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2025 Plan anual de compras\Bases de cotización pagina web\"/>
    </mc:Choice>
  </mc:AlternateContent>
  <xr:revisionPtr revIDLastSave="0" documentId="8_{C82A8133-8417-473E-A691-C0ABE61FD1C5}" xr6:coauthVersionLast="47" xr6:coauthVersionMax="47" xr10:uidLastSave="{00000000-0000-0000-0000-000000000000}"/>
  <workbookProtection workbookAlgorithmName="SHA-512" workbookHashValue="g9TbFA3jpdiw57hNeoAM/mGUaapeGKbxFQ1aF239R2uOWT3a30pihb6JavwQP1MkRpkt8hIyMZJpJyw07Av+mw==" workbookSaltValue="0DbjheL33mtqzY7KaOqnLA==" workbookSpinCount="100000" lockStructure="1"/>
  <bookViews>
    <workbookView xWindow="-120" yWindow="-120" windowWidth="29040" windowHeight="15840" xr2:uid="{00000000-000D-0000-FFFF-FFFF00000000}"/>
  </bookViews>
  <sheets>
    <sheet name="Base cotización 2025" sheetId="1" r:id="rId1"/>
    <sheet name="Principios Activos" sheetId="13" state="hidden" r:id="rId2"/>
    <sheet name="Base productos" sheetId="10" r:id="rId3"/>
    <sheet name="Unidades de manejo" sheetId="12" r:id="rId4"/>
  </sheets>
  <definedNames>
    <definedName name="_xlnm._FilterDatabase" localSheetId="0" hidden="1">'Base cotización 2025'!$B$22:$AH$23</definedName>
    <definedName name="_xlnm._FilterDatabase" localSheetId="2" hidden="1">'Base productos'!$A$1:$L$1</definedName>
    <definedName name="_xlnm.Print_Titles" localSheetId="0">'Base cotización 2025'!$A:$B,'Base cotización 2025'!$22:$22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461" i="10" l="1"/>
  <c r="H987" i="10"/>
  <c r="H938" i="10"/>
  <c r="H921" i="10"/>
  <c r="H917" i="10"/>
  <c r="H898" i="10"/>
  <c r="H897" i="10"/>
  <c r="H659" i="10"/>
  <c r="H657" i="10"/>
  <c r="H587" i="10"/>
  <c r="H586" i="10"/>
  <c r="H512" i="10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H9460" i="10"/>
  <c r="H9459" i="10"/>
  <c r="H9458" i="10"/>
  <c r="H9457" i="10"/>
  <c r="H9456" i="10"/>
  <c r="H9455" i="10"/>
  <c r="H9454" i="10"/>
  <c r="H9453" i="10"/>
  <c r="H9452" i="10"/>
  <c r="H9451" i="10"/>
  <c r="H9450" i="10"/>
  <c r="H9449" i="10"/>
  <c r="H9448" i="10"/>
  <c r="H9447" i="10"/>
  <c r="H9446" i="10"/>
  <c r="H9445" i="10"/>
  <c r="H9444" i="10"/>
  <c r="H9443" i="10"/>
  <c r="H9442" i="10"/>
  <c r="H9441" i="10"/>
  <c r="H9440" i="10"/>
  <c r="H9439" i="10"/>
  <c r="H9438" i="10"/>
  <c r="H9437" i="10"/>
  <c r="H9436" i="10"/>
  <c r="H9435" i="10"/>
  <c r="H9434" i="10"/>
  <c r="H9433" i="10"/>
  <c r="H9432" i="10"/>
  <c r="H9431" i="10"/>
  <c r="H9430" i="10"/>
  <c r="H9429" i="10"/>
  <c r="H9428" i="10"/>
  <c r="H9427" i="10"/>
  <c r="H9426" i="10"/>
  <c r="H9425" i="10"/>
  <c r="H9424" i="10"/>
  <c r="H9423" i="10"/>
  <c r="H9422" i="10"/>
  <c r="H9421" i="10"/>
  <c r="H9420" i="10"/>
  <c r="H9419" i="10"/>
  <c r="H9418" i="10"/>
  <c r="H9417" i="10"/>
  <c r="H9416" i="10"/>
  <c r="H9415" i="10"/>
  <c r="H9414" i="10"/>
  <c r="H9413" i="10"/>
  <c r="H9412" i="10"/>
  <c r="H9411" i="10"/>
  <c r="H9410" i="10"/>
  <c r="H9409" i="10"/>
  <c r="H9408" i="10"/>
  <c r="H9407" i="10"/>
  <c r="H9406" i="10"/>
  <c r="H9405" i="10"/>
  <c r="H9404" i="10"/>
  <c r="H9403" i="10"/>
  <c r="H9402" i="10"/>
  <c r="H9401" i="10"/>
  <c r="H9400" i="10"/>
  <c r="H9399" i="10"/>
  <c r="H9398" i="10"/>
  <c r="H9397" i="10"/>
  <c r="H9396" i="10"/>
  <c r="H9395" i="10"/>
  <c r="H9394" i="10"/>
  <c r="H9393" i="10"/>
  <c r="H9392" i="10"/>
  <c r="H9391" i="10"/>
  <c r="H9390" i="10"/>
  <c r="H9389" i="10"/>
  <c r="H9388" i="10"/>
  <c r="H9387" i="10"/>
  <c r="H9386" i="10"/>
  <c r="H9385" i="10"/>
  <c r="H9384" i="10"/>
  <c r="H9383" i="10"/>
  <c r="H9382" i="10"/>
  <c r="H9381" i="10"/>
  <c r="H9380" i="10"/>
  <c r="H9379" i="10"/>
  <c r="H9378" i="10"/>
  <c r="H9377" i="10"/>
  <c r="H9376" i="10"/>
  <c r="H9375" i="10"/>
  <c r="H9374" i="10"/>
  <c r="H9373" i="10"/>
  <c r="H9372" i="10"/>
  <c r="H9371" i="10"/>
  <c r="H9370" i="10"/>
  <c r="H9369" i="10"/>
  <c r="H9368" i="10"/>
  <c r="H9367" i="10"/>
  <c r="H9366" i="10"/>
  <c r="H9365" i="10"/>
  <c r="H9364" i="10"/>
  <c r="H9363" i="10"/>
  <c r="H9362" i="10"/>
  <c r="H9361" i="10"/>
  <c r="H9360" i="10"/>
  <c r="H9359" i="10"/>
  <c r="H9358" i="10"/>
  <c r="H9357" i="10"/>
  <c r="H9356" i="10"/>
  <c r="H9355" i="10"/>
  <c r="H9354" i="10"/>
  <c r="H9353" i="10"/>
  <c r="H9352" i="10"/>
  <c r="H9351" i="10"/>
  <c r="H9350" i="10"/>
  <c r="H9349" i="10"/>
  <c r="H9348" i="10"/>
  <c r="H9347" i="10"/>
  <c r="H9346" i="10"/>
  <c r="H9345" i="10"/>
  <c r="H9344" i="10"/>
  <c r="H9343" i="10"/>
  <c r="H9342" i="10"/>
  <c r="H9341" i="10"/>
  <c r="H9340" i="10"/>
  <c r="H9339" i="10"/>
  <c r="H9338" i="10"/>
  <c r="H9337" i="10"/>
  <c r="H9336" i="10"/>
  <c r="H9335" i="10"/>
  <c r="H9334" i="10"/>
  <c r="H9333" i="10"/>
  <c r="H9332" i="10"/>
  <c r="H9331" i="10"/>
  <c r="H9330" i="10"/>
  <c r="H9329" i="10"/>
  <c r="H9328" i="10"/>
  <c r="H9327" i="10"/>
  <c r="H9326" i="10"/>
  <c r="H9325" i="10"/>
  <c r="H9324" i="10"/>
  <c r="H9323" i="10"/>
  <c r="H9322" i="10"/>
  <c r="H9321" i="10"/>
  <c r="H9320" i="10"/>
  <c r="H9319" i="10"/>
  <c r="H9318" i="10"/>
  <c r="H9317" i="10"/>
  <c r="H9316" i="10"/>
  <c r="H9315" i="10"/>
  <c r="H9314" i="10"/>
  <c r="H9313" i="10"/>
  <c r="H9312" i="10"/>
  <c r="H9311" i="10"/>
  <c r="H9310" i="10"/>
  <c r="H9309" i="10"/>
  <c r="H9308" i="10"/>
  <c r="H9307" i="10"/>
  <c r="H9306" i="10"/>
  <c r="H9305" i="10"/>
  <c r="H9304" i="10"/>
  <c r="H9303" i="10"/>
  <c r="H9302" i="10"/>
  <c r="H9301" i="10"/>
  <c r="H9300" i="10"/>
  <c r="H9299" i="10"/>
  <c r="H9298" i="10"/>
  <c r="H9297" i="10"/>
  <c r="H9296" i="10"/>
  <c r="H9295" i="10"/>
  <c r="H9294" i="10"/>
  <c r="H9293" i="10"/>
  <c r="H9292" i="10"/>
  <c r="H9291" i="10"/>
  <c r="H9290" i="10"/>
  <c r="H9289" i="10"/>
  <c r="H9288" i="10"/>
  <c r="H9287" i="10"/>
  <c r="H9286" i="10"/>
  <c r="H9285" i="10"/>
  <c r="H9284" i="10"/>
  <c r="H9283" i="10"/>
  <c r="H9282" i="10"/>
  <c r="H9281" i="10"/>
  <c r="H9280" i="10"/>
  <c r="H9279" i="10"/>
  <c r="H9278" i="10"/>
  <c r="H9277" i="10"/>
  <c r="H9276" i="10"/>
  <c r="H9275" i="10"/>
  <c r="H9274" i="10"/>
  <c r="H9273" i="10"/>
  <c r="H9272" i="10"/>
  <c r="H9271" i="10"/>
  <c r="H9270" i="10"/>
  <c r="H9269" i="10"/>
  <c r="H9268" i="10"/>
  <c r="H9267" i="10"/>
  <c r="H9266" i="10"/>
  <c r="H9265" i="10"/>
  <c r="H9264" i="10"/>
  <c r="H9263" i="10"/>
  <c r="H9262" i="10"/>
  <c r="H9261" i="10"/>
  <c r="H9260" i="10"/>
  <c r="H9259" i="10"/>
  <c r="H9258" i="10"/>
  <c r="H9257" i="10"/>
  <c r="H9256" i="10"/>
  <c r="H9255" i="10"/>
  <c r="H9254" i="10"/>
  <c r="H9253" i="10"/>
  <c r="H9252" i="10"/>
  <c r="H9251" i="10"/>
  <c r="H9250" i="10"/>
  <c r="H9249" i="10"/>
  <c r="H9248" i="10"/>
  <c r="H9247" i="10"/>
  <c r="H9246" i="10"/>
  <c r="H9245" i="10"/>
  <c r="H9244" i="10"/>
  <c r="H9243" i="10"/>
  <c r="H9242" i="10"/>
  <c r="H9241" i="10"/>
  <c r="H9240" i="10"/>
  <c r="H9239" i="10"/>
  <c r="H9238" i="10"/>
  <c r="H9237" i="10"/>
  <c r="H9236" i="10"/>
  <c r="H9235" i="10"/>
  <c r="H9234" i="10"/>
  <c r="H9233" i="10"/>
  <c r="H9232" i="10"/>
  <c r="H9231" i="10"/>
  <c r="H9230" i="10"/>
  <c r="H9229" i="10"/>
  <c r="H9228" i="10"/>
  <c r="H9227" i="10"/>
  <c r="H9226" i="10"/>
  <c r="H9225" i="10"/>
  <c r="H9224" i="10"/>
  <c r="H9223" i="10"/>
  <c r="H9222" i="10"/>
  <c r="H9221" i="10"/>
  <c r="H9220" i="10"/>
  <c r="H9219" i="10"/>
  <c r="H9218" i="10"/>
  <c r="H9217" i="10"/>
  <c r="H9216" i="10"/>
  <c r="H9215" i="10"/>
  <c r="H9214" i="10"/>
  <c r="H9213" i="10"/>
  <c r="H9212" i="10"/>
  <c r="H9211" i="10"/>
  <c r="H9210" i="10"/>
  <c r="H9209" i="10"/>
  <c r="H9208" i="10"/>
  <c r="H9207" i="10"/>
  <c r="H9206" i="10"/>
  <c r="H9205" i="10"/>
  <c r="H9204" i="10"/>
  <c r="H9203" i="10"/>
  <c r="H9202" i="10"/>
  <c r="H9201" i="10"/>
  <c r="H9200" i="10"/>
  <c r="H9199" i="10"/>
  <c r="H9198" i="10"/>
  <c r="H9197" i="10"/>
  <c r="H9196" i="10"/>
  <c r="H9195" i="10"/>
  <c r="H9194" i="10"/>
  <c r="H9193" i="10"/>
  <c r="H9192" i="10"/>
  <c r="H9191" i="10"/>
  <c r="H9190" i="10"/>
  <c r="H9189" i="10"/>
  <c r="H9188" i="10"/>
  <c r="H9187" i="10"/>
  <c r="H9186" i="10"/>
  <c r="H9185" i="10"/>
  <c r="H9184" i="10"/>
  <c r="H9183" i="10"/>
  <c r="H9182" i="10"/>
  <c r="H9181" i="10"/>
  <c r="H9180" i="10"/>
  <c r="H9179" i="10"/>
  <c r="H9178" i="10"/>
  <c r="H9177" i="10"/>
  <c r="H9176" i="10"/>
  <c r="H9175" i="10"/>
  <c r="H9174" i="10"/>
  <c r="H9173" i="10"/>
  <c r="H9172" i="10"/>
  <c r="H9171" i="10"/>
  <c r="H9170" i="10"/>
  <c r="H9169" i="10"/>
  <c r="H9168" i="10"/>
  <c r="H9167" i="10"/>
  <c r="H9166" i="10"/>
  <c r="H9165" i="10"/>
  <c r="H9164" i="10"/>
  <c r="H9163" i="10"/>
  <c r="H9162" i="10"/>
  <c r="H9161" i="10"/>
  <c r="H9160" i="10"/>
  <c r="H9159" i="10"/>
  <c r="H9158" i="10"/>
  <c r="H9157" i="10"/>
  <c r="H9156" i="10"/>
  <c r="H9155" i="10"/>
  <c r="H9154" i="10"/>
  <c r="H9153" i="10"/>
  <c r="H9152" i="10"/>
  <c r="H9151" i="10"/>
  <c r="H9150" i="10"/>
  <c r="H9149" i="10"/>
  <c r="H9148" i="10"/>
  <c r="H9147" i="10"/>
  <c r="H9146" i="10"/>
  <c r="H9145" i="10"/>
  <c r="H9144" i="10"/>
  <c r="H9143" i="10"/>
  <c r="H9142" i="10"/>
  <c r="H9141" i="10"/>
  <c r="H9140" i="10"/>
  <c r="H9139" i="10"/>
  <c r="H9138" i="10"/>
  <c r="H9137" i="10"/>
  <c r="H9136" i="10"/>
  <c r="H9135" i="10"/>
  <c r="H9134" i="10"/>
  <c r="H9133" i="10"/>
  <c r="H9132" i="10"/>
  <c r="H9131" i="10"/>
  <c r="H9130" i="10"/>
  <c r="H9129" i="10"/>
  <c r="H9128" i="10"/>
  <c r="H9127" i="10"/>
  <c r="H9126" i="10"/>
  <c r="H9125" i="10"/>
  <c r="H9124" i="10"/>
  <c r="H9123" i="10"/>
  <c r="H9122" i="10"/>
  <c r="H9121" i="10"/>
  <c r="H9120" i="10"/>
  <c r="H9119" i="10"/>
  <c r="H9118" i="10"/>
  <c r="H9117" i="10"/>
  <c r="H9116" i="10"/>
  <c r="H9115" i="10"/>
  <c r="H9114" i="10"/>
  <c r="H9113" i="10"/>
  <c r="H9112" i="10"/>
  <c r="H9111" i="10"/>
  <c r="H9110" i="10"/>
  <c r="H9109" i="10"/>
  <c r="H9108" i="10"/>
  <c r="H9107" i="10"/>
  <c r="H9106" i="10"/>
  <c r="H9105" i="10"/>
  <c r="H9104" i="10"/>
  <c r="H9103" i="10"/>
  <c r="H9102" i="10"/>
  <c r="H9101" i="10"/>
  <c r="H9100" i="10"/>
  <c r="H9099" i="10"/>
  <c r="H9098" i="10"/>
  <c r="H9097" i="10"/>
  <c r="H9096" i="10"/>
  <c r="H9095" i="10"/>
  <c r="H9094" i="10"/>
  <c r="H9093" i="10"/>
  <c r="H9092" i="10"/>
  <c r="H9091" i="10"/>
  <c r="H9090" i="10"/>
  <c r="H9089" i="10"/>
  <c r="H9088" i="10"/>
  <c r="H9087" i="10"/>
  <c r="H9086" i="10"/>
  <c r="H9085" i="10"/>
  <c r="H9084" i="10"/>
  <c r="H9083" i="10"/>
  <c r="H9082" i="10"/>
  <c r="H9081" i="10"/>
  <c r="H9080" i="10"/>
  <c r="H9079" i="10"/>
  <c r="H9078" i="10"/>
  <c r="H9077" i="10"/>
  <c r="H9076" i="10"/>
  <c r="H9075" i="10"/>
  <c r="H9074" i="10"/>
  <c r="H9073" i="10"/>
  <c r="H9072" i="10"/>
  <c r="H9071" i="10"/>
  <c r="H9070" i="10"/>
  <c r="H9069" i="10"/>
  <c r="H9068" i="10"/>
  <c r="H9067" i="10"/>
  <c r="H9066" i="10"/>
  <c r="H9065" i="10"/>
  <c r="H9064" i="10"/>
  <c r="H9063" i="10"/>
  <c r="H9062" i="10"/>
  <c r="H9061" i="10"/>
  <c r="H9060" i="10"/>
  <c r="H9059" i="10"/>
  <c r="H9058" i="10"/>
  <c r="H9057" i="10"/>
  <c r="H9056" i="10"/>
  <c r="H9055" i="10"/>
  <c r="H9054" i="10"/>
  <c r="H9053" i="10"/>
  <c r="H9052" i="10"/>
  <c r="H9051" i="10"/>
  <c r="H9050" i="10"/>
  <c r="H9049" i="10"/>
  <c r="H9048" i="10"/>
  <c r="H9047" i="10"/>
  <c r="H9046" i="10"/>
  <c r="H9045" i="10"/>
  <c r="H9044" i="10"/>
  <c r="H9043" i="10"/>
  <c r="H9042" i="10"/>
  <c r="H9041" i="10"/>
  <c r="H9040" i="10"/>
  <c r="H9039" i="10"/>
  <c r="H9038" i="10"/>
  <c r="H9037" i="10"/>
  <c r="H9036" i="10"/>
  <c r="H9035" i="10"/>
  <c r="H9034" i="10"/>
  <c r="H9033" i="10"/>
  <c r="H9032" i="10"/>
  <c r="H9031" i="10"/>
  <c r="H9030" i="10"/>
  <c r="H9029" i="10"/>
  <c r="H9028" i="10"/>
  <c r="H9027" i="10"/>
  <c r="H9026" i="10"/>
  <c r="H9025" i="10"/>
  <c r="H9024" i="10"/>
  <c r="H9023" i="10"/>
  <c r="H9022" i="10"/>
  <c r="H9021" i="10"/>
  <c r="H9020" i="10"/>
  <c r="H9019" i="10"/>
  <c r="H9018" i="10"/>
  <c r="H9017" i="10"/>
  <c r="H9016" i="10"/>
  <c r="H9015" i="10"/>
  <c r="H9014" i="10"/>
  <c r="H9013" i="10"/>
  <c r="H9012" i="10"/>
  <c r="H9011" i="10"/>
  <c r="H9010" i="10"/>
  <c r="H9009" i="10"/>
  <c r="H9008" i="10"/>
  <c r="H9007" i="10"/>
  <c r="H9006" i="10"/>
  <c r="H9005" i="10"/>
  <c r="H9004" i="10"/>
  <c r="H9003" i="10"/>
  <c r="H9002" i="10"/>
  <c r="H9001" i="10"/>
  <c r="H9000" i="10"/>
  <c r="H8999" i="10"/>
  <c r="H8998" i="10"/>
  <c r="H8997" i="10"/>
  <c r="H8996" i="10"/>
  <c r="H8995" i="10"/>
  <c r="H8994" i="10"/>
  <c r="H8993" i="10"/>
  <c r="H8992" i="10"/>
  <c r="H8991" i="10"/>
  <c r="H8990" i="10"/>
  <c r="H8989" i="10"/>
  <c r="H8988" i="10"/>
  <c r="H8987" i="10"/>
  <c r="H8986" i="10"/>
  <c r="H8985" i="10"/>
  <c r="H8984" i="10"/>
  <c r="H8983" i="10"/>
  <c r="H8982" i="10"/>
  <c r="H8981" i="10"/>
  <c r="H8980" i="10"/>
  <c r="H8979" i="10"/>
  <c r="H8978" i="10"/>
  <c r="H8977" i="10"/>
  <c r="H8976" i="10"/>
  <c r="H8975" i="10"/>
  <c r="H8974" i="10"/>
  <c r="H8973" i="10"/>
  <c r="H8972" i="10"/>
  <c r="H8971" i="10"/>
  <c r="H8970" i="10"/>
  <c r="H8969" i="10"/>
  <c r="H8968" i="10"/>
  <c r="H8967" i="10"/>
  <c r="H8966" i="10"/>
  <c r="H8965" i="10"/>
  <c r="H8964" i="10"/>
  <c r="H8963" i="10"/>
  <c r="H8962" i="10"/>
  <c r="H8961" i="10"/>
  <c r="H8960" i="10"/>
  <c r="H8959" i="10"/>
  <c r="H8958" i="10"/>
  <c r="H8957" i="10"/>
  <c r="H8956" i="10"/>
  <c r="H8955" i="10"/>
  <c r="H8954" i="10"/>
  <c r="H8953" i="10"/>
  <c r="H8952" i="10"/>
  <c r="H8951" i="10"/>
  <c r="H8950" i="10"/>
  <c r="H8949" i="10"/>
  <c r="H8948" i="10"/>
  <c r="H8947" i="10"/>
  <c r="H8946" i="10"/>
  <c r="H8945" i="10"/>
  <c r="H8944" i="10"/>
  <c r="H8943" i="10"/>
  <c r="H8942" i="10"/>
  <c r="H8941" i="10"/>
  <c r="H8940" i="10"/>
  <c r="H8939" i="10"/>
  <c r="H8938" i="10"/>
  <c r="H8937" i="10"/>
  <c r="H8936" i="10"/>
  <c r="H8935" i="10"/>
  <c r="H8934" i="10"/>
  <c r="H8933" i="10"/>
  <c r="H8932" i="10"/>
  <c r="H8931" i="10"/>
  <c r="H8930" i="10"/>
  <c r="H8929" i="10"/>
  <c r="H8928" i="10"/>
  <c r="H8927" i="10"/>
  <c r="H8926" i="10"/>
  <c r="H8925" i="10"/>
  <c r="H8924" i="10"/>
  <c r="H8923" i="10"/>
  <c r="H8922" i="10"/>
  <c r="H8921" i="10"/>
  <c r="H8920" i="10"/>
  <c r="H8919" i="10"/>
  <c r="H8918" i="10"/>
  <c r="H8917" i="10"/>
  <c r="H8916" i="10"/>
  <c r="H8915" i="10"/>
  <c r="H8914" i="10"/>
  <c r="H8913" i="10"/>
  <c r="H8912" i="10"/>
  <c r="H8911" i="10"/>
  <c r="H8910" i="10"/>
  <c r="H8909" i="10"/>
  <c r="H8908" i="10"/>
  <c r="H8907" i="10"/>
  <c r="H8906" i="10"/>
  <c r="H8905" i="10"/>
  <c r="H8904" i="10"/>
  <c r="H8903" i="10"/>
  <c r="H8902" i="10"/>
  <c r="H8901" i="10"/>
  <c r="H8900" i="10"/>
  <c r="H8899" i="10"/>
  <c r="H8898" i="10"/>
  <c r="H8897" i="10"/>
  <c r="H8896" i="10"/>
  <c r="H8895" i="10"/>
  <c r="H8894" i="10"/>
  <c r="H8893" i="10"/>
  <c r="H8892" i="10"/>
  <c r="H8891" i="10"/>
  <c r="H8890" i="10"/>
  <c r="H8889" i="10"/>
  <c r="H8888" i="10"/>
  <c r="H8887" i="10"/>
  <c r="H8886" i="10"/>
  <c r="H8885" i="10"/>
  <c r="H8884" i="10"/>
  <c r="H8883" i="10"/>
  <c r="H8882" i="10"/>
  <c r="H8881" i="10"/>
  <c r="H8880" i="10"/>
  <c r="H8879" i="10"/>
  <c r="H8878" i="10"/>
  <c r="H8877" i="10"/>
  <c r="H8876" i="10"/>
  <c r="H8875" i="10"/>
  <c r="H8874" i="10"/>
  <c r="H8873" i="10"/>
  <c r="H8872" i="10"/>
  <c r="H8871" i="10"/>
  <c r="H8870" i="10"/>
  <c r="H8869" i="10"/>
  <c r="H8868" i="10"/>
  <c r="H8867" i="10"/>
  <c r="H8866" i="10"/>
  <c r="H8865" i="10"/>
  <c r="H8864" i="10"/>
  <c r="H8863" i="10"/>
  <c r="H8862" i="10"/>
  <c r="H8861" i="10"/>
  <c r="H8860" i="10"/>
  <c r="H8859" i="10"/>
  <c r="H8858" i="10"/>
  <c r="H8857" i="10"/>
  <c r="H8856" i="10"/>
  <c r="H8855" i="10"/>
  <c r="H8854" i="10"/>
  <c r="H8853" i="10"/>
  <c r="H8852" i="10"/>
  <c r="H8851" i="10"/>
  <c r="H8850" i="10"/>
  <c r="H8849" i="10"/>
  <c r="H8848" i="10"/>
  <c r="H8847" i="10"/>
  <c r="H8846" i="10"/>
  <c r="H8845" i="10"/>
  <c r="H8844" i="10"/>
  <c r="H8843" i="10"/>
  <c r="H8842" i="10"/>
  <c r="H8841" i="10"/>
  <c r="H8840" i="10"/>
  <c r="H8839" i="10"/>
  <c r="H8838" i="10"/>
  <c r="H8837" i="10"/>
  <c r="H8836" i="10"/>
  <c r="H8835" i="10"/>
  <c r="H8834" i="10"/>
  <c r="H8833" i="10"/>
  <c r="H8832" i="10"/>
  <c r="H8831" i="10"/>
  <c r="H8830" i="10"/>
  <c r="H8829" i="10"/>
  <c r="H8828" i="10"/>
  <c r="H8827" i="10"/>
  <c r="H8826" i="10"/>
  <c r="H8825" i="10"/>
  <c r="H8824" i="10"/>
  <c r="H8823" i="10"/>
  <c r="H8822" i="10"/>
  <c r="H8821" i="10"/>
  <c r="H8820" i="10"/>
  <c r="H8819" i="10"/>
  <c r="H8818" i="10"/>
  <c r="H8817" i="10"/>
  <c r="H8816" i="10"/>
  <c r="H8815" i="10"/>
  <c r="H8814" i="10"/>
  <c r="H8813" i="10"/>
  <c r="H8812" i="10"/>
  <c r="H8811" i="10"/>
  <c r="H8810" i="10"/>
  <c r="H8809" i="10"/>
  <c r="H8808" i="10"/>
  <c r="H8807" i="10"/>
  <c r="H8806" i="10"/>
  <c r="H8805" i="10"/>
  <c r="H8804" i="10"/>
  <c r="H8803" i="10"/>
  <c r="H8802" i="10"/>
  <c r="H8801" i="10"/>
  <c r="H8800" i="10"/>
  <c r="H8799" i="10"/>
  <c r="H8798" i="10"/>
  <c r="H8797" i="10"/>
  <c r="H8796" i="10"/>
  <c r="H8795" i="10"/>
  <c r="H8794" i="10"/>
  <c r="H8793" i="10"/>
  <c r="H8792" i="10"/>
  <c r="H8791" i="10"/>
  <c r="H8790" i="10"/>
  <c r="H8789" i="10"/>
  <c r="H8788" i="10"/>
  <c r="H8787" i="10"/>
  <c r="H8786" i="10"/>
  <c r="H8785" i="10"/>
  <c r="H8784" i="10"/>
  <c r="H8783" i="10"/>
  <c r="H8782" i="10"/>
  <c r="H8781" i="10"/>
  <c r="H8780" i="10"/>
  <c r="H8779" i="10"/>
  <c r="H8778" i="10"/>
  <c r="H8777" i="10"/>
  <c r="H8776" i="10"/>
  <c r="H8775" i="10"/>
  <c r="H8774" i="10"/>
  <c r="H8773" i="10"/>
  <c r="H8772" i="10"/>
  <c r="H8771" i="10"/>
  <c r="H8770" i="10"/>
  <c r="H8769" i="10"/>
  <c r="H8768" i="10"/>
  <c r="H8767" i="10"/>
  <c r="H8766" i="10"/>
  <c r="H8765" i="10"/>
  <c r="H8764" i="10"/>
  <c r="H8763" i="10"/>
  <c r="H8762" i="10"/>
  <c r="H8761" i="10"/>
  <c r="H8760" i="10"/>
  <c r="H8759" i="10"/>
  <c r="H8758" i="10"/>
  <c r="H8757" i="10"/>
  <c r="H8756" i="10"/>
  <c r="H8755" i="10"/>
  <c r="H8754" i="10"/>
  <c r="H8753" i="10"/>
  <c r="H8752" i="10"/>
  <c r="H8751" i="10"/>
  <c r="H8750" i="10"/>
  <c r="H8749" i="10"/>
  <c r="H8748" i="10"/>
  <c r="H8747" i="10"/>
  <c r="H8746" i="10"/>
  <c r="H8745" i="10"/>
  <c r="H8744" i="10"/>
  <c r="H8743" i="10"/>
  <c r="H8742" i="10"/>
  <c r="H8741" i="10"/>
  <c r="H8740" i="10"/>
  <c r="H8739" i="10"/>
  <c r="H8738" i="10"/>
  <c r="H8737" i="10"/>
  <c r="H8736" i="10"/>
  <c r="H8735" i="10"/>
  <c r="H8734" i="10"/>
  <c r="H8733" i="10"/>
  <c r="H8732" i="10"/>
  <c r="H8731" i="10"/>
  <c r="H8730" i="10"/>
  <c r="H8729" i="10"/>
  <c r="H8728" i="10"/>
  <c r="H8727" i="10"/>
  <c r="H8726" i="10"/>
  <c r="H8725" i="10"/>
  <c r="H8724" i="10"/>
  <c r="H8723" i="10"/>
  <c r="H8722" i="10"/>
  <c r="H8721" i="10"/>
  <c r="H8720" i="10"/>
  <c r="H8719" i="10"/>
  <c r="H8718" i="10"/>
  <c r="H8717" i="10"/>
  <c r="H8716" i="10"/>
  <c r="H8715" i="10"/>
  <c r="H8714" i="10"/>
  <c r="H8713" i="10"/>
  <c r="H8712" i="10"/>
  <c r="H8711" i="10"/>
  <c r="H8710" i="10"/>
  <c r="H8709" i="10"/>
  <c r="H8708" i="10"/>
  <c r="H8707" i="10"/>
  <c r="H8706" i="10"/>
  <c r="H8705" i="10"/>
  <c r="H8704" i="10"/>
  <c r="H8703" i="10"/>
  <c r="H8702" i="10"/>
  <c r="H8701" i="10"/>
  <c r="H8700" i="10"/>
  <c r="H8699" i="10"/>
  <c r="H8698" i="10"/>
  <c r="H8697" i="10"/>
  <c r="H8696" i="10"/>
  <c r="H8695" i="10"/>
  <c r="H8694" i="10"/>
  <c r="H8693" i="10"/>
  <c r="H8692" i="10"/>
  <c r="H8691" i="10"/>
  <c r="H8690" i="10"/>
  <c r="H8689" i="10"/>
  <c r="H8688" i="10"/>
  <c r="H8687" i="10"/>
  <c r="H8686" i="10"/>
  <c r="H8685" i="10"/>
  <c r="H8684" i="10"/>
  <c r="H8683" i="10"/>
  <c r="H8682" i="10"/>
  <c r="H8681" i="10"/>
  <c r="H8680" i="10"/>
  <c r="H8679" i="10"/>
  <c r="H8678" i="10"/>
  <c r="H8677" i="10"/>
  <c r="H8676" i="10"/>
  <c r="H8675" i="10"/>
  <c r="H8674" i="10"/>
  <c r="H8673" i="10"/>
  <c r="H8672" i="10"/>
  <c r="H8671" i="10"/>
  <c r="H8670" i="10"/>
  <c r="H8669" i="10"/>
  <c r="H8668" i="10"/>
  <c r="H8667" i="10"/>
  <c r="H8666" i="10"/>
  <c r="H8665" i="10"/>
  <c r="H8664" i="10"/>
  <c r="H8663" i="10"/>
  <c r="H8662" i="10"/>
  <c r="H8661" i="10"/>
  <c r="H8660" i="10"/>
  <c r="H8659" i="10"/>
  <c r="H8658" i="10"/>
  <c r="H8657" i="10"/>
  <c r="H8656" i="10"/>
  <c r="H8655" i="10"/>
  <c r="H8654" i="10"/>
  <c r="H8653" i="10"/>
  <c r="H8652" i="10"/>
  <c r="H8651" i="10"/>
  <c r="H8650" i="10"/>
  <c r="H8649" i="10"/>
  <c r="H8648" i="10"/>
  <c r="H8647" i="10"/>
  <c r="H8646" i="10"/>
  <c r="H8645" i="10"/>
  <c r="H8644" i="10"/>
  <c r="H8643" i="10"/>
  <c r="H8642" i="10"/>
  <c r="H8641" i="10"/>
  <c r="H8640" i="10"/>
  <c r="H8639" i="10"/>
  <c r="H8638" i="10"/>
  <c r="H8637" i="10"/>
  <c r="H8636" i="10"/>
  <c r="H8635" i="10"/>
  <c r="H8634" i="10"/>
  <c r="H8633" i="10"/>
  <c r="H8632" i="10"/>
  <c r="H8631" i="10"/>
  <c r="H8630" i="10"/>
  <c r="H8629" i="10"/>
  <c r="H8628" i="10"/>
  <c r="H8627" i="10"/>
  <c r="H8626" i="10"/>
  <c r="H8625" i="10"/>
  <c r="H8624" i="10"/>
  <c r="H8623" i="10"/>
  <c r="H8622" i="10"/>
  <c r="H8621" i="10"/>
  <c r="H8620" i="10"/>
  <c r="H8619" i="10"/>
  <c r="H8618" i="10"/>
  <c r="H8617" i="10"/>
  <c r="H8616" i="10"/>
  <c r="H8615" i="10"/>
  <c r="H8614" i="10"/>
  <c r="H8613" i="10"/>
  <c r="H8612" i="10"/>
  <c r="H8611" i="10"/>
  <c r="H8610" i="10"/>
  <c r="H8609" i="10"/>
  <c r="H8608" i="10"/>
  <c r="H8607" i="10"/>
  <c r="H8606" i="10"/>
  <c r="H8605" i="10"/>
  <c r="H8604" i="10"/>
  <c r="H8603" i="10"/>
  <c r="H8602" i="10"/>
  <c r="H8601" i="10"/>
  <c r="H8600" i="10"/>
  <c r="H8599" i="10"/>
  <c r="H8598" i="10"/>
  <c r="H8597" i="10"/>
  <c r="H8596" i="10"/>
  <c r="H8595" i="10"/>
  <c r="H8594" i="10"/>
  <c r="H8593" i="10"/>
  <c r="H8592" i="10"/>
  <c r="H8591" i="10"/>
  <c r="H8590" i="10"/>
  <c r="H8589" i="10"/>
  <c r="H8588" i="10"/>
  <c r="H8587" i="10"/>
  <c r="H8586" i="10"/>
  <c r="H8585" i="10"/>
  <c r="H8584" i="10"/>
  <c r="H8583" i="10"/>
  <c r="H8582" i="10"/>
  <c r="H8581" i="10"/>
  <c r="H8580" i="10"/>
  <c r="H8579" i="10"/>
  <c r="H8578" i="10"/>
  <c r="H8577" i="10"/>
  <c r="H8576" i="10"/>
  <c r="H8575" i="10"/>
  <c r="H8574" i="10"/>
  <c r="H8573" i="10"/>
  <c r="H8572" i="10"/>
  <c r="H8571" i="10"/>
  <c r="H8570" i="10"/>
  <c r="H8569" i="10"/>
  <c r="H8568" i="10"/>
  <c r="H8567" i="10"/>
  <c r="H8566" i="10"/>
  <c r="H8565" i="10"/>
  <c r="H8564" i="10"/>
  <c r="H8563" i="10"/>
  <c r="H8562" i="10"/>
  <c r="H8561" i="10"/>
  <c r="H8560" i="10"/>
  <c r="H8559" i="10"/>
  <c r="H8558" i="10"/>
  <c r="H8557" i="10"/>
  <c r="H8556" i="10"/>
  <c r="H8555" i="10"/>
  <c r="H8554" i="10"/>
  <c r="H8553" i="10"/>
  <c r="H8552" i="10"/>
  <c r="H8551" i="10"/>
  <c r="H8550" i="10"/>
  <c r="H8549" i="10"/>
  <c r="H8548" i="10"/>
  <c r="H8547" i="10"/>
  <c r="H8546" i="10"/>
  <c r="H8545" i="10"/>
  <c r="H8544" i="10"/>
  <c r="H8543" i="10"/>
  <c r="H8542" i="10"/>
  <c r="H8541" i="10"/>
  <c r="H8540" i="10"/>
  <c r="H8539" i="10"/>
  <c r="H8538" i="10"/>
  <c r="H8537" i="10"/>
  <c r="H8536" i="10"/>
  <c r="H8535" i="10"/>
  <c r="H8534" i="10"/>
  <c r="H8533" i="10"/>
  <c r="H8532" i="10"/>
  <c r="H8531" i="10"/>
  <c r="H8530" i="10"/>
  <c r="H8529" i="10"/>
  <c r="H8528" i="10"/>
  <c r="H8527" i="10"/>
  <c r="H8526" i="10"/>
  <c r="H8525" i="10"/>
  <c r="H8524" i="10"/>
  <c r="H8523" i="10"/>
  <c r="H8522" i="10"/>
  <c r="H8521" i="10"/>
  <c r="H8520" i="10"/>
  <c r="H8519" i="10"/>
  <c r="H8518" i="10"/>
  <c r="H8517" i="10"/>
  <c r="H8516" i="10"/>
  <c r="H8515" i="10"/>
  <c r="H8514" i="10"/>
  <c r="H8513" i="10"/>
  <c r="H8512" i="10"/>
  <c r="H8511" i="10"/>
  <c r="H8510" i="10"/>
  <c r="H8509" i="10"/>
  <c r="H8508" i="10"/>
  <c r="H8507" i="10"/>
  <c r="H8506" i="10"/>
  <c r="H8505" i="10"/>
  <c r="H8504" i="10"/>
  <c r="H8503" i="10"/>
  <c r="H8502" i="10"/>
  <c r="H8501" i="10"/>
  <c r="H8500" i="10"/>
  <c r="H8499" i="10"/>
  <c r="H8498" i="10"/>
  <c r="H8497" i="10"/>
  <c r="H8496" i="10"/>
  <c r="H8495" i="10"/>
  <c r="H8494" i="10"/>
  <c r="H8493" i="10"/>
  <c r="H8492" i="10"/>
  <c r="H8491" i="10"/>
  <c r="H8490" i="10"/>
  <c r="H8489" i="10"/>
  <c r="H8488" i="10"/>
  <c r="H8487" i="10"/>
  <c r="H8486" i="10"/>
  <c r="H8485" i="10"/>
  <c r="H8484" i="10"/>
  <c r="H8483" i="10"/>
  <c r="H8482" i="10"/>
  <c r="H8481" i="10"/>
  <c r="H8480" i="10"/>
  <c r="H8479" i="10"/>
  <c r="H8478" i="10"/>
  <c r="H8477" i="10"/>
  <c r="H8476" i="10"/>
  <c r="H8475" i="10"/>
  <c r="H8474" i="10"/>
  <c r="H8473" i="10"/>
  <c r="H8472" i="10"/>
  <c r="H8471" i="10"/>
  <c r="H8470" i="10"/>
  <c r="H8469" i="10"/>
  <c r="H8468" i="10"/>
  <c r="H8467" i="10"/>
  <c r="H8466" i="10"/>
  <c r="H8465" i="10"/>
  <c r="H8464" i="10"/>
  <c r="H8463" i="10"/>
  <c r="H8462" i="10"/>
  <c r="H8461" i="10"/>
  <c r="H8460" i="10"/>
  <c r="H8459" i="10"/>
  <c r="H8458" i="10"/>
  <c r="H8457" i="10"/>
  <c r="H8456" i="10"/>
  <c r="H8455" i="10"/>
  <c r="H8454" i="10"/>
  <c r="H8453" i="10"/>
  <c r="H8452" i="10"/>
  <c r="H8451" i="10"/>
  <c r="H8450" i="10"/>
  <c r="H8449" i="10"/>
  <c r="H8448" i="10"/>
  <c r="H8447" i="10"/>
  <c r="H8446" i="10"/>
  <c r="H8445" i="10"/>
  <c r="H8444" i="10"/>
  <c r="H8443" i="10"/>
  <c r="H8442" i="10"/>
  <c r="H8441" i="10"/>
  <c r="H8440" i="10"/>
  <c r="H8439" i="10"/>
  <c r="H8438" i="10"/>
  <c r="H8437" i="10"/>
  <c r="H8436" i="10"/>
  <c r="H8435" i="10"/>
  <c r="H8434" i="10"/>
  <c r="H8433" i="10"/>
  <c r="H8432" i="10"/>
  <c r="H8431" i="10"/>
  <c r="H8430" i="10"/>
  <c r="H8429" i="10"/>
  <c r="H8428" i="10"/>
  <c r="H8427" i="10"/>
  <c r="H8426" i="10"/>
  <c r="H8425" i="10"/>
  <c r="H8424" i="10"/>
  <c r="H8423" i="10"/>
  <c r="H8422" i="10"/>
  <c r="H8421" i="10"/>
  <c r="H8420" i="10"/>
  <c r="H8419" i="10"/>
  <c r="H8418" i="10"/>
  <c r="H8417" i="10"/>
  <c r="H8416" i="10"/>
  <c r="H8415" i="10"/>
  <c r="H8414" i="10"/>
  <c r="H8413" i="10"/>
  <c r="H8412" i="10"/>
  <c r="H8411" i="10"/>
  <c r="H8410" i="10"/>
  <c r="H8409" i="10"/>
  <c r="H8408" i="10"/>
  <c r="H8407" i="10"/>
  <c r="H8406" i="10"/>
  <c r="H8405" i="10"/>
  <c r="H8404" i="10"/>
  <c r="H8403" i="10"/>
  <c r="H8402" i="10"/>
  <c r="H8401" i="10"/>
  <c r="H8400" i="10"/>
  <c r="H8399" i="10"/>
  <c r="H8398" i="10"/>
  <c r="H8397" i="10"/>
  <c r="H8396" i="10"/>
  <c r="H8395" i="10"/>
  <c r="H8394" i="10"/>
  <c r="H8393" i="10"/>
  <c r="H8392" i="10"/>
  <c r="H8391" i="10"/>
  <c r="H8390" i="10"/>
  <c r="H8389" i="10"/>
  <c r="H8388" i="10"/>
  <c r="H8387" i="10"/>
  <c r="H8386" i="10"/>
  <c r="H8385" i="10"/>
  <c r="H8384" i="10"/>
  <c r="H8383" i="10"/>
  <c r="H8382" i="10"/>
  <c r="H8381" i="10"/>
  <c r="H8380" i="10"/>
  <c r="H8379" i="10"/>
  <c r="H8378" i="10"/>
  <c r="H8377" i="10"/>
  <c r="H8376" i="10"/>
  <c r="H8375" i="10"/>
  <c r="H8374" i="10"/>
  <c r="H8373" i="10"/>
  <c r="H8372" i="10"/>
  <c r="H8371" i="10"/>
  <c r="H8370" i="10"/>
  <c r="H8369" i="10"/>
  <c r="H8368" i="10"/>
  <c r="H8367" i="10"/>
  <c r="H8366" i="10"/>
  <c r="H8365" i="10"/>
  <c r="H8364" i="10"/>
  <c r="H8363" i="10"/>
  <c r="H8362" i="10"/>
  <c r="H8361" i="10"/>
  <c r="H8360" i="10"/>
  <c r="H8359" i="10"/>
  <c r="H8358" i="10"/>
  <c r="H8357" i="10"/>
  <c r="H8356" i="10"/>
  <c r="H8355" i="10"/>
  <c r="H8354" i="10"/>
  <c r="H8353" i="10"/>
  <c r="H8352" i="10"/>
  <c r="H8351" i="10"/>
  <c r="H8350" i="10"/>
  <c r="H8349" i="10"/>
  <c r="H8348" i="10"/>
  <c r="H8347" i="10"/>
  <c r="H8346" i="10"/>
  <c r="H8345" i="10"/>
  <c r="H8344" i="10"/>
  <c r="H8343" i="10"/>
  <c r="H8342" i="10"/>
  <c r="H8341" i="10"/>
  <c r="H8340" i="10"/>
  <c r="H8339" i="10"/>
  <c r="H8338" i="10"/>
  <c r="H8337" i="10"/>
  <c r="H8336" i="10"/>
  <c r="H8335" i="10"/>
  <c r="H8334" i="10"/>
  <c r="H8333" i="10"/>
  <c r="H8332" i="10"/>
  <c r="H8331" i="10"/>
  <c r="H8330" i="10"/>
  <c r="H8329" i="10"/>
  <c r="H8328" i="10"/>
  <c r="H8327" i="10"/>
  <c r="H8326" i="10"/>
  <c r="H8325" i="10"/>
  <c r="H8324" i="10"/>
  <c r="H8323" i="10"/>
  <c r="H8322" i="10"/>
  <c r="H8321" i="10"/>
  <c r="H8320" i="10"/>
  <c r="H8319" i="10"/>
  <c r="H8318" i="10"/>
  <c r="H8317" i="10"/>
  <c r="H8316" i="10"/>
  <c r="H8315" i="10"/>
  <c r="H8314" i="10"/>
  <c r="H8313" i="10"/>
  <c r="H8312" i="10"/>
  <c r="H8311" i="10"/>
  <c r="H8310" i="10"/>
  <c r="H8309" i="10"/>
  <c r="H8308" i="10"/>
  <c r="H8307" i="10"/>
  <c r="H8306" i="10"/>
  <c r="H8305" i="10"/>
  <c r="H8304" i="10"/>
  <c r="H8303" i="10"/>
  <c r="H8302" i="10"/>
  <c r="H8301" i="10"/>
  <c r="H8300" i="10"/>
  <c r="H8299" i="10"/>
  <c r="H8298" i="10"/>
  <c r="H8297" i="10"/>
  <c r="H8296" i="10"/>
  <c r="H8295" i="10"/>
  <c r="H8294" i="10"/>
  <c r="H8293" i="10"/>
  <c r="H8292" i="10"/>
  <c r="H8291" i="10"/>
  <c r="H8290" i="10"/>
  <c r="H8289" i="10"/>
  <c r="H8288" i="10"/>
  <c r="H8287" i="10"/>
  <c r="H8286" i="10"/>
  <c r="H8285" i="10"/>
  <c r="H8284" i="10"/>
  <c r="H8283" i="10"/>
  <c r="H8282" i="10"/>
  <c r="H8281" i="10"/>
  <c r="H8280" i="10"/>
  <c r="H8279" i="10"/>
  <c r="H8278" i="10"/>
  <c r="H8277" i="10"/>
  <c r="H8276" i="10"/>
  <c r="H8275" i="10"/>
  <c r="H8274" i="10"/>
  <c r="H8273" i="10"/>
  <c r="H8272" i="10"/>
  <c r="H8271" i="10"/>
  <c r="H8270" i="10"/>
  <c r="H8269" i="10"/>
  <c r="H8268" i="10"/>
  <c r="H8267" i="10"/>
  <c r="H8266" i="10"/>
  <c r="H8265" i="10"/>
  <c r="H8264" i="10"/>
  <c r="H8263" i="10"/>
  <c r="H8262" i="10"/>
  <c r="H8261" i="10"/>
  <c r="H8260" i="10"/>
  <c r="H8259" i="10"/>
  <c r="H8258" i="10"/>
  <c r="H8257" i="10"/>
  <c r="H8256" i="10"/>
  <c r="H8255" i="10"/>
  <c r="H8254" i="10"/>
  <c r="H8253" i="10"/>
  <c r="H8252" i="10"/>
  <c r="H8251" i="10"/>
  <c r="H8250" i="10"/>
  <c r="H8249" i="10"/>
  <c r="H8248" i="10"/>
  <c r="H8247" i="10"/>
  <c r="H8246" i="10"/>
  <c r="H8245" i="10"/>
  <c r="H8244" i="10"/>
  <c r="H8243" i="10"/>
  <c r="H8242" i="10"/>
  <c r="H8241" i="10"/>
  <c r="H8240" i="10"/>
  <c r="H8239" i="10"/>
  <c r="H8238" i="10"/>
  <c r="H8237" i="10"/>
  <c r="H8236" i="10"/>
  <c r="H8235" i="10"/>
  <c r="H8234" i="10"/>
  <c r="H8233" i="10"/>
  <c r="H8232" i="10"/>
  <c r="H8231" i="10"/>
  <c r="H8230" i="10"/>
  <c r="H8229" i="10"/>
  <c r="H8228" i="10"/>
  <c r="H8227" i="10"/>
  <c r="H8226" i="10"/>
  <c r="H8225" i="10"/>
  <c r="H8224" i="10"/>
  <c r="H8223" i="10"/>
  <c r="H8222" i="10"/>
  <c r="H8221" i="10"/>
  <c r="H8220" i="10"/>
  <c r="H8219" i="10"/>
  <c r="H8218" i="10"/>
  <c r="H8217" i="10"/>
  <c r="H8216" i="10"/>
  <c r="H8215" i="10"/>
  <c r="H8214" i="10"/>
  <c r="H8213" i="10"/>
  <c r="H8212" i="10"/>
  <c r="H8211" i="10"/>
  <c r="H8210" i="10"/>
  <c r="H8209" i="10"/>
  <c r="H8208" i="10"/>
  <c r="H8207" i="10"/>
  <c r="H8206" i="10"/>
  <c r="H8205" i="10"/>
  <c r="H8204" i="10"/>
  <c r="H8203" i="10"/>
  <c r="H8202" i="10"/>
  <c r="H8201" i="10"/>
  <c r="H8200" i="10"/>
  <c r="H8199" i="10"/>
  <c r="H8198" i="10"/>
  <c r="H8197" i="10"/>
  <c r="H8196" i="10"/>
  <c r="H8195" i="10"/>
  <c r="H8194" i="10"/>
  <c r="H8193" i="10"/>
  <c r="H8192" i="10"/>
  <c r="H8191" i="10"/>
  <c r="H8190" i="10"/>
  <c r="H8189" i="10"/>
  <c r="H8188" i="10"/>
  <c r="H8187" i="10"/>
  <c r="H8186" i="10"/>
  <c r="H8185" i="10"/>
  <c r="H8184" i="10"/>
  <c r="H8183" i="10"/>
  <c r="H8182" i="10"/>
  <c r="H8181" i="10"/>
  <c r="H8180" i="10"/>
  <c r="H8179" i="10"/>
  <c r="H8178" i="10"/>
  <c r="H8177" i="10"/>
  <c r="H8176" i="10"/>
  <c r="H8175" i="10"/>
  <c r="H8174" i="10"/>
  <c r="H8173" i="10"/>
  <c r="H8172" i="10"/>
  <c r="H8171" i="10"/>
  <c r="H8170" i="10"/>
  <c r="H8169" i="10"/>
  <c r="H8168" i="10"/>
  <c r="H8167" i="10"/>
  <c r="H8166" i="10"/>
  <c r="H8165" i="10"/>
  <c r="H8164" i="10"/>
  <c r="H8163" i="10"/>
  <c r="H8162" i="10"/>
  <c r="H8161" i="10"/>
  <c r="H8160" i="10"/>
  <c r="H8159" i="10"/>
  <c r="H8158" i="10"/>
  <c r="H8157" i="10"/>
  <c r="H8156" i="10"/>
  <c r="H8155" i="10"/>
  <c r="H8154" i="10"/>
  <c r="H8153" i="10"/>
  <c r="H8152" i="10"/>
  <c r="H8151" i="10"/>
  <c r="H8150" i="10"/>
  <c r="H8149" i="10"/>
  <c r="H8148" i="10"/>
  <c r="H8147" i="10"/>
  <c r="H8146" i="10"/>
  <c r="H8145" i="10"/>
  <c r="H8144" i="10"/>
  <c r="H8143" i="10"/>
  <c r="H8142" i="10"/>
  <c r="H8141" i="10"/>
  <c r="H8140" i="10"/>
  <c r="H8139" i="10"/>
  <c r="H8138" i="10"/>
  <c r="H8137" i="10"/>
  <c r="H8136" i="10"/>
  <c r="H8135" i="10"/>
  <c r="H8134" i="10"/>
  <c r="H8133" i="10"/>
  <c r="H8132" i="10"/>
  <c r="H8131" i="10"/>
  <c r="H8130" i="10"/>
  <c r="H8129" i="10"/>
  <c r="H8128" i="10"/>
  <c r="H8127" i="10"/>
  <c r="H8126" i="10"/>
  <c r="H8125" i="10"/>
  <c r="H8124" i="10"/>
  <c r="H8123" i="10"/>
  <c r="H8122" i="10"/>
  <c r="H8121" i="10"/>
  <c r="H8120" i="10"/>
  <c r="H8119" i="10"/>
  <c r="H8118" i="10"/>
  <c r="H8117" i="10"/>
  <c r="H8116" i="10"/>
  <c r="H8115" i="10"/>
  <c r="H8114" i="10"/>
  <c r="H8113" i="10"/>
  <c r="H8112" i="10"/>
  <c r="H8111" i="10"/>
  <c r="H8110" i="10"/>
  <c r="H8109" i="10"/>
  <c r="H8108" i="10"/>
  <c r="H8107" i="10"/>
  <c r="H8106" i="10"/>
  <c r="H8105" i="10"/>
  <c r="H8104" i="10"/>
  <c r="H8103" i="10"/>
  <c r="H8102" i="10"/>
  <c r="H8101" i="10"/>
  <c r="H8100" i="10"/>
  <c r="H8099" i="10"/>
  <c r="H8098" i="10"/>
  <c r="H8097" i="10"/>
  <c r="H8096" i="10"/>
  <c r="H8095" i="10"/>
  <c r="H8094" i="10"/>
  <c r="H8093" i="10"/>
  <c r="H8092" i="10"/>
  <c r="H8091" i="10"/>
  <c r="H8090" i="10"/>
  <c r="H8089" i="10"/>
  <c r="H8088" i="10"/>
  <c r="H8087" i="10"/>
  <c r="H8086" i="10"/>
  <c r="H8085" i="10"/>
  <c r="H8084" i="10"/>
  <c r="H8083" i="10"/>
  <c r="H8082" i="10"/>
  <c r="H8081" i="10"/>
  <c r="H8080" i="10"/>
  <c r="H8079" i="10"/>
  <c r="H8078" i="10"/>
  <c r="H8077" i="10"/>
  <c r="H8076" i="10"/>
  <c r="H8075" i="10"/>
  <c r="H8074" i="10"/>
  <c r="H8073" i="10"/>
  <c r="H8072" i="10"/>
  <c r="H8071" i="10"/>
  <c r="H8070" i="10"/>
  <c r="H8069" i="10"/>
  <c r="H8068" i="10"/>
  <c r="H8067" i="10"/>
  <c r="H8066" i="10"/>
  <c r="H8065" i="10"/>
  <c r="H8064" i="10"/>
  <c r="H8063" i="10"/>
  <c r="H8062" i="10"/>
  <c r="H8061" i="10"/>
  <c r="H8060" i="10"/>
  <c r="H8059" i="10"/>
  <c r="H8058" i="10"/>
  <c r="H8057" i="10"/>
  <c r="H8056" i="10"/>
  <c r="H8055" i="10"/>
  <c r="H8054" i="10"/>
  <c r="H8053" i="10"/>
  <c r="H8052" i="10"/>
  <c r="H8051" i="10"/>
  <c r="H8050" i="10"/>
  <c r="H8049" i="10"/>
  <c r="H8048" i="10"/>
  <c r="H8047" i="10"/>
  <c r="H8046" i="10"/>
  <c r="H8045" i="10"/>
  <c r="H8044" i="10"/>
  <c r="H8043" i="10"/>
  <c r="H8042" i="10"/>
  <c r="H8041" i="10"/>
  <c r="H8040" i="10"/>
  <c r="H8039" i="10"/>
  <c r="H8038" i="10"/>
  <c r="H8037" i="10"/>
  <c r="H8036" i="10"/>
  <c r="H8035" i="10"/>
  <c r="H8034" i="10"/>
  <c r="H8033" i="10"/>
  <c r="H8032" i="10"/>
  <c r="H8031" i="10"/>
  <c r="H8030" i="10"/>
  <c r="H8029" i="10"/>
  <c r="H8028" i="10"/>
  <c r="H8027" i="10"/>
  <c r="H8026" i="10"/>
  <c r="H8025" i="10"/>
  <c r="H8024" i="10"/>
  <c r="H8023" i="10"/>
  <c r="H8022" i="10"/>
  <c r="H8021" i="10"/>
  <c r="H8020" i="10"/>
  <c r="H8019" i="10"/>
  <c r="H8018" i="10"/>
  <c r="H8017" i="10"/>
  <c r="H8016" i="10"/>
  <c r="H8015" i="10"/>
  <c r="H8014" i="10"/>
  <c r="H8013" i="10"/>
  <c r="H8012" i="10"/>
  <c r="H8011" i="10"/>
  <c r="H8010" i="10"/>
  <c r="H8009" i="10"/>
  <c r="H8008" i="10"/>
  <c r="H8007" i="10"/>
  <c r="H8006" i="10"/>
  <c r="H8005" i="10"/>
  <c r="H8004" i="10"/>
  <c r="H8003" i="10"/>
  <c r="H8002" i="10"/>
  <c r="H8001" i="10"/>
  <c r="H8000" i="10"/>
  <c r="H7999" i="10"/>
  <c r="H7998" i="10"/>
  <c r="H7997" i="10"/>
  <c r="H7996" i="10"/>
  <c r="H7995" i="10"/>
  <c r="H7994" i="10"/>
  <c r="H7993" i="10"/>
  <c r="H7992" i="10"/>
  <c r="H7991" i="10"/>
  <c r="H7990" i="10"/>
  <c r="H7989" i="10"/>
  <c r="H7988" i="10"/>
  <c r="H7987" i="10"/>
  <c r="H7986" i="10"/>
  <c r="H7985" i="10"/>
  <c r="H7984" i="10"/>
  <c r="H7983" i="10"/>
  <c r="H7982" i="10"/>
  <c r="H7981" i="10"/>
  <c r="H7980" i="10"/>
  <c r="H7979" i="10"/>
  <c r="H7978" i="10"/>
  <c r="H7977" i="10"/>
  <c r="H7976" i="10"/>
  <c r="H7975" i="10"/>
  <c r="H7974" i="10"/>
  <c r="H7973" i="10"/>
  <c r="H7972" i="10"/>
  <c r="H7971" i="10"/>
  <c r="H7970" i="10"/>
  <c r="H7969" i="10"/>
  <c r="H7968" i="10"/>
  <c r="H7967" i="10"/>
  <c r="H7966" i="10"/>
  <c r="H7965" i="10"/>
  <c r="H7964" i="10"/>
  <c r="H7963" i="10"/>
  <c r="H7962" i="10"/>
  <c r="H7961" i="10"/>
  <c r="H7960" i="10"/>
  <c r="H7959" i="10"/>
  <c r="H7958" i="10"/>
  <c r="H7957" i="10"/>
  <c r="H7956" i="10"/>
  <c r="H7955" i="10"/>
  <c r="H7954" i="10"/>
  <c r="H7953" i="10"/>
  <c r="H7952" i="10"/>
  <c r="H7951" i="10"/>
  <c r="H7950" i="10"/>
  <c r="H7949" i="10"/>
  <c r="H7948" i="10"/>
  <c r="H7947" i="10"/>
  <c r="H7946" i="10"/>
  <c r="H7945" i="10"/>
  <c r="H7944" i="10"/>
  <c r="H7943" i="10"/>
  <c r="H7942" i="10"/>
  <c r="H7941" i="10"/>
  <c r="H7940" i="10"/>
  <c r="H7939" i="10"/>
  <c r="H7938" i="10"/>
  <c r="H7937" i="10"/>
  <c r="H7936" i="10"/>
  <c r="H7935" i="10"/>
  <c r="H7934" i="10"/>
  <c r="H7933" i="10"/>
  <c r="H7932" i="10"/>
  <c r="H7931" i="10"/>
  <c r="H7930" i="10"/>
  <c r="H7929" i="10"/>
  <c r="H7928" i="10"/>
  <c r="H7927" i="10"/>
  <c r="H7926" i="10"/>
  <c r="H7925" i="10"/>
  <c r="H7924" i="10"/>
  <c r="H7923" i="10"/>
  <c r="H7922" i="10"/>
  <c r="H7921" i="10"/>
  <c r="H7920" i="10"/>
  <c r="H7919" i="10"/>
  <c r="H7918" i="10"/>
  <c r="H7917" i="10"/>
  <c r="H7916" i="10"/>
  <c r="H7915" i="10"/>
  <c r="H7914" i="10"/>
  <c r="H7913" i="10"/>
  <c r="H7912" i="10"/>
  <c r="H7911" i="10"/>
  <c r="H7910" i="10"/>
  <c r="H7909" i="10"/>
  <c r="H7908" i="10"/>
  <c r="H7907" i="10"/>
  <c r="H7906" i="10"/>
  <c r="H7905" i="10"/>
  <c r="H7904" i="10"/>
  <c r="H7903" i="10"/>
  <c r="H7902" i="10"/>
  <c r="H7901" i="10"/>
  <c r="H7900" i="10"/>
  <c r="H7899" i="10"/>
  <c r="H7898" i="10"/>
  <c r="H7897" i="10"/>
  <c r="H7896" i="10"/>
  <c r="H7895" i="10"/>
  <c r="H7894" i="10"/>
  <c r="H7893" i="10"/>
  <c r="H7892" i="10"/>
  <c r="H7891" i="10"/>
  <c r="H7890" i="10"/>
  <c r="H7889" i="10"/>
  <c r="H7888" i="10"/>
  <c r="H7887" i="10"/>
  <c r="H7886" i="10"/>
  <c r="H7885" i="10"/>
  <c r="H7884" i="10"/>
  <c r="H7883" i="10"/>
  <c r="H7882" i="10"/>
  <c r="H7881" i="10"/>
  <c r="H7880" i="10"/>
  <c r="H7879" i="10"/>
  <c r="H7878" i="10"/>
  <c r="H7877" i="10"/>
  <c r="H7876" i="10"/>
  <c r="H7875" i="10"/>
  <c r="H7874" i="10"/>
  <c r="H7873" i="10"/>
  <c r="H7872" i="10"/>
  <c r="H7871" i="10"/>
  <c r="H7870" i="10"/>
  <c r="H7869" i="10"/>
  <c r="H7868" i="10"/>
  <c r="H7867" i="10"/>
  <c r="H7866" i="10"/>
  <c r="H7865" i="10"/>
  <c r="H7864" i="10"/>
  <c r="H7863" i="10"/>
  <c r="H7862" i="10"/>
  <c r="H7861" i="10"/>
  <c r="H7860" i="10"/>
  <c r="H7859" i="10"/>
  <c r="H7858" i="10"/>
  <c r="H7857" i="10"/>
  <c r="H7856" i="10"/>
  <c r="H7855" i="10"/>
  <c r="H7854" i="10"/>
  <c r="H7853" i="10"/>
  <c r="H7852" i="10"/>
  <c r="H7851" i="10"/>
  <c r="H7850" i="10"/>
  <c r="H7849" i="10"/>
  <c r="H7848" i="10"/>
  <c r="H7847" i="10"/>
  <c r="H7846" i="10"/>
  <c r="H7845" i="10"/>
  <c r="H7844" i="10"/>
  <c r="H7843" i="10"/>
  <c r="H7842" i="10"/>
  <c r="H7841" i="10"/>
  <c r="H7840" i="10"/>
  <c r="H7839" i="10"/>
  <c r="H7838" i="10"/>
  <c r="H7837" i="10"/>
  <c r="H7836" i="10"/>
  <c r="H7835" i="10"/>
  <c r="H7834" i="10"/>
  <c r="H7833" i="10"/>
  <c r="H7832" i="10"/>
  <c r="H7831" i="10"/>
  <c r="H7830" i="10"/>
  <c r="H7829" i="10"/>
  <c r="H7828" i="10"/>
  <c r="H7827" i="10"/>
  <c r="H7826" i="10"/>
  <c r="H7825" i="10"/>
  <c r="H7824" i="10"/>
  <c r="H7823" i="10"/>
  <c r="H7822" i="10"/>
  <c r="H7821" i="10"/>
  <c r="H7820" i="10"/>
  <c r="H7819" i="10"/>
  <c r="H7818" i="10"/>
  <c r="H7817" i="10"/>
  <c r="H7816" i="10"/>
  <c r="H7815" i="10"/>
  <c r="H7814" i="10"/>
  <c r="H7813" i="10"/>
  <c r="H7812" i="10"/>
  <c r="H7811" i="10"/>
  <c r="H7810" i="10"/>
  <c r="H7809" i="10"/>
  <c r="H7808" i="10"/>
  <c r="H7807" i="10"/>
  <c r="H7806" i="10"/>
  <c r="H7805" i="10"/>
  <c r="H7804" i="10"/>
  <c r="H7803" i="10"/>
  <c r="H7802" i="10"/>
  <c r="H7801" i="10"/>
  <c r="H7800" i="10"/>
  <c r="H7799" i="10"/>
  <c r="H7798" i="10"/>
  <c r="H7797" i="10"/>
  <c r="H7796" i="10"/>
  <c r="H7795" i="10"/>
  <c r="H7794" i="10"/>
  <c r="H7793" i="10"/>
  <c r="H7792" i="10"/>
  <c r="H7791" i="10"/>
  <c r="H7790" i="10"/>
  <c r="H7789" i="10"/>
  <c r="H7788" i="10"/>
  <c r="H7787" i="10"/>
  <c r="H7786" i="10"/>
  <c r="H7785" i="10"/>
  <c r="H7784" i="10"/>
  <c r="H7783" i="10"/>
  <c r="H7782" i="10"/>
  <c r="H7781" i="10"/>
  <c r="H7780" i="10"/>
  <c r="H7779" i="10"/>
  <c r="H7778" i="10"/>
  <c r="H7777" i="10"/>
  <c r="H7776" i="10"/>
  <c r="H7775" i="10"/>
  <c r="H7774" i="10"/>
  <c r="H7773" i="10"/>
  <c r="H7772" i="10"/>
  <c r="H7771" i="10"/>
  <c r="H7770" i="10"/>
  <c r="H7769" i="10"/>
  <c r="H7768" i="10"/>
  <c r="H7767" i="10"/>
  <c r="H7766" i="10"/>
  <c r="H7765" i="10"/>
  <c r="H7764" i="10"/>
  <c r="H7763" i="10"/>
  <c r="H7762" i="10"/>
  <c r="H7761" i="10"/>
  <c r="H7760" i="10"/>
  <c r="H7759" i="10"/>
  <c r="H7758" i="10"/>
  <c r="H7757" i="10"/>
  <c r="H7756" i="10"/>
  <c r="H7755" i="10"/>
  <c r="H7754" i="10"/>
  <c r="H7753" i="10"/>
  <c r="H7752" i="10"/>
  <c r="H7751" i="10"/>
  <c r="H7750" i="10"/>
  <c r="H7749" i="10"/>
  <c r="H7748" i="10"/>
  <c r="H7747" i="10"/>
  <c r="H7746" i="10"/>
  <c r="H7745" i="10"/>
  <c r="H7744" i="10"/>
  <c r="H7743" i="10"/>
  <c r="H7742" i="10"/>
  <c r="H7741" i="10"/>
  <c r="H7740" i="10"/>
  <c r="H7739" i="10"/>
  <c r="H7738" i="10"/>
  <c r="H7737" i="10"/>
  <c r="H7736" i="10"/>
  <c r="H7735" i="10"/>
  <c r="H7734" i="10"/>
  <c r="H7733" i="10"/>
  <c r="H7732" i="10"/>
  <c r="H7731" i="10"/>
  <c r="H7730" i="10"/>
  <c r="H7729" i="10"/>
  <c r="H7728" i="10"/>
  <c r="H7727" i="10"/>
  <c r="H7726" i="10"/>
  <c r="H7725" i="10"/>
  <c r="H7724" i="10"/>
  <c r="H7723" i="10"/>
  <c r="H7722" i="10"/>
  <c r="H7721" i="10"/>
  <c r="H7720" i="10"/>
  <c r="H7719" i="10"/>
  <c r="H7718" i="10"/>
  <c r="H7717" i="10"/>
  <c r="H7716" i="10"/>
  <c r="H7715" i="10"/>
  <c r="H7714" i="10"/>
  <c r="H7713" i="10"/>
  <c r="H7712" i="10"/>
  <c r="H7711" i="10"/>
  <c r="H7710" i="10"/>
  <c r="H7709" i="10"/>
  <c r="H7708" i="10"/>
  <c r="H7707" i="10"/>
  <c r="H7706" i="10"/>
  <c r="H7705" i="10"/>
  <c r="H7704" i="10"/>
  <c r="H7703" i="10"/>
  <c r="H7702" i="10"/>
  <c r="H7701" i="10"/>
  <c r="H7700" i="10"/>
  <c r="H7699" i="10"/>
  <c r="H7698" i="10"/>
  <c r="H7697" i="10"/>
  <c r="H7696" i="10"/>
  <c r="H7695" i="10"/>
  <c r="H7694" i="10"/>
  <c r="H7693" i="10"/>
  <c r="H7692" i="10"/>
  <c r="H7691" i="10"/>
  <c r="H7690" i="10"/>
  <c r="H7689" i="10"/>
  <c r="H7688" i="10"/>
  <c r="H7687" i="10"/>
  <c r="H7686" i="10"/>
  <c r="H7685" i="10"/>
  <c r="H7684" i="10"/>
  <c r="H7683" i="10"/>
  <c r="H7682" i="10"/>
  <c r="H7681" i="10"/>
  <c r="H7680" i="10"/>
  <c r="H7679" i="10"/>
  <c r="H7678" i="10"/>
  <c r="H7677" i="10"/>
  <c r="H7676" i="10"/>
  <c r="H7675" i="10"/>
  <c r="H7674" i="10"/>
  <c r="H7673" i="10"/>
  <c r="H7672" i="10"/>
  <c r="H7671" i="10"/>
  <c r="H7670" i="10"/>
  <c r="H7669" i="10"/>
  <c r="H7668" i="10"/>
  <c r="H7667" i="10"/>
  <c r="H7666" i="10"/>
  <c r="H7665" i="10"/>
  <c r="H7664" i="10"/>
  <c r="H7663" i="10"/>
  <c r="H7662" i="10"/>
  <c r="H7661" i="10"/>
  <c r="H7660" i="10"/>
  <c r="H7659" i="10"/>
  <c r="H7658" i="10"/>
  <c r="H7657" i="10"/>
  <c r="H7656" i="10"/>
  <c r="H7655" i="10"/>
  <c r="H7654" i="10"/>
  <c r="H7653" i="10"/>
  <c r="H7652" i="10"/>
  <c r="H7651" i="10"/>
  <c r="H7650" i="10"/>
  <c r="H7649" i="10"/>
  <c r="H7648" i="10"/>
  <c r="H7647" i="10"/>
  <c r="H7646" i="10"/>
  <c r="H7645" i="10"/>
  <c r="H7644" i="10"/>
  <c r="H7643" i="10"/>
  <c r="H7642" i="10"/>
  <c r="H7641" i="10"/>
  <c r="H7640" i="10"/>
  <c r="H7639" i="10"/>
  <c r="H7638" i="10"/>
  <c r="H7637" i="10"/>
  <c r="H7636" i="10"/>
  <c r="H7635" i="10"/>
  <c r="H7634" i="10"/>
  <c r="H7633" i="10"/>
  <c r="H7632" i="10"/>
  <c r="H7631" i="10"/>
  <c r="H7630" i="10"/>
  <c r="H7629" i="10"/>
  <c r="H7628" i="10"/>
  <c r="H7627" i="10"/>
  <c r="H7626" i="10"/>
  <c r="H7625" i="10"/>
  <c r="H7624" i="10"/>
  <c r="H7623" i="10"/>
  <c r="H7622" i="10"/>
  <c r="H7621" i="10"/>
  <c r="H7620" i="10"/>
  <c r="H7619" i="10"/>
  <c r="H7618" i="10"/>
  <c r="H7617" i="10"/>
  <c r="H7616" i="10"/>
  <c r="H7615" i="10"/>
  <c r="H7614" i="10"/>
  <c r="H7613" i="10"/>
  <c r="H7612" i="10"/>
  <c r="H7611" i="10"/>
  <c r="H7610" i="10"/>
  <c r="H7609" i="10"/>
  <c r="H7608" i="10"/>
  <c r="H7607" i="10"/>
  <c r="H7606" i="10"/>
  <c r="H7605" i="10"/>
  <c r="H7604" i="10"/>
  <c r="H7603" i="10"/>
  <c r="H7602" i="10"/>
  <c r="H7601" i="10"/>
  <c r="H7600" i="10"/>
  <c r="H7599" i="10"/>
  <c r="H7598" i="10"/>
  <c r="H7597" i="10"/>
  <c r="H7596" i="10"/>
  <c r="H7595" i="10"/>
  <c r="H7594" i="10"/>
  <c r="H7593" i="10"/>
  <c r="H7592" i="10"/>
  <c r="H7591" i="10"/>
  <c r="H7590" i="10"/>
  <c r="H7589" i="10"/>
  <c r="H7588" i="10"/>
  <c r="H7587" i="10"/>
  <c r="H7586" i="10"/>
  <c r="H7585" i="10"/>
  <c r="H7584" i="10"/>
  <c r="H7583" i="10"/>
  <c r="H7582" i="10"/>
  <c r="H7581" i="10"/>
  <c r="H7580" i="10"/>
  <c r="H7579" i="10"/>
  <c r="H7578" i="10"/>
  <c r="H7577" i="10"/>
  <c r="H7576" i="10"/>
  <c r="H7575" i="10"/>
  <c r="H7574" i="10"/>
  <c r="H7573" i="10"/>
  <c r="H7572" i="10"/>
  <c r="H7571" i="10"/>
  <c r="H7570" i="10"/>
  <c r="H7569" i="10"/>
  <c r="H7568" i="10"/>
  <c r="H7567" i="10"/>
  <c r="H7566" i="10"/>
  <c r="H7565" i="10"/>
  <c r="H7564" i="10"/>
  <c r="H7563" i="10"/>
  <c r="H7562" i="10"/>
  <c r="H7561" i="10"/>
  <c r="H7560" i="10"/>
  <c r="H7559" i="10"/>
  <c r="H7558" i="10"/>
  <c r="H7557" i="10"/>
  <c r="H7556" i="10"/>
  <c r="H7555" i="10"/>
  <c r="H7554" i="10"/>
  <c r="H7553" i="10"/>
  <c r="H7552" i="10"/>
  <c r="H7551" i="10"/>
  <c r="H7550" i="10"/>
  <c r="H7549" i="10"/>
  <c r="H7548" i="10"/>
  <c r="H7547" i="10"/>
  <c r="H7546" i="10"/>
  <c r="H7545" i="10"/>
  <c r="H7544" i="10"/>
  <c r="H7543" i="10"/>
  <c r="H7542" i="10"/>
  <c r="H7541" i="10"/>
  <c r="H7540" i="10"/>
  <c r="H7539" i="10"/>
  <c r="H7538" i="10"/>
  <c r="H7537" i="10"/>
  <c r="H7536" i="10"/>
  <c r="H7535" i="10"/>
  <c r="H7534" i="10"/>
  <c r="H7533" i="10"/>
  <c r="H7532" i="10"/>
  <c r="H7531" i="10"/>
  <c r="H7530" i="10"/>
  <c r="H7529" i="10"/>
  <c r="H7528" i="10"/>
  <c r="H7527" i="10"/>
  <c r="H7526" i="10"/>
  <c r="H7525" i="10"/>
  <c r="H7524" i="10"/>
  <c r="H7523" i="10"/>
  <c r="H7522" i="10"/>
  <c r="H7521" i="10"/>
  <c r="H7520" i="10"/>
  <c r="H7519" i="10"/>
  <c r="H7518" i="10"/>
  <c r="H7517" i="10"/>
  <c r="H7516" i="10"/>
  <c r="H7515" i="10"/>
  <c r="H7514" i="10"/>
  <c r="H7513" i="10"/>
  <c r="H7512" i="10"/>
  <c r="H7511" i="10"/>
  <c r="H7510" i="10"/>
  <c r="H7509" i="10"/>
  <c r="H7508" i="10"/>
  <c r="H7507" i="10"/>
  <c r="H7506" i="10"/>
  <c r="H7505" i="10"/>
  <c r="H7504" i="10"/>
  <c r="H7503" i="10"/>
  <c r="H7502" i="10"/>
  <c r="H7501" i="10"/>
  <c r="H7500" i="10"/>
  <c r="H7499" i="10"/>
  <c r="H7498" i="10"/>
  <c r="H7497" i="10"/>
  <c r="H7496" i="10"/>
  <c r="H7495" i="10"/>
  <c r="H7494" i="10"/>
  <c r="H7493" i="10"/>
  <c r="H7492" i="10"/>
  <c r="H7491" i="10"/>
  <c r="H7490" i="10"/>
  <c r="H7489" i="10"/>
  <c r="H7488" i="10"/>
  <c r="H7487" i="10"/>
  <c r="H7486" i="10"/>
  <c r="H7485" i="10"/>
  <c r="H7484" i="10"/>
  <c r="H7483" i="10"/>
  <c r="H7482" i="10"/>
  <c r="H7481" i="10"/>
  <c r="H7480" i="10"/>
  <c r="H7479" i="10"/>
  <c r="H7478" i="10"/>
  <c r="H7477" i="10"/>
  <c r="H7476" i="10"/>
  <c r="H7475" i="10"/>
  <c r="H7474" i="10"/>
  <c r="H7473" i="10"/>
  <c r="H7472" i="10"/>
  <c r="H7471" i="10"/>
  <c r="H7470" i="10"/>
  <c r="H7469" i="10"/>
  <c r="H7468" i="10"/>
  <c r="H7467" i="10"/>
  <c r="H7466" i="10"/>
  <c r="H7465" i="10"/>
  <c r="H7464" i="10"/>
  <c r="H7463" i="10"/>
  <c r="H7462" i="10"/>
  <c r="H7461" i="10"/>
  <c r="H7460" i="10"/>
  <c r="H7459" i="10"/>
  <c r="H7458" i="10"/>
  <c r="H7457" i="10"/>
  <c r="H7456" i="10"/>
  <c r="H7455" i="10"/>
  <c r="H7454" i="10"/>
  <c r="H7453" i="10"/>
  <c r="H7452" i="10"/>
  <c r="H7451" i="10"/>
  <c r="H7450" i="10"/>
  <c r="H7449" i="10"/>
  <c r="H7448" i="10"/>
  <c r="H7447" i="10"/>
  <c r="H7446" i="10"/>
  <c r="H7445" i="10"/>
  <c r="H7444" i="10"/>
  <c r="H7443" i="10"/>
  <c r="H7442" i="10"/>
  <c r="H7441" i="10"/>
  <c r="H7440" i="10"/>
  <c r="H7439" i="10"/>
  <c r="H7438" i="10"/>
  <c r="H7437" i="10"/>
  <c r="H7436" i="10"/>
  <c r="H7435" i="10"/>
  <c r="H7434" i="10"/>
  <c r="H7433" i="10"/>
  <c r="H7432" i="10"/>
  <c r="H7431" i="10"/>
  <c r="H7430" i="10"/>
  <c r="H7429" i="10"/>
  <c r="H7428" i="10"/>
  <c r="H7427" i="10"/>
  <c r="H7426" i="10"/>
  <c r="H7425" i="10"/>
  <c r="H7424" i="10"/>
  <c r="H7423" i="10"/>
  <c r="H7422" i="10"/>
  <c r="H7421" i="10"/>
  <c r="H7420" i="10"/>
  <c r="H7419" i="10"/>
  <c r="H7418" i="10"/>
  <c r="H7417" i="10"/>
  <c r="H7416" i="10"/>
  <c r="H7415" i="10"/>
  <c r="H7414" i="10"/>
  <c r="H7413" i="10"/>
  <c r="H7412" i="10"/>
  <c r="H7411" i="10"/>
  <c r="H7410" i="10"/>
  <c r="H7409" i="10"/>
  <c r="H7408" i="10"/>
  <c r="H7407" i="10"/>
  <c r="H7406" i="10"/>
  <c r="H7405" i="10"/>
  <c r="H7404" i="10"/>
  <c r="H7403" i="10"/>
  <c r="H7402" i="10"/>
  <c r="H7401" i="10"/>
  <c r="H7400" i="10"/>
  <c r="H7399" i="10"/>
  <c r="H7398" i="10"/>
  <c r="H7397" i="10"/>
  <c r="H7396" i="10"/>
  <c r="H7395" i="10"/>
  <c r="H7394" i="10"/>
  <c r="H7393" i="10"/>
  <c r="H7392" i="10"/>
  <c r="H7391" i="10"/>
  <c r="H7390" i="10"/>
  <c r="H7389" i="10"/>
  <c r="H7388" i="10"/>
  <c r="H7387" i="10"/>
  <c r="H7386" i="10"/>
  <c r="H7385" i="10"/>
  <c r="H7384" i="10"/>
  <c r="H7383" i="10"/>
  <c r="H7382" i="10"/>
  <c r="H7381" i="10"/>
  <c r="H7380" i="10"/>
  <c r="H7379" i="10"/>
  <c r="H7378" i="10"/>
  <c r="H7377" i="10"/>
  <c r="H7376" i="10"/>
  <c r="H7375" i="10"/>
  <c r="H7374" i="10"/>
  <c r="H7373" i="10"/>
  <c r="H7372" i="10"/>
  <c r="H7371" i="10"/>
  <c r="H7370" i="10"/>
  <c r="H7369" i="10"/>
  <c r="H7368" i="10"/>
  <c r="H7367" i="10"/>
  <c r="H7366" i="10"/>
  <c r="H7365" i="10"/>
  <c r="H7364" i="10"/>
  <c r="H7363" i="10"/>
  <c r="H7362" i="10"/>
  <c r="H7361" i="10"/>
  <c r="H7360" i="10"/>
  <c r="H7359" i="10"/>
  <c r="H7358" i="10"/>
  <c r="H7357" i="10"/>
  <c r="H7356" i="10"/>
  <c r="H7355" i="10"/>
  <c r="H7354" i="10"/>
  <c r="H7353" i="10"/>
  <c r="H7352" i="10"/>
  <c r="H7351" i="10"/>
  <c r="H7350" i="10"/>
  <c r="H7349" i="10"/>
  <c r="H7348" i="10"/>
  <c r="H7347" i="10"/>
  <c r="H7346" i="10"/>
  <c r="H7345" i="10"/>
  <c r="H7344" i="10"/>
  <c r="H7343" i="10"/>
  <c r="H7342" i="10"/>
  <c r="H7341" i="10"/>
  <c r="H7340" i="10"/>
  <c r="H7339" i="10"/>
  <c r="H7338" i="10"/>
  <c r="H7337" i="10"/>
  <c r="H7336" i="10"/>
  <c r="H7335" i="10"/>
  <c r="H7334" i="10"/>
  <c r="H7333" i="10"/>
  <c r="H7332" i="10"/>
  <c r="H7331" i="10"/>
  <c r="H7330" i="10"/>
  <c r="H7329" i="10"/>
  <c r="H7328" i="10"/>
  <c r="H7327" i="10"/>
  <c r="H7326" i="10"/>
  <c r="H7325" i="10"/>
  <c r="H7324" i="10"/>
  <c r="H7323" i="10"/>
  <c r="H7322" i="10"/>
  <c r="H7321" i="10"/>
  <c r="H7320" i="10"/>
  <c r="H7319" i="10"/>
  <c r="H7318" i="10"/>
  <c r="H7317" i="10"/>
  <c r="H7316" i="10"/>
  <c r="H7315" i="10"/>
  <c r="H7314" i="10"/>
  <c r="H7313" i="10"/>
  <c r="H7312" i="10"/>
  <c r="H7311" i="10"/>
  <c r="H7310" i="10"/>
  <c r="H7309" i="10"/>
  <c r="H7308" i="10"/>
  <c r="H7307" i="10"/>
  <c r="H7306" i="10"/>
  <c r="H7305" i="10"/>
  <c r="H7304" i="10"/>
  <c r="H7303" i="10"/>
  <c r="H7302" i="10"/>
  <c r="H7301" i="10"/>
  <c r="H7300" i="10"/>
  <c r="H7299" i="10"/>
  <c r="H7298" i="10"/>
  <c r="H7297" i="10"/>
  <c r="H7296" i="10"/>
  <c r="H7295" i="10"/>
  <c r="H7294" i="10"/>
  <c r="H7293" i="10"/>
  <c r="H7292" i="10"/>
  <c r="H7291" i="10"/>
  <c r="H7290" i="10"/>
  <c r="H7289" i="10"/>
  <c r="H7288" i="10"/>
  <c r="H7287" i="10"/>
  <c r="H7286" i="10"/>
  <c r="H7285" i="10"/>
  <c r="H7284" i="10"/>
  <c r="H7283" i="10"/>
  <c r="H7282" i="10"/>
  <c r="H7281" i="10"/>
  <c r="H7280" i="10"/>
  <c r="H7279" i="10"/>
  <c r="H7278" i="10"/>
  <c r="H7277" i="10"/>
  <c r="H7276" i="10"/>
  <c r="H7275" i="10"/>
  <c r="H7274" i="10"/>
  <c r="H7273" i="10"/>
  <c r="H7272" i="10"/>
  <c r="H7271" i="10"/>
  <c r="H7270" i="10"/>
  <c r="H7269" i="10"/>
  <c r="H7268" i="10"/>
  <c r="H7267" i="10"/>
  <c r="H7266" i="10"/>
  <c r="H7265" i="10"/>
  <c r="H7264" i="10"/>
  <c r="H7263" i="10"/>
  <c r="H7262" i="10"/>
  <c r="H7261" i="10"/>
  <c r="H7260" i="10"/>
  <c r="H7259" i="10"/>
  <c r="H7258" i="10"/>
  <c r="H7257" i="10"/>
  <c r="H7256" i="10"/>
  <c r="H7255" i="10"/>
  <c r="H7254" i="10"/>
  <c r="H7253" i="10"/>
  <c r="H7252" i="10"/>
  <c r="H7251" i="10"/>
  <c r="H7250" i="10"/>
  <c r="H7249" i="10"/>
  <c r="H7248" i="10"/>
  <c r="H7247" i="10"/>
  <c r="H7246" i="10"/>
  <c r="H7245" i="10"/>
  <c r="H7244" i="10"/>
  <c r="H7243" i="10"/>
  <c r="H7242" i="10"/>
  <c r="H7241" i="10"/>
  <c r="H7240" i="10"/>
  <c r="H7239" i="10"/>
  <c r="H7238" i="10"/>
  <c r="H7237" i="10"/>
  <c r="H7236" i="10"/>
  <c r="H7235" i="10"/>
  <c r="H7234" i="10"/>
  <c r="H7233" i="10"/>
  <c r="H7232" i="10"/>
  <c r="H7231" i="10"/>
  <c r="H7230" i="10"/>
  <c r="H7229" i="10"/>
  <c r="H7228" i="10"/>
  <c r="H7227" i="10"/>
  <c r="H7226" i="10"/>
  <c r="H7225" i="10"/>
  <c r="H7224" i="10"/>
  <c r="H7223" i="10"/>
  <c r="H7222" i="10"/>
  <c r="H7221" i="10"/>
  <c r="H7220" i="10"/>
  <c r="H7219" i="10"/>
  <c r="H7218" i="10"/>
  <c r="H7217" i="10"/>
  <c r="H7216" i="10"/>
  <c r="H7215" i="10"/>
  <c r="H7214" i="10"/>
  <c r="H7213" i="10"/>
  <c r="H7212" i="10"/>
  <c r="H7211" i="10"/>
  <c r="H7210" i="10"/>
  <c r="H7209" i="10"/>
  <c r="H7208" i="10"/>
  <c r="H7207" i="10"/>
  <c r="H7206" i="10"/>
  <c r="H7205" i="10"/>
  <c r="H7204" i="10"/>
  <c r="H7203" i="10"/>
  <c r="H7202" i="10"/>
  <c r="H7201" i="10"/>
  <c r="H7200" i="10"/>
  <c r="H7199" i="10"/>
  <c r="H7198" i="10"/>
  <c r="H7197" i="10"/>
  <c r="H7196" i="10"/>
  <c r="H7195" i="10"/>
  <c r="H7194" i="10"/>
  <c r="H7193" i="10"/>
  <c r="H7192" i="10"/>
  <c r="H7191" i="10"/>
  <c r="H7190" i="10"/>
  <c r="H7189" i="10"/>
  <c r="H7188" i="10"/>
  <c r="H7187" i="10"/>
  <c r="H7186" i="10"/>
  <c r="H7185" i="10"/>
  <c r="H7184" i="10"/>
  <c r="H7183" i="10"/>
  <c r="H7182" i="10"/>
  <c r="H7181" i="10"/>
  <c r="H7180" i="10"/>
  <c r="H7179" i="10"/>
  <c r="H7178" i="10"/>
  <c r="H7177" i="10"/>
  <c r="H7176" i="10"/>
  <c r="H7175" i="10"/>
  <c r="H7174" i="10"/>
  <c r="H7173" i="10"/>
  <c r="H7172" i="10"/>
  <c r="H7171" i="10"/>
  <c r="H7170" i="10"/>
  <c r="H7169" i="10"/>
  <c r="H7168" i="10"/>
  <c r="H7167" i="10"/>
  <c r="H7166" i="10"/>
  <c r="H7165" i="10"/>
  <c r="H7164" i="10"/>
  <c r="H7163" i="10"/>
  <c r="H7162" i="10"/>
  <c r="H7161" i="10"/>
  <c r="H7160" i="10"/>
  <c r="H7159" i="10"/>
  <c r="H7158" i="10"/>
  <c r="H7157" i="10"/>
  <c r="H7156" i="10"/>
  <c r="H7155" i="10"/>
  <c r="H7154" i="10"/>
  <c r="H7153" i="10"/>
  <c r="H7152" i="10"/>
  <c r="H7151" i="10"/>
  <c r="H7150" i="10"/>
  <c r="H7149" i="10"/>
  <c r="H7148" i="10"/>
  <c r="H7147" i="10"/>
  <c r="H7146" i="10"/>
  <c r="H7145" i="10"/>
  <c r="H7144" i="10"/>
  <c r="H7143" i="10"/>
  <c r="H7142" i="10"/>
  <c r="H7141" i="10"/>
  <c r="H7140" i="10"/>
  <c r="H7139" i="10"/>
  <c r="H7138" i="10"/>
  <c r="H7137" i="10"/>
  <c r="H7136" i="10"/>
  <c r="H7135" i="10"/>
  <c r="H7134" i="10"/>
  <c r="H7133" i="10"/>
  <c r="H7132" i="10"/>
  <c r="H7131" i="10"/>
  <c r="H7130" i="10"/>
  <c r="H7129" i="10"/>
  <c r="H7128" i="10"/>
  <c r="H7127" i="10"/>
  <c r="H7126" i="10"/>
  <c r="H7125" i="10"/>
  <c r="H7124" i="10"/>
  <c r="H7123" i="10"/>
  <c r="H7122" i="10"/>
  <c r="H7121" i="10"/>
  <c r="H7120" i="10"/>
  <c r="H7119" i="10"/>
  <c r="H7118" i="10"/>
  <c r="H7117" i="10"/>
  <c r="H7116" i="10"/>
  <c r="H7115" i="10"/>
  <c r="H7114" i="10"/>
  <c r="H7113" i="10"/>
  <c r="H7112" i="10"/>
  <c r="H7111" i="10"/>
  <c r="H7110" i="10"/>
  <c r="H7109" i="10"/>
  <c r="H7108" i="10"/>
  <c r="H7107" i="10"/>
  <c r="H7106" i="10"/>
  <c r="H7105" i="10"/>
  <c r="H7104" i="10"/>
  <c r="H7103" i="10"/>
  <c r="H7102" i="10"/>
  <c r="H7101" i="10"/>
  <c r="H7100" i="10"/>
  <c r="H7099" i="10"/>
  <c r="H7098" i="10"/>
  <c r="H7097" i="10"/>
  <c r="H7096" i="10"/>
  <c r="H7095" i="10"/>
  <c r="H7094" i="10"/>
  <c r="H7093" i="10"/>
  <c r="H7092" i="10"/>
  <c r="H7091" i="10"/>
  <c r="H7090" i="10"/>
  <c r="H7089" i="10"/>
  <c r="H7088" i="10"/>
  <c r="H7087" i="10"/>
  <c r="H7086" i="10"/>
  <c r="H7085" i="10"/>
  <c r="H7084" i="10"/>
  <c r="H7083" i="10"/>
  <c r="H7082" i="10"/>
  <c r="H7081" i="10"/>
  <c r="H7080" i="10"/>
  <c r="H7079" i="10"/>
  <c r="H7078" i="10"/>
  <c r="H7077" i="10"/>
  <c r="H7076" i="10"/>
  <c r="H7075" i="10"/>
  <c r="H7074" i="10"/>
  <c r="H7073" i="10"/>
  <c r="H7072" i="10"/>
  <c r="H7071" i="10"/>
  <c r="H7070" i="10"/>
  <c r="H7069" i="10"/>
  <c r="H7068" i="10"/>
  <c r="H7067" i="10"/>
  <c r="H7066" i="10"/>
  <c r="H7065" i="10"/>
  <c r="H7064" i="10"/>
  <c r="H7063" i="10"/>
  <c r="H7062" i="10"/>
  <c r="H7061" i="10"/>
  <c r="H7060" i="10"/>
  <c r="H7059" i="10"/>
  <c r="H7058" i="10"/>
  <c r="H7057" i="10"/>
  <c r="H7056" i="10"/>
  <c r="H7055" i="10"/>
  <c r="H7054" i="10"/>
  <c r="H7053" i="10"/>
  <c r="H7052" i="10"/>
  <c r="H7051" i="10"/>
  <c r="H7050" i="10"/>
  <c r="H7049" i="10"/>
  <c r="H7048" i="10"/>
  <c r="H7047" i="10"/>
  <c r="H7046" i="10"/>
  <c r="H7045" i="10"/>
  <c r="H7044" i="10"/>
  <c r="H7043" i="10"/>
  <c r="H7042" i="10"/>
  <c r="H7041" i="10"/>
  <c r="H7040" i="10"/>
  <c r="H7039" i="10"/>
  <c r="H7038" i="10"/>
  <c r="H7037" i="10"/>
  <c r="H7036" i="10"/>
  <c r="H7035" i="10"/>
  <c r="H7034" i="10"/>
  <c r="H7033" i="10"/>
  <c r="H7032" i="10"/>
  <c r="H7031" i="10"/>
  <c r="H7030" i="10"/>
  <c r="H7029" i="10"/>
  <c r="H7028" i="10"/>
  <c r="H7027" i="10"/>
  <c r="H7026" i="10"/>
  <c r="H7025" i="10"/>
  <c r="H7024" i="10"/>
  <c r="H7023" i="10"/>
  <c r="H7022" i="10"/>
  <c r="H7021" i="10"/>
  <c r="H7020" i="10"/>
  <c r="H7019" i="10"/>
  <c r="H7018" i="10"/>
  <c r="H7017" i="10"/>
  <c r="H7016" i="10"/>
  <c r="H7015" i="10"/>
  <c r="H7014" i="10"/>
  <c r="H7013" i="10"/>
  <c r="H7012" i="10"/>
  <c r="H7011" i="10"/>
  <c r="H7010" i="10"/>
  <c r="H7009" i="10"/>
  <c r="H7008" i="10"/>
  <c r="H7007" i="10"/>
  <c r="H7006" i="10"/>
  <c r="H7005" i="10"/>
  <c r="H7004" i="10"/>
  <c r="H7003" i="10"/>
  <c r="H7002" i="10"/>
  <c r="H7001" i="10"/>
  <c r="H7000" i="10"/>
  <c r="H6999" i="10"/>
  <c r="H6998" i="10"/>
  <c r="H6997" i="10"/>
  <c r="H6996" i="10"/>
  <c r="H6995" i="10"/>
  <c r="H6994" i="10"/>
  <c r="H6993" i="10"/>
  <c r="H6992" i="10"/>
  <c r="H6991" i="10"/>
  <c r="H6990" i="10"/>
  <c r="H6989" i="10"/>
  <c r="H6988" i="10"/>
  <c r="H6987" i="10"/>
  <c r="H6986" i="10"/>
  <c r="H6985" i="10"/>
  <c r="H6984" i="10"/>
  <c r="H6983" i="10"/>
  <c r="H6982" i="10"/>
  <c r="H6981" i="10"/>
  <c r="H6980" i="10"/>
  <c r="H6979" i="10"/>
  <c r="H6978" i="10"/>
  <c r="H6977" i="10"/>
  <c r="H6976" i="10"/>
  <c r="H6975" i="10"/>
  <c r="H6974" i="10"/>
  <c r="H6973" i="10"/>
  <c r="H6972" i="10"/>
  <c r="H6971" i="10"/>
  <c r="H6970" i="10"/>
  <c r="H6969" i="10"/>
  <c r="H6968" i="10"/>
  <c r="H6967" i="10"/>
  <c r="H6966" i="10"/>
  <c r="H6965" i="10"/>
  <c r="H6964" i="10"/>
  <c r="H6963" i="10"/>
  <c r="H6962" i="10"/>
  <c r="H6961" i="10"/>
  <c r="H6960" i="10"/>
  <c r="H6959" i="10"/>
  <c r="H6958" i="10"/>
  <c r="H6957" i="10"/>
  <c r="H6956" i="10"/>
  <c r="H6955" i="10"/>
  <c r="H6954" i="10"/>
  <c r="H6953" i="10"/>
  <c r="H6952" i="10"/>
  <c r="H6951" i="10"/>
  <c r="H6950" i="10"/>
  <c r="H6949" i="10"/>
  <c r="H6948" i="10"/>
  <c r="H6947" i="10"/>
  <c r="H6946" i="10"/>
  <c r="H6945" i="10"/>
  <c r="H6944" i="10"/>
  <c r="H6943" i="10"/>
  <c r="H6942" i="10"/>
  <c r="H6941" i="10"/>
  <c r="H6940" i="10"/>
  <c r="H6939" i="10"/>
  <c r="H6938" i="10"/>
  <c r="H6937" i="10"/>
  <c r="H6936" i="10"/>
  <c r="H6935" i="10"/>
  <c r="H6934" i="10"/>
  <c r="H6933" i="10"/>
  <c r="H6932" i="10"/>
  <c r="H6931" i="10"/>
  <c r="H6930" i="10"/>
  <c r="H6929" i="10"/>
  <c r="H6928" i="10"/>
  <c r="H6927" i="10"/>
  <c r="H6926" i="10"/>
  <c r="H6925" i="10"/>
  <c r="H6924" i="10"/>
  <c r="H6923" i="10"/>
  <c r="H6922" i="10"/>
  <c r="H6921" i="10"/>
  <c r="H6920" i="10"/>
  <c r="H6919" i="10"/>
  <c r="H6918" i="10"/>
  <c r="H6917" i="10"/>
  <c r="H6916" i="10"/>
  <c r="H6915" i="10"/>
  <c r="H6914" i="10"/>
  <c r="H6913" i="10"/>
  <c r="H6912" i="10"/>
  <c r="H6911" i="10"/>
  <c r="H6910" i="10"/>
  <c r="H6909" i="10"/>
  <c r="H6908" i="10"/>
  <c r="H6907" i="10"/>
  <c r="H6906" i="10"/>
  <c r="H6905" i="10"/>
  <c r="H6904" i="10"/>
  <c r="H6903" i="10"/>
  <c r="H6902" i="10"/>
  <c r="H6901" i="10"/>
  <c r="H6900" i="10"/>
  <c r="H6899" i="10"/>
  <c r="H6898" i="10"/>
  <c r="H6897" i="10"/>
  <c r="H6896" i="10"/>
  <c r="H6895" i="10"/>
  <c r="H6894" i="10"/>
  <c r="H6893" i="10"/>
  <c r="H6892" i="10"/>
  <c r="H6891" i="10"/>
  <c r="H6890" i="10"/>
  <c r="H6889" i="10"/>
  <c r="H6888" i="10"/>
  <c r="H6887" i="10"/>
  <c r="H6886" i="10"/>
  <c r="H6885" i="10"/>
  <c r="H6884" i="10"/>
  <c r="H6883" i="10"/>
  <c r="H6882" i="10"/>
  <c r="H6881" i="10"/>
  <c r="H6880" i="10"/>
  <c r="H6879" i="10"/>
  <c r="H6878" i="10"/>
  <c r="H6877" i="10"/>
  <c r="H6876" i="10"/>
  <c r="H6875" i="10"/>
  <c r="H6874" i="10"/>
  <c r="H6873" i="10"/>
  <c r="H6872" i="10"/>
  <c r="H6871" i="10"/>
  <c r="H6870" i="10"/>
  <c r="H6869" i="10"/>
  <c r="H6868" i="10"/>
  <c r="H6867" i="10"/>
  <c r="H6866" i="10"/>
  <c r="H6865" i="10"/>
  <c r="H6864" i="10"/>
  <c r="H6863" i="10"/>
  <c r="H6862" i="10"/>
  <c r="H6861" i="10"/>
  <c r="H6860" i="10"/>
  <c r="H6859" i="10"/>
  <c r="H6858" i="10"/>
  <c r="H6857" i="10"/>
  <c r="H6856" i="10"/>
  <c r="H6855" i="10"/>
  <c r="H6854" i="10"/>
  <c r="H6853" i="10"/>
  <c r="H6852" i="10"/>
  <c r="H6851" i="10"/>
  <c r="H6850" i="10"/>
  <c r="H6849" i="10"/>
  <c r="H6848" i="10"/>
  <c r="H6847" i="10"/>
  <c r="H6846" i="10"/>
  <c r="H6845" i="10"/>
  <c r="H6844" i="10"/>
  <c r="H6843" i="10"/>
  <c r="H6842" i="10"/>
  <c r="H6841" i="10"/>
  <c r="H6840" i="10"/>
  <c r="H6839" i="10"/>
  <c r="H6838" i="10"/>
  <c r="H6837" i="10"/>
  <c r="H6836" i="10"/>
  <c r="H6835" i="10"/>
  <c r="H6834" i="10"/>
  <c r="H6833" i="10"/>
  <c r="H6832" i="10"/>
  <c r="H6831" i="10"/>
  <c r="H6830" i="10"/>
  <c r="H6829" i="10"/>
  <c r="H6828" i="10"/>
  <c r="H6827" i="10"/>
  <c r="H6826" i="10"/>
  <c r="H6825" i="10"/>
  <c r="H6824" i="10"/>
  <c r="H6823" i="10"/>
  <c r="H6822" i="10"/>
  <c r="H6821" i="10"/>
  <c r="H6820" i="10"/>
  <c r="H6819" i="10"/>
  <c r="H6818" i="10"/>
  <c r="H6817" i="10"/>
  <c r="H6816" i="10"/>
  <c r="H6815" i="10"/>
  <c r="H6814" i="10"/>
  <c r="H6813" i="10"/>
  <c r="H6812" i="10"/>
  <c r="H6811" i="10"/>
  <c r="H6810" i="10"/>
  <c r="H6809" i="10"/>
  <c r="H6808" i="10"/>
  <c r="H6807" i="10"/>
  <c r="H6806" i="10"/>
  <c r="H6805" i="10"/>
  <c r="H6804" i="10"/>
  <c r="H6803" i="10"/>
  <c r="H6802" i="10"/>
  <c r="H6801" i="10"/>
  <c r="H6800" i="10"/>
  <c r="H6799" i="10"/>
  <c r="H6798" i="10"/>
  <c r="H6797" i="10"/>
  <c r="H6796" i="10"/>
  <c r="H6795" i="10"/>
  <c r="H6794" i="10"/>
  <c r="H6793" i="10"/>
  <c r="H6792" i="10"/>
  <c r="H6791" i="10"/>
  <c r="H6790" i="10"/>
  <c r="H6789" i="10"/>
  <c r="H6788" i="10"/>
  <c r="H6787" i="10"/>
  <c r="H6786" i="10"/>
  <c r="H6785" i="10"/>
  <c r="H6784" i="10"/>
  <c r="H6783" i="10"/>
  <c r="H6782" i="10"/>
  <c r="H6781" i="10"/>
  <c r="H6780" i="10"/>
  <c r="H6779" i="10"/>
  <c r="H6778" i="10"/>
  <c r="H6777" i="10"/>
  <c r="H6776" i="10"/>
  <c r="H6775" i="10"/>
  <c r="H6774" i="10"/>
  <c r="H6773" i="10"/>
  <c r="H6772" i="10"/>
  <c r="H6771" i="10"/>
  <c r="H6770" i="10"/>
  <c r="H6769" i="10"/>
  <c r="H6768" i="10"/>
  <c r="H6767" i="10"/>
  <c r="H6766" i="10"/>
  <c r="H6765" i="10"/>
  <c r="H6764" i="10"/>
  <c r="H6763" i="10"/>
  <c r="H6762" i="10"/>
  <c r="H6761" i="10"/>
  <c r="H6760" i="10"/>
  <c r="H6759" i="10"/>
  <c r="H6758" i="10"/>
  <c r="H6757" i="10"/>
  <c r="H6756" i="10"/>
  <c r="H6755" i="10"/>
  <c r="H6754" i="10"/>
  <c r="H6753" i="10"/>
  <c r="H6752" i="10"/>
  <c r="H6751" i="10"/>
  <c r="H6750" i="10"/>
  <c r="H6749" i="10"/>
  <c r="H6748" i="10"/>
  <c r="H6747" i="10"/>
  <c r="H6746" i="10"/>
  <c r="H6745" i="10"/>
  <c r="H6744" i="10"/>
  <c r="H6743" i="10"/>
  <c r="H6742" i="10"/>
  <c r="H6741" i="10"/>
  <c r="H6740" i="10"/>
  <c r="H6739" i="10"/>
  <c r="H6738" i="10"/>
  <c r="H6737" i="10"/>
  <c r="H6736" i="10"/>
  <c r="H6735" i="10"/>
  <c r="H6734" i="10"/>
  <c r="H6733" i="10"/>
  <c r="H6732" i="10"/>
  <c r="H6731" i="10"/>
  <c r="H6730" i="10"/>
  <c r="H6729" i="10"/>
  <c r="H6728" i="10"/>
  <c r="H6727" i="10"/>
  <c r="H6726" i="10"/>
  <c r="H6725" i="10"/>
  <c r="H6724" i="10"/>
  <c r="H6723" i="10"/>
  <c r="H6722" i="10"/>
  <c r="H6721" i="10"/>
  <c r="H6720" i="10"/>
  <c r="H6719" i="10"/>
  <c r="H6718" i="10"/>
  <c r="H6717" i="10"/>
  <c r="H6716" i="10"/>
  <c r="H6715" i="10"/>
  <c r="H6714" i="10"/>
  <c r="H6713" i="10"/>
  <c r="H6712" i="10"/>
  <c r="H6711" i="10"/>
  <c r="H6710" i="10"/>
  <c r="H6709" i="10"/>
  <c r="H6708" i="10"/>
  <c r="H6707" i="10"/>
  <c r="H6706" i="10"/>
  <c r="H6705" i="10"/>
  <c r="H6704" i="10"/>
  <c r="H6703" i="10"/>
  <c r="H6702" i="10"/>
  <c r="H6701" i="10"/>
  <c r="H6700" i="10"/>
  <c r="H6699" i="10"/>
  <c r="H6698" i="10"/>
  <c r="H6697" i="10"/>
  <c r="H6696" i="10"/>
  <c r="H6695" i="10"/>
  <c r="H6694" i="10"/>
  <c r="H6693" i="10"/>
  <c r="H6692" i="10"/>
  <c r="H6691" i="10"/>
  <c r="H6690" i="10"/>
  <c r="H6689" i="10"/>
  <c r="H6688" i="10"/>
  <c r="H6687" i="10"/>
  <c r="H6686" i="10"/>
  <c r="H6685" i="10"/>
  <c r="H6684" i="10"/>
  <c r="H6683" i="10"/>
  <c r="H6682" i="10"/>
  <c r="H6681" i="10"/>
  <c r="H6680" i="10"/>
  <c r="H6679" i="10"/>
  <c r="H6678" i="10"/>
  <c r="H6677" i="10"/>
  <c r="H6676" i="10"/>
  <c r="H6675" i="10"/>
  <c r="H6674" i="10"/>
  <c r="H6673" i="10"/>
  <c r="H6672" i="10"/>
  <c r="H6671" i="10"/>
  <c r="H6670" i="10"/>
  <c r="H6669" i="10"/>
  <c r="H6668" i="10"/>
  <c r="H6667" i="10"/>
  <c r="H6666" i="10"/>
  <c r="H6665" i="10"/>
  <c r="H6664" i="10"/>
  <c r="H6663" i="10"/>
  <c r="H6662" i="10"/>
  <c r="H6661" i="10"/>
  <c r="H6660" i="10"/>
  <c r="H6659" i="10"/>
  <c r="H6658" i="10"/>
  <c r="H6657" i="10"/>
  <c r="H6656" i="10"/>
  <c r="H6655" i="10"/>
  <c r="H6654" i="10"/>
  <c r="H6653" i="10"/>
  <c r="H6652" i="10"/>
  <c r="H6651" i="10"/>
  <c r="H6650" i="10"/>
  <c r="H6649" i="10"/>
  <c r="H6648" i="10"/>
  <c r="H6647" i="10"/>
  <c r="H6646" i="10"/>
  <c r="H6645" i="10"/>
  <c r="H6644" i="10"/>
  <c r="H6643" i="10"/>
  <c r="H6642" i="10"/>
  <c r="H6641" i="10"/>
  <c r="H6640" i="10"/>
  <c r="H6639" i="10"/>
  <c r="H6638" i="10"/>
  <c r="H6637" i="10"/>
  <c r="H6636" i="10"/>
  <c r="H6635" i="10"/>
  <c r="H6634" i="10"/>
  <c r="H6633" i="10"/>
  <c r="H6632" i="10"/>
  <c r="H6631" i="10"/>
  <c r="H6630" i="10"/>
  <c r="H6629" i="10"/>
  <c r="H6628" i="10"/>
  <c r="H6627" i="10"/>
  <c r="H6626" i="10"/>
  <c r="H6625" i="10"/>
  <c r="H6624" i="10"/>
  <c r="H6623" i="10"/>
  <c r="H6622" i="10"/>
  <c r="H6621" i="10"/>
  <c r="H6620" i="10"/>
  <c r="H6619" i="10"/>
  <c r="H6618" i="10"/>
  <c r="H6617" i="10"/>
  <c r="H6616" i="10"/>
  <c r="H6615" i="10"/>
  <c r="H6614" i="10"/>
  <c r="H6613" i="10"/>
  <c r="H6612" i="10"/>
  <c r="H6611" i="10"/>
  <c r="H6610" i="10"/>
  <c r="H6609" i="10"/>
  <c r="H6608" i="10"/>
  <c r="H6607" i="10"/>
  <c r="H6606" i="10"/>
  <c r="H6605" i="10"/>
  <c r="H6604" i="10"/>
  <c r="H6603" i="10"/>
  <c r="H6602" i="10"/>
  <c r="H6601" i="10"/>
  <c r="H6600" i="10"/>
  <c r="H6599" i="10"/>
  <c r="H6598" i="10"/>
  <c r="H6597" i="10"/>
  <c r="H6596" i="10"/>
  <c r="H6595" i="10"/>
  <c r="H6594" i="10"/>
  <c r="H6593" i="10"/>
  <c r="H6592" i="10"/>
  <c r="H6591" i="10"/>
  <c r="H6590" i="10"/>
  <c r="H6589" i="10"/>
  <c r="H6588" i="10"/>
  <c r="H6587" i="10"/>
  <c r="H6586" i="10"/>
  <c r="H6585" i="10"/>
  <c r="H6584" i="10"/>
  <c r="H6583" i="10"/>
  <c r="H6582" i="10"/>
  <c r="H6581" i="10"/>
  <c r="H6580" i="10"/>
  <c r="H6579" i="10"/>
  <c r="H6578" i="10"/>
  <c r="H6577" i="10"/>
  <c r="H6576" i="10"/>
  <c r="H6575" i="10"/>
  <c r="H6574" i="10"/>
  <c r="H6573" i="10"/>
  <c r="H6572" i="10"/>
  <c r="H6571" i="10"/>
  <c r="H6570" i="10"/>
  <c r="H6569" i="10"/>
  <c r="H6568" i="10"/>
  <c r="H6567" i="10"/>
  <c r="H6566" i="10"/>
  <c r="H6565" i="10"/>
  <c r="H6564" i="10"/>
  <c r="H6563" i="10"/>
  <c r="H6562" i="10"/>
  <c r="H6561" i="10"/>
  <c r="H6560" i="10"/>
  <c r="H6559" i="10"/>
  <c r="H6558" i="10"/>
  <c r="H6557" i="10"/>
  <c r="H6556" i="10"/>
  <c r="H6555" i="10"/>
  <c r="H6554" i="10"/>
  <c r="H6553" i="10"/>
  <c r="H6552" i="10"/>
  <c r="H6551" i="10"/>
  <c r="H6550" i="10"/>
  <c r="H6549" i="10"/>
  <c r="H6548" i="10"/>
  <c r="H6547" i="10"/>
  <c r="H6546" i="10"/>
  <c r="H6545" i="10"/>
  <c r="H6544" i="10"/>
  <c r="H6543" i="10"/>
  <c r="H6542" i="10"/>
  <c r="H6541" i="10"/>
  <c r="H6540" i="10"/>
  <c r="H6539" i="10"/>
  <c r="H6538" i="10"/>
  <c r="H6537" i="10"/>
  <c r="H6536" i="10"/>
  <c r="H6535" i="10"/>
  <c r="H6534" i="10"/>
  <c r="H6533" i="10"/>
  <c r="H6532" i="10"/>
  <c r="H6531" i="10"/>
  <c r="H6530" i="10"/>
  <c r="H6529" i="10"/>
  <c r="H6528" i="10"/>
  <c r="H6527" i="10"/>
  <c r="H6526" i="10"/>
  <c r="H6525" i="10"/>
  <c r="H6524" i="10"/>
  <c r="H6523" i="10"/>
  <c r="H6522" i="10"/>
  <c r="H6521" i="10"/>
  <c r="H6520" i="10"/>
  <c r="H6519" i="10"/>
  <c r="H6518" i="10"/>
  <c r="H6517" i="10"/>
  <c r="H6516" i="10"/>
  <c r="H6515" i="10"/>
  <c r="H6514" i="10"/>
  <c r="H6513" i="10"/>
  <c r="H6512" i="10"/>
  <c r="H6511" i="10"/>
  <c r="H6510" i="10"/>
  <c r="H6509" i="10"/>
  <c r="H6508" i="10"/>
  <c r="H6507" i="10"/>
  <c r="H6506" i="10"/>
  <c r="H6505" i="10"/>
  <c r="H6504" i="10"/>
  <c r="H6503" i="10"/>
  <c r="H6502" i="10"/>
  <c r="H6501" i="10"/>
  <c r="H6500" i="10"/>
  <c r="H6499" i="10"/>
  <c r="H6498" i="10"/>
  <c r="H6497" i="10"/>
  <c r="H6496" i="10"/>
  <c r="H6495" i="10"/>
  <c r="H6494" i="10"/>
  <c r="H6493" i="10"/>
  <c r="H6492" i="10"/>
  <c r="H6491" i="10"/>
  <c r="H6490" i="10"/>
  <c r="H6489" i="10"/>
  <c r="H6488" i="10"/>
  <c r="H6487" i="10"/>
  <c r="H6486" i="10"/>
  <c r="H6485" i="10"/>
  <c r="H6484" i="10"/>
  <c r="H6483" i="10"/>
  <c r="H6482" i="10"/>
  <c r="H6481" i="10"/>
  <c r="H6480" i="10"/>
  <c r="H6479" i="10"/>
  <c r="H6478" i="10"/>
  <c r="H6477" i="10"/>
  <c r="H6476" i="10"/>
  <c r="H6475" i="10"/>
  <c r="H6474" i="10"/>
  <c r="H6473" i="10"/>
  <c r="H6472" i="10"/>
  <c r="H6471" i="10"/>
  <c r="H6470" i="10"/>
  <c r="H6469" i="10"/>
  <c r="H6468" i="10"/>
  <c r="H6467" i="10"/>
  <c r="H6466" i="10"/>
  <c r="H6465" i="10"/>
  <c r="H6464" i="10"/>
  <c r="H6463" i="10"/>
  <c r="H6462" i="10"/>
  <c r="H6461" i="10"/>
  <c r="H6460" i="10"/>
  <c r="H6459" i="10"/>
  <c r="H6458" i="10"/>
  <c r="H6457" i="10"/>
  <c r="H6456" i="10"/>
  <c r="H6455" i="10"/>
  <c r="H6454" i="10"/>
  <c r="H6453" i="10"/>
  <c r="H6452" i="10"/>
  <c r="H6451" i="10"/>
  <c r="H6450" i="10"/>
  <c r="H6449" i="10"/>
  <c r="H6448" i="10"/>
  <c r="H6447" i="10"/>
  <c r="H6446" i="10"/>
  <c r="H6445" i="10"/>
  <c r="H6444" i="10"/>
  <c r="H6443" i="10"/>
  <c r="H6442" i="10"/>
  <c r="H6441" i="10"/>
  <c r="H6440" i="10"/>
  <c r="H6439" i="10"/>
  <c r="H6438" i="10"/>
  <c r="H6437" i="10"/>
  <c r="H6436" i="10"/>
  <c r="H6435" i="10"/>
  <c r="H6434" i="10"/>
  <c r="H6433" i="10"/>
  <c r="H6432" i="10"/>
  <c r="H6431" i="10"/>
  <c r="H6430" i="10"/>
  <c r="H6429" i="10"/>
  <c r="H6428" i="10"/>
  <c r="H6427" i="10"/>
  <c r="H6426" i="10"/>
  <c r="H6425" i="10"/>
  <c r="H6424" i="10"/>
  <c r="H6423" i="10"/>
  <c r="H6422" i="10"/>
  <c r="H6421" i="10"/>
  <c r="H6420" i="10"/>
  <c r="H6419" i="10"/>
  <c r="H6418" i="10"/>
  <c r="H6417" i="10"/>
  <c r="H6416" i="10"/>
  <c r="H6415" i="10"/>
  <c r="H6414" i="10"/>
  <c r="H6413" i="10"/>
  <c r="H6412" i="10"/>
  <c r="H6411" i="10"/>
  <c r="H6410" i="10"/>
  <c r="H6409" i="10"/>
  <c r="H6408" i="10"/>
  <c r="H6407" i="10"/>
  <c r="H6406" i="10"/>
  <c r="H6405" i="10"/>
  <c r="H6404" i="10"/>
  <c r="H6403" i="10"/>
  <c r="H6402" i="10"/>
  <c r="H6401" i="10"/>
  <c r="H6400" i="10"/>
  <c r="H6399" i="10"/>
  <c r="H6398" i="10"/>
  <c r="H6397" i="10"/>
  <c r="H6396" i="10"/>
  <c r="H6395" i="10"/>
  <c r="H6394" i="10"/>
  <c r="H6393" i="10"/>
  <c r="H6392" i="10"/>
  <c r="H6391" i="10"/>
  <c r="H6390" i="10"/>
  <c r="H6389" i="10"/>
  <c r="H6388" i="10"/>
  <c r="H6387" i="10"/>
  <c r="H6386" i="10"/>
  <c r="H6385" i="10"/>
  <c r="H6384" i="10"/>
  <c r="H6383" i="10"/>
  <c r="H6382" i="10"/>
  <c r="H6381" i="10"/>
  <c r="H6380" i="10"/>
  <c r="H6379" i="10"/>
  <c r="H6378" i="10"/>
  <c r="H6377" i="10"/>
  <c r="H6376" i="10"/>
  <c r="H6375" i="10"/>
  <c r="H6374" i="10"/>
  <c r="H6373" i="10"/>
  <c r="H6372" i="10"/>
  <c r="H6371" i="10"/>
  <c r="H6370" i="10"/>
  <c r="H6369" i="10"/>
  <c r="H6368" i="10"/>
  <c r="H6367" i="10"/>
  <c r="H6366" i="10"/>
  <c r="H6365" i="10"/>
  <c r="H6364" i="10"/>
  <c r="H6363" i="10"/>
  <c r="H6362" i="10"/>
  <c r="H6361" i="10"/>
  <c r="H6360" i="10"/>
  <c r="H6359" i="10"/>
  <c r="H6358" i="10"/>
  <c r="H6357" i="10"/>
  <c r="H6356" i="10"/>
  <c r="H6355" i="10"/>
  <c r="H6354" i="10"/>
  <c r="H6353" i="10"/>
  <c r="H6352" i="10"/>
  <c r="H6351" i="10"/>
  <c r="H6350" i="10"/>
  <c r="H6349" i="10"/>
  <c r="H6348" i="10"/>
  <c r="H6347" i="10"/>
  <c r="H6346" i="10"/>
  <c r="H6345" i="10"/>
  <c r="H6344" i="10"/>
  <c r="H6343" i="10"/>
  <c r="H6342" i="10"/>
  <c r="H6341" i="10"/>
  <c r="H6340" i="10"/>
  <c r="H6339" i="10"/>
  <c r="H6338" i="10"/>
  <c r="H6337" i="10"/>
  <c r="H6336" i="10"/>
  <c r="H6335" i="10"/>
  <c r="H6334" i="10"/>
  <c r="H6333" i="10"/>
  <c r="H6332" i="10"/>
  <c r="H6331" i="10"/>
  <c r="H6330" i="10"/>
  <c r="H6329" i="10"/>
  <c r="H6328" i="10"/>
  <c r="H6327" i="10"/>
  <c r="H6326" i="10"/>
  <c r="H6325" i="10"/>
  <c r="H6324" i="10"/>
  <c r="H6323" i="10"/>
  <c r="H6322" i="10"/>
  <c r="H6321" i="10"/>
  <c r="H6320" i="10"/>
  <c r="H6319" i="10"/>
  <c r="H6318" i="10"/>
  <c r="H6317" i="10"/>
  <c r="H6316" i="10"/>
  <c r="H6315" i="10"/>
  <c r="H6314" i="10"/>
  <c r="H6313" i="10"/>
  <c r="H6312" i="10"/>
  <c r="H6311" i="10"/>
  <c r="H6310" i="10"/>
  <c r="H6309" i="10"/>
  <c r="H6308" i="10"/>
  <c r="H6307" i="10"/>
  <c r="H6306" i="10"/>
  <c r="H6305" i="10"/>
  <c r="H6304" i="10"/>
  <c r="H6303" i="10"/>
  <c r="H6302" i="10"/>
  <c r="H6301" i="10"/>
  <c r="H6300" i="10"/>
  <c r="H6299" i="10"/>
  <c r="H6298" i="10"/>
  <c r="H6297" i="10"/>
  <c r="H6296" i="10"/>
  <c r="H6295" i="10"/>
  <c r="H6294" i="10"/>
  <c r="H6293" i="10"/>
  <c r="H6292" i="10"/>
  <c r="H6291" i="10"/>
  <c r="H6290" i="10"/>
  <c r="H6289" i="10"/>
  <c r="H6288" i="10"/>
  <c r="H6287" i="10"/>
  <c r="H6286" i="10"/>
  <c r="H6285" i="10"/>
  <c r="H6284" i="10"/>
  <c r="H6283" i="10"/>
  <c r="H6282" i="10"/>
  <c r="H6281" i="10"/>
  <c r="H6280" i="10"/>
  <c r="H6279" i="10"/>
  <c r="H6278" i="10"/>
  <c r="H6277" i="10"/>
  <c r="H6276" i="10"/>
  <c r="H6275" i="10"/>
  <c r="H6274" i="10"/>
  <c r="H6273" i="10"/>
  <c r="H6272" i="10"/>
  <c r="H6271" i="10"/>
  <c r="H6270" i="10"/>
  <c r="H6269" i="10"/>
  <c r="H6268" i="10"/>
  <c r="H6267" i="10"/>
  <c r="H6266" i="10"/>
  <c r="H6265" i="10"/>
  <c r="H6264" i="10"/>
  <c r="H6263" i="10"/>
  <c r="H6262" i="10"/>
  <c r="H6261" i="10"/>
  <c r="H6260" i="10"/>
  <c r="H6259" i="10"/>
  <c r="H6258" i="10"/>
  <c r="H6257" i="10"/>
  <c r="H6256" i="10"/>
  <c r="H6255" i="10"/>
  <c r="H6254" i="10"/>
  <c r="H6253" i="10"/>
  <c r="H6252" i="10"/>
  <c r="H6251" i="10"/>
  <c r="H6250" i="10"/>
  <c r="H6249" i="10"/>
  <c r="H6248" i="10"/>
  <c r="H6247" i="10"/>
  <c r="H6246" i="10"/>
  <c r="H6245" i="10"/>
  <c r="H6244" i="10"/>
  <c r="H6243" i="10"/>
  <c r="H6242" i="10"/>
  <c r="H6241" i="10"/>
  <c r="H6240" i="10"/>
  <c r="H6239" i="10"/>
  <c r="H6238" i="10"/>
  <c r="H6237" i="10"/>
  <c r="H6236" i="10"/>
  <c r="H6235" i="10"/>
  <c r="H6234" i="10"/>
  <c r="H6233" i="10"/>
  <c r="H6232" i="10"/>
  <c r="H6231" i="10"/>
  <c r="H6230" i="10"/>
  <c r="H6229" i="10"/>
  <c r="H6228" i="10"/>
  <c r="H6227" i="10"/>
  <c r="H6226" i="10"/>
  <c r="H6225" i="10"/>
  <c r="H6224" i="10"/>
  <c r="H6223" i="10"/>
  <c r="H6222" i="10"/>
  <c r="H6221" i="10"/>
  <c r="H6220" i="10"/>
  <c r="H6219" i="10"/>
  <c r="H6218" i="10"/>
  <c r="H6217" i="10"/>
  <c r="H6216" i="10"/>
  <c r="H6215" i="10"/>
  <c r="H6214" i="10"/>
  <c r="H6213" i="10"/>
  <c r="H6212" i="10"/>
  <c r="H6211" i="10"/>
  <c r="H6210" i="10"/>
  <c r="H6209" i="10"/>
  <c r="H6208" i="10"/>
  <c r="H6207" i="10"/>
  <c r="H6206" i="10"/>
  <c r="H6205" i="10"/>
  <c r="H6204" i="10"/>
  <c r="H6203" i="10"/>
  <c r="H6202" i="10"/>
  <c r="H6201" i="10"/>
  <c r="H6200" i="10"/>
  <c r="H6199" i="10"/>
  <c r="H6198" i="10"/>
  <c r="H6197" i="10"/>
  <c r="H6196" i="10"/>
  <c r="H6195" i="10"/>
  <c r="H6194" i="10"/>
  <c r="H6193" i="10"/>
  <c r="H6192" i="10"/>
  <c r="H6191" i="10"/>
  <c r="H6190" i="10"/>
  <c r="H6189" i="10"/>
  <c r="H6188" i="10"/>
  <c r="H6187" i="10"/>
  <c r="H6186" i="10"/>
  <c r="H6185" i="10"/>
  <c r="H6184" i="10"/>
  <c r="H6183" i="10"/>
  <c r="H6182" i="10"/>
  <c r="H6181" i="10"/>
  <c r="H6180" i="10"/>
  <c r="H6179" i="10"/>
  <c r="H6178" i="10"/>
  <c r="H6177" i="10"/>
  <c r="H6176" i="10"/>
  <c r="H6175" i="10"/>
  <c r="H6174" i="10"/>
  <c r="H6173" i="10"/>
  <c r="H6172" i="10"/>
  <c r="H6171" i="10"/>
  <c r="H6170" i="10"/>
  <c r="H6169" i="10"/>
  <c r="H6168" i="10"/>
  <c r="H6167" i="10"/>
  <c r="H6166" i="10"/>
  <c r="H6165" i="10"/>
  <c r="H6164" i="10"/>
  <c r="H6163" i="10"/>
  <c r="H6162" i="10"/>
  <c r="H6161" i="10"/>
  <c r="H6160" i="10"/>
  <c r="H6159" i="10"/>
  <c r="H6158" i="10"/>
  <c r="H6157" i="10"/>
  <c r="H6156" i="10"/>
  <c r="H6155" i="10"/>
  <c r="H6154" i="10"/>
  <c r="H6153" i="10"/>
  <c r="H6152" i="10"/>
  <c r="H6151" i="10"/>
  <c r="H6150" i="10"/>
  <c r="H6149" i="10"/>
  <c r="H6148" i="10"/>
  <c r="H6147" i="10"/>
  <c r="H6146" i="10"/>
  <c r="H6145" i="10"/>
  <c r="H6144" i="10"/>
  <c r="H6143" i="10"/>
  <c r="H6142" i="10"/>
  <c r="H6141" i="10"/>
  <c r="H6140" i="10"/>
  <c r="H6139" i="10"/>
  <c r="H6138" i="10"/>
  <c r="H6137" i="10"/>
  <c r="H6136" i="10"/>
  <c r="H6135" i="10"/>
  <c r="H6134" i="10"/>
  <c r="H6133" i="10"/>
  <c r="H6132" i="10"/>
  <c r="H6131" i="10"/>
  <c r="H6130" i="10"/>
  <c r="H6129" i="10"/>
  <c r="H6128" i="10"/>
  <c r="H6127" i="10"/>
  <c r="H6126" i="10"/>
  <c r="H6125" i="10"/>
  <c r="H6124" i="10"/>
  <c r="H6123" i="10"/>
  <c r="H6122" i="10"/>
  <c r="H6121" i="10"/>
  <c r="H6120" i="10"/>
  <c r="H6119" i="10"/>
  <c r="H6118" i="10"/>
  <c r="H6117" i="10"/>
  <c r="H6116" i="10"/>
  <c r="H6115" i="10"/>
  <c r="H6114" i="10"/>
  <c r="H6113" i="10"/>
  <c r="H6112" i="10"/>
  <c r="H6111" i="10"/>
  <c r="H6110" i="10"/>
  <c r="H6109" i="10"/>
  <c r="H6108" i="10"/>
  <c r="H6107" i="10"/>
  <c r="H6106" i="10"/>
  <c r="H6105" i="10"/>
  <c r="H6104" i="10"/>
  <c r="H6103" i="10"/>
  <c r="H6102" i="10"/>
  <c r="H6101" i="10"/>
  <c r="H6100" i="10"/>
  <c r="H6099" i="10"/>
  <c r="H6098" i="10"/>
  <c r="H6097" i="10"/>
  <c r="H6096" i="10"/>
  <c r="H6095" i="10"/>
  <c r="H6094" i="10"/>
  <c r="H6093" i="10"/>
  <c r="H6092" i="10"/>
  <c r="H6091" i="10"/>
  <c r="H6090" i="10"/>
  <c r="H6089" i="10"/>
  <c r="H6088" i="10"/>
  <c r="H6087" i="10"/>
  <c r="H6086" i="10"/>
  <c r="H6085" i="10"/>
  <c r="H6084" i="10"/>
  <c r="H6083" i="10"/>
  <c r="H6082" i="10"/>
  <c r="H6081" i="10"/>
  <c r="H6080" i="10"/>
  <c r="H6079" i="10"/>
  <c r="H6078" i="10"/>
  <c r="H6077" i="10"/>
  <c r="H6076" i="10"/>
  <c r="H6075" i="10"/>
  <c r="H6074" i="10"/>
  <c r="H6073" i="10"/>
  <c r="H6072" i="10"/>
  <c r="H6071" i="10"/>
  <c r="H6070" i="10"/>
  <c r="H6069" i="10"/>
  <c r="H6068" i="10"/>
  <c r="H6067" i="10"/>
  <c r="H6066" i="10"/>
  <c r="H6065" i="10"/>
  <c r="H6064" i="10"/>
  <c r="H6063" i="10"/>
  <c r="H6062" i="10"/>
  <c r="H6061" i="10"/>
  <c r="H6060" i="10"/>
  <c r="H6059" i="10"/>
  <c r="H6058" i="10"/>
  <c r="H6057" i="10"/>
  <c r="H6056" i="10"/>
  <c r="H6055" i="10"/>
  <c r="H6054" i="10"/>
  <c r="H6053" i="10"/>
  <c r="H6052" i="10"/>
  <c r="H6051" i="10"/>
  <c r="H6050" i="10"/>
  <c r="H6049" i="10"/>
  <c r="H6048" i="10"/>
  <c r="H6047" i="10"/>
  <c r="H6046" i="10"/>
  <c r="H6045" i="10"/>
  <c r="H6044" i="10"/>
  <c r="H6043" i="10"/>
  <c r="H6042" i="10"/>
  <c r="H6041" i="10"/>
  <c r="H6040" i="10"/>
  <c r="H6039" i="10"/>
  <c r="H6038" i="10"/>
  <c r="H6037" i="10"/>
  <c r="H6036" i="10"/>
  <c r="H6035" i="10"/>
  <c r="H6034" i="10"/>
  <c r="H6033" i="10"/>
  <c r="H6032" i="10"/>
  <c r="H6031" i="10"/>
  <c r="H6030" i="10"/>
  <c r="H6029" i="10"/>
  <c r="H6028" i="10"/>
  <c r="H6027" i="10"/>
  <c r="H6026" i="10"/>
  <c r="H6025" i="10"/>
  <c r="H6024" i="10"/>
  <c r="H6023" i="10"/>
  <c r="H6022" i="10"/>
  <c r="H6021" i="10"/>
  <c r="H6020" i="10"/>
  <c r="H6019" i="10"/>
  <c r="H6018" i="10"/>
  <c r="H6017" i="10"/>
  <c r="H6016" i="10"/>
  <c r="H6015" i="10"/>
  <c r="H6014" i="10"/>
  <c r="H6013" i="10"/>
  <c r="H6012" i="10"/>
  <c r="H6011" i="10"/>
  <c r="H6010" i="10"/>
  <c r="H6009" i="10"/>
  <c r="H6008" i="10"/>
  <c r="H6007" i="10"/>
  <c r="H6006" i="10"/>
  <c r="H6005" i="10"/>
  <c r="H6004" i="10"/>
  <c r="H6003" i="10"/>
  <c r="H6002" i="10"/>
  <c r="H6001" i="10"/>
  <c r="H6000" i="10"/>
  <c r="H5999" i="10"/>
  <c r="H5998" i="10"/>
  <c r="H5997" i="10"/>
  <c r="H5996" i="10"/>
  <c r="H5995" i="10"/>
  <c r="H5994" i="10"/>
  <c r="H5993" i="10"/>
  <c r="H5992" i="10"/>
  <c r="H5991" i="10"/>
  <c r="H5990" i="10"/>
  <c r="H5989" i="10"/>
  <c r="H5988" i="10"/>
  <c r="H5987" i="10"/>
  <c r="H5986" i="10"/>
  <c r="H5985" i="10"/>
  <c r="H5984" i="10"/>
  <c r="H5983" i="10"/>
  <c r="H5982" i="10"/>
  <c r="H5981" i="10"/>
  <c r="H5980" i="10"/>
  <c r="H5979" i="10"/>
  <c r="H5978" i="10"/>
  <c r="H5977" i="10"/>
  <c r="H5976" i="10"/>
  <c r="H5975" i="10"/>
  <c r="H5974" i="10"/>
  <c r="H5973" i="10"/>
  <c r="H5972" i="10"/>
  <c r="H5971" i="10"/>
  <c r="H5970" i="10"/>
  <c r="H5969" i="10"/>
  <c r="H5968" i="10"/>
  <c r="H5967" i="10"/>
  <c r="H5966" i="10"/>
  <c r="H5965" i="10"/>
  <c r="H5964" i="10"/>
  <c r="H5963" i="10"/>
  <c r="H5962" i="10"/>
  <c r="H5961" i="10"/>
  <c r="H5960" i="10"/>
  <c r="H5959" i="10"/>
  <c r="H5958" i="10"/>
  <c r="H5957" i="10"/>
  <c r="H5956" i="10"/>
  <c r="H5955" i="10"/>
  <c r="H5954" i="10"/>
  <c r="H5953" i="10"/>
  <c r="H5952" i="10"/>
  <c r="H5951" i="10"/>
  <c r="H5950" i="10"/>
  <c r="H5949" i="10"/>
  <c r="H5948" i="10"/>
  <c r="H5947" i="10"/>
  <c r="H5946" i="10"/>
  <c r="H5945" i="10"/>
  <c r="H5944" i="10"/>
  <c r="H5943" i="10"/>
  <c r="H5942" i="10"/>
  <c r="H5941" i="10"/>
  <c r="H5940" i="10"/>
  <c r="H5939" i="10"/>
  <c r="H5938" i="10"/>
  <c r="H5937" i="10"/>
  <c r="H5936" i="10"/>
  <c r="H5935" i="10"/>
  <c r="H5934" i="10"/>
  <c r="H5933" i="10"/>
  <c r="H5932" i="10"/>
  <c r="H5931" i="10"/>
  <c r="H5930" i="10"/>
  <c r="H5929" i="10"/>
  <c r="H5928" i="10"/>
  <c r="H5927" i="10"/>
  <c r="H5926" i="10"/>
  <c r="H5925" i="10"/>
  <c r="H5924" i="10"/>
  <c r="H5923" i="10"/>
  <c r="H5922" i="10"/>
  <c r="H5921" i="10"/>
  <c r="H5920" i="10"/>
  <c r="H5919" i="10"/>
  <c r="H5918" i="10"/>
  <c r="H5917" i="10"/>
  <c r="H5916" i="10"/>
  <c r="H5915" i="10"/>
  <c r="H5914" i="10"/>
  <c r="H5913" i="10"/>
  <c r="H5912" i="10"/>
  <c r="H5911" i="10"/>
  <c r="H5910" i="10"/>
  <c r="H5909" i="10"/>
  <c r="H5908" i="10"/>
  <c r="H5907" i="10"/>
  <c r="H5906" i="10"/>
  <c r="H5905" i="10"/>
  <c r="H5904" i="10"/>
  <c r="H5903" i="10"/>
  <c r="H5902" i="10"/>
  <c r="H5901" i="10"/>
  <c r="H5900" i="10"/>
  <c r="H5899" i="10"/>
  <c r="H5898" i="10"/>
  <c r="H5897" i="10"/>
  <c r="H5896" i="10"/>
  <c r="H5895" i="10"/>
  <c r="H5894" i="10"/>
  <c r="H5893" i="10"/>
  <c r="H5892" i="10"/>
  <c r="H5891" i="10"/>
  <c r="H5890" i="10"/>
  <c r="H5889" i="10"/>
  <c r="H5888" i="10"/>
  <c r="H5887" i="10"/>
  <c r="H5886" i="10"/>
  <c r="H5885" i="10"/>
  <c r="H5884" i="10"/>
  <c r="H5883" i="10"/>
  <c r="H5882" i="10"/>
  <c r="H5881" i="10"/>
  <c r="H5880" i="10"/>
  <c r="H5879" i="10"/>
  <c r="H5878" i="10"/>
  <c r="H5877" i="10"/>
  <c r="H5876" i="10"/>
  <c r="H5875" i="10"/>
  <c r="H5874" i="10"/>
  <c r="H5873" i="10"/>
  <c r="H5872" i="10"/>
  <c r="H5871" i="10"/>
  <c r="H5870" i="10"/>
  <c r="H5869" i="10"/>
  <c r="H5868" i="10"/>
  <c r="H5867" i="10"/>
  <c r="H5866" i="10"/>
  <c r="H5865" i="10"/>
  <c r="H5864" i="10"/>
  <c r="H5863" i="10"/>
  <c r="H5862" i="10"/>
  <c r="H5861" i="10"/>
  <c r="H5860" i="10"/>
  <c r="H5859" i="10"/>
  <c r="H5858" i="10"/>
  <c r="H5857" i="10"/>
  <c r="H5856" i="10"/>
  <c r="H5855" i="10"/>
  <c r="H5854" i="10"/>
  <c r="H5853" i="10"/>
  <c r="H5852" i="10"/>
  <c r="H5851" i="10"/>
  <c r="H5850" i="10"/>
  <c r="H5849" i="10"/>
  <c r="H5848" i="10"/>
  <c r="H5847" i="10"/>
  <c r="H5846" i="10"/>
  <c r="H5845" i="10"/>
  <c r="H5844" i="10"/>
  <c r="H5843" i="10"/>
  <c r="H5842" i="10"/>
  <c r="H5841" i="10"/>
  <c r="H5840" i="10"/>
  <c r="H5839" i="10"/>
  <c r="H5838" i="10"/>
  <c r="H5837" i="10"/>
  <c r="H5836" i="10"/>
  <c r="H5835" i="10"/>
  <c r="H5834" i="10"/>
  <c r="H5833" i="10"/>
  <c r="H5832" i="10"/>
  <c r="H5831" i="10"/>
  <c r="H5830" i="10"/>
  <c r="H5829" i="10"/>
  <c r="H5828" i="10"/>
  <c r="H5827" i="10"/>
  <c r="H5826" i="10"/>
  <c r="H5825" i="10"/>
  <c r="H5824" i="10"/>
  <c r="H5823" i="10"/>
  <c r="H5822" i="10"/>
  <c r="H5821" i="10"/>
  <c r="H5820" i="10"/>
  <c r="H5819" i="10"/>
  <c r="H5818" i="10"/>
  <c r="H5817" i="10"/>
  <c r="H5816" i="10"/>
  <c r="H5815" i="10"/>
  <c r="H5814" i="10"/>
  <c r="H5813" i="10"/>
  <c r="H5812" i="10"/>
  <c r="H5811" i="10"/>
  <c r="H5810" i="10"/>
  <c r="H5809" i="10"/>
  <c r="H5808" i="10"/>
  <c r="H5807" i="10"/>
  <c r="H5806" i="10"/>
  <c r="H5805" i="10"/>
  <c r="H5804" i="10"/>
  <c r="H5803" i="10"/>
  <c r="H5802" i="10"/>
  <c r="H5801" i="10"/>
  <c r="H5800" i="10"/>
  <c r="H5799" i="10"/>
  <c r="H5798" i="10"/>
  <c r="H5797" i="10"/>
  <c r="H5796" i="10"/>
  <c r="H5795" i="10"/>
  <c r="H5794" i="10"/>
  <c r="H5793" i="10"/>
  <c r="H5792" i="10"/>
  <c r="H5791" i="10"/>
  <c r="H5790" i="10"/>
  <c r="H5789" i="10"/>
  <c r="H5788" i="10"/>
  <c r="H5787" i="10"/>
  <c r="H5786" i="10"/>
  <c r="H5785" i="10"/>
  <c r="H5784" i="10"/>
  <c r="H5783" i="10"/>
  <c r="H5782" i="10"/>
  <c r="H5781" i="10"/>
  <c r="H5780" i="10"/>
  <c r="H5779" i="10"/>
  <c r="H5778" i="10"/>
  <c r="H5777" i="10"/>
  <c r="H5776" i="10"/>
  <c r="H5775" i="10"/>
  <c r="H5774" i="10"/>
  <c r="H5773" i="10"/>
  <c r="H5772" i="10"/>
  <c r="H5771" i="10"/>
  <c r="H5770" i="10"/>
  <c r="H5769" i="10"/>
  <c r="H5768" i="10"/>
  <c r="H5767" i="10"/>
  <c r="H5766" i="10"/>
  <c r="H5765" i="10"/>
  <c r="H5764" i="10"/>
  <c r="H5763" i="10"/>
  <c r="H5762" i="10"/>
  <c r="H5761" i="10"/>
  <c r="H5760" i="10"/>
  <c r="H5759" i="10"/>
  <c r="H5758" i="10"/>
  <c r="H5757" i="10"/>
  <c r="H5756" i="10"/>
  <c r="H5755" i="10"/>
  <c r="H5754" i="10"/>
  <c r="H5753" i="10"/>
  <c r="H5752" i="10"/>
  <c r="H5751" i="10"/>
  <c r="H5750" i="10"/>
  <c r="H5749" i="10"/>
  <c r="H5748" i="10"/>
  <c r="H5747" i="10"/>
  <c r="H5746" i="10"/>
  <c r="H5745" i="10"/>
  <c r="H5744" i="10"/>
  <c r="H5743" i="10"/>
  <c r="H5742" i="10"/>
  <c r="H5741" i="10"/>
  <c r="H5740" i="10"/>
  <c r="H5739" i="10"/>
  <c r="H5738" i="10"/>
  <c r="H5737" i="10"/>
  <c r="H5736" i="10"/>
  <c r="H5735" i="10"/>
  <c r="H5734" i="10"/>
  <c r="H5733" i="10"/>
  <c r="H5732" i="10"/>
  <c r="H5731" i="10"/>
  <c r="H5730" i="10"/>
  <c r="H5729" i="10"/>
  <c r="H5728" i="10"/>
  <c r="H5727" i="10"/>
  <c r="H5726" i="10"/>
  <c r="H5725" i="10"/>
  <c r="H5724" i="10"/>
  <c r="H5723" i="10"/>
  <c r="H5722" i="10"/>
  <c r="H5721" i="10"/>
  <c r="H5720" i="10"/>
  <c r="H5719" i="10"/>
  <c r="H5718" i="10"/>
  <c r="H5717" i="10"/>
  <c r="H5716" i="10"/>
  <c r="H5715" i="10"/>
  <c r="H5714" i="10"/>
  <c r="H5713" i="10"/>
  <c r="H5712" i="10"/>
  <c r="H5711" i="10"/>
  <c r="H5710" i="10"/>
  <c r="H5709" i="10"/>
  <c r="H5708" i="10"/>
  <c r="H5707" i="10"/>
  <c r="H5706" i="10"/>
  <c r="H5705" i="10"/>
  <c r="H5704" i="10"/>
  <c r="H5703" i="10"/>
  <c r="H5702" i="10"/>
  <c r="H5701" i="10"/>
  <c r="H5700" i="10"/>
  <c r="H5699" i="10"/>
  <c r="H5698" i="10"/>
  <c r="H5697" i="10"/>
  <c r="H5696" i="10"/>
  <c r="H5695" i="10"/>
  <c r="H5694" i="10"/>
  <c r="H5693" i="10"/>
  <c r="H5692" i="10"/>
  <c r="H5691" i="10"/>
  <c r="H5690" i="10"/>
  <c r="H5689" i="10"/>
  <c r="H5688" i="10"/>
  <c r="H5687" i="10"/>
  <c r="H5686" i="10"/>
  <c r="H5685" i="10"/>
  <c r="H5684" i="10"/>
  <c r="H5683" i="10"/>
  <c r="H5682" i="10"/>
  <c r="H5681" i="10"/>
  <c r="H5680" i="10"/>
  <c r="H5679" i="10"/>
  <c r="H5678" i="10"/>
  <c r="H5677" i="10"/>
  <c r="H5676" i="10"/>
  <c r="H5675" i="10"/>
  <c r="H5674" i="10"/>
  <c r="H5673" i="10"/>
  <c r="H5672" i="10"/>
  <c r="H5671" i="10"/>
  <c r="H5670" i="10"/>
  <c r="H5669" i="10"/>
  <c r="H5668" i="10"/>
  <c r="H5667" i="10"/>
  <c r="H5666" i="10"/>
  <c r="H5665" i="10"/>
  <c r="H5664" i="10"/>
  <c r="H5663" i="10"/>
  <c r="H5662" i="10"/>
  <c r="H5661" i="10"/>
  <c r="H5660" i="10"/>
  <c r="H5659" i="10"/>
  <c r="H5658" i="10"/>
  <c r="H5657" i="10"/>
  <c r="H5656" i="10"/>
  <c r="H5655" i="10"/>
  <c r="H5654" i="10"/>
  <c r="H5653" i="10"/>
  <c r="H5652" i="10"/>
  <c r="H5651" i="10"/>
  <c r="H5650" i="10"/>
  <c r="H5649" i="10"/>
  <c r="H5648" i="10"/>
  <c r="H5647" i="10"/>
  <c r="H5646" i="10"/>
  <c r="H5645" i="10"/>
  <c r="H5644" i="10"/>
  <c r="H5643" i="10"/>
  <c r="H5642" i="10"/>
  <c r="H5641" i="10"/>
  <c r="H5640" i="10"/>
  <c r="H5639" i="10"/>
  <c r="H5638" i="10"/>
  <c r="H5637" i="10"/>
  <c r="H5636" i="10"/>
  <c r="H5635" i="10"/>
  <c r="H5634" i="10"/>
  <c r="H5633" i="10"/>
  <c r="H5632" i="10"/>
  <c r="H5631" i="10"/>
  <c r="H5630" i="10"/>
  <c r="H5629" i="10"/>
  <c r="H5628" i="10"/>
  <c r="H5627" i="10"/>
  <c r="H5626" i="10"/>
  <c r="H5625" i="10"/>
  <c r="H5624" i="10"/>
  <c r="H5623" i="10"/>
  <c r="H5622" i="10"/>
  <c r="H5621" i="10"/>
  <c r="H5620" i="10"/>
  <c r="H5619" i="10"/>
  <c r="H5618" i="10"/>
  <c r="H5617" i="10"/>
  <c r="H5616" i="10"/>
  <c r="H5615" i="10"/>
  <c r="H5614" i="10"/>
  <c r="H5613" i="10"/>
  <c r="H5612" i="10"/>
  <c r="H5611" i="10"/>
  <c r="H5610" i="10"/>
  <c r="H5609" i="10"/>
  <c r="H5608" i="10"/>
  <c r="H5607" i="10"/>
  <c r="H5606" i="10"/>
  <c r="H5605" i="10"/>
  <c r="H5604" i="10"/>
  <c r="H5603" i="10"/>
  <c r="H5602" i="10"/>
  <c r="H5601" i="10"/>
  <c r="H5600" i="10"/>
  <c r="H5599" i="10"/>
  <c r="H5598" i="10"/>
  <c r="H5597" i="10"/>
  <c r="H5596" i="10"/>
  <c r="H5595" i="10"/>
  <c r="H5594" i="10"/>
  <c r="H5593" i="10"/>
  <c r="H5592" i="10"/>
  <c r="H5591" i="10"/>
  <c r="H5590" i="10"/>
  <c r="H5589" i="10"/>
  <c r="H5588" i="10"/>
  <c r="H5587" i="10"/>
  <c r="H5586" i="10"/>
  <c r="H5585" i="10"/>
  <c r="H5584" i="10"/>
  <c r="H5583" i="10"/>
  <c r="H5582" i="10"/>
  <c r="H5581" i="10"/>
  <c r="H5580" i="10"/>
  <c r="H5579" i="10"/>
  <c r="H5578" i="10"/>
  <c r="H5577" i="10"/>
  <c r="H5576" i="10"/>
  <c r="H5575" i="10"/>
  <c r="H5574" i="10"/>
  <c r="H5573" i="10"/>
  <c r="H5572" i="10"/>
  <c r="H5571" i="10"/>
  <c r="H5570" i="10"/>
  <c r="H5569" i="10"/>
  <c r="H5568" i="10"/>
  <c r="H5567" i="10"/>
  <c r="H5566" i="10"/>
  <c r="H5565" i="10"/>
  <c r="H5564" i="10"/>
  <c r="H5563" i="10"/>
  <c r="H5562" i="10"/>
  <c r="H5561" i="10"/>
  <c r="H5560" i="10"/>
  <c r="H5559" i="10"/>
  <c r="H5558" i="10"/>
  <c r="H5557" i="10"/>
  <c r="H5556" i="10"/>
  <c r="H5555" i="10"/>
  <c r="H5554" i="10"/>
  <c r="H5553" i="10"/>
  <c r="H5552" i="10"/>
  <c r="H5551" i="10"/>
  <c r="H5550" i="10"/>
  <c r="H5549" i="10"/>
  <c r="H5548" i="10"/>
  <c r="H5547" i="10"/>
  <c r="H5546" i="10"/>
  <c r="H5545" i="10"/>
  <c r="H5544" i="10"/>
  <c r="H5543" i="10"/>
  <c r="H5542" i="10"/>
  <c r="H5541" i="10"/>
  <c r="H5540" i="10"/>
  <c r="H5539" i="10"/>
  <c r="H5538" i="10"/>
  <c r="H5537" i="10"/>
  <c r="H5536" i="10"/>
  <c r="H5535" i="10"/>
  <c r="H5534" i="10"/>
  <c r="H5533" i="10"/>
  <c r="H5532" i="10"/>
  <c r="H5531" i="10"/>
  <c r="H5530" i="10"/>
  <c r="H5529" i="10"/>
  <c r="H5528" i="10"/>
  <c r="H5527" i="10"/>
  <c r="H5526" i="10"/>
  <c r="H5525" i="10"/>
  <c r="H5524" i="10"/>
  <c r="H5523" i="10"/>
  <c r="H5522" i="10"/>
  <c r="H5521" i="10"/>
  <c r="H5520" i="10"/>
  <c r="H5519" i="10"/>
  <c r="H5518" i="10"/>
  <c r="H5517" i="10"/>
  <c r="H5516" i="10"/>
  <c r="H5515" i="10"/>
  <c r="H5514" i="10"/>
  <c r="H5513" i="10"/>
  <c r="H5512" i="10"/>
  <c r="H5511" i="10"/>
  <c r="H5510" i="10"/>
  <c r="H5509" i="10"/>
  <c r="H5508" i="10"/>
  <c r="H5507" i="10"/>
  <c r="H5506" i="10"/>
  <c r="H5505" i="10"/>
  <c r="H5504" i="10"/>
  <c r="H5503" i="10"/>
  <c r="H5502" i="10"/>
  <c r="H5501" i="10"/>
  <c r="H5500" i="10"/>
  <c r="H5499" i="10"/>
  <c r="H5498" i="10"/>
  <c r="H5497" i="10"/>
  <c r="H5496" i="10"/>
  <c r="H5495" i="10"/>
  <c r="H5494" i="10"/>
  <c r="H5493" i="10"/>
  <c r="H5492" i="10"/>
  <c r="H5491" i="10"/>
  <c r="H5490" i="10"/>
  <c r="H5489" i="10"/>
  <c r="H5488" i="10"/>
  <c r="H5487" i="10"/>
  <c r="H5486" i="10"/>
  <c r="H5485" i="10"/>
  <c r="H5484" i="10"/>
  <c r="H5483" i="10"/>
  <c r="H5482" i="10"/>
  <c r="H5481" i="10"/>
  <c r="H5480" i="10"/>
  <c r="H5479" i="10"/>
  <c r="H5478" i="10"/>
  <c r="H5477" i="10"/>
  <c r="H5476" i="10"/>
  <c r="H5475" i="10"/>
  <c r="H5474" i="10"/>
  <c r="H5473" i="10"/>
  <c r="H5472" i="10"/>
  <c r="H5471" i="10"/>
  <c r="H5470" i="10"/>
  <c r="H5469" i="10"/>
  <c r="H5468" i="10"/>
  <c r="H5467" i="10"/>
  <c r="H5466" i="10"/>
  <c r="H5465" i="10"/>
  <c r="H5464" i="10"/>
  <c r="H5463" i="10"/>
  <c r="H5462" i="10"/>
  <c r="H5461" i="10"/>
  <c r="H5460" i="10"/>
  <c r="H5459" i="10"/>
  <c r="H5458" i="10"/>
  <c r="H5457" i="10"/>
  <c r="H5456" i="10"/>
  <c r="H5455" i="10"/>
  <c r="H5454" i="10"/>
  <c r="H5453" i="10"/>
  <c r="H5452" i="10"/>
  <c r="H5451" i="10"/>
  <c r="H5450" i="10"/>
  <c r="H5449" i="10"/>
  <c r="H5448" i="10"/>
  <c r="H5447" i="10"/>
  <c r="H5446" i="10"/>
  <c r="H5445" i="10"/>
  <c r="H5444" i="10"/>
  <c r="H5443" i="10"/>
  <c r="H5442" i="10"/>
  <c r="H5441" i="10"/>
  <c r="H5440" i="10"/>
  <c r="H5439" i="10"/>
  <c r="H5438" i="10"/>
  <c r="H5437" i="10"/>
  <c r="H5436" i="10"/>
  <c r="H5435" i="10"/>
  <c r="H5434" i="10"/>
  <c r="H5433" i="10"/>
  <c r="H5432" i="10"/>
  <c r="H5431" i="10"/>
  <c r="H5430" i="10"/>
  <c r="H5429" i="10"/>
  <c r="H5428" i="10"/>
  <c r="H5427" i="10"/>
  <c r="H5426" i="10"/>
  <c r="H5425" i="10"/>
  <c r="H5424" i="10"/>
  <c r="H5423" i="10"/>
  <c r="H5422" i="10"/>
  <c r="H5421" i="10"/>
  <c r="H5420" i="10"/>
  <c r="H5419" i="10"/>
  <c r="H5418" i="10"/>
  <c r="H5417" i="10"/>
  <c r="H5416" i="10"/>
  <c r="H5415" i="10"/>
  <c r="H5414" i="10"/>
  <c r="H5413" i="10"/>
  <c r="H5412" i="10"/>
  <c r="H5411" i="10"/>
  <c r="H5410" i="10"/>
  <c r="H5409" i="10"/>
  <c r="H5408" i="10"/>
  <c r="H5407" i="10"/>
  <c r="H5406" i="10"/>
  <c r="H5405" i="10"/>
  <c r="H5404" i="10"/>
  <c r="H5403" i="10"/>
  <c r="H5402" i="10"/>
  <c r="H5401" i="10"/>
  <c r="H5400" i="10"/>
  <c r="H5399" i="10"/>
  <c r="H5398" i="10"/>
  <c r="H5397" i="10"/>
  <c r="H5396" i="10"/>
  <c r="H5395" i="10"/>
  <c r="H5394" i="10"/>
  <c r="H5393" i="10"/>
  <c r="H5392" i="10"/>
  <c r="H5391" i="10"/>
  <c r="H5390" i="10"/>
  <c r="H5389" i="10"/>
  <c r="H5388" i="10"/>
  <c r="H5387" i="10"/>
  <c r="H5386" i="10"/>
  <c r="H5385" i="10"/>
  <c r="H5384" i="10"/>
  <c r="H5383" i="10"/>
  <c r="H5382" i="10"/>
  <c r="H5381" i="10"/>
  <c r="H5380" i="10"/>
  <c r="H5379" i="10"/>
  <c r="H5378" i="10"/>
  <c r="H5377" i="10"/>
  <c r="H5376" i="10"/>
  <c r="H5375" i="10"/>
  <c r="H5374" i="10"/>
  <c r="H5373" i="10"/>
  <c r="H5372" i="10"/>
  <c r="H5371" i="10"/>
  <c r="H5370" i="10"/>
  <c r="H5369" i="10"/>
  <c r="H5368" i="10"/>
  <c r="H5367" i="10"/>
  <c r="H5366" i="10"/>
  <c r="H5365" i="10"/>
  <c r="H5364" i="10"/>
  <c r="H5363" i="10"/>
  <c r="H5362" i="10"/>
  <c r="H5361" i="10"/>
  <c r="H5360" i="10"/>
  <c r="H5359" i="10"/>
  <c r="H5358" i="10"/>
  <c r="H5357" i="10"/>
  <c r="H5356" i="10"/>
  <c r="H5355" i="10"/>
  <c r="H5354" i="10"/>
  <c r="H5353" i="10"/>
  <c r="H5352" i="10"/>
  <c r="H5351" i="10"/>
  <c r="H5350" i="10"/>
  <c r="H5349" i="10"/>
  <c r="H5348" i="10"/>
  <c r="H5347" i="10"/>
  <c r="H5346" i="10"/>
  <c r="H5345" i="10"/>
  <c r="H5344" i="10"/>
  <c r="H5343" i="10"/>
  <c r="H5342" i="10"/>
  <c r="H5341" i="10"/>
  <c r="H5340" i="10"/>
  <c r="H5339" i="10"/>
  <c r="H5338" i="10"/>
  <c r="H5337" i="10"/>
  <c r="H5336" i="10"/>
  <c r="H5335" i="10"/>
  <c r="H5334" i="10"/>
  <c r="H5333" i="10"/>
  <c r="H5332" i="10"/>
  <c r="H5331" i="10"/>
  <c r="H5330" i="10"/>
  <c r="H5329" i="10"/>
  <c r="H5328" i="10"/>
  <c r="H5327" i="10"/>
  <c r="H5326" i="10"/>
  <c r="H5325" i="10"/>
  <c r="H5324" i="10"/>
  <c r="H5323" i="10"/>
  <c r="H5322" i="10"/>
  <c r="H5321" i="10"/>
  <c r="H5320" i="10"/>
  <c r="H5319" i="10"/>
  <c r="H5318" i="10"/>
  <c r="H5317" i="10"/>
  <c r="H5316" i="10"/>
  <c r="H5315" i="10"/>
  <c r="H5314" i="10"/>
  <c r="H5313" i="10"/>
  <c r="H5312" i="10"/>
  <c r="H5311" i="10"/>
  <c r="H5310" i="10"/>
  <c r="H5309" i="10"/>
  <c r="H5308" i="10"/>
  <c r="H5307" i="10"/>
  <c r="H5306" i="10"/>
  <c r="H5305" i="10"/>
  <c r="H5304" i="10"/>
  <c r="H5303" i="10"/>
  <c r="H5302" i="10"/>
  <c r="H5301" i="10"/>
  <c r="H5300" i="10"/>
  <c r="H5299" i="10"/>
  <c r="H5298" i="10"/>
  <c r="H5297" i="10"/>
  <c r="H5296" i="10"/>
  <c r="H5295" i="10"/>
  <c r="H5294" i="10"/>
  <c r="H5293" i="10"/>
  <c r="H5292" i="10"/>
  <c r="H5291" i="10"/>
  <c r="H5290" i="10"/>
  <c r="H5289" i="10"/>
  <c r="H5288" i="10"/>
  <c r="H5287" i="10"/>
  <c r="H5286" i="10"/>
  <c r="H5285" i="10"/>
  <c r="H5284" i="10"/>
  <c r="H5283" i="10"/>
  <c r="H5282" i="10"/>
  <c r="H5281" i="10"/>
  <c r="H5280" i="10"/>
  <c r="H5279" i="10"/>
  <c r="H5278" i="10"/>
  <c r="H5277" i="10"/>
  <c r="H5276" i="10"/>
  <c r="H5275" i="10"/>
  <c r="H5274" i="10"/>
  <c r="H5273" i="10"/>
  <c r="H5272" i="10"/>
  <c r="H5271" i="10"/>
  <c r="H5270" i="10"/>
  <c r="H5269" i="10"/>
  <c r="H5268" i="10"/>
  <c r="H5267" i="10"/>
  <c r="H5266" i="10"/>
  <c r="H5265" i="10"/>
  <c r="H5264" i="10"/>
  <c r="H5263" i="10"/>
  <c r="H5262" i="10"/>
  <c r="H5261" i="10"/>
  <c r="H5260" i="10"/>
  <c r="H5259" i="10"/>
  <c r="H5258" i="10"/>
  <c r="H5257" i="10"/>
  <c r="H5256" i="10"/>
  <c r="H5255" i="10"/>
  <c r="H5254" i="10"/>
  <c r="H5253" i="10"/>
  <c r="H5252" i="10"/>
  <c r="H5251" i="10"/>
  <c r="H5250" i="10"/>
  <c r="H5249" i="10"/>
  <c r="H5248" i="10"/>
  <c r="H5247" i="10"/>
  <c r="H5246" i="10"/>
  <c r="H5245" i="10"/>
  <c r="H5244" i="10"/>
  <c r="H5243" i="10"/>
  <c r="H5242" i="10"/>
  <c r="H5241" i="10"/>
  <c r="H5240" i="10"/>
  <c r="H5239" i="10"/>
  <c r="H5238" i="10"/>
  <c r="H5237" i="10"/>
  <c r="H5236" i="10"/>
  <c r="H5235" i="10"/>
  <c r="H5234" i="10"/>
  <c r="H5233" i="10"/>
  <c r="H5232" i="10"/>
  <c r="H5231" i="10"/>
  <c r="H5230" i="10"/>
  <c r="H5229" i="10"/>
  <c r="H5228" i="10"/>
  <c r="H5227" i="10"/>
  <c r="H5226" i="10"/>
  <c r="H5225" i="10"/>
  <c r="H5224" i="10"/>
  <c r="H5223" i="10"/>
  <c r="H5222" i="10"/>
  <c r="H5221" i="10"/>
  <c r="H5220" i="10"/>
  <c r="H5219" i="10"/>
  <c r="H5218" i="10"/>
  <c r="H5217" i="10"/>
  <c r="H5216" i="10"/>
  <c r="H5215" i="10"/>
  <c r="H5214" i="10"/>
  <c r="H5213" i="10"/>
  <c r="H5212" i="10"/>
  <c r="H5211" i="10"/>
  <c r="H5210" i="10"/>
  <c r="H5209" i="10"/>
  <c r="H5208" i="10"/>
  <c r="H5207" i="10"/>
  <c r="H5206" i="10"/>
  <c r="H5205" i="10"/>
  <c r="H5204" i="10"/>
  <c r="H5203" i="10"/>
  <c r="H5202" i="10"/>
  <c r="H5201" i="10"/>
  <c r="H5200" i="10"/>
  <c r="H5199" i="10"/>
  <c r="H5198" i="10"/>
  <c r="H5197" i="10"/>
  <c r="H5196" i="10"/>
  <c r="H5195" i="10"/>
  <c r="H5194" i="10"/>
  <c r="H5193" i="10"/>
  <c r="H5192" i="10"/>
  <c r="H5191" i="10"/>
  <c r="H5190" i="10"/>
  <c r="H5189" i="10"/>
  <c r="H5188" i="10"/>
  <c r="H5187" i="10"/>
  <c r="H5186" i="10"/>
  <c r="H5185" i="10"/>
  <c r="H5184" i="10"/>
  <c r="H5183" i="10"/>
  <c r="H5182" i="10"/>
  <c r="H5181" i="10"/>
  <c r="H5180" i="10"/>
  <c r="H5179" i="10"/>
  <c r="H5178" i="10"/>
  <c r="H5177" i="10"/>
  <c r="H5176" i="10"/>
  <c r="H5175" i="10"/>
  <c r="H5174" i="10"/>
  <c r="H5173" i="10"/>
  <c r="H5172" i="10"/>
  <c r="H5171" i="10"/>
  <c r="H5170" i="10"/>
  <c r="H5169" i="10"/>
  <c r="H5168" i="10"/>
  <c r="H5167" i="10"/>
  <c r="H5166" i="10"/>
  <c r="H5165" i="10"/>
  <c r="H5164" i="10"/>
  <c r="H5163" i="10"/>
  <c r="H5162" i="10"/>
  <c r="H5161" i="10"/>
  <c r="H5160" i="10"/>
  <c r="H5159" i="10"/>
  <c r="H5158" i="10"/>
  <c r="H5157" i="10"/>
  <c r="H5156" i="10"/>
  <c r="H5155" i="10"/>
  <c r="H5154" i="10"/>
  <c r="H5153" i="10"/>
  <c r="H5152" i="10"/>
  <c r="H5151" i="10"/>
  <c r="H5150" i="10"/>
  <c r="H5149" i="10"/>
  <c r="H5148" i="10"/>
  <c r="H5147" i="10"/>
  <c r="H5146" i="10"/>
  <c r="H5145" i="10"/>
  <c r="H5144" i="10"/>
  <c r="H5143" i="10"/>
  <c r="H5142" i="10"/>
  <c r="H5141" i="10"/>
  <c r="H5140" i="10"/>
  <c r="H5139" i="10"/>
  <c r="H5138" i="10"/>
  <c r="H5137" i="10"/>
  <c r="H5136" i="10"/>
  <c r="H5135" i="10"/>
  <c r="H5134" i="10"/>
  <c r="H5133" i="10"/>
  <c r="H5132" i="10"/>
  <c r="H5131" i="10"/>
  <c r="H5130" i="10"/>
  <c r="H5129" i="10"/>
  <c r="H5128" i="10"/>
  <c r="H5127" i="10"/>
  <c r="H5126" i="10"/>
  <c r="H5125" i="10"/>
  <c r="H5124" i="10"/>
  <c r="H5123" i="10"/>
  <c r="H5122" i="10"/>
  <c r="H5121" i="10"/>
  <c r="H5120" i="10"/>
  <c r="H5119" i="10"/>
  <c r="H5118" i="10"/>
  <c r="H5117" i="10"/>
  <c r="H5116" i="10"/>
  <c r="H5115" i="10"/>
  <c r="H5114" i="10"/>
  <c r="H5113" i="10"/>
  <c r="H5112" i="10"/>
  <c r="H5111" i="10"/>
  <c r="H5110" i="10"/>
  <c r="H5109" i="10"/>
  <c r="H5108" i="10"/>
  <c r="H5107" i="10"/>
  <c r="H5106" i="10"/>
  <c r="H5105" i="10"/>
  <c r="H5104" i="10"/>
  <c r="H5103" i="10"/>
  <c r="H5102" i="10"/>
  <c r="H5101" i="10"/>
  <c r="H5100" i="10"/>
  <c r="H5099" i="10"/>
  <c r="H5098" i="10"/>
  <c r="H5097" i="10"/>
  <c r="H5096" i="10"/>
  <c r="H5095" i="10"/>
  <c r="H5094" i="10"/>
  <c r="H5093" i="10"/>
  <c r="H5092" i="10"/>
  <c r="H5091" i="10"/>
  <c r="H5090" i="10"/>
  <c r="H5089" i="10"/>
  <c r="H5088" i="10"/>
  <c r="H5087" i="10"/>
  <c r="H5086" i="10"/>
  <c r="H5085" i="10"/>
  <c r="H5084" i="10"/>
  <c r="H5083" i="10"/>
  <c r="H5082" i="10"/>
  <c r="H5081" i="10"/>
  <c r="H5080" i="10"/>
  <c r="H5079" i="10"/>
  <c r="H5078" i="10"/>
  <c r="H5077" i="10"/>
  <c r="H5076" i="10"/>
  <c r="H5075" i="10"/>
  <c r="H5074" i="10"/>
  <c r="H5073" i="10"/>
  <c r="H5072" i="10"/>
  <c r="H5071" i="10"/>
  <c r="H5070" i="10"/>
  <c r="H5069" i="10"/>
  <c r="H5068" i="10"/>
  <c r="H5067" i="10"/>
  <c r="H5066" i="10"/>
  <c r="H5065" i="10"/>
  <c r="H5064" i="10"/>
  <c r="H5063" i="10"/>
  <c r="H5062" i="10"/>
  <c r="H5061" i="10"/>
  <c r="H5060" i="10"/>
  <c r="H5059" i="10"/>
  <c r="H5058" i="10"/>
  <c r="H5057" i="10"/>
  <c r="H5056" i="10"/>
  <c r="H5055" i="10"/>
  <c r="H5054" i="10"/>
  <c r="H5053" i="10"/>
  <c r="H5052" i="10"/>
  <c r="H5051" i="10"/>
  <c r="H5050" i="10"/>
  <c r="H5049" i="10"/>
  <c r="H5048" i="10"/>
  <c r="H5047" i="10"/>
  <c r="H5046" i="10"/>
  <c r="H5045" i="10"/>
  <c r="H5044" i="10"/>
  <c r="H5043" i="10"/>
  <c r="H5042" i="10"/>
  <c r="H5041" i="10"/>
  <c r="H5040" i="10"/>
  <c r="H5039" i="10"/>
  <c r="H5038" i="10"/>
  <c r="H5037" i="10"/>
  <c r="H5036" i="10"/>
  <c r="H5035" i="10"/>
  <c r="H5034" i="10"/>
  <c r="H5033" i="10"/>
  <c r="H5032" i="10"/>
  <c r="H5031" i="10"/>
  <c r="H5030" i="10"/>
  <c r="H5029" i="10"/>
  <c r="H5028" i="10"/>
  <c r="H5027" i="10"/>
  <c r="H5026" i="10"/>
  <c r="H5025" i="10"/>
  <c r="H5024" i="10"/>
  <c r="H5023" i="10"/>
  <c r="H5022" i="10"/>
  <c r="H5021" i="10"/>
  <c r="H5020" i="10"/>
  <c r="H5019" i="10"/>
  <c r="H5018" i="10"/>
  <c r="H5017" i="10"/>
  <c r="H5016" i="10"/>
  <c r="H5015" i="10"/>
  <c r="H5014" i="10"/>
  <c r="H5013" i="10"/>
  <c r="H5012" i="10"/>
  <c r="H5011" i="10"/>
  <c r="H5010" i="10"/>
  <c r="H5009" i="10"/>
  <c r="H5008" i="10"/>
  <c r="H5007" i="10"/>
  <c r="H5006" i="10"/>
  <c r="H5005" i="10"/>
  <c r="H5004" i="10"/>
  <c r="H5003" i="10"/>
  <c r="H5002" i="10"/>
  <c r="H5001" i="10"/>
  <c r="H5000" i="10"/>
  <c r="H4999" i="10"/>
  <c r="H4998" i="10"/>
  <c r="H4997" i="10"/>
  <c r="H4996" i="10"/>
  <c r="H4995" i="10"/>
  <c r="H4994" i="10"/>
  <c r="H4993" i="10"/>
  <c r="H4992" i="10"/>
  <c r="H4991" i="10"/>
  <c r="H4990" i="10"/>
  <c r="H4989" i="10"/>
  <c r="H4988" i="10"/>
  <c r="H4987" i="10"/>
  <c r="H4986" i="10"/>
  <c r="H4985" i="10"/>
  <c r="H4984" i="10"/>
  <c r="H4983" i="10"/>
  <c r="H4982" i="10"/>
  <c r="H4981" i="10"/>
  <c r="H4980" i="10"/>
  <c r="H4979" i="10"/>
  <c r="H4978" i="10"/>
  <c r="H4977" i="10"/>
  <c r="H4976" i="10"/>
  <c r="H4975" i="10"/>
  <c r="H4974" i="10"/>
  <c r="H4973" i="10"/>
  <c r="H4972" i="10"/>
  <c r="H4971" i="10"/>
  <c r="H4970" i="10"/>
  <c r="H4969" i="10"/>
  <c r="H4968" i="10"/>
  <c r="H4967" i="10"/>
  <c r="H4966" i="10"/>
  <c r="H4965" i="10"/>
  <c r="H4964" i="10"/>
  <c r="H4963" i="10"/>
  <c r="H4962" i="10"/>
  <c r="H4961" i="10"/>
  <c r="H4960" i="10"/>
  <c r="H4959" i="10"/>
  <c r="H4958" i="10"/>
  <c r="H4957" i="10"/>
  <c r="H4956" i="10"/>
  <c r="H4955" i="10"/>
  <c r="H4954" i="10"/>
  <c r="H4953" i="10"/>
  <c r="H4952" i="10"/>
  <c r="H4951" i="10"/>
  <c r="H4950" i="10"/>
  <c r="H4949" i="10"/>
  <c r="H4948" i="10"/>
  <c r="H4947" i="10"/>
  <c r="H4946" i="10"/>
  <c r="H4945" i="10"/>
  <c r="H4944" i="10"/>
  <c r="H4943" i="10"/>
  <c r="H4942" i="10"/>
  <c r="H4941" i="10"/>
  <c r="H4940" i="10"/>
  <c r="H4939" i="10"/>
  <c r="H4938" i="10"/>
  <c r="H4937" i="10"/>
  <c r="H4936" i="10"/>
  <c r="H4935" i="10"/>
  <c r="H4934" i="10"/>
  <c r="H4933" i="10"/>
  <c r="H4932" i="10"/>
  <c r="H4931" i="10"/>
  <c r="H4930" i="10"/>
  <c r="H4929" i="10"/>
  <c r="H4928" i="10"/>
  <c r="H4927" i="10"/>
  <c r="H4926" i="10"/>
  <c r="H4925" i="10"/>
  <c r="H4924" i="10"/>
  <c r="H4923" i="10"/>
  <c r="H4922" i="10"/>
  <c r="H4921" i="10"/>
  <c r="H4920" i="10"/>
  <c r="H4919" i="10"/>
  <c r="H4918" i="10"/>
  <c r="H4917" i="10"/>
  <c r="H4916" i="10"/>
  <c r="H4915" i="10"/>
  <c r="H4914" i="10"/>
  <c r="H4913" i="10"/>
  <c r="H4912" i="10"/>
  <c r="H4911" i="10"/>
  <c r="H4910" i="10"/>
  <c r="H4909" i="10"/>
  <c r="H4908" i="10"/>
  <c r="H4907" i="10"/>
  <c r="H4906" i="10"/>
  <c r="H4905" i="10"/>
  <c r="H4904" i="10"/>
  <c r="H4903" i="10"/>
  <c r="H4902" i="10"/>
  <c r="H4901" i="10"/>
  <c r="H4900" i="10"/>
  <c r="H4899" i="10"/>
  <c r="H4898" i="10"/>
  <c r="H4897" i="10"/>
  <c r="H4896" i="10"/>
  <c r="H4895" i="10"/>
  <c r="H4894" i="10"/>
  <c r="H4893" i="10"/>
  <c r="H4892" i="10"/>
  <c r="H4891" i="10"/>
  <c r="H4890" i="10"/>
  <c r="H4889" i="10"/>
  <c r="H4888" i="10"/>
  <c r="H4887" i="10"/>
  <c r="H4886" i="10"/>
  <c r="H4885" i="10"/>
  <c r="H4884" i="10"/>
  <c r="H4883" i="10"/>
  <c r="H4882" i="10"/>
  <c r="H4881" i="10"/>
  <c r="H4880" i="10"/>
  <c r="H4879" i="10"/>
  <c r="H4878" i="10"/>
  <c r="H4877" i="10"/>
  <c r="H4876" i="10"/>
  <c r="H4875" i="10"/>
  <c r="H4874" i="10"/>
  <c r="H4873" i="10"/>
  <c r="H4872" i="10"/>
  <c r="H4871" i="10"/>
  <c r="H4870" i="10"/>
  <c r="H4869" i="10"/>
  <c r="H4868" i="10"/>
  <c r="H4867" i="10"/>
  <c r="H4866" i="10"/>
  <c r="H4865" i="10"/>
  <c r="H4864" i="10"/>
  <c r="H4863" i="10"/>
  <c r="H4862" i="10"/>
  <c r="H4861" i="10"/>
  <c r="H4860" i="10"/>
  <c r="H4859" i="10"/>
  <c r="H4858" i="10"/>
  <c r="H4857" i="10"/>
  <c r="H4856" i="10"/>
  <c r="H4855" i="10"/>
  <c r="H4854" i="10"/>
  <c r="H4853" i="10"/>
  <c r="H4852" i="10"/>
  <c r="H4851" i="10"/>
  <c r="H4850" i="10"/>
  <c r="H4849" i="10"/>
  <c r="H4848" i="10"/>
  <c r="H4847" i="10"/>
  <c r="H4846" i="10"/>
  <c r="H4845" i="10"/>
  <c r="H4844" i="10"/>
  <c r="H4843" i="10"/>
  <c r="H4842" i="10"/>
  <c r="H4841" i="10"/>
  <c r="H4840" i="10"/>
  <c r="H4839" i="10"/>
  <c r="H4838" i="10"/>
  <c r="H4837" i="10"/>
  <c r="H4836" i="10"/>
  <c r="H4835" i="10"/>
  <c r="H4834" i="10"/>
  <c r="H4833" i="10"/>
  <c r="H4832" i="10"/>
  <c r="H4831" i="10"/>
  <c r="H4830" i="10"/>
  <c r="H4829" i="10"/>
  <c r="H4828" i="10"/>
  <c r="H4827" i="10"/>
  <c r="H4826" i="10"/>
  <c r="H4825" i="10"/>
  <c r="H4824" i="10"/>
  <c r="H4823" i="10"/>
  <c r="H4822" i="10"/>
  <c r="H4821" i="10"/>
  <c r="H4820" i="10"/>
  <c r="H4819" i="10"/>
  <c r="H4818" i="10"/>
  <c r="H4817" i="10"/>
  <c r="H4816" i="10"/>
  <c r="H4815" i="10"/>
  <c r="H4814" i="10"/>
  <c r="H4813" i="10"/>
  <c r="H4812" i="10"/>
  <c r="H4811" i="10"/>
  <c r="H4810" i="10"/>
  <c r="H4809" i="10"/>
  <c r="H4808" i="10"/>
  <c r="H4807" i="10"/>
  <c r="H4806" i="10"/>
  <c r="H4805" i="10"/>
  <c r="H4804" i="10"/>
  <c r="H4803" i="10"/>
  <c r="H4802" i="10"/>
  <c r="H4801" i="10"/>
  <c r="H4800" i="10"/>
  <c r="H4799" i="10"/>
  <c r="H4798" i="10"/>
  <c r="H4797" i="10"/>
  <c r="H4796" i="10"/>
  <c r="H4795" i="10"/>
  <c r="H4794" i="10"/>
  <c r="H4793" i="10"/>
  <c r="H4792" i="10"/>
  <c r="H4791" i="10"/>
  <c r="H4790" i="10"/>
  <c r="H4789" i="10"/>
  <c r="H4788" i="10"/>
  <c r="H4787" i="10"/>
  <c r="H4786" i="10"/>
  <c r="H4785" i="10"/>
  <c r="H4784" i="10"/>
  <c r="H4783" i="10"/>
  <c r="H4782" i="10"/>
  <c r="H4781" i="10"/>
  <c r="H4780" i="10"/>
  <c r="H4779" i="10"/>
  <c r="H4778" i="10"/>
  <c r="H4777" i="10"/>
  <c r="H4776" i="10"/>
  <c r="H4775" i="10"/>
  <c r="H4774" i="10"/>
  <c r="H4773" i="10"/>
  <c r="H4772" i="10"/>
  <c r="H4771" i="10"/>
  <c r="H4770" i="10"/>
  <c r="H4769" i="10"/>
  <c r="H4768" i="10"/>
  <c r="H4767" i="10"/>
  <c r="H4766" i="10"/>
  <c r="H4765" i="10"/>
  <c r="H4764" i="10"/>
  <c r="H4763" i="10"/>
  <c r="H4762" i="10"/>
  <c r="H4761" i="10"/>
  <c r="H4760" i="10"/>
  <c r="H4759" i="10"/>
  <c r="H4758" i="10"/>
  <c r="H4757" i="10"/>
  <c r="H4756" i="10"/>
  <c r="H4755" i="10"/>
  <c r="H4754" i="10"/>
  <c r="H4753" i="10"/>
  <c r="H4752" i="10"/>
  <c r="H4751" i="10"/>
  <c r="H4750" i="10"/>
  <c r="H4749" i="10"/>
  <c r="H4748" i="10"/>
  <c r="H4747" i="10"/>
  <c r="H4746" i="10"/>
  <c r="H4745" i="10"/>
  <c r="H4744" i="10"/>
  <c r="H4743" i="10"/>
  <c r="H4742" i="10"/>
  <c r="H4741" i="10"/>
  <c r="H4740" i="10"/>
  <c r="H4739" i="10"/>
  <c r="H4738" i="10"/>
  <c r="H4737" i="10"/>
  <c r="H4736" i="10"/>
  <c r="H4735" i="10"/>
  <c r="H4734" i="10"/>
  <c r="H4733" i="10"/>
  <c r="H4732" i="10"/>
  <c r="H4731" i="10"/>
  <c r="H4730" i="10"/>
  <c r="H4729" i="10"/>
  <c r="H4728" i="10"/>
  <c r="H4727" i="10"/>
  <c r="H4726" i="10"/>
  <c r="H4725" i="10"/>
  <c r="H4724" i="10"/>
  <c r="H4723" i="10"/>
  <c r="H4722" i="10"/>
  <c r="H4721" i="10"/>
  <c r="H4720" i="10"/>
  <c r="H4719" i="10"/>
  <c r="H4718" i="10"/>
  <c r="H4717" i="10"/>
  <c r="H4716" i="10"/>
  <c r="H4715" i="10"/>
  <c r="H4714" i="10"/>
  <c r="H4713" i="10"/>
  <c r="H4712" i="10"/>
  <c r="H4711" i="10"/>
  <c r="H4710" i="10"/>
  <c r="H4709" i="10"/>
  <c r="H4708" i="10"/>
  <c r="H4707" i="10"/>
  <c r="H4706" i="10"/>
  <c r="H4705" i="10"/>
  <c r="H4704" i="10"/>
  <c r="H4703" i="10"/>
  <c r="H4702" i="10"/>
  <c r="H4701" i="10"/>
  <c r="H4700" i="10"/>
  <c r="H4699" i="10"/>
  <c r="H4698" i="10"/>
  <c r="H4697" i="10"/>
  <c r="H4696" i="10"/>
  <c r="H4695" i="10"/>
  <c r="H4694" i="10"/>
  <c r="H4693" i="10"/>
  <c r="H4692" i="10"/>
  <c r="H4691" i="10"/>
  <c r="H4690" i="10"/>
  <c r="H4689" i="10"/>
  <c r="H4688" i="10"/>
  <c r="H4687" i="10"/>
  <c r="H4686" i="10"/>
  <c r="H4685" i="10"/>
  <c r="H4684" i="10"/>
  <c r="H4683" i="10"/>
  <c r="H4682" i="10"/>
  <c r="H4681" i="10"/>
  <c r="H4680" i="10"/>
  <c r="H4679" i="10"/>
  <c r="H4678" i="10"/>
  <c r="H4677" i="10"/>
  <c r="H4676" i="10"/>
  <c r="H4675" i="10"/>
  <c r="H4674" i="10"/>
  <c r="H4673" i="10"/>
  <c r="H4672" i="10"/>
  <c r="H4671" i="10"/>
  <c r="H4670" i="10"/>
  <c r="H4669" i="10"/>
  <c r="H4668" i="10"/>
  <c r="H4667" i="10"/>
  <c r="H4666" i="10"/>
  <c r="H4665" i="10"/>
  <c r="H4664" i="10"/>
  <c r="H4663" i="10"/>
  <c r="H4662" i="10"/>
  <c r="H4661" i="10"/>
  <c r="H4660" i="10"/>
  <c r="H4659" i="10"/>
  <c r="H4658" i="10"/>
  <c r="H4657" i="10"/>
  <c r="H4656" i="10"/>
  <c r="H4655" i="10"/>
  <c r="H4654" i="10"/>
  <c r="H4653" i="10"/>
  <c r="H4652" i="10"/>
  <c r="H4651" i="10"/>
  <c r="H4650" i="10"/>
  <c r="H4649" i="10"/>
  <c r="H4648" i="10"/>
  <c r="H4647" i="10"/>
  <c r="H4646" i="10"/>
  <c r="H4645" i="10"/>
  <c r="H4644" i="10"/>
  <c r="H4643" i="10"/>
  <c r="H4642" i="10"/>
  <c r="H4641" i="10"/>
  <c r="H4640" i="10"/>
  <c r="H4639" i="10"/>
  <c r="H4638" i="10"/>
  <c r="H4637" i="10"/>
  <c r="H4636" i="10"/>
  <c r="H4635" i="10"/>
  <c r="H4634" i="10"/>
  <c r="H4633" i="10"/>
  <c r="H4632" i="10"/>
  <c r="H4631" i="10"/>
  <c r="H4630" i="10"/>
  <c r="H4629" i="10"/>
  <c r="H4628" i="10"/>
  <c r="H4627" i="10"/>
  <c r="H4626" i="10"/>
  <c r="H4625" i="10"/>
  <c r="H4624" i="10"/>
  <c r="H4623" i="10"/>
  <c r="H4622" i="10"/>
  <c r="H4621" i="10"/>
  <c r="H4620" i="10"/>
  <c r="H4619" i="10"/>
  <c r="H4618" i="10"/>
  <c r="H4617" i="10"/>
  <c r="H4616" i="10"/>
  <c r="H4615" i="10"/>
  <c r="H4614" i="10"/>
  <c r="H4613" i="10"/>
  <c r="H4612" i="10"/>
  <c r="H4611" i="10"/>
  <c r="H4610" i="10"/>
  <c r="H4609" i="10"/>
  <c r="H4608" i="10"/>
  <c r="H4607" i="10"/>
  <c r="H4606" i="10"/>
  <c r="H4605" i="10"/>
  <c r="H4604" i="10"/>
  <c r="H4603" i="10"/>
  <c r="H4602" i="10"/>
  <c r="H4601" i="10"/>
  <c r="H4600" i="10"/>
  <c r="H4599" i="10"/>
  <c r="H4598" i="10"/>
  <c r="H4597" i="10"/>
  <c r="H4596" i="10"/>
  <c r="H4595" i="10"/>
  <c r="H4594" i="10"/>
  <c r="H4593" i="10"/>
  <c r="H4592" i="10"/>
  <c r="H4591" i="10"/>
  <c r="H4590" i="10"/>
  <c r="H4589" i="10"/>
  <c r="H4588" i="10"/>
  <c r="H4587" i="10"/>
  <c r="H4586" i="10"/>
  <c r="H4585" i="10"/>
  <c r="H4584" i="10"/>
  <c r="H4583" i="10"/>
  <c r="H4582" i="10"/>
  <c r="H4581" i="10"/>
  <c r="H4580" i="10"/>
  <c r="H4579" i="10"/>
  <c r="H4578" i="10"/>
  <c r="H4577" i="10"/>
  <c r="H4576" i="10"/>
  <c r="H4575" i="10"/>
  <c r="H4574" i="10"/>
  <c r="H4573" i="10"/>
  <c r="H4572" i="10"/>
  <c r="H4571" i="10"/>
  <c r="H4570" i="10"/>
  <c r="H4569" i="10"/>
  <c r="H4568" i="10"/>
  <c r="H4567" i="10"/>
  <c r="H4566" i="10"/>
  <c r="H4565" i="10"/>
  <c r="H4564" i="10"/>
  <c r="H4563" i="10"/>
  <c r="H4562" i="10"/>
  <c r="H4561" i="10"/>
  <c r="H4560" i="10"/>
  <c r="H4559" i="10"/>
  <c r="H4558" i="10"/>
  <c r="H4557" i="10"/>
  <c r="H4556" i="10"/>
  <c r="H4555" i="10"/>
  <c r="H4554" i="10"/>
  <c r="H4553" i="10"/>
  <c r="H4552" i="10"/>
  <c r="H4551" i="10"/>
  <c r="H4550" i="10"/>
  <c r="H4549" i="10"/>
  <c r="H4548" i="10"/>
  <c r="H4547" i="10"/>
  <c r="H4546" i="10"/>
  <c r="H4545" i="10"/>
  <c r="H4544" i="10"/>
  <c r="H4543" i="10"/>
  <c r="H4542" i="10"/>
  <c r="H4541" i="10"/>
  <c r="H4540" i="10"/>
  <c r="H4539" i="10"/>
  <c r="H4538" i="10"/>
  <c r="H4537" i="10"/>
  <c r="H4536" i="10"/>
  <c r="H4535" i="10"/>
  <c r="H4534" i="10"/>
  <c r="H4533" i="10"/>
  <c r="H4532" i="10"/>
  <c r="H4531" i="10"/>
  <c r="H4530" i="10"/>
  <c r="H4529" i="10"/>
  <c r="H4528" i="10"/>
  <c r="H4527" i="10"/>
  <c r="H4526" i="10"/>
  <c r="H4525" i="10"/>
  <c r="H4524" i="10"/>
  <c r="H4523" i="10"/>
  <c r="H4522" i="10"/>
  <c r="H4521" i="10"/>
  <c r="H4520" i="10"/>
  <c r="H4519" i="10"/>
  <c r="H4518" i="10"/>
  <c r="H4517" i="10"/>
  <c r="H4516" i="10"/>
  <c r="H4515" i="10"/>
  <c r="H4514" i="10"/>
  <c r="H4513" i="10"/>
  <c r="H4512" i="10"/>
  <c r="H4511" i="10"/>
  <c r="H4510" i="10"/>
  <c r="H4509" i="10"/>
  <c r="H4508" i="10"/>
  <c r="H4507" i="10"/>
  <c r="H4506" i="10"/>
  <c r="H4505" i="10"/>
  <c r="H4504" i="10"/>
  <c r="H4503" i="10"/>
  <c r="H4502" i="10"/>
  <c r="H4501" i="10"/>
  <c r="H4500" i="10"/>
  <c r="H4499" i="10"/>
  <c r="H4498" i="10"/>
  <c r="H4497" i="10"/>
  <c r="H4496" i="10"/>
  <c r="H4495" i="10"/>
  <c r="H4494" i="10"/>
  <c r="H4493" i="10"/>
  <c r="H4492" i="10"/>
  <c r="H4491" i="10"/>
  <c r="H4490" i="10"/>
  <c r="H4489" i="10"/>
  <c r="H4488" i="10"/>
  <c r="H4487" i="10"/>
  <c r="H4486" i="10"/>
  <c r="H4485" i="10"/>
  <c r="H4484" i="10"/>
  <c r="H4483" i="10"/>
  <c r="H4482" i="10"/>
  <c r="H4481" i="10"/>
  <c r="H4480" i="10"/>
  <c r="H4479" i="10"/>
  <c r="H4478" i="10"/>
  <c r="H4477" i="10"/>
  <c r="H4476" i="10"/>
  <c r="H4475" i="10"/>
  <c r="H4474" i="10"/>
  <c r="H4473" i="10"/>
  <c r="H4472" i="10"/>
  <c r="H4471" i="10"/>
  <c r="H4470" i="10"/>
  <c r="H4469" i="10"/>
  <c r="H4468" i="10"/>
  <c r="H4467" i="10"/>
  <c r="H4466" i="10"/>
  <c r="H4465" i="10"/>
  <c r="H4464" i="10"/>
  <c r="H4463" i="10"/>
  <c r="H4462" i="10"/>
  <c r="H4461" i="10"/>
  <c r="H4460" i="10"/>
  <c r="H4459" i="10"/>
  <c r="H4458" i="10"/>
  <c r="H4457" i="10"/>
  <c r="H4456" i="10"/>
  <c r="H4455" i="10"/>
  <c r="H4454" i="10"/>
  <c r="H4453" i="10"/>
  <c r="H4452" i="10"/>
  <c r="H4451" i="10"/>
  <c r="H4450" i="10"/>
  <c r="H4449" i="10"/>
  <c r="H4448" i="10"/>
  <c r="H4447" i="10"/>
  <c r="H4446" i="10"/>
  <c r="H4445" i="10"/>
  <c r="H4444" i="10"/>
  <c r="H4443" i="10"/>
  <c r="H4442" i="10"/>
  <c r="H4441" i="10"/>
  <c r="H4440" i="10"/>
  <c r="H4439" i="10"/>
  <c r="H4438" i="10"/>
  <c r="H4437" i="10"/>
  <c r="H4436" i="10"/>
  <c r="H4435" i="10"/>
  <c r="H4434" i="10"/>
  <c r="H4433" i="10"/>
  <c r="H4432" i="10"/>
  <c r="H4431" i="10"/>
  <c r="H4430" i="10"/>
  <c r="H4429" i="10"/>
  <c r="H4428" i="10"/>
  <c r="H4427" i="10"/>
  <c r="H4426" i="10"/>
  <c r="H4425" i="10"/>
  <c r="H4424" i="10"/>
  <c r="H4423" i="10"/>
  <c r="H4422" i="10"/>
  <c r="H4421" i="10"/>
  <c r="H4420" i="10"/>
  <c r="H4419" i="10"/>
  <c r="H4418" i="10"/>
  <c r="H4417" i="10"/>
  <c r="H4416" i="10"/>
  <c r="H4415" i="10"/>
  <c r="H4414" i="10"/>
  <c r="H4413" i="10"/>
  <c r="H4412" i="10"/>
  <c r="H4411" i="10"/>
  <c r="H4410" i="10"/>
  <c r="H4409" i="10"/>
  <c r="H4408" i="10"/>
  <c r="H4407" i="10"/>
  <c r="H4406" i="10"/>
  <c r="H4405" i="10"/>
  <c r="H4404" i="10"/>
  <c r="H4403" i="10"/>
  <c r="H4402" i="10"/>
  <c r="H4401" i="10"/>
  <c r="H4400" i="10"/>
  <c r="H4399" i="10"/>
  <c r="H4398" i="10"/>
  <c r="H4397" i="10"/>
  <c r="H4396" i="10"/>
  <c r="H4395" i="10"/>
  <c r="H4394" i="10"/>
  <c r="H4393" i="10"/>
  <c r="H4392" i="10"/>
  <c r="H4391" i="10"/>
  <c r="H4390" i="10"/>
  <c r="H4389" i="10"/>
  <c r="H4388" i="10"/>
  <c r="H4387" i="10"/>
  <c r="H4386" i="10"/>
  <c r="H4385" i="10"/>
  <c r="H4384" i="10"/>
  <c r="H4383" i="10"/>
  <c r="H4382" i="10"/>
  <c r="H4381" i="10"/>
  <c r="H4380" i="10"/>
  <c r="H4379" i="10"/>
  <c r="H4378" i="10"/>
  <c r="H4377" i="10"/>
  <c r="H4376" i="10"/>
  <c r="H4375" i="10"/>
  <c r="H4374" i="10"/>
  <c r="H4373" i="10"/>
  <c r="H4372" i="10"/>
  <c r="H4371" i="10"/>
  <c r="H4370" i="10"/>
  <c r="H4369" i="10"/>
  <c r="H4368" i="10"/>
  <c r="H4367" i="10"/>
  <c r="H4366" i="10"/>
  <c r="H4365" i="10"/>
  <c r="H4364" i="10"/>
  <c r="H4363" i="10"/>
  <c r="H4362" i="10"/>
  <c r="H4361" i="10"/>
  <c r="H4360" i="10"/>
  <c r="H4359" i="10"/>
  <c r="H4358" i="10"/>
  <c r="H4357" i="10"/>
  <c r="H4356" i="10"/>
  <c r="H4355" i="10"/>
  <c r="H4354" i="10"/>
  <c r="H4353" i="10"/>
  <c r="H4352" i="10"/>
  <c r="H4351" i="10"/>
  <c r="H4350" i="10"/>
  <c r="H4349" i="10"/>
  <c r="H4348" i="10"/>
  <c r="H4347" i="10"/>
  <c r="H4346" i="10"/>
  <c r="H4345" i="10"/>
  <c r="H4344" i="10"/>
  <c r="H4343" i="10"/>
  <c r="H4342" i="10"/>
  <c r="H4341" i="10"/>
  <c r="H4340" i="10"/>
  <c r="H4339" i="10"/>
  <c r="H4338" i="10"/>
  <c r="H4337" i="10"/>
  <c r="H4336" i="10"/>
  <c r="H4335" i="10"/>
  <c r="H4334" i="10"/>
  <c r="H4333" i="10"/>
  <c r="H4332" i="10"/>
  <c r="H4331" i="10"/>
  <c r="H4330" i="10"/>
  <c r="H4329" i="10"/>
  <c r="H4328" i="10"/>
  <c r="H4327" i="10"/>
  <c r="H4326" i="10"/>
  <c r="H4325" i="10"/>
  <c r="H4324" i="10"/>
  <c r="H4323" i="10"/>
  <c r="H4322" i="10"/>
  <c r="H4321" i="10"/>
  <c r="H4320" i="10"/>
  <c r="H4319" i="10"/>
  <c r="H4318" i="10"/>
  <c r="H4317" i="10"/>
  <c r="H4316" i="10"/>
  <c r="H4315" i="10"/>
  <c r="H4314" i="10"/>
  <c r="H4313" i="10"/>
  <c r="H4312" i="10"/>
  <c r="H4311" i="10"/>
  <c r="H4310" i="10"/>
  <c r="H4309" i="10"/>
  <c r="H4308" i="10"/>
  <c r="H4307" i="10"/>
  <c r="H4306" i="10"/>
  <c r="H4305" i="10"/>
  <c r="H4304" i="10"/>
  <c r="H4303" i="10"/>
  <c r="H4302" i="10"/>
  <c r="H4301" i="10"/>
  <c r="H4300" i="10"/>
  <c r="H4299" i="10"/>
  <c r="H4298" i="10"/>
  <c r="H4297" i="10"/>
  <c r="H4296" i="10"/>
  <c r="H4295" i="10"/>
  <c r="H4294" i="10"/>
  <c r="H4293" i="10"/>
  <c r="H4292" i="10"/>
  <c r="H4291" i="10"/>
  <c r="H4290" i="10"/>
  <c r="H4289" i="10"/>
  <c r="H4288" i="10"/>
  <c r="H4287" i="10"/>
  <c r="H4286" i="10"/>
  <c r="H4285" i="10"/>
  <c r="H4284" i="10"/>
  <c r="H4283" i="10"/>
  <c r="H4282" i="10"/>
  <c r="H4281" i="10"/>
  <c r="H4280" i="10"/>
  <c r="H4279" i="10"/>
  <c r="H4278" i="10"/>
  <c r="H4277" i="10"/>
  <c r="H4276" i="10"/>
  <c r="H4275" i="10"/>
  <c r="H4274" i="10"/>
  <c r="H4273" i="10"/>
  <c r="H4272" i="10"/>
  <c r="H4271" i="10"/>
  <c r="H4270" i="10"/>
  <c r="H4269" i="10"/>
  <c r="H4268" i="10"/>
  <c r="H4267" i="10"/>
  <c r="H4266" i="10"/>
  <c r="H4265" i="10"/>
  <c r="H4264" i="10"/>
  <c r="H4263" i="10"/>
  <c r="H4262" i="10"/>
  <c r="H4261" i="10"/>
  <c r="H4260" i="10"/>
  <c r="H4259" i="10"/>
  <c r="H4258" i="10"/>
  <c r="H4257" i="10"/>
  <c r="H4256" i="10"/>
  <c r="H4255" i="10"/>
  <c r="H4254" i="10"/>
  <c r="H4253" i="10"/>
  <c r="H4252" i="10"/>
  <c r="H4251" i="10"/>
  <c r="H4250" i="10"/>
  <c r="H4249" i="10"/>
  <c r="H4248" i="10"/>
  <c r="H4247" i="10"/>
  <c r="H4246" i="10"/>
  <c r="H4245" i="10"/>
  <c r="H4244" i="10"/>
  <c r="H4243" i="10"/>
  <c r="H4242" i="10"/>
  <c r="H4241" i="10"/>
  <c r="H4240" i="10"/>
  <c r="H4239" i="10"/>
  <c r="H4238" i="10"/>
  <c r="H4237" i="10"/>
  <c r="H4236" i="10"/>
  <c r="H4235" i="10"/>
  <c r="H4234" i="10"/>
  <c r="H4233" i="10"/>
  <c r="H4232" i="10"/>
  <c r="H4231" i="10"/>
  <c r="H4230" i="10"/>
  <c r="H4229" i="10"/>
  <c r="H4228" i="10"/>
  <c r="H4227" i="10"/>
  <c r="H4226" i="10"/>
  <c r="H4225" i="10"/>
  <c r="H4224" i="10"/>
  <c r="H4223" i="10"/>
  <c r="H4222" i="10"/>
  <c r="H4221" i="10"/>
  <c r="H4220" i="10"/>
  <c r="H4219" i="10"/>
  <c r="H4218" i="10"/>
  <c r="H4217" i="10"/>
  <c r="H4216" i="10"/>
  <c r="H4215" i="10"/>
  <c r="H4214" i="10"/>
  <c r="H4213" i="10"/>
  <c r="H4212" i="10"/>
  <c r="H4211" i="10"/>
  <c r="H4210" i="10"/>
  <c r="H4209" i="10"/>
  <c r="H4208" i="10"/>
  <c r="H4207" i="10"/>
  <c r="H4206" i="10"/>
  <c r="H4205" i="10"/>
  <c r="H4204" i="10"/>
  <c r="H4203" i="10"/>
  <c r="H4202" i="10"/>
  <c r="H4201" i="10"/>
  <c r="H4200" i="10"/>
  <c r="H4199" i="10"/>
  <c r="H4198" i="10"/>
  <c r="H4197" i="10"/>
  <c r="H4196" i="10"/>
  <c r="H4195" i="10"/>
  <c r="H4194" i="10"/>
  <c r="H4193" i="10"/>
  <c r="H4192" i="10"/>
  <c r="H4191" i="10"/>
  <c r="H4190" i="10"/>
  <c r="H4189" i="10"/>
  <c r="H4188" i="10"/>
  <c r="H4187" i="10"/>
  <c r="H4186" i="10"/>
  <c r="H4185" i="10"/>
  <c r="H4184" i="10"/>
  <c r="H4183" i="10"/>
  <c r="H4182" i="10"/>
  <c r="H4181" i="10"/>
  <c r="H4180" i="10"/>
  <c r="H4179" i="10"/>
  <c r="H4178" i="10"/>
  <c r="H4177" i="10"/>
  <c r="H4176" i="10"/>
  <c r="H4175" i="10"/>
  <c r="H4174" i="10"/>
  <c r="H4173" i="10"/>
  <c r="H4172" i="10"/>
  <c r="H4171" i="10"/>
  <c r="H4170" i="10"/>
  <c r="H4169" i="10"/>
  <c r="H4168" i="10"/>
  <c r="H4167" i="10"/>
  <c r="H4166" i="10"/>
  <c r="H4165" i="10"/>
  <c r="H4164" i="10"/>
  <c r="H4163" i="10"/>
  <c r="H4162" i="10"/>
  <c r="H4161" i="10"/>
  <c r="H4160" i="10"/>
  <c r="H4159" i="10"/>
  <c r="H4158" i="10"/>
  <c r="H4157" i="10"/>
  <c r="H4156" i="10"/>
  <c r="H4155" i="10"/>
  <c r="H4154" i="10"/>
  <c r="H4153" i="10"/>
  <c r="H4152" i="10"/>
  <c r="H4151" i="10"/>
  <c r="H4150" i="10"/>
  <c r="H4149" i="10"/>
  <c r="H4148" i="10"/>
  <c r="H4147" i="10"/>
  <c r="H4146" i="10"/>
  <c r="H4145" i="10"/>
  <c r="H4144" i="10"/>
  <c r="H4143" i="10"/>
  <c r="H4142" i="10"/>
  <c r="H4141" i="10"/>
  <c r="H4140" i="10"/>
  <c r="H4139" i="10"/>
  <c r="H4138" i="10"/>
  <c r="H4137" i="10"/>
  <c r="H4136" i="10"/>
  <c r="H4135" i="10"/>
  <c r="H4134" i="10"/>
  <c r="H4133" i="10"/>
  <c r="H4132" i="10"/>
  <c r="H4131" i="10"/>
  <c r="H4130" i="10"/>
  <c r="H4129" i="10"/>
  <c r="H4128" i="10"/>
  <c r="H4127" i="10"/>
  <c r="H4126" i="10"/>
  <c r="H4125" i="10"/>
  <c r="H4124" i="10"/>
  <c r="H4123" i="10"/>
  <c r="H4122" i="10"/>
  <c r="H4121" i="10"/>
  <c r="H4120" i="10"/>
  <c r="H4119" i="10"/>
  <c r="H4118" i="10"/>
  <c r="H4117" i="10"/>
  <c r="H4116" i="10"/>
  <c r="H4115" i="10"/>
  <c r="H4114" i="10"/>
  <c r="H4113" i="10"/>
  <c r="H4112" i="10"/>
  <c r="H4111" i="10"/>
  <c r="H4110" i="10"/>
  <c r="H4109" i="10"/>
  <c r="H4108" i="10"/>
  <c r="H4107" i="10"/>
  <c r="H4106" i="10"/>
  <c r="H4105" i="10"/>
  <c r="H4104" i="10"/>
  <c r="H4103" i="10"/>
  <c r="H4102" i="10"/>
  <c r="H4101" i="10"/>
  <c r="H4100" i="10"/>
  <c r="H4099" i="10"/>
  <c r="H4098" i="10"/>
  <c r="H4097" i="10"/>
  <c r="H4096" i="10"/>
  <c r="H4095" i="10"/>
  <c r="H4094" i="10"/>
  <c r="H4093" i="10"/>
  <c r="H4092" i="10"/>
  <c r="H4091" i="10"/>
  <c r="H4090" i="10"/>
  <c r="H4089" i="10"/>
  <c r="H4088" i="10"/>
  <c r="H4087" i="10"/>
  <c r="H4086" i="10"/>
  <c r="H4085" i="10"/>
  <c r="H4084" i="10"/>
  <c r="H4083" i="10"/>
  <c r="H4082" i="10"/>
  <c r="H4081" i="10"/>
  <c r="H4080" i="10"/>
  <c r="H4079" i="10"/>
  <c r="H4078" i="10"/>
  <c r="H4077" i="10"/>
  <c r="H4076" i="10"/>
  <c r="H4075" i="10"/>
  <c r="H4074" i="10"/>
  <c r="H4073" i="10"/>
  <c r="H4072" i="10"/>
  <c r="H4071" i="10"/>
  <c r="H4070" i="10"/>
  <c r="H4069" i="10"/>
  <c r="H4068" i="10"/>
  <c r="H4067" i="10"/>
  <c r="H4066" i="10"/>
  <c r="H4065" i="10"/>
  <c r="H4064" i="10"/>
  <c r="H4063" i="10"/>
  <c r="H4062" i="10"/>
  <c r="H4061" i="10"/>
  <c r="H4060" i="10"/>
  <c r="H4059" i="10"/>
  <c r="H4058" i="10"/>
  <c r="H4057" i="10"/>
  <c r="H4056" i="10"/>
  <c r="H4055" i="10"/>
  <c r="H4054" i="10"/>
  <c r="H4053" i="10"/>
  <c r="H4052" i="10"/>
  <c r="H4051" i="10"/>
  <c r="H4050" i="10"/>
  <c r="H4049" i="10"/>
  <c r="H4048" i="10"/>
  <c r="H4047" i="10"/>
  <c r="H4046" i="10"/>
  <c r="H4045" i="10"/>
  <c r="H4044" i="10"/>
  <c r="H4043" i="10"/>
  <c r="H4042" i="10"/>
  <c r="H4041" i="10"/>
  <c r="H4040" i="10"/>
  <c r="H4039" i="10"/>
  <c r="H4038" i="10"/>
  <c r="H4037" i="10"/>
  <c r="H4036" i="10"/>
  <c r="H4035" i="10"/>
  <c r="H4034" i="10"/>
  <c r="H4033" i="10"/>
  <c r="H4032" i="10"/>
  <c r="H4031" i="10"/>
  <c r="H4030" i="10"/>
  <c r="H4029" i="10"/>
  <c r="H4028" i="10"/>
  <c r="H4027" i="10"/>
  <c r="H4026" i="10"/>
  <c r="H4025" i="10"/>
  <c r="H4024" i="10"/>
  <c r="H4023" i="10"/>
  <c r="H4022" i="10"/>
  <c r="H4021" i="10"/>
  <c r="H4020" i="10"/>
  <c r="H4019" i="10"/>
  <c r="H4018" i="10"/>
  <c r="H4017" i="10"/>
  <c r="H4016" i="10"/>
  <c r="H4015" i="10"/>
  <c r="H4014" i="10"/>
  <c r="H4013" i="10"/>
  <c r="H4012" i="10"/>
  <c r="H4011" i="10"/>
  <c r="H4010" i="10"/>
  <c r="H4009" i="10"/>
  <c r="H4008" i="10"/>
  <c r="H4007" i="10"/>
  <c r="H4006" i="10"/>
  <c r="H4005" i="10"/>
  <c r="H4004" i="10"/>
  <c r="H4003" i="10"/>
  <c r="H4002" i="10"/>
  <c r="H4001" i="10"/>
  <c r="H4000" i="10"/>
  <c r="H3999" i="10"/>
  <c r="H3998" i="10"/>
  <c r="H3997" i="10"/>
  <c r="H3996" i="10"/>
  <c r="H3995" i="10"/>
  <c r="H3994" i="10"/>
  <c r="H3993" i="10"/>
  <c r="H3992" i="10"/>
  <c r="H3991" i="10"/>
  <c r="H3990" i="10"/>
  <c r="H3989" i="10"/>
  <c r="H3988" i="10"/>
  <c r="H3987" i="10"/>
  <c r="H3986" i="10"/>
  <c r="H3985" i="10"/>
  <c r="H3984" i="10"/>
  <c r="H3983" i="10"/>
  <c r="H3982" i="10"/>
  <c r="H3981" i="10"/>
  <c r="H3980" i="10"/>
  <c r="H3979" i="10"/>
  <c r="H3978" i="10"/>
  <c r="H3977" i="10"/>
  <c r="H3976" i="10"/>
  <c r="H3975" i="10"/>
  <c r="H3974" i="10"/>
  <c r="H3973" i="10"/>
  <c r="H3972" i="10"/>
  <c r="H3971" i="10"/>
  <c r="H3970" i="10"/>
  <c r="H3969" i="10"/>
  <c r="H3968" i="10"/>
  <c r="H3967" i="10"/>
  <c r="H3966" i="10"/>
  <c r="H3965" i="10"/>
  <c r="H3964" i="10"/>
  <c r="H3963" i="10"/>
  <c r="H3962" i="10"/>
  <c r="H3961" i="10"/>
  <c r="H3960" i="10"/>
  <c r="H3959" i="10"/>
  <c r="H3958" i="10"/>
  <c r="H3957" i="10"/>
  <c r="H3956" i="10"/>
  <c r="H3955" i="10"/>
  <c r="H3954" i="10"/>
  <c r="H3953" i="10"/>
  <c r="H3952" i="10"/>
  <c r="H3951" i="10"/>
  <c r="H3950" i="10"/>
  <c r="H3949" i="10"/>
  <c r="H3948" i="10"/>
  <c r="H3947" i="10"/>
  <c r="H3946" i="10"/>
  <c r="H3945" i="10"/>
  <c r="H3944" i="10"/>
  <c r="H3943" i="10"/>
  <c r="H3942" i="10"/>
  <c r="H3941" i="10"/>
  <c r="H3940" i="10"/>
  <c r="H3939" i="10"/>
  <c r="H3938" i="10"/>
  <c r="H3937" i="10"/>
  <c r="H3936" i="10"/>
  <c r="H3935" i="10"/>
  <c r="H3934" i="10"/>
  <c r="H3933" i="10"/>
  <c r="H3932" i="10"/>
  <c r="H3931" i="10"/>
  <c r="H3930" i="10"/>
  <c r="H3929" i="10"/>
  <c r="H3928" i="10"/>
  <c r="H3927" i="10"/>
  <c r="H3926" i="10"/>
  <c r="H3925" i="10"/>
  <c r="H3924" i="10"/>
  <c r="H3923" i="10"/>
  <c r="H3922" i="10"/>
  <c r="H3921" i="10"/>
  <c r="H3920" i="10"/>
  <c r="H3919" i="10"/>
  <c r="H3918" i="10"/>
  <c r="H3917" i="10"/>
  <c r="H3916" i="10"/>
  <c r="H3915" i="10"/>
  <c r="H3914" i="10"/>
  <c r="H3913" i="10"/>
  <c r="H3912" i="10"/>
  <c r="H3911" i="10"/>
  <c r="H3910" i="10"/>
  <c r="H3909" i="10"/>
  <c r="H3908" i="10"/>
  <c r="H3907" i="10"/>
  <c r="H3906" i="10"/>
  <c r="H3905" i="10"/>
  <c r="H3904" i="10"/>
  <c r="H3903" i="10"/>
  <c r="H3902" i="10"/>
  <c r="H3901" i="10"/>
  <c r="H3900" i="10"/>
  <c r="H3899" i="10"/>
  <c r="H3898" i="10"/>
  <c r="H3897" i="10"/>
  <c r="H3896" i="10"/>
  <c r="H3895" i="10"/>
  <c r="H3894" i="10"/>
  <c r="H3893" i="10"/>
  <c r="H3892" i="10"/>
  <c r="H3891" i="10"/>
  <c r="H3890" i="10"/>
  <c r="H3889" i="10"/>
  <c r="H3888" i="10"/>
  <c r="H3887" i="10"/>
  <c r="H3886" i="10"/>
  <c r="H3885" i="10"/>
  <c r="H3884" i="10"/>
  <c r="H3883" i="10"/>
  <c r="H3882" i="10"/>
  <c r="H3881" i="10"/>
  <c r="H3880" i="10"/>
  <c r="H3879" i="10"/>
  <c r="H3878" i="10"/>
  <c r="H3877" i="10"/>
  <c r="H3876" i="10"/>
  <c r="H3875" i="10"/>
  <c r="H3874" i="10"/>
  <c r="H3873" i="10"/>
  <c r="H3872" i="10"/>
  <c r="H3871" i="10"/>
  <c r="H3870" i="10"/>
  <c r="H3869" i="10"/>
  <c r="H3868" i="10"/>
  <c r="H3867" i="10"/>
  <c r="H3866" i="10"/>
  <c r="H3865" i="10"/>
  <c r="H3864" i="10"/>
  <c r="H3863" i="10"/>
  <c r="H3862" i="10"/>
  <c r="H3861" i="10"/>
  <c r="H3860" i="10"/>
  <c r="H3859" i="10"/>
  <c r="H3858" i="10"/>
  <c r="H3857" i="10"/>
  <c r="H3856" i="10"/>
  <c r="H3855" i="10"/>
  <c r="H3854" i="10"/>
  <c r="H3853" i="10"/>
  <c r="H3852" i="10"/>
  <c r="H3851" i="10"/>
  <c r="H3850" i="10"/>
  <c r="H3849" i="10"/>
  <c r="H3848" i="10"/>
  <c r="H3847" i="10"/>
  <c r="H3846" i="10"/>
  <c r="H3845" i="10"/>
  <c r="H3844" i="10"/>
  <c r="H3843" i="10"/>
  <c r="H3842" i="10"/>
  <c r="H3841" i="10"/>
  <c r="H3840" i="10"/>
  <c r="H3839" i="10"/>
  <c r="H3838" i="10"/>
  <c r="H3837" i="10"/>
  <c r="H3836" i="10"/>
  <c r="H3835" i="10"/>
  <c r="H3834" i="10"/>
  <c r="H3833" i="10"/>
  <c r="H3832" i="10"/>
  <c r="H3831" i="10"/>
  <c r="H3830" i="10"/>
  <c r="H3829" i="10"/>
  <c r="H3828" i="10"/>
  <c r="H3827" i="10"/>
  <c r="H3826" i="10"/>
  <c r="H3825" i="10"/>
  <c r="H3824" i="10"/>
  <c r="H3823" i="10"/>
  <c r="H3822" i="10"/>
  <c r="H3821" i="10"/>
  <c r="H3820" i="10"/>
  <c r="H3819" i="10"/>
  <c r="H3818" i="10"/>
  <c r="H3817" i="10"/>
  <c r="H3816" i="10"/>
  <c r="H3815" i="10"/>
  <c r="H3814" i="10"/>
  <c r="H3813" i="10"/>
  <c r="H3812" i="10"/>
  <c r="H3811" i="10"/>
  <c r="H3810" i="10"/>
  <c r="H3809" i="10"/>
  <c r="H3808" i="10"/>
  <c r="H3807" i="10"/>
  <c r="H3806" i="10"/>
  <c r="H3805" i="10"/>
  <c r="H3804" i="10"/>
  <c r="H3803" i="10"/>
  <c r="H3802" i="10"/>
  <c r="H3801" i="10"/>
  <c r="H3800" i="10"/>
  <c r="H3799" i="10"/>
  <c r="H3798" i="10"/>
  <c r="H3797" i="10"/>
  <c r="H3796" i="10"/>
  <c r="H3795" i="10"/>
  <c r="H3794" i="10"/>
  <c r="H3793" i="10"/>
  <c r="H3792" i="10"/>
  <c r="H3791" i="10"/>
  <c r="H3790" i="10"/>
  <c r="H3789" i="10"/>
  <c r="H3788" i="10"/>
  <c r="H3787" i="10"/>
  <c r="H3786" i="10"/>
  <c r="H3785" i="10"/>
  <c r="H3784" i="10"/>
  <c r="H3783" i="10"/>
  <c r="H3782" i="10"/>
  <c r="H3781" i="10"/>
  <c r="H3780" i="10"/>
  <c r="H3779" i="10"/>
  <c r="H3778" i="10"/>
  <c r="H3777" i="10"/>
  <c r="H3776" i="10"/>
  <c r="H3775" i="10"/>
  <c r="H3774" i="10"/>
  <c r="H3773" i="10"/>
  <c r="H3772" i="10"/>
  <c r="H3771" i="10"/>
  <c r="H3770" i="10"/>
  <c r="H3769" i="10"/>
  <c r="H3768" i="10"/>
  <c r="H3767" i="10"/>
  <c r="H3766" i="10"/>
  <c r="H3765" i="10"/>
  <c r="H3764" i="10"/>
  <c r="H3763" i="10"/>
  <c r="H3762" i="10"/>
  <c r="H3761" i="10"/>
  <c r="H3760" i="10"/>
  <c r="H3759" i="10"/>
  <c r="H3758" i="10"/>
  <c r="H3757" i="10"/>
  <c r="H3756" i="10"/>
  <c r="H3755" i="10"/>
  <c r="H3754" i="10"/>
  <c r="H3753" i="10"/>
  <c r="H3752" i="10"/>
  <c r="H3751" i="10"/>
  <c r="H3750" i="10"/>
  <c r="H3749" i="10"/>
  <c r="H3748" i="10"/>
  <c r="H3747" i="10"/>
  <c r="H3746" i="10"/>
  <c r="H3745" i="10"/>
  <c r="H3744" i="10"/>
  <c r="H3743" i="10"/>
  <c r="H3742" i="10"/>
  <c r="H3741" i="10"/>
  <c r="H3740" i="10"/>
  <c r="H3739" i="10"/>
  <c r="H3738" i="10"/>
  <c r="H3737" i="10"/>
  <c r="H3736" i="10"/>
  <c r="H3735" i="10"/>
  <c r="H3734" i="10"/>
  <c r="H3733" i="10"/>
  <c r="H3732" i="10"/>
  <c r="H3731" i="10"/>
  <c r="H3730" i="10"/>
  <c r="H3729" i="10"/>
  <c r="H3728" i="10"/>
  <c r="H3727" i="10"/>
  <c r="H3726" i="10"/>
  <c r="H3725" i="10"/>
  <c r="H3724" i="10"/>
  <c r="H3723" i="10"/>
  <c r="H3722" i="10"/>
  <c r="H3721" i="10"/>
  <c r="H3720" i="10"/>
  <c r="H3719" i="10"/>
  <c r="H3718" i="10"/>
  <c r="H3717" i="10"/>
  <c r="H3716" i="10"/>
  <c r="H3715" i="10"/>
  <c r="H3714" i="10"/>
  <c r="H3713" i="10"/>
  <c r="H3712" i="10"/>
  <c r="H3711" i="10"/>
  <c r="H3710" i="10"/>
  <c r="H3709" i="10"/>
  <c r="H3708" i="10"/>
  <c r="H3707" i="10"/>
  <c r="H3706" i="10"/>
  <c r="H3705" i="10"/>
  <c r="H3704" i="10"/>
  <c r="H3703" i="10"/>
  <c r="H3702" i="10"/>
  <c r="H3701" i="10"/>
  <c r="H3700" i="10"/>
  <c r="H3699" i="10"/>
  <c r="H3698" i="10"/>
  <c r="H3697" i="10"/>
  <c r="H3696" i="10"/>
  <c r="H3695" i="10"/>
  <c r="H3694" i="10"/>
  <c r="H3693" i="10"/>
  <c r="H3692" i="10"/>
  <c r="H3691" i="10"/>
  <c r="H3690" i="10"/>
  <c r="H3689" i="10"/>
  <c r="H3688" i="10"/>
  <c r="H3687" i="10"/>
  <c r="H3686" i="10"/>
  <c r="H3685" i="10"/>
  <c r="H3684" i="10"/>
  <c r="H3683" i="10"/>
  <c r="H3682" i="10"/>
  <c r="H3681" i="10"/>
  <c r="H3680" i="10"/>
  <c r="H3679" i="10"/>
  <c r="H3678" i="10"/>
  <c r="H3677" i="10"/>
  <c r="H3676" i="10"/>
  <c r="H3675" i="10"/>
  <c r="H3674" i="10"/>
  <c r="H3673" i="10"/>
  <c r="H3672" i="10"/>
  <c r="H3671" i="10"/>
  <c r="H3670" i="10"/>
  <c r="H3669" i="10"/>
  <c r="H3668" i="10"/>
  <c r="H3667" i="10"/>
  <c r="H3666" i="10"/>
  <c r="H3665" i="10"/>
  <c r="H3664" i="10"/>
  <c r="H3663" i="10"/>
  <c r="H3662" i="10"/>
  <c r="H3661" i="10"/>
  <c r="H3660" i="10"/>
  <c r="H3659" i="10"/>
  <c r="H3658" i="10"/>
  <c r="H3657" i="10"/>
  <c r="H3656" i="10"/>
  <c r="H3655" i="10"/>
  <c r="H3654" i="10"/>
  <c r="H3653" i="10"/>
  <c r="H3652" i="10"/>
  <c r="H3651" i="10"/>
  <c r="H3650" i="10"/>
  <c r="H3649" i="10"/>
  <c r="H3648" i="10"/>
  <c r="H3647" i="10"/>
  <c r="H3646" i="10"/>
  <c r="H3645" i="10"/>
  <c r="H3644" i="10"/>
  <c r="H3643" i="10"/>
  <c r="H3642" i="10"/>
  <c r="H3641" i="10"/>
  <c r="H3640" i="10"/>
  <c r="H3639" i="10"/>
  <c r="H3638" i="10"/>
  <c r="H3637" i="10"/>
  <c r="H3636" i="10"/>
  <c r="H3635" i="10"/>
  <c r="H3634" i="10"/>
  <c r="H3633" i="10"/>
  <c r="H3632" i="10"/>
  <c r="H3631" i="10"/>
  <c r="H3630" i="10"/>
  <c r="H3629" i="10"/>
  <c r="H3628" i="10"/>
  <c r="H3627" i="10"/>
  <c r="H3626" i="10"/>
  <c r="H3625" i="10"/>
  <c r="H3624" i="10"/>
  <c r="H3623" i="10"/>
  <c r="H3622" i="10"/>
  <c r="H3621" i="10"/>
  <c r="H3620" i="10"/>
  <c r="H3619" i="10"/>
  <c r="H3618" i="10"/>
  <c r="H3617" i="10"/>
  <c r="H3616" i="10"/>
  <c r="H3615" i="10"/>
  <c r="H3614" i="10"/>
  <c r="H3613" i="10"/>
  <c r="H3612" i="10"/>
  <c r="H3611" i="10"/>
  <c r="H3610" i="10"/>
  <c r="H3609" i="10"/>
  <c r="H3608" i="10"/>
  <c r="H3607" i="10"/>
  <c r="H3606" i="10"/>
  <c r="H3605" i="10"/>
  <c r="H3604" i="10"/>
  <c r="H3603" i="10"/>
  <c r="H3602" i="10"/>
  <c r="H3601" i="10"/>
  <c r="H3600" i="10"/>
  <c r="H3599" i="10"/>
  <c r="H3598" i="10"/>
  <c r="H3597" i="10"/>
  <c r="H3596" i="10"/>
  <c r="H3595" i="10"/>
  <c r="H3594" i="10"/>
  <c r="H3593" i="10"/>
  <c r="H3592" i="10"/>
  <c r="H3591" i="10"/>
  <c r="H3590" i="10"/>
  <c r="H3589" i="10"/>
  <c r="H3588" i="10"/>
  <c r="H3587" i="10"/>
  <c r="H3586" i="10"/>
  <c r="H3585" i="10"/>
  <c r="H3584" i="10"/>
  <c r="H3583" i="10"/>
  <c r="H3582" i="10"/>
  <c r="H3581" i="10"/>
  <c r="H3580" i="10"/>
  <c r="H3579" i="10"/>
  <c r="H3578" i="10"/>
  <c r="H3577" i="10"/>
  <c r="H3576" i="10"/>
  <c r="H3575" i="10"/>
  <c r="H3574" i="10"/>
  <c r="H3573" i="10"/>
  <c r="H3572" i="10"/>
  <c r="H3571" i="10"/>
  <c r="H3570" i="10"/>
  <c r="H3569" i="10"/>
  <c r="H3568" i="10"/>
  <c r="H3567" i="10"/>
  <c r="H3566" i="10"/>
  <c r="H3565" i="10"/>
  <c r="H3564" i="10"/>
  <c r="H3563" i="10"/>
  <c r="H3562" i="10"/>
  <c r="H3561" i="10"/>
  <c r="H3560" i="10"/>
  <c r="H3559" i="10"/>
  <c r="H3558" i="10"/>
  <c r="H3557" i="10"/>
  <c r="H3556" i="10"/>
  <c r="H3555" i="10"/>
  <c r="H3554" i="10"/>
  <c r="H3553" i="10"/>
  <c r="H3552" i="10"/>
  <c r="H3551" i="10"/>
  <c r="H3550" i="10"/>
  <c r="H3549" i="10"/>
  <c r="H3548" i="10"/>
  <c r="H3547" i="10"/>
  <c r="H3546" i="10"/>
  <c r="H3545" i="10"/>
  <c r="H3544" i="10"/>
  <c r="H3543" i="10"/>
  <c r="H3542" i="10"/>
  <c r="H3541" i="10"/>
  <c r="H3540" i="10"/>
  <c r="H3539" i="10"/>
  <c r="H3538" i="10"/>
  <c r="H3537" i="10"/>
  <c r="H3536" i="10"/>
  <c r="H3535" i="10"/>
  <c r="H3534" i="10"/>
  <c r="H3533" i="10"/>
  <c r="H3532" i="10"/>
  <c r="H3531" i="10"/>
  <c r="H3530" i="10"/>
  <c r="H3529" i="10"/>
  <c r="H3528" i="10"/>
  <c r="H3527" i="10"/>
  <c r="H3526" i="10"/>
  <c r="H3525" i="10"/>
  <c r="H3524" i="10"/>
  <c r="H3523" i="10"/>
  <c r="H3522" i="10"/>
  <c r="H3521" i="10"/>
  <c r="H3520" i="10"/>
  <c r="H3519" i="10"/>
  <c r="H3518" i="10"/>
  <c r="H3517" i="10"/>
  <c r="H3516" i="10"/>
  <c r="H3515" i="10"/>
  <c r="H3514" i="10"/>
  <c r="H3513" i="10"/>
  <c r="H3512" i="10"/>
  <c r="H3511" i="10"/>
  <c r="H3510" i="10"/>
  <c r="H3509" i="10"/>
  <c r="H3508" i="10"/>
  <c r="H3507" i="10"/>
  <c r="H3506" i="10"/>
  <c r="H3505" i="10"/>
  <c r="H3504" i="10"/>
  <c r="H3503" i="10"/>
  <c r="H3502" i="10"/>
  <c r="H3501" i="10"/>
  <c r="H3500" i="10"/>
  <c r="H3499" i="10"/>
  <c r="H3498" i="10"/>
  <c r="H3497" i="10"/>
  <c r="H3496" i="10"/>
  <c r="H3495" i="10"/>
  <c r="H3494" i="10"/>
  <c r="H3493" i="10"/>
  <c r="H3492" i="10"/>
  <c r="H3491" i="10"/>
  <c r="H3490" i="10"/>
  <c r="H3489" i="10"/>
  <c r="H3488" i="10"/>
  <c r="H3487" i="10"/>
  <c r="H3486" i="10"/>
  <c r="H3485" i="10"/>
  <c r="H3484" i="10"/>
  <c r="H3483" i="10"/>
  <c r="H3482" i="10"/>
  <c r="H3481" i="10"/>
  <c r="H3480" i="10"/>
  <c r="H3479" i="10"/>
  <c r="H3478" i="10"/>
  <c r="H3477" i="10"/>
  <c r="H3476" i="10"/>
  <c r="H3475" i="10"/>
  <c r="H3474" i="10"/>
  <c r="H3473" i="10"/>
  <c r="H3472" i="10"/>
  <c r="H3471" i="10"/>
  <c r="H3470" i="10"/>
  <c r="H3469" i="10"/>
  <c r="H3468" i="10"/>
  <c r="H3467" i="10"/>
  <c r="H3466" i="10"/>
  <c r="H3465" i="10"/>
  <c r="H3464" i="10"/>
  <c r="H3463" i="10"/>
  <c r="H3462" i="10"/>
  <c r="H3461" i="10"/>
  <c r="H3460" i="10"/>
  <c r="H3459" i="10"/>
  <c r="H3458" i="10"/>
  <c r="H3457" i="10"/>
  <c r="H3456" i="10"/>
  <c r="H3455" i="10"/>
  <c r="H3454" i="10"/>
  <c r="H3453" i="10"/>
  <c r="H3452" i="10"/>
  <c r="H3451" i="10"/>
  <c r="H3450" i="10"/>
  <c r="H3449" i="10"/>
  <c r="H3448" i="10"/>
  <c r="H3447" i="10"/>
  <c r="H3446" i="10"/>
  <c r="H3445" i="10"/>
  <c r="H3444" i="10"/>
  <c r="H3443" i="10"/>
  <c r="H3442" i="10"/>
  <c r="H3441" i="10"/>
  <c r="H3440" i="10"/>
  <c r="H3439" i="10"/>
  <c r="H3438" i="10"/>
  <c r="H3437" i="10"/>
  <c r="H3436" i="10"/>
  <c r="H3435" i="10"/>
  <c r="H3434" i="10"/>
  <c r="H3433" i="10"/>
  <c r="H3432" i="10"/>
  <c r="H3431" i="10"/>
  <c r="H3430" i="10"/>
  <c r="H3429" i="10"/>
  <c r="H3428" i="10"/>
  <c r="H3427" i="10"/>
  <c r="H3426" i="10"/>
  <c r="H3425" i="10"/>
  <c r="H3424" i="10"/>
  <c r="H3423" i="10"/>
  <c r="H3422" i="10"/>
  <c r="H3421" i="10"/>
  <c r="H3420" i="10"/>
  <c r="H3419" i="10"/>
  <c r="H3418" i="10"/>
  <c r="H3417" i="10"/>
  <c r="H3416" i="10"/>
  <c r="H3415" i="10"/>
  <c r="H3414" i="10"/>
  <c r="H3413" i="10"/>
  <c r="H3412" i="10"/>
  <c r="H3411" i="10"/>
  <c r="H3410" i="10"/>
  <c r="H3409" i="10"/>
  <c r="H3408" i="10"/>
  <c r="H3407" i="10"/>
  <c r="H3406" i="10"/>
  <c r="H3405" i="10"/>
  <c r="H3404" i="10"/>
  <c r="H3403" i="10"/>
  <c r="H3402" i="10"/>
  <c r="H3401" i="10"/>
  <c r="H3400" i="10"/>
  <c r="H3399" i="10"/>
  <c r="H3398" i="10"/>
  <c r="H3397" i="10"/>
  <c r="H3396" i="10"/>
  <c r="H3395" i="10"/>
  <c r="H3394" i="10"/>
  <c r="H3393" i="10"/>
  <c r="H3392" i="10"/>
  <c r="H3391" i="10"/>
  <c r="H3390" i="10"/>
  <c r="H3389" i="10"/>
  <c r="H3388" i="10"/>
  <c r="H3387" i="10"/>
  <c r="H3386" i="10"/>
  <c r="H3385" i="10"/>
  <c r="H3384" i="10"/>
  <c r="H3383" i="10"/>
  <c r="H3382" i="10"/>
  <c r="H3381" i="10"/>
  <c r="H3380" i="10"/>
  <c r="H3379" i="10"/>
  <c r="H3378" i="10"/>
  <c r="H3377" i="10"/>
  <c r="H3376" i="10"/>
  <c r="H3375" i="10"/>
  <c r="H3374" i="10"/>
  <c r="H3373" i="10"/>
  <c r="H3372" i="10"/>
  <c r="H3371" i="10"/>
  <c r="H3370" i="10"/>
  <c r="H3369" i="10"/>
  <c r="H3368" i="10"/>
  <c r="H3367" i="10"/>
  <c r="H3366" i="10"/>
  <c r="H3365" i="10"/>
  <c r="H3364" i="10"/>
  <c r="H3363" i="10"/>
  <c r="H3362" i="10"/>
  <c r="H3361" i="10"/>
  <c r="H3360" i="10"/>
  <c r="H3359" i="10"/>
  <c r="H3358" i="10"/>
  <c r="H3357" i="10"/>
  <c r="H3356" i="10"/>
  <c r="H3355" i="10"/>
  <c r="H3354" i="10"/>
  <c r="H3353" i="10"/>
  <c r="H3352" i="10"/>
  <c r="H3351" i="10"/>
  <c r="H3350" i="10"/>
  <c r="H3349" i="10"/>
  <c r="H3348" i="10"/>
  <c r="H3347" i="10"/>
  <c r="H3346" i="10"/>
  <c r="H3345" i="10"/>
  <c r="H3344" i="10"/>
  <c r="H3343" i="10"/>
  <c r="H3342" i="10"/>
  <c r="H3341" i="10"/>
  <c r="H3340" i="10"/>
  <c r="H3339" i="10"/>
  <c r="H3338" i="10"/>
  <c r="H3337" i="10"/>
  <c r="H3336" i="10"/>
  <c r="H3335" i="10"/>
  <c r="H3334" i="10"/>
  <c r="H3333" i="10"/>
  <c r="H3332" i="10"/>
  <c r="H3331" i="10"/>
  <c r="H3330" i="10"/>
  <c r="H3329" i="10"/>
  <c r="H3328" i="10"/>
  <c r="H3327" i="10"/>
  <c r="H3326" i="10"/>
  <c r="H3325" i="10"/>
  <c r="H3324" i="10"/>
  <c r="H3323" i="10"/>
  <c r="H3322" i="10"/>
  <c r="H3321" i="10"/>
  <c r="H3320" i="10"/>
  <c r="H3319" i="10"/>
  <c r="H3318" i="10"/>
  <c r="H3317" i="10"/>
  <c r="H3316" i="10"/>
  <c r="H3315" i="10"/>
  <c r="H3314" i="10"/>
  <c r="H3313" i="10"/>
  <c r="H3312" i="10"/>
  <c r="H3311" i="10"/>
  <c r="H3310" i="10"/>
  <c r="H3309" i="10"/>
  <c r="H3308" i="10"/>
  <c r="H3307" i="10"/>
  <c r="H3306" i="10"/>
  <c r="H3305" i="10"/>
  <c r="H3304" i="10"/>
  <c r="H3303" i="10"/>
  <c r="H3302" i="10"/>
  <c r="H3301" i="10"/>
  <c r="H3300" i="10"/>
  <c r="H3299" i="10"/>
  <c r="H3298" i="10"/>
  <c r="H3297" i="10"/>
  <c r="H3296" i="10"/>
  <c r="H3295" i="10"/>
  <c r="H3294" i="10"/>
  <c r="H3293" i="10"/>
  <c r="H3292" i="10"/>
  <c r="H3291" i="10"/>
  <c r="H3290" i="10"/>
  <c r="H3289" i="10"/>
  <c r="H3288" i="10"/>
  <c r="H3287" i="10"/>
  <c r="H3286" i="10"/>
  <c r="H3285" i="10"/>
  <c r="H3284" i="10"/>
  <c r="H3283" i="10"/>
  <c r="H3282" i="10"/>
  <c r="H3281" i="10"/>
  <c r="H3280" i="10"/>
  <c r="H3279" i="10"/>
  <c r="H3278" i="10"/>
  <c r="H3277" i="10"/>
  <c r="H3276" i="10"/>
  <c r="H3275" i="10"/>
  <c r="H3274" i="10"/>
  <c r="H3273" i="10"/>
  <c r="H3272" i="10"/>
  <c r="H3271" i="10"/>
  <c r="H3270" i="10"/>
  <c r="H3269" i="10"/>
  <c r="H3268" i="10"/>
  <c r="H3267" i="10"/>
  <c r="H3266" i="10"/>
  <c r="H3265" i="10"/>
  <c r="H3264" i="10"/>
  <c r="H3263" i="10"/>
  <c r="H3262" i="10"/>
  <c r="H3261" i="10"/>
  <c r="H3260" i="10"/>
  <c r="H3259" i="10"/>
  <c r="H3258" i="10"/>
  <c r="H3257" i="10"/>
  <c r="H3256" i="10"/>
  <c r="H3255" i="10"/>
  <c r="H3254" i="10"/>
  <c r="H3253" i="10"/>
  <c r="H3252" i="10"/>
  <c r="H3251" i="10"/>
  <c r="H3250" i="10"/>
  <c r="H3249" i="10"/>
  <c r="H3248" i="10"/>
  <c r="H3247" i="10"/>
  <c r="H3246" i="10"/>
  <c r="H3245" i="10"/>
  <c r="H3244" i="10"/>
  <c r="H3243" i="10"/>
  <c r="H3242" i="10"/>
  <c r="H3241" i="10"/>
  <c r="H3240" i="10"/>
  <c r="H3239" i="10"/>
  <c r="H3238" i="10"/>
  <c r="H3237" i="10"/>
  <c r="H3236" i="10"/>
  <c r="H3235" i="10"/>
  <c r="H3234" i="10"/>
  <c r="H3233" i="10"/>
  <c r="H3232" i="10"/>
  <c r="H3231" i="10"/>
  <c r="H3230" i="10"/>
  <c r="H3229" i="10"/>
  <c r="H3228" i="10"/>
  <c r="H3227" i="10"/>
  <c r="H3226" i="10"/>
  <c r="H3225" i="10"/>
  <c r="H3224" i="10"/>
  <c r="H3223" i="10"/>
  <c r="H3222" i="10"/>
  <c r="H3221" i="10"/>
  <c r="H3220" i="10"/>
  <c r="H3219" i="10"/>
  <c r="H3218" i="10"/>
  <c r="H3217" i="10"/>
  <c r="H3216" i="10"/>
  <c r="H3215" i="10"/>
  <c r="H3214" i="10"/>
  <c r="H3213" i="10"/>
  <c r="H3212" i="10"/>
  <c r="H3211" i="10"/>
  <c r="H3210" i="10"/>
  <c r="H3209" i="10"/>
  <c r="H3208" i="10"/>
  <c r="H3207" i="10"/>
  <c r="H3206" i="10"/>
  <c r="H3205" i="10"/>
  <c r="H3204" i="10"/>
  <c r="H3203" i="10"/>
  <c r="H3202" i="10"/>
  <c r="H3201" i="10"/>
  <c r="H3200" i="10"/>
  <c r="H3199" i="10"/>
  <c r="H3198" i="10"/>
  <c r="H3197" i="10"/>
  <c r="H3196" i="10"/>
  <c r="H3195" i="10"/>
  <c r="H3194" i="10"/>
  <c r="H3193" i="10"/>
  <c r="H3192" i="10"/>
  <c r="H3191" i="10"/>
  <c r="H3190" i="10"/>
  <c r="H3189" i="10"/>
  <c r="H3188" i="10"/>
  <c r="H3187" i="10"/>
  <c r="H3186" i="10"/>
  <c r="H3185" i="10"/>
  <c r="H3184" i="10"/>
  <c r="H3183" i="10"/>
  <c r="H3182" i="10"/>
  <c r="H3181" i="10"/>
  <c r="H3180" i="10"/>
  <c r="H3179" i="10"/>
  <c r="H3178" i="10"/>
  <c r="H3177" i="10"/>
  <c r="H3176" i="10"/>
  <c r="H3175" i="10"/>
  <c r="H3174" i="10"/>
  <c r="H3173" i="10"/>
  <c r="H3172" i="10"/>
  <c r="H3171" i="10"/>
  <c r="H3170" i="10"/>
  <c r="H3169" i="10"/>
  <c r="H3168" i="10"/>
  <c r="H3167" i="10"/>
  <c r="H3166" i="10"/>
  <c r="H3165" i="10"/>
  <c r="H3164" i="10"/>
  <c r="H3163" i="10"/>
  <c r="H3162" i="10"/>
  <c r="H3161" i="10"/>
  <c r="H3160" i="10"/>
  <c r="H3159" i="10"/>
  <c r="H3158" i="10"/>
  <c r="H3157" i="10"/>
  <c r="H3156" i="10"/>
  <c r="H3155" i="10"/>
  <c r="H3154" i="10"/>
  <c r="H3153" i="10"/>
  <c r="H3152" i="10"/>
  <c r="H3151" i="10"/>
  <c r="H3150" i="10"/>
  <c r="H3149" i="10"/>
  <c r="H3148" i="10"/>
  <c r="H3147" i="10"/>
  <c r="H3146" i="10"/>
  <c r="H3145" i="10"/>
  <c r="H3144" i="10"/>
  <c r="H3143" i="10"/>
  <c r="H3142" i="10"/>
  <c r="H3141" i="10"/>
  <c r="H3140" i="10"/>
  <c r="H3139" i="10"/>
  <c r="H3138" i="10"/>
  <c r="H3137" i="10"/>
  <c r="H3136" i="10"/>
  <c r="H3135" i="10"/>
  <c r="H3134" i="10"/>
  <c r="H3133" i="10"/>
  <c r="H3132" i="10"/>
  <c r="H3131" i="10"/>
  <c r="H3130" i="10"/>
  <c r="H3129" i="10"/>
  <c r="H3128" i="10"/>
  <c r="H3127" i="10"/>
  <c r="H3126" i="10"/>
  <c r="H3125" i="10"/>
  <c r="H3124" i="10"/>
  <c r="H3123" i="10"/>
  <c r="H3122" i="10"/>
  <c r="H3121" i="10"/>
  <c r="H3120" i="10"/>
  <c r="H3119" i="10"/>
  <c r="H3118" i="10"/>
  <c r="H3117" i="10"/>
  <c r="H3116" i="10"/>
  <c r="H3115" i="10"/>
  <c r="H3114" i="10"/>
  <c r="H3113" i="10"/>
  <c r="H3112" i="10"/>
  <c r="H3111" i="10"/>
  <c r="H3110" i="10"/>
  <c r="H3109" i="10"/>
  <c r="H3108" i="10"/>
  <c r="H3107" i="10"/>
  <c r="H3106" i="10"/>
  <c r="H3105" i="10"/>
  <c r="H3104" i="10"/>
  <c r="H3103" i="10"/>
  <c r="H3102" i="10"/>
  <c r="H3101" i="10"/>
  <c r="H3100" i="10"/>
  <c r="H3099" i="10"/>
  <c r="H3098" i="10"/>
  <c r="H3097" i="10"/>
  <c r="H3096" i="10"/>
  <c r="H3095" i="10"/>
  <c r="H3094" i="10"/>
  <c r="H3093" i="10"/>
  <c r="H3092" i="10"/>
  <c r="H3091" i="10"/>
  <c r="H3090" i="10"/>
  <c r="H3089" i="10"/>
  <c r="H3088" i="10"/>
  <c r="H3087" i="10"/>
  <c r="H3086" i="10"/>
  <c r="H3085" i="10"/>
  <c r="H3084" i="10"/>
  <c r="H3083" i="10"/>
  <c r="H3082" i="10"/>
  <c r="H3081" i="10"/>
  <c r="H3080" i="10"/>
  <c r="H3079" i="10"/>
  <c r="H3078" i="10"/>
  <c r="H3077" i="10"/>
  <c r="H3076" i="10"/>
  <c r="H3075" i="10"/>
  <c r="H3074" i="10"/>
  <c r="H3073" i="10"/>
  <c r="H3072" i="10"/>
  <c r="H3071" i="10"/>
  <c r="H3070" i="10"/>
  <c r="H3069" i="10"/>
  <c r="H3068" i="10"/>
  <c r="H3067" i="10"/>
  <c r="H3066" i="10"/>
  <c r="H3065" i="10"/>
  <c r="H3064" i="10"/>
  <c r="H3063" i="10"/>
  <c r="H3062" i="10"/>
  <c r="H3061" i="10"/>
  <c r="H3060" i="10"/>
  <c r="H3059" i="10"/>
  <c r="H3058" i="10"/>
  <c r="H3057" i="10"/>
  <c r="H3056" i="10"/>
  <c r="H3055" i="10"/>
  <c r="H3054" i="10"/>
  <c r="H3053" i="10"/>
  <c r="H3052" i="10"/>
  <c r="H3051" i="10"/>
  <c r="H3050" i="10"/>
  <c r="H3049" i="10"/>
  <c r="H3048" i="10"/>
  <c r="H3047" i="10"/>
  <c r="H3046" i="10"/>
  <c r="H3045" i="10"/>
  <c r="H3044" i="10"/>
  <c r="H3043" i="10"/>
  <c r="H3042" i="10"/>
  <c r="H3041" i="10"/>
  <c r="H3040" i="10"/>
  <c r="H3039" i="10"/>
  <c r="H3038" i="10"/>
  <c r="H3037" i="10"/>
  <c r="H3036" i="10"/>
  <c r="H3035" i="10"/>
  <c r="H3034" i="10"/>
  <c r="H3033" i="10"/>
  <c r="H3032" i="10"/>
  <c r="H3031" i="10"/>
  <c r="H3030" i="10"/>
  <c r="H3029" i="10"/>
  <c r="H3028" i="10"/>
  <c r="H3027" i="10"/>
  <c r="H3026" i="10"/>
  <c r="H3025" i="10"/>
  <c r="H3024" i="10"/>
  <c r="H3023" i="10"/>
  <c r="H3022" i="10"/>
  <c r="H3021" i="10"/>
  <c r="H3020" i="10"/>
  <c r="H3019" i="10"/>
  <c r="H3018" i="10"/>
  <c r="H3017" i="10"/>
  <c r="H3016" i="10"/>
  <c r="H3015" i="10"/>
  <c r="H3014" i="10"/>
  <c r="H3013" i="10"/>
  <c r="H3012" i="10"/>
  <c r="H3011" i="10"/>
  <c r="H3010" i="10"/>
  <c r="H3009" i="10"/>
  <c r="H3008" i="10"/>
  <c r="H3007" i="10"/>
  <c r="H3006" i="10"/>
  <c r="H3005" i="10"/>
  <c r="H3004" i="10"/>
  <c r="H3003" i="10"/>
  <c r="H3002" i="10"/>
  <c r="H3001" i="10"/>
  <c r="H3000" i="10"/>
  <c r="H2999" i="10"/>
  <c r="H2998" i="10"/>
  <c r="H2997" i="10"/>
  <c r="H2996" i="10"/>
  <c r="H2995" i="10"/>
  <c r="H2994" i="10"/>
  <c r="H2993" i="10"/>
  <c r="H2992" i="10"/>
  <c r="H2991" i="10"/>
  <c r="H2990" i="10"/>
  <c r="H2989" i="10"/>
  <c r="H2988" i="10"/>
  <c r="H2987" i="10"/>
  <c r="H2986" i="10"/>
  <c r="H2985" i="10"/>
  <c r="H2984" i="10"/>
  <c r="H2983" i="10"/>
  <c r="H2982" i="10"/>
  <c r="H2981" i="10"/>
  <c r="H2980" i="10"/>
  <c r="H2979" i="10"/>
  <c r="H2978" i="10"/>
  <c r="H2977" i="10"/>
  <c r="H2976" i="10"/>
  <c r="H2975" i="10"/>
  <c r="H2974" i="10"/>
  <c r="H2973" i="10"/>
  <c r="H2972" i="10"/>
  <c r="H2971" i="10"/>
  <c r="H2970" i="10"/>
  <c r="H2969" i="10"/>
  <c r="H2968" i="10"/>
  <c r="H2967" i="10"/>
  <c r="H2966" i="10"/>
  <c r="H2965" i="10"/>
  <c r="H2964" i="10"/>
  <c r="H2963" i="10"/>
  <c r="H2962" i="10"/>
  <c r="H2961" i="10"/>
  <c r="H2960" i="10"/>
  <c r="H2959" i="10"/>
  <c r="H2958" i="10"/>
  <c r="H2957" i="10"/>
  <c r="H2956" i="10"/>
  <c r="H2955" i="10"/>
  <c r="H2954" i="10"/>
  <c r="H2953" i="10"/>
  <c r="H2952" i="10"/>
  <c r="H2951" i="10"/>
  <c r="H2950" i="10"/>
  <c r="H2949" i="10"/>
  <c r="H2948" i="10"/>
  <c r="H2947" i="10"/>
  <c r="H2946" i="10"/>
  <c r="H2945" i="10"/>
  <c r="H2944" i="10"/>
  <c r="H2943" i="10"/>
  <c r="H2942" i="10"/>
  <c r="H2941" i="10"/>
  <c r="H2940" i="10"/>
  <c r="H2939" i="10"/>
  <c r="H2938" i="10"/>
  <c r="H2937" i="10"/>
  <c r="H2936" i="10"/>
  <c r="H2935" i="10"/>
  <c r="H2934" i="10"/>
  <c r="H2933" i="10"/>
  <c r="H2932" i="10"/>
  <c r="H2931" i="10"/>
  <c r="H2930" i="10"/>
  <c r="H2929" i="10"/>
  <c r="H2928" i="10"/>
  <c r="H2927" i="10"/>
  <c r="H2926" i="10"/>
  <c r="H2925" i="10"/>
  <c r="H2924" i="10"/>
  <c r="H2923" i="10"/>
  <c r="H2922" i="10"/>
  <c r="H2921" i="10"/>
  <c r="H2920" i="10"/>
  <c r="H2919" i="10"/>
  <c r="H2918" i="10"/>
  <c r="H2917" i="10"/>
  <c r="H2916" i="10"/>
  <c r="H2915" i="10"/>
  <c r="H2914" i="10"/>
  <c r="H2913" i="10"/>
  <c r="H2912" i="10"/>
  <c r="H2911" i="10"/>
  <c r="H2910" i="10"/>
  <c r="H2909" i="10"/>
  <c r="H2908" i="10"/>
  <c r="H2907" i="10"/>
  <c r="H2906" i="10"/>
  <c r="H2905" i="10"/>
  <c r="H2904" i="10"/>
  <c r="H2903" i="10"/>
  <c r="H2902" i="10"/>
  <c r="H2901" i="10"/>
  <c r="H2900" i="10"/>
  <c r="H2899" i="10"/>
  <c r="H2898" i="10"/>
  <c r="H2897" i="10"/>
  <c r="H2896" i="10"/>
  <c r="H2895" i="10"/>
  <c r="H2894" i="10"/>
  <c r="H2893" i="10"/>
  <c r="H2892" i="10"/>
  <c r="H2891" i="10"/>
  <c r="H2890" i="10"/>
  <c r="H2889" i="10"/>
  <c r="H2888" i="10"/>
  <c r="H2887" i="10"/>
  <c r="H2886" i="10"/>
  <c r="H2885" i="10"/>
  <c r="H2884" i="10"/>
  <c r="H2883" i="10"/>
  <c r="H2882" i="10"/>
  <c r="H2881" i="10"/>
  <c r="H2880" i="10"/>
  <c r="H2879" i="10"/>
  <c r="H2878" i="10"/>
  <c r="H2877" i="10"/>
  <c r="H2876" i="10"/>
  <c r="H2875" i="10"/>
  <c r="H2874" i="10"/>
  <c r="H2873" i="10"/>
  <c r="H2872" i="10"/>
  <c r="H2871" i="10"/>
  <c r="H2870" i="10"/>
  <c r="H2869" i="10"/>
  <c r="H2868" i="10"/>
  <c r="H2867" i="10"/>
  <c r="H2866" i="10"/>
  <c r="H2865" i="10"/>
  <c r="H2864" i="10"/>
  <c r="H2863" i="10"/>
  <c r="H2862" i="10"/>
  <c r="H2861" i="10"/>
  <c r="H2860" i="10"/>
  <c r="H2859" i="10"/>
  <c r="H2858" i="10"/>
  <c r="H2857" i="10"/>
  <c r="H2856" i="10"/>
  <c r="H2855" i="10"/>
  <c r="H2854" i="10"/>
  <c r="H2853" i="10"/>
  <c r="H2852" i="10"/>
  <c r="H2851" i="10"/>
  <c r="H2850" i="10"/>
  <c r="H2849" i="10"/>
  <c r="H2848" i="10"/>
  <c r="H2847" i="10"/>
  <c r="H2846" i="10"/>
  <c r="H2845" i="10"/>
  <c r="H2844" i="10"/>
  <c r="H2843" i="10"/>
  <c r="H2842" i="10"/>
  <c r="H2841" i="10"/>
  <c r="H2840" i="10"/>
  <c r="H2839" i="10"/>
  <c r="H2838" i="10"/>
  <c r="H2837" i="10"/>
  <c r="H2836" i="10"/>
  <c r="H2835" i="10"/>
  <c r="H2834" i="10"/>
  <c r="H2833" i="10"/>
  <c r="H2832" i="10"/>
  <c r="H2831" i="10"/>
  <c r="H2830" i="10"/>
  <c r="H2829" i="10"/>
  <c r="H2828" i="10"/>
  <c r="H2827" i="10"/>
  <c r="H2826" i="10"/>
  <c r="H2825" i="10"/>
  <c r="H2824" i="10"/>
  <c r="H2823" i="10"/>
  <c r="H2822" i="10"/>
  <c r="H2821" i="10"/>
  <c r="H2820" i="10"/>
  <c r="H2819" i="10"/>
  <c r="H2818" i="10"/>
  <c r="H2817" i="10"/>
  <c r="H2816" i="10"/>
  <c r="H2815" i="10"/>
  <c r="H2814" i="10"/>
  <c r="H2813" i="10"/>
  <c r="H2812" i="10"/>
  <c r="H2811" i="10"/>
  <c r="H2810" i="10"/>
  <c r="H2809" i="10"/>
  <c r="H2808" i="10"/>
  <c r="H2807" i="10"/>
  <c r="H2806" i="10"/>
  <c r="H2805" i="10"/>
  <c r="H2804" i="10"/>
  <c r="H2803" i="10"/>
  <c r="H2802" i="10"/>
  <c r="H2801" i="10"/>
  <c r="H2800" i="10"/>
  <c r="H2799" i="10"/>
  <c r="H2798" i="10"/>
  <c r="H2797" i="10"/>
  <c r="H2796" i="10"/>
  <c r="H2795" i="10"/>
  <c r="H2794" i="10"/>
  <c r="H2793" i="10"/>
  <c r="H2792" i="10"/>
  <c r="H2791" i="10"/>
  <c r="H2790" i="10"/>
  <c r="H2789" i="10"/>
  <c r="H2788" i="10"/>
  <c r="H2787" i="10"/>
  <c r="H2786" i="10"/>
  <c r="H2785" i="10"/>
  <c r="H2784" i="10"/>
  <c r="H2783" i="10"/>
  <c r="H2782" i="10"/>
  <c r="H2781" i="10"/>
  <c r="H2780" i="10"/>
  <c r="H2779" i="10"/>
  <c r="H2778" i="10"/>
  <c r="H2777" i="10"/>
  <c r="H2776" i="10"/>
  <c r="H2775" i="10"/>
  <c r="H2774" i="10"/>
  <c r="H2773" i="10"/>
  <c r="H2772" i="10"/>
  <c r="H2771" i="10"/>
  <c r="H2770" i="10"/>
  <c r="H2769" i="10"/>
  <c r="H2768" i="10"/>
  <c r="H2767" i="10"/>
  <c r="H2766" i="10"/>
  <c r="H2765" i="10"/>
  <c r="H2764" i="10"/>
  <c r="H2763" i="10"/>
  <c r="H2762" i="10"/>
  <c r="H2761" i="10"/>
  <c r="H2760" i="10"/>
  <c r="H2759" i="10"/>
  <c r="H2758" i="10"/>
  <c r="H2757" i="10"/>
  <c r="H2756" i="10"/>
  <c r="H2755" i="10"/>
  <c r="H2754" i="10"/>
  <c r="H2753" i="10"/>
  <c r="H2752" i="10"/>
  <c r="H2751" i="10"/>
  <c r="H2750" i="10"/>
  <c r="H2749" i="10"/>
  <c r="H2748" i="10"/>
  <c r="H2747" i="10"/>
  <c r="H2746" i="10"/>
  <c r="H2745" i="10"/>
  <c r="H2744" i="10"/>
  <c r="H2743" i="10"/>
  <c r="H2742" i="10"/>
  <c r="H2741" i="10"/>
  <c r="H2740" i="10"/>
  <c r="H2739" i="10"/>
  <c r="H2738" i="10"/>
  <c r="H2737" i="10"/>
  <c r="H2736" i="10"/>
  <c r="H2735" i="10"/>
  <c r="H2734" i="10"/>
  <c r="H2733" i="10"/>
  <c r="H2732" i="10"/>
  <c r="H2731" i="10"/>
  <c r="H2730" i="10"/>
  <c r="H2729" i="10"/>
  <c r="H2728" i="10"/>
  <c r="H2727" i="10"/>
  <c r="H2726" i="10"/>
  <c r="H2725" i="10"/>
  <c r="H2724" i="10"/>
  <c r="H2723" i="10"/>
  <c r="H2722" i="10"/>
  <c r="H2721" i="10"/>
  <c r="H2720" i="10"/>
  <c r="H2719" i="10"/>
  <c r="H2718" i="10"/>
  <c r="H2717" i="10"/>
  <c r="H2716" i="10"/>
  <c r="H2715" i="10"/>
  <c r="H2714" i="10"/>
  <c r="H2713" i="10"/>
  <c r="H2712" i="10"/>
  <c r="H2711" i="10"/>
  <c r="H2710" i="10"/>
  <c r="H2709" i="10"/>
  <c r="H2708" i="10"/>
  <c r="H2707" i="10"/>
  <c r="H2706" i="10"/>
  <c r="H2705" i="10"/>
  <c r="H2704" i="10"/>
  <c r="H2703" i="10"/>
  <c r="H2702" i="10"/>
  <c r="H2701" i="10"/>
  <c r="H2700" i="10"/>
  <c r="H2699" i="10"/>
  <c r="H2698" i="10"/>
  <c r="H2697" i="10"/>
  <c r="H2696" i="10"/>
  <c r="H2695" i="10"/>
  <c r="H2694" i="10"/>
  <c r="H2693" i="10"/>
  <c r="H2692" i="10"/>
  <c r="H2691" i="10"/>
  <c r="H2690" i="10"/>
  <c r="H2689" i="10"/>
  <c r="H2688" i="10"/>
  <c r="H2687" i="10"/>
  <c r="H2686" i="10"/>
  <c r="H2685" i="10"/>
  <c r="H2684" i="10"/>
  <c r="H2683" i="10"/>
  <c r="H2682" i="10"/>
  <c r="H2681" i="10"/>
  <c r="H2680" i="10"/>
  <c r="H2679" i="10"/>
  <c r="H2678" i="10"/>
  <c r="H2677" i="10"/>
  <c r="H2676" i="10"/>
  <c r="H2675" i="10"/>
  <c r="H2674" i="10"/>
  <c r="H2673" i="10"/>
  <c r="H2672" i="10"/>
  <c r="H2671" i="10"/>
  <c r="H2670" i="10"/>
  <c r="H2669" i="10"/>
  <c r="H2668" i="10"/>
  <c r="H2667" i="10"/>
  <c r="H2666" i="10"/>
  <c r="H2665" i="10"/>
  <c r="H2664" i="10"/>
  <c r="H2663" i="10"/>
  <c r="H2662" i="10"/>
  <c r="H2661" i="10"/>
  <c r="H2660" i="10"/>
  <c r="H2659" i="10"/>
  <c r="H2658" i="10"/>
  <c r="H2657" i="10"/>
  <c r="H2656" i="10"/>
  <c r="H2655" i="10"/>
  <c r="H2654" i="10"/>
  <c r="H2653" i="10"/>
  <c r="H2652" i="10"/>
  <c r="H2651" i="10"/>
  <c r="H2650" i="10"/>
  <c r="H2649" i="10"/>
  <c r="H2648" i="10"/>
  <c r="H2647" i="10"/>
  <c r="H2646" i="10"/>
  <c r="H2645" i="10"/>
  <c r="H2644" i="10"/>
  <c r="H2643" i="10"/>
  <c r="H2642" i="10"/>
  <c r="H2641" i="10"/>
  <c r="H2640" i="10"/>
  <c r="H2639" i="10"/>
  <c r="H2638" i="10"/>
  <c r="H2637" i="10"/>
  <c r="H2636" i="10"/>
  <c r="H2635" i="10"/>
  <c r="H2634" i="10"/>
  <c r="H2633" i="10"/>
  <c r="H2632" i="10"/>
  <c r="H2631" i="10"/>
  <c r="H2630" i="10"/>
  <c r="H2629" i="10"/>
  <c r="H2628" i="10"/>
  <c r="H2627" i="10"/>
  <c r="H2626" i="10"/>
  <c r="H2625" i="10"/>
  <c r="H2624" i="10"/>
  <c r="H2623" i="10"/>
  <c r="H2622" i="10"/>
  <c r="H2621" i="10"/>
  <c r="H2620" i="10"/>
  <c r="H2619" i="10"/>
  <c r="H2618" i="10"/>
  <c r="H2617" i="10"/>
  <c r="H2616" i="10"/>
  <c r="H2615" i="10"/>
  <c r="H2614" i="10"/>
  <c r="H2613" i="10"/>
  <c r="H2612" i="10"/>
  <c r="H2611" i="10"/>
  <c r="H2610" i="10"/>
  <c r="H2609" i="10"/>
  <c r="H2608" i="10"/>
  <c r="H2607" i="10"/>
  <c r="H2606" i="10"/>
  <c r="H2605" i="10"/>
  <c r="H2604" i="10"/>
  <c r="H2603" i="10"/>
  <c r="H2602" i="10"/>
  <c r="H2601" i="10"/>
  <c r="H2600" i="10"/>
  <c r="H2599" i="10"/>
  <c r="H2598" i="10"/>
  <c r="H2597" i="10"/>
  <c r="H2596" i="10"/>
  <c r="H2595" i="10"/>
  <c r="H2594" i="10"/>
  <c r="H2593" i="10"/>
  <c r="H2592" i="10"/>
  <c r="H2591" i="10"/>
  <c r="H2590" i="10"/>
  <c r="H2589" i="10"/>
  <c r="H2588" i="10"/>
  <c r="H2587" i="10"/>
  <c r="H2586" i="10"/>
  <c r="H2585" i="10"/>
  <c r="H2584" i="10"/>
  <c r="H2583" i="10"/>
  <c r="H2582" i="10"/>
  <c r="H2581" i="10"/>
  <c r="H2580" i="10"/>
  <c r="H2579" i="10"/>
  <c r="H2578" i="10"/>
  <c r="H2577" i="10"/>
  <c r="H2576" i="10"/>
  <c r="H2575" i="10"/>
  <c r="H2574" i="10"/>
  <c r="H2573" i="10"/>
  <c r="H2572" i="10"/>
  <c r="H2571" i="10"/>
  <c r="H2570" i="10"/>
  <c r="H2569" i="10"/>
  <c r="H2568" i="10"/>
  <c r="H2567" i="10"/>
  <c r="H2566" i="10"/>
  <c r="H2565" i="10"/>
  <c r="H2564" i="10"/>
  <c r="H2563" i="10"/>
  <c r="H2562" i="10"/>
  <c r="H2561" i="10"/>
  <c r="H2560" i="10"/>
  <c r="H2559" i="10"/>
  <c r="H2558" i="10"/>
  <c r="H2557" i="10"/>
  <c r="H2556" i="10"/>
  <c r="H2555" i="10"/>
  <c r="H2554" i="10"/>
  <c r="H2553" i="10"/>
  <c r="H2552" i="10"/>
  <c r="H2551" i="10"/>
  <c r="H2550" i="10"/>
  <c r="H2549" i="10"/>
  <c r="H2548" i="10"/>
  <c r="H2547" i="10"/>
  <c r="H2546" i="10"/>
  <c r="H2545" i="10"/>
  <c r="H2544" i="10"/>
  <c r="H2543" i="10"/>
  <c r="H2542" i="10"/>
  <c r="H2541" i="10"/>
  <c r="H2540" i="10"/>
  <c r="H2539" i="10"/>
  <c r="H2538" i="10"/>
  <c r="H2537" i="10"/>
  <c r="H2536" i="10"/>
  <c r="H2535" i="10"/>
  <c r="H2534" i="10"/>
  <c r="H2533" i="10"/>
  <c r="H2532" i="10"/>
  <c r="H2531" i="10"/>
  <c r="H2530" i="10"/>
  <c r="H2529" i="10"/>
  <c r="H2528" i="10"/>
  <c r="H2527" i="10"/>
  <c r="H2526" i="10"/>
  <c r="H2525" i="10"/>
  <c r="H2524" i="10"/>
  <c r="H2523" i="10"/>
  <c r="H2522" i="10"/>
  <c r="H2521" i="10"/>
  <c r="H2520" i="10"/>
  <c r="H2519" i="10"/>
  <c r="H2518" i="10"/>
  <c r="H2517" i="10"/>
  <c r="H2516" i="10"/>
  <c r="H2515" i="10"/>
  <c r="H2514" i="10"/>
  <c r="H2513" i="10"/>
  <c r="H2512" i="10"/>
  <c r="H2511" i="10"/>
  <c r="H2510" i="10"/>
  <c r="H2509" i="10"/>
  <c r="H2508" i="10"/>
  <c r="H2507" i="10"/>
  <c r="H2506" i="10"/>
  <c r="H2505" i="10"/>
  <c r="H2504" i="10"/>
  <c r="H2503" i="10"/>
  <c r="H2502" i="10"/>
  <c r="H2501" i="10"/>
  <c r="H2500" i="10"/>
  <c r="H2499" i="10"/>
  <c r="H2498" i="10"/>
  <c r="H2497" i="10"/>
  <c r="H2496" i="10"/>
  <c r="H2495" i="10"/>
  <c r="H2494" i="10"/>
  <c r="H2493" i="10"/>
  <c r="H2492" i="10"/>
  <c r="H2491" i="10"/>
  <c r="H2490" i="10"/>
  <c r="H2489" i="10"/>
  <c r="H2488" i="10"/>
  <c r="H2487" i="10"/>
  <c r="H2486" i="10"/>
  <c r="H2485" i="10"/>
  <c r="H2484" i="10"/>
  <c r="H2483" i="10"/>
  <c r="H2482" i="10"/>
  <c r="H2481" i="10"/>
  <c r="H2480" i="10"/>
  <c r="H2479" i="10"/>
  <c r="H2478" i="10"/>
  <c r="H2477" i="10"/>
  <c r="H2476" i="10"/>
  <c r="H2475" i="10"/>
  <c r="H2474" i="10"/>
  <c r="H2473" i="10"/>
  <c r="H2472" i="10"/>
  <c r="H2471" i="10"/>
  <c r="H2470" i="10"/>
  <c r="H2469" i="10"/>
  <c r="H2468" i="10"/>
  <c r="H2467" i="10"/>
  <c r="H2466" i="10"/>
  <c r="H2465" i="10"/>
  <c r="H2464" i="10"/>
  <c r="H2463" i="10"/>
  <c r="H2462" i="10"/>
  <c r="H2461" i="10"/>
  <c r="H2460" i="10"/>
  <c r="H2459" i="10"/>
  <c r="H2458" i="10"/>
  <c r="H2457" i="10"/>
  <c r="H2456" i="10"/>
  <c r="H2455" i="10"/>
  <c r="H2454" i="10"/>
  <c r="H2453" i="10"/>
  <c r="H2452" i="10"/>
  <c r="H2451" i="10"/>
  <c r="H2450" i="10"/>
  <c r="H2449" i="10"/>
  <c r="H2448" i="10"/>
  <c r="H2447" i="10"/>
  <c r="H2446" i="10"/>
  <c r="H2445" i="10"/>
  <c r="H2444" i="10"/>
  <c r="H2443" i="10"/>
  <c r="H2442" i="10"/>
  <c r="H2441" i="10"/>
  <c r="H2440" i="10"/>
  <c r="H2439" i="10"/>
  <c r="H2438" i="10"/>
  <c r="H2437" i="10"/>
  <c r="H2436" i="10"/>
  <c r="H2435" i="10"/>
  <c r="H2434" i="10"/>
  <c r="H2433" i="10"/>
  <c r="H2432" i="10"/>
  <c r="H2431" i="10"/>
  <c r="H2430" i="10"/>
  <c r="H2429" i="10"/>
  <c r="H2428" i="10"/>
  <c r="H2427" i="10"/>
  <c r="H2426" i="10"/>
  <c r="H2425" i="10"/>
  <c r="H2424" i="10"/>
  <c r="H2423" i="10"/>
  <c r="H2422" i="10"/>
  <c r="H2421" i="10"/>
  <c r="H2420" i="10"/>
  <c r="H2419" i="10"/>
  <c r="H2418" i="10"/>
  <c r="H2417" i="10"/>
  <c r="H2416" i="10"/>
  <c r="H2415" i="10"/>
  <c r="H2414" i="10"/>
  <c r="H2413" i="10"/>
  <c r="H2412" i="10"/>
  <c r="H2411" i="10"/>
  <c r="H2410" i="10"/>
  <c r="H2409" i="10"/>
  <c r="H2408" i="10"/>
  <c r="H2407" i="10"/>
  <c r="H2406" i="10"/>
  <c r="H2405" i="10"/>
  <c r="H2404" i="10"/>
  <c r="H2403" i="10"/>
  <c r="H2402" i="10"/>
  <c r="H2401" i="10"/>
  <c r="H2400" i="10"/>
  <c r="H2399" i="10"/>
  <c r="H2398" i="10"/>
  <c r="H2397" i="10"/>
  <c r="H2396" i="10"/>
  <c r="H2395" i="10"/>
  <c r="H2394" i="10"/>
  <c r="H2393" i="10"/>
  <c r="H2392" i="10"/>
  <c r="H2391" i="10"/>
  <c r="H2390" i="10"/>
  <c r="H2389" i="10"/>
  <c r="H2388" i="10"/>
  <c r="H2387" i="10"/>
  <c r="H2386" i="10"/>
  <c r="H2385" i="10"/>
  <c r="H2384" i="10"/>
  <c r="H2383" i="10"/>
  <c r="H2382" i="10"/>
  <c r="H2381" i="10"/>
  <c r="H2380" i="10"/>
  <c r="H2379" i="10"/>
  <c r="H2378" i="10"/>
  <c r="H2377" i="10"/>
  <c r="H2376" i="10"/>
  <c r="H2375" i="10"/>
  <c r="H2374" i="10"/>
  <c r="H2373" i="10"/>
  <c r="H2372" i="10"/>
  <c r="H2371" i="10"/>
  <c r="H2370" i="10"/>
  <c r="H2369" i="10"/>
  <c r="H2368" i="10"/>
  <c r="H2367" i="10"/>
  <c r="H2366" i="10"/>
  <c r="H2365" i="10"/>
  <c r="H2364" i="10"/>
  <c r="H2363" i="10"/>
  <c r="H2362" i="10"/>
  <c r="H2361" i="10"/>
  <c r="H2360" i="10"/>
  <c r="H2359" i="10"/>
  <c r="H2358" i="10"/>
  <c r="H2357" i="10"/>
  <c r="H2356" i="10"/>
  <c r="H2355" i="10"/>
  <c r="H2354" i="10"/>
  <c r="H2353" i="10"/>
  <c r="H2352" i="10"/>
  <c r="H2351" i="10"/>
  <c r="H2350" i="10"/>
  <c r="H2349" i="10"/>
  <c r="H2348" i="10"/>
  <c r="H2347" i="10"/>
  <c r="H2346" i="10"/>
  <c r="H2345" i="10"/>
  <c r="H2344" i="10"/>
  <c r="H2343" i="10"/>
  <c r="H2342" i="10"/>
  <c r="H2341" i="10"/>
  <c r="H2340" i="10"/>
  <c r="H2339" i="10"/>
  <c r="H2338" i="10"/>
  <c r="H2337" i="10"/>
  <c r="H2336" i="10"/>
  <c r="H2335" i="10"/>
  <c r="H2334" i="10"/>
  <c r="H2333" i="10"/>
  <c r="H2332" i="10"/>
  <c r="H2331" i="10"/>
  <c r="H2330" i="10"/>
  <c r="H2329" i="10"/>
  <c r="H2328" i="10"/>
  <c r="H2327" i="10"/>
  <c r="H2326" i="10"/>
  <c r="H2325" i="10"/>
  <c r="H2324" i="10"/>
  <c r="H2323" i="10"/>
  <c r="H2322" i="10"/>
  <c r="H2321" i="10"/>
  <c r="H2320" i="10"/>
  <c r="H2319" i="10"/>
  <c r="H2318" i="10"/>
  <c r="H2317" i="10"/>
  <c r="H2316" i="10"/>
  <c r="H2315" i="10"/>
  <c r="H2314" i="10"/>
  <c r="H2313" i="10"/>
  <c r="H2312" i="10"/>
  <c r="H2311" i="10"/>
  <c r="H2310" i="10"/>
  <c r="H2309" i="10"/>
  <c r="H2308" i="10"/>
  <c r="H2307" i="10"/>
  <c r="H2306" i="10"/>
  <c r="H2305" i="10"/>
  <c r="H2304" i="10"/>
  <c r="H2303" i="10"/>
  <c r="H2302" i="10"/>
  <c r="H2301" i="10"/>
  <c r="H2300" i="10"/>
  <c r="H2299" i="10"/>
  <c r="H2298" i="10"/>
  <c r="H2297" i="10"/>
  <c r="H2296" i="10"/>
  <c r="H2295" i="10"/>
  <c r="H2294" i="10"/>
  <c r="H2293" i="10"/>
  <c r="H2292" i="10"/>
  <c r="H2291" i="10"/>
  <c r="H2290" i="10"/>
  <c r="H2289" i="10"/>
  <c r="H2288" i="10"/>
  <c r="H2287" i="10"/>
  <c r="H2286" i="10"/>
  <c r="H2285" i="10"/>
  <c r="H2284" i="10"/>
  <c r="H2283" i="10"/>
  <c r="H2282" i="10"/>
  <c r="H2281" i="10"/>
  <c r="H2280" i="10"/>
  <c r="H2279" i="10"/>
  <c r="H2278" i="10"/>
  <c r="H2277" i="10"/>
  <c r="H2276" i="10"/>
  <c r="H2275" i="10"/>
  <c r="H2274" i="10"/>
  <c r="H2273" i="10"/>
  <c r="H2272" i="10"/>
  <c r="H2271" i="10"/>
  <c r="H2270" i="10"/>
  <c r="H2269" i="10"/>
  <c r="H2268" i="10"/>
  <c r="H2267" i="10"/>
  <c r="H2266" i="10"/>
  <c r="H2265" i="10"/>
  <c r="H2264" i="10"/>
  <c r="H2263" i="10"/>
  <c r="H2262" i="10"/>
  <c r="H2261" i="10"/>
  <c r="H2260" i="10"/>
  <c r="H2259" i="10"/>
  <c r="H2258" i="10"/>
  <c r="H2257" i="10"/>
  <c r="H2256" i="10"/>
  <c r="H2255" i="10"/>
  <c r="H2254" i="10"/>
  <c r="H2253" i="10"/>
  <c r="H2252" i="10"/>
  <c r="H2251" i="10"/>
  <c r="H2250" i="10"/>
  <c r="H2249" i="10"/>
  <c r="H2248" i="10"/>
  <c r="H2247" i="10"/>
  <c r="H2246" i="10"/>
  <c r="H2245" i="10"/>
  <c r="H2244" i="10"/>
  <c r="H2243" i="10"/>
  <c r="H2242" i="10"/>
  <c r="H2241" i="10"/>
  <c r="H2240" i="10"/>
  <c r="H2239" i="10"/>
  <c r="H2238" i="10"/>
  <c r="H2237" i="10"/>
  <c r="H2236" i="10"/>
  <c r="H2235" i="10"/>
  <c r="H2234" i="10"/>
  <c r="H2233" i="10"/>
  <c r="H2232" i="10"/>
  <c r="H2231" i="10"/>
  <c r="H2230" i="10"/>
  <c r="H2229" i="10"/>
  <c r="H2228" i="10"/>
  <c r="H2227" i="10"/>
  <c r="H2226" i="10"/>
  <c r="H2225" i="10"/>
  <c r="H2224" i="10"/>
  <c r="H2223" i="10"/>
  <c r="H2222" i="10"/>
  <c r="H2221" i="10"/>
  <c r="H2220" i="10"/>
  <c r="H2219" i="10"/>
  <c r="H2218" i="10"/>
  <c r="H2217" i="10"/>
  <c r="H2216" i="10"/>
  <c r="H2215" i="10"/>
  <c r="H2214" i="10"/>
  <c r="H2213" i="10"/>
  <c r="H2212" i="10"/>
  <c r="H2211" i="10"/>
  <c r="H2210" i="10"/>
  <c r="H2209" i="10"/>
  <c r="H2208" i="10"/>
  <c r="H2207" i="10"/>
  <c r="H2206" i="10"/>
  <c r="H2205" i="10"/>
  <c r="H2204" i="10"/>
  <c r="H2203" i="10"/>
  <c r="H2202" i="10"/>
  <c r="H2201" i="10"/>
  <c r="H2200" i="10"/>
  <c r="H2199" i="10"/>
  <c r="H2198" i="10"/>
  <c r="H2197" i="10"/>
  <c r="H2196" i="10"/>
  <c r="H2195" i="10"/>
  <c r="H2194" i="10"/>
  <c r="H2193" i="10"/>
  <c r="H2192" i="10"/>
  <c r="H2191" i="10"/>
  <c r="H2190" i="10"/>
  <c r="H2189" i="10"/>
  <c r="H2188" i="10"/>
  <c r="H2187" i="10"/>
  <c r="H2186" i="10"/>
  <c r="H2185" i="10"/>
  <c r="H2184" i="10"/>
  <c r="H2183" i="10"/>
  <c r="H2182" i="10"/>
  <c r="H2181" i="10"/>
  <c r="H2180" i="10"/>
  <c r="H2179" i="10"/>
  <c r="H2178" i="10"/>
  <c r="H2177" i="10"/>
  <c r="H2176" i="10"/>
  <c r="H2175" i="10"/>
  <c r="H2174" i="10"/>
  <c r="H2173" i="10"/>
  <c r="H2172" i="10"/>
  <c r="H2171" i="10"/>
  <c r="H2170" i="10"/>
  <c r="H2169" i="10"/>
  <c r="H2168" i="10"/>
  <c r="H2167" i="10"/>
  <c r="H2166" i="10"/>
  <c r="H2165" i="10"/>
  <c r="H2164" i="10"/>
  <c r="H2163" i="10"/>
  <c r="H2162" i="10"/>
  <c r="H2161" i="10"/>
  <c r="H2160" i="10"/>
  <c r="H2159" i="10"/>
  <c r="H2158" i="10"/>
  <c r="H2157" i="10"/>
  <c r="H2156" i="10"/>
  <c r="H2155" i="10"/>
  <c r="H2154" i="10"/>
  <c r="H2153" i="10"/>
  <c r="H2152" i="10"/>
  <c r="H2151" i="10"/>
  <c r="H2150" i="10"/>
  <c r="H2149" i="10"/>
  <c r="H2148" i="10"/>
  <c r="H2147" i="10"/>
  <c r="H2146" i="10"/>
  <c r="H2145" i="10"/>
  <c r="H2144" i="10"/>
  <c r="H2143" i="10"/>
  <c r="H2142" i="10"/>
  <c r="H2141" i="10"/>
  <c r="H2140" i="10"/>
  <c r="H2139" i="10"/>
  <c r="H2138" i="10"/>
  <c r="H2137" i="10"/>
  <c r="H2136" i="10"/>
  <c r="H2135" i="10"/>
  <c r="H2134" i="10"/>
  <c r="H2133" i="10"/>
  <c r="H2132" i="10"/>
  <c r="H2131" i="10"/>
  <c r="H2130" i="10"/>
  <c r="H2129" i="10"/>
  <c r="H2128" i="10"/>
  <c r="H2127" i="10"/>
  <c r="H2126" i="10"/>
  <c r="H2125" i="10"/>
  <c r="H2124" i="10"/>
  <c r="H2123" i="10"/>
  <c r="H2122" i="10"/>
  <c r="H2121" i="10"/>
  <c r="H2120" i="10"/>
  <c r="H2119" i="10"/>
  <c r="H2118" i="10"/>
  <c r="H2117" i="10"/>
  <c r="H2116" i="10"/>
  <c r="H2115" i="10"/>
  <c r="H2114" i="10"/>
  <c r="H2113" i="10"/>
  <c r="H2112" i="10"/>
  <c r="H2111" i="10"/>
  <c r="H2110" i="10"/>
  <c r="H2109" i="10"/>
  <c r="H2108" i="10"/>
  <c r="H2107" i="10"/>
  <c r="H2106" i="10"/>
  <c r="H2105" i="10"/>
  <c r="H2104" i="10"/>
  <c r="H2103" i="10"/>
  <c r="H2102" i="10"/>
  <c r="H2101" i="10"/>
  <c r="H2100" i="10"/>
  <c r="H2099" i="10"/>
  <c r="H2098" i="10"/>
  <c r="H2097" i="10"/>
  <c r="H2096" i="10"/>
  <c r="H2095" i="10"/>
  <c r="H2094" i="10"/>
  <c r="H2093" i="10"/>
  <c r="H2092" i="10"/>
  <c r="H2091" i="10"/>
  <c r="H2090" i="10"/>
  <c r="H2089" i="10"/>
  <c r="H2088" i="10"/>
  <c r="H2087" i="10"/>
  <c r="H2086" i="10"/>
  <c r="H2085" i="10"/>
  <c r="H2084" i="10"/>
  <c r="H2083" i="10"/>
  <c r="H2082" i="10"/>
  <c r="H2081" i="10"/>
  <c r="H2080" i="10"/>
  <c r="H2079" i="10"/>
  <c r="H2078" i="10"/>
  <c r="H2077" i="10"/>
  <c r="H2076" i="10"/>
  <c r="H2075" i="10"/>
  <c r="H2074" i="10"/>
  <c r="H2073" i="10"/>
  <c r="H2072" i="10"/>
  <c r="H2071" i="10"/>
  <c r="H2070" i="10"/>
  <c r="H2069" i="10"/>
  <c r="H2068" i="10"/>
  <c r="H2067" i="10"/>
  <c r="H2066" i="10"/>
  <c r="H2065" i="10"/>
  <c r="H2064" i="10"/>
  <c r="H2063" i="10"/>
  <c r="H2062" i="10"/>
  <c r="H2061" i="10"/>
  <c r="H2060" i="10"/>
  <c r="H2059" i="10"/>
  <c r="H2058" i="10"/>
  <c r="H2057" i="10"/>
  <c r="H2056" i="10"/>
  <c r="H2055" i="10"/>
  <c r="H2054" i="10"/>
  <c r="H2053" i="10"/>
  <c r="H2052" i="10"/>
  <c r="H2051" i="10"/>
  <c r="H2050" i="10"/>
  <c r="H2049" i="10"/>
  <c r="H2048" i="10"/>
  <c r="H2047" i="10"/>
  <c r="H2046" i="10"/>
  <c r="H2045" i="10"/>
  <c r="H2044" i="10"/>
  <c r="H2043" i="10"/>
  <c r="H2042" i="10"/>
  <c r="H2041" i="10"/>
  <c r="H2040" i="10"/>
  <c r="H2039" i="10"/>
  <c r="H2038" i="10"/>
  <c r="H2037" i="10"/>
  <c r="H2036" i="10"/>
  <c r="H2035" i="10"/>
  <c r="H2034" i="10"/>
  <c r="H2033" i="10"/>
  <c r="H2032" i="10"/>
  <c r="H2031" i="10"/>
  <c r="H2030" i="10"/>
  <c r="H2029" i="10"/>
  <c r="H2028" i="10"/>
  <c r="H2027" i="10"/>
  <c r="H2026" i="10"/>
  <c r="H2025" i="10"/>
  <c r="H2024" i="10"/>
  <c r="H2023" i="10"/>
  <c r="H2022" i="10"/>
  <c r="H2021" i="10"/>
  <c r="H2020" i="10"/>
  <c r="H2019" i="10"/>
  <c r="H2018" i="10"/>
  <c r="H2017" i="10"/>
  <c r="H2016" i="10"/>
  <c r="H2015" i="10"/>
  <c r="H2014" i="10"/>
  <c r="H2013" i="10"/>
  <c r="H2012" i="10"/>
  <c r="H2011" i="10"/>
  <c r="H2010" i="10"/>
  <c r="H2009" i="10"/>
  <c r="H2008" i="10"/>
  <c r="H2007" i="10"/>
  <c r="H2006" i="10"/>
  <c r="H2005" i="10"/>
  <c r="H2004" i="10"/>
  <c r="H2003" i="10"/>
  <c r="H2002" i="10"/>
  <c r="H2001" i="10"/>
  <c r="H2000" i="10"/>
  <c r="H1999" i="10"/>
  <c r="H1998" i="10"/>
  <c r="H1997" i="10"/>
  <c r="H1996" i="10"/>
  <c r="H1995" i="10"/>
  <c r="H1994" i="10"/>
  <c r="H1993" i="10"/>
  <c r="H1992" i="10"/>
  <c r="H1991" i="10"/>
  <c r="H1990" i="10"/>
  <c r="H1989" i="10"/>
  <c r="H1988" i="10"/>
  <c r="H1987" i="10"/>
  <c r="H1986" i="10"/>
  <c r="H1985" i="10"/>
  <c r="H1984" i="10"/>
  <c r="H1983" i="10"/>
  <c r="H1982" i="10"/>
  <c r="H1981" i="10"/>
  <c r="H1980" i="10"/>
  <c r="H1979" i="10"/>
  <c r="H1978" i="10"/>
  <c r="H1977" i="10"/>
  <c r="H1976" i="10"/>
  <c r="H1975" i="10"/>
  <c r="H1974" i="10"/>
  <c r="H1973" i="10"/>
  <c r="H1972" i="10"/>
  <c r="H1971" i="10"/>
  <c r="H1970" i="10"/>
  <c r="H1969" i="10"/>
  <c r="H1968" i="10"/>
  <c r="H1967" i="10"/>
  <c r="H1966" i="10"/>
  <c r="H1965" i="10"/>
  <c r="H1964" i="10"/>
  <c r="H1963" i="10"/>
  <c r="H1962" i="10"/>
  <c r="H1961" i="10"/>
  <c r="H1960" i="10"/>
  <c r="H1959" i="10"/>
  <c r="H1958" i="10"/>
  <c r="H1957" i="10"/>
  <c r="H1956" i="10"/>
  <c r="H1955" i="10"/>
  <c r="H1954" i="10"/>
  <c r="H1953" i="10"/>
  <c r="H1952" i="10"/>
  <c r="H1951" i="10"/>
  <c r="H1950" i="10"/>
  <c r="H1949" i="10"/>
  <c r="H1948" i="10"/>
  <c r="H1947" i="10"/>
  <c r="H1946" i="10"/>
  <c r="H1945" i="10"/>
  <c r="H1944" i="10"/>
  <c r="H1943" i="10"/>
  <c r="H1942" i="10"/>
  <c r="H1941" i="10"/>
  <c r="H1940" i="10"/>
  <c r="H1939" i="10"/>
  <c r="H1938" i="10"/>
  <c r="H1937" i="10"/>
  <c r="H1936" i="10"/>
  <c r="H1935" i="10"/>
  <c r="H1934" i="10"/>
  <c r="H1933" i="10"/>
  <c r="H1932" i="10"/>
  <c r="H1931" i="10"/>
  <c r="H1930" i="10"/>
  <c r="H1929" i="10"/>
  <c r="H1928" i="10"/>
  <c r="H1927" i="10"/>
  <c r="H1926" i="10"/>
  <c r="H1925" i="10"/>
  <c r="H1924" i="10"/>
  <c r="H1923" i="10"/>
  <c r="H1922" i="10"/>
  <c r="H1921" i="10"/>
  <c r="H1920" i="10"/>
  <c r="H1919" i="10"/>
  <c r="H1918" i="10"/>
  <c r="H1917" i="10"/>
  <c r="H1916" i="10"/>
  <c r="H1915" i="10"/>
  <c r="H1914" i="10"/>
  <c r="H1913" i="10"/>
  <c r="H1912" i="10"/>
  <c r="H1911" i="10"/>
  <c r="H1910" i="10"/>
  <c r="H1909" i="10"/>
  <c r="H1908" i="10"/>
  <c r="H1907" i="10"/>
  <c r="H1906" i="10"/>
  <c r="H1905" i="10"/>
  <c r="H1904" i="10"/>
  <c r="H1903" i="10"/>
  <c r="H1902" i="10"/>
  <c r="H1901" i="10"/>
  <c r="H1900" i="10"/>
  <c r="H1899" i="10"/>
  <c r="H1898" i="10"/>
  <c r="H1897" i="10"/>
  <c r="H1896" i="10"/>
  <c r="H1895" i="10"/>
  <c r="H1894" i="10"/>
  <c r="H1893" i="10"/>
  <c r="H1892" i="10"/>
  <c r="H1891" i="10"/>
  <c r="H1890" i="10"/>
  <c r="H1889" i="10"/>
  <c r="H1888" i="10"/>
  <c r="H1887" i="10"/>
  <c r="H1886" i="10"/>
  <c r="H1885" i="10"/>
  <c r="H1884" i="10"/>
  <c r="H1883" i="10"/>
  <c r="H1882" i="10"/>
  <c r="H1881" i="10"/>
  <c r="H1880" i="10"/>
  <c r="H1879" i="10"/>
  <c r="H1878" i="10"/>
  <c r="H1877" i="10"/>
  <c r="H1876" i="10"/>
  <c r="H1875" i="10"/>
  <c r="H1874" i="10"/>
  <c r="H1873" i="10"/>
  <c r="H1872" i="10"/>
  <c r="H1871" i="10"/>
  <c r="H1870" i="10"/>
  <c r="H1869" i="10"/>
  <c r="H1868" i="10"/>
  <c r="H1867" i="10"/>
  <c r="H1866" i="10"/>
  <c r="H1865" i="10"/>
  <c r="H1864" i="10"/>
  <c r="H1863" i="10"/>
  <c r="H1862" i="10"/>
  <c r="H1861" i="10"/>
  <c r="H1860" i="10"/>
  <c r="H1859" i="10"/>
  <c r="H1858" i="10"/>
  <c r="H1857" i="10"/>
  <c r="H1856" i="10"/>
  <c r="H1855" i="10"/>
  <c r="H1854" i="10"/>
  <c r="H1853" i="10"/>
  <c r="H1852" i="10"/>
  <c r="H1851" i="10"/>
  <c r="H1850" i="10"/>
  <c r="H1849" i="10"/>
  <c r="H1848" i="10"/>
  <c r="H1847" i="10"/>
  <c r="H1846" i="10"/>
  <c r="H1845" i="10"/>
  <c r="H1844" i="10"/>
  <c r="H1843" i="10"/>
  <c r="H1842" i="10"/>
  <c r="H1841" i="10"/>
  <c r="H1840" i="10"/>
  <c r="H1839" i="10"/>
  <c r="H1838" i="10"/>
  <c r="H1837" i="10"/>
  <c r="H1836" i="10"/>
  <c r="H1835" i="10"/>
  <c r="H1834" i="10"/>
  <c r="H1833" i="10"/>
  <c r="H1832" i="10"/>
  <c r="H1831" i="10"/>
  <c r="H1830" i="10"/>
  <c r="H1829" i="10"/>
  <c r="H1828" i="10"/>
  <c r="H1827" i="10"/>
  <c r="H1826" i="10"/>
  <c r="H1825" i="10"/>
  <c r="H1824" i="10"/>
  <c r="H1823" i="10"/>
  <c r="H1822" i="10"/>
  <c r="H1821" i="10"/>
  <c r="H1820" i="10"/>
  <c r="H1819" i="10"/>
  <c r="H1818" i="10"/>
  <c r="H1817" i="10"/>
  <c r="H1816" i="10"/>
  <c r="H1815" i="10"/>
  <c r="H1814" i="10"/>
  <c r="H1813" i="10"/>
  <c r="H1812" i="10"/>
  <c r="H1811" i="10"/>
  <c r="H1810" i="10"/>
  <c r="H1809" i="10"/>
  <c r="H1808" i="10"/>
  <c r="H1807" i="10"/>
  <c r="H1806" i="10"/>
  <c r="H1805" i="10"/>
  <c r="H1804" i="10"/>
  <c r="H1803" i="10"/>
  <c r="H1802" i="10"/>
  <c r="H1801" i="10"/>
  <c r="H1800" i="10"/>
  <c r="H1799" i="10"/>
  <c r="H1798" i="10"/>
  <c r="H1797" i="10"/>
  <c r="H1796" i="10"/>
  <c r="H1795" i="10"/>
  <c r="H1794" i="10"/>
  <c r="H1793" i="10"/>
  <c r="H1792" i="10"/>
  <c r="H1791" i="10"/>
  <c r="H1790" i="10"/>
  <c r="H1789" i="10"/>
  <c r="H1788" i="10"/>
  <c r="H1787" i="10"/>
  <c r="H1786" i="10"/>
  <c r="H1785" i="10"/>
  <c r="H1784" i="10"/>
  <c r="H1783" i="10"/>
  <c r="H1782" i="10"/>
  <c r="H1781" i="10"/>
  <c r="H1780" i="10"/>
  <c r="H1779" i="10"/>
  <c r="H1778" i="10"/>
  <c r="H1777" i="10"/>
  <c r="H1776" i="10"/>
  <c r="H1775" i="10"/>
  <c r="H1774" i="10"/>
  <c r="H1773" i="10"/>
  <c r="H1772" i="10"/>
  <c r="H1771" i="10"/>
  <c r="H1770" i="10"/>
  <c r="H1769" i="10"/>
  <c r="H1768" i="10"/>
  <c r="H1767" i="10"/>
  <c r="H1766" i="10"/>
  <c r="H1765" i="10"/>
  <c r="H1764" i="10"/>
  <c r="H1763" i="10"/>
  <c r="H1762" i="10"/>
  <c r="H1761" i="10"/>
  <c r="H1760" i="10"/>
  <c r="H1759" i="10"/>
  <c r="H1758" i="10"/>
  <c r="H1757" i="10"/>
  <c r="H1756" i="10"/>
  <c r="H1755" i="10"/>
  <c r="H1754" i="10"/>
  <c r="H1753" i="10"/>
  <c r="H1752" i="10"/>
  <c r="H1751" i="10"/>
  <c r="H1750" i="10"/>
  <c r="H1749" i="10"/>
  <c r="H1748" i="10"/>
  <c r="H1747" i="10"/>
  <c r="H1746" i="10"/>
  <c r="H1745" i="10"/>
  <c r="H1744" i="10"/>
  <c r="H1743" i="10"/>
  <c r="H1742" i="10"/>
  <c r="H1741" i="10"/>
  <c r="H1740" i="10"/>
  <c r="H1739" i="10"/>
  <c r="H1738" i="10"/>
  <c r="H1737" i="10"/>
  <c r="H1736" i="10"/>
  <c r="H1735" i="10"/>
  <c r="H1734" i="10"/>
  <c r="H1733" i="10"/>
  <c r="H1732" i="10"/>
  <c r="H1731" i="10"/>
  <c r="H1730" i="10"/>
  <c r="H1729" i="10"/>
  <c r="H1728" i="10"/>
  <c r="H1727" i="10"/>
  <c r="H1726" i="10"/>
  <c r="H1725" i="10"/>
  <c r="H1724" i="10"/>
  <c r="H1723" i="10"/>
  <c r="H1722" i="10"/>
  <c r="H1721" i="10"/>
  <c r="H1720" i="10"/>
  <c r="H1719" i="10"/>
  <c r="H1718" i="10"/>
  <c r="H1717" i="10"/>
  <c r="H1716" i="10"/>
  <c r="H1715" i="10"/>
  <c r="H1714" i="10"/>
  <c r="H1713" i="10"/>
  <c r="H1712" i="10"/>
  <c r="H1711" i="10"/>
  <c r="H1710" i="10"/>
  <c r="H1709" i="10"/>
  <c r="H1708" i="10"/>
  <c r="H1707" i="10"/>
  <c r="H1706" i="10"/>
  <c r="H1705" i="10"/>
  <c r="H1704" i="10"/>
  <c r="H1703" i="10"/>
  <c r="H1702" i="10"/>
  <c r="H1701" i="10"/>
  <c r="H1700" i="10"/>
  <c r="H1699" i="10"/>
  <c r="H1698" i="10"/>
  <c r="H1697" i="10"/>
  <c r="H1696" i="10"/>
  <c r="H1695" i="10"/>
  <c r="H1694" i="10"/>
  <c r="H1693" i="10"/>
  <c r="H1692" i="10"/>
  <c r="H1691" i="10"/>
  <c r="H1690" i="10"/>
  <c r="H1689" i="10"/>
  <c r="H1688" i="10"/>
  <c r="H1687" i="10"/>
  <c r="H1686" i="10"/>
  <c r="H1685" i="10"/>
  <c r="H1684" i="10"/>
  <c r="H1683" i="10"/>
  <c r="H1682" i="10"/>
  <c r="H1681" i="10"/>
  <c r="H1680" i="10"/>
  <c r="H1679" i="10"/>
  <c r="H1678" i="10"/>
  <c r="H1677" i="10"/>
  <c r="H1676" i="10"/>
  <c r="H1675" i="10"/>
  <c r="H1674" i="10"/>
  <c r="H1673" i="10"/>
  <c r="H1672" i="10"/>
  <c r="H1671" i="10"/>
  <c r="H1670" i="10"/>
  <c r="H1669" i="10"/>
  <c r="H1668" i="10"/>
  <c r="H1667" i="10"/>
  <c r="H1666" i="10"/>
  <c r="H1665" i="10"/>
  <c r="H1664" i="10"/>
  <c r="H1663" i="10"/>
  <c r="H1662" i="10"/>
  <c r="H1661" i="10"/>
  <c r="H1660" i="10"/>
  <c r="H1659" i="10"/>
  <c r="H1658" i="10"/>
  <c r="H1657" i="10"/>
  <c r="H1656" i="10"/>
  <c r="H1655" i="10"/>
  <c r="H1654" i="10"/>
  <c r="H1653" i="10"/>
  <c r="H1652" i="10"/>
  <c r="H1651" i="10"/>
  <c r="H1650" i="10"/>
  <c r="H1649" i="10"/>
  <c r="H1648" i="10"/>
  <c r="H1647" i="10"/>
  <c r="H1646" i="10"/>
  <c r="H1645" i="10"/>
  <c r="H1644" i="10"/>
  <c r="H1643" i="10"/>
  <c r="H1642" i="10"/>
  <c r="H1641" i="10"/>
  <c r="H1640" i="10"/>
  <c r="H1639" i="10"/>
  <c r="H1638" i="10"/>
  <c r="H1637" i="10"/>
  <c r="H1636" i="10"/>
  <c r="H1635" i="10"/>
  <c r="H1634" i="10"/>
  <c r="H1633" i="10"/>
  <c r="H1632" i="10"/>
  <c r="H1631" i="10"/>
  <c r="H1630" i="10"/>
  <c r="H1629" i="10"/>
  <c r="H1628" i="10"/>
  <c r="H1627" i="10"/>
  <c r="H1626" i="10"/>
  <c r="H1625" i="10"/>
  <c r="H1624" i="10"/>
  <c r="H1623" i="10"/>
  <c r="H1622" i="10"/>
  <c r="H1621" i="10"/>
  <c r="H1620" i="10"/>
  <c r="H1619" i="10"/>
  <c r="H1618" i="10"/>
  <c r="H1617" i="10"/>
  <c r="H1616" i="10"/>
  <c r="H1615" i="10"/>
  <c r="H1614" i="10"/>
  <c r="H1613" i="10"/>
  <c r="H1612" i="10"/>
  <c r="H1611" i="10"/>
  <c r="H1610" i="10"/>
  <c r="H1609" i="10"/>
  <c r="H1608" i="10"/>
  <c r="H1607" i="10"/>
  <c r="H1606" i="10"/>
  <c r="H1605" i="10"/>
  <c r="H1604" i="10"/>
  <c r="H1603" i="10"/>
  <c r="H1602" i="10"/>
  <c r="H1601" i="10"/>
  <c r="H1600" i="10"/>
  <c r="H1599" i="10"/>
  <c r="H1598" i="10"/>
  <c r="H1597" i="10"/>
  <c r="H1596" i="10"/>
  <c r="H1595" i="10"/>
  <c r="H1594" i="10"/>
  <c r="H1593" i="10"/>
  <c r="H1592" i="10"/>
  <c r="H1591" i="10"/>
  <c r="H1590" i="10"/>
  <c r="H1589" i="10"/>
  <c r="H1588" i="10"/>
  <c r="H1587" i="10"/>
  <c r="H1586" i="10"/>
  <c r="H1585" i="10"/>
  <c r="H1584" i="10"/>
  <c r="H1583" i="10"/>
  <c r="H1582" i="10"/>
  <c r="H1581" i="10"/>
  <c r="H1580" i="10"/>
  <c r="H1579" i="10"/>
  <c r="H1578" i="10"/>
  <c r="H1577" i="10"/>
  <c r="H1576" i="10"/>
  <c r="H1575" i="10"/>
  <c r="H1574" i="10"/>
  <c r="H1573" i="10"/>
  <c r="H1572" i="10"/>
  <c r="H1571" i="10"/>
  <c r="H1570" i="10"/>
  <c r="H1569" i="10"/>
  <c r="H1568" i="10"/>
  <c r="H1567" i="10"/>
  <c r="H1566" i="10"/>
  <c r="H1565" i="10"/>
  <c r="H1564" i="10"/>
  <c r="H1563" i="10"/>
  <c r="H1562" i="10"/>
  <c r="H1561" i="10"/>
  <c r="H1560" i="10"/>
  <c r="H1559" i="10"/>
  <c r="H1558" i="10"/>
  <c r="H1557" i="10"/>
  <c r="H1556" i="10"/>
  <c r="H1555" i="10"/>
  <c r="H1554" i="10"/>
  <c r="H1553" i="10"/>
  <c r="H1552" i="10"/>
  <c r="H1551" i="10"/>
  <c r="H1550" i="10"/>
  <c r="H1549" i="10"/>
  <c r="H1548" i="10"/>
  <c r="H1547" i="10"/>
  <c r="H1546" i="10"/>
  <c r="H1545" i="10"/>
  <c r="H1544" i="10"/>
  <c r="H1543" i="10"/>
  <c r="H1542" i="10"/>
  <c r="H1541" i="10"/>
  <c r="H1540" i="10"/>
  <c r="H1539" i="10"/>
  <c r="H1538" i="10"/>
  <c r="H1537" i="10"/>
  <c r="H1536" i="10"/>
  <c r="H1535" i="10"/>
  <c r="H1534" i="10"/>
  <c r="H1533" i="10"/>
  <c r="H1532" i="10"/>
  <c r="H1531" i="10"/>
  <c r="H1530" i="10"/>
  <c r="H1529" i="10"/>
  <c r="H1528" i="10"/>
  <c r="H1527" i="10"/>
  <c r="H1526" i="10"/>
  <c r="H1525" i="10"/>
  <c r="H1524" i="10"/>
  <c r="H1523" i="10"/>
  <c r="H1522" i="10"/>
  <c r="H1521" i="10"/>
  <c r="H1520" i="10"/>
  <c r="H1519" i="10"/>
  <c r="H1518" i="10"/>
  <c r="H1517" i="10"/>
  <c r="H1516" i="10"/>
  <c r="H1515" i="10"/>
  <c r="H1514" i="10"/>
  <c r="H1513" i="10"/>
  <c r="H1512" i="10"/>
  <c r="H1511" i="10"/>
  <c r="H1510" i="10"/>
  <c r="H1509" i="10"/>
  <c r="H1508" i="10"/>
  <c r="H1507" i="10"/>
  <c r="H1506" i="10"/>
  <c r="H1505" i="10"/>
  <c r="H1504" i="10"/>
  <c r="H1503" i="10"/>
  <c r="H1502" i="10"/>
  <c r="H1501" i="10"/>
  <c r="H1500" i="10"/>
  <c r="H1499" i="10"/>
  <c r="H1498" i="10"/>
  <c r="H1497" i="10"/>
  <c r="H1496" i="10"/>
  <c r="H1495" i="10"/>
  <c r="H1494" i="10"/>
  <c r="H1493" i="10"/>
  <c r="H1492" i="10"/>
  <c r="H1491" i="10"/>
  <c r="H1490" i="10"/>
  <c r="H1489" i="10"/>
  <c r="H1488" i="10"/>
  <c r="H1487" i="10"/>
  <c r="H1486" i="10"/>
  <c r="H1485" i="10"/>
  <c r="H1484" i="10"/>
  <c r="H1483" i="10"/>
  <c r="H1482" i="10"/>
  <c r="H1481" i="10"/>
  <c r="H1480" i="10"/>
  <c r="H1479" i="10"/>
  <c r="H1478" i="10"/>
  <c r="H1477" i="10"/>
  <c r="H1476" i="10"/>
  <c r="H1475" i="10"/>
  <c r="H1474" i="10"/>
  <c r="H1473" i="10"/>
  <c r="H1472" i="10"/>
  <c r="H1471" i="10"/>
  <c r="H1470" i="10"/>
  <c r="H1469" i="10"/>
  <c r="H1468" i="10"/>
  <c r="H1467" i="10"/>
  <c r="H1466" i="10"/>
  <c r="H1465" i="10"/>
  <c r="H1464" i="10"/>
  <c r="H1463" i="10"/>
  <c r="H1462" i="10"/>
  <c r="H1461" i="10"/>
  <c r="H1460" i="10"/>
  <c r="H1459" i="10"/>
  <c r="H1458" i="10"/>
  <c r="H1457" i="10"/>
  <c r="H1456" i="10"/>
  <c r="H1455" i="10"/>
  <c r="H1454" i="10"/>
  <c r="H1453" i="10"/>
  <c r="H1452" i="10"/>
  <c r="H1451" i="10"/>
  <c r="H1450" i="10"/>
  <c r="H1449" i="10"/>
  <c r="H1448" i="10"/>
  <c r="H1447" i="10"/>
  <c r="H1446" i="10"/>
  <c r="H1445" i="10"/>
  <c r="H1444" i="10"/>
  <c r="H1443" i="10"/>
  <c r="H1442" i="10"/>
  <c r="H1441" i="10"/>
  <c r="H1440" i="10"/>
  <c r="H1439" i="10"/>
  <c r="H1438" i="10"/>
  <c r="H1437" i="10"/>
  <c r="H1436" i="10"/>
  <c r="H1435" i="10"/>
  <c r="H1434" i="10"/>
  <c r="H1433" i="10"/>
  <c r="H1432" i="10"/>
  <c r="H1431" i="10"/>
  <c r="H1430" i="10"/>
  <c r="H1429" i="10"/>
  <c r="H1428" i="10"/>
  <c r="H1427" i="10"/>
  <c r="H1426" i="10"/>
  <c r="H1425" i="10"/>
  <c r="H1424" i="10"/>
  <c r="H1423" i="10"/>
  <c r="H1422" i="10"/>
  <c r="H1421" i="10"/>
  <c r="H1420" i="10"/>
  <c r="H1419" i="10"/>
  <c r="H1418" i="10"/>
  <c r="H1417" i="10"/>
  <c r="H1416" i="10"/>
  <c r="H1415" i="10"/>
  <c r="H1414" i="10"/>
  <c r="H1413" i="10"/>
  <c r="H1412" i="10"/>
  <c r="H1411" i="10"/>
  <c r="H1410" i="10"/>
  <c r="H1409" i="10"/>
  <c r="H1408" i="10"/>
  <c r="H1407" i="10"/>
  <c r="H1406" i="10"/>
  <c r="H1405" i="10"/>
  <c r="H1404" i="10"/>
  <c r="H1403" i="10"/>
  <c r="H1402" i="10"/>
  <c r="H1401" i="10"/>
  <c r="H1400" i="10"/>
  <c r="H1399" i="10"/>
  <c r="H1398" i="10"/>
  <c r="H1397" i="10"/>
  <c r="H1396" i="10"/>
  <c r="H1395" i="10"/>
  <c r="H1394" i="10"/>
  <c r="H1393" i="10"/>
  <c r="H1392" i="10"/>
  <c r="H1391" i="10"/>
  <c r="H1390" i="10"/>
  <c r="H1389" i="10"/>
  <c r="H1388" i="10"/>
  <c r="H1387" i="10"/>
  <c r="H1386" i="10"/>
  <c r="H1385" i="10"/>
  <c r="H1384" i="10"/>
  <c r="H1383" i="10"/>
  <c r="H1382" i="10"/>
  <c r="H1381" i="10"/>
  <c r="H1380" i="10"/>
  <c r="H1379" i="10"/>
  <c r="H1378" i="10"/>
  <c r="H1377" i="10"/>
  <c r="H1376" i="10"/>
  <c r="H1375" i="10"/>
  <c r="H1374" i="10"/>
  <c r="H1373" i="10"/>
  <c r="H1372" i="10"/>
  <c r="H1371" i="10"/>
  <c r="H1370" i="10"/>
  <c r="H1369" i="10"/>
  <c r="H1368" i="10"/>
  <c r="H1367" i="10"/>
  <c r="H1366" i="10"/>
  <c r="H1365" i="10"/>
  <c r="H1364" i="10"/>
  <c r="H1363" i="10"/>
  <c r="H1362" i="10"/>
  <c r="H1361" i="10"/>
  <c r="H1360" i="10"/>
  <c r="H1359" i="10"/>
  <c r="H1358" i="10"/>
  <c r="H1357" i="10"/>
  <c r="H1356" i="10"/>
  <c r="H1355" i="10"/>
  <c r="H1354" i="10"/>
  <c r="H1353" i="10"/>
  <c r="H1352" i="10"/>
  <c r="H1351" i="10"/>
  <c r="H1350" i="10"/>
  <c r="H1349" i="10"/>
  <c r="H1348" i="10"/>
  <c r="H1347" i="10"/>
  <c r="H1346" i="10"/>
  <c r="H1345" i="10"/>
  <c r="H1344" i="10"/>
  <c r="H1343" i="10"/>
  <c r="H1342" i="10"/>
  <c r="H1341" i="10"/>
  <c r="H1340" i="10"/>
  <c r="H1339" i="10"/>
  <c r="H1338" i="10"/>
  <c r="H1337" i="10"/>
  <c r="H1336" i="10"/>
  <c r="H1335" i="10"/>
  <c r="H1334" i="10"/>
  <c r="H1333" i="10"/>
  <c r="H1332" i="10"/>
  <c r="H1331" i="10"/>
  <c r="H1330" i="10"/>
  <c r="H1329" i="10"/>
  <c r="H1328" i="10"/>
  <c r="H1327" i="10"/>
  <c r="H1326" i="10"/>
  <c r="H1325" i="10"/>
  <c r="H1324" i="10"/>
  <c r="H1323" i="10"/>
  <c r="H1322" i="10"/>
  <c r="H1321" i="10"/>
  <c r="H1320" i="10"/>
  <c r="H1319" i="10"/>
  <c r="H1318" i="10"/>
  <c r="H1317" i="10"/>
  <c r="H1316" i="10"/>
  <c r="H1315" i="10"/>
  <c r="H1314" i="10"/>
  <c r="H1313" i="10"/>
  <c r="H1312" i="10"/>
  <c r="H1311" i="10"/>
  <c r="H1310" i="10"/>
  <c r="H1309" i="10"/>
  <c r="H1308" i="10"/>
  <c r="H1307" i="10"/>
  <c r="H1306" i="10"/>
  <c r="H1305" i="10"/>
  <c r="H1304" i="10"/>
  <c r="H1303" i="10"/>
  <c r="H1302" i="10"/>
  <c r="H1301" i="10"/>
  <c r="H1300" i="10"/>
  <c r="H1299" i="10"/>
  <c r="H1298" i="10"/>
  <c r="H1297" i="10"/>
  <c r="H1296" i="10"/>
  <c r="H1295" i="10"/>
  <c r="H1294" i="10"/>
  <c r="H1293" i="10"/>
  <c r="H1292" i="10"/>
  <c r="H1291" i="10"/>
  <c r="H1290" i="10"/>
  <c r="H1289" i="10"/>
  <c r="H1288" i="10"/>
  <c r="H1287" i="10"/>
  <c r="H1286" i="10"/>
  <c r="H1285" i="10"/>
  <c r="H1284" i="10"/>
  <c r="H1283" i="10"/>
  <c r="H1282" i="10"/>
  <c r="H1281" i="10"/>
  <c r="H1280" i="10"/>
  <c r="H1279" i="10"/>
  <c r="H1278" i="10"/>
  <c r="H1277" i="10"/>
  <c r="H1276" i="10"/>
  <c r="H1275" i="10"/>
  <c r="H1274" i="10"/>
  <c r="H1273" i="10"/>
  <c r="H1272" i="10"/>
  <c r="H1271" i="10"/>
  <c r="H1270" i="10"/>
  <c r="H1269" i="10"/>
  <c r="H1268" i="10"/>
  <c r="H1267" i="10"/>
  <c r="H1266" i="10"/>
  <c r="H1265" i="10"/>
  <c r="H1264" i="10"/>
  <c r="H1263" i="10"/>
  <c r="H1262" i="10"/>
  <c r="H1261" i="10"/>
  <c r="H1260" i="10"/>
  <c r="H1259" i="10"/>
  <c r="H1258" i="10"/>
  <c r="H1257" i="10"/>
  <c r="H1256" i="10"/>
  <c r="H1255" i="10"/>
  <c r="H1254" i="10"/>
  <c r="H1253" i="10"/>
  <c r="H1252" i="10"/>
  <c r="H1251" i="10"/>
  <c r="H1250" i="10"/>
  <c r="H1249" i="10"/>
  <c r="H1248" i="10"/>
  <c r="H1247" i="10"/>
  <c r="H1246" i="10"/>
  <c r="H1245" i="10"/>
  <c r="H1244" i="10"/>
  <c r="H1243" i="10"/>
  <c r="H1242" i="10"/>
  <c r="H1241" i="10"/>
  <c r="H1240" i="10"/>
  <c r="H1239" i="10"/>
  <c r="H1238" i="10"/>
  <c r="H1237" i="10"/>
  <c r="H1236" i="10"/>
  <c r="H1235" i="10"/>
  <c r="H1234" i="10"/>
  <c r="H1233" i="10"/>
  <c r="H1232" i="10"/>
  <c r="H1231" i="10"/>
  <c r="H1230" i="10"/>
  <c r="H1229" i="10"/>
  <c r="H1228" i="10"/>
  <c r="H1227" i="10"/>
  <c r="H1226" i="10"/>
  <c r="H1225" i="10"/>
  <c r="H1224" i="10"/>
  <c r="H1223" i="10"/>
  <c r="H1222" i="10"/>
  <c r="H1221" i="10"/>
  <c r="H1220" i="10"/>
  <c r="H1219" i="10"/>
  <c r="H1218" i="10"/>
  <c r="H1217" i="10"/>
  <c r="H1216" i="10"/>
  <c r="H1215" i="10"/>
  <c r="H1214" i="10"/>
  <c r="H1213" i="10"/>
  <c r="H1212" i="10"/>
  <c r="H1211" i="10"/>
  <c r="H1210" i="10"/>
  <c r="H1209" i="10"/>
  <c r="H1208" i="10"/>
  <c r="H1207" i="10"/>
  <c r="H1206" i="10"/>
  <c r="H1205" i="10"/>
  <c r="H1204" i="10"/>
  <c r="H1203" i="10"/>
  <c r="H1202" i="10"/>
  <c r="H1201" i="10"/>
  <c r="H1200" i="10"/>
  <c r="H1199" i="10"/>
  <c r="H1198" i="10"/>
  <c r="H1197" i="10"/>
  <c r="H1196" i="10"/>
  <c r="H1195" i="10"/>
  <c r="H1194" i="10"/>
  <c r="H1193" i="10"/>
  <c r="H1192" i="10"/>
  <c r="H1191" i="10"/>
  <c r="H1190" i="10"/>
  <c r="H1189" i="10"/>
  <c r="H1188" i="10"/>
  <c r="H1187" i="10"/>
  <c r="H1186" i="10"/>
  <c r="H1185" i="10"/>
  <c r="H1184" i="10"/>
  <c r="H1183" i="10"/>
  <c r="H1182" i="10"/>
  <c r="H1181" i="10"/>
  <c r="H1180" i="10"/>
  <c r="H1179" i="10"/>
  <c r="H1178" i="10"/>
  <c r="H1177" i="10"/>
  <c r="H1176" i="10"/>
  <c r="H1175" i="10"/>
  <c r="H1174" i="10"/>
  <c r="H1173" i="10"/>
  <c r="H1172" i="10"/>
  <c r="H1171" i="10"/>
  <c r="H1170" i="10"/>
  <c r="H1169" i="10"/>
  <c r="H1168" i="10"/>
  <c r="H1167" i="10"/>
  <c r="H1166" i="10"/>
  <c r="H1165" i="10"/>
  <c r="H1164" i="10"/>
  <c r="H1163" i="10"/>
  <c r="H1162" i="10"/>
  <c r="H1161" i="10"/>
  <c r="H1160" i="10"/>
  <c r="H1159" i="10"/>
  <c r="H1158" i="10"/>
  <c r="H1157" i="10"/>
  <c r="H1156" i="10"/>
  <c r="H1155" i="10"/>
  <c r="H1154" i="10"/>
  <c r="H1153" i="10"/>
  <c r="H1152" i="10"/>
  <c r="H1151" i="10"/>
  <c r="H1150" i="10"/>
  <c r="H1149" i="10"/>
  <c r="H1148" i="10"/>
  <c r="H1147" i="10"/>
  <c r="H1146" i="10"/>
  <c r="H1145" i="10"/>
  <c r="H1144" i="10"/>
  <c r="H1143" i="10"/>
  <c r="H1142" i="10"/>
  <c r="H1141" i="10"/>
  <c r="H1140" i="10"/>
  <c r="H1139" i="10"/>
  <c r="H1138" i="10"/>
  <c r="H1137" i="10"/>
  <c r="H1136" i="10"/>
  <c r="H1135" i="10"/>
  <c r="H1134" i="10"/>
  <c r="H1133" i="10"/>
  <c r="H1132" i="10"/>
  <c r="H1131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0" i="10"/>
  <c r="H919" i="10"/>
  <c r="H918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8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8" i="10"/>
  <c r="H7" i="10"/>
  <c r="H6" i="10"/>
  <c r="H5" i="10"/>
  <c r="H4" i="10"/>
  <c r="H3" i="10"/>
  <c r="H2" i="10"/>
  <c r="H730" i="10" l="1"/>
  <c r="H1000" i="10"/>
  <c r="H880" i="10"/>
  <c r="H1083" i="10"/>
  <c r="I3572" i="1"/>
  <c r="H3572" i="1"/>
  <c r="G3572" i="1"/>
  <c r="F3572" i="1"/>
  <c r="E3572" i="1"/>
  <c r="D3572" i="1"/>
  <c r="C3572" i="1"/>
  <c r="I3571" i="1"/>
  <c r="H3571" i="1"/>
  <c r="G3571" i="1"/>
  <c r="F3571" i="1"/>
  <c r="E3571" i="1"/>
  <c r="D3571" i="1"/>
  <c r="C3571" i="1"/>
  <c r="I3570" i="1"/>
  <c r="H3570" i="1"/>
  <c r="G3570" i="1"/>
  <c r="F3570" i="1"/>
  <c r="E3570" i="1"/>
  <c r="D3570" i="1"/>
  <c r="C3570" i="1"/>
  <c r="I3569" i="1"/>
  <c r="H3569" i="1"/>
  <c r="G3569" i="1"/>
  <c r="F3569" i="1"/>
  <c r="E3569" i="1"/>
  <c r="D3569" i="1"/>
  <c r="C3569" i="1"/>
  <c r="I3568" i="1"/>
  <c r="H3568" i="1"/>
  <c r="G3568" i="1"/>
  <c r="F3568" i="1"/>
  <c r="E3568" i="1"/>
  <c r="D3568" i="1"/>
  <c r="C3568" i="1"/>
  <c r="I3567" i="1"/>
  <c r="H3567" i="1"/>
  <c r="G3567" i="1"/>
  <c r="F3567" i="1"/>
  <c r="E3567" i="1"/>
  <c r="D3567" i="1"/>
  <c r="C3567" i="1"/>
  <c r="I3566" i="1"/>
  <c r="H3566" i="1"/>
  <c r="G3566" i="1"/>
  <c r="F3566" i="1"/>
  <c r="E3566" i="1"/>
  <c r="D3566" i="1"/>
  <c r="C3566" i="1"/>
  <c r="I3565" i="1"/>
  <c r="H3565" i="1"/>
  <c r="G3565" i="1"/>
  <c r="F3565" i="1"/>
  <c r="E3565" i="1"/>
  <c r="D3565" i="1"/>
  <c r="C3565" i="1"/>
  <c r="I3564" i="1"/>
  <c r="H3564" i="1"/>
  <c r="G3564" i="1"/>
  <c r="F3564" i="1"/>
  <c r="E3564" i="1"/>
  <c r="D3564" i="1"/>
  <c r="C3564" i="1"/>
  <c r="I3563" i="1"/>
  <c r="H3563" i="1"/>
  <c r="G3563" i="1"/>
  <c r="F3563" i="1"/>
  <c r="E3563" i="1"/>
  <c r="D3563" i="1"/>
  <c r="C3563" i="1"/>
  <c r="I3562" i="1"/>
  <c r="H3562" i="1"/>
  <c r="G3562" i="1"/>
  <c r="F3562" i="1"/>
  <c r="E3562" i="1"/>
  <c r="D3562" i="1"/>
  <c r="C3562" i="1"/>
  <c r="I3561" i="1"/>
  <c r="H3561" i="1"/>
  <c r="G3561" i="1"/>
  <c r="F3561" i="1"/>
  <c r="E3561" i="1"/>
  <c r="D3561" i="1"/>
  <c r="C3561" i="1"/>
  <c r="I3560" i="1"/>
  <c r="H3560" i="1"/>
  <c r="G3560" i="1"/>
  <c r="F3560" i="1"/>
  <c r="E3560" i="1"/>
  <c r="D3560" i="1"/>
  <c r="C3560" i="1"/>
  <c r="I3559" i="1"/>
  <c r="H3559" i="1"/>
  <c r="G3559" i="1"/>
  <c r="F3559" i="1"/>
  <c r="E3559" i="1"/>
  <c r="D3559" i="1"/>
  <c r="C3559" i="1"/>
  <c r="I3558" i="1"/>
  <c r="H3558" i="1"/>
  <c r="G3558" i="1"/>
  <c r="F3558" i="1"/>
  <c r="E3558" i="1"/>
  <c r="D3558" i="1"/>
  <c r="C3558" i="1"/>
  <c r="I3557" i="1"/>
  <c r="H3557" i="1"/>
  <c r="G3557" i="1"/>
  <c r="F3557" i="1"/>
  <c r="E3557" i="1"/>
  <c r="D3557" i="1"/>
  <c r="C3557" i="1"/>
  <c r="I3556" i="1"/>
  <c r="H3556" i="1"/>
  <c r="G3556" i="1"/>
  <c r="F3556" i="1"/>
  <c r="E3556" i="1"/>
  <c r="D3556" i="1"/>
  <c r="C3556" i="1"/>
  <c r="I3555" i="1"/>
  <c r="H3555" i="1"/>
  <c r="G3555" i="1"/>
  <c r="F3555" i="1"/>
  <c r="E3555" i="1"/>
  <c r="D3555" i="1"/>
  <c r="C3555" i="1"/>
  <c r="I3554" i="1"/>
  <c r="H3554" i="1"/>
  <c r="G3554" i="1"/>
  <c r="F3554" i="1"/>
  <c r="E3554" i="1"/>
  <c r="D3554" i="1"/>
  <c r="C3554" i="1"/>
  <c r="I3553" i="1"/>
  <c r="H3553" i="1"/>
  <c r="G3553" i="1"/>
  <c r="F3553" i="1"/>
  <c r="E3553" i="1"/>
  <c r="D3553" i="1"/>
  <c r="C3553" i="1"/>
  <c r="I3552" i="1"/>
  <c r="H3552" i="1"/>
  <c r="G3552" i="1"/>
  <c r="F3552" i="1"/>
  <c r="E3552" i="1"/>
  <c r="D3552" i="1"/>
  <c r="C3552" i="1"/>
  <c r="I3551" i="1"/>
  <c r="H3551" i="1"/>
  <c r="G3551" i="1"/>
  <c r="F3551" i="1"/>
  <c r="E3551" i="1"/>
  <c r="D3551" i="1"/>
  <c r="C3551" i="1"/>
  <c r="I3550" i="1"/>
  <c r="H3550" i="1"/>
  <c r="G3550" i="1"/>
  <c r="F3550" i="1"/>
  <c r="E3550" i="1"/>
  <c r="D3550" i="1"/>
  <c r="C3550" i="1"/>
  <c r="I3549" i="1"/>
  <c r="H3549" i="1"/>
  <c r="G3549" i="1"/>
  <c r="F3549" i="1"/>
  <c r="E3549" i="1"/>
  <c r="D3549" i="1"/>
  <c r="C3549" i="1"/>
  <c r="I3548" i="1"/>
  <c r="H3548" i="1"/>
  <c r="G3548" i="1"/>
  <c r="F3548" i="1"/>
  <c r="E3548" i="1"/>
  <c r="D3548" i="1"/>
  <c r="C3548" i="1"/>
  <c r="I3547" i="1"/>
  <c r="H3547" i="1"/>
  <c r="G3547" i="1"/>
  <c r="F3547" i="1"/>
  <c r="E3547" i="1"/>
  <c r="D3547" i="1"/>
  <c r="C3547" i="1"/>
  <c r="I3546" i="1"/>
  <c r="H3546" i="1"/>
  <c r="G3546" i="1"/>
  <c r="F3546" i="1"/>
  <c r="E3546" i="1"/>
  <c r="D3546" i="1"/>
  <c r="C3546" i="1"/>
  <c r="I3545" i="1"/>
  <c r="H3545" i="1"/>
  <c r="G3545" i="1"/>
  <c r="F3545" i="1"/>
  <c r="E3545" i="1"/>
  <c r="D3545" i="1"/>
  <c r="C3545" i="1"/>
  <c r="I3544" i="1"/>
  <c r="H3544" i="1"/>
  <c r="G3544" i="1"/>
  <c r="F3544" i="1"/>
  <c r="E3544" i="1"/>
  <c r="D3544" i="1"/>
  <c r="C3544" i="1"/>
  <c r="I3543" i="1"/>
  <c r="H3543" i="1"/>
  <c r="G3543" i="1"/>
  <c r="F3543" i="1"/>
  <c r="E3543" i="1"/>
  <c r="D3543" i="1"/>
  <c r="C3543" i="1"/>
  <c r="I3542" i="1"/>
  <c r="H3542" i="1"/>
  <c r="G3542" i="1"/>
  <c r="F3542" i="1"/>
  <c r="E3542" i="1"/>
  <c r="D3542" i="1"/>
  <c r="C3542" i="1"/>
  <c r="I3541" i="1"/>
  <c r="H3541" i="1"/>
  <c r="G3541" i="1"/>
  <c r="F3541" i="1"/>
  <c r="E3541" i="1"/>
  <c r="D3541" i="1"/>
  <c r="C3541" i="1"/>
  <c r="I3540" i="1"/>
  <c r="H3540" i="1"/>
  <c r="G3540" i="1"/>
  <c r="F3540" i="1"/>
  <c r="E3540" i="1"/>
  <c r="D3540" i="1"/>
  <c r="C3540" i="1"/>
  <c r="I3539" i="1"/>
  <c r="H3539" i="1"/>
  <c r="G3539" i="1"/>
  <c r="F3539" i="1"/>
  <c r="E3539" i="1"/>
  <c r="D3539" i="1"/>
  <c r="C3539" i="1"/>
  <c r="I3538" i="1"/>
  <c r="H3538" i="1"/>
  <c r="G3538" i="1"/>
  <c r="F3538" i="1"/>
  <c r="E3538" i="1"/>
  <c r="D3538" i="1"/>
  <c r="C3538" i="1"/>
  <c r="I3537" i="1"/>
  <c r="H3537" i="1"/>
  <c r="G3537" i="1"/>
  <c r="F3537" i="1"/>
  <c r="E3537" i="1"/>
  <c r="D3537" i="1"/>
  <c r="C3537" i="1"/>
  <c r="I3536" i="1"/>
  <c r="H3536" i="1"/>
  <c r="G3536" i="1"/>
  <c r="F3536" i="1"/>
  <c r="E3536" i="1"/>
  <c r="D3536" i="1"/>
  <c r="C3536" i="1"/>
  <c r="I3535" i="1"/>
  <c r="H3535" i="1"/>
  <c r="G3535" i="1"/>
  <c r="F3535" i="1"/>
  <c r="E3535" i="1"/>
  <c r="D3535" i="1"/>
  <c r="C3535" i="1"/>
  <c r="I3534" i="1"/>
  <c r="H3534" i="1"/>
  <c r="G3534" i="1"/>
  <c r="F3534" i="1"/>
  <c r="E3534" i="1"/>
  <c r="D3534" i="1"/>
  <c r="C3534" i="1"/>
  <c r="I3533" i="1"/>
  <c r="H3533" i="1"/>
  <c r="G3533" i="1"/>
  <c r="F3533" i="1"/>
  <c r="E3533" i="1"/>
  <c r="D3533" i="1"/>
  <c r="C3533" i="1"/>
  <c r="I3532" i="1"/>
  <c r="H3532" i="1"/>
  <c r="G3532" i="1"/>
  <c r="F3532" i="1"/>
  <c r="E3532" i="1"/>
  <c r="D3532" i="1"/>
  <c r="C3532" i="1"/>
  <c r="I3531" i="1"/>
  <c r="H3531" i="1"/>
  <c r="G3531" i="1"/>
  <c r="F3531" i="1"/>
  <c r="E3531" i="1"/>
  <c r="D3531" i="1"/>
  <c r="C3531" i="1"/>
  <c r="I3530" i="1"/>
  <c r="H3530" i="1"/>
  <c r="G3530" i="1"/>
  <c r="F3530" i="1"/>
  <c r="E3530" i="1"/>
  <c r="D3530" i="1"/>
  <c r="C3530" i="1"/>
  <c r="I3529" i="1"/>
  <c r="H3529" i="1"/>
  <c r="G3529" i="1"/>
  <c r="F3529" i="1"/>
  <c r="E3529" i="1"/>
  <c r="D3529" i="1"/>
  <c r="C3529" i="1"/>
  <c r="I3528" i="1"/>
  <c r="H3528" i="1"/>
  <c r="G3528" i="1"/>
  <c r="F3528" i="1"/>
  <c r="E3528" i="1"/>
  <c r="D3528" i="1"/>
  <c r="C3528" i="1"/>
  <c r="I3527" i="1"/>
  <c r="H3527" i="1"/>
  <c r="G3527" i="1"/>
  <c r="F3527" i="1"/>
  <c r="E3527" i="1"/>
  <c r="D3527" i="1"/>
  <c r="C3527" i="1"/>
  <c r="I3526" i="1"/>
  <c r="H3526" i="1"/>
  <c r="G3526" i="1"/>
  <c r="F3526" i="1"/>
  <c r="E3526" i="1"/>
  <c r="D3526" i="1"/>
  <c r="C3526" i="1"/>
  <c r="I3525" i="1"/>
  <c r="H3525" i="1"/>
  <c r="G3525" i="1"/>
  <c r="F3525" i="1"/>
  <c r="E3525" i="1"/>
  <c r="D3525" i="1"/>
  <c r="C3525" i="1"/>
  <c r="I3524" i="1"/>
  <c r="H3524" i="1"/>
  <c r="G3524" i="1"/>
  <c r="F3524" i="1"/>
  <c r="E3524" i="1"/>
  <c r="D3524" i="1"/>
  <c r="C3524" i="1"/>
  <c r="I3523" i="1"/>
  <c r="H3523" i="1"/>
  <c r="G3523" i="1"/>
  <c r="F3523" i="1"/>
  <c r="E3523" i="1"/>
  <c r="D3523" i="1"/>
  <c r="C3523" i="1"/>
  <c r="I3522" i="1"/>
  <c r="H3522" i="1"/>
  <c r="G3522" i="1"/>
  <c r="F3522" i="1"/>
  <c r="E3522" i="1"/>
  <c r="D3522" i="1"/>
  <c r="C3522" i="1"/>
  <c r="I3521" i="1"/>
  <c r="H3521" i="1"/>
  <c r="G3521" i="1"/>
  <c r="F3521" i="1"/>
  <c r="E3521" i="1"/>
  <c r="D3521" i="1"/>
  <c r="C3521" i="1"/>
  <c r="I3520" i="1"/>
  <c r="H3520" i="1"/>
  <c r="G3520" i="1"/>
  <c r="F3520" i="1"/>
  <c r="E3520" i="1"/>
  <c r="D3520" i="1"/>
  <c r="C3520" i="1"/>
  <c r="I3519" i="1"/>
  <c r="H3519" i="1"/>
  <c r="G3519" i="1"/>
  <c r="F3519" i="1"/>
  <c r="E3519" i="1"/>
  <c r="D3519" i="1"/>
  <c r="C3519" i="1"/>
  <c r="I3518" i="1"/>
  <c r="H3518" i="1"/>
  <c r="G3518" i="1"/>
  <c r="F3518" i="1"/>
  <c r="E3518" i="1"/>
  <c r="D3518" i="1"/>
  <c r="C3518" i="1"/>
  <c r="I3517" i="1"/>
  <c r="H3517" i="1"/>
  <c r="G3517" i="1"/>
  <c r="F3517" i="1"/>
  <c r="E3517" i="1"/>
  <c r="D3517" i="1"/>
  <c r="C3517" i="1"/>
  <c r="I3516" i="1"/>
  <c r="H3516" i="1"/>
  <c r="G3516" i="1"/>
  <c r="F3516" i="1"/>
  <c r="E3516" i="1"/>
  <c r="D3516" i="1"/>
  <c r="C3516" i="1"/>
  <c r="I3515" i="1"/>
  <c r="H3515" i="1"/>
  <c r="G3515" i="1"/>
  <c r="F3515" i="1"/>
  <c r="E3515" i="1"/>
  <c r="D3515" i="1"/>
  <c r="C3515" i="1"/>
  <c r="I3514" i="1"/>
  <c r="H3514" i="1"/>
  <c r="G3514" i="1"/>
  <c r="F3514" i="1"/>
  <c r="E3514" i="1"/>
  <c r="D3514" i="1"/>
  <c r="C3514" i="1"/>
  <c r="I3513" i="1"/>
  <c r="H3513" i="1"/>
  <c r="G3513" i="1"/>
  <c r="F3513" i="1"/>
  <c r="E3513" i="1"/>
  <c r="D3513" i="1"/>
  <c r="C3513" i="1"/>
  <c r="I3512" i="1"/>
  <c r="H3512" i="1"/>
  <c r="G3512" i="1"/>
  <c r="F3512" i="1"/>
  <c r="E3512" i="1"/>
  <c r="D3512" i="1"/>
  <c r="C3512" i="1"/>
  <c r="I3511" i="1"/>
  <c r="H3511" i="1"/>
  <c r="G3511" i="1"/>
  <c r="F3511" i="1"/>
  <c r="E3511" i="1"/>
  <c r="D3511" i="1"/>
  <c r="C3511" i="1"/>
  <c r="I3510" i="1"/>
  <c r="H3510" i="1"/>
  <c r="G3510" i="1"/>
  <c r="F3510" i="1"/>
  <c r="E3510" i="1"/>
  <c r="D3510" i="1"/>
  <c r="C3510" i="1"/>
  <c r="I3509" i="1"/>
  <c r="H3509" i="1"/>
  <c r="G3509" i="1"/>
  <c r="F3509" i="1"/>
  <c r="E3509" i="1"/>
  <c r="D3509" i="1"/>
  <c r="C3509" i="1"/>
  <c r="I3508" i="1"/>
  <c r="H3508" i="1"/>
  <c r="G3508" i="1"/>
  <c r="F3508" i="1"/>
  <c r="E3508" i="1"/>
  <c r="D3508" i="1"/>
  <c r="C3508" i="1"/>
  <c r="I3507" i="1"/>
  <c r="H3507" i="1"/>
  <c r="G3507" i="1"/>
  <c r="F3507" i="1"/>
  <c r="E3507" i="1"/>
  <c r="D3507" i="1"/>
  <c r="C3507" i="1"/>
  <c r="I3506" i="1"/>
  <c r="H3506" i="1"/>
  <c r="G3506" i="1"/>
  <c r="F3506" i="1"/>
  <c r="E3506" i="1"/>
  <c r="D3506" i="1"/>
  <c r="C3506" i="1"/>
  <c r="I3505" i="1"/>
  <c r="H3505" i="1"/>
  <c r="G3505" i="1"/>
  <c r="F3505" i="1"/>
  <c r="E3505" i="1"/>
  <c r="D3505" i="1"/>
  <c r="C3505" i="1"/>
  <c r="I3504" i="1"/>
  <c r="H3504" i="1"/>
  <c r="G3504" i="1"/>
  <c r="F3504" i="1"/>
  <c r="E3504" i="1"/>
  <c r="D3504" i="1"/>
  <c r="C3504" i="1"/>
  <c r="I3503" i="1"/>
  <c r="H3503" i="1"/>
  <c r="G3503" i="1"/>
  <c r="F3503" i="1"/>
  <c r="E3503" i="1"/>
  <c r="D3503" i="1"/>
  <c r="C3503" i="1"/>
  <c r="I3502" i="1"/>
  <c r="H3502" i="1"/>
  <c r="G3502" i="1"/>
  <c r="F3502" i="1"/>
  <c r="E3502" i="1"/>
  <c r="D3502" i="1"/>
  <c r="C3502" i="1"/>
  <c r="I3501" i="1"/>
  <c r="H3501" i="1"/>
  <c r="G3501" i="1"/>
  <c r="F3501" i="1"/>
  <c r="E3501" i="1"/>
  <c r="D3501" i="1"/>
  <c r="C3501" i="1"/>
  <c r="I3500" i="1"/>
  <c r="H3500" i="1"/>
  <c r="G3500" i="1"/>
  <c r="F3500" i="1"/>
  <c r="E3500" i="1"/>
  <c r="D3500" i="1"/>
  <c r="C3500" i="1"/>
  <c r="I3499" i="1"/>
  <c r="H3499" i="1"/>
  <c r="G3499" i="1"/>
  <c r="F3499" i="1"/>
  <c r="E3499" i="1"/>
  <c r="D3499" i="1"/>
  <c r="C3499" i="1"/>
  <c r="I3498" i="1"/>
  <c r="H3498" i="1"/>
  <c r="G3498" i="1"/>
  <c r="F3498" i="1"/>
  <c r="E3498" i="1"/>
  <c r="D3498" i="1"/>
  <c r="C3498" i="1"/>
  <c r="I3497" i="1"/>
  <c r="H3497" i="1"/>
  <c r="G3497" i="1"/>
  <c r="F3497" i="1"/>
  <c r="E3497" i="1"/>
  <c r="D3497" i="1"/>
  <c r="C3497" i="1"/>
  <c r="I3496" i="1"/>
  <c r="H3496" i="1"/>
  <c r="G3496" i="1"/>
  <c r="F3496" i="1"/>
  <c r="E3496" i="1"/>
  <c r="D3496" i="1"/>
  <c r="C3496" i="1"/>
  <c r="I3495" i="1"/>
  <c r="H3495" i="1"/>
  <c r="G3495" i="1"/>
  <c r="F3495" i="1"/>
  <c r="E3495" i="1"/>
  <c r="D3495" i="1"/>
  <c r="C3495" i="1"/>
  <c r="I3494" i="1"/>
  <c r="H3494" i="1"/>
  <c r="G3494" i="1"/>
  <c r="F3494" i="1"/>
  <c r="E3494" i="1"/>
  <c r="D3494" i="1"/>
  <c r="C3494" i="1"/>
  <c r="I3493" i="1"/>
  <c r="H3493" i="1"/>
  <c r="G3493" i="1"/>
  <c r="F3493" i="1"/>
  <c r="E3493" i="1"/>
  <c r="D3493" i="1"/>
  <c r="C3493" i="1"/>
  <c r="I3492" i="1"/>
  <c r="H3492" i="1"/>
  <c r="G3492" i="1"/>
  <c r="F3492" i="1"/>
  <c r="E3492" i="1"/>
  <c r="D3492" i="1"/>
  <c r="C3492" i="1"/>
  <c r="I3491" i="1"/>
  <c r="H3491" i="1"/>
  <c r="G3491" i="1"/>
  <c r="F3491" i="1"/>
  <c r="E3491" i="1"/>
  <c r="D3491" i="1"/>
  <c r="C3491" i="1"/>
  <c r="I3490" i="1"/>
  <c r="H3490" i="1"/>
  <c r="G3490" i="1"/>
  <c r="F3490" i="1"/>
  <c r="E3490" i="1"/>
  <c r="D3490" i="1"/>
  <c r="C3490" i="1"/>
  <c r="I3489" i="1"/>
  <c r="H3489" i="1"/>
  <c r="G3489" i="1"/>
  <c r="F3489" i="1"/>
  <c r="E3489" i="1"/>
  <c r="D3489" i="1"/>
  <c r="C3489" i="1"/>
  <c r="I3488" i="1"/>
  <c r="H3488" i="1"/>
  <c r="G3488" i="1"/>
  <c r="F3488" i="1"/>
  <c r="E3488" i="1"/>
  <c r="D3488" i="1"/>
  <c r="C3488" i="1"/>
  <c r="I3487" i="1"/>
  <c r="H3487" i="1"/>
  <c r="G3487" i="1"/>
  <c r="F3487" i="1"/>
  <c r="E3487" i="1"/>
  <c r="D3487" i="1"/>
  <c r="C3487" i="1"/>
  <c r="I3486" i="1"/>
  <c r="H3486" i="1"/>
  <c r="G3486" i="1"/>
  <c r="F3486" i="1"/>
  <c r="E3486" i="1"/>
  <c r="D3486" i="1"/>
  <c r="C3486" i="1"/>
  <c r="I3485" i="1"/>
  <c r="H3485" i="1"/>
  <c r="G3485" i="1"/>
  <c r="F3485" i="1"/>
  <c r="E3485" i="1"/>
  <c r="D3485" i="1"/>
  <c r="C3485" i="1"/>
  <c r="I3484" i="1"/>
  <c r="H3484" i="1"/>
  <c r="G3484" i="1"/>
  <c r="F3484" i="1"/>
  <c r="E3484" i="1"/>
  <c r="D3484" i="1"/>
  <c r="C3484" i="1"/>
  <c r="I3483" i="1"/>
  <c r="H3483" i="1"/>
  <c r="G3483" i="1"/>
  <c r="F3483" i="1"/>
  <c r="E3483" i="1"/>
  <c r="D3483" i="1"/>
  <c r="C3483" i="1"/>
  <c r="I3482" i="1"/>
  <c r="H3482" i="1"/>
  <c r="G3482" i="1"/>
  <c r="F3482" i="1"/>
  <c r="E3482" i="1"/>
  <c r="D3482" i="1"/>
  <c r="C3482" i="1"/>
  <c r="I3481" i="1"/>
  <c r="H3481" i="1"/>
  <c r="G3481" i="1"/>
  <c r="F3481" i="1"/>
  <c r="E3481" i="1"/>
  <c r="D3481" i="1"/>
  <c r="C3481" i="1"/>
  <c r="I3480" i="1"/>
  <c r="H3480" i="1"/>
  <c r="G3480" i="1"/>
  <c r="F3480" i="1"/>
  <c r="E3480" i="1"/>
  <c r="D3480" i="1"/>
  <c r="C3480" i="1"/>
  <c r="I3479" i="1"/>
  <c r="H3479" i="1"/>
  <c r="G3479" i="1"/>
  <c r="F3479" i="1"/>
  <c r="E3479" i="1"/>
  <c r="D3479" i="1"/>
  <c r="C3479" i="1"/>
  <c r="I3478" i="1"/>
  <c r="H3478" i="1"/>
  <c r="G3478" i="1"/>
  <c r="F3478" i="1"/>
  <c r="E3478" i="1"/>
  <c r="D3478" i="1"/>
  <c r="C3478" i="1"/>
  <c r="I3477" i="1"/>
  <c r="H3477" i="1"/>
  <c r="G3477" i="1"/>
  <c r="F3477" i="1"/>
  <c r="E3477" i="1"/>
  <c r="D3477" i="1"/>
  <c r="C3477" i="1"/>
  <c r="I3476" i="1"/>
  <c r="H3476" i="1"/>
  <c r="G3476" i="1"/>
  <c r="F3476" i="1"/>
  <c r="E3476" i="1"/>
  <c r="D3476" i="1"/>
  <c r="C3476" i="1"/>
  <c r="I3475" i="1"/>
  <c r="H3475" i="1"/>
  <c r="G3475" i="1"/>
  <c r="F3475" i="1"/>
  <c r="E3475" i="1"/>
  <c r="D3475" i="1"/>
  <c r="C3475" i="1"/>
  <c r="I3474" i="1"/>
  <c r="H3474" i="1"/>
  <c r="G3474" i="1"/>
  <c r="F3474" i="1"/>
  <c r="E3474" i="1"/>
  <c r="D3474" i="1"/>
  <c r="C3474" i="1"/>
  <c r="I3473" i="1"/>
  <c r="H3473" i="1"/>
  <c r="G3473" i="1"/>
  <c r="F3473" i="1"/>
  <c r="E3473" i="1"/>
  <c r="D3473" i="1"/>
  <c r="C3473" i="1"/>
  <c r="I3472" i="1"/>
  <c r="H3472" i="1"/>
  <c r="G3472" i="1"/>
  <c r="F3472" i="1"/>
  <c r="E3472" i="1"/>
  <c r="D3472" i="1"/>
  <c r="C3472" i="1"/>
  <c r="I3471" i="1"/>
  <c r="H3471" i="1"/>
  <c r="G3471" i="1"/>
  <c r="F3471" i="1"/>
  <c r="E3471" i="1"/>
  <c r="D3471" i="1"/>
  <c r="C3471" i="1"/>
  <c r="I3470" i="1"/>
  <c r="H3470" i="1"/>
  <c r="G3470" i="1"/>
  <c r="F3470" i="1"/>
  <c r="E3470" i="1"/>
  <c r="D3470" i="1"/>
  <c r="C3470" i="1"/>
  <c r="I3469" i="1"/>
  <c r="H3469" i="1"/>
  <c r="G3469" i="1"/>
  <c r="F3469" i="1"/>
  <c r="E3469" i="1"/>
  <c r="D3469" i="1"/>
  <c r="C3469" i="1"/>
  <c r="I3468" i="1"/>
  <c r="H3468" i="1"/>
  <c r="G3468" i="1"/>
  <c r="F3468" i="1"/>
  <c r="E3468" i="1"/>
  <c r="D3468" i="1"/>
  <c r="C3468" i="1"/>
  <c r="I3467" i="1"/>
  <c r="H3467" i="1"/>
  <c r="G3467" i="1"/>
  <c r="F3467" i="1"/>
  <c r="E3467" i="1"/>
  <c r="D3467" i="1"/>
  <c r="C3467" i="1"/>
  <c r="I3466" i="1"/>
  <c r="H3466" i="1"/>
  <c r="G3466" i="1"/>
  <c r="F3466" i="1"/>
  <c r="E3466" i="1"/>
  <c r="D3466" i="1"/>
  <c r="C3466" i="1"/>
  <c r="I3465" i="1"/>
  <c r="H3465" i="1"/>
  <c r="G3465" i="1"/>
  <c r="F3465" i="1"/>
  <c r="E3465" i="1"/>
  <c r="D3465" i="1"/>
  <c r="C3465" i="1"/>
  <c r="I3464" i="1"/>
  <c r="H3464" i="1"/>
  <c r="G3464" i="1"/>
  <c r="F3464" i="1"/>
  <c r="E3464" i="1"/>
  <c r="D3464" i="1"/>
  <c r="C3464" i="1"/>
  <c r="I3463" i="1"/>
  <c r="H3463" i="1"/>
  <c r="G3463" i="1"/>
  <c r="F3463" i="1"/>
  <c r="E3463" i="1"/>
  <c r="D3463" i="1"/>
  <c r="C3463" i="1"/>
  <c r="I3462" i="1"/>
  <c r="H3462" i="1"/>
  <c r="G3462" i="1"/>
  <c r="F3462" i="1"/>
  <c r="E3462" i="1"/>
  <c r="D3462" i="1"/>
  <c r="C3462" i="1"/>
  <c r="I3461" i="1"/>
  <c r="H3461" i="1"/>
  <c r="G3461" i="1"/>
  <c r="F3461" i="1"/>
  <c r="E3461" i="1"/>
  <c r="D3461" i="1"/>
  <c r="C3461" i="1"/>
  <c r="I3460" i="1"/>
  <c r="H3460" i="1"/>
  <c r="G3460" i="1"/>
  <c r="F3460" i="1"/>
  <c r="E3460" i="1"/>
  <c r="D3460" i="1"/>
  <c r="C3460" i="1"/>
  <c r="I3459" i="1"/>
  <c r="H3459" i="1"/>
  <c r="G3459" i="1"/>
  <c r="F3459" i="1"/>
  <c r="E3459" i="1"/>
  <c r="D3459" i="1"/>
  <c r="C3459" i="1"/>
  <c r="I3458" i="1"/>
  <c r="H3458" i="1"/>
  <c r="G3458" i="1"/>
  <c r="F3458" i="1"/>
  <c r="E3458" i="1"/>
  <c r="D3458" i="1"/>
  <c r="C3458" i="1"/>
  <c r="I3457" i="1"/>
  <c r="H3457" i="1"/>
  <c r="G3457" i="1"/>
  <c r="F3457" i="1"/>
  <c r="E3457" i="1"/>
  <c r="D3457" i="1"/>
  <c r="C3457" i="1"/>
  <c r="I3456" i="1"/>
  <c r="H3456" i="1"/>
  <c r="G3456" i="1"/>
  <c r="F3456" i="1"/>
  <c r="E3456" i="1"/>
  <c r="D3456" i="1"/>
  <c r="C3456" i="1"/>
  <c r="I3455" i="1"/>
  <c r="H3455" i="1"/>
  <c r="G3455" i="1"/>
  <c r="F3455" i="1"/>
  <c r="E3455" i="1"/>
  <c r="D3455" i="1"/>
  <c r="C3455" i="1"/>
  <c r="I3454" i="1"/>
  <c r="H3454" i="1"/>
  <c r="G3454" i="1"/>
  <c r="F3454" i="1"/>
  <c r="E3454" i="1"/>
  <c r="D3454" i="1"/>
  <c r="C3454" i="1"/>
  <c r="I3453" i="1"/>
  <c r="H3453" i="1"/>
  <c r="G3453" i="1"/>
  <c r="F3453" i="1"/>
  <c r="E3453" i="1"/>
  <c r="D3453" i="1"/>
  <c r="C3453" i="1"/>
  <c r="I3452" i="1"/>
  <c r="H3452" i="1"/>
  <c r="G3452" i="1"/>
  <c r="F3452" i="1"/>
  <c r="E3452" i="1"/>
  <c r="D3452" i="1"/>
  <c r="C3452" i="1"/>
  <c r="I3451" i="1"/>
  <c r="H3451" i="1"/>
  <c r="G3451" i="1"/>
  <c r="F3451" i="1"/>
  <c r="E3451" i="1"/>
  <c r="D3451" i="1"/>
  <c r="C3451" i="1"/>
  <c r="I3450" i="1"/>
  <c r="H3450" i="1"/>
  <c r="G3450" i="1"/>
  <c r="F3450" i="1"/>
  <c r="E3450" i="1"/>
  <c r="D3450" i="1"/>
  <c r="C3450" i="1"/>
  <c r="I3449" i="1"/>
  <c r="H3449" i="1"/>
  <c r="G3449" i="1"/>
  <c r="F3449" i="1"/>
  <c r="E3449" i="1"/>
  <c r="D3449" i="1"/>
  <c r="C3449" i="1"/>
  <c r="I3448" i="1"/>
  <c r="H3448" i="1"/>
  <c r="G3448" i="1"/>
  <c r="F3448" i="1"/>
  <c r="E3448" i="1"/>
  <c r="D3448" i="1"/>
  <c r="C3448" i="1"/>
  <c r="I3447" i="1"/>
  <c r="H3447" i="1"/>
  <c r="G3447" i="1"/>
  <c r="F3447" i="1"/>
  <c r="E3447" i="1"/>
  <c r="D3447" i="1"/>
  <c r="C3447" i="1"/>
  <c r="I3446" i="1"/>
  <c r="H3446" i="1"/>
  <c r="G3446" i="1"/>
  <c r="F3446" i="1"/>
  <c r="E3446" i="1"/>
  <c r="D3446" i="1"/>
  <c r="C3446" i="1"/>
  <c r="I3445" i="1"/>
  <c r="H3445" i="1"/>
  <c r="G3445" i="1"/>
  <c r="F3445" i="1"/>
  <c r="E3445" i="1"/>
  <c r="D3445" i="1"/>
  <c r="C3445" i="1"/>
  <c r="I3444" i="1"/>
  <c r="H3444" i="1"/>
  <c r="G3444" i="1"/>
  <c r="F3444" i="1"/>
  <c r="E3444" i="1"/>
  <c r="D3444" i="1"/>
  <c r="C3444" i="1"/>
  <c r="I3443" i="1"/>
  <c r="H3443" i="1"/>
  <c r="G3443" i="1"/>
  <c r="F3443" i="1"/>
  <c r="E3443" i="1"/>
  <c r="D3443" i="1"/>
  <c r="C3443" i="1"/>
  <c r="I3442" i="1"/>
  <c r="H3442" i="1"/>
  <c r="G3442" i="1"/>
  <c r="F3442" i="1"/>
  <c r="E3442" i="1"/>
  <c r="D3442" i="1"/>
  <c r="C3442" i="1"/>
  <c r="I3441" i="1"/>
  <c r="H3441" i="1"/>
  <c r="G3441" i="1"/>
  <c r="F3441" i="1"/>
  <c r="E3441" i="1"/>
  <c r="D3441" i="1"/>
  <c r="C3441" i="1"/>
  <c r="I3440" i="1"/>
  <c r="H3440" i="1"/>
  <c r="G3440" i="1"/>
  <c r="F3440" i="1"/>
  <c r="E3440" i="1"/>
  <c r="D3440" i="1"/>
  <c r="C3440" i="1"/>
  <c r="I3439" i="1"/>
  <c r="H3439" i="1"/>
  <c r="G3439" i="1"/>
  <c r="F3439" i="1"/>
  <c r="E3439" i="1"/>
  <c r="D3439" i="1"/>
  <c r="C3439" i="1"/>
  <c r="I3438" i="1"/>
  <c r="H3438" i="1"/>
  <c r="G3438" i="1"/>
  <c r="F3438" i="1"/>
  <c r="E3438" i="1"/>
  <c r="D3438" i="1"/>
  <c r="C3438" i="1"/>
  <c r="I3437" i="1"/>
  <c r="H3437" i="1"/>
  <c r="G3437" i="1"/>
  <c r="F3437" i="1"/>
  <c r="E3437" i="1"/>
  <c r="D3437" i="1"/>
  <c r="C3437" i="1"/>
  <c r="I3436" i="1"/>
  <c r="H3436" i="1"/>
  <c r="G3436" i="1"/>
  <c r="F3436" i="1"/>
  <c r="E3436" i="1"/>
  <c r="D3436" i="1"/>
  <c r="C3436" i="1"/>
  <c r="I3435" i="1"/>
  <c r="H3435" i="1"/>
  <c r="G3435" i="1"/>
  <c r="F3435" i="1"/>
  <c r="E3435" i="1"/>
  <c r="D3435" i="1"/>
  <c r="C3435" i="1"/>
  <c r="I3434" i="1"/>
  <c r="H3434" i="1"/>
  <c r="G3434" i="1"/>
  <c r="F3434" i="1"/>
  <c r="E3434" i="1"/>
  <c r="D3434" i="1"/>
  <c r="C3434" i="1"/>
  <c r="I3433" i="1"/>
  <c r="H3433" i="1"/>
  <c r="G3433" i="1"/>
  <c r="F3433" i="1"/>
  <c r="E3433" i="1"/>
  <c r="D3433" i="1"/>
  <c r="C3433" i="1"/>
  <c r="I3432" i="1"/>
  <c r="H3432" i="1"/>
  <c r="G3432" i="1"/>
  <c r="F3432" i="1"/>
  <c r="E3432" i="1"/>
  <c r="D3432" i="1"/>
  <c r="C3432" i="1"/>
  <c r="I3431" i="1"/>
  <c r="H3431" i="1"/>
  <c r="G3431" i="1"/>
  <c r="F3431" i="1"/>
  <c r="E3431" i="1"/>
  <c r="D3431" i="1"/>
  <c r="C3431" i="1"/>
  <c r="I3430" i="1"/>
  <c r="H3430" i="1"/>
  <c r="G3430" i="1"/>
  <c r="F3430" i="1"/>
  <c r="E3430" i="1"/>
  <c r="D3430" i="1"/>
  <c r="C3430" i="1"/>
  <c r="I3429" i="1"/>
  <c r="H3429" i="1"/>
  <c r="G3429" i="1"/>
  <c r="F3429" i="1"/>
  <c r="E3429" i="1"/>
  <c r="D3429" i="1"/>
  <c r="C3429" i="1"/>
  <c r="I3428" i="1"/>
  <c r="H3428" i="1"/>
  <c r="G3428" i="1"/>
  <c r="F3428" i="1"/>
  <c r="E3428" i="1"/>
  <c r="D3428" i="1"/>
  <c r="C3428" i="1"/>
  <c r="I3427" i="1"/>
  <c r="H3427" i="1"/>
  <c r="G3427" i="1"/>
  <c r="F3427" i="1"/>
  <c r="E3427" i="1"/>
  <c r="D3427" i="1"/>
  <c r="C3427" i="1"/>
  <c r="I3426" i="1"/>
  <c r="H3426" i="1"/>
  <c r="G3426" i="1"/>
  <c r="F3426" i="1"/>
  <c r="E3426" i="1"/>
  <c r="D3426" i="1"/>
  <c r="C3426" i="1"/>
  <c r="I3425" i="1"/>
  <c r="H3425" i="1"/>
  <c r="G3425" i="1"/>
  <c r="F3425" i="1"/>
  <c r="E3425" i="1"/>
  <c r="D3425" i="1"/>
  <c r="C3425" i="1"/>
  <c r="I3424" i="1"/>
  <c r="H3424" i="1"/>
  <c r="G3424" i="1"/>
  <c r="F3424" i="1"/>
  <c r="E3424" i="1"/>
  <c r="D3424" i="1"/>
  <c r="C3424" i="1"/>
  <c r="I3423" i="1"/>
  <c r="H3423" i="1"/>
  <c r="G3423" i="1"/>
  <c r="F3423" i="1"/>
  <c r="E3423" i="1"/>
  <c r="D3423" i="1"/>
  <c r="C3423" i="1"/>
  <c r="I3422" i="1"/>
  <c r="H3422" i="1"/>
  <c r="G3422" i="1"/>
  <c r="F3422" i="1"/>
  <c r="E3422" i="1"/>
  <c r="D3422" i="1"/>
  <c r="C3422" i="1"/>
  <c r="I3421" i="1"/>
  <c r="H3421" i="1"/>
  <c r="G3421" i="1"/>
  <c r="F3421" i="1"/>
  <c r="E3421" i="1"/>
  <c r="D3421" i="1"/>
  <c r="C3421" i="1"/>
  <c r="I3420" i="1"/>
  <c r="H3420" i="1"/>
  <c r="G3420" i="1"/>
  <c r="F3420" i="1"/>
  <c r="E3420" i="1"/>
  <c r="D3420" i="1"/>
  <c r="C3420" i="1"/>
  <c r="I3419" i="1"/>
  <c r="H3419" i="1"/>
  <c r="G3419" i="1"/>
  <c r="F3419" i="1"/>
  <c r="E3419" i="1"/>
  <c r="D3419" i="1"/>
  <c r="C3419" i="1"/>
  <c r="I3418" i="1"/>
  <c r="H3418" i="1"/>
  <c r="G3418" i="1"/>
  <c r="F3418" i="1"/>
  <c r="E3418" i="1"/>
  <c r="D3418" i="1"/>
  <c r="C3418" i="1"/>
  <c r="I3417" i="1"/>
  <c r="H3417" i="1"/>
  <c r="G3417" i="1"/>
  <c r="F3417" i="1"/>
  <c r="E3417" i="1"/>
  <c r="D3417" i="1"/>
  <c r="C3417" i="1"/>
  <c r="I3416" i="1"/>
  <c r="H3416" i="1"/>
  <c r="G3416" i="1"/>
  <c r="F3416" i="1"/>
  <c r="E3416" i="1"/>
  <c r="D3416" i="1"/>
  <c r="C3416" i="1"/>
  <c r="I3415" i="1"/>
  <c r="H3415" i="1"/>
  <c r="G3415" i="1"/>
  <c r="F3415" i="1"/>
  <c r="E3415" i="1"/>
  <c r="D3415" i="1"/>
  <c r="C3415" i="1"/>
  <c r="I3414" i="1"/>
  <c r="H3414" i="1"/>
  <c r="G3414" i="1"/>
  <c r="F3414" i="1"/>
  <c r="E3414" i="1"/>
  <c r="D3414" i="1"/>
  <c r="C3414" i="1"/>
  <c r="I3413" i="1"/>
  <c r="H3413" i="1"/>
  <c r="G3413" i="1"/>
  <c r="F3413" i="1"/>
  <c r="E3413" i="1"/>
  <c r="D3413" i="1"/>
  <c r="C3413" i="1"/>
  <c r="I3412" i="1"/>
  <c r="H3412" i="1"/>
  <c r="G3412" i="1"/>
  <c r="F3412" i="1"/>
  <c r="E3412" i="1"/>
  <c r="D3412" i="1"/>
  <c r="C3412" i="1"/>
  <c r="I3411" i="1"/>
  <c r="H3411" i="1"/>
  <c r="G3411" i="1"/>
  <c r="F3411" i="1"/>
  <c r="E3411" i="1"/>
  <c r="D3411" i="1"/>
  <c r="C3411" i="1"/>
  <c r="I3410" i="1"/>
  <c r="H3410" i="1"/>
  <c r="G3410" i="1"/>
  <c r="F3410" i="1"/>
  <c r="E3410" i="1"/>
  <c r="D3410" i="1"/>
  <c r="C3410" i="1"/>
  <c r="I3409" i="1"/>
  <c r="H3409" i="1"/>
  <c r="G3409" i="1"/>
  <c r="F3409" i="1"/>
  <c r="E3409" i="1"/>
  <c r="D3409" i="1"/>
  <c r="C3409" i="1"/>
  <c r="I3408" i="1"/>
  <c r="H3408" i="1"/>
  <c r="G3408" i="1"/>
  <c r="F3408" i="1"/>
  <c r="E3408" i="1"/>
  <c r="D3408" i="1"/>
  <c r="C3408" i="1"/>
  <c r="I3407" i="1"/>
  <c r="H3407" i="1"/>
  <c r="G3407" i="1"/>
  <c r="F3407" i="1"/>
  <c r="E3407" i="1"/>
  <c r="D3407" i="1"/>
  <c r="C3407" i="1"/>
  <c r="I3406" i="1"/>
  <c r="H3406" i="1"/>
  <c r="G3406" i="1"/>
  <c r="F3406" i="1"/>
  <c r="E3406" i="1"/>
  <c r="D3406" i="1"/>
  <c r="C3406" i="1"/>
  <c r="I3405" i="1"/>
  <c r="H3405" i="1"/>
  <c r="G3405" i="1"/>
  <c r="F3405" i="1"/>
  <c r="E3405" i="1"/>
  <c r="D3405" i="1"/>
  <c r="C3405" i="1"/>
  <c r="I3404" i="1"/>
  <c r="H3404" i="1"/>
  <c r="G3404" i="1"/>
  <c r="F3404" i="1"/>
  <c r="E3404" i="1"/>
  <c r="D3404" i="1"/>
  <c r="C3404" i="1"/>
  <c r="I3403" i="1"/>
  <c r="H3403" i="1"/>
  <c r="G3403" i="1"/>
  <c r="F3403" i="1"/>
  <c r="E3403" i="1"/>
  <c r="D3403" i="1"/>
  <c r="C3403" i="1"/>
  <c r="I3402" i="1"/>
  <c r="H3402" i="1"/>
  <c r="G3402" i="1"/>
  <c r="F3402" i="1"/>
  <c r="E3402" i="1"/>
  <c r="D3402" i="1"/>
  <c r="C3402" i="1"/>
  <c r="I3401" i="1"/>
  <c r="H3401" i="1"/>
  <c r="G3401" i="1"/>
  <c r="F3401" i="1"/>
  <c r="E3401" i="1"/>
  <c r="D3401" i="1"/>
  <c r="C3401" i="1"/>
  <c r="I3400" i="1"/>
  <c r="H3400" i="1"/>
  <c r="G3400" i="1"/>
  <c r="F3400" i="1"/>
  <c r="E3400" i="1"/>
  <c r="D3400" i="1"/>
  <c r="C3400" i="1"/>
  <c r="I3399" i="1"/>
  <c r="H3399" i="1"/>
  <c r="G3399" i="1"/>
  <c r="F3399" i="1"/>
  <c r="E3399" i="1"/>
  <c r="D3399" i="1"/>
  <c r="C3399" i="1"/>
  <c r="I3398" i="1"/>
  <c r="H3398" i="1"/>
  <c r="G3398" i="1"/>
  <c r="F3398" i="1"/>
  <c r="E3398" i="1"/>
  <c r="D3398" i="1"/>
  <c r="C3398" i="1"/>
  <c r="I3397" i="1"/>
  <c r="H3397" i="1"/>
  <c r="G3397" i="1"/>
  <c r="F3397" i="1"/>
  <c r="E3397" i="1"/>
  <c r="D3397" i="1"/>
  <c r="C3397" i="1"/>
  <c r="I3396" i="1"/>
  <c r="H3396" i="1"/>
  <c r="G3396" i="1"/>
  <c r="F3396" i="1"/>
  <c r="E3396" i="1"/>
  <c r="D3396" i="1"/>
  <c r="C3396" i="1"/>
  <c r="I3395" i="1"/>
  <c r="H3395" i="1"/>
  <c r="G3395" i="1"/>
  <c r="F3395" i="1"/>
  <c r="E3395" i="1"/>
  <c r="D3395" i="1"/>
  <c r="C3395" i="1"/>
  <c r="I3394" i="1"/>
  <c r="H3394" i="1"/>
  <c r="G3394" i="1"/>
  <c r="F3394" i="1"/>
  <c r="E3394" i="1"/>
  <c r="D3394" i="1"/>
  <c r="C3394" i="1"/>
  <c r="I3393" i="1"/>
  <c r="H3393" i="1"/>
  <c r="G3393" i="1"/>
  <c r="F3393" i="1"/>
  <c r="E3393" i="1"/>
  <c r="D3393" i="1"/>
  <c r="C3393" i="1"/>
  <c r="I3392" i="1"/>
  <c r="H3392" i="1"/>
  <c r="G3392" i="1"/>
  <c r="F3392" i="1"/>
  <c r="E3392" i="1"/>
  <c r="D3392" i="1"/>
  <c r="C3392" i="1"/>
  <c r="I3391" i="1"/>
  <c r="H3391" i="1"/>
  <c r="G3391" i="1"/>
  <c r="F3391" i="1"/>
  <c r="E3391" i="1"/>
  <c r="D3391" i="1"/>
  <c r="C3391" i="1"/>
  <c r="I3390" i="1"/>
  <c r="H3390" i="1"/>
  <c r="G3390" i="1"/>
  <c r="F3390" i="1"/>
  <c r="E3390" i="1"/>
  <c r="D3390" i="1"/>
  <c r="C3390" i="1"/>
  <c r="I3389" i="1"/>
  <c r="H3389" i="1"/>
  <c r="G3389" i="1"/>
  <c r="F3389" i="1"/>
  <c r="E3389" i="1"/>
  <c r="D3389" i="1"/>
  <c r="C3389" i="1"/>
  <c r="I3388" i="1"/>
  <c r="H3388" i="1"/>
  <c r="G3388" i="1"/>
  <c r="F3388" i="1"/>
  <c r="E3388" i="1"/>
  <c r="D3388" i="1"/>
  <c r="C3388" i="1"/>
  <c r="I3387" i="1"/>
  <c r="H3387" i="1"/>
  <c r="G3387" i="1"/>
  <c r="F3387" i="1"/>
  <c r="E3387" i="1"/>
  <c r="D3387" i="1"/>
  <c r="C3387" i="1"/>
  <c r="I3386" i="1"/>
  <c r="H3386" i="1"/>
  <c r="G3386" i="1"/>
  <c r="F3386" i="1"/>
  <c r="E3386" i="1"/>
  <c r="D3386" i="1"/>
  <c r="C3386" i="1"/>
  <c r="I3385" i="1"/>
  <c r="H3385" i="1"/>
  <c r="G3385" i="1"/>
  <c r="F3385" i="1"/>
  <c r="E3385" i="1"/>
  <c r="D3385" i="1"/>
  <c r="C3385" i="1"/>
  <c r="I3384" i="1"/>
  <c r="H3384" i="1"/>
  <c r="G3384" i="1"/>
  <c r="F3384" i="1"/>
  <c r="E3384" i="1"/>
  <c r="D3384" i="1"/>
  <c r="C3384" i="1"/>
  <c r="I3383" i="1"/>
  <c r="H3383" i="1"/>
  <c r="G3383" i="1"/>
  <c r="F3383" i="1"/>
  <c r="E3383" i="1"/>
  <c r="D3383" i="1"/>
  <c r="C3383" i="1"/>
  <c r="I3382" i="1"/>
  <c r="H3382" i="1"/>
  <c r="G3382" i="1"/>
  <c r="F3382" i="1"/>
  <c r="E3382" i="1"/>
  <c r="D3382" i="1"/>
  <c r="C3382" i="1"/>
  <c r="I3381" i="1"/>
  <c r="H3381" i="1"/>
  <c r="G3381" i="1"/>
  <c r="F3381" i="1"/>
  <c r="E3381" i="1"/>
  <c r="D3381" i="1"/>
  <c r="C3381" i="1"/>
  <c r="I3380" i="1"/>
  <c r="H3380" i="1"/>
  <c r="G3380" i="1"/>
  <c r="F3380" i="1"/>
  <c r="E3380" i="1"/>
  <c r="D3380" i="1"/>
  <c r="C3380" i="1"/>
  <c r="I3379" i="1"/>
  <c r="H3379" i="1"/>
  <c r="G3379" i="1"/>
  <c r="F3379" i="1"/>
  <c r="E3379" i="1"/>
  <c r="D3379" i="1"/>
  <c r="C3379" i="1"/>
  <c r="I3378" i="1"/>
  <c r="H3378" i="1"/>
  <c r="G3378" i="1"/>
  <c r="F3378" i="1"/>
  <c r="E3378" i="1"/>
  <c r="D3378" i="1"/>
  <c r="C3378" i="1"/>
  <c r="I3377" i="1"/>
  <c r="H3377" i="1"/>
  <c r="G3377" i="1"/>
  <c r="F3377" i="1"/>
  <c r="E3377" i="1"/>
  <c r="D3377" i="1"/>
  <c r="C3377" i="1"/>
  <c r="I3376" i="1"/>
  <c r="H3376" i="1"/>
  <c r="G3376" i="1"/>
  <c r="F3376" i="1"/>
  <c r="E3376" i="1"/>
  <c r="D3376" i="1"/>
  <c r="C3376" i="1"/>
  <c r="I3375" i="1"/>
  <c r="H3375" i="1"/>
  <c r="G3375" i="1"/>
  <c r="F3375" i="1"/>
  <c r="E3375" i="1"/>
  <c r="D3375" i="1"/>
  <c r="C3375" i="1"/>
  <c r="I3374" i="1"/>
  <c r="H3374" i="1"/>
  <c r="G3374" i="1"/>
  <c r="F3374" i="1"/>
  <c r="E3374" i="1"/>
  <c r="D3374" i="1"/>
  <c r="C3374" i="1"/>
  <c r="I3373" i="1"/>
  <c r="H3373" i="1"/>
  <c r="G3373" i="1"/>
  <c r="F3373" i="1"/>
  <c r="E3373" i="1"/>
  <c r="D3373" i="1"/>
  <c r="C3373" i="1"/>
  <c r="I3372" i="1"/>
  <c r="H3372" i="1"/>
  <c r="G3372" i="1"/>
  <c r="F3372" i="1"/>
  <c r="E3372" i="1"/>
  <c r="D3372" i="1"/>
  <c r="C3372" i="1"/>
  <c r="I3371" i="1"/>
  <c r="H3371" i="1"/>
  <c r="G3371" i="1"/>
  <c r="F3371" i="1"/>
  <c r="E3371" i="1"/>
  <c r="D3371" i="1"/>
  <c r="C3371" i="1"/>
  <c r="I3370" i="1"/>
  <c r="H3370" i="1"/>
  <c r="G3370" i="1"/>
  <c r="F3370" i="1"/>
  <c r="E3370" i="1"/>
  <c r="D3370" i="1"/>
  <c r="C3370" i="1"/>
  <c r="I3369" i="1"/>
  <c r="H3369" i="1"/>
  <c r="G3369" i="1"/>
  <c r="F3369" i="1"/>
  <c r="E3369" i="1"/>
  <c r="D3369" i="1"/>
  <c r="C3369" i="1"/>
  <c r="I3368" i="1"/>
  <c r="H3368" i="1"/>
  <c r="G3368" i="1"/>
  <c r="F3368" i="1"/>
  <c r="E3368" i="1"/>
  <c r="D3368" i="1"/>
  <c r="C3368" i="1"/>
  <c r="I3367" i="1"/>
  <c r="H3367" i="1"/>
  <c r="G3367" i="1"/>
  <c r="F3367" i="1"/>
  <c r="E3367" i="1"/>
  <c r="D3367" i="1"/>
  <c r="C3367" i="1"/>
  <c r="I3366" i="1"/>
  <c r="H3366" i="1"/>
  <c r="G3366" i="1"/>
  <c r="F3366" i="1"/>
  <c r="E3366" i="1"/>
  <c r="D3366" i="1"/>
  <c r="C3366" i="1"/>
  <c r="I3365" i="1"/>
  <c r="H3365" i="1"/>
  <c r="G3365" i="1"/>
  <c r="F3365" i="1"/>
  <c r="E3365" i="1"/>
  <c r="D3365" i="1"/>
  <c r="C3365" i="1"/>
  <c r="I3364" i="1"/>
  <c r="H3364" i="1"/>
  <c r="G3364" i="1"/>
  <c r="F3364" i="1"/>
  <c r="E3364" i="1"/>
  <c r="D3364" i="1"/>
  <c r="C3364" i="1"/>
  <c r="I3363" i="1"/>
  <c r="H3363" i="1"/>
  <c r="G3363" i="1"/>
  <c r="F3363" i="1"/>
  <c r="E3363" i="1"/>
  <c r="D3363" i="1"/>
  <c r="C3363" i="1"/>
  <c r="I3362" i="1"/>
  <c r="H3362" i="1"/>
  <c r="G3362" i="1"/>
  <c r="F3362" i="1"/>
  <c r="E3362" i="1"/>
  <c r="D3362" i="1"/>
  <c r="C3362" i="1"/>
  <c r="I3361" i="1"/>
  <c r="H3361" i="1"/>
  <c r="G3361" i="1"/>
  <c r="F3361" i="1"/>
  <c r="E3361" i="1"/>
  <c r="D3361" i="1"/>
  <c r="C3361" i="1"/>
  <c r="I3360" i="1"/>
  <c r="H3360" i="1"/>
  <c r="G3360" i="1"/>
  <c r="F3360" i="1"/>
  <c r="E3360" i="1"/>
  <c r="D3360" i="1"/>
  <c r="C3360" i="1"/>
  <c r="I3359" i="1"/>
  <c r="H3359" i="1"/>
  <c r="G3359" i="1"/>
  <c r="F3359" i="1"/>
  <c r="E3359" i="1"/>
  <c r="D3359" i="1"/>
  <c r="C3359" i="1"/>
  <c r="I3358" i="1"/>
  <c r="H3358" i="1"/>
  <c r="G3358" i="1"/>
  <c r="F3358" i="1"/>
  <c r="E3358" i="1"/>
  <c r="D3358" i="1"/>
  <c r="C3358" i="1"/>
  <c r="I3357" i="1"/>
  <c r="H3357" i="1"/>
  <c r="G3357" i="1"/>
  <c r="F3357" i="1"/>
  <c r="E3357" i="1"/>
  <c r="D3357" i="1"/>
  <c r="C3357" i="1"/>
  <c r="I3356" i="1"/>
  <c r="H3356" i="1"/>
  <c r="G3356" i="1"/>
  <c r="F3356" i="1"/>
  <c r="E3356" i="1"/>
  <c r="D3356" i="1"/>
  <c r="C3356" i="1"/>
  <c r="I3355" i="1"/>
  <c r="H3355" i="1"/>
  <c r="G3355" i="1"/>
  <c r="F3355" i="1"/>
  <c r="E3355" i="1"/>
  <c r="D3355" i="1"/>
  <c r="C3355" i="1"/>
  <c r="I3354" i="1"/>
  <c r="H3354" i="1"/>
  <c r="G3354" i="1"/>
  <c r="F3354" i="1"/>
  <c r="E3354" i="1"/>
  <c r="D3354" i="1"/>
  <c r="C3354" i="1"/>
  <c r="I3353" i="1"/>
  <c r="H3353" i="1"/>
  <c r="G3353" i="1"/>
  <c r="F3353" i="1"/>
  <c r="E3353" i="1"/>
  <c r="D3353" i="1"/>
  <c r="C3353" i="1"/>
  <c r="I3352" i="1"/>
  <c r="H3352" i="1"/>
  <c r="G3352" i="1"/>
  <c r="F3352" i="1"/>
  <c r="E3352" i="1"/>
  <c r="D3352" i="1"/>
  <c r="C3352" i="1"/>
  <c r="I3351" i="1"/>
  <c r="H3351" i="1"/>
  <c r="G3351" i="1"/>
  <c r="F3351" i="1"/>
  <c r="E3351" i="1"/>
  <c r="D3351" i="1"/>
  <c r="C3351" i="1"/>
  <c r="I3350" i="1"/>
  <c r="H3350" i="1"/>
  <c r="G3350" i="1"/>
  <c r="F3350" i="1"/>
  <c r="E3350" i="1"/>
  <c r="D3350" i="1"/>
  <c r="C3350" i="1"/>
  <c r="I3349" i="1"/>
  <c r="H3349" i="1"/>
  <c r="G3349" i="1"/>
  <c r="F3349" i="1"/>
  <c r="E3349" i="1"/>
  <c r="D3349" i="1"/>
  <c r="C3349" i="1"/>
  <c r="I3348" i="1"/>
  <c r="H3348" i="1"/>
  <c r="G3348" i="1"/>
  <c r="F3348" i="1"/>
  <c r="E3348" i="1"/>
  <c r="D3348" i="1"/>
  <c r="C3348" i="1"/>
  <c r="I3347" i="1"/>
  <c r="H3347" i="1"/>
  <c r="G3347" i="1"/>
  <c r="F3347" i="1"/>
  <c r="E3347" i="1"/>
  <c r="D3347" i="1"/>
  <c r="C3347" i="1"/>
  <c r="I3346" i="1"/>
  <c r="H3346" i="1"/>
  <c r="G3346" i="1"/>
  <c r="F3346" i="1"/>
  <c r="E3346" i="1"/>
  <c r="D3346" i="1"/>
  <c r="C3346" i="1"/>
  <c r="I3345" i="1"/>
  <c r="H3345" i="1"/>
  <c r="G3345" i="1"/>
  <c r="F3345" i="1"/>
  <c r="E3345" i="1"/>
  <c r="D3345" i="1"/>
  <c r="C3345" i="1"/>
  <c r="I3344" i="1"/>
  <c r="H3344" i="1"/>
  <c r="G3344" i="1"/>
  <c r="F3344" i="1"/>
  <c r="E3344" i="1"/>
  <c r="D3344" i="1"/>
  <c r="C3344" i="1"/>
  <c r="I3343" i="1"/>
  <c r="H3343" i="1"/>
  <c r="G3343" i="1"/>
  <c r="F3343" i="1"/>
  <c r="E3343" i="1"/>
  <c r="D3343" i="1"/>
  <c r="C3343" i="1"/>
  <c r="I3342" i="1"/>
  <c r="H3342" i="1"/>
  <c r="G3342" i="1"/>
  <c r="F3342" i="1"/>
  <c r="E3342" i="1"/>
  <c r="D3342" i="1"/>
  <c r="C3342" i="1"/>
  <c r="I3341" i="1"/>
  <c r="H3341" i="1"/>
  <c r="G3341" i="1"/>
  <c r="F3341" i="1"/>
  <c r="E3341" i="1"/>
  <c r="D3341" i="1"/>
  <c r="C3341" i="1"/>
  <c r="I3340" i="1"/>
  <c r="H3340" i="1"/>
  <c r="G3340" i="1"/>
  <c r="F3340" i="1"/>
  <c r="E3340" i="1"/>
  <c r="D3340" i="1"/>
  <c r="C3340" i="1"/>
  <c r="I3339" i="1"/>
  <c r="H3339" i="1"/>
  <c r="G3339" i="1"/>
  <c r="F3339" i="1"/>
  <c r="E3339" i="1"/>
  <c r="D3339" i="1"/>
  <c r="C3339" i="1"/>
  <c r="I3338" i="1"/>
  <c r="H3338" i="1"/>
  <c r="G3338" i="1"/>
  <c r="F3338" i="1"/>
  <c r="E3338" i="1"/>
  <c r="D3338" i="1"/>
  <c r="C3338" i="1"/>
  <c r="I3337" i="1"/>
  <c r="H3337" i="1"/>
  <c r="G3337" i="1"/>
  <c r="F3337" i="1"/>
  <c r="E3337" i="1"/>
  <c r="D3337" i="1"/>
  <c r="C3337" i="1"/>
  <c r="I3336" i="1"/>
  <c r="H3336" i="1"/>
  <c r="G3336" i="1"/>
  <c r="F3336" i="1"/>
  <c r="E3336" i="1"/>
  <c r="D3336" i="1"/>
  <c r="C3336" i="1"/>
  <c r="I3335" i="1"/>
  <c r="H3335" i="1"/>
  <c r="G3335" i="1"/>
  <c r="F3335" i="1"/>
  <c r="E3335" i="1"/>
  <c r="D3335" i="1"/>
  <c r="C3335" i="1"/>
  <c r="I3334" i="1"/>
  <c r="H3334" i="1"/>
  <c r="G3334" i="1"/>
  <c r="F3334" i="1"/>
  <c r="E3334" i="1"/>
  <c r="D3334" i="1"/>
  <c r="C3334" i="1"/>
  <c r="I3333" i="1"/>
  <c r="H3333" i="1"/>
  <c r="G3333" i="1"/>
  <c r="F3333" i="1"/>
  <c r="E3333" i="1"/>
  <c r="D3333" i="1"/>
  <c r="C3333" i="1"/>
  <c r="I3332" i="1"/>
  <c r="H3332" i="1"/>
  <c r="G3332" i="1"/>
  <c r="F3332" i="1"/>
  <c r="E3332" i="1"/>
  <c r="D3332" i="1"/>
  <c r="C3332" i="1"/>
  <c r="I3331" i="1"/>
  <c r="H3331" i="1"/>
  <c r="G3331" i="1"/>
  <c r="F3331" i="1"/>
  <c r="E3331" i="1"/>
  <c r="D3331" i="1"/>
  <c r="C3331" i="1"/>
  <c r="I3330" i="1"/>
  <c r="H3330" i="1"/>
  <c r="G3330" i="1"/>
  <c r="F3330" i="1"/>
  <c r="E3330" i="1"/>
  <c r="D3330" i="1"/>
  <c r="C3330" i="1"/>
  <c r="I3329" i="1"/>
  <c r="H3329" i="1"/>
  <c r="G3329" i="1"/>
  <c r="F3329" i="1"/>
  <c r="E3329" i="1"/>
  <c r="D3329" i="1"/>
  <c r="C3329" i="1"/>
  <c r="I3328" i="1"/>
  <c r="H3328" i="1"/>
  <c r="G3328" i="1"/>
  <c r="F3328" i="1"/>
  <c r="E3328" i="1"/>
  <c r="D3328" i="1"/>
  <c r="C3328" i="1"/>
  <c r="I3327" i="1"/>
  <c r="H3327" i="1"/>
  <c r="G3327" i="1"/>
  <c r="F3327" i="1"/>
  <c r="E3327" i="1"/>
  <c r="D3327" i="1"/>
  <c r="C3327" i="1"/>
  <c r="I3326" i="1"/>
  <c r="H3326" i="1"/>
  <c r="G3326" i="1"/>
  <c r="F3326" i="1"/>
  <c r="E3326" i="1"/>
  <c r="D3326" i="1"/>
  <c r="C3326" i="1"/>
  <c r="I3325" i="1"/>
  <c r="H3325" i="1"/>
  <c r="G3325" i="1"/>
  <c r="F3325" i="1"/>
  <c r="E3325" i="1"/>
  <c r="D3325" i="1"/>
  <c r="C3325" i="1"/>
  <c r="I3324" i="1"/>
  <c r="H3324" i="1"/>
  <c r="G3324" i="1"/>
  <c r="F3324" i="1"/>
  <c r="E3324" i="1"/>
  <c r="D3324" i="1"/>
  <c r="C3324" i="1"/>
  <c r="I3323" i="1"/>
  <c r="H3323" i="1"/>
  <c r="G3323" i="1"/>
  <c r="F3323" i="1"/>
  <c r="E3323" i="1"/>
  <c r="D3323" i="1"/>
  <c r="C3323" i="1"/>
  <c r="I3322" i="1"/>
  <c r="H3322" i="1"/>
  <c r="G3322" i="1"/>
  <c r="F3322" i="1"/>
  <c r="E3322" i="1"/>
  <c r="D3322" i="1"/>
  <c r="C3322" i="1"/>
  <c r="I3321" i="1"/>
  <c r="H3321" i="1"/>
  <c r="G3321" i="1"/>
  <c r="F3321" i="1"/>
  <c r="E3321" i="1"/>
  <c r="D3321" i="1"/>
  <c r="C3321" i="1"/>
  <c r="I3320" i="1"/>
  <c r="H3320" i="1"/>
  <c r="G3320" i="1"/>
  <c r="F3320" i="1"/>
  <c r="E3320" i="1"/>
  <c r="D3320" i="1"/>
  <c r="C3320" i="1"/>
  <c r="I3319" i="1"/>
  <c r="H3319" i="1"/>
  <c r="G3319" i="1"/>
  <c r="F3319" i="1"/>
  <c r="E3319" i="1"/>
  <c r="D3319" i="1"/>
  <c r="C3319" i="1"/>
  <c r="I3318" i="1"/>
  <c r="H3318" i="1"/>
  <c r="G3318" i="1"/>
  <c r="F3318" i="1"/>
  <c r="E3318" i="1"/>
  <c r="D3318" i="1"/>
  <c r="C3318" i="1"/>
  <c r="I3317" i="1"/>
  <c r="H3317" i="1"/>
  <c r="G3317" i="1"/>
  <c r="F3317" i="1"/>
  <c r="E3317" i="1"/>
  <c r="D3317" i="1"/>
  <c r="C3317" i="1"/>
  <c r="I3316" i="1"/>
  <c r="H3316" i="1"/>
  <c r="G3316" i="1"/>
  <c r="F3316" i="1"/>
  <c r="E3316" i="1"/>
  <c r="D3316" i="1"/>
  <c r="C3316" i="1"/>
  <c r="I3315" i="1"/>
  <c r="H3315" i="1"/>
  <c r="G3315" i="1"/>
  <c r="F3315" i="1"/>
  <c r="E3315" i="1"/>
  <c r="D3315" i="1"/>
  <c r="C3315" i="1"/>
  <c r="I3314" i="1"/>
  <c r="H3314" i="1"/>
  <c r="G3314" i="1"/>
  <c r="F3314" i="1"/>
  <c r="E3314" i="1"/>
  <c r="D3314" i="1"/>
  <c r="C3314" i="1"/>
  <c r="I3313" i="1"/>
  <c r="H3313" i="1"/>
  <c r="G3313" i="1"/>
  <c r="F3313" i="1"/>
  <c r="E3313" i="1"/>
  <c r="D3313" i="1"/>
  <c r="C3313" i="1"/>
  <c r="I3312" i="1"/>
  <c r="H3312" i="1"/>
  <c r="G3312" i="1"/>
  <c r="F3312" i="1"/>
  <c r="E3312" i="1"/>
  <c r="D3312" i="1"/>
  <c r="C3312" i="1"/>
  <c r="I3311" i="1"/>
  <c r="H3311" i="1"/>
  <c r="G3311" i="1"/>
  <c r="F3311" i="1"/>
  <c r="E3311" i="1"/>
  <c r="D3311" i="1"/>
  <c r="C3311" i="1"/>
  <c r="I3310" i="1"/>
  <c r="H3310" i="1"/>
  <c r="G3310" i="1"/>
  <c r="F3310" i="1"/>
  <c r="E3310" i="1"/>
  <c r="D3310" i="1"/>
  <c r="C3310" i="1"/>
  <c r="I3309" i="1"/>
  <c r="H3309" i="1"/>
  <c r="G3309" i="1"/>
  <c r="F3309" i="1"/>
  <c r="E3309" i="1"/>
  <c r="D3309" i="1"/>
  <c r="C3309" i="1"/>
  <c r="I3308" i="1"/>
  <c r="H3308" i="1"/>
  <c r="G3308" i="1"/>
  <c r="F3308" i="1"/>
  <c r="E3308" i="1"/>
  <c r="D3308" i="1"/>
  <c r="C3308" i="1"/>
  <c r="I3307" i="1"/>
  <c r="H3307" i="1"/>
  <c r="G3307" i="1"/>
  <c r="F3307" i="1"/>
  <c r="E3307" i="1"/>
  <c r="D3307" i="1"/>
  <c r="C3307" i="1"/>
  <c r="I3306" i="1"/>
  <c r="H3306" i="1"/>
  <c r="G3306" i="1"/>
  <c r="F3306" i="1"/>
  <c r="E3306" i="1"/>
  <c r="D3306" i="1"/>
  <c r="C3306" i="1"/>
  <c r="I3305" i="1"/>
  <c r="H3305" i="1"/>
  <c r="G3305" i="1"/>
  <c r="F3305" i="1"/>
  <c r="E3305" i="1"/>
  <c r="D3305" i="1"/>
  <c r="C3305" i="1"/>
  <c r="I3304" i="1"/>
  <c r="H3304" i="1"/>
  <c r="G3304" i="1"/>
  <c r="F3304" i="1"/>
  <c r="E3304" i="1"/>
  <c r="D3304" i="1"/>
  <c r="C3304" i="1"/>
  <c r="I3303" i="1"/>
  <c r="H3303" i="1"/>
  <c r="G3303" i="1"/>
  <c r="F3303" i="1"/>
  <c r="E3303" i="1"/>
  <c r="D3303" i="1"/>
  <c r="C3303" i="1"/>
  <c r="I3302" i="1"/>
  <c r="H3302" i="1"/>
  <c r="G3302" i="1"/>
  <c r="F3302" i="1"/>
  <c r="E3302" i="1"/>
  <c r="D3302" i="1"/>
  <c r="C3302" i="1"/>
  <c r="I3301" i="1"/>
  <c r="H3301" i="1"/>
  <c r="G3301" i="1"/>
  <c r="F3301" i="1"/>
  <c r="E3301" i="1"/>
  <c r="D3301" i="1"/>
  <c r="C3301" i="1"/>
  <c r="I3300" i="1"/>
  <c r="H3300" i="1"/>
  <c r="G3300" i="1"/>
  <c r="F3300" i="1"/>
  <c r="E3300" i="1"/>
  <c r="D3300" i="1"/>
  <c r="C3300" i="1"/>
  <c r="I3299" i="1"/>
  <c r="H3299" i="1"/>
  <c r="G3299" i="1"/>
  <c r="F3299" i="1"/>
  <c r="E3299" i="1"/>
  <c r="D3299" i="1"/>
  <c r="C3299" i="1"/>
  <c r="I3298" i="1"/>
  <c r="H3298" i="1"/>
  <c r="G3298" i="1"/>
  <c r="F3298" i="1"/>
  <c r="E3298" i="1"/>
  <c r="D3298" i="1"/>
  <c r="C3298" i="1"/>
  <c r="I3297" i="1"/>
  <c r="H3297" i="1"/>
  <c r="G3297" i="1"/>
  <c r="F3297" i="1"/>
  <c r="E3297" i="1"/>
  <c r="D3297" i="1"/>
  <c r="C3297" i="1"/>
  <c r="I3296" i="1"/>
  <c r="H3296" i="1"/>
  <c r="G3296" i="1"/>
  <c r="F3296" i="1"/>
  <c r="E3296" i="1"/>
  <c r="D3296" i="1"/>
  <c r="C3296" i="1"/>
  <c r="I3295" i="1"/>
  <c r="H3295" i="1"/>
  <c r="G3295" i="1"/>
  <c r="F3295" i="1"/>
  <c r="E3295" i="1"/>
  <c r="D3295" i="1"/>
  <c r="C3295" i="1"/>
  <c r="I3294" i="1"/>
  <c r="H3294" i="1"/>
  <c r="G3294" i="1"/>
  <c r="F3294" i="1"/>
  <c r="E3294" i="1"/>
  <c r="D3294" i="1"/>
  <c r="C3294" i="1"/>
  <c r="I3293" i="1"/>
  <c r="H3293" i="1"/>
  <c r="G3293" i="1"/>
  <c r="F3293" i="1"/>
  <c r="E3293" i="1"/>
  <c r="D3293" i="1"/>
  <c r="C3293" i="1"/>
  <c r="I3292" i="1"/>
  <c r="H3292" i="1"/>
  <c r="G3292" i="1"/>
  <c r="F3292" i="1"/>
  <c r="E3292" i="1"/>
  <c r="D3292" i="1"/>
  <c r="C3292" i="1"/>
  <c r="I3291" i="1"/>
  <c r="H3291" i="1"/>
  <c r="G3291" i="1"/>
  <c r="F3291" i="1"/>
  <c r="E3291" i="1"/>
  <c r="D3291" i="1"/>
  <c r="C3291" i="1"/>
  <c r="I3290" i="1"/>
  <c r="H3290" i="1"/>
  <c r="G3290" i="1"/>
  <c r="F3290" i="1"/>
  <c r="E3290" i="1"/>
  <c r="D3290" i="1"/>
  <c r="C3290" i="1"/>
  <c r="I3289" i="1"/>
  <c r="H3289" i="1"/>
  <c r="G3289" i="1"/>
  <c r="F3289" i="1"/>
  <c r="E3289" i="1"/>
  <c r="D3289" i="1"/>
  <c r="C3289" i="1"/>
  <c r="I3288" i="1"/>
  <c r="H3288" i="1"/>
  <c r="G3288" i="1"/>
  <c r="F3288" i="1"/>
  <c r="E3288" i="1"/>
  <c r="D3288" i="1"/>
  <c r="C3288" i="1"/>
  <c r="I3287" i="1"/>
  <c r="H3287" i="1"/>
  <c r="G3287" i="1"/>
  <c r="F3287" i="1"/>
  <c r="E3287" i="1"/>
  <c r="D3287" i="1"/>
  <c r="C3287" i="1"/>
  <c r="I3286" i="1"/>
  <c r="H3286" i="1"/>
  <c r="G3286" i="1"/>
  <c r="F3286" i="1"/>
  <c r="E3286" i="1"/>
  <c r="D3286" i="1"/>
  <c r="C3286" i="1"/>
  <c r="I3285" i="1"/>
  <c r="H3285" i="1"/>
  <c r="G3285" i="1"/>
  <c r="F3285" i="1"/>
  <c r="E3285" i="1"/>
  <c r="D3285" i="1"/>
  <c r="C3285" i="1"/>
  <c r="I3284" i="1"/>
  <c r="H3284" i="1"/>
  <c r="G3284" i="1"/>
  <c r="F3284" i="1"/>
  <c r="E3284" i="1"/>
  <c r="D3284" i="1"/>
  <c r="C3284" i="1"/>
  <c r="I3283" i="1"/>
  <c r="H3283" i="1"/>
  <c r="G3283" i="1"/>
  <c r="F3283" i="1"/>
  <c r="E3283" i="1"/>
  <c r="D3283" i="1"/>
  <c r="C3283" i="1"/>
  <c r="I3282" i="1"/>
  <c r="H3282" i="1"/>
  <c r="G3282" i="1"/>
  <c r="F3282" i="1"/>
  <c r="E3282" i="1"/>
  <c r="D3282" i="1"/>
  <c r="C3282" i="1"/>
  <c r="I3281" i="1"/>
  <c r="H3281" i="1"/>
  <c r="G3281" i="1"/>
  <c r="F3281" i="1"/>
  <c r="E3281" i="1"/>
  <c r="D3281" i="1"/>
  <c r="C3281" i="1"/>
  <c r="I3280" i="1"/>
  <c r="H3280" i="1"/>
  <c r="G3280" i="1"/>
  <c r="F3280" i="1"/>
  <c r="E3280" i="1"/>
  <c r="D3280" i="1"/>
  <c r="C3280" i="1"/>
  <c r="I3279" i="1"/>
  <c r="H3279" i="1"/>
  <c r="G3279" i="1"/>
  <c r="F3279" i="1"/>
  <c r="E3279" i="1"/>
  <c r="D3279" i="1"/>
  <c r="C3279" i="1"/>
  <c r="I3278" i="1"/>
  <c r="H3278" i="1"/>
  <c r="G3278" i="1"/>
  <c r="F3278" i="1"/>
  <c r="E3278" i="1"/>
  <c r="D3278" i="1"/>
  <c r="C3278" i="1"/>
  <c r="I3277" i="1"/>
  <c r="H3277" i="1"/>
  <c r="G3277" i="1"/>
  <c r="F3277" i="1"/>
  <c r="E3277" i="1"/>
  <c r="D3277" i="1"/>
  <c r="C3277" i="1"/>
  <c r="I3276" i="1"/>
  <c r="H3276" i="1"/>
  <c r="G3276" i="1"/>
  <c r="F3276" i="1"/>
  <c r="E3276" i="1"/>
  <c r="D3276" i="1"/>
  <c r="C3276" i="1"/>
  <c r="I3275" i="1"/>
  <c r="H3275" i="1"/>
  <c r="G3275" i="1"/>
  <c r="F3275" i="1"/>
  <c r="E3275" i="1"/>
  <c r="D3275" i="1"/>
  <c r="C3275" i="1"/>
  <c r="I3274" i="1"/>
  <c r="H3274" i="1"/>
  <c r="G3274" i="1"/>
  <c r="F3274" i="1"/>
  <c r="E3274" i="1"/>
  <c r="D3274" i="1"/>
  <c r="C3274" i="1"/>
  <c r="I3273" i="1"/>
  <c r="H3273" i="1"/>
  <c r="G3273" i="1"/>
  <c r="F3273" i="1"/>
  <c r="E3273" i="1"/>
  <c r="D3273" i="1"/>
  <c r="C3273" i="1"/>
  <c r="I3272" i="1"/>
  <c r="H3272" i="1"/>
  <c r="G3272" i="1"/>
  <c r="F3272" i="1"/>
  <c r="E3272" i="1"/>
  <c r="D3272" i="1"/>
  <c r="C3272" i="1"/>
  <c r="I3271" i="1"/>
  <c r="H3271" i="1"/>
  <c r="G3271" i="1"/>
  <c r="F3271" i="1"/>
  <c r="E3271" i="1"/>
  <c r="D3271" i="1"/>
  <c r="C3271" i="1"/>
  <c r="I3270" i="1"/>
  <c r="H3270" i="1"/>
  <c r="G3270" i="1"/>
  <c r="F3270" i="1"/>
  <c r="E3270" i="1"/>
  <c r="D3270" i="1"/>
  <c r="C3270" i="1"/>
  <c r="I3269" i="1"/>
  <c r="H3269" i="1"/>
  <c r="G3269" i="1"/>
  <c r="F3269" i="1"/>
  <c r="E3269" i="1"/>
  <c r="D3269" i="1"/>
  <c r="C3269" i="1"/>
  <c r="I3268" i="1"/>
  <c r="H3268" i="1"/>
  <c r="G3268" i="1"/>
  <c r="F3268" i="1"/>
  <c r="E3268" i="1"/>
  <c r="D3268" i="1"/>
  <c r="C3268" i="1"/>
  <c r="I3267" i="1"/>
  <c r="H3267" i="1"/>
  <c r="G3267" i="1"/>
  <c r="F3267" i="1"/>
  <c r="E3267" i="1"/>
  <c r="D3267" i="1"/>
  <c r="C3267" i="1"/>
  <c r="I3266" i="1"/>
  <c r="H3266" i="1"/>
  <c r="G3266" i="1"/>
  <c r="F3266" i="1"/>
  <c r="E3266" i="1"/>
  <c r="D3266" i="1"/>
  <c r="C3266" i="1"/>
  <c r="I3265" i="1"/>
  <c r="H3265" i="1"/>
  <c r="G3265" i="1"/>
  <c r="F3265" i="1"/>
  <c r="E3265" i="1"/>
  <c r="D3265" i="1"/>
  <c r="C3265" i="1"/>
  <c r="I3264" i="1"/>
  <c r="H3264" i="1"/>
  <c r="G3264" i="1"/>
  <c r="F3264" i="1"/>
  <c r="E3264" i="1"/>
  <c r="D3264" i="1"/>
  <c r="C3264" i="1"/>
  <c r="I3263" i="1"/>
  <c r="H3263" i="1"/>
  <c r="G3263" i="1"/>
  <c r="F3263" i="1"/>
  <c r="E3263" i="1"/>
  <c r="D3263" i="1"/>
  <c r="C3263" i="1"/>
  <c r="I3262" i="1"/>
  <c r="H3262" i="1"/>
  <c r="G3262" i="1"/>
  <c r="F3262" i="1"/>
  <c r="E3262" i="1"/>
  <c r="D3262" i="1"/>
  <c r="C3262" i="1"/>
  <c r="I3261" i="1"/>
  <c r="H3261" i="1"/>
  <c r="G3261" i="1"/>
  <c r="F3261" i="1"/>
  <c r="E3261" i="1"/>
  <c r="D3261" i="1"/>
  <c r="C3261" i="1"/>
  <c r="I3260" i="1"/>
  <c r="H3260" i="1"/>
  <c r="G3260" i="1"/>
  <c r="F3260" i="1"/>
  <c r="E3260" i="1"/>
  <c r="D3260" i="1"/>
  <c r="C3260" i="1"/>
  <c r="I3259" i="1"/>
  <c r="H3259" i="1"/>
  <c r="G3259" i="1"/>
  <c r="F3259" i="1"/>
  <c r="E3259" i="1"/>
  <c r="D3259" i="1"/>
  <c r="C3259" i="1"/>
  <c r="I3258" i="1"/>
  <c r="H3258" i="1"/>
  <c r="G3258" i="1"/>
  <c r="F3258" i="1"/>
  <c r="E3258" i="1"/>
  <c r="D3258" i="1"/>
  <c r="C3258" i="1"/>
  <c r="I3257" i="1"/>
  <c r="H3257" i="1"/>
  <c r="G3257" i="1"/>
  <c r="F3257" i="1"/>
  <c r="E3257" i="1"/>
  <c r="D3257" i="1"/>
  <c r="C3257" i="1"/>
  <c r="I3256" i="1"/>
  <c r="H3256" i="1"/>
  <c r="G3256" i="1"/>
  <c r="F3256" i="1"/>
  <c r="E3256" i="1"/>
  <c r="D3256" i="1"/>
  <c r="C3256" i="1"/>
  <c r="I3255" i="1"/>
  <c r="H3255" i="1"/>
  <c r="G3255" i="1"/>
  <c r="F3255" i="1"/>
  <c r="E3255" i="1"/>
  <c r="D3255" i="1"/>
  <c r="C3255" i="1"/>
  <c r="I3254" i="1"/>
  <c r="H3254" i="1"/>
  <c r="G3254" i="1"/>
  <c r="F3254" i="1"/>
  <c r="E3254" i="1"/>
  <c r="D3254" i="1"/>
  <c r="C3254" i="1"/>
  <c r="I3253" i="1"/>
  <c r="H3253" i="1"/>
  <c r="G3253" i="1"/>
  <c r="F3253" i="1"/>
  <c r="E3253" i="1"/>
  <c r="D3253" i="1"/>
  <c r="C3253" i="1"/>
  <c r="I3252" i="1"/>
  <c r="H3252" i="1"/>
  <c r="G3252" i="1"/>
  <c r="F3252" i="1"/>
  <c r="E3252" i="1"/>
  <c r="D3252" i="1"/>
  <c r="C3252" i="1"/>
  <c r="I3251" i="1"/>
  <c r="H3251" i="1"/>
  <c r="G3251" i="1"/>
  <c r="F3251" i="1"/>
  <c r="E3251" i="1"/>
  <c r="D3251" i="1"/>
  <c r="C3251" i="1"/>
  <c r="I3250" i="1"/>
  <c r="H3250" i="1"/>
  <c r="G3250" i="1"/>
  <c r="F3250" i="1"/>
  <c r="E3250" i="1"/>
  <c r="D3250" i="1"/>
  <c r="C3250" i="1"/>
  <c r="I3249" i="1"/>
  <c r="H3249" i="1"/>
  <c r="G3249" i="1"/>
  <c r="F3249" i="1"/>
  <c r="E3249" i="1"/>
  <c r="D3249" i="1"/>
  <c r="C3249" i="1"/>
  <c r="I3248" i="1"/>
  <c r="H3248" i="1"/>
  <c r="G3248" i="1"/>
  <c r="F3248" i="1"/>
  <c r="E3248" i="1"/>
  <c r="D3248" i="1"/>
  <c r="C3248" i="1"/>
  <c r="I3247" i="1"/>
  <c r="H3247" i="1"/>
  <c r="G3247" i="1"/>
  <c r="F3247" i="1"/>
  <c r="E3247" i="1"/>
  <c r="D3247" i="1"/>
  <c r="C3247" i="1"/>
  <c r="I3246" i="1"/>
  <c r="H3246" i="1"/>
  <c r="G3246" i="1"/>
  <c r="F3246" i="1"/>
  <c r="E3246" i="1"/>
  <c r="D3246" i="1"/>
  <c r="C3246" i="1"/>
  <c r="I3245" i="1"/>
  <c r="H3245" i="1"/>
  <c r="G3245" i="1"/>
  <c r="F3245" i="1"/>
  <c r="E3245" i="1"/>
  <c r="D3245" i="1"/>
  <c r="C3245" i="1"/>
  <c r="I3244" i="1"/>
  <c r="H3244" i="1"/>
  <c r="G3244" i="1"/>
  <c r="F3244" i="1"/>
  <c r="E3244" i="1"/>
  <c r="D3244" i="1"/>
  <c r="C3244" i="1"/>
  <c r="I3243" i="1"/>
  <c r="H3243" i="1"/>
  <c r="G3243" i="1"/>
  <c r="F3243" i="1"/>
  <c r="E3243" i="1"/>
  <c r="D3243" i="1"/>
  <c r="C3243" i="1"/>
  <c r="I3242" i="1"/>
  <c r="H3242" i="1"/>
  <c r="G3242" i="1"/>
  <c r="F3242" i="1"/>
  <c r="E3242" i="1"/>
  <c r="D3242" i="1"/>
  <c r="C3242" i="1"/>
  <c r="I3241" i="1"/>
  <c r="H3241" i="1"/>
  <c r="G3241" i="1"/>
  <c r="F3241" i="1"/>
  <c r="E3241" i="1"/>
  <c r="D3241" i="1"/>
  <c r="C3241" i="1"/>
  <c r="I3240" i="1"/>
  <c r="H3240" i="1"/>
  <c r="G3240" i="1"/>
  <c r="F3240" i="1"/>
  <c r="E3240" i="1"/>
  <c r="D3240" i="1"/>
  <c r="C3240" i="1"/>
  <c r="I3239" i="1"/>
  <c r="H3239" i="1"/>
  <c r="G3239" i="1"/>
  <c r="F3239" i="1"/>
  <c r="E3239" i="1"/>
  <c r="D3239" i="1"/>
  <c r="C3239" i="1"/>
  <c r="I3238" i="1"/>
  <c r="H3238" i="1"/>
  <c r="G3238" i="1"/>
  <c r="F3238" i="1"/>
  <c r="E3238" i="1"/>
  <c r="D3238" i="1"/>
  <c r="C3238" i="1"/>
  <c r="I3237" i="1"/>
  <c r="H3237" i="1"/>
  <c r="G3237" i="1"/>
  <c r="F3237" i="1"/>
  <c r="E3237" i="1"/>
  <c r="D3237" i="1"/>
  <c r="C3237" i="1"/>
  <c r="I3236" i="1"/>
  <c r="H3236" i="1"/>
  <c r="G3236" i="1"/>
  <c r="F3236" i="1"/>
  <c r="E3236" i="1"/>
  <c r="D3236" i="1"/>
  <c r="C3236" i="1"/>
  <c r="I3235" i="1"/>
  <c r="H3235" i="1"/>
  <c r="G3235" i="1"/>
  <c r="F3235" i="1"/>
  <c r="E3235" i="1"/>
  <c r="D3235" i="1"/>
  <c r="C3235" i="1"/>
  <c r="I3234" i="1"/>
  <c r="H3234" i="1"/>
  <c r="G3234" i="1"/>
  <c r="F3234" i="1"/>
  <c r="E3234" i="1"/>
  <c r="D3234" i="1"/>
  <c r="C3234" i="1"/>
  <c r="I3233" i="1"/>
  <c r="H3233" i="1"/>
  <c r="G3233" i="1"/>
  <c r="F3233" i="1"/>
  <c r="E3233" i="1"/>
  <c r="D3233" i="1"/>
  <c r="C3233" i="1"/>
  <c r="I3232" i="1"/>
  <c r="H3232" i="1"/>
  <c r="G3232" i="1"/>
  <c r="F3232" i="1"/>
  <c r="E3232" i="1"/>
  <c r="D3232" i="1"/>
  <c r="C3232" i="1"/>
  <c r="I3231" i="1"/>
  <c r="H3231" i="1"/>
  <c r="G3231" i="1"/>
  <c r="F3231" i="1"/>
  <c r="E3231" i="1"/>
  <c r="D3231" i="1"/>
  <c r="C3231" i="1"/>
  <c r="I3230" i="1"/>
  <c r="H3230" i="1"/>
  <c r="G3230" i="1"/>
  <c r="F3230" i="1"/>
  <c r="E3230" i="1"/>
  <c r="D3230" i="1"/>
  <c r="C3230" i="1"/>
  <c r="I3229" i="1"/>
  <c r="H3229" i="1"/>
  <c r="G3229" i="1"/>
  <c r="F3229" i="1"/>
  <c r="E3229" i="1"/>
  <c r="D3229" i="1"/>
  <c r="C3229" i="1"/>
  <c r="I3228" i="1"/>
  <c r="H3228" i="1"/>
  <c r="G3228" i="1"/>
  <c r="F3228" i="1"/>
  <c r="E3228" i="1"/>
  <c r="D3228" i="1"/>
  <c r="C3228" i="1"/>
  <c r="I3227" i="1"/>
  <c r="H3227" i="1"/>
  <c r="G3227" i="1"/>
  <c r="F3227" i="1"/>
  <c r="E3227" i="1"/>
  <c r="D3227" i="1"/>
  <c r="C3227" i="1"/>
  <c r="I3226" i="1"/>
  <c r="H3226" i="1"/>
  <c r="G3226" i="1"/>
  <c r="F3226" i="1"/>
  <c r="E3226" i="1"/>
  <c r="D3226" i="1"/>
  <c r="C3226" i="1"/>
  <c r="I3225" i="1"/>
  <c r="H3225" i="1"/>
  <c r="G3225" i="1"/>
  <c r="F3225" i="1"/>
  <c r="E3225" i="1"/>
  <c r="D3225" i="1"/>
  <c r="C3225" i="1"/>
  <c r="I3224" i="1"/>
  <c r="H3224" i="1"/>
  <c r="G3224" i="1"/>
  <c r="F3224" i="1"/>
  <c r="E3224" i="1"/>
  <c r="D3224" i="1"/>
  <c r="C3224" i="1"/>
  <c r="I3223" i="1"/>
  <c r="H3223" i="1"/>
  <c r="G3223" i="1"/>
  <c r="F3223" i="1"/>
  <c r="E3223" i="1"/>
  <c r="D3223" i="1"/>
  <c r="C3223" i="1"/>
  <c r="I3222" i="1"/>
  <c r="H3222" i="1"/>
  <c r="G3222" i="1"/>
  <c r="F3222" i="1"/>
  <c r="E3222" i="1"/>
  <c r="D3222" i="1"/>
  <c r="C3222" i="1"/>
  <c r="I3221" i="1"/>
  <c r="H3221" i="1"/>
  <c r="G3221" i="1"/>
  <c r="F3221" i="1"/>
  <c r="E3221" i="1"/>
  <c r="D3221" i="1"/>
  <c r="C3221" i="1"/>
  <c r="I3220" i="1"/>
  <c r="H3220" i="1"/>
  <c r="G3220" i="1"/>
  <c r="F3220" i="1"/>
  <c r="E3220" i="1"/>
  <c r="D3220" i="1"/>
  <c r="C3220" i="1"/>
  <c r="I3219" i="1"/>
  <c r="H3219" i="1"/>
  <c r="G3219" i="1"/>
  <c r="F3219" i="1"/>
  <c r="E3219" i="1"/>
  <c r="D3219" i="1"/>
  <c r="C3219" i="1"/>
  <c r="I3218" i="1"/>
  <c r="H3218" i="1"/>
  <c r="G3218" i="1"/>
  <c r="F3218" i="1"/>
  <c r="E3218" i="1"/>
  <c r="D3218" i="1"/>
  <c r="C3218" i="1"/>
  <c r="I3217" i="1"/>
  <c r="H3217" i="1"/>
  <c r="G3217" i="1"/>
  <c r="F3217" i="1"/>
  <c r="E3217" i="1"/>
  <c r="D3217" i="1"/>
  <c r="C3217" i="1"/>
  <c r="I3216" i="1"/>
  <c r="H3216" i="1"/>
  <c r="G3216" i="1"/>
  <c r="F3216" i="1"/>
  <c r="E3216" i="1"/>
  <c r="D3216" i="1"/>
  <c r="C3216" i="1"/>
  <c r="I3215" i="1"/>
  <c r="H3215" i="1"/>
  <c r="G3215" i="1"/>
  <c r="F3215" i="1"/>
  <c r="E3215" i="1"/>
  <c r="D3215" i="1"/>
  <c r="C3215" i="1"/>
  <c r="I3214" i="1"/>
  <c r="H3214" i="1"/>
  <c r="G3214" i="1"/>
  <c r="F3214" i="1"/>
  <c r="E3214" i="1"/>
  <c r="D3214" i="1"/>
  <c r="C3214" i="1"/>
  <c r="I3213" i="1"/>
  <c r="H3213" i="1"/>
  <c r="G3213" i="1"/>
  <c r="F3213" i="1"/>
  <c r="E3213" i="1"/>
  <c r="D3213" i="1"/>
  <c r="C3213" i="1"/>
  <c r="I3212" i="1"/>
  <c r="H3212" i="1"/>
  <c r="G3212" i="1"/>
  <c r="F3212" i="1"/>
  <c r="E3212" i="1"/>
  <c r="D3212" i="1"/>
  <c r="C3212" i="1"/>
  <c r="I3211" i="1"/>
  <c r="H3211" i="1"/>
  <c r="G3211" i="1"/>
  <c r="F3211" i="1"/>
  <c r="E3211" i="1"/>
  <c r="D3211" i="1"/>
  <c r="C3211" i="1"/>
  <c r="I3210" i="1"/>
  <c r="H3210" i="1"/>
  <c r="G3210" i="1"/>
  <c r="F3210" i="1"/>
  <c r="E3210" i="1"/>
  <c r="D3210" i="1"/>
  <c r="C3210" i="1"/>
  <c r="I3209" i="1"/>
  <c r="H3209" i="1"/>
  <c r="G3209" i="1"/>
  <c r="F3209" i="1"/>
  <c r="E3209" i="1"/>
  <c r="D3209" i="1"/>
  <c r="C3209" i="1"/>
  <c r="I3208" i="1"/>
  <c r="H3208" i="1"/>
  <c r="G3208" i="1"/>
  <c r="F3208" i="1"/>
  <c r="E3208" i="1"/>
  <c r="D3208" i="1"/>
  <c r="C3208" i="1"/>
  <c r="I3207" i="1"/>
  <c r="H3207" i="1"/>
  <c r="G3207" i="1"/>
  <c r="F3207" i="1"/>
  <c r="E3207" i="1"/>
  <c r="D3207" i="1"/>
  <c r="C3207" i="1"/>
  <c r="I3206" i="1"/>
  <c r="H3206" i="1"/>
  <c r="G3206" i="1"/>
  <c r="F3206" i="1"/>
  <c r="E3206" i="1"/>
  <c r="D3206" i="1"/>
  <c r="C3206" i="1"/>
  <c r="I3205" i="1"/>
  <c r="H3205" i="1"/>
  <c r="G3205" i="1"/>
  <c r="F3205" i="1"/>
  <c r="E3205" i="1"/>
  <c r="D3205" i="1"/>
  <c r="C3205" i="1"/>
  <c r="I3204" i="1"/>
  <c r="H3204" i="1"/>
  <c r="G3204" i="1"/>
  <c r="F3204" i="1"/>
  <c r="E3204" i="1"/>
  <c r="D3204" i="1"/>
  <c r="C3204" i="1"/>
  <c r="I3203" i="1"/>
  <c r="H3203" i="1"/>
  <c r="G3203" i="1"/>
  <c r="F3203" i="1"/>
  <c r="E3203" i="1"/>
  <c r="D3203" i="1"/>
  <c r="C3203" i="1"/>
  <c r="I3202" i="1"/>
  <c r="H3202" i="1"/>
  <c r="G3202" i="1"/>
  <c r="F3202" i="1"/>
  <c r="E3202" i="1"/>
  <c r="D3202" i="1"/>
  <c r="C3202" i="1"/>
  <c r="I3201" i="1"/>
  <c r="H3201" i="1"/>
  <c r="G3201" i="1"/>
  <c r="F3201" i="1"/>
  <c r="E3201" i="1"/>
  <c r="D3201" i="1"/>
  <c r="C3201" i="1"/>
  <c r="I3200" i="1"/>
  <c r="H3200" i="1"/>
  <c r="G3200" i="1"/>
  <c r="F3200" i="1"/>
  <c r="E3200" i="1"/>
  <c r="D3200" i="1"/>
  <c r="C3200" i="1"/>
  <c r="I3199" i="1"/>
  <c r="H3199" i="1"/>
  <c r="G3199" i="1"/>
  <c r="F3199" i="1"/>
  <c r="E3199" i="1"/>
  <c r="D3199" i="1"/>
  <c r="C3199" i="1"/>
  <c r="I3198" i="1"/>
  <c r="H3198" i="1"/>
  <c r="G3198" i="1"/>
  <c r="F3198" i="1"/>
  <c r="E3198" i="1"/>
  <c r="D3198" i="1"/>
  <c r="C3198" i="1"/>
  <c r="I3197" i="1"/>
  <c r="H3197" i="1"/>
  <c r="G3197" i="1"/>
  <c r="F3197" i="1"/>
  <c r="E3197" i="1"/>
  <c r="D3197" i="1"/>
  <c r="C3197" i="1"/>
  <c r="I3196" i="1"/>
  <c r="H3196" i="1"/>
  <c r="G3196" i="1"/>
  <c r="F3196" i="1"/>
  <c r="E3196" i="1"/>
  <c r="D3196" i="1"/>
  <c r="C3196" i="1"/>
  <c r="I3195" i="1"/>
  <c r="H3195" i="1"/>
  <c r="G3195" i="1"/>
  <c r="F3195" i="1"/>
  <c r="E3195" i="1"/>
  <c r="D3195" i="1"/>
  <c r="C3195" i="1"/>
  <c r="I3194" i="1"/>
  <c r="H3194" i="1"/>
  <c r="G3194" i="1"/>
  <c r="F3194" i="1"/>
  <c r="E3194" i="1"/>
  <c r="D3194" i="1"/>
  <c r="C3194" i="1"/>
  <c r="I3193" i="1"/>
  <c r="H3193" i="1"/>
  <c r="G3193" i="1"/>
  <c r="F3193" i="1"/>
  <c r="E3193" i="1"/>
  <c r="D3193" i="1"/>
  <c r="C3193" i="1"/>
  <c r="I3192" i="1"/>
  <c r="H3192" i="1"/>
  <c r="G3192" i="1"/>
  <c r="F3192" i="1"/>
  <c r="E3192" i="1"/>
  <c r="D3192" i="1"/>
  <c r="C3192" i="1"/>
  <c r="I3191" i="1"/>
  <c r="H3191" i="1"/>
  <c r="G3191" i="1"/>
  <c r="F3191" i="1"/>
  <c r="E3191" i="1"/>
  <c r="D3191" i="1"/>
  <c r="C3191" i="1"/>
  <c r="I3190" i="1"/>
  <c r="H3190" i="1"/>
  <c r="G3190" i="1"/>
  <c r="F3190" i="1"/>
  <c r="E3190" i="1"/>
  <c r="D3190" i="1"/>
  <c r="C3190" i="1"/>
  <c r="I3189" i="1"/>
  <c r="H3189" i="1"/>
  <c r="G3189" i="1"/>
  <c r="F3189" i="1"/>
  <c r="E3189" i="1"/>
  <c r="D3189" i="1"/>
  <c r="C3189" i="1"/>
  <c r="I3188" i="1"/>
  <c r="H3188" i="1"/>
  <c r="G3188" i="1"/>
  <c r="F3188" i="1"/>
  <c r="E3188" i="1"/>
  <c r="D3188" i="1"/>
  <c r="C3188" i="1"/>
  <c r="I3187" i="1"/>
  <c r="H3187" i="1"/>
  <c r="G3187" i="1"/>
  <c r="F3187" i="1"/>
  <c r="E3187" i="1"/>
  <c r="D3187" i="1"/>
  <c r="C3187" i="1"/>
  <c r="I3186" i="1"/>
  <c r="H3186" i="1"/>
  <c r="G3186" i="1"/>
  <c r="F3186" i="1"/>
  <c r="E3186" i="1"/>
  <c r="D3186" i="1"/>
  <c r="C3186" i="1"/>
  <c r="I3185" i="1"/>
  <c r="H3185" i="1"/>
  <c r="G3185" i="1"/>
  <c r="F3185" i="1"/>
  <c r="E3185" i="1"/>
  <c r="D3185" i="1"/>
  <c r="C3185" i="1"/>
  <c r="I3184" i="1"/>
  <c r="H3184" i="1"/>
  <c r="G3184" i="1"/>
  <c r="F3184" i="1"/>
  <c r="E3184" i="1"/>
  <c r="D3184" i="1"/>
  <c r="C3184" i="1"/>
  <c r="I3183" i="1"/>
  <c r="H3183" i="1"/>
  <c r="G3183" i="1"/>
  <c r="F3183" i="1"/>
  <c r="E3183" i="1"/>
  <c r="D3183" i="1"/>
  <c r="C3183" i="1"/>
  <c r="I3182" i="1"/>
  <c r="H3182" i="1"/>
  <c r="G3182" i="1"/>
  <c r="F3182" i="1"/>
  <c r="E3182" i="1"/>
  <c r="D3182" i="1"/>
  <c r="C3182" i="1"/>
  <c r="I3181" i="1"/>
  <c r="H3181" i="1"/>
  <c r="G3181" i="1"/>
  <c r="F3181" i="1"/>
  <c r="E3181" i="1"/>
  <c r="D3181" i="1"/>
  <c r="C3181" i="1"/>
  <c r="I3180" i="1"/>
  <c r="H3180" i="1"/>
  <c r="G3180" i="1"/>
  <c r="F3180" i="1"/>
  <c r="E3180" i="1"/>
  <c r="D3180" i="1"/>
  <c r="C3180" i="1"/>
  <c r="I3179" i="1"/>
  <c r="H3179" i="1"/>
  <c r="G3179" i="1"/>
  <c r="F3179" i="1"/>
  <c r="E3179" i="1"/>
  <c r="D3179" i="1"/>
  <c r="C3179" i="1"/>
  <c r="I3178" i="1"/>
  <c r="H3178" i="1"/>
  <c r="G3178" i="1"/>
  <c r="F3178" i="1"/>
  <c r="E3178" i="1"/>
  <c r="D3178" i="1"/>
  <c r="C3178" i="1"/>
  <c r="I3177" i="1"/>
  <c r="H3177" i="1"/>
  <c r="G3177" i="1"/>
  <c r="F3177" i="1"/>
  <c r="E3177" i="1"/>
  <c r="D3177" i="1"/>
  <c r="C3177" i="1"/>
  <c r="I3176" i="1"/>
  <c r="H3176" i="1"/>
  <c r="G3176" i="1"/>
  <c r="F3176" i="1"/>
  <c r="E3176" i="1"/>
  <c r="D3176" i="1"/>
  <c r="C3176" i="1"/>
  <c r="I3175" i="1"/>
  <c r="H3175" i="1"/>
  <c r="G3175" i="1"/>
  <c r="F3175" i="1"/>
  <c r="E3175" i="1"/>
  <c r="D3175" i="1"/>
  <c r="C3175" i="1"/>
  <c r="I3174" i="1"/>
  <c r="H3174" i="1"/>
  <c r="G3174" i="1"/>
  <c r="F3174" i="1"/>
  <c r="E3174" i="1"/>
  <c r="D3174" i="1"/>
  <c r="C3174" i="1"/>
  <c r="I3173" i="1"/>
  <c r="H3173" i="1"/>
  <c r="G3173" i="1"/>
  <c r="F3173" i="1"/>
  <c r="E3173" i="1"/>
  <c r="D3173" i="1"/>
  <c r="C3173" i="1"/>
  <c r="I3172" i="1"/>
  <c r="H3172" i="1"/>
  <c r="G3172" i="1"/>
  <c r="F3172" i="1"/>
  <c r="E3172" i="1"/>
  <c r="D3172" i="1"/>
  <c r="C3172" i="1"/>
  <c r="I3171" i="1"/>
  <c r="H3171" i="1"/>
  <c r="G3171" i="1"/>
  <c r="F3171" i="1"/>
  <c r="E3171" i="1"/>
  <c r="D3171" i="1"/>
  <c r="C3171" i="1"/>
  <c r="I3170" i="1"/>
  <c r="H3170" i="1"/>
  <c r="G3170" i="1"/>
  <c r="F3170" i="1"/>
  <c r="E3170" i="1"/>
  <c r="D3170" i="1"/>
  <c r="C3170" i="1"/>
  <c r="I3169" i="1"/>
  <c r="H3169" i="1"/>
  <c r="G3169" i="1"/>
  <c r="F3169" i="1"/>
  <c r="E3169" i="1"/>
  <c r="D3169" i="1"/>
  <c r="C3169" i="1"/>
  <c r="I3168" i="1"/>
  <c r="H3168" i="1"/>
  <c r="G3168" i="1"/>
  <c r="F3168" i="1"/>
  <c r="E3168" i="1"/>
  <c r="D3168" i="1"/>
  <c r="C3168" i="1"/>
  <c r="I3167" i="1"/>
  <c r="H3167" i="1"/>
  <c r="G3167" i="1"/>
  <c r="F3167" i="1"/>
  <c r="E3167" i="1"/>
  <c r="D3167" i="1"/>
  <c r="C3167" i="1"/>
  <c r="I3166" i="1"/>
  <c r="H3166" i="1"/>
  <c r="G3166" i="1"/>
  <c r="F3166" i="1"/>
  <c r="E3166" i="1"/>
  <c r="D3166" i="1"/>
  <c r="C3166" i="1"/>
  <c r="I3165" i="1"/>
  <c r="H3165" i="1"/>
  <c r="G3165" i="1"/>
  <c r="F3165" i="1"/>
  <c r="E3165" i="1"/>
  <c r="D3165" i="1"/>
  <c r="C3165" i="1"/>
  <c r="I3164" i="1"/>
  <c r="H3164" i="1"/>
  <c r="G3164" i="1"/>
  <c r="F3164" i="1"/>
  <c r="E3164" i="1"/>
  <c r="D3164" i="1"/>
  <c r="C3164" i="1"/>
  <c r="I3163" i="1"/>
  <c r="H3163" i="1"/>
  <c r="G3163" i="1"/>
  <c r="F3163" i="1"/>
  <c r="E3163" i="1"/>
  <c r="D3163" i="1"/>
  <c r="C3163" i="1"/>
  <c r="I3162" i="1"/>
  <c r="H3162" i="1"/>
  <c r="G3162" i="1"/>
  <c r="F3162" i="1"/>
  <c r="E3162" i="1"/>
  <c r="D3162" i="1"/>
  <c r="C3162" i="1"/>
  <c r="I3161" i="1"/>
  <c r="H3161" i="1"/>
  <c r="G3161" i="1"/>
  <c r="F3161" i="1"/>
  <c r="E3161" i="1"/>
  <c r="D3161" i="1"/>
  <c r="C3161" i="1"/>
  <c r="I3160" i="1"/>
  <c r="H3160" i="1"/>
  <c r="G3160" i="1"/>
  <c r="F3160" i="1"/>
  <c r="E3160" i="1"/>
  <c r="D3160" i="1"/>
  <c r="C3160" i="1"/>
  <c r="I3159" i="1"/>
  <c r="H3159" i="1"/>
  <c r="G3159" i="1"/>
  <c r="F3159" i="1"/>
  <c r="E3159" i="1"/>
  <c r="D3159" i="1"/>
  <c r="C3159" i="1"/>
  <c r="I3158" i="1"/>
  <c r="H3158" i="1"/>
  <c r="G3158" i="1"/>
  <c r="F3158" i="1"/>
  <c r="E3158" i="1"/>
  <c r="D3158" i="1"/>
  <c r="C3158" i="1"/>
  <c r="I3157" i="1"/>
  <c r="H3157" i="1"/>
  <c r="G3157" i="1"/>
  <c r="F3157" i="1"/>
  <c r="E3157" i="1"/>
  <c r="D3157" i="1"/>
  <c r="C3157" i="1"/>
  <c r="I3156" i="1"/>
  <c r="H3156" i="1"/>
  <c r="G3156" i="1"/>
  <c r="F3156" i="1"/>
  <c r="E3156" i="1"/>
  <c r="D3156" i="1"/>
  <c r="C3156" i="1"/>
  <c r="I3155" i="1"/>
  <c r="H3155" i="1"/>
  <c r="G3155" i="1"/>
  <c r="F3155" i="1"/>
  <c r="E3155" i="1"/>
  <c r="D3155" i="1"/>
  <c r="C3155" i="1"/>
  <c r="I3154" i="1"/>
  <c r="H3154" i="1"/>
  <c r="G3154" i="1"/>
  <c r="F3154" i="1"/>
  <c r="E3154" i="1"/>
  <c r="D3154" i="1"/>
  <c r="C3154" i="1"/>
  <c r="I3153" i="1"/>
  <c r="H3153" i="1"/>
  <c r="G3153" i="1"/>
  <c r="F3153" i="1"/>
  <c r="E3153" i="1"/>
  <c r="D3153" i="1"/>
  <c r="C3153" i="1"/>
  <c r="I3152" i="1"/>
  <c r="H3152" i="1"/>
  <c r="G3152" i="1"/>
  <c r="F3152" i="1"/>
  <c r="E3152" i="1"/>
  <c r="D3152" i="1"/>
  <c r="C3152" i="1"/>
  <c r="I3151" i="1"/>
  <c r="H3151" i="1"/>
  <c r="G3151" i="1"/>
  <c r="F3151" i="1"/>
  <c r="E3151" i="1"/>
  <c r="D3151" i="1"/>
  <c r="C3151" i="1"/>
  <c r="I3150" i="1"/>
  <c r="H3150" i="1"/>
  <c r="G3150" i="1"/>
  <c r="F3150" i="1"/>
  <c r="E3150" i="1"/>
  <c r="D3150" i="1"/>
  <c r="C3150" i="1"/>
  <c r="I3149" i="1"/>
  <c r="H3149" i="1"/>
  <c r="G3149" i="1"/>
  <c r="F3149" i="1"/>
  <c r="E3149" i="1"/>
  <c r="D3149" i="1"/>
  <c r="C3149" i="1"/>
  <c r="I3148" i="1"/>
  <c r="H3148" i="1"/>
  <c r="G3148" i="1"/>
  <c r="F3148" i="1"/>
  <c r="E3148" i="1"/>
  <c r="D3148" i="1"/>
  <c r="C3148" i="1"/>
  <c r="I3147" i="1"/>
  <c r="H3147" i="1"/>
  <c r="G3147" i="1"/>
  <c r="F3147" i="1"/>
  <c r="E3147" i="1"/>
  <c r="D3147" i="1"/>
  <c r="C3147" i="1"/>
  <c r="I3146" i="1"/>
  <c r="H3146" i="1"/>
  <c r="G3146" i="1"/>
  <c r="F3146" i="1"/>
  <c r="E3146" i="1"/>
  <c r="D3146" i="1"/>
  <c r="C3146" i="1"/>
  <c r="I3145" i="1"/>
  <c r="H3145" i="1"/>
  <c r="G3145" i="1"/>
  <c r="F3145" i="1"/>
  <c r="E3145" i="1"/>
  <c r="D3145" i="1"/>
  <c r="C3145" i="1"/>
  <c r="I3144" i="1"/>
  <c r="H3144" i="1"/>
  <c r="G3144" i="1"/>
  <c r="F3144" i="1"/>
  <c r="E3144" i="1"/>
  <c r="D3144" i="1"/>
  <c r="C3144" i="1"/>
  <c r="I3143" i="1"/>
  <c r="H3143" i="1"/>
  <c r="G3143" i="1"/>
  <c r="F3143" i="1"/>
  <c r="E3143" i="1"/>
  <c r="D3143" i="1"/>
  <c r="C3143" i="1"/>
  <c r="I3142" i="1"/>
  <c r="H3142" i="1"/>
  <c r="G3142" i="1"/>
  <c r="F3142" i="1"/>
  <c r="E3142" i="1"/>
  <c r="D3142" i="1"/>
  <c r="C3142" i="1"/>
  <c r="I3141" i="1"/>
  <c r="H3141" i="1"/>
  <c r="G3141" i="1"/>
  <c r="F3141" i="1"/>
  <c r="E3141" i="1"/>
  <c r="D3141" i="1"/>
  <c r="C3141" i="1"/>
  <c r="I3140" i="1"/>
  <c r="H3140" i="1"/>
  <c r="G3140" i="1"/>
  <c r="F3140" i="1"/>
  <c r="E3140" i="1"/>
  <c r="D3140" i="1"/>
  <c r="C3140" i="1"/>
  <c r="I3139" i="1"/>
  <c r="H3139" i="1"/>
  <c r="G3139" i="1"/>
  <c r="F3139" i="1"/>
  <c r="E3139" i="1"/>
  <c r="D3139" i="1"/>
  <c r="C3139" i="1"/>
  <c r="I3138" i="1"/>
  <c r="H3138" i="1"/>
  <c r="G3138" i="1"/>
  <c r="F3138" i="1"/>
  <c r="E3138" i="1"/>
  <c r="D3138" i="1"/>
  <c r="C3138" i="1"/>
  <c r="I3137" i="1"/>
  <c r="H3137" i="1"/>
  <c r="G3137" i="1"/>
  <c r="F3137" i="1"/>
  <c r="E3137" i="1"/>
  <c r="D3137" i="1"/>
  <c r="C3137" i="1"/>
  <c r="I3136" i="1"/>
  <c r="H3136" i="1"/>
  <c r="G3136" i="1"/>
  <c r="F3136" i="1"/>
  <c r="E3136" i="1"/>
  <c r="D3136" i="1"/>
  <c r="C3136" i="1"/>
  <c r="I3135" i="1"/>
  <c r="H3135" i="1"/>
  <c r="G3135" i="1"/>
  <c r="F3135" i="1"/>
  <c r="E3135" i="1"/>
  <c r="D3135" i="1"/>
  <c r="C3135" i="1"/>
  <c r="I3134" i="1"/>
  <c r="H3134" i="1"/>
  <c r="G3134" i="1"/>
  <c r="F3134" i="1"/>
  <c r="E3134" i="1"/>
  <c r="D3134" i="1"/>
  <c r="C3134" i="1"/>
  <c r="I3133" i="1"/>
  <c r="H3133" i="1"/>
  <c r="G3133" i="1"/>
  <c r="F3133" i="1"/>
  <c r="E3133" i="1"/>
  <c r="D3133" i="1"/>
  <c r="C3133" i="1"/>
  <c r="I3132" i="1"/>
  <c r="H3132" i="1"/>
  <c r="G3132" i="1"/>
  <c r="F3132" i="1"/>
  <c r="E3132" i="1"/>
  <c r="D3132" i="1"/>
  <c r="C3132" i="1"/>
  <c r="I3131" i="1"/>
  <c r="H3131" i="1"/>
  <c r="G3131" i="1"/>
  <c r="F3131" i="1"/>
  <c r="E3131" i="1"/>
  <c r="D3131" i="1"/>
  <c r="C3131" i="1"/>
  <c r="I3130" i="1"/>
  <c r="H3130" i="1"/>
  <c r="G3130" i="1"/>
  <c r="F3130" i="1"/>
  <c r="E3130" i="1"/>
  <c r="D3130" i="1"/>
  <c r="C3130" i="1"/>
  <c r="I3129" i="1"/>
  <c r="H3129" i="1"/>
  <c r="G3129" i="1"/>
  <c r="F3129" i="1"/>
  <c r="E3129" i="1"/>
  <c r="D3129" i="1"/>
  <c r="C3129" i="1"/>
  <c r="I3128" i="1"/>
  <c r="H3128" i="1"/>
  <c r="G3128" i="1"/>
  <c r="F3128" i="1"/>
  <c r="E3128" i="1"/>
  <c r="D3128" i="1"/>
  <c r="C3128" i="1"/>
  <c r="I3127" i="1"/>
  <c r="H3127" i="1"/>
  <c r="G3127" i="1"/>
  <c r="F3127" i="1"/>
  <c r="E3127" i="1"/>
  <c r="D3127" i="1"/>
  <c r="C3127" i="1"/>
  <c r="I3126" i="1"/>
  <c r="H3126" i="1"/>
  <c r="G3126" i="1"/>
  <c r="F3126" i="1"/>
  <c r="E3126" i="1"/>
  <c r="D3126" i="1"/>
  <c r="C3126" i="1"/>
  <c r="I3125" i="1"/>
  <c r="H3125" i="1"/>
  <c r="G3125" i="1"/>
  <c r="F3125" i="1"/>
  <c r="E3125" i="1"/>
  <c r="D3125" i="1"/>
  <c r="C3125" i="1"/>
  <c r="I3124" i="1"/>
  <c r="H3124" i="1"/>
  <c r="G3124" i="1"/>
  <c r="F3124" i="1"/>
  <c r="E3124" i="1"/>
  <c r="D3124" i="1"/>
  <c r="C3124" i="1"/>
  <c r="I3123" i="1"/>
  <c r="H3123" i="1"/>
  <c r="G3123" i="1"/>
  <c r="F3123" i="1"/>
  <c r="E3123" i="1"/>
  <c r="D3123" i="1"/>
  <c r="C3123" i="1"/>
  <c r="I3122" i="1"/>
  <c r="H3122" i="1"/>
  <c r="G3122" i="1"/>
  <c r="F3122" i="1"/>
  <c r="E3122" i="1"/>
  <c r="D3122" i="1"/>
  <c r="C3122" i="1"/>
  <c r="I3121" i="1"/>
  <c r="H3121" i="1"/>
  <c r="G3121" i="1"/>
  <c r="F3121" i="1"/>
  <c r="E3121" i="1"/>
  <c r="D3121" i="1"/>
  <c r="C3121" i="1"/>
  <c r="I3120" i="1"/>
  <c r="H3120" i="1"/>
  <c r="G3120" i="1"/>
  <c r="F3120" i="1"/>
  <c r="E3120" i="1"/>
  <c r="D3120" i="1"/>
  <c r="C3120" i="1"/>
  <c r="I3119" i="1"/>
  <c r="H3119" i="1"/>
  <c r="G3119" i="1"/>
  <c r="F3119" i="1"/>
  <c r="E3119" i="1"/>
  <c r="D3119" i="1"/>
  <c r="C3119" i="1"/>
  <c r="I3118" i="1"/>
  <c r="H3118" i="1"/>
  <c r="G3118" i="1"/>
  <c r="F3118" i="1"/>
  <c r="E3118" i="1"/>
  <c r="D3118" i="1"/>
  <c r="C3118" i="1"/>
  <c r="I3117" i="1"/>
  <c r="H3117" i="1"/>
  <c r="G3117" i="1"/>
  <c r="F3117" i="1"/>
  <c r="E3117" i="1"/>
  <c r="D3117" i="1"/>
  <c r="C3117" i="1"/>
  <c r="I3116" i="1"/>
  <c r="H3116" i="1"/>
  <c r="G3116" i="1"/>
  <c r="F3116" i="1"/>
  <c r="E3116" i="1"/>
  <c r="D3116" i="1"/>
  <c r="C3116" i="1"/>
  <c r="I3115" i="1"/>
  <c r="H3115" i="1"/>
  <c r="G3115" i="1"/>
  <c r="F3115" i="1"/>
  <c r="E3115" i="1"/>
  <c r="D3115" i="1"/>
  <c r="C3115" i="1"/>
  <c r="I3114" i="1"/>
  <c r="H3114" i="1"/>
  <c r="G3114" i="1"/>
  <c r="F3114" i="1"/>
  <c r="E3114" i="1"/>
  <c r="D3114" i="1"/>
  <c r="C3114" i="1"/>
  <c r="I3113" i="1"/>
  <c r="H3113" i="1"/>
  <c r="G3113" i="1"/>
  <c r="F3113" i="1"/>
  <c r="E3113" i="1"/>
  <c r="D3113" i="1"/>
  <c r="C3113" i="1"/>
  <c r="I3112" i="1"/>
  <c r="H3112" i="1"/>
  <c r="G3112" i="1"/>
  <c r="F3112" i="1"/>
  <c r="E3112" i="1"/>
  <c r="D3112" i="1"/>
  <c r="C3112" i="1"/>
  <c r="I3111" i="1"/>
  <c r="H3111" i="1"/>
  <c r="G3111" i="1"/>
  <c r="F3111" i="1"/>
  <c r="E3111" i="1"/>
  <c r="D3111" i="1"/>
  <c r="C3111" i="1"/>
  <c r="I3110" i="1"/>
  <c r="H3110" i="1"/>
  <c r="G3110" i="1"/>
  <c r="F3110" i="1"/>
  <c r="E3110" i="1"/>
  <c r="D3110" i="1"/>
  <c r="C3110" i="1"/>
  <c r="I3109" i="1"/>
  <c r="H3109" i="1"/>
  <c r="G3109" i="1"/>
  <c r="F3109" i="1"/>
  <c r="E3109" i="1"/>
  <c r="D3109" i="1"/>
  <c r="C3109" i="1"/>
  <c r="I3108" i="1"/>
  <c r="H3108" i="1"/>
  <c r="G3108" i="1"/>
  <c r="F3108" i="1"/>
  <c r="E3108" i="1"/>
  <c r="D3108" i="1"/>
  <c r="C3108" i="1"/>
  <c r="I3107" i="1"/>
  <c r="H3107" i="1"/>
  <c r="G3107" i="1"/>
  <c r="F3107" i="1"/>
  <c r="E3107" i="1"/>
  <c r="D3107" i="1"/>
  <c r="C3107" i="1"/>
  <c r="I3106" i="1"/>
  <c r="H3106" i="1"/>
  <c r="G3106" i="1"/>
  <c r="F3106" i="1"/>
  <c r="E3106" i="1"/>
  <c r="D3106" i="1"/>
  <c r="C3106" i="1"/>
  <c r="I3105" i="1"/>
  <c r="H3105" i="1"/>
  <c r="G3105" i="1"/>
  <c r="F3105" i="1"/>
  <c r="E3105" i="1"/>
  <c r="D3105" i="1"/>
  <c r="C3105" i="1"/>
  <c r="I3104" i="1"/>
  <c r="H3104" i="1"/>
  <c r="G3104" i="1"/>
  <c r="F3104" i="1"/>
  <c r="E3104" i="1"/>
  <c r="D3104" i="1"/>
  <c r="C3104" i="1"/>
  <c r="I3103" i="1"/>
  <c r="H3103" i="1"/>
  <c r="G3103" i="1"/>
  <c r="F3103" i="1"/>
  <c r="E3103" i="1"/>
  <c r="D3103" i="1"/>
  <c r="C3103" i="1"/>
  <c r="I3102" i="1"/>
  <c r="H3102" i="1"/>
  <c r="G3102" i="1"/>
  <c r="F3102" i="1"/>
  <c r="E3102" i="1"/>
  <c r="D3102" i="1"/>
  <c r="C3102" i="1"/>
  <c r="I3101" i="1"/>
  <c r="H3101" i="1"/>
  <c r="G3101" i="1"/>
  <c r="F3101" i="1"/>
  <c r="E3101" i="1"/>
  <c r="D3101" i="1"/>
  <c r="C3101" i="1"/>
  <c r="I3100" i="1"/>
  <c r="H3100" i="1"/>
  <c r="G3100" i="1"/>
  <c r="F3100" i="1"/>
  <c r="E3100" i="1"/>
  <c r="D3100" i="1"/>
  <c r="C3100" i="1"/>
  <c r="I3099" i="1"/>
  <c r="H3099" i="1"/>
  <c r="G3099" i="1"/>
  <c r="F3099" i="1"/>
  <c r="E3099" i="1"/>
  <c r="D3099" i="1"/>
  <c r="C3099" i="1"/>
  <c r="I3098" i="1"/>
  <c r="H3098" i="1"/>
  <c r="G3098" i="1"/>
  <c r="F3098" i="1"/>
  <c r="E3098" i="1"/>
  <c r="D3098" i="1"/>
  <c r="C3098" i="1"/>
  <c r="I3097" i="1"/>
  <c r="H3097" i="1"/>
  <c r="G3097" i="1"/>
  <c r="F3097" i="1"/>
  <c r="E3097" i="1"/>
  <c r="D3097" i="1"/>
  <c r="C3097" i="1"/>
  <c r="I3096" i="1"/>
  <c r="H3096" i="1"/>
  <c r="G3096" i="1"/>
  <c r="F3096" i="1"/>
  <c r="E3096" i="1"/>
  <c r="D3096" i="1"/>
  <c r="C3096" i="1"/>
  <c r="I3095" i="1"/>
  <c r="H3095" i="1"/>
  <c r="G3095" i="1"/>
  <c r="F3095" i="1"/>
  <c r="E3095" i="1"/>
  <c r="D3095" i="1"/>
  <c r="C3095" i="1"/>
  <c r="I3094" i="1"/>
  <c r="H3094" i="1"/>
  <c r="G3094" i="1"/>
  <c r="F3094" i="1"/>
  <c r="E3094" i="1"/>
  <c r="D3094" i="1"/>
  <c r="C3094" i="1"/>
  <c r="I3093" i="1"/>
  <c r="H3093" i="1"/>
  <c r="G3093" i="1"/>
  <c r="F3093" i="1"/>
  <c r="E3093" i="1"/>
  <c r="D3093" i="1"/>
  <c r="C3093" i="1"/>
  <c r="I3092" i="1"/>
  <c r="H3092" i="1"/>
  <c r="G3092" i="1"/>
  <c r="F3092" i="1"/>
  <c r="E3092" i="1"/>
  <c r="D3092" i="1"/>
  <c r="C3092" i="1"/>
  <c r="I3091" i="1"/>
  <c r="H3091" i="1"/>
  <c r="G3091" i="1"/>
  <c r="F3091" i="1"/>
  <c r="E3091" i="1"/>
  <c r="D3091" i="1"/>
  <c r="C3091" i="1"/>
  <c r="I3090" i="1"/>
  <c r="H3090" i="1"/>
  <c r="G3090" i="1"/>
  <c r="F3090" i="1"/>
  <c r="E3090" i="1"/>
  <c r="D3090" i="1"/>
  <c r="C3090" i="1"/>
  <c r="I3089" i="1"/>
  <c r="H3089" i="1"/>
  <c r="G3089" i="1"/>
  <c r="F3089" i="1"/>
  <c r="E3089" i="1"/>
  <c r="D3089" i="1"/>
  <c r="C3089" i="1"/>
  <c r="I3088" i="1"/>
  <c r="H3088" i="1"/>
  <c r="G3088" i="1"/>
  <c r="F3088" i="1"/>
  <c r="E3088" i="1"/>
  <c r="D3088" i="1"/>
  <c r="C3088" i="1"/>
  <c r="I3087" i="1"/>
  <c r="H3087" i="1"/>
  <c r="G3087" i="1"/>
  <c r="F3087" i="1"/>
  <c r="E3087" i="1"/>
  <c r="D3087" i="1"/>
  <c r="C3087" i="1"/>
  <c r="I3086" i="1"/>
  <c r="H3086" i="1"/>
  <c r="G3086" i="1"/>
  <c r="F3086" i="1"/>
  <c r="E3086" i="1"/>
  <c r="D3086" i="1"/>
  <c r="C3086" i="1"/>
  <c r="I3085" i="1"/>
  <c r="H3085" i="1"/>
  <c r="G3085" i="1"/>
  <c r="F3085" i="1"/>
  <c r="E3085" i="1"/>
  <c r="D3085" i="1"/>
  <c r="C3085" i="1"/>
  <c r="I3084" i="1"/>
  <c r="H3084" i="1"/>
  <c r="G3084" i="1"/>
  <c r="F3084" i="1"/>
  <c r="E3084" i="1"/>
  <c r="D3084" i="1"/>
  <c r="C3084" i="1"/>
  <c r="I3083" i="1"/>
  <c r="H3083" i="1"/>
  <c r="G3083" i="1"/>
  <c r="F3083" i="1"/>
  <c r="E3083" i="1"/>
  <c r="D3083" i="1"/>
  <c r="C3083" i="1"/>
  <c r="I3082" i="1"/>
  <c r="H3082" i="1"/>
  <c r="G3082" i="1"/>
  <c r="F3082" i="1"/>
  <c r="E3082" i="1"/>
  <c r="D3082" i="1"/>
  <c r="C3082" i="1"/>
  <c r="I3081" i="1"/>
  <c r="H3081" i="1"/>
  <c r="G3081" i="1"/>
  <c r="F3081" i="1"/>
  <c r="E3081" i="1"/>
  <c r="D3081" i="1"/>
  <c r="C3081" i="1"/>
  <c r="I3080" i="1"/>
  <c r="H3080" i="1"/>
  <c r="G3080" i="1"/>
  <c r="F3080" i="1"/>
  <c r="E3080" i="1"/>
  <c r="D3080" i="1"/>
  <c r="C3080" i="1"/>
  <c r="I3079" i="1"/>
  <c r="H3079" i="1"/>
  <c r="G3079" i="1"/>
  <c r="F3079" i="1"/>
  <c r="E3079" i="1"/>
  <c r="D3079" i="1"/>
  <c r="C3079" i="1"/>
  <c r="I3078" i="1"/>
  <c r="H3078" i="1"/>
  <c r="G3078" i="1"/>
  <c r="F3078" i="1"/>
  <c r="E3078" i="1"/>
  <c r="D3078" i="1"/>
  <c r="C3078" i="1"/>
  <c r="I3077" i="1"/>
  <c r="H3077" i="1"/>
  <c r="G3077" i="1"/>
  <c r="F3077" i="1"/>
  <c r="E3077" i="1"/>
  <c r="D3077" i="1"/>
  <c r="C3077" i="1"/>
  <c r="I3076" i="1"/>
  <c r="H3076" i="1"/>
  <c r="G3076" i="1"/>
  <c r="F3076" i="1"/>
  <c r="E3076" i="1"/>
  <c r="D3076" i="1"/>
  <c r="C3076" i="1"/>
  <c r="I3075" i="1"/>
  <c r="H3075" i="1"/>
  <c r="G3075" i="1"/>
  <c r="F3075" i="1"/>
  <c r="E3075" i="1"/>
  <c r="D3075" i="1"/>
  <c r="C3075" i="1"/>
  <c r="I3074" i="1"/>
  <c r="H3074" i="1"/>
  <c r="G3074" i="1"/>
  <c r="F3074" i="1"/>
  <c r="E3074" i="1"/>
  <c r="D3074" i="1"/>
  <c r="C3074" i="1"/>
  <c r="I3073" i="1"/>
  <c r="H3073" i="1"/>
  <c r="G3073" i="1"/>
  <c r="F3073" i="1"/>
  <c r="E3073" i="1"/>
  <c r="D3073" i="1"/>
  <c r="C3073" i="1"/>
  <c r="I3072" i="1"/>
  <c r="H3072" i="1"/>
  <c r="G3072" i="1"/>
  <c r="F3072" i="1"/>
  <c r="E3072" i="1"/>
  <c r="D3072" i="1"/>
  <c r="C3072" i="1"/>
  <c r="I3071" i="1"/>
  <c r="H3071" i="1"/>
  <c r="G3071" i="1"/>
  <c r="F3071" i="1"/>
  <c r="E3071" i="1"/>
  <c r="D3071" i="1"/>
  <c r="C3071" i="1"/>
  <c r="I3070" i="1"/>
  <c r="H3070" i="1"/>
  <c r="G3070" i="1"/>
  <c r="F3070" i="1"/>
  <c r="E3070" i="1"/>
  <c r="D3070" i="1"/>
  <c r="C3070" i="1"/>
  <c r="I3069" i="1"/>
  <c r="H3069" i="1"/>
  <c r="G3069" i="1"/>
  <c r="F3069" i="1"/>
  <c r="E3069" i="1"/>
  <c r="D3069" i="1"/>
  <c r="C3069" i="1"/>
  <c r="I3068" i="1"/>
  <c r="H3068" i="1"/>
  <c r="G3068" i="1"/>
  <c r="F3068" i="1"/>
  <c r="E3068" i="1"/>
  <c r="D3068" i="1"/>
  <c r="C3068" i="1"/>
  <c r="I3067" i="1"/>
  <c r="H3067" i="1"/>
  <c r="G3067" i="1"/>
  <c r="F3067" i="1"/>
  <c r="E3067" i="1"/>
  <c r="D3067" i="1"/>
  <c r="C3067" i="1"/>
  <c r="I3066" i="1"/>
  <c r="H3066" i="1"/>
  <c r="G3066" i="1"/>
  <c r="F3066" i="1"/>
  <c r="E3066" i="1"/>
  <c r="D3066" i="1"/>
  <c r="C3066" i="1"/>
  <c r="I3065" i="1"/>
  <c r="H3065" i="1"/>
  <c r="G3065" i="1"/>
  <c r="F3065" i="1"/>
  <c r="E3065" i="1"/>
  <c r="D3065" i="1"/>
  <c r="C3065" i="1"/>
  <c r="I3064" i="1"/>
  <c r="H3064" i="1"/>
  <c r="G3064" i="1"/>
  <c r="F3064" i="1"/>
  <c r="E3064" i="1"/>
  <c r="D3064" i="1"/>
  <c r="C3064" i="1"/>
  <c r="I3063" i="1"/>
  <c r="H3063" i="1"/>
  <c r="G3063" i="1"/>
  <c r="F3063" i="1"/>
  <c r="E3063" i="1"/>
  <c r="D3063" i="1"/>
  <c r="C3063" i="1"/>
  <c r="I3062" i="1"/>
  <c r="H3062" i="1"/>
  <c r="G3062" i="1"/>
  <c r="F3062" i="1"/>
  <c r="E3062" i="1"/>
  <c r="D3062" i="1"/>
  <c r="C3062" i="1"/>
  <c r="I3061" i="1"/>
  <c r="H3061" i="1"/>
  <c r="G3061" i="1"/>
  <c r="F3061" i="1"/>
  <c r="E3061" i="1"/>
  <c r="D3061" i="1"/>
  <c r="C3061" i="1"/>
  <c r="I3060" i="1"/>
  <c r="H3060" i="1"/>
  <c r="G3060" i="1"/>
  <c r="F3060" i="1"/>
  <c r="E3060" i="1"/>
  <c r="D3060" i="1"/>
  <c r="C3060" i="1"/>
  <c r="I3059" i="1"/>
  <c r="H3059" i="1"/>
  <c r="G3059" i="1"/>
  <c r="F3059" i="1"/>
  <c r="E3059" i="1"/>
  <c r="D3059" i="1"/>
  <c r="C3059" i="1"/>
  <c r="I3058" i="1"/>
  <c r="H3058" i="1"/>
  <c r="G3058" i="1"/>
  <c r="F3058" i="1"/>
  <c r="E3058" i="1"/>
  <c r="D3058" i="1"/>
  <c r="C3058" i="1"/>
  <c r="I3057" i="1"/>
  <c r="H3057" i="1"/>
  <c r="G3057" i="1"/>
  <c r="F3057" i="1"/>
  <c r="E3057" i="1"/>
  <c r="D3057" i="1"/>
  <c r="C3057" i="1"/>
  <c r="I3056" i="1"/>
  <c r="H3056" i="1"/>
  <c r="G3056" i="1"/>
  <c r="F3056" i="1"/>
  <c r="E3056" i="1"/>
  <c r="D3056" i="1"/>
  <c r="C3056" i="1"/>
  <c r="I3055" i="1"/>
  <c r="H3055" i="1"/>
  <c r="G3055" i="1"/>
  <c r="F3055" i="1"/>
  <c r="E3055" i="1"/>
  <c r="D3055" i="1"/>
  <c r="C3055" i="1"/>
  <c r="I3054" i="1"/>
  <c r="H3054" i="1"/>
  <c r="G3054" i="1"/>
  <c r="F3054" i="1"/>
  <c r="E3054" i="1"/>
  <c r="D3054" i="1"/>
  <c r="C3054" i="1"/>
  <c r="I3053" i="1"/>
  <c r="H3053" i="1"/>
  <c r="G3053" i="1"/>
  <c r="F3053" i="1"/>
  <c r="E3053" i="1"/>
  <c r="D3053" i="1"/>
  <c r="C3053" i="1"/>
  <c r="I3052" i="1"/>
  <c r="H3052" i="1"/>
  <c r="G3052" i="1"/>
  <c r="F3052" i="1"/>
  <c r="E3052" i="1"/>
  <c r="D3052" i="1"/>
  <c r="C3052" i="1"/>
  <c r="I3051" i="1"/>
  <c r="H3051" i="1"/>
  <c r="G3051" i="1"/>
  <c r="F3051" i="1"/>
  <c r="E3051" i="1"/>
  <c r="D3051" i="1"/>
  <c r="C3051" i="1"/>
  <c r="I3050" i="1"/>
  <c r="H3050" i="1"/>
  <c r="G3050" i="1"/>
  <c r="F3050" i="1"/>
  <c r="E3050" i="1"/>
  <c r="D3050" i="1"/>
  <c r="C3050" i="1"/>
  <c r="I3049" i="1"/>
  <c r="H3049" i="1"/>
  <c r="G3049" i="1"/>
  <c r="F3049" i="1"/>
  <c r="E3049" i="1"/>
  <c r="D3049" i="1"/>
  <c r="C3049" i="1"/>
  <c r="I3048" i="1"/>
  <c r="H3048" i="1"/>
  <c r="G3048" i="1"/>
  <c r="F3048" i="1"/>
  <c r="E3048" i="1"/>
  <c r="D3048" i="1"/>
  <c r="C3048" i="1"/>
  <c r="I3047" i="1"/>
  <c r="H3047" i="1"/>
  <c r="G3047" i="1"/>
  <c r="F3047" i="1"/>
  <c r="E3047" i="1"/>
  <c r="D3047" i="1"/>
  <c r="C3047" i="1"/>
  <c r="I3046" i="1"/>
  <c r="H3046" i="1"/>
  <c r="G3046" i="1"/>
  <c r="F3046" i="1"/>
  <c r="E3046" i="1"/>
  <c r="D3046" i="1"/>
  <c r="C3046" i="1"/>
  <c r="I3045" i="1"/>
  <c r="H3045" i="1"/>
  <c r="G3045" i="1"/>
  <c r="F3045" i="1"/>
  <c r="E3045" i="1"/>
  <c r="D3045" i="1"/>
  <c r="C3045" i="1"/>
  <c r="I3044" i="1"/>
  <c r="H3044" i="1"/>
  <c r="G3044" i="1"/>
  <c r="F3044" i="1"/>
  <c r="E3044" i="1"/>
  <c r="D3044" i="1"/>
  <c r="C3044" i="1"/>
  <c r="I3043" i="1"/>
  <c r="H3043" i="1"/>
  <c r="G3043" i="1"/>
  <c r="F3043" i="1"/>
  <c r="E3043" i="1"/>
  <c r="D3043" i="1"/>
  <c r="C3043" i="1"/>
  <c r="I3042" i="1"/>
  <c r="H3042" i="1"/>
  <c r="G3042" i="1"/>
  <c r="F3042" i="1"/>
  <c r="E3042" i="1"/>
  <c r="D3042" i="1"/>
  <c r="C3042" i="1"/>
  <c r="I3041" i="1"/>
  <c r="H3041" i="1"/>
  <c r="G3041" i="1"/>
  <c r="F3041" i="1"/>
  <c r="E3041" i="1"/>
  <c r="D3041" i="1"/>
  <c r="C3041" i="1"/>
  <c r="I3040" i="1"/>
  <c r="H3040" i="1"/>
  <c r="G3040" i="1"/>
  <c r="F3040" i="1"/>
  <c r="E3040" i="1"/>
  <c r="D3040" i="1"/>
  <c r="C3040" i="1"/>
  <c r="I3039" i="1"/>
  <c r="H3039" i="1"/>
  <c r="G3039" i="1"/>
  <c r="F3039" i="1"/>
  <c r="E3039" i="1"/>
  <c r="D3039" i="1"/>
  <c r="C3039" i="1"/>
  <c r="I3038" i="1"/>
  <c r="H3038" i="1"/>
  <c r="G3038" i="1"/>
  <c r="F3038" i="1"/>
  <c r="E3038" i="1"/>
  <c r="D3038" i="1"/>
  <c r="C3038" i="1"/>
  <c r="I3037" i="1"/>
  <c r="H3037" i="1"/>
  <c r="G3037" i="1"/>
  <c r="F3037" i="1"/>
  <c r="E3037" i="1"/>
  <c r="D3037" i="1"/>
  <c r="C3037" i="1"/>
  <c r="I3036" i="1"/>
  <c r="H3036" i="1"/>
  <c r="G3036" i="1"/>
  <c r="F3036" i="1"/>
  <c r="E3036" i="1"/>
  <c r="D3036" i="1"/>
  <c r="C3036" i="1"/>
  <c r="I3035" i="1"/>
  <c r="H3035" i="1"/>
  <c r="G3035" i="1"/>
  <c r="F3035" i="1"/>
  <c r="E3035" i="1"/>
  <c r="D3035" i="1"/>
  <c r="C3035" i="1"/>
  <c r="I3034" i="1"/>
  <c r="H3034" i="1"/>
  <c r="G3034" i="1"/>
  <c r="F3034" i="1"/>
  <c r="E3034" i="1"/>
  <c r="D3034" i="1"/>
  <c r="C3034" i="1"/>
  <c r="I3033" i="1"/>
  <c r="H3033" i="1"/>
  <c r="G3033" i="1"/>
  <c r="F3033" i="1"/>
  <c r="E3033" i="1"/>
  <c r="D3033" i="1"/>
  <c r="C3033" i="1"/>
  <c r="I3032" i="1"/>
  <c r="H3032" i="1"/>
  <c r="G3032" i="1"/>
  <c r="F3032" i="1"/>
  <c r="E3032" i="1"/>
  <c r="D3032" i="1"/>
  <c r="C3032" i="1"/>
  <c r="I3031" i="1"/>
  <c r="H3031" i="1"/>
  <c r="G3031" i="1"/>
  <c r="F3031" i="1"/>
  <c r="E3031" i="1"/>
  <c r="D3031" i="1"/>
  <c r="C3031" i="1"/>
  <c r="I3030" i="1"/>
  <c r="H3030" i="1"/>
  <c r="G3030" i="1"/>
  <c r="F3030" i="1"/>
  <c r="E3030" i="1"/>
  <c r="D3030" i="1"/>
  <c r="C3030" i="1"/>
  <c r="I3029" i="1"/>
  <c r="H3029" i="1"/>
  <c r="G3029" i="1"/>
  <c r="F3029" i="1"/>
  <c r="E3029" i="1"/>
  <c r="D3029" i="1"/>
  <c r="C3029" i="1"/>
  <c r="I3028" i="1"/>
  <c r="H3028" i="1"/>
  <c r="G3028" i="1"/>
  <c r="F3028" i="1"/>
  <c r="E3028" i="1"/>
  <c r="D3028" i="1"/>
  <c r="C3028" i="1"/>
  <c r="I3027" i="1"/>
  <c r="H3027" i="1"/>
  <c r="G3027" i="1"/>
  <c r="F3027" i="1"/>
  <c r="E3027" i="1"/>
  <c r="D3027" i="1"/>
  <c r="C3027" i="1"/>
  <c r="I3026" i="1"/>
  <c r="H3026" i="1"/>
  <c r="G3026" i="1"/>
  <c r="F3026" i="1"/>
  <c r="E3026" i="1"/>
  <c r="D3026" i="1"/>
  <c r="C3026" i="1"/>
  <c r="I3025" i="1"/>
  <c r="H3025" i="1"/>
  <c r="G3025" i="1"/>
  <c r="F3025" i="1"/>
  <c r="E3025" i="1"/>
  <c r="D3025" i="1"/>
  <c r="C3025" i="1"/>
  <c r="I3024" i="1"/>
  <c r="H3024" i="1"/>
  <c r="G3024" i="1"/>
  <c r="F3024" i="1"/>
  <c r="E3024" i="1"/>
  <c r="D3024" i="1"/>
  <c r="C3024" i="1"/>
  <c r="I3023" i="1"/>
  <c r="H3023" i="1"/>
  <c r="G3023" i="1"/>
  <c r="F3023" i="1"/>
  <c r="E3023" i="1"/>
  <c r="D3023" i="1"/>
  <c r="C3023" i="1"/>
  <c r="I3022" i="1"/>
  <c r="H3022" i="1"/>
  <c r="G3022" i="1"/>
  <c r="F3022" i="1"/>
  <c r="E3022" i="1"/>
  <c r="D3022" i="1"/>
  <c r="C3022" i="1"/>
  <c r="I3021" i="1"/>
  <c r="H3021" i="1"/>
  <c r="G3021" i="1"/>
  <c r="F3021" i="1"/>
  <c r="E3021" i="1"/>
  <c r="D3021" i="1"/>
  <c r="C3021" i="1"/>
  <c r="I3020" i="1"/>
  <c r="H3020" i="1"/>
  <c r="G3020" i="1"/>
  <c r="F3020" i="1"/>
  <c r="E3020" i="1"/>
  <c r="D3020" i="1"/>
  <c r="C3020" i="1"/>
  <c r="I3019" i="1"/>
  <c r="H3019" i="1"/>
  <c r="G3019" i="1"/>
  <c r="F3019" i="1"/>
  <c r="E3019" i="1"/>
  <c r="D3019" i="1"/>
  <c r="C3019" i="1"/>
  <c r="I3018" i="1"/>
  <c r="H3018" i="1"/>
  <c r="G3018" i="1"/>
  <c r="F3018" i="1"/>
  <c r="E3018" i="1"/>
  <c r="D3018" i="1"/>
  <c r="C3018" i="1"/>
  <c r="I3017" i="1"/>
  <c r="H3017" i="1"/>
  <c r="G3017" i="1"/>
  <c r="F3017" i="1"/>
  <c r="E3017" i="1"/>
  <c r="D3017" i="1"/>
  <c r="C3017" i="1"/>
  <c r="I3016" i="1"/>
  <c r="H3016" i="1"/>
  <c r="G3016" i="1"/>
  <c r="F3016" i="1"/>
  <c r="E3016" i="1"/>
  <c r="D3016" i="1"/>
  <c r="C3016" i="1"/>
  <c r="I3015" i="1"/>
  <c r="H3015" i="1"/>
  <c r="G3015" i="1"/>
  <c r="F3015" i="1"/>
  <c r="E3015" i="1"/>
  <c r="D3015" i="1"/>
  <c r="C3015" i="1"/>
  <c r="I3014" i="1"/>
  <c r="H3014" i="1"/>
  <c r="G3014" i="1"/>
  <c r="F3014" i="1"/>
  <c r="E3014" i="1"/>
  <c r="D3014" i="1"/>
  <c r="C3014" i="1"/>
  <c r="I3013" i="1"/>
  <c r="H3013" i="1"/>
  <c r="G3013" i="1"/>
  <c r="F3013" i="1"/>
  <c r="E3013" i="1"/>
  <c r="D3013" i="1"/>
  <c r="C3013" i="1"/>
  <c r="I3012" i="1"/>
  <c r="H3012" i="1"/>
  <c r="G3012" i="1"/>
  <c r="F3012" i="1"/>
  <c r="E3012" i="1"/>
  <c r="D3012" i="1"/>
  <c r="C3012" i="1"/>
  <c r="I3011" i="1"/>
  <c r="H3011" i="1"/>
  <c r="G3011" i="1"/>
  <c r="F3011" i="1"/>
  <c r="E3011" i="1"/>
  <c r="D3011" i="1"/>
  <c r="C3011" i="1"/>
  <c r="I3010" i="1"/>
  <c r="H3010" i="1"/>
  <c r="G3010" i="1"/>
  <c r="F3010" i="1"/>
  <c r="E3010" i="1"/>
  <c r="D3010" i="1"/>
  <c r="C3010" i="1"/>
  <c r="I3009" i="1"/>
  <c r="H3009" i="1"/>
  <c r="G3009" i="1"/>
  <c r="F3009" i="1"/>
  <c r="E3009" i="1"/>
  <c r="D3009" i="1"/>
  <c r="C3009" i="1"/>
  <c r="I3008" i="1"/>
  <c r="H3008" i="1"/>
  <c r="G3008" i="1"/>
  <c r="F3008" i="1"/>
  <c r="E3008" i="1"/>
  <c r="D3008" i="1"/>
  <c r="C3008" i="1"/>
  <c r="I3007" i="1"/>
  <c r="H3007" i="1"/>
  <c r="G3007" i="1"/>
  <c r="F3007" i="1"/>
  <c r="E3007" i="1"/>
  <c r="D3007" i="1"/>
  <c r="C3007" i="1"/>
  <c r="I3006" i="1"/>
  <c r="H3006" i="1"/>
  <c r="G3006" i="1"/>
  <c r="F3006" i="1"/>
  <c r="E3006" i="1"/>
  <c r="D3006" i="1"/>
  <c r="C3006" i="1"/>
  <c r="I3005" i="1"/>
  <c r="H3005" i="1"/>
  <c r="G3005" i="1"/>
  <c r="F3005" i="1"/>
  <c r="E3005" i="1"/>
  <c r="D3005" i="1"/>
  <c r="C3005" i="1"/>
  <c r="I3004" i="1"/>
  <c r="H3004" i="1"/>
  <c r="G3004" i="1"/>
  <c r="F3004" i="1"/>
  <c r="E3004" i="1"/>
  <c r="D3004" i="1"/>
  <c r="C3004" i="1"/>
  <c r="I3003" i="1"/>
  <c r="H3003" i="1"/>
  <c r="G3003" i="1"/>
  <c r="F3003" i="1"/>
  <c r="E3003" i="1"/>
  <c r="D3003" i="1"/>
  <c r="C3003" i="1"/>
  <c r="I3002" i="1"/>
  <c r="H3002" i="1"/>
  <c r="G3002" i="1"/>
  <c r="F3002" i="1"/>
  <c r="E3002" i="1"/>
  <c r="D3002" i="1"/>
  <c r="C3002" i="1"/>
  <c r="I3001" i="1"/>
  <c r="H3001" i="1"/>
  <c r="G3001" i="1"/>
  <c r="F3001" i="1"/>
  <c r="E3001" i="1"/>
  <c r="D3001" i="1"/>
  <c r="C3001" i="1"/>
  <c r="I3000" i="1"/>
  <c r="H3000" i="1"/>
  <c r="G3000" i="1"/>
  <c r="F3000" i="1"/>
  <c r="E3000" i="1"/>
  <c r="D3000" i="1"/>
  <c r="C3000" i="1"/>
  <c r="I2999" i="1"/>
  <c r="H2999" i="1"/>
  <c r="G2999" i="1"/>
  <c r="F2999" i="1"/>
  <c r="E2999" i="1"/>
  <c r="D2999" i="1"/>
  <c r="C2999" i="1"/>
  <c r="I2998" i="1"/>
  <c r="H2998" i="1"/>
  <c r="G2998" i="1"/>
  <c r="F2998" i="1"/>
  <c r="E2998" i="1"/>
  <c r="D2998" i="1"/>
  <c r="C2998" i="1"/>
  <c r="I2997" i="1"/>
  <c r="H2997" i="1"/>
  <c r="G2997" i="1"/>
  <c r="F2997" i="1"/>
  <c r="E2997" i="1"/>
  <c r="D2997" i="1"/>
  <c r="C2997" i="1"/>
  <c r="I2996" i="1"/>
  <c r="H2996" i="1"/>
  <c r="G2996" i="1"/>
  <c r="F2996" i="1"/>
  <c r="E2996" i="1"/>
  <c r="D2996" i="1"/>
  <c r="C2996" i="1"/>
  <c r="I2995" i="1"/>
  <c r="H2995" i="1"/>
  <c r="G2995" i="1"/>
  <c r="F2995" i="1"/>
  <c r="E2995" i="1"/>
  <c r="D2995" i="1"/>
  <c r="C2995" i="1"/>
  <c r="I2994" i="1"/>
  <c r="H2994" i="1"/>
  <c r="G2994" i="1"/>
  <c r="F2994" i="1"/>
  <c r="E2994" i="1"/>
  <c r="D2994" i="1"/>
  <c r="C2994" i="1"/>
  <c r="I2993" i="1"/>
  <c r="H2993" i="1"/>
  <c r="G2993" i="1"/>
  <c r="F2993" i="1"/>
  <c r="E2993" i="1"/>
  <c r="D2993" i="1"/>
  <c r="C2993" i="1"/>
  <c r="I2992" i="1"/>
  <c r="H2992" i="1"/>
  <c r="G2992" i="1"/>
  <c r="F2992" i="1"/>
  <c r="E2992" i="1"/>
  <c r="D2992" i="1"/>
  <c r="C2992" i="1"/>
  <c r="I2991" i="1"/>
  <c r="H2991" i="1"/>
  <c r="G2991" i="1"/>
  <c r="F2991" i="1"/>
  <c r="E2991" i="1"/>
  <c r="D2991" i="1"/>
  <c r="C2991" i="1"/>
  <c r="I2990" i="1"/>
  <c r="H2990" i="1"/>
  <c r="G2990" i="1"/>
  <c r="F2990" i="1"/>
  <c r="E2990" i="1"/>
  <c r="D2990" i="1"/>
  <c r="C2990" i="1"/>
  <c r="I2989" i="1"/>
  <c r="H2989" i="1"/>
  <c r="G2989" i="1"/>
  <c r="F2989" i="1"/>
  <c r="E2989" i="1"/>
  <c r="D2989" i="1"/>
  <c r="C2989" i="1"/>
  <c r="I2988" i="1"/>
  <c r="H2988" i="1"/>
  <c r="G2988" i="1"/>
  <c r="F2988" i="1"/>
  <c r="E2988" i="1"/>
  <c r="D2988" i="1"/>
  <c r="C2988" i="1"/>
  <c r="I2987" i="1"/>
  <c r="H2987" i="1"/>
  <c r="G2987" i="1"/>
  <c r="F2987" i="1"/>
  <c r="E2987" i="1"/>
  <c r="D2987" i="1"/>
  <c r="C2987" i="1"/>
  <c r="I2986" i="1"/>
  <c r="H2986" i="1"/>
  <c r="G2986" i="1"/>
  <c r="F2986" i="1"/>
  <c r="E2986" i="1"/>
  <c r="D2986" i="1"/>
  <c r="C2986" i="1"/>
  <c r="I2985" i="1"/>
  <c r="H2985" i="1"/>
  <c r="G2985" i="1"/>
  <c r="F2985" i="1"/>
  <c r="E2985" i="1"/>
  <c r="D2985" i="1"/>
  <c r="C2985" i="1"/>
  <c r="I2984" i="1"/>
  <c r="H2984" i="1"/>
  <c r="G2984" i="1"/>
  <c r="F2984" i="1"/>
  <c r="E2984" i="1"/>
  <c r="D2984" i="1"/>
  <c r="C2984" i="1"/>
  <c r="I2983" i="1"/>
  <c r="H2983" i="1"/>
  <c r="G2983" i="1"/>
  <c r="F2983" i="1"/>
  <c r="E2983" i="1"/>
  <c r="D2983" i="1"/>
  <c r="C2983" i="1"/>
  <c r="I2982" i="1"/>
  <c r="H2982" i="1"/>
  <c r="G2982" i="1"/>
  <c r="F2982" i="1"/>
  <c r="E2982" i="1"/>
  <c r="D2982" i="1"/>
  <c r="C2982" i="1"/>
  <c r="I2981" i="1"/>
  <c r="H2981" i="1"/>
  <c r="G2981" i="1"/>
  <c r="F2981" i="1"/>
  <c r="E2981" i="1"/>
  <c r="D2981" i="1"/>
  <c r="C2981" i="1"/>
  <c r="I2980" i="1"/>
  <c r="H2980" i="1"/>
  <c r="G2980" i="1"/>
  <c r="F2980" i="1"/>
  <c r="E2980" i="1"/>
  <c r="D2980" i="1"/>
  <c r="C2980" i="1"/>
  <c r="I2979" i="1"/>
  <c r="H2979" i="1"/>
  <c r="G2979" i="1"/>
  <c r="F2979" i="1"/>
  <c r="E2979" i="1"/>
  <c r="D2979" i="1"/>
  <c r="C2979" i="1"/>
  <c r="I2978" i="1"/>
  <c r="H2978" i="1"/>
  <c r="G2978" i="1"/>
  <c r="F2978" i="1"/>
  <c r="E2978" i="1"/>
  <c r="D2978" i="1"/>
  <c r="C2978" i="1"/>
  <c r="I2977" i="1"/>
  <c r="H2977" i="1"/>
  <c r="G2977" i="1"/>
  <c r="F2977" i="1"/>
  <c r="E2977" i="1"/>
  <c r="D2977" i="1"/>
  <c r="C2977" i="1"/>
  <c r="I2976" i="1"/>
  <c r="H2976" i="1"/>
  <c r="G2976" i="1"/>
  <c r="F2976" i="1"/>
  <c r="E2976" i="1"/>
  <c r="D2976" i="1"/>
  <c r="C2976" i="1"/>
  <c r="I2975" i="1"/>
  <c r="H2975" i="1"/>
  <c r="G2975" i="1"/>
  <c r="F2975" i="1"/>
  <c r="E2975" i="1"/>
  <c r="D2975" i="1"/>
  <c r="C2975" i="1"/>
  <c r="I2974" i="1"/>
  <c r="H2974" i="1"/>
  <c r="G2974" i="1"/>
  <c r="F2974" i="1"/>
  <c r="E2974" i="1"/>
  <c r="D2974" i="1"/>
  <c r="C2974" i="1"/>
  <c r="I2973" i="1"/>
  <c r="H2973" i="1"/>
  <c r="G2973" i="1"/>
  <c r="F2973" i="1"/>
  <c r="E2973" i="1"/>
  <c r="D2973" i="1"/>
  <c r="C2973" i="1"/>
  <c r="I2972" i="1"/>
  <c r="H2972" i="1"/>
  <c r="G2972" i="1"/>
  <c r="F2972" i="1"/>
  <c r="E2972" i="1"/>
  <c r="D2972" i="1"/>
  <c r="C2972" i="1"/>
  <c r="I2971" i="1"/>
  <c r="H2971" i="1"/>
  <c r="G2971" i="1"/>
  <c r="F2971" i="1"/>
  <c r="E2971" i="1"/>
  <c r="D2971" i="1"/>
  <c r="C2971" i="1"/>
  <c r="I2970" i="1"/>
  <c r="H2970" i="1"/>
  <c r="G2970" i="1"/>
  <c r="F2970" i="1"/>
  <c r="E2970" i="1"/>
  <c r="D2970" i="1"/>
  <c r="C2970" i="1"/>
  <c r="I2969" i="1"/>
  <c r="H2969" i="1"/>
  <c r="G2969" i="1"/>
  <c r="F2969" i="1"/>
  <c r="E2969" i="1"/>
  <c r="D2969" i="1"/>
  <c r="C2969" i="1"/>
  <c r="I2968" i="1"/>
  <c r="H2968" i="1"/>
  <c r="G2968" i="1"/>
  <c r="F2968" i="1"/>
  <c r="E2968" i="1"/>
  <c r="D2968" i="1"/>
  <c r="C2968" i="1"/>
  <c r="I2967" i="1"/>
  <c r="H2967" i="1"/>
  <c r="G2967" i="1"/>
  <c r="F2967" i="1"/>
  <c r="E2967" i="1"/>
  <c r="D2967" i="1"/>
  <c r="C2967" i="1"/>
  <c r="I2966" i="1"/>
  <c r="H2966" i="1"/>
  <c r="G2966" i="1"/>
  <c r="F2966" i="1"/>
  <c r="E2966" i="1"/>
  <c r="D2966" i="1"/>
  <c r="C2966" i="1"/>
  <c r="I2965" i="1"/>
  <c r="H2965" i="1"/>
  <c r="G2965" i="1"/>
  <c r="F2965" i="1"/>
  <c r="E2965" i="1"/>
  <c r="D2965" i="1"/>
  <c r="C2965" i="1"/>
  <c r="I2964" i="1"/>
  <c r="H2964" i="1"/>
  <c r="G2964" i="1"/>
  <c r="F2964" i="1"/>
  <c r="E2964" i="1"/>
  <c r="D2964" i="1"/>
  <c r="C2964" i="1"/>
  <c r="I2963" i="1"/>
  <c r="H2963" i="1"/>
  <c r="G2963" i="1"/>
  <c r="F2963" i="1"/>
  <c r="E2963" i="1"/>
  <c r="D2963" i="1"/>
  <c r="C2963" i="1"/>
  <c r="I2962" i="1"/>
  <c r="H2962" i="1"/>
  <c r="G2962" i="1"/>
  <c r="F2962" i="1"/>
  <c r="E2962" i="1"/>
  <c r="D2962" i="1"/>
  <c r="C2962" i="1"/>
  <c r="I2961" i="1"/>
  <c r="H2961" i="1"/>
  <c r="G2961" i="1"/>
  <c r="F2961" i="1"/>
  <c r="E2961" i="1"/>
  <c r="D2961" i="1"/>
  <c r="C2961" i="1"/>
  <c r="I2960" i="1"/>
  <c r="H2960" i="1"/>
  <c r="G2960" i="1"/>
  <c r="F2960" i="1"/>
  <c r="E2960" i="1"/>
  <c r="D2960" i="1"/>
  <c r="C2960" i="1"/>
  <c r="I2959" i="1"/>
  <c r="H2959" i="1"/>
  <c r="G2959" i="1"/>
  <c r="F2959" i="1"/>
  <c r="E2959" i="1"/>
  <c r="D2959" i="1"/>
  <c r="C2959" i="1"/>
  <c r="I2958" i="1"/>
  <c r="H2958" i="1"/>
  <c r="G2958" i="1"/>
  <c r="F2958" i="1"/>
  <c r="E2958" i="1"/>
  <c r="D2958" i="1"/>
  <c r="C2958" i="1"/>
  <c r="I2957" i="1"/>
  <c r="H2957" i="1"/>
  <c r="G2957" i="1"/>
  <c r="F2957" i="1"/>
  <c r="E2957" i="1"/>
  <c r="D2957" i="1"/>
  <c r="C2957" i="1"/>
  <c r="I2956" i="1"/>
  <c r="H2956" i="1"/>
  <c r="G2956" i="1"/>
  <c r="F2956" i="1"/>
  <c r="E2956" i="1"/>
  <c r="D2956" i="1"/>
  <c r="C2956" i="1"/>
  <c r="I2955" i="1"/>
  <c r="H2955" i="1"/>
  <c r="G2955" i="1"/>
  <c r="F2955" i="1"/>
  <c r="E2955" i="1"/>
  <c r="D2955" i="1"/>
  <c r="C2955" i="1"/>
  <c r="I2954" i="1"/>
  <c r="H2954" i="1"/>
  <c r="G2954" i="1"/>
  <c r="F2954" i="1"/>
  <c r="E2954" i="1"/>
  <c r="D2954" i="1"/>
  <c r="C2954" i="1"/>
  <c r="I2953" i="1"/>
  <c r="H2953" i="1"/>
  <c r="G2953" i="1"/>
  <c r="F2953" i="1"/>
  <c r="E2953" i="1"/>
  <c r="D2953" i="1"/>
  <c r="C2953" i="1"/>
  <c r="I2952" i="1"/>
  <c r="H2952" i="1"/>
  <c r="G2952" i="1"/>
  <c r="F2952" i="1"/>
  <c r="E2952" i="1"/>
  <c r="D2952" i="1"/>
  <c r="C2952" i="1"/>
  <c r="I2951" i="1"/>
  <c r="H2951" i="1"/>
  <c r="G2951" i="1"/>
  <c r="F2951" i="1"/>
  <c r="E2951" i="1"/>
  <c r="D2951" i="1"/>
  <c r="C2951" i="1"/>
  <c r="I2950" i="1"/>
  <c r="H2950" i="1"/>
  <c r="G2950" i="1"/>
  <c r="F2950" i="1"/>
  <c r="E2950" i="1"/>
  <c r="D2950" i="1"/>
  <c r="C2950" i="1"/>
  <c r="I2949" i="1"/>
  <c r="H2949" i="1"/>
  <c r="G2949" i="1"/>
  <c r="F2949" i="1"/>
  <c r="E2949" i="1"/>
  <c r="D2949" i="1"/>
  <c r="C2949" i="1"/>
  <c r="I2948" i="1"/>
  <c r="H2948" i="1"/>
  <c r="G2948" i="1"/>
  <c r="F2948" i="1"/>
  <c r="E2948" i="1"/>
  <c r="D2948" i="1"/>
  <c r="C2948" i="1"/>
  <c r="I2947" i="1"/>
  <c r="H2947" i="1"/>
  <c r="G2947" i="1"/>
  <c r="F2947" i="1"/>
  <c r="E2947" i="1"/>
  <c r="D2947" i="1"/>
  <c r="C2947" i="1"/>
  <c r="I2946" i="1"/>
  <c r="H2946" i="1"/>
  <c r="G2946" i="1"/>
  <c r="F2946" i="1"/>
  <c r="E2946" i="1"/>
  <c r="D2946" i="1"/>
  <c r="C2946" i="1"/>
  <c r="I2945" i="1"/>
  <c r="H2945" i="1"/>
  <c r="G2945" i="1"/>
  <c r="F2945" i="1"/>
  <c r="E2945" i="1"/>
  <c r="D2945" i="1"/>
  <c r="C2945" i="1"/>
  <c r="I2944" i="1"/>
  <c r="H2944" i="1"/>
  <c r="G2944" i="1"/>
  <c r="F2944" i="1"/>
  <c r="E2944" i="1"/>
  <c r="D2944" i="1"/>
  <c r="C2944" i="1"/>
  <c r="I2943" i="1"/>
  <c r="H2943" i="1"/>
  <c r="G2943" i="1"/>
  <c r="F2943" i="1"/>
  <c r="E2943" i="1"/>
  <c r="D2943" i="1"/>
  <c r="C2943" i="1"/>
  <c r="I2942" i="1"/>
  <c r="H2942" i="1"/>
  <c r="G2942" i="1"/>
  <c r="F2942" i="1"/>
  <c r="E2942" i="1"/>
  <c r="D2942" i="1"/>
  <c r="C2942" i="1"/>
  <c r="I2941" i="1"/>
  <c r="H2941" i="1"/>
  <c r="G2941" i="1"/>
  <c r="F2941" i="1"/>
  <c r="E2941" i="1"/>
  <c r="D2941" i="1"/>
  <c r="C2941" i="1"/>
  <c r="I2940" i="1"/>
  <c r="H2940" i="1"/>
  <c r="G2940" i="1"/>
  <c r="F2940" i="1"/>
  <c r="E2940" i="1"/>
  <c r="D2940" i="1"/>
  <c r="C2940" i="1"/>
  <c r="I2939" i="1"/>
  <c r="H2939" i="1"/>
  <c r="G2939" i="1"/>
  <c r="F2939" i="1"/>
  <c r="E2939" i="1"/>
  <c r="D2939" i="1"/>
  <c r="C2939" i="1"/>
  <c r="I2938" i="1"/>
  <c r="H2938" i="1"/>
  <c r="G2938" i="1"/>
  <c r="F2938" i="1"/>
  <c r="E2938" i="1"/>
  <c r="D2938" i="1"/>
  <c r="C2938" i="1"/>
  <c r="I2937" i="1"/>
  <c r="H2937" i="1"/>
  <c r="G2937" i="1"/>
  <c r="F2937" i="1"/>
  <c r="E2937" i="1"/>
  <c r="D2937" i="1"/>
  <c r="C2937" i="1"/>
  <c r="I2936" i="1"/>
  <c r="H2936" i="1"/>
  <c r="G2936" i="1"/>
  <c r="F2936" i="1"/>
  <c r="E2936" i="1"/>
  <c r="D2936" i="1"/>
  <c r="C2936" i="1"/>
  <c r="I2935" i="1"/>
  <c r="H2935" i="1"/>
  <c r="G2935" i="1"/>
  <c r="F2935" i="1"/>
  <c r="E2935" i="1"/>
  <c r="D2935" i="1"/>
  <c r="C2935" i="1"/>
  <c r="I2934" i="1"/>
  <c r="H2934" i="1"/>
  <c r="G2934" i="1"/>
  <c r="F2934" i="1"/>
  <c r="E2934" i="1"/>
  <c r="D2934" i="1"/>
  <c r="C2934" i="1"/>
  <c r="I2933" i="1"/>
  <c r="H2933" i="1"/>
  <c r="G2933" i="1"/>
  <c r="F2933" i="1"/>
  <c r="E2933" i="1"/>
  <c r="D2933" i="1"/>
  <c r="C2933" i="1"/>
  <c r="I2932" i="1"/>
  <c r="H2932" i="1"/>
  <c r="G2932" i="1"/>
  <c r="F2932" i="1"/>
  <c r="E2932" i="1"/>
  <c r="D2932" i="1"/>
  <c r="C2932" i="1"/>
  <c r="I2931" i="1"/>
  <c r="H2931" i="1"/>
  <c r="G2931" i="1"/>
  <c r="F2931" i="1"/>
  <c r="E2931" i="1"/>
  <c r="D2931" i="1"/>
  <c r="C2931" i="1"/>
  <c r="I2930" i="1"/>
  <c r="H2930" i="1"/>
  <c r="G2930" i="1"/>
  <c r="F2930" i="1"/>
  <c r="E2930" i="1"/>
  <c r="D2930" i="1"/>
  <c r="C2930" i="1"/>
  <c r="I2929" i="1"/>
  <c r="H2929" i="1"/>
  <c r="G2929" i="1"/>
  <c r="F2929" i="1"/>
  <c r="E2929" i="1"/>
  <c r="D2929" i="1"/>
  <c r="C2929" i="1"/>
  <c r="I2928" i="1"/>
  <c r="H2928" i="1"/>
  <c r="G2928" i="1"/>
  <c r="F2928" i="1"/>
  <c r="E2928" i="1"/>
  <c r="D2928" i="1"/>
  <c r="C2928" i="1"/>
  <c r="I2927" i="1"/>
  <c r="H2927" i="1"/>
  <c r="G2927" i="1"/>
  <c r="F2927" i="1"/>
  <c r="E2927" i="1"/>
  <c r="D2927" i="1"/>
  <c r="C2927" i="1"/>
  <c r="I2926" i="1"/>
  <c r="H2926" i="1"/>
  <c r="G2926" i="1"/>
  <c r="F2926" i="1"/>
  <c r="E2926" i="1"/>
  <c r="D2926" i="1"/>
  <c r="C2926" i="1"/>
  <c r="I2925" i="1"/>
  <c r="H2925" i="1"/>
  <c r="G2925" i="1"/>
  <c r="F2925" i="1"/>
  <c r="E2925" i="1"/>
  <c r="D2925" i="1"/>
  <c r="C2925" i="1"/>
  <c r="I2924" i="1"/>
  <c r="H2924" i="1"/>
  <c r="G2924" i="1"/>
  <c r="F2924" i="1"/>
  <c r="E2924" i="1"/>
  <c r="D2924" i="1"/>
  <c r="C2924" i="1"/>
  <c r="I2923" i="1"/>
  <c r="H2923" i="1"/>
  <c r="G2923" i="1"/>
  <c r="F2923" i="1"/>
  <c r="E2923" i="1"/>
  <c r="D2923" i="1"/>
  <c r="C2923" i="1"/>
  <c r="I2922" i="1"/>
  <c r="H2922" i="1"/>
  <c r="G2922" i="1"/>
  <c r="F2922" i="1"/>
  <c r="E2922" i="1"/>
  <c r="D2922" i="1"/>
  <c r="C2922" i="1"/>
  <c r="I2921" i="1"/>
  <c r="H2921" i="1"/>
  <c r="G2921" i="1"/>
  <c r="F2921" i="1"/>
  <c r="E2921" i="1"/>
  <c r="D2921" i="1"/>
  <c r="C2921" i="1"/>
  <c r="I2920" i="1"/>
  <c r="H2920" i="1"/>
  <c r="G2920" i="1"/>
  <c r="F2920" i="1"/>
  <c r="E2920" i="1"/>
  <c r="D2920" i="1"/>
  <c r="C2920" i="1"/>
  <c r="I2919" i="1"/>
  <c r="H2919" i="1"/>
  <c r="G2919" i="1"/>
  <c r="F2919" i="1"/>
  <c r="E2919" i="1"/>
  <c r="D2919" i="1"/>
  <c r="C2919" i="1"/>
  <c r="I2918" i="1"/>
  <c r="H2918" i="1"/>
  <c r="G2918" i="1"/>
  <c r="F2918" i="1"/>
  <c r="E2918" i="1"/>
  <c r="D2918" i="1"/>
  <c r="C2918" i="1"/>
  <c r="I2917" i="1"/>
  <c r="H2917" i="1"/>
  <c r="G2917" i="1"/>
  <c r="F2917" i="1"/>
  <c r="E2917" i="1"/>
  <c r="D2917" i="1"/>
  <c r="C2917" i="1"/>
  <c r="I2916" i="1"/>
  <c r="H2916" i="1"/>
  <c r="G2916" i="1"/>
  <c r="F2916" i="1"/>
  <c r="E2916" i="1"/>
  <c r="D2916" i="1"/>
  <c r="C2916" i="1"/>
  <c r="I2915" i="1"/>
  <c r="H2915" i="1"/>
  <c r="G2915" i="1"/>
  <c r="F2915" i="1"/>
  <c r="E2915" i="1"/>
  <c r="D2915" i="1"/>
  <c r="C2915" i="1"/>
  <c r="I2914" i="1"/>
  <c r="H2914" i="1"/>
  <c r="G2914" i="1"/>
  <c r="F2914" i="1"/>
  <c r="E2914" i="1"/>
  <c r="D2914" i="1"/>
  <c r="C2914" i="1"/>
  <c r="I2913" i="1"/>
  <c r="H2913" i="1"/>
  <c r="G2913" i="1"/>
  <c r="F2913" i="1"/>
  <c r="E2913" i="1"/>
  <c r="D2913" i="1"/>
  <c r="C2913" i="1"/>
  <c r="I2912" i="1"/>
  <c r="H2912" i="1"/>
  <c r="G2912" i="1"/>
  <c r="F2912" i="1"/>
  <c r="E2912" i="1"/>
  <c r="D2912" i="1"/>
  <c r="C2912" i="1"/>
  <c r="I2911" i="1"/>
  <c r="H2911" i="1"/>
  <c r="G2911" i="1"/>
  <c r="F2911" i="1"/>
  <c r="E2911" i="1"/>
  <c r="D2911" i="1"/>
  <c r="C2911" i="1"/>
  <c r="I2910" i="1"/>
  <c r="H2910" i="1"/>
  <c r="G2910" i="1"/>
  <c r="F2910" i="1"/>
  <c r="E2910" i="1"/>
  <c r="D2910" i="1"/>
  <c r="C2910" i="1"/>
  <c r="I2909" i="1"/>
  <c r="H2909" i="1"/>
  <c r="G2909" i="1"/>
  <c r="F2909" i="1"/>
  <c r="E2909" i="1"/>
  <c r="D2909" i="1"/>
  <c r="C2909" i="1"/>
  <c r="I2908" i="1"/>
  <c r="H2908" i="1"/>
  <c r="G2908" i="1"/>
  <c r="F2908" i="1"/>
  <c r="E2908" i="1"/>
  <c r="D2908" i="1"/>
  <c r="C2908" i="1"/>
  <c r="I2907" i="1"/>
  <c r="H2907" i="1"/>
  <c r="G2907" i="1"/>
  <c r="F2907" i="1"/>
  <c r="E2907" i="1"/>
  <c r="D2907" i="1"/>
  <c r="C2907" i="1"/>
  <c r="I2906" i="1"/>
  <c r="H2906" i="1"/>
  <c r="G2906" i="1"/>
  <c r="F2906" i="1"/>
  <c r="E2906" i="1"/>
  <c r="D2906" i="1"/>
  <c r="C2906" i="1"/>
  <c r="I2905" i="1"/>
  <c r="H2905" i="1"/>
  <c r="G2905" i="1"/>
  <c r="F2905" i="1"/>
  <c r="E2905" i="1"/>
  <c r="D2905" i="1"/>
  <c r="C2905" i="1"/>
  <c r="I2904" i="1"/>
  <c r="H2904" i="1"/>
  <c r="G2904" i="1"/>
  <c r="F2904" i="1"/>
  <c r="E2904" i="1"/>
  <c r="D2904" i="1"/>
  <c r="C2904" i="1"/>
  <c r="I2903" i="1"/>
  <c r="H2903" i="1"/>
  <c r="G2903" i="1"/>
  <c r="F2903" i="1"/>
  <c r="E2903" i="1"/>
  <c r="D2903" i="1"/>
  <c r="C2903" i="1"/>
  <c r="I2902" i="1"/>
  <c r="H2902" i="1"/>
  <c r="G2902" i="1"/>
  <c r="F2902" i="1"/>
  <c r="E2902" i="1"/>
  <c r="D2902" i="1"/>
  <c r="C2902" i="1"/>
  <c r="I2901" i="1"/>
  <c r="H2901" i="1"/>
  <c r="G2901" i="1"/>
  <c r="F2901" i="1"/>
  <c r="E2901" i="1"/>
  <c r="D2901" i="1"/>
  <c r="C2901" i="1"/>
  <c r="I2900" i="1"/>
  <c r="H2900" i="1"/>
  <c r="G2900" i="1"/>
  <c r="F2900" i="1"/>
  <c r="E2900" i="1"/>
  <c r="D2900" i="1"/>
  <c r="C2900" i="1"/>
  <c r="I2899" i="1"/>
  <c r="H2899" i="1"/>
  <c r="G2899" i="1"/>
  <c r="F2899" i="1"/>
  <c r="E2899" i="1"/>
  <c r="D2899" i="1"/>
  <c r="C2899" i="1"/>
  <c r="I2898" i="1"/>
  <c r="H2898" i="1"/>
  <c r="G2898" i="1"/>
  <c r="F2898" i="1"/>
  <c r="E2898" i="1"/>
  <c r="D2898" i="1"/>
  <c r="C2898" i="1"/>
  <c r="I2897" i="1"/>
  <c r="H2897" i="1"/>
  <c r="G2897" i="1"/>
  <c r="F2897" i="1"/>
  <c r="E2897" i="1"/>
  <c r="D2897" i="1"/>
  <c r="C2897" i="1"/>
  <c r="I2896" i="1"/>
  <c r="H2896" i="1"/>
  <c r="G2896" i="1"/>
  <c r="F2896" i="1"/>
  <c r="E2896" i="1"/>
  <c r="D2896" i="1"/>
  <c r="C2896" i="1"/>
  <c r="I2895" i="1"/>
  <c r="H2895" i="1"/>
  <c r="G2895" i="1"/>
  <c r="F2895" i="1"/>
  <c r="E2895" i="1"/>
  <c r="D2895" i="1"/>
  <c r="C2895" i="1"/>
  <c r="I2894" i="1"/>
  <c r="H2894" i="1"/>
  <c r="G2894" i="1"/>
  <c r="F2894" i="1"/>
  <c r="E2894" i="1"/>
  <c r="D2894" i="1"/>
  <c r="C2894" i="1"/>
  <c r="I2893" i="1"/>
  <c r="H2893" i="1"/>
  <c r="G2893" i="1"/>
  <c r="F2893" i="1"/>
  <c r="E2893" i="1"/>
  <c r="D2893" i="1"/>
  <c r="C2893" i="1"/>
  <c r="I2892" i="1"/>
  <c r="H2892" i="1"/>
  <c r="G2892" i="1"/>
  <c r="F2892" i="1"/>
  <c r="E2892" i="1"/>
  <c r="D2892" i="1"/>
  <c r="C2892" i="1"/>
  <c r="I2891" i="1"/>
  <c r="H2891" i="1"/>
  <c r="G2891" i="1"/>
  <c r="F2891" i="1"/>
  <c r="E2891" i="1"/>
  <c r="D2891" i="1"/>
  <c r="C2891" i="1"/>
  <c r="I2890" i="1"/>
  <c r="H2890" i="1"/>
  <c r="G2890" i="1"/>
  <c r="F2890" i="1"/>
  <c r="E2890" i="1"/>
  <c r="D2890" i="1"/>
  <c r="C2890" i="1"/>
  <c r="I2889" i="1"/>
  <c r="H2889" i="1"/>
  <c r="G2889" i="1"/>
  <c r="F2889" i="1"/>
  <c r="E2889" i="1"/>
  <c r="D2889" i="1"/>
  <c r="C2889" i="1"/>
  <c r="I2888" i="1"/>
  <c r="H2888" i="1"/>
  <c r="G2888" i="1"/>
  <c r="F2888" i="1"/>
  <c r="E2888" i="1"/>
  <c r="D2888" i="1"/>
  <c r="C2888" i="1"/>
  <c r="I2887" i="1"/>
  <c r="H2887" i="1"/>
  <c r="G2887" i="1"/>
  <c r="F2887" i="1"/>
  <c r="E2887" i="1"/>
  <c r="D2887" i="1"/>
  <c r="C2887" i="1"/>
  <c r="I2886" i="1"/>
  <c r="H2886" i="1"/>
  <c r="G2886" i="1"/>
  <c r="F2886" i="1"/>
  <c r="E2886" i="1"/>
  <c r="D2886" i="1"/>
  <c r="C2886" i="1"/>
  <c r="I2885" i="1"/>
  <c r="H2885" i="1"/>
  <c r="G2885" i="1"/>
  <c r="F2885" i="1"/>
  <c r="E2885" i="1"/>
  <c r="D2885" i="1"/>
  <c r="C2885" i="1"/>
  <c r="I2884" i="1"/>
  <c r="H2884" i="1"/>
  <c r="G2884" i="1"/>
  <c r="F2884" i="1"/>
  <c r="E2884" i="1"/>
  <c r="D2884" i="1"/>
  <c r="C2884" i="1"/>
  <c r="I2883" i="1"/>
  <c r="H2883" i="1"/>
  <c r="G2883" i="1"/>
  <c r="F2883" i="1"/>
  <c r="E2883" i="1"/>
  <c r="D2883" i="1"/>
  <c r="C2883" i="1"/>
  <c r="I2882" i="1"/>
  <c r="H2882" i="1"/>
  <c r="G2882" i="1"/>
  <c r="F2882" i="1"/>
  <c r="E2882" i="1"/>
  <c r="D2882" i="1"/>
  <c r="C2882" i="1"/>
  <c r="I2881" i="1"/>
  <c r="H2881" i="1"/>
  <c r="G2881" i="1"/>
  <c r="F2881" i="1"/>
  <c r="E2881" i="1"/>
  <c r="D2881" i="1"/>
  <c r="C2881" i="1"/>
  <c r="I2880" i="1"/>
  <c r="H2880" i="1"/>
  <c r="G2880" i="1"/>
  <c r="F2880" i="1"/>
  <c r="E2880" i="1"/>
  <c r="D2880" i="1"/>
  <c r="C2880" i="1"/>
  <c r="I2879" i="1"/>
  <c r="H2879" i="1"/>
  <c r="G2879" i="1"/>
  <c r="F2879" i="1"/>
  <c r="E2879" i="1"/>
  <c r="D2879" i="1"/>
  <c r="C2879" i="1"/>
  <c r="I2878" i="1"/>
  <c r="H2878" i="1"/>
  <c r="G2878" i="1"/>
  <c r="F2878" i="1"/>
  <c r="E2878" i="1"/>
  <c r="D2878" i="1"/>
  <c r="C2878" i="1"/>
  <c r="I2877" i="1"/>
  <c r="H2877" i="1"/>
  <c r="G2877" i="1"/>
  <c r="F2877" i="1"/>
  <c r="E2877" i="1"/>
  <c r="D2877" i="1"/>
  <c r="C2877" i="1"/>
  <c r="I2876" i="1"/>
  <c r="H2876" i="1"/>
  <c r="G2876" i="1"/>
  <c r="F2876" i="1"/>
  <c r="E2876" i="1"/>
  <c r="D2876" i="1"/>
  <c r="C2876" i="1"/>
  <c r="I2875" i="1"/>
  <c r="H2875" i="1"/>
  <c r="G2875" i="1"/>
  <c r="F2875" i="1"/>
  <c r="E2875" i="1"/>
  <c r="D2875" i="1"/>
  <c r="C2875" i="1"/>
  <c r="I2874" i="1"/>
  <c r="H2874" i="1"/>
  <c r="G2874" i="1"/>
  <c r="F2874" i="1"/>
  <c r="E2874" i="1"/>
  <c r="D2874" i="1"/>
  <c r="C2874" i="1"/>
  <c r="I2873" i="1"/>
  <c r="H2873" i="1"/>
  <c r="G2873" i="1"/>
  <c r="F2873" i="1"/>
  <c r="E2873" i="1"/>
  <c r="D2873" i="1"/>
  <c r="C2873" i="1"/>
  <c r="I2872" i="1"/>
  <c r="H2872" i="1"/>
  <c r="G2872" i="1"/>
  <c r="F2872" i="1"/>
  <c r="E2872" i="1"/>
  <c r="D2872" i="1"/>
  <c r="C2872" i="1"/>
  <c r="I2871" i="1"/>
  <c r="H2871" i="1"/>
  <c r="G2871" i="1"/>
  <c r="F2871" i="1"/>
  <c r="E2871" i="1"/>
  <c r="D2871" i="1"/>
  <c r="C2871" i="1"/>
  <c r="I2870" i="1"/>
  <c r="H2870" i="1"/>
  <c r="G2870" i="1"/>
  <c r="F2870" i="1"/>
  <c r="E2870" i="1"/>
  <c r="D2870" i="1"/>
  <c r="C2870" i="1"/>
  <c r="I2869" i="1"/>
  <c r="H2869" i="1"/>
  <c r="G2869" i="1"/>
  <c r="F2869" i="1"/>
  <c r="E2869" i="1"/>
  <c r="D2869" i="1"/>
  <c r="C2869" i="1"/>
  <c r="I2868" i="1"/>
  <c r="H2868" i="1"/>
  <c r="G2868" i="1"/>
  <c r="F2868" i="1"/>
  <c r="E2868" i="1"/>
  <c r="D2868" i="1"/>
  <c r="C2868" i="1"/>
  <c r="I2867" i="1"/>
  <c r="H2867" i="1"/>
  <c r="G2867" i="1"/>
  <c r="F2867" i="1"/>
  <c r="E2867" i="1"/>
  <c r="D2867" i="1"/>
  <c r="C2867" i="1"/>
  <c r="I2866" i="1"/>
  <c r="H2866" i="1"/>
  <c r="G2866" i="1"/>
  <c r="F2866" i="1"/>
  <c r="E2866" i="1"/>
  <c r="D2866" i="1"/>
  <c r="C2866" i="1"/>
  <c r="I2865" i="1"/>
  <c r="H2865" i="1"/>
  <c r="G2865" i="1"/>
  <c r="F2865" i="1"/>
  <c r="E2865" i="1"/>
  <c r="D2865" i="1"/>
  <c r="C2865" i="1"/>
  <c r="I2864" i="1"/>
  <c r="H2864" i="1"/>
  <c r="G2864" i="1"/>
  <c r="F2864" i="1"/>
  <c r="E2864" i="1"/>
  <c r="D2864" i="1"/>
  <c r="C2864" i="1"/>
  <c r="I2863" i="1"/>
  <c r="H2863" i="1"/>
  <c r="G2863" i="1"/>
  <c r="F2863" i="1"/>
  <c r="E2863" i="1"/>
  <c r="D2863" i="1"/>
  <c r="C2863" i="1"/>
  <c r="I2862" i="1"/>
  <c r="H2862" i="1"/>
  <c r="G2862" i="1"/>
  <c r="F2862" i="1"/>
  <c r="E2862" i="1"/>
  <c r="D2862" i="1"/>
  <c r="C2862" i="1"/>
  <c r="I2861" i="1"/>
  <c r="H2861" i="1"/>
  <c r="G2861" i="1"/>
  <c r="F2861" i="1"/>
  <c r="E2861" i="1"/>
  <c r="D2861" i="1"/>
  <c r="C2861" i="1"/>
  <c r="I2860" i="1"/>
  <c r="H2860" i="1"/>
  <c r="G2860" i="1"/>
  <c r="F2860" i="1"/>
  <c r="E2860" i="1"/>
  <c r="D2860" i="1"/>
  <c r="C2860" i="1"/>
  <c r="I2859" i="1"/>
  <c r="H2859" i="1"/>
  <c r="G2859" i="1"/>
  <c r="F2859" i="1"/>
  <c r="E2859" i="1"/>
  <c r="D2859" i="1"/>
  <c r="C2859" i="1"/>
  <c r="I2858" i="1"/>
  <c r="H2858" i="1"/>
  <c r="G2858" i="1"/>
  <c r="F2858" i="1"/>
  <c r="E2858" i="1"/>
  <c r="D2858" i="1"/>
  <c r="C2858" i="1"/>
  <c r="I2857" i="1"/>
  <c r="H2857" i="1"/>
  <c r="G2857" i="1"/>
  <c r="F2857" i="1"/>
  <c r="E2857" i="1"/>
  <c r="D2857" i="1"/>
  <c r="C2857" i="1"/>
  <c r="I2856" i="1"/>
  <c r="H2856" i="1"/>
  <c r="G2856" i="1"/>
  <c r="F2856" i="1"/>
  <c r="E2856" i="1"/>
  <c r="D2856" i="1"/>
  <c r="C2856" i="1"/>
  <c r="I2855" i="1"/>
  <c r="H2855" i="1"/>
  <c r="G2855" i="1"/>
  <c r="F2855" i="1"/>
  <c r="E2855" i="1"/>
  <c r="D2855" i="1"/>
  <c r="C2855" i="1"/>
  <c r="I2854" i="1"/>
  <c r="H2854" i="1"/>
  <c r="G2854" i="1"/>
  <c r="F2854" i="1"/>
  <c r="E2854" i="1"/>
  <c r="D2854" i="1"/>
  <c r="C2854" i="1"/>
  <c r="I2853" i="1"/>
  <c r="H2853" i="1"/>
  <c r="G2853" i="1"/>
  <c r="F2853" i="1"/>
  <c r="E2853" i="1"/>
  <c r="D2853" i="1"/>
  <c r="C2853" i="1"/>
  <c r="I2852" i="1"/>
  <c r="H2852" i="1"/>
  <c r="G2852" i="1"/>
  <c r="F2852" i="1"/>
  <c r="E2852" i="1"/>
  <c r="D2852" i="1"/>
  <c r="C2852" i="1"/>
  <c r="I2851" i="1"/>
  <c r="H2851" i="1"/>
  <c r="G2851" i="1"/>
  <c r="F2851" i="1"/>
  <c r="E2851" i="1"/>
  <c r="D2851" i="1"/>
  <c r="C2851" i="1"/>
  <c r="I2850" i="1"/>
  <c r="H2850" i="1"/>
  <c r="G2850" i="1"/>
  <c r="F2850" i="1"/>
  <c r="E2850" i="1"/>
  <c r="D2850" i="1"/>
  <c r="C2850" i="1"/>
  <c r="I2849" i="1"/>
  <c r="H2849" i="1"/>
  <c r="G2849" i="1"/>
  <c r="F2849" i="1"/>
  <c r="E2849" i="1"/>
  <c r="D2849" i="1"/>
  <c r="C2849" i="1"/>
  <c r="I2848" i="1"/>
  <c r="H2848" i="1"/>
  <c r="G2848" i="1"/>
  <c r="F2848" i="1"/>
  <c r="E2848" i="1"/>
  <c r="D2848" i="1"/>
  <c r="C2848" i="1"/>
  <c r="I2847" i="1"/>
  <c r="H2847" i="1"/>
  <c r="G2847" i="1"/>
  <c r="F2847" i="1"/>
  <c r="E2847" i="1"/>
  <c r="D2847" i="1"/>
  <c r="C2847" i="1"/>
  <c r="I2846" i="1"/>
  <c r="H2846" i="1"/>
  <c r="G2846" i="1"/>
  <c r="F2846" i="1"/>
  <c r="E2846" i="1"/>
  <c r="D2846" i="1"/>
  <c r="C2846" i="1"/>
  <c r="I2845" i="1"/>
  <c r="H2845" i="1"/>
  <c r="G2845" i="1"/>
  <c r="F2845" i="1"/>
  <c r="E2845" i="1"/>
  <c r="D2845" i="1"/>
  <c r="C2845" i="1"/>
  <c r="I2844" i="1"/>
  <c r="H2844" i="1"/>
  <c r="G2844" i="1"/>
  <c r="F2844" i="1"/>
  <c r="E2844" i="1"/>
  <c r="D2844" i="1"/>
  <c r="C2844" i="1"/>
  <c r="I2843" i="1"/>
  <c r="H2843" i="1"/>
  <c r="G2843" i="1"/>
  <c r="F2843" i="1"/>
  <c r="E2843" i="1"/>
  <c r="D2843" i="1"/>
  <c r="C2843" i="1"/>
  <c r="I2842" i="1"/>
  <c r="H2842" i="1"/>
  <c r="G2842" i="1"/>
  <c r="F2842" i="1"/>
  <c r="E2842" i="1"/>
  <c r="D2842" i="1"/>
  <c r="C2842" i="1"/>
  <c r="I2841" i="1"/>
  <c r="H2841" i="1"/>
  <c r="G2841" i="1"/>
  <c r="F2841" i="1"/>
  <c r="E2841" i="1"/>
  <c r="D2841" i="1"/>
  <c r="C2841" i="1"/>
  <c r="I2840" i="1"/>
  <c r="H2840" i="1"/>
  <c r="G2840" i="1"/>
  <c r="F2840" i="1"/>
  <c r="E2840" i="1"/>
  <c r="D2840" i="1"/>
  <c r="C2840" i="1"/>
  <c r="I2839" i="1"/>
  <c r="H2839" i="1"/>
  <c r="G2839" i="1"/>
  <c r="F2839" i="1"/>
  <c r="E2839" i="1"/>
  <c r="D2839" i="1"/>
  <c r="C2839" i="1"/>
  <c r="I2838" i="1"/>
  <c r="H2838" i="1"/>
  <c r="G2838" i="1"/>
  <c r="F2838" i="1"/>
  <c r="E2838" i="1"/>
  <c r="D2838" i="1"/>
  <c r="C2838" i="1"/>
  <c r="I2837" i="1"/>
  <c r="H2837" i="1"/>
  <c r="G2837" i="1"/>
  <c r="F2837" i="1"/>
  <c r="E2837" i="1"/>
  <c r="D2837" i="1"/>
  <c r="C2837" i="1"/>
  <c r="I2836" i="1"/>
  <c r="H2836" i="1"/>
  <c r="G2836" i="1"/>
  <c r="F2836" i="1"/>
  <c r="E2836" i="1"/>
  <c r="D2836" i="1"/>
  <c r="C2836" i="1"/>
  <c r="I2835" i="1"/>
  <c r="H2835" i="1"/>
  <c r="G2835" i="1"/>
  <c r="F2835" i="1"/>
  <c r="E2835" i="1"/>
  <c r="D2835" i="1"/>
  <c r="C2835" i="1"/>
  <c r="I2834" i="1"/>
  <c r="H2834" i="1"/>
  <c r="G2834" i="1"/>
  <c r="F2834" i="1"/>
  <c r="E2834" i="1"/>
  <c r="D2834" i="1"/>
  <c r="C2834" i="1"/>
  <c r="I2833" i="1"/>
  <c r="H2833" i="1"/>
  <c r="G2833" i="1"/>
  <c r="F2833" i="1"/>
  <c r="E2833" i="1"/>
  <c r="D2833" i="1"/>
  <c r="C2833" i="1"/>
  <c r="I2832" i="1"/>
  <c r="H2832" i="1"/>
  <c r="G2832" i="1"/>
  <c r="F2832" i="1"/>
  <c r="E2832" i="1"/>
  <c r="D2832" i="1"/>
  <c r="C2832" i="1"/>
  <c r="I2831" i="1"/>
  <c r="H2831" i="1"/>
  <c r="G2831" i="1"/>
  <c r="F2831" i="1"/>
  <c r="E2831" i="1"/>
  <c r="D2831" i="1"/>
  <c r="C2831" i="1"/>
  <c r="I2830" i="1"/>
  <c r="H2830" i="1"/>
  <c r="G2830" i="1"/>
  <c r="F2830" i="1"/>
  <c r="E2830" i="1"/>
  <c r="D2830" i="1"/>
  <c r="C2830" i="1"/>
  <c r="I2829" i="1"/>
  <c r="H2829" i="1"/>
  <c r="G2829" i="1"/>
  <c r="F2829" i="1"/>
  <c r="E2829" i="1"/>
  <c r="D2829" i="1"/>
  <c r="C2829" i="1"/>
  <c r="I2828" i="1"/>
  <c r="H2828" i="1"/>
  <c r="G2828" i="1"/>
  <c r="F2828" i="1"/>
  <c r="E2828" i="1"/>
  <c r="D2828" i="1"/>
  <c r="C2828" i="1"/>
  <c r="I2827" i="1"/>
  <c r="H2827" i="1"/>
  <c r="G2827" i="1"/>
  <c r="F2827" i="1"/>
  <c r="E2827" i="1"/>
  <c r="D2827" i="1"/>
  <c r="C2827" i="1"/>
  <c r="I2826" i="1"/>
  <c r="H2826" i="1"/>
  <c r="G2826" i="1"/>
  <c r="F2826" i="1"/>
  <c r="E2826" i="1"/>
  <c r="D2826" i="1"/>
  <c r="C2826" i="1"/>
  <c r="I2825" i="1"/>
  <c r="H2825" i="1"/>
  <c r="G2825" i="1"/>
  <c r="F2825" i="1"/>
  <c r="E2825" i="1"/>
  <c r="D2825" i="1"/>
  <c r="C2825" i="1"/>
  <c r="I2824" i="1"/>
  <c r="H2824" i="1"/>
  <c r="G2824" i="1"/>
  <c r="F2824" i="1"/>
  <c r="E2824" i="1"/>
  <c r="D2824" i="1"/>
  <c r="C2824" i="1"/>
  <c r="I2823" i="1"/>
  <c r="H2823" i="1"/>
  <c r="G2823" i="1"/>
  <c r="F2823" i="1"/>
  <c r="E2823" i="1"/>
  <c r="D2823" i="1"/>
  <c r="C2823" i="1"/>
  <c r="I2822" i="1"/>
  <c r="H2822" i="1"/>
  <c r="G2822" i="1"/>
  <c r="F2822" i="1"/>
  <c r="E2822" i="1"/>
  <c r="D2822" i="1"/>
  <c r="C2822" i="1"/>
  <c r="I2821" i="1"/>
  <c r="H2821" i="1"/>
  <c r="G2821" i="1"/>
  <c r="F2821" i="1"/>
  <c r="E2821" i="1"/>
  <c r="D2821" i="1"/>
  <c r="C2821" i="1"/>
  <c r="I2820" i="1"/>
  <c r="H2820" i="1"/>
  <c r="G2820" i="1"/>
  <c r="F2820" i="1"/>
  <c r="E2820" i="1"/>
  <c r="D2820" i="1"/>
  <c r="C2820" i="1"/>
  <c r="I2819" i="1"/>
  <c r="H2819" i="1"/>
  <c r="G2819" i="1"/>
  <c r="F2819" i="1"/>
  <c r="E2819" i="1"/>
  <c r="D2819" i="1"/>
  <c r="C2819" i="1"/>
  <c r="I2818" i="1"/>
  <c r="H2818" i="1"/>
  <c r="G2818" i="1"/>
  <c r="F2818" i="1"/>
  <c r="E2818" i="1"/>
  <c r="D2818" i="1"/>
  <c r="C2818" i="1"/>
  <c r="I2817" i="1"/>
  <c r="H2817" i="1"/>
  <c r="G2817" i="1"/>
  <c r="F2817" i="1"/>
  <c r="E2817" i="1"/>
  <c r="D2817" i="1"/>
  <c r="C2817" i="1"/>
  <c r="I2816" i="1"/>
  <c r="H2816" i="1"/>
  <c r="G2816" i="1"/>
  <c r="F2816" i="1"/>
  <c r="E2816" i="1"/>
  <c r="D2816" i="1"/>
  <c r="C2816" i="1"/>
  <c r="I2815" i="1"/>
  <c r="H2815" i="1"/>
  <c r="G2815" i="1"/>
  <c r="F2815" i="1"/>
  <c r="E2815" i="1"/>
  <c r="D2815" i="1"/>
  <c r="C2815" i="1"/>
  <c r="I2814" i="1"/>
  <c r="H2814" i="1"/>
  <c r="G2814" i="1"/>
  <c r="F2814" i="1"/>
  <c r="E2814" i="1"/>
  <c r="D2814" i="1"/>
  <c r="C2814" i="1"/>
  <c r="I2813" i="1"/>
  <c r="H2813" i="1"/>
  <c r="G2813" i="1"/>
  <c r="F2813" i="1"/>
  <c r="E2813" i="1"/>
  <c r="D2813" i="1"/>
  <c r="C2813" i="1"/>
  <c r="I2812" i="1"/>
  <c r="H2812" i="1"/>
  <c r="G2812" i="1"/>
  <c r="F2812" i="1"/>
  <c r="E2812" i="1"/>
  <c r="D2812" i="1"/>
  <c r="C2812" i="1"/>
  <c r="I2811" i="1"/>
  <c r="H2811" i="1"/>
  <c r="G2811" i="1"/>
  <c r="F2811" i="1"/>
  <c r="E2811" i="1"/>
  <c r="D2811" i="1"/>
  <c r="C2811" i="1"/>
  <c r="I2810" i="1"/>
  <c r="H2810" i="1"/>
  <c r="G2810" i="1"/>
  <c r="F2810" i="1"/>
  <c r="E2810" i="1"/>
  <c r="D2810" i="1"/>
  <c r="C2810" i="1"/>
  <c r="I2809" i="1"/>
  <c r="H2809" i="1"/>
  <c r="G2809" i="1"/>
  <c r="F2809" i="1"/>
  <c r="E2809" i="1"/>
  <c r="D2809" i="1"/>
  <c r="C2809" i="1"/>
  <c r="I2808" i="1"/>
  <c r="H2808" i="1"/>
  <c r="G2808" i="1"/>
  <c r="F2808" i="1"/>
  <c r="E2808" i="1"/>
  <c r="D2808" i="1"/>
  <c r="C2808" i="1"/>
  <c r="I2807" i="1"/>
  <c r="H2807" i="1"/>
  <c r="G2807" i="1"/>
  <c r="F2807" i="1"/>
  <c r="E2807" i="1"/>
  <c r="D2807" i="1"/>
  <c r="C2807" i="1"/>
  <c r="I2806" i="1"/>
  <c r="H2806" i="1"/>
  <c r="G2806" i="1"/>
  <c r="F2806" i="1"/>
  <c r="E2806" i="1"/>
  <c r="D2806" i="1"/>
  <c r="C2806" i="1"/>
  <c r="I2805" i="1"/>
  <c r="H2805" i="1"/>
  <c r="G2805" i="1"/>
  <c r="F2805" i="1"/>
  <c r="E2805" i="1"/>
  <c r="D2805" i="1"/>
  <c r="C2805" i="1"/>
  <c r="I2804" i="1"/>
  <c r="H2804" i="1"/>
  <c r="G2804" i="1"/>
  <c r="F2804" i="1"/>
  <c r="E2804" i="1"/>
  <c r="D2804" i="1"/>
  <c r="C2804" i="1"/>
  <c r="I2803" i="1"/>
  <c r="H2803" i="1"/>
  <c r="G2803" i="1"/>
  <c r="F2803" i="1"/>
  <c r="E2803" i="1"/>
  <c r="D2803" i="1"/>
  <c r="C2803" i="1"/>
  <c r="I2802" i="1"/>
  <c r="H2802" i="1"/>
  <c r="G2802" i="1"/>
  <c r="F2802" i="1"/>
  <c r="E2802" i="1"/>
  <c r="D2802" i="1"/>
  <c r="C2802" i="1"/>
  <c r="I2801" i="1"/>
  <c r="H2801" i="1"/>
  <c r="G2801" i="1"/>
  <c r="F2801" i="1"/>
  <c r="E2801" i="1"/>
  <c r="D2801" i="1"/>
  <c r="C2801" i="1"/>
  <c r="I2800" i="1"/>
  <c r="H2800" i="1"/>
  <c r="G2800" i="1"/>
  <c r="F2800" i="1"/>
  <c r="E2800" i="1"/>
  <c r="D2800" i="1"/>
  <c r="C2800" i="1"/>
  <c r="I2799" i="1"/>
  <c r="H2799" i="1"/>
  <c r="G2799" i="1"/>
  <c r="F2799" i="1"/>
  <c r="E2799" i="1"/>
  <c r="D2799" i="1"/>
  <c r="C2799" i="1"/>
  <c r="I2798" i="1"/>
  <c r="H2798" i="1"/>
  <c r="G2798" i="1"/>
  <c r="F2798" i="1"/>
  <c r="E2798" i="1"/>
  <c r="D2798" i="1"/>
  <c r="C2798" i="1"/>
  <c r="I2797" i="1"/>
  <c r="H2797" i="1"/>
  <c r="G2797" i="1"/>
  <c r="F2797" i="1"/>
  <c r="E2797" i="1"/>
  <c r="D2797" i="1"/>
  <c r="C2797" i="1"/>
  <c r="I2796" i="1"/>
  <c r="H2796" i="1"/>
  <c r="G2796" i="1"/>
  <c r="F2796" i="1"/>
  <c r="E2796" i="1"/>
  <c r="D2796" i="1"/>
  <c r="C2796" i="1"/>
  <c r="I2795" i="1"/>
  <c r="H2795" i="1"/>
  <c r="G2795" i="1"/>
  <c r="F2795" i="1"/>
  <c r="E2795" i="1"/>
  <c r="D2795" i="1"/>
  <c r="C2795" i="1"/>
  <c r="I2794" i="1"/>
  <c r="H2794" i="1"/>
  <c r="G2794" i="1"/>
  <c r="F2794" i="1"/>
  <c r="E2794" i="1"/>
  <c r="D2794" i="1"/>
  <c r="C2794" i="1"/>
  <c r="I2793" i="1"/>
  <c r="H2793" i="1"/>
  <c r="G2793" i="1"/>
  <c r="F2793" i="1"/>
  <c r="E2793" i="1"/>
  <c r="D2793" i="1"/>
  <c r="C2793" i="1"/>
  <c r="I2792" i="1"/>
  <c r="H2792" i="1"/>
  <c r="G2792" i="1"/>
  <c r="F2792" i="1"/>
  <c r="E2792" i="1"/>
  <c r="D2792" i="1"/>
  <c r="C2792" i="1"/>
  <c r="I2791" i="1"/>
  <c r="H2791" i="1"/>
  <c r="G2791" i="1"/>
  <c r="F2791" i="1"/>
  <c r="E2791" i="1"/>
  <c r="D2791" i="1"/>
  <c r="C2791" i="1"/>
  <c r="I2790" i="1"/>
  <c r="H2790" i="1"/>
  <c r="G2790" i="1"/>
  <c r="F2790" i="1"/>
  <c r="E2790" i="1"/>
  <c r="D2790" i="1"/>
  <c r="C2790" i="1"/>
  <c r="I2789" i="1"/>
  <c r="H2789" i="1"/>
  <c r="G2789" i="1"/>
  <c r="F2789" i="1"/>
  <c r="E2789" i="1"/>
  <c r="D2789" i="1"/>
  <c r="C2789" i="1"/>
  <c r="I2788" i="1"/>
  <c r="H2788" i="1"/>
  <c r="G2788" i="1"/>
  <c r="F2788" i="1"/>
  <c r="E2788" i="1"/>
  <c r="D2788" i="1"/>
  <c r="C2788" i="1"/>
  <c r="I2787" i="1"/>
  <c r="H2787" i="1"/>
  <c r="G2787" i="1"/>
  <c r="F2787" i="1"/>
  <c r="E2787" i="1"/>
  <c r="D2787" i="1"/>
  <c r="C2787" i="1"/>
  <c r="I2786" i="1"/>
  <c r="H2786" i="1"/>
  <c r="G2786" i="1"/>
  <c r="F2786" i="1"/>
  <c r="E2786" i="1"/>
  <c r="D2786" i="1"/>
  <c r="C2786" i="1"/>
  <c r="I2785" i="1"/>
  <c r="H2785" i="1"/>
  <c r="G2785" i="1"/>
  <c r="F2785" i="1"/>
  <c r="E2785" i="1"/>
  <c r="D2785" i="1"/>
  <c r="C2785" i="1"/>
  <c r="I2784" i="1"/>
  <c r="H2784" i="1"/>
  <c r="G2784" i="1"/>
  <c r="F2784" i="1"/>
  <c r="E2784" i="1"/>
  <c r="D2784" i="1"/>
  <c r="C2784" i="1"/>
  <c r="I2783" i="1"/>
  <c r="H2783" i="1"/>
  <c r="G2783" i="1"/>
  <c r="F2783" i="1"/>
  <c r="E2783" i="1"/>
  <c r="D2783" i="1"/>
  <c r="C2783" i="1"/>
  <c r="I2782" i="1"/>
  <c r="H2782" i="1"/>
  <c r="G2782" i="1"/>
  <c r="F2782" i="1"/>
  <c r="E2782" i="1"/>
  <c r="D2782" i="1"/>
  <c r="C2782" i="1"/>
  <c r="I2781" i="1"/>
  <c r="H2781" i="1"/>
  <c r="G2781" i="1"/>
  <c r="F2781" i="1"/>
  <c r="E2781" i="1"/>
  <c r="D2781" i="1"/>
  <c r="C2781" i="1"/>
  <c r="I2780" i="1"/>
  <c r="H2780" i="1"/>
  <c r="G2780" i="1"/>
  <c r="F2780" i="1"/>
  <c r="E2780" i="1"/>
  <c r="D2780" i="1"/>
  <c r="C2780" i="1"/>
  <c r="I2779" i="1"/>
  <c r="H2779" i="1"/>
  <c r="G2779" i="1"/>
  <c r="F2779" i="1"/>
  <c r="E2779" i="1"/>
  <c r="D2779" i="1"/>
  <c r="C2779" i="1"/>
  <c r="I2778" i="1"/>
  <c r="H2778" i="1"/>
  <c r="G2778" i="1"/>
  <c r="F2778" i="1"/>
  <c r="E2778" i="1"/>
  <c r="D2778" i="1"/>
  <c r="C2778" i="1"/>
  <c r="I2777" i="1"/>
  <c r="H2777" i="1"/>
  <c r="G2777" i="1"/>
  <c r="F2777" i="1"/>
  <c r="E2777" i="1"/>
  <c r="D2777" i="1"/>
  <c r="C2777" i="1"/>
  <c r="I2776" i="1"/>
  <c r="H2776" i="1"/>
  <c r="G2776" i="1"/>
  <c r="F2776" i="1"/>
  <c r="E2776" i="1"/>
  <c r="D2776" i="1"/>
  <c r="C2776" i="1"/>
  <c r="I2775" i="1"/>
  <c r="H2775" i="1"/>
  <c r="G2775" i="1"/>
  <c r="F2775" i="1"/>
  <c r="E2775" i="1"/>
  <c r="D2775" i="1"/>
  <c r="C2775" i="1"/>
  <c r="I2774" i="1"/>
  <c r="H2774" i="1"/>
  <c r="G2774" i="1"/>
  <c r="F2774" i="1"/>
  <c r="E2774" i="1"/>
  <c r="D2774" i="1"/>
  <c r="C2774" i="1"/>
  <c r="I2773" i="1"/>
  <c r="H2773" i="1"/>
  <c r="G2773" i="1"/>
  <c r="F2773" i="1"/>
  <c r="E2773" i="1"/>
  <c r="D2773" i="1"/>
  <c r="C2773" i="1"/>
  <c r="I2772" i="1"/>
  <c r="H2772" i="1"/>
  <c r="G2772" i="1"/>
  <c r="F2772" i="1"/>
  <c r="E2772" i="1"/>
  <c r="D2772" i="1"/>
  <c r="C2772" i="1"/>
  <c r="I2771" i="1"/>
  <c r="H2771" i="1"/>
  <c r="G2771" i="1"/>
  <c r="F2771" i="1"/>
  <c r="E2771" i="1"/>
  <c r="D2771" i="1"/>
  <c r="C2771" i="1"/>
  <c r="I2770" i="1"/>
  <c r="H2770" i="1"/>
  <c r="G2770" i="1"/>
  <c r="F2770" i="1"/>
  <c r="E2770" i="1"/>
  <c r="D2770" i="1"/>
  <c r="C2770" i="1"/>
  <c r="I2769" i="1"/>
  <c r="H2769" i="1"/>
  <c r="G2769" i="1"/>
  <c r="F2769" i="1"/>
  <c r="E2769" i="1"/>
  <c r="D2769" i="1"/>
  <c r="C2769" i="1"/>
  <c r="I2768" i="1"/>
  <c r="H2768" i="1"/>
  <c r="G2768" i="1"/>
  <c r="F2768" i="1"/>
  <c r="E2768" i="1"/>
  <c r="D2768" i="1"/>
  <c r="C2768" i="1"/>
  <c r="I2767" i="1"/>
  <c r="H2767" i="1"/>
  <c r="G2767" i="1"/>
  <c r="F2767" i="1"/>
  <c r="E2767" i="1"/>
  <c r="D2767" i="1"/>
  <c r="C2767" i="1"/>
  <c r="I2766" i="1"/>
  <c r="H2766" i="1"/>
  <c r="G2766" i="1"/>
  <c r="F2766" i="1"/>
  <c r="E2766" i="1"/>
  <c r="D2766" i="1"/>
  <c r="C2766" i="1"/>
  <c r="I2765" i="1"/>
  <c r="H2765" i="1"/>
  <c r="G2765" i="1"/>
  <c r="F2765" i="1"/>
  <c r="E2765" i="1"/>
  <c r="D2765" i="1"/>
  <c r="C2765" i="1"/>
  <c r="I2764" i="1"/>
  <c r="H2764" i="1"/>
  <c r="G2764" i="1"/>
  <c r="F2764" i="1"/>
  <c r="E2764" i="1"/>
  <c r="D2764" i="1"/>
  <c r="C2764" i="1"/>
  <c r="I2763" i="1"/>
  <c r="H2763" i="1"/>
  <c r="G2763" i="1"/>
  <c r="F2763" i="1"/>
  <c r="E2763" i="1"/>
  <c r="D2763" i="1"/>
  <c r="C2763" i="1"/>
  <c r="I2762" i="1"/>
  <c r="H2762" i="1"/>
  <c r="G2762" i="1"/>
  <c r="F2762" i="1"/>
  <c r="E2762" i="1"/>
  <c r="D2762" i="1"/>
  <c r="C2762" i="1"/>
  <c r="I2761" i="1"/>
  <c r="H2761" i="1"/>
  <c r="G2761" i="1"/>
  <c r="F2761" i="1"/>
  <c r="E2761" i="1"/>
  <c r="D2761" i="1"/>
  <c r="C2761" i="1"/>
  <c r="I2760" i="1"/>
  <c r="H2760" i="1"/>
  <c r="G2760" i="1"/>
  <c r="F2760" i="1"/>
  <c r="E2760" i="1"/>
  <c r="D2760" i="1"/>
  <c r="C2760" i="1"/>
  <c r="I2759" i="1"/>
  <c r="H2759" i="1"/>
  <c r="G2759" i="1"/>
  <c r="F2759" i="1"/>
  <c r="E2759" i="1"/>
  <c r="D2759" i="1"/>
  <c r="C2759" i="1"/>
  <c r="I2758" i="1"/>
  <c r="H2758" i="1"/>
  <c r="G2758" i="1"/>
  <c r="F2758" i="1"/>
  <c r="E2758" i="1"/>
  <c r="D2758" i="1"/>
  <c r="C2758" i="1"/>
  <c r="I2757" i="1"/>
  <c r="H2757" i="1"/>
  <c r="G2757" i="1"/>
  <c r="F2757" i="1"/>
  <c r="E2757" i="1"/>
  <c r="D2757" i="1"/>
  <c r="C2757" i="1"/>
  <c r="I2756" i="1"/>
  <c r="H2756" i="1"/>
  <c r="G2756" i="1"/>
  <c r="F2756" i="1"/>
  <c r="E2756" i="1"/>
  <c r="D2756" i="1"/>
  <c r="C2756" i="1"/>
  <c r="I2755" i="1"/>
  <c r="H2755" i="1"/>
  <c r="G2755" i="1"/>
  <c r="F2755" i="1"/>
  <c r="E2755" i="1"/>
  <c r="D2755" i="1"/>
  <c r="C2755" i="1"/>
  <c r="I2754" i="1"/>
  <c r="H2754" i="1"/>
  <c r="G2754" i="1"/>
  <c r="F2754" i="1"/>
  <c r="E2754" i="1"/>
  <c r="D2754" i="1"/>
  <c r="C2754" i="1"/>
  <c r="I2753" i="1"/>
  <c r="H2753" i="1"/>
  <c r="G2753" i="1"/>
  <c r="F2753" i="1"/>
  <c r="E2753" i="1"/>
  <c r="D2753" i="1"/>
  <c r="C2753" i="1"/>
  <c r="I2752" i="1"/>
  <c r="H2752" i="1"/>
  <c r="G2752" i="1"/>
  <c r="F2752" i="1"/>
  <c r="E2752" i="1"/>
  <c r="D2752" i="1"/>
  <c r="C2752" i="1"/>
  <c r="I2751" i="1"/>
  <c r="H2751" i="1"/>
  <c r="G2751" i="1"/>
  <c r="F2751" i="1"/>
  <c r="E2751" i="1"/>
  <c r="D2751" i="1"/>
  <c r="C2751" i="1"/>
  <c r="I2750" i="1"/>
  <c r="H2750" i="1"/>
  <c r="G2750" i="1"/>
  <c r="F2750" i="1"/>
  <c r="E2750" i="1"/>
  <c r="D2750" i="1"/>
  <c r="C2750" i="1"/>
  <c r="I2749" i="1"/>
  <c r="H2749" i="1"/>
  <c r="G2749" i="1"/>
  <c r="F2749" i="1"/>
  <c r="E2749" i="1"/>
  <c r="D2749" i="1"/>
  <c r="C2749" i="1"/>
  <c r="I2748" i="1"/>
  <c r="H2748" i="1"/>
  <c r="G2748" i="1"/>
  <c r="F2748" i="1"/>
  <c r="E2748" i="1"/>
  <c r="D2748" i="1"/>
  <c r="C2748" i="1"/>
  <c r="I2747" i="1"/>
  <c r="H2747" i="1"/>
  <c r="G2747" i="1"/>
  <c r="F2747" i="1"/>
  <c r="E2747" i="1"/>
  <c r="D2747" i="1"/>
  <c r="C2747" i="1"/>
  <c r="I2746" i="1"/>
  <c r="H2746" i="1"/>
  <c r="G2746" i="1"/>
  <c r="F2746" i="1"/>
  <c r="E2746" i="1"/>
  <c r="D2746" i="1"/>
  <c r="C2746" i="1"/>
  <c r="I2745" i="1"/>
  <c r="H2745" i="1"/>
  <c r="G2745" i="1"/>
  <c r="F2745" i="1"/>
  <c r="E2745" i="1"/>
  <c r="D2745" i="1"/>
  <c r="C2745" i="1"/>
  <c r="I2744" i="1"/>
  <c r="H2744" i="1"/>
  <c r="G2744" i="1"/>
  <c r="F2744" i="1"/>
  <c r="E2744" i="1"/>
  <c r="D2744" i="1"/>
  <c r="C2744" i="1"/>
  <c r="I2743" i="1"/>
  <c r="H2743" i="1"/>
  <c r="G2743" i="1"/>
  <c r="F2743" i="1"/>
  <c r="E2743" i="1"/>
  <c r="D2743" i="1"/>
  <c r="C2743" i="1"/>
  <c r="I2742" i="1"/>
  <c r="H2742" i="1"/>
  <c r="G2742" i="1"/>
  <c r="F2742" i="1"/>
  <c r="E2742" i="1"/>
  <c r="D2742" i="1"/>
  <c r="C2742" i="1"/>
  <c r="I2741" i="1"/>
  <c r="H2741" i="1"/>
  <c r="G2741" i="1"/>
  <c r="F2741" i="1"/>
  <c r="E2741" i="1"/>
  <c r="D2741" i="1"/>
  <c r="C2741" i="1"/>
  <c r="I2740" i="1"/>
  <c r="H2740" i="1"/>
  <c r="G2740" i="1"/>
  <c r="F2740" i="1"/>
  <c r="E2740" i="1"/>
  <c r="D2740" i="1"/>
  <c r="C2740" i="1"/>
  <c r="I2739" i="1"/>
  <c r="H2739" i="1"/>
  <c r="G2739" i="1"/>
  <c r="F2739" i="1"/>
  <c r="E2739" i="1"/>
  <c r="D2739" i="1"/>
  <c r="C2739" i="1"/>
  <c r="I2738" i="1"/>
  <c r="H2738" i="1"/>
  <c r="G2738" i="1"/>
  <c r="F2738" i="1"/>
  <c r="E2738" i="1"/>
  <c r="D2738" i="1"/>
  <c r="C2738" i="1"/>
  <c r="I2737" i="1"/>
  <c r="H2737" i="1"/>
  <c r="G2737" i="1"/>
  <c r="F2737" i="1"/>
  <c r="E2737" i="1"/>
  <c r="D2737" i="1"/>
  <c r="C2737" i="1"/>
  <c r="I2736" i="1"/>
  <c r="H2736" i="1"/>
  <c r="G2736" i="1"/>
  <c r="F2736" i="1"/>
  <c r="E2736" i="1"/>
  <c r="D2736" i="1"/>
  <c r="C2736" i="1"/>
  <c r="I2735" i="1"/>
  <c r="H2735" i="1"/>
  <c r="G2735" i="1"/>
  <c r="F2735" i="1"/>
  <c r="E2735" i="1"/>
  <c r="D2735" i="1"/>
  <c r="C2735" i="1"/>
  <c r="I2734" i="1"/>
  <c r="H2734" i="1"/>
  <c r="G2734" i="1"/>
  <c r="F2734" i="1"/>
  <c r="E2734" i="1"/>
  <c r="D2734" i="1"/>
  <c r="C2734" i="1"/>
  <c r="I2733" i="1"/>
  <c r="H2733" i="1"/>
  <c r="G2733" i="1"/>
  <c r="F2733" i="1"/>
  <c r="E2733" i="1"/>
  <c r="D2733" i="1"/>
  <c r="C2733" i="1"/>
  <c r="I2732" i="1"/>
  <c r="H2732" i="1"/>
  <c r="G2732" i="1"/>
  <c r="F2732" i="1"/>
  <c r="E2732" i="1"/>
  <c r="D2732" i="1"/>
  <c r="C2732" i="1"/>
  <c r="I2731" i="1"/>
  <c r="H2731" i="1"/>
  <c r="G2731" i="1"/>
  <c r="F2731" i="1"/>
  <c r="E2731" i="1"/>
  <c r="D2731" i="1"/>
  <c r="C2731" i="1"/>
  <c r="I2730" i="1"/>
  <c r="H2730" i="1"/>
  <c r="G2730" i="1"/>
  <c r="F2730" i="1"/>
  <c r="E2730" i="1"/>
  <c r="D2730" i="1"/>
  <c r="C2730" i="1"/>
  <c r="I2729" i="1"/>
  <c r="H2729" i="1"/>
  <c r="G2729" i="1"/>
  <c r="F2729" i="1"/>
  <c r="E2729" i="1"/>
  <c r="D2729" i="1"/>
  <c r="C2729" i="1"/>
  <c r="I2728" i="1"/>
  <c r="H2728" i="1"/>
  <c r="G2728" i="1"/>
  <c r="F2728" i="1"/>
  <c r="E2728" i="1"/>
  <c r="D2728" i="1"/>
  <c r="C2728" i="1"/>
  <c r="I2727" i="1"/>
  <c r="H2727" i="1"/>
  <c r="G2727" i="1"/>
  <c r="F2727" i="1"/>
  <c r="E2727" i="1"/>
  <c r="D2727" i="1"/>
  <c r="C2727" i="1"/>
  <c r="I2726" i="1"/>
  <c r="H2726" i="1"/>
  <c r="G2726" i="1"/>
  <c r="F2726" i="1"/>
  <c r="E2726" i="1"/>
  <c r="D2726" i="1"/>
  <c r="C2726" i="1"/>
  <c r="I2725" i="1"/>
  <c r="H2725" i="1"/>
  <c r="G2725" i="1"/>
  <c r="F2725" i="1"/>
  <c r="E2725" i="1"/>
  <c r="D2725" i="1"/>
  <c r="C2725" i="1"/>
  <c r="I2724" i="1"/>
  <c r="H2724" i="1"/>
  <c r="G2724" i="1"/>
  <c r="F2724" i="1"/>
  <c r="E2724" i="1"/>
  <c r="D2724" i="1"/>
  <c r="C2724" i="1"/>
  <c r="I2723" i="1"/>
  <c r="H2723" i="1"/>
  <c r="G2723" i="1"/>
  <c r="F2723" i="1"/>
  <c r="E2723" i="1"/>
  <c r="D2723" i="1"/>
  <c r="C2723" i="1"/>
  <c r="I2722" i="1"/>
  <c r="H2722" i="1"/>
  <c r="G2722" i="1"/>
  <c r="F2722" i="1"/>
  <c r="E2722" i="1"/>
  <c r="D2722" i="1"/>
  <c r="C2722" i="1"/>
  <c r="I2721" i="1"/>
  <c r="H2721" i="1"/>
  <c r="G2721" i="1"/>
  <c r="F2721" i="1"/>
  <c r="E2721" i="1"/>
  <c r="D2721" i="1"/>
  <c r="C2721" i="1"/>
  <c r="I2720" i="1"/>
  <c r="H2720" i="1"/>
  <c r="G2720" i="1"/>
  <c r="F2720" i="1"/>
  <c r="E2720" i="1"/>
  <c r="D2720" i="1"/>
  <c r="C2720" i="1"/>
  <c r="I2719" i="1"/>
  <c r="H2719" i="1"/>
  <c r="G2719" i="1"/>
  <c r="F2719" i="1"/>
  <c r="E2719" i="1"/>
  <c r="D2719" i="1"/>
  <c r="C2719" i="1"/>
  <c r="I2718" i="1"/>
  <c r="H2718" i="1"/>
  <c r="G2718" i="1"/>
  <c r="F2718" i="1"/>
  <c r="E2718" i="1"/>
  <c r="D2718" i="1"/>
  <c r="C2718" i="1"/>
  <c r="I2717" i="1"/>
  <c r="H2717" i="1"/>
  <c r="G2717" i="1"/>
  <c r="F2717" i="1"/>
  <c r="E2717" i="1"/>
  <c r="D2717" i="1"/>
  <c r="C2717" i="1"/>
  <c r="I2716" i="1"/>
  <c r="H2716" i="1"/>
  <c r="G2716" i="1"/>
  <c r="F2716" i="1"/>
  <c r="E2716" i="1"/>
  <c r="D2716" i="1"/>
  <c r="C2716" i="1"/>
  <c r="I2715" i="1"/>
  <c r="H2715" i="1"/>
  <c r="G2715" i="1"/>
  <c r="F2715" i="1"/>
  <c r="E2715" i="1"/>
  <c r="D2715" i="1"/>
  <c r="C2715" i="1"/>
  <c r="I2714" i="1"/>
  <c r="H2714" i="1"/>
  <c r="G2714" i="1"/>
  <c r="F2714" i="1"/>
  <c r="E2714" i="1"/>
  <c r="D2714" i="1"/>
  <c r="C2714" i="1"/>
  <c r="I2713" i="1"/>
  <c r="H2713" i="1"/>
  <c r="G2713" i="1"/>
  <c r="F2713" i="1"/>
  <c r="E2713" i="1"/>
  <c r="D2713" i="1"/>
  <c r="C2713" i="1"/>
  <c r="I2712" i="1"/>
  <c r="H2712" i="1"/>
  <c r="G2712" i="1"/>
  <c r="F2712" i="1"/>
  <c r="E2712" i="1"/>
  <c r="D2712" i="1"/>
  <c r="C2712" i="1"/>
  <c r="I2711" i="1"/>
  <c r="H2711" i="1"/>
  <c r="G2711" i="1"/>
  <c r="F2711" i="1"/>
  <c r="E2711" i="1"/>
  <c r="D2711" i="1"/>
  <c r="C2711" i="1"/>
  <c r="I2710" i="1"/>
  <c r="H2710" i="1"/>
  <c r="G2710" i="1"/>
  <c r="F2710" i="1"/>
  <c r="E2710" i="1"/>
  <c r="D2710" i="1"/>
  <c r="C2710" i="1"/>
  <c r="I2709" i="1"/>
  <c r="H2709" i="1"/>
  <c r="G2709" i="1"/>
  <c r="F2709" i="1"/>
  <c r="E2709" i="1"/>
  <c r="D2709" i="1"/>
  <c r="C2709" i="1"/>
  <c r="I2708" i="1"/>
  <c r="H2708" i="1"/>
  <c r="G2708" i="1"/>
  <c r="F2708" i="1"/>
  <c r="E2708" i="1"/>
  <c r="D2708" i="1"/>
  <c r="C2708" i="1"/>
  <c r="I2707" i="1"/>
  <c r="H2707" i="1"/>
  <c r="G2707" i="1"/>
  <c r="F2707" i="1"/>
  <c r="E2707" i="1"/>
  <c r="D2707" i="1"/>
  <c r="C2707" i="1"/>
  <c r="I2706" i="1"/>
  <c r="H2706" i="1"/>
  <c r="G2706" i="1"/>
  <c r="F2706" i="1"/>
  <c r="E2706" i="1"/>
  <c r="D2706" i="1"/>
  <c r="C2706" i="1"/>
  <c r="I2705" i="1"/>
  <c r="H2705" i="1"/>
  <c r="G2705" i="1"/>
  <c r="F2705" i="1"/>
  <c r="E2705" i="1"/>
  <c r="D2705" i="1"/>
  <c r="C2705" i="1"/>
  <c r="I2704" i="1"/>
  <c r="H2704" i="1"/>
  <c r="G2704" i="1"/>
  <c r="F2704" i="1"/>
  <c r="E2704" i="1"/>
  <c r="D2704" i="1"/>
  <c r="C2704" i="1"/>
  <c r="I2703" i="1"/>
  <c r="H2703" i="1"/>
  <c r="G2703" i="1"/>
  <c r="F2703" i="1"/>
  <c r="E2703" i="1"/>
  <c r="D2703" i="1"/>
  <c r="C2703" i="1"/>
  <c r="I2702" i="1"/>
  <c r="H2702" i="1"/>
  <c r="G2702" i="1"/>
  <c r="F2702" i="1"/>
  <c r="E2702" i="1"/>
  <c r="D2702" i="1"/>
  <c r="C2702" i="1"/>
  <c r="I2701" i="1"/>
  <c r="H2701" i="1"/>
  <c r="G2701" i="1"/>
  <c r="F2701" i="1"/>
  <c r="E2701" i="1"/>
  <c r="D2701" i="1"/>
  <c r="C2701" i="1"/>
  <c r="I2700" i="1"/>
  <c r="H2700" i="1"/>
  <c r="G2700" i="1"/>
  <c r="F2700" i="1"/>
  <c r="E2700" i="1"/>
  <c r="D2700" i="1"/>
  <c r="C2700" i="1"/>
  <c r="I2699" i="1"/>
  <c r="H2699" i="1"/>
  <c r="G2699" i="1"/>
  <c r="F2699" i="1"/>
  <c r="E2699" i="1"/>
  <c r="D2699" i="1"/>
  <c r="C2699" i="1"/>
  <c r="I2698" i="1"/>
  <c r="H2698" i="1"/>
  <c r="G2698" i="1"/>
  <c r="F2698" i="1"/>
  <c r="E2698" i="1"/>
  <c r="D2698" i="1"/>
  <c r="C2698" i="1"/>
  <c r="I2697" i="1"/>
  <c r="H2697" i="1"/>
  <c r="G2697" i="1"/>
  <c r="F2697" i="1"/>
  <c r="E2697" i="1"/>
  <c r="D2697" i="1"/>
  <c r="C2697" i="1"/>
  <c r="I2696" i="1"/>
  <c r="H2696" i="1"/>
  <c r="G2696" i="1"/>
  <c r="F2696" i="1"/>
  <c r="E2696" i="1"/>
  <c r="D2696" i="1"/>
  <c r="C2696" i="1"/>
  <c r="I2695" i="1"/>
  <c r="H2695" i="1"/>
  <c r="G2695" i="1"/>
  <c r="F2695" i="1"/>
  <c r="E2695" i="1"/>
  <c r="D2695" i="1"/>
  <c r="C2695" i="1"/>
  <c r="I2694" i="1"/>
  <c r="H2694" i="1"/>
  <c r="G2694" i="1"/>
  <c r="F2694" i="1"/>
  <c r="E2694" i="1"/>
  <c r="D2694" i="1"/>
  <c r="C2694" i="1"/>
  <c r="I2693" i="1"/>
  <c r="H2693" i="1"/>
  <c r="G2693" i="1"/>
  <c r="F2693" i="1"/>
  <c r="E2693" i="1"/>
  <c r="D2693" i="1"/>
  <c r="C2693" i="1"/>
  <c r="I2692" i="1"/>
  <c r="H2692" i="1"/>
  <c r="G2692" i="1"/>
  <c r="F2692" i="1"/>
  <c r="E2692" i="1"/>
  <c r="D2692" i="1"/>
  <c r="C2692" i="1"/>
  <c r="I2691" i="1"/>
  <c r="H2691" i="1"/>
  <c r="G2691" i="1"/>
  <c r="F2691" i="1"/>
  <c r="E2691" i="1"/>
  <c r="D2691" i="1"/>
  <c r="C2691" i="1"/>
  <c r="I2690" i="1"/>
  <c r="H2690" i="1"/>
  <c r="G2690" i="1"/>
  <c r="F2690" i="1"/>
  <c r="E2690" i="1"/>
  <c r="D2690" i="1"/>
  <c r="C2690" i="1"/>
  <c r="I2689" i="1"/>
  <c r="H2689" i="1"/>
  <c r="G2689" i="1"/>
  <c r="F2689" i="1"/>
  <c r="E2689" i="1"/>
  <c r="D2689" i="1"/>
  <c r="C2689" i="1"/>
  <c r="I2688" i="1"/>
  <c r="H2688" i="1"/>
  <c r="G2688" i="1"/>
  <c r="F2688" i="1"/>
  <c r="E2688" i="1"/>
  <c r="D2688" i="1"/>
  <c r="C2688" i="1"/>
  <c r="I2687" i="1"/>
  <c r="H2687" i="1"/>
  <c r="G2687" i="1"/>
  <c r="F2687" i="1"/>
  <c r="E2687" i="1"/>
  <c r="D2687" i="1"/>
  <c r="C2687" i="1"/>
  <c r="I2686" i="1"/>
  <c r="H2686" i="1"/>
  <c r="G2686" i="1"/>
  <c r="F2686" i="1"/>
  <c r="E2686" i="1"/>
  <c r="D2686" i="1"/>
  <c r="C2686" i="1"/>
  <c r="I2685" i="1"/>
  <c r="H2685" i="1"/>
  <c r="G2685" i="1"/>
  <c r="F2685" i="1"/>
  <c r="E2685" i="1"/>
  <c r="D2685" i="1"/>
  <c r="C2685" i="1"/>
  <c r="I2684" i="1"/>
  <c r="H2684" i="1"/>
  <c r="G2684" i="1"/>
  <c r="F2684" i="1"/>
  <c r="E2684" i="1"/>
  <c r="D2684" i="1"/>
  <c r="C2684" i="1"/>
  <c r="I2683" i="1"/>
  <c r="H2683" i="1"/>
  <c r="G2683" i="1"/>
  <c r="F2683" i="1"/>
  <c r="E2683" i="1"/>
  <c r="D2683" i="1"/>
  <c r="C2683" i="1"/>
  <c r="I2682" i="1"/>
  <c r="H2682" i="1"/>
  <c r="G2682" i="1"/>
  <c r="F2682" i="1"/>
  <c r="E2682" i="1"/>
  <c r="D2682" i="1"/>
  <c r="C2682" i="1"/>
  <c r="I2681" i="1"/>
  <c r="H2681" i="1"/>
  <c r="G2681" i="1"/>
  <c r="F2681" i="1"/>
  <c r="E2681" i="1"/>
  <c r="D2681" i="1"/>
  <c r="C2681" i="1"/>
  <c r="I2680" i="1"/>
  <c r="H2680" i="1"/>
  <c r="G2680" i="1"/>
  <c r="F2680" i="1"/>
  <c r="E2680" i="1"/>
  <c r="D2680" i="1"/>
  <c r="C2680" i="1"/>
  <c r="I2679" i="1"/>
  <c r="H2679" i="1"/>
  <c r="G2679" i="1"/>
  <c r="F2679" i="1"/>
  <c r="E2679" i="1"/>
  <c r="D2679" i="1"/>
  <c r="C2679" i="1"/>
  <c r="I2678" i="1"/>
  <c r="H2678" i="1"/>
  <c r="G2678" i="1"/>
  <c r="F2678" i="1"/>
  <c r="E2678" i="1"/>
  <c r="D2678" i="1"/>
  <c r="C2678" i="1"/>
  <c r="I2677" i="1"/>
  <c r="H2677" i="1"/>
  <c r="G2677" i="1"/>
  <c r="F2677" i="1"/>
  <c r="E2677" i="1"/>
  <c r="D2677" i="1"/>
  <c r="C2677" i="1"/>
  <c r="I2676" i="1"/>
  <c r="H2676" i="1"/>
  <c r="G2676" i="1"/>
  <c r="F2676" i="1"/>
  <c r="E2676" i="1"/>
  <c r="D2676" i="1"/>
  <c r="C2676" i="1"/>
  <c r="I2675" i="1"/>
  <c r="H2675" i="1"/>
  <c r="G2675" i="1"/>
  <c r="F2675" i="1"/>
  <c r="E2675" i="1"/>
  <c r="D2675" i="1"/>
  <c r="C2675" i="1"/>
  <c r="I2674" i="1"/>
  <c r="H2674" i="1"/>
  <c r="G2674" i="1"/>
  <c r="F2674" i="1"/>
  <c r="E2674" i="1"/>
  <c r="D2674" i="1"/>
  <c r="C2674" i="1"/>
  <c r="I2673" i="1"/>
  <c r="H2673" i="1"/>
  <c r="G2673" i="1"/>
  <c r="F2673" i="1"/>
  <c r="E2673" i="1"/>
  <c r="D2673" i="1"/>
  <c r="C2673" i="1"/>
  <c r="I2672" i="1"/>
  <c r="H2672" i="1"/>
  <c r="G2672" i="1"/>
  <c r="F2672" i="1"/>
  <c r="E2672" i="1"/>
  <c r="D2672" i="1"/>
  <c r="C2672" i="1"/>
  <c r="I2671" i="1"/>
  <c r="H2671" i="1"/>
  <c r="G2671" i="1"/>
  <c r="F2671" i="1"/>
  <c r="E2671" i="1"/>
  <c r="D2671" i="1"/>
  <c r="C2671" i="1"/>
  <c r="I2670" i="1"/>
  <c r="H2670" i="1"/>
  <c r="G2670" i="1"/>
  <c r="F2670" i="1"/>
  <c r="E2670" i="1"/>
  <c r="D2670" i="1"/>
  <c r="C2670" i="1"/>
  <c r="I2669" i="1"/>
  <c r="H2669" i="1"/>
  <c r="G2669" i="1"/>
  <c r="F2669" i="1"/>
  <c r="E2669" i="1"/>
  <c r="D2669" i="1"/>
  <c r="C2669" i="1"/>
  <c r="I2668" i="1"/>
  <c r="H2668" i="1"/>
  <c r="G2668" i="1"/>
  <c r="F2668" i="1"/>
  <c r="E2668" i="1"/>
  <c r="D2668" i="1"/>
  <c r="C2668" i="1"/>
  <c r="I2667" i="1"/>
  <c r="H2667" i="1"/>
  <c r="G2667" i="1"/>
  <c r="F2667" i="1"/>
  <c r="E2667" i="1"/>
  <c r="D2667" i="1"/>
  <c r="C2667" i="1"/>
  <c r="I2666" i="1"/>
  <c r="H2666" i="1"/>
  <c r="G2666" i="1"/>
  <c r="F2666" i="1"/>
  <c r="E2666" i="1"/>
  <c r="D2666" i="1"/>
  <c r="C2666" i="1"/>
  <c r="I2665" i="1"/>
  <c r="H2665" i="1"/>
  <c r="G2665" i="1"/>
  <c r="F2665" i="1"/>
  <c r="E2665" i="1"/>
  <c r="D2665" i="1"/>
  <c r="C2665" i="1"/>
  <c r="I2664" i="1"/>
  <c r="H2664" i="1"/>
  <c r="G2664" i="1"/>
  <c r="F2664" i="1"/>
  <c r="E2664" i="1"/>
  <c r="D2664" i="1"/>
  <c r="C2664" i="1"/>
  <c r="I2663" i="1"/>
  <c r="H2663" i="1"/>
  <c r="G2663" i="1"/>
  <c r="F2663" i="1"/>
  <c r="E2663" i="1"/>
  <c r="D2663" i="1"/>
  <c r="C2663" i="1"/>
  <c r="I2662" i="1"/>
  <c r="H2662" i="1"/>
  <c r="G2662" i="1"/>
  <c r="F2662" i="1"/>
  <c r="E2662" i="1"/>
  <c r="D2662" i="1"/>
  <c r="C2662" i="1"/>
  <c r="I2661" i="1"/>
  <c r="H2661" i="1"/>
  <c r="G2661" i="1"/>
  <c r="F2661" i="1"/>
  <c r="E2661" i="1"/>
  <c r="D2661" i="1"/>
  <c r="C2661" i="1"/>
  <c r="I2660" i="1"/>
  <c r="H2660" i="1"/>
  <c r="G2660" i="1"/>
  <c r="F2660" i="1"/>
  <c r="E2660" i="1"/>
  <c r="D2660" i="1"/>
  <c r="C2660" i="1"/>
  <c r="I2659" i="1"/>
  <c r="H2659" i="1"/>
  <c r="G2659" i="1"/>
  <c r="F2659" i="1"/>
  <c r="E2659" i="1"/>
  <c r="D2659" i="1"/>
  <c r="C2659" i="1"/>
  <c r="I2658" i="1"/>
  <c r="H2658" i="1"/>
  <c r="G2658" i="1"/>
  <c r="F2658" i="1"/>
  <c r="E2658" i="1"/>
  <c r="D2658" i="1"/>
  <c r="C2658" i="1"/>
  <c r="I2657" i="1"/>
  <c r="H2657" i="1"/>
  <c r="G2657" i="1"/>
  <c r="F2657" i="1"/>
  <c r="E2657" i="1"/>
  <c r="D2657" i="1"/>
  <c r="C2657" i="1"/>
  <c r="I2656" i="1"/>
  <c r="H2656" i="1"/>
  <c r="G2656" i="1"/>
  <c r="F2656" i="1"/>
  <c r="E2656" i="1"/>
  <c r="D2656" i="1"/>
  <c r="C2656" i="1"/>
  <c r="I2655" i="1"/>
  <c r="H2655" i="1"/>
  <c r="G2655" i="1"/>
  <c r="F2655" i="1"/>
  <c r="E2655" i="1"/>
  <c r="D2655" i="1"/>
  <c r="C2655" i="1"/>
  <c r="I2654" i="1"/>
  <c r="H2654" i="1"/>
  <c r="G2654" i="1"/>
  <c r="F2654" i="1"/>
  <c r="E2654" i="1"/>
  <c r="D2654" i="1"/>
  <c r="C2654" i="1"/>
  <c r="I2653" i="1"/>
  <c r="H2653" i="1"/>
  <c r="G2653" i="1"/>
  <c r="F2653" i="1"/>
  <c r="E2653" i="1"/>
  <c r="D2653" i="1"/>
  <c r="C2653" i="1"/>
  <c r="I2652" i="1"/>
  <c r="H2652" i="1"/>
  <c r="G2652" i="1"/>
  <c r="F2652" i="1"/>
  <c r="E2652" i="1"/>
  <c r="D2652" i="1"/>
  <c r="C2652" i="1"/>
  <c r="I2651" i="1"/>
  <c r="H2651" i="1"/>
  <c r="G2651" i="1"/>
  <c r="F2651" i="1"/>
  <c r="E2651" i="1"/>
  <c r="D2651" i="1"/>
  <c r="C2651" i="1"/>
  <c r="I2650" i="1"/>
  <c r="H2650" i="1"/>
  <c r="G2650" i="1"/>
  <c r="F2650" i="1"/>
  <c r="E2650" i="1"/>
  <c r="D2650" i="1"/>
  <c r="C2650" i="1"/>
  <c r="I2649" i="1"/>
  <c r="H2649" i="1"/>
  <c r="G2649" i="1"/>
  <c r="F2649" i="1"/>
  <c r="E2649" i="1"/>
  <c r="D2649" i="1"/>
  <c r="C2649" i="1"/>
  <c r="I2648" i="1"/>
  <c r="H2648" i="1"/>
  <c r="G2648" i="1"/>
  <c r="F2648" i="1"/>
  <c r="E2648" i="1"/>
  <c r="D2648" i="1"/>
  <c r="C2648" i="1"/>
  <c r="I2647" i="1"/>
  <c r="H2647" i="1"/>
  <c r="G2647" i="1"/>
  <c r="F2647" i="1"/>
  <c r="E2647" i="1"/>
  <c r="D2647" i="1"/>
  <c r="C2647" i="1"/>
  <c r="I2646" i="1"/>
  <c r="H2646" i="1"/>
  <c r="G2646" i="1"/>
  <c r="F2646" i="1"/>
  <c r="E2646" i="1"/>
  <c r="D2646" i="1"/>
  <c r="C2646" i="1"/>
  <c r="I2645" i="1"/>
  <c r="H2645" i="1"/>
  <c r="G2645" i="1"/>
  <c r="F2645" i="1"/>
  <c r="E2645" i="1"/>
  <c r="D2645" i="1"/>
  <c r="C2645" i="1"/>
  <c r="I2644" i="1"/>
  <c r="H2644" i="1"/>
  <c r="G2644" i="1"/>
  <c r="F2644" i="1"/>
  <c r="E2644" i="1"/>
  <c r="D2644" i="1"/>
  <c r="C2644" i="1"/>
  <c r="I2643" i="1"/>
  <c r="H2643" i="1"/>
  <c r="G2643" i="1"/>
  <c r="F2643" i="1"/>
  <c r="E2643" i="1"/>
  <c r="D2643" i="1"/>
  <c r="C2643" i="1"/>
  <c r="I2642" i="1"/>
  <c r="H2642" i="1"/>
  <c r="G2642" i="1"/>
  <c r="F2642" i="1"/>
  <c r="E2642" i="1"/>
  <c r="D2642" i="1"/>
  <c r="C2642" i="1"/>
  <c r="I2641" i="1"/>
  <c r="H2641" i="1"/>
  <c r="G2641" i="1"/>
  <c r="F2641" i="1"/>
  <c r="E2641" i="1"/>
  <c r="D2641" i="1"/>
  <c r="C2641" i="1"/>
  <c r="I2640" i="1"/>
  <c r="H2640" i="1"/>
  <c r="G2640" i="1"/>
  <c r="F2640" i="1"/>
  <c r="E2640" i="1"/>
  <c r="D2640" i="1"/>
  <c r="C2640" i="1"/>
  <c r="I2639" i="1"/>
  <c r="H2639" i="1"/>
  <c r="G2639" i="1"/>
  <c r="F2639" i="1"/>
  <c r="E2639" i="1"/>
  <c r="D2639" i="1"/>
  <c r="C2639" i="1"/>
  <c r="I2638" i="1"/>
  <c r="H2638" i="1"/>
  <c r="G2638" i="1"/>
  <c r="F2638" i="1"/>
  <c r="E2638" i="1"/>
  <c r="D2638" i="1"/>
  <c r="C2638" i="1"/>
  <c r="I2637" i="1"/>
  <c r="H2637" i="1"/>
  <c r="G2637" i="1"/>
  <c r="F2637" i="1"/>
  <c r="E2637" i="1"/>
  <c r="D2637" i="1"/>
  <c r="C2637" i="1"/>
  <c r="I2636" i="1"/>
  <c r="H2636" i="1"/>
  <c r="G2636" i="1"/>
  <c r="F2636" i="1"/>
  <c r="E2636" i="1"/>
  <c r="D2636" i="1"/>
  <c r="C2636" i="1"/>
  <c r="I2635" i="1"/>
  <c r="H2635" i="1"/>
  <c r="G2635" i="1"/>
  <c r="F2635" i="1"/>
  <c r="E2635" i="1"/>
  <c r="D2635" i="1"/>
  <c r="C2635" i="1"/>
  <c r="I2634" i="1"/>
  <c r="H2634" i="1"/>
  <c r="G2634" i="1"/>
  <c r="F2634" i="1"/>
  <c r="E2634" i="1"/>
  <c r="D2634" i="1"/>
  <c r="C2634" i="1"/>
  <c r="I2633" i="1"/>
  <c r="H2633" i="1"/>
  <c r="G2633" i="1"/>
  <c r="F2633" i="1"/>
  <c r="E2633" i="1"/>
  <c r="D2633" i="1"/>
  <c r="C2633" i="1"/>
  <c r="I2632" i="1"/>
  <c r="H2632" i="1"/>
  <c r="G2632" i="1"/>
  <c r="F2632" i="1"/>
  <c r="E2632" i="1"/>
  <c r="D2632" i="1"/>
  <c r="C2632" i="1"/>
  <c r="I2631" i="1"/>
  <c r="H2631" i="1"/>
  <c r="G2631" i="1"/>
  <c r="F2631" i="1"/>
  <c r="E2631" i="1"/>
  <c r="D2631" i="1"/>
  <c r="C2631" i="1"/>
  <c r="I2630" i="1"/>
  <c r="H2630" i="1"/>
  <c r="G2630" i="1"/>
  <c r="F2630" i="1"/>
  <c r="E2630" i="1"/>
  <c r="D2630" i="1"/>
  <c r="C2630" i="1"/>
  <c r="I2629" i="1"/>
  <c r="H2629" i="1"/>
  <c r="G2629" i="1"/>
  <c r="F2629" i="1"/>
  <c r="E2629" i="1"/>
  <c r="D2629" i="1"/>
  <c r="C2629" i="1"/>
  <c r="I2628" i="1"/>
  <c r="H2628" i="1"/>
  <c r="G2628" i="1"/>
  <c r="F2628" i="1"/>
  <c r="E2628" i="1"/>
  <c r="D2628" i="1"/>
  <c r="C2628" i="1"/>
  <c r="I2627" i="1"/>
  <c r="H2627" i="1"/>
  <c r="G2627" i="1"/>
  <c r="F2627" i="1"/>
  <c r="E2627" i="1"/>
  <c r="D2627" i="1"/>
  <c r="C2627" i="1"/>
  <c r="I2626" i="1"/>
  <c r="H2626" i="1"/>
  <c r="G2626" i="1"/>
  <c r="F2626" i="1"/>
  <c r="E2626" i="1"/>
  <c r="D2626" i="1"/>
  <c r="C2626" i="1"/>
  <c r="I2625" i="1"/>
  <c r="H2625" i="1"/>
  <c r="G2625" i="1"/>
  <c r="F2625" i="1"/>
  <c r="E2625" i="1"/>
  <c r="D2625" i="1"/>
  <c r="C2625" i="1"/>
  <c r="I2624" i="1"/>
  <c r="H2624" i="1"/>
  <c r="G2624" i="1"/>
  <c r="F2624" i="1"/>
  <c r="E2624" i="1"/>
  <c r="D2624" i="1"/>
  <c r="C2624" i="1"/>
  <c r="I2623" i="1"/>
  <c r="H2623" i="1"/>
  <c r="G2623" i="1"/>
  <c r="F2623" i="1"/>
  <c r="E2623" i="1"/>
  <c r="D2623" i="1"/>
  <c r="C2623" i="1"/>
  <c r="I2622" i="1"/>
  <c r="H2622" i="1"/>
  <c r="G2622" i="1"/>
  <c r="F2622" i="1"/>
  <c r="E2622" i="1"/>
  <c r="D2622" i="1"/>
  <c r="C2622" i="1"/>
  <c r="I2621" i="1"/>
  <c r="H2621" i="1"/>
  <c r="G2621" i="1"/>
  <c r="F2621" i="1"/>
  <c r="E2621" i="1"/>
  <c r="D2621" i="1"/>
  <c r="C2621" i="1"/>
  <c r="I2620" i="1"/>
  <c r="H2620" i="1"/>
  <c r="G2620" i="1"/>
  <c r="F2620" i="1"/>
  <c r="E2620" i="1"/>
  <c r="D2620" i="1"/>
  <c r="C2620" i="1"/>
  <c r="I2619" i="1"/>
  <c r="H2619" i="1"/>
  <c r="G2619" i="1"/>
  <c r="F2619" i="1"/>
  <c r="E2619" i="1"/>
  <c r="D2619" i="1"/>
  <c r="C2619" i="1"/>
  <c r="I2618" i="1"/>
  <c r="H2618" i="1"/>
  <c r="G2618" i="1"/>
  <c r="F2618" i="1"/>
  <c r="E2618" i="1"/>
  <c r="D2618" i="1"/>
  <c r="C2618" i="1"/>
  <c r="I2617" i="1"/>
  <c r="H2617" i="1"/>
  <c r="G2617" i="1"/>
  <c r="F2617" i="1"/>
  <c r="E2617" i="1"/>
  <c r="D2617" i="1"/>
  <c r="C2617" i="1"/>
  <c r="I2616" i="1"/>
  <c r="H2616" i="1"/>
  <c r="G2616" i="1"/>
  <c r="F2616" i="1"/>
  <c r="E2616" i="1"/>
  <c r="D2616" i="1"/>
  <c r="C2616" i="1"/>
  <c r="I2615" i="1"/>
  <c r="H2615" i="1"/>
  <c r="G2615" i="1"/>
  <c r="F2615" i="1"/>
  <c r="E2615" i="1"/>
  <c r="D2615" i="1"/>
  <c r="C2615" i="1"/>
  <c r="I2614" i="1"/>
  <c r="H2614" i="1"/>
  <c r="G2614" i="1"/>
  <c r="F2614" i="1"/>
  <c r="E2614" i="1"/>
  <c r="D2614" i="1"/>
  <c r="C2614" i="1"/>
  <c r="I2613" i="1"/>
  <c r="H2613" i="1"/>
  <c r="G2613" i="1"/>
  <c r="F2613" i="1"/>
  <c r="E2613" i="1"/>
  <c r="D2613" i="1"/>
  <c r="C2613" i="1"/>
  <c r="I2612" i="1"/>
  <c r="H2612" i="1"/>
  <c r="G2612" i="1"/>
  <c r="F2612" i="1"/>
  <c r="E2612" i="1"/>
  <c r="D2612" i="1"/>
  <c r="C2612" i="1"/>
  <c r="I2611" i="1"/>
  <c r="H2611" i="1"/>
  <c r="G2611" i="1"/>
  <c r="F2611" i="1"/>
  <c r="E2611" i="1"/>
  <c r="D2611" i="1"/>
  <c r="C2611" i="1"/>
  <c r="I2610" i="1"/>
  <c r="H2610" i="1"/>
  <c r="G2610" i="1"/>
  <c r="F2610" i="1"/>
  <c r="E2610" i="1"/>
  <c r="D2610" i="1"/>
  <c r="C2610" i="1"/>
  <c r="I2609" i="1"/>
  <c r="H2609" i="1"/>
  <c r="G2609" i="1"/>
  <c r="F2609" i="1"/>
  <c r="E2609" i="1"/>
  <c r="D2609" i="1"/>
  <c r="C2609" i="1"/>
  <c r="I2608" i="1"/>
  <c r="H2608" i="1"/>
  <c r="G2608" i="1"/>
  <c r="F2608" i="1"/>
  <c r="E2608" i="1"/>
  <c r="D2608" i="1"/>
  <c r="C2608" i="1"/>
  <c r="I2607" i="1"/>
  <c r="H2607" i="1"/>
  <c r="G2607" i="1"/>
  <c r="F2607" i="1"/>
  <c r="E2607" i="1"/>
  <c r="D2607" i="1"/>
  <c r="C2607" i="1"/>
  <c r="I2606" i="1"/>
  <c r="H2606" i="1"/>
  <c r="G2606" i="1"/>
  <c r="F2606" i="1"/>
  <c r="E2606" i="1"/>
  <c r="D2606" i="1"/>
  <c r="C2606" i="1"/>
  <c r="I2605" i="1"/>
  <c r="H2605" i="1"/>
  <c r="G2605" i="1"/>
  <c r="F2605" i="1"/>
  <c r="E2605" i="1"/>
  <c r="D2605" i="1"/>
  <c r="C2605" i="1"/>
  <c r="I2604" i="1"/>
  <c r="H2604" i="1"/>
  <c r="G2604" i="1"/>
  <c r="F2604" i="1"/>
  <c r="E2604" i="1"/>
  <c r="D2604" i="1"/>
  <c r="C2604" i="1"/>
  <c r="I2603" i="1"/>
  <c r="H2603" i="1"/>
  <c r="G2603" i="1"/>
  <c r="F2603" i="1"/>
  <c r="E2603" i="1"/>
  <c r="D2603" i="1"/>
  <c r="C2603" i="1"/>
  <c r="I2602" i="1"/>
  <c r="H2602" i="1"/>
  <c r="G2602" i="1"/>
  <c r="F2602" i="1"/>
  <c r="E2602" i="1"/>
  <c r="D2602" i="1"/>
  <c r="C2602" i="1"/>
  <c r="I2601" i="1"/>
  <c r="H2601" i="1"/>
  <c r="G2601" i="1"/>
  <c r="F2601" i="1"/>
  <c r="E2601" i="1"/>
  <c r="D2601" i="1"/>
  <c r="C2601" i="1"/>
  <c r="I2600" i="1"/>
  <c r="H2600" i="1"/>
  <c r="G2600" i="1"/>
  <c r="F2600" i="1"/>
  <c r="E2600" i="1"/>
  <c r="D2600" i="1"/>
  <c r="C2600" i="1"/>
  <c r="I2599" i="1"/>
  <c r="H2599" i="1"/>
  <c r="G2599" i="1"/>
  <c r="F2599" i="1"/>
  <c r="E2599" i="1"/>
  <c r="D2599" i="1"/>
  <c r="C2599" i="1"/>
  <c r="I2598" i="1"/>
  <c r="H2598" i="1"/>
  <c r="G2598" i="1"/>
  <c r="F2598" i="1"/>
  <c r="E2598" i="1"/>
  <c r="D2598" i="1"/>
  <c r="C2598" i="1"/>
  <c r="I2597" i="1"/>
  <c r="H2597" i="1"/>
  <c r="G2597" i="1"/>
  <c r="F2597" i="1"/>
  <c r="E2597" i="1"/>
  <c r="D2597" i="1"/>
  <c r="C2597" i="1"/>
  <c r="I2596" i="1"/>
  <c r="H2596" i="1"/>
  <c r="G2596" i="1"/>
  <c r="F2596" i="1"/>
  <c r="E2596" i="1"/>
  <c r="D2596" i="1"/>
  <c r="C2596" i="1"/>
  <c r="I2595" i="1"/>
  <c r="H2595" i="1"/>
  <c r="G2595" i="1"/>
  <c r="F2595" i="1"/>
  <c r="E2595" i="1"/>
  <c r="D2595" i="1"/>
  <c r="C2595" i="1"/>
  <c r="I2594" i="1"/>
  <c r="H2594" i="1"/>
  <c r="G2594" i="1"/>
  <c r="F2594" i="1"/>
  <c r="E2594" i="1"/>
  <c r="D2594" i="1"/>
  <c r="C2594" i="1"/>
  <c r="I2593" i="1"/>
  <c r="H2593" i="1"/>
  <c r="G2593" i="1"/>
  <c r="F2593" i="1"/>
  <c r="E2593" i="1"/>
  <c r="D2593" i="1"/>
  <c r="C2593" i="1"/>
  <c r="I2592" i="1"/>
  <c r="H2592" i="1"/>
  <c r="G2592" i="1"/>
  <c r="F2592" i="1"/>
  <c r="E2592" i="1"/>
  <c r="D2592" i="1"/>
  <c r="C2592" i="1"/>
  <c r="I2591" i="1"/>
  <c r="H2591" i="1"/>
  <c r="G2591" i="1"/>
  <c r="F2591" i="1"/>
  <c r="E2591" i="1"/>
  <c r="D2591" i="1"/>
  <c r="C2591" i="1"/>
  <c r="I2590" i="1"/>
  <c r="H2590" i="1"/>
  <c r="G2590" i="1"/>
  <c r="F2590" i="1"/>
  <c r="E2590" i="1"/>
  <c r="D2590" i="1"/>
  <c r="C2590" i="1"/>
  <c r="I2589" i="1"/>
  <c r="H2589" i="1"/>
  <c r="G2589" i="1"/>
  <c r="F2589" i="1"/>
  <c r="E2589" i="1"/>
  <c r="D2589" i="1"/>
  <c r="C2589" i="1"/>
  <c r="I2588" i="1"/>
  <c r="H2588" i="1"/>
  <c r="G2588" i="1"/>
  <c r="F2588" i="1"/>
  <c r="E2588" i="1"/>
  <c r="D2588" i="1"/>
  <c r="C2588" i="1"/>
  <c r="I2587" i="1"/>
  <c r="H2587" i="1"/>
  <c r="G2587" i="1"/>
  <c r="F2587" i="1"/>
  <c r="E2587" i="1"/>
  <c r="D2587" i="1"/>
  <c r="C2587" i="1"/>
  <c r="I2586" i="1"/>
  <c r="H2586" i="1"/>
  <c r="G2586" i="1"/>
  <c r="F2586" i="1"/>
  <c r="E2586" i="1"/>
  <c r="D2586" i="1"/>
  <c r="C2586" i="1"/>
  <c r="I2585" i="1"/>
  <c r="H2585" i="1"/>
  <c r="G2585" i="1"/>
  <c r="F2585" i="1"/>
  <c r="E2585" i="1"/>
  <c r="D2585" i="1"/>
  <c r="C2585" i="1"/>
  <c r="I2584" i="1"/>
  <c r="H2584" i="1"/>
  <c r="G2584" i="1"/>
  <c r="F2584" i="1"/>
  <c r="E2584" i="1"/>
  <c r="D2584" i="1"/>
  <c r="C2584" i="1"/>
  <c r="I2583" i="1"/>
  <c r="H2583" i="1"/>
  <c r="G2583" i="1"/>
  <c r="F2583" i="1"/>
  <c r="E2583" i="1"/>
  <c r="D2583" i="1"/>
  <c r="C2583" i="1"/>
  <c r="I2582" i="1"/>
  <c r="H2582" i="1"/>
  <c r="G2582" i="1"/>
  <c r="F2582" i="1"/>
  <c r="E2582" i="1"/>
  <c r="D2582" i="1"/>
  <c r="C2582" i="1"/>
  <c r="I2581" i="1"/>
  <c r="H2581" i="1"/>
  <c r="G2581" i="1"/>
  <c r="F2581" i="1"/>
  <c r="E2581" i="1"/>
  <c r="D2581" i="1"/>
  <c r="C2581" i="1"/>
  <c r="I2580" i="1"/>
  <c r="H2580" i="1"/>
  <c r="G2580" i="1"/>
  <c r="F2580" i="1"/>
  <c r="E2580" i="1"/>
  <c r="D2580" i="1"/>
  <c r="C2580" i="1"/>
  <c r="I2579" i="1"/>
  <c r="H2579" i="1"/>
  <c r="G2579" i="1"/>
  <c r="F2579" i="1"/>
  <c r="E2579" i="1"/>
  <c r="D2579" i="1"/>
  <c r="C2579" i="1"/>
  <c r="I2578" i="1"/>
  <c r="H2578" i="1"/>
  <c r="G2578" i="1"/>
  <c r="F2578" i="1"/>
  <c r="E2578" i="1"/>
  <c r="D2578" i="1"/>
  <c r="C2578" i="1"/>
  <c r="I2577" i="1"/>
  <c r="H2577" i="1"/>
  <c r="G2577" i="1"/>
  <c r="F2577" i="1"/>
  <c r="E2577" i="1"/>
  <c r="D2577" i="1"/>
  <c r="C2577" i="1"/>
  <c r="I2576" i="1"/>
  <c r="H2576" i="1"/>
  <c r="G2576" i="1"/>
  <c r="F2576" i="1"/>
  <c r="E2576" i="1"/>
  <c r="D2576" i="1"/>
  <c r="C2576" i="1"/>
  <c r="I2575" i="1"/>
  <c r="H2575" i="1"/>
  <c r="G2575" i="1"/>
  <c r="F2575" i="1"/>
  <c r="E2575" i="1"/>
  <c r="D2575" i="1"/>
  <c r="C2575" i="1"/>
  <c r="I2574" i="1"/>
  <c r="H2574" i="1"/>
  <c r="G2574" i="1"/>
  <c r="F2574" i="1"/>
  <c r="E2574" i="1"/>
  <c r="D2574" i="1"/>
  <c r="C2574" i="1"/>
  <c r="I2573" i="1"/>
  <c r="H2573" i="1"/>
  <c r="G2573" i="1"/>
  <c r="F2573" i="1"/>
  <c r="E2573" i="1"/>
  <c r="D2573" i="1"/>
  <c r="C2573" i="1"/>
  <c r="I2572" i="1"/>
  <c r="H2572" i="1"/>
  <c r="G2572" i="1"/>
  <c r="F2572" i="1"/>
  <c r="E2572" i="1"/>
  <c r="D2572" i="1"/>
  <c r="C2572" i="1"/>
  <c r="I2571" i="1"/>
  <c r="H2571" i="1"/>
  <c r="G2571" i="1"/>
  <c r="F2571" i="1"/>
  <c r="E2571" i="1"/>
  <c r="D2571" i="1"/>
  <c r="C2571" i="1"/>
  <c r="I2570" i="1"/>
  <c r="H2570" i="1"/>
  <c r="G2570" i="1"/>
  <c r="F2570" i="1"/>
  <c r="E2570" i="1"/>
  <c r="D2570" i="1"/>
  <c r="C2570" i="1"/>
  <c r="I2569" i="1"/>
  <c r="H2569" i="1"/>
  <c r="G2569" i="1"/>
  <c r="F2569" i="1"/>
  <c r="E2569" i="1"/>
  <c r="D2569" i="1"/>
  <c r="C2569" i="1"/>
  <c r="I2568" i="1"/>
  <c r="H2568" i="1"/>
  <c r="G2568" i="1"/>
  <c r="F2568" i="1"/>
  <c r="E2568" i="1"/>
  <c r="D2568" i="1"/>
  <c r="C2568" i="1"/>
  <c r="I2567" i="1"/>
  <c r="H2567" i="1"/>
  <c r="G2567" i="1"/>
  <c r="F2567" i="1"/>
  <c r="E2567" i="1"/>
  <c r="D2567" i="1"/>
  <c r="C2567" i="1"/>
  <c r="I2566" i="1"/>
  <c r="H2566" i="1"/>
  <c r="G2566" i="1"/>
  <c r="F2566" i="1"/>
  <c r="E2566" i="1"/>
  <c r="D2566" i="1"/>
  <c r="C2566" i="1"/>
  <c r="I2565" i="1"/>
  <c r="H2565" i="1"/>
  <c r="G2565" i="1"/>
  <c r="F2565" i="1"/>
  <c r="E2565" i="1"/>
  <c r="D2565" i="1"/>
  <c r="C2565" i="1"/>
  <c r="I2564" i="1"/>
  <c r="H2564" i="1"/>
  <c r="G2564" i="1"/>
  <c r="F2564" i="1"/>
  <c r="E2564" i="1"/>
  <c r="D2564" i="1"/>
  <c r="C2564" i="1"/>
  <c r="I2563" i="1"/>
  <c r="H2563" i="1"/>
  <c r="G2563" i="1"/>
  <c r="F2563" i="1"/>
  <c r="E2563" i="1"/>
  <c r="D2563" i="1"/>
  <c r="C2563" i="1"/>
  <c r="I2562" i="1"/>
  <c r="H2562" i="1"/>
  <c r="G2562" i="1"/>
  <c r="F2562" i="1"/>
  <c r="E2562" i="1"/>
  <c r="D2562" i="1"/>
  <c r="C2562" i="1"/>
  <c r="I2561" i="1"/>
  <c r="H2561" i="1"/>
  <c r="G2561" i="1"/>
  <c r="F2561" i="1"/>
  <c r="E2561" i="1"/>
  <c r="D2561" i="1"/>
  <c r="C2561" i="1"/>
  <c r="I2560" i="1"/>
  <c r="H2560" i="1"/>
  <c r="G2560" i="1"/>
  <c r="F2560" i="1"/>
  <c r="E2560" i="1"/>
  <c r="D2560" i="1"/>
  <c r="C2560" i="1"/>
  <c r="I2559" i="1"/>
  <c r="H2559" i="1"/>
  <c r="G2559" i="1"/>
  <c r="F2559" i="1"/>
  <c r="E2559" i="1"/>
  <c r="D2559" i="1"/>
  <c r="C2559" i="1"/>
  <c r="I2558" i="1"/>
  <c r="H2558" i="1"/>
  <c r="G2558" i="1"/>
  <c r="F2558" i="1"/>
  <c r="E2558" i="1"/>
  <c r="D2558" i="1"/>
  <c r="C2558" i="1"/>
  <c r="I2557" i="1"/>
  <c r="H2557" i="1"/>
  <c r="G2557" i="1"/>
  <c r="F2557" i="1"/>
  <c r="E2557" i="1"/>
  <c r="D2557" i="1"/>
  <c r="C2557" i="1"/>
  <c r="I2556" i="1"/>
  <c r="H2556" i="1"/>
  <c r="G2556" i="1"/>
  <c r="F2556" i="1"/>
  <c r="E2556" i="1"/>
  <c r="D2556" i="1"/>
  <c r="C2556" i="1"/>
  <c r="I2555" i="1"/>
  <c r="H2555" i="1"/>
  <c r="G2555" i="1"/>
  <c r="F2555" i="1"/>
  <c r="E2555" i="1"/>
  <c r="D2555" i="1"/>
  <c r="C2555" i="1"/>
  <c r="I2554" i="1"/>
  <c r="H2554" i="1"/>
  <c r="G2554" i="1"/>
  <c r="F2554" i="1"/>
  <c r="E2554" i="1"/>
  <c r="D2554" i="1"/>
  <c r="C2554" i="1"/>
  <c r="I2553" i="1"/>
  <c r="H2553" i="1"/>
  <c r="G2553" i="1"/>
  <c r="F2553" i="1"/>
  <c r="E2553" i="1"/>
  <c r="D2553" i="1"/>
  <c r="C2553" i="1"/>
  <c r="I2552" i="1"/>
  <c r="H2552" i="1"/>
  <c r="G2552" i="1"/>
  <c r="F2552" i="1"/>
  <c r="E2552" i="1"/>
  <c r="D2552" i="1"/>
  <c r="C2552" i="1"/>
  <c r="I2551" i="1"/>
  <c r="H2551" i="1"/>
  <c r="G2551" i="1"/>
  <c r="F2551" i="1"/>
  <c r="E2551" i="1"/>
  <c r="D2551" i="1"/>
  <c r="C2551" i="1"/>
  <c r="I2550" i="1"/>
  <c r="H2550" i="1"/>
  <c r="G2550" i="1"/>
  <c r="F2550" i="1"/>
  <c r="E2550" i="1"/>
  <c r="D2550" i="1"/>
  <c r="C2550" i="1"/>
  <c r="I2549" i="1"/>
  <c r="H2549" i="1"/>
  <c r="G2549" i="1"/>
  <c r="F2549" i="1"/>
  <c r="E2549" i="1"/>
  <c r="D2549" i="1"/>
  <c r="C2549" i="1"/>
  <c r="I2548" i="1"/>
  <c r="H2548" i="1"/>
  <c r="G2548" i="1"/>
  <c r="F2548" i="1"/>
  <c r="E2548" i="1"/>
  <c r="D2548" i="1"/>
  <c r="C2548" i="1"/>
  <c r="I2547" i="1"/>
  <c r="H2547" i="1"/>
  <c r="G2547" i="1"/>
  <c r="F2547" i="1"/>
  <c r="E2547" i="1"/>
  <c r="D2547" i="1"/>
  <c r="C2547" i="1"/>
  <c r="I2546" i="1"/>
  <c r="H2546" i="1"/>
  <c r="G2546" i="1"/>
  <c r="F2546" i="1"/>
  <c r="E2546" i="1"/>
  <c r="D2546" i="1"/>
  <c r="C2546" i="1"/>
  <c r="I2545" i="1"/>
  <c r="H2545" i="1"/>
  <c r="G2545" i="1"/>
  <c r="F2545" i="1"/>
  <c r="E2545" i="1"/>
  <c r="D2545" i="1"/>
  <c r="C2545" i="1"/>
  <c r="I2544" i="1"/>
  <c r="H2544" i="1"/>
  <c r="G2544" i="1"/>
  <c r="F2544" i="1"/>
  <c r="E2544" i="1"/>
  <c r="D2544" i="1"/>
  <c r="C2544" i="1"/>
  <c r="I2543" i="1"/>
  <c r="H2543" i="1"/>
  <c r="G2543" i="1"/>
  <c r="F2543" i="1"/>
  <c r="E2543" i="1"/>
  <c r="D2543" i="1"/>
  <c r="C2543" i="1"/>
  <c r="I2542" i="1"/>
  <c r="H2542" i="1"/>
  <c r="G2542" i="1"/>
  <c r="F2542" i="1"/>
  <c r="E2542" i="1"/>
  <c r="D2542" i="1"/>
  <c r="C2542" i="1"/>
  <c r="I2541" i="1"/>
  <c r="H2541" i="1"/>
  <c r="G2541" i="1"/>
  <c r="F2541" i="1"/>
  <c r="E2541" i="1"/>
  <c r="D2541" i="1"/>
  <c r="C2541" i="1"/>
  <c r="I2540" i="1"/>
  <c r="H2540" i="1"/>
  <c r="G2540" i="1"/>
  <c r="F2540" i="1"/>
  <c r="E2540" i="1"/>
  <c r="D2540" i="1"/>
  <c r="C2540" i="1"/>
  <c r="I2539" i="1"/>
  <c r="H2539" i="1"/>
  <c r="G2539" i="1"/>
  <c r="F2539" i="1"/>
  <c r="E2539" i="1"/>
  <c r="D2539" i="1"/>
  <c r="C2539" i="1"/>
  <c r="I2538" i="1"/>
  <c r="H2538" i="1"/>
  <c r="G2538" i="1"/>
  <c r="F2538" i="1"/>
  <c r="E2538" i="1"/>
  <c r="D2538" i="1"/>
  <c r="C2538" i="1"/>
  <c r="I2537" i="1"/>
  <c r="H2537" i="1"/>
  <c r="G2537" i="1"/>
  <c r="F2537" i="1"/>
  <c r="E2537" i="1"/>
  <c r="D2537" i="1"/>
  <c r="C2537" i="1"/>
  <c r="I2536" i="1"/>
  <c r="H2536" i="1"/>
  <c r="G2536" i="1"/>
  <c r="F2536" i="1"/>
  <c r="E2536" i="1"/>
  <c r="D2536" i="1"/>
  <c r="C2536" i="1"/>
  <c r="I2535" i="1"/>
  <c r="H2535" i="1"/>
  <c r="G2535" i="1"/>
  <c r="F2535" i="1"/>
  <c r="E2535" i="1"/>
  <c r="D2535" i="1"/>
  <c r="C2535" i="1"/>
  <c r="I2534" i="1"/>
  <c r="H2534" i="1"/>
  <c r="G2534" i="1"/>
  <c r="F2534" i="1"/>
  <c r="E2534" i="1"/>
  <c r="D2534" i="1"/>
  <c r="C2534" i="1"/>
  <c r="I2533" i="1"/>
  <c r="H2533" i="1"/>
  <c r="G2533" i="1"/>
  <c r="F2533" i="1"/>
  <c r="E2533" i="1"/>
  <c r="D2533" i="1"/>
  <c r="C2533" i="1"/>
  <c r="I2532" i="1"/>
  <c r="H2532" i="1"/>
  <c r="G2532" i="1"/>
  <c r="F2532" i="1"/>
  <c r="E2532" i="1"/>
  <c r="D2532" i="1"/>
  <c r="C2532" i="1"/>
  <c r="I2531" i="1"/>
  <c r="H2531" i="1"/>
  <c r="G2531" i="1"/>
  <c r="F2531" i="1"/>
  <c r="E2531" i="1"/>
  <c r="D2531" i="1"/>
  <c r="C2531" i="1"/>
  <c r="I2530" i="1"/>
  <c r="H2530" i="1"/>
  <c r="G2530" i="1"/>
  <c r="F2530" i="1"/>
  <c r="E2530" i="1"/>
  <c r="D2530" i="1"/>
  <c r="C2530" i="1"/>
  <c r="I2529" i="1"/>
  <c r="H2529" i="1"/>
  <c r="G2529" i="1"/>
  <c r="F2529" i="1"/>
  <c r="E2529" i="1"/>
  <c r="D2529" i="1"/>
  <c r="C2529" i="1"/>
  <c r="I2528" i="1"/>
  <c r="H2528" i="1"/>
  <c r="G2528" i="1"/>
  <c r="F2528" i="1"/>
  <c r="E2528" i="1"/>
  <c r="D2528" i="1"/>
  <c r="C2528" i="1"/>
  <c r="I2527" i="1"/>
  <c r="H2527" i="1"/>
  <c r="G2527" i="1"/>
  <c r="F2527" i="1"/>
  <c r="E2527" i="1"/>
  <c r="D2527" i="1"/>
  <c r="C2527" i="1"/>
  <c r="I2526" i="1"/>
  <c r="H2526" i="1"/>
  <c r="G2526" i="1"/>
  <c r="F2526" i="1"/>
  <c r="E2526" i="1"/>
  <c r="D2526" i="1"/>
  <c r="C2526" i="1"/>
  <c r="I2525" i="1"/>
  <c r="H2525" i="1"/>
  <c r="G2525" i="1"/>
  <c r="F2525" i="1"/>
  <c r="E2525" i="1"/>
  <c r="D2525" i="1"/>
  <c r="C2525" i="1"/>
  <c r="I2524" i="1"/>
  <c r="H2524" i="1"/>
  <c r="G2524" i="1"/>
  <c r="F2524" i="1"/>
  <c r="E2524" i="1"/>
  <c r="D2524" i="1"/>
  <c r="C2524" i="1"/>
  <c r="I2523" i="1"/>
  <c r="H2523" i="1"/>
  <c r="G2523" i="1"/>
  <c r="F2523" i="1"/>
  <c r="E2523" i="1"/>
  <c r="D2523" i="1"/>
  <c r="C2523" i="1"/>
  <c r="I2522" i="1"/>
  <c r="H2522" i="1"/>
  <c r="G2522" i="1"/>
  <c r="F2522" i="1"/>
  <c r="E2522" i="1"/>
  <c r="D2522" i="1"/>
  <c r="C2522" i="1"/>
  <c r="I2521" i="1"/>
  <c r="H2521" i="1"/>
  <c r="G2521" i="1"/>
  <c r="F2521" i="1"/>
  <c r="E2521" i="1"/>
  <c r="D2521" i="1"/>
  <c r="C2521" i="1"/>
  <c r="I2520" i="1"/>
  <c r="H2520" i="1"/>
  <c r="G2520" i="1"/>
  <c r="F2520" i="1"/>
  <c r="E2520" i="1"/>
  <c r="D2520" i="1"/>
  <c r="C2520" i="1"/>
  <c r="I2519" i="1"/>
  <c r="H2519" i="1"/>
  <c r="G2519" i="1"/>
  <c r="F2519" i="1"/>
  <c r="E2519" i="1"/>
  <c r="D2519" i="1"/>
  <c r="C2519" i="1"/>
  <c r="I2518" i="1"/>
  <c r="H2518" i="1"/>
  <c r="G2518" i="1"/>
  <c r="F2518" i="1"/>
  <c r="E2518" i="1"/>
  <c r="D2518" i="1"/>
  <c r="C2518" i="1"/>
  <c r="I2517" i="1"/>
  <c r="H2517" i="1"/>
  <c r="G2517" i="1"/>
  <c r="F2517" i="1"/>
  <c r="E2517" i="1"/>
  <c r="D2517" i="1"/>
  <c r="C2517" i="1"/>
  <c r="I2516" i="1"/>
  <c r="H2516" i="1"/>
  <c r="G2516" i="1"/>
  <c r="F2516" i="1"/>
  <c r="E2516" i="1"/>
  <c r="D2516" i="1"/>
  <c r="C2516" i="1"/>
  <c r="I2515" i="1"/>
  <c r="H2515" i="1"/>
  <c r="G2515" i="1"/>
  <c r="F2515" i="1"/>
  <c r="E2515" i="1"/>
  <c r="D2515" i="1"/>
  <c r="C2515" i="1"/>
  <c r="I2514" i="1"/>
  <c r="H2514" i="1"/>
  <c r="G2514" i="1"/>
  <c r="F2514" i="1"/>
  <c r="E2514" i="1"/>
  <c r="D2514" i="1"/>
  <c r="C2514" i="1"/>
  <c r="I2513" i="1"/>
  <c r="H2513" i="1"/>
  <c r="G2513" i="1"/>
  <c r="F2513" i="1"/>
  <c r="E2513" i="1"/>
  <c r="D2513" i="1"/>
  <c r="C2513" i="1"/>
  <c r="I2512" i="1"/>
  <c r="H2512" i="1"/>
  <c r="G2512" i="1"/>
  <c r="F2512" i="1"/>
  <c r="E2512" i="1"/>
  <c r="D2512" i="1"/>
  <c r="C2512" i="1"/>
  <c r="I2511" i="1"/>
  <c r="H2511" i="1"/>
  <c r="G2511" i="1"/>
  <c r="F2511" i="1"/>
  <c r="E2511" i="1"/>
  <c r="D2511" i="1"/>
  <c r="C2511" i="1"/>
  <c r="I2510" i="1"/>
  <c r="H2510" i="1"/>
  <c r="G2510" i="1"/>
  <c r="F2510" i="1"/>
  <c r="E2510" i="1"/>
  <c r="D2510" i="1"/>
  <c r="C2510" i="1"/>
  <c r="I2509" i="1"/>
  <c r="H2509" i="1"/>
  <c r="G2509" i="1"/>
  <c r="F2509" i="1"/>
  <c r="E2509" i="1"/>
  <c r="D2509" i="1"/>
  <c r="C2509" i="1"/>
  <c r="I2508" i="1"/>
  <c r="H2508" i="1"/>
  <c r="G2508" i="1"/>
  <c r="F2508" i="1"/>
  <c r="E2508" i="1"/>
  <c r="D2508" i="1"/>
  <c r="C2508" i="1"/>
  <c r="I2507" i="1"/>
  <c r="H2507" i="1"/>
  <c r="G2507" i="1"/>
  <c r="F2507" i="1"/>
  <c r="E2507" i="1"/>
  <c r="D2507" i="1"/>
  <c r="C2507" i="1"/>
  <c r="I2506" i="1"/>
  <c r="H2506" i="1"/>
  <c r="G2506" i="1"/>
  <c r="F2506" i="1"/>
  <c r="E2506" i="1"/>
  <c r="D2506" i="1"/>
  <c r="C2506" i="1"/>
  <c r="I2505" i="1"/>
  <c r="H2505" i="1"/>
  <c r="G2505" i="1"/>
  <c r="F2505" i="1"/>
  <c r="E2505" i="1"/>
  <c r="D2505" i="1"/>
  <c r="C2505" i="1"/>
  <c r="I2504" i="1"/>
  <c r="H2504" i="1"/>
  <c r="G2504" i="1"/>
  <c r="F2504" i="1"/>
  <c r="E2504" i="1"/>
  <c r="D2504" i="1"/>
  <c r="C2504" i="1"/>
  <c r="I2503" i="1"/>
  <c r="H2503" i="1"/>
  <c r="G2503" i="1"/>
  <c r="F2503" i="1"/>
  <c r="E2503" i="1"/>
  <c r="D2503" i="1"/>
  <c r="C2503" i="1"/>
  <c r="I2502" i="1"/>
  <c r="H2502" i="1"/>
  <c r="G2502" i="1"/>
  <c r="F2502" i="1"/>
  <c r="E2502" i="1"/>
  <c r="D2502" i="1"/>
  <c r="C2502" i="1"/>
  <c r="I2501" i="1"/>
  <c r="H2501" i="1"/>
  <c r="G2501" i="1"/>
  <c r="F2501" i="1"/>
  <c r="E2501" i="1"/>
  <c r="D2501" i="1"/>
  <c r="C2501" i="1"/>
  <c r="I2500" i="1"/>
  <c r="H2500" i="1"/>
  <c r="G2500" i="1"/>
  <c r="F2500" i="1"/>
  <c r="E2500" i="1"/>
  <c r="D2500" i="1"/>
  <c r="C2500" i="1"/>
  <c r="I2499" i="1"/>
  <c r="H2499" i="1"/>
  <c r="G2499" i="1"/>
  <c r="F2499" i="1"/>
  <c r="E2499" i="1"/>
  <c r="D2499" i="1"/>
  <c r="C2499" i="1"/>
  <c r="I2498" i="1"/>
  <c r="H2498" i="1"/>
  <c r="G2498" i="1"/>
  <c r="F2498" i="1"/>
  <c r="E2498" i="1"/>
  <c r="D2498" i="1"/>
  <c r="C2498" i="1"/>
  <c r="I2497" i="1"/>
  <c r="H2497" i="1"/>
  <c r="G2497" i="1"/>
  <c r="F2497" i="1"/>
  <c r="E2497" i="1"/>
  <c r="D2497" i="1"/>
  <c r="C2497" i="1"/>
  <c r="I2496" i="1"/>
  <c r="H2496" i="1"/>
  <c r="G2496" i="1"/>
  <c r="F2496" i="1"/>
  <c r="E2496" i="1"/>
  <c r="D2496" i="1"/>
  <c r="C2496" i="1"/>
  <c r="I2495" i="1"/>
  <c r="H2495" i="1"/>
  <c r="G2495" i="1"/>
  <c r="F2495" i="1"/>
  <c r="E2495" i="1"/>
  <c r="D2495" i="1"/>
  <c r="C2495" i="1"/>
  <c r="I2494" i="1"/>
  <c r="H2494" i="1"/>
  <c r="G2494" i="1"/>
  <c r="F2494" i="1"/>
  <c r="E2494" i="1"/>
  <c r="D2494" i="1"/>
  <c r="C2494" i="1"/>
  <c r="I2493" i="1"/>
  <c r="H2493" i="1"/>
  <c r="G2493" i="1"/>
  <c r="F2493" i="1"/>
  <c r="E2493" i="1"/>
  <c r="D2493" i="1"/>
  <c r="C2493" i="1"/>
  <c r="I2492" i="1"/>
  <c r="H2492" i="1"/>
  <c r="G2492" i="1"/>
  <c r="F2492" i="1"/>
  <c r="E2492" i="1"/>
  <c r="D2492" i="1"/>
  <c r="C2492" i="1"/>
  <c r="I2491" i="1"/>
  <c r="H2491" i="1"/>
  <c r="G2491" i="1"/>
  <c r="F2491" i="1"/>
  <c r="E2491" i="1"/>
  <c r="D2491" i="1"/>
  <c r="C2491" i="1"/>
  <c r="I2490" i="1"/>
  <c r="H2490" i="1"/>
  <c r="G2490" i="1"/>
  <c r="F2490" i="1"/>
  <c r="E2490" i="1"/>
  <c r="D2490" i="1"/>
  <c r="C2490" i="1"/>
  <c r="I2489" i="1"/>
  <c r="H2489" i="1"/>
  <c r="G2489" i="1"/>
  <c r="F2489" i="1"/>
  <c r="E2489" i="1"/>
  <c r="D2489" i="1"/>
  <c r="C2489" i="1"/>
  <c r="I2488" i="1"/>
  <c r="H2488" i="1"/>
  <c r="G2488" i="1"/>
  <c r="F2488" i="1"/>
  <c r="E2488" i="1"/>
  <c r="D2488" i="1"/>
  <c r="C2488" i="1"/>
  <c r="I2487" i="1"/>
  <c r="H2487" i="1"/>
  <c r="G2487" i="1"/>
  <c r="F2487" i="1"/>
  <c r="E2487" i="1"/>
  <c r="D2487" i="1"/>
  <c r="C2487" i="1"/>
  <c r="I2486" i="1"/>
  <c r="H2486" i="1"/>
  <c r="G2486" i="1"/>
  <c r="F2486" i="1"/>
  <c r="E2486" i="1"/>
  <c r="D2486" i="1"/>
  <c r="C2486" i="1"/>
  <c r="I2485" i="1"/>
  <c r="H2485" i="1"/>
  <c r="G2485" i="1"/>
  <c r="F2485" i="1"/>
  <c r="E2485" i="1"/>
  <c r="D2485" i="1"/>
  <c r="C2485" i="1"/>
  <c r="I2484" i="1"/>
  <c r="H2484" i="1"/>
  <c r="G2484" i="1"/>
  <c r="F2484" i="1"/>
  <c r="E2484" i="1"/>
  <c r="D2484" i="1"/>
  <c r="C2484" i="1"/>
  <c r="I2483" i="1"/>
  <c r="H2483" i="1"/>
  <c r="G2483" i="1"/>
  <c r="F2483" i="1"/>
  <c r="E2483" i="1"/>
  <c r="D2483" i="1"/>
  <c r="C2483" i="1"/>
  <c r="I2482" i="1"/>
  <c r="H2482" i="1"/>
  <c r="G2482" i="1"/>
  <c r="F2482" i="1"/>
  <c r="E2482" i="1"/>
  <c r="D2482" i="1"/>
  <c r="C2482" i="1"/>
  <c r="I2481" i="1"/>
  <c r="H2481" i="1"/>
  <c r="G2481" i="1"/>
  <c r="F2481" i="1"/>
  <c r="E2481" i="1"/>
  <c r="D2481" i="1"/>
  <c r="C2481" i="1"/>
  <c r="I2480" i="1"/>
  <c r="H2480" i="1"/>
  <c r="G2480" i="1"/>
  <c r="F2480" i="1"/>
  <c r="E2480" i="1"/>
  <c r="D2480" i="1"/>
  <c r="C2480" i="1"/>
  <c r="I2479" i="1"/>
  <c r="H2479" i="1"/>
  <c r="G2479" i="1"/>
  <c r="F2479" i="1"/>
  <c r="E2479" i="1"/>
  <c r="D2479" i="1"/>
  <c r="C2479" i="1"/>
  <c r="I2478" i="1"/>
  <c r="H2478" i="1"/>
  <c r="G2478" i="1"/>
  <c r="F2478" i="1"/>
  <c r="E2478" i="1"/>
  <c r="D2478" i="1"/>
  <c r="C2478" i="1"/>
  <c r="I2477" i="1"/>
  <c r="H2477" i="1"/>
  <c r="G2477" i="1"/>
  <c r="F2477" i="1"/>
  <c r="E2477" i="1"/>
  <c r="D2477" i="1"/>
  <c r="C2477" i="1"/>
  <c r="I2476" i="1"/>
  <c r="H2476" i="1"/>
  <c r="G2476" i="1"/>
  <c r="F2476" i="1"/>
  <c r="E2476" i="1"/>
  <c r="D2476" i="1"/>
  <c r="C2476" i="1"/>
  <c r="I2475" i="1"/>
  <c r="H2475" i="1"/>
  <c r="G2475" i="1"/>
  <c r="F2475" i="1"/>
  <c r="E2475" i="1"/>
  <c r="D2475" i="1"/>
  <c r="C2475" i="1"/>
  <c r="I2474" i="1"/>
  <c r="H2474" i="1"/>
  <c r="G2474" i="1"/>
  <c r="F2474" i="1"/>
  <c r="E2474" i="1"/>
  <c r="D2474" i="1"/>
  <c r="C2474" i="1"/>
  <c r="I2473" i="1"/>
  <c r="H2473" i="1"/>
  <c r="G2473" i="1"/>
  <c r="F2473" i="1"/>
  <c r="E2473" i="1"/>
  <c r="D2473" i="1"/>
  <c r="C2473" i="1"/>
  <c r="I2472" i="1"/>
  <c r="H2472" i="1"/>
  <c r="G2472" i="1"/>
  <c r="F2472" i="1"/>
  <c r="E2472" i="1"/>
  <c r="D2472" i="1"/>
  <c r="C2472" i="1"/>
  <c r="I2471" i="1"/>
  <c r="H2471" i="1"/>
  <c r="G2471" i="1"/>
  <c r="F2471" i="1"/>
  <c r="E2471" i="1"/>
  <c r="D2471" i="1"/>
  <c r="C2471" i="1"/>
  <c r="I2470" i="1"/>
  <c r="H2470" i="1"/>
  <c r="G2470" i="1"/>
  <c r="F2470" i="1"/>
  <c r="E2470" i="1"/>
  <c r="D2470" i="1"/>
  <c r="C2470" i="1"/>
  <c r="I2469" i="1"/>
  <c r="H2469" i="1"/>
  <c r="G2469" i="1"/>
  <c r="F2469" i="1"/>
  <c r="E2469" i="1"/>
  <c r="D2469" i="1"/>
  <c r="C2469" i="1"/>
  <c r="I2468" i="1"/>
  <c r="H2468" i="1"/>
  <c r="G2468" i="1"/>
  <c r="F2468" i="1"/>
  <c r="E2468" i="1"/>
  <c r="D2468" i="1"/>
  <c r="C2468" i="1"/>
  <c r="I2467" i="1"/>
  <c r="H2467" i="1"/>
  <c r="G2467" i="1"/>
  <c r="F2467" i="1"/>
  <c r="E2467" i="1"/>
  <c r="D2467" i="1"/>
  <c r="C2467" i="1"/>
  <c r="I2466" i="1"/>
  <c r="H2466" i="1"/>
  <c r="G2466" i="1"/>
  <c r="F2466" i="1"/>
  <c r="E2466" i="1"/>
  <c r="D2466" i="1"/>
  <c r="C2466" i="1"/>
  <c r="I2465" i="1"/>
  <c r="H2465" i="1"/>
  <c r="G2465" i="1"/>
  <c r="F2465" i="1"/>
  <c r="E2465" i="1"/>
  <c r="D2465" i="1"/>
  <c r="C2465" i="1"/>
  <c r="I2464" i="1"/>
  <c r="H2464" i="1"/>
  <c r="G2464" i="1"/>
  <c r="F2464" i="1"/>
  <c r="E2464" i="1"/>
  <c r="D2464" i="1"/>
  <c r="C2464" i="1"/>
  <c r="I2463" i="1"/>
  <c r="H2463" i="1"/>
  <c r="G2463" i="1"/>
  <c r="F2463" i="1"/>
  <c r="E2463" i="1"/>
  <c r="D2463" i="1"/>
  <c r="C2463" i="1"/>
  <c r="I2462" i="1"/>
  <c r="H2462" i="1"/>
  <c r="G2462" i="1"/>
  <c r="F2462" i="1"/>
  <c r="E2462" i="1"/>
  <c r="D2462" i="1"/>
  <c r="C2462" i="1"/>
  <c r="I2461" i="1"/>
  <c r="H2461" i="1"/>
  <c r="G2461" i="1"/>
  <c r="F2461" i="1"/>
  <c r="E2461" i="1"/>
  <c r="D2461" i="1"/>
  <c r="C2461" i="1"/>
  <c r="I2460" i="1"/>
  <c r="H2460" i="1"/>
  <c r="G2460" i="1"/>
  <c r="F2460" i="1"/>
  <c r="E2460" i="1"/>
  <c r="D2460" i="1"/>
  <c r="C2460" i="1"/>
  <c r="I2459" i="1"/>
  <c r="H2459" i="1"/>
  <c r="G2459" i="1"/>
  <c r="F2459" i="1"/>
  <c r="E2459" i="1"/>
  <c r="D2459" i="1"/>
  <c r="C2459" i="1"/>
  <c r="I2458" i="1"/>
  <c r="H2458" i="1"/>
  <c r="G2458" i="1"/>
  <c r="F2458" i="1"/>
  <c r="E2458" i="1"/>
  <c r="D2458" i="1"/>
  <c r="C2458" i="1"/>
  <c r="I2457" i="1"/>
  <c r="H2457" i="1"/>
  <c r="G2457" i="1"/>
  <c r="F2457" i="1"/>
  <c r="E2457" i="1"/>
  <c r="D2457" i="1"/>
  <c r="C2457" i="1"/>
  <c r="I2456" i="1"/>
  <c r="H2456" i="1"/>
  <c r="G2456" i="1"/>
  <c r="F2456" i="1"/>
  <c r="E2456" i="1"/>
  <c r="D2456" i="1"/>
  <c r="C2456" i="1"/>
  <c r="I2455" i="1"/>
  <c r="H2455" i="1"/>
  <c r="G2455" i="1"/>
  <c r="F2455" i="1"/>
  <c r="E2455" i="1"/>
  <c r="D2455" i="1"/>
  <c r="C2455" i="1"/>
  <c r="I2454" i="1"/>
  <c r="H2454" i="1"/>
  <c r="G2454" i="1"/>
  <c r="F2454" i="1"/>
  <c r="E2454" i="1"/>
  <c r="D2454" i="1"/>
  <c r="C2454" i="1"/>
  <c r="I2453" i="1"/>
  <c r="H2453" i="1"/>
  <c r="G2453" i="1"/>
  <c r="F2453" i="1"/>
  <c r="E2453" i="1"/>
  <c r="D2453" i="1"/>
  <c r="C2453" i="1"/>
  <c r="I2452" i="1"/>
  <c r="H2452" i="1"/>
  <c r="G2452" i="1"/>
  <c r="F2452" i="1"/>
  <c r="E2452" i="1"/>
  <c r="D2452" i="1"/>
  <c r="C2452" i="1"/>
  <c r="I2451" i="1"/>
  <c r="H2451" i="1"/>
  <c r="G2451" i="1"/>
  <c r="F2451" i="1"/>
  <c r="E2451" i="1"/>
  <c r="D2451" i="1"/>
  <c r="C2451" i="1"/>
  <c r="I2450" i="1"/>
  <c r="H2450" i="1"/>
  <c r="G2450" i="1"/>
  <c r="F2450" i="1"/>
  <c r="E2450" i="1"/>
  <c r="D2450" i="1"/>
  <c r="C2450" i="1"/>
  <c r="I2449" i="1"/>
  <c r="H2449" i="1"/>
  <c r="G2449" i="1"/>
  <c r="F2449" i="1"/>
  <c r="E2449" i="1"/>
  <c r="D2449" i="1"/>
  <c r="C2449" i="1"/>
  <c r="I2448" i="1"/>
  <c r="H2448" i="1"/>
  <c r="G2448" i="1"/>
  <c r="F2448" i="1"/>
  <c r="E2448" i="1"/>
  <c r="D2448" i="1"/>
  <c r="C2448" i="1"/>
  <c r="I2447" i="1"/>
  <c r="H2447" i="1"/>
  <c r="G2447" i="1"/>
  <c r="F2447" i="1"/>
  <c r="E2447" i="1"/>
  <c r="D2447" i="1"/>
  <c r="C2447" i="1"/>
  <c r="I2446" i="1"/>
  <c r="H2446" i="1"/>
  <c r="G2446" i="1"/>
  <c r="F2446" i="1"/>
  <c r="E2446" i="1"/>
  <c r="D2446" i="1"/>
  <c r="C2446" i="1"/>
  <c r="I2445" i="1"/>
  <c r="H2445" i="1"/>
  <c r="G2445" i="1"/>
  <c r="F2445" i="1"/>
  <c r="E2445" i="1"/>
  <c r="D2445" i="1"/>
  <c r="C2445" i="1"/>
  <c r="I2444" i="1"/>
  <c r="H2444" i="1"/>
  <c r="G2444" i="1"/>
  <c r="F2444" i="1"/>
  <c r="E2444" i="1"/>
  <c r="D2444" i="1"/>
  <c r="C2444" i="1"/>
  <c r="I2443" i="1"/>
  <c r="H2443" i="1"/>
  <c r="G2443" i="1"/>
  <c r="F2443" i="1"/>
  <c r="E2443" i="1"/>
  <c r="D2443" i="1"/>
  <c r="C2443" i="1"/>
  <c r="I2442" i="1"/>
  <c r="H2442" i="1"/>
  <c r="G2442" i="1"/>
  <c r="F2442" i="1"/>
  <c r="E2442" i="1"/>
  <c r="D2442" i="1"/>
  <c r="C2442" i="1"/>
  <c r="I2441" i="1"/>
  <c r="H2441" i="1"/>
  <c r="G2441" i="1"/>
  <c r="F2441" i="1"/>
  <c r="E2441" i="1"/>
  <c r="D2441" i="1"/>
  <c r="C2441" i="1"/>
  <c r="I2440" i="1"/>
  <c r="H2440" i="1"/>
  <c r="G2440" i="1"/>
  <c r="F2440" i="1"/>
  <c r="E2440" i="1"/>
  <c r="D2440" i="1"/>
  <c r="C2440" i="1"/>
  <c r="I2439" i="1"/>
  <c r="H2439" i="1"/>
  <c r="G2439" i="1"/>
  <c r="F2439" i="1"/>
  <c r="E2439" i="1"/>
  <c r="D2439" i="1"/>
  <c r="C2439" i="1"/>
  <c r="I2438" i="1"/>
  <c r="H2438" i="1"/>
  <c r="G2438" i="1"/>
  <c r="F2438" i="1"/>
  <c r="E2438" i="1"/>
  <c r="D2438" i="1"/>
  <c r="C2438" i="1"/>
  <c r="I2437" i="1"/>
  <c r="H2437" i="1"/>
  <c r="G2437" i="1"/>
  <c r="F2437" i="1"/>
  <c r="E2437" i="1"/>
  <c r="D2437" i="1"/>
  <c r="C2437" i="1"/>
  <c r="I2436" i="1"/>
  <c r="H2436" i="1"/>
  <c r="G2436" i="1"/>
  <c r="F2436" i="1"/>
  <c r="E2436" i="1"/>
  <c r="D2436" i="1"/>
  <c r="C2436" i="1"/>
  <c r="I2435" i="1"/>
  <c r="H2435" i="1"/>
  <c r="G2435" i="1"/>
  <c r="F2435" i="1"/>
  <c r="E2435" i="1"/>
  <c r="D2435" i="1"/>
  <c r="C2435" i="1"/>
  <c r="I2434" i="1"/>
  <c r="H2434" i="1"/>
  <c r="G2434" i="1"/>
  <c r="F2434" i="1"/>
  <c r="E2434" i="1"/>
  <c r="D2434" i="1"/>
  <c r="C2434" i="1"/>
  <c r="I2433" i="1"/>
  <c r="H2433" i="1"/>
  <c r="G2433" i="1"/>
  <c r="F2433" i="1"/>
  <c r="E2433" i="1"/>
  <c r="D2433" i="1"/>
  <c r="C2433" i="1"/>
  <c r="I2432" i="1"/>
  <c r="H2432" i="1"/>
  <c r="G2432" i="1"/>
  <c r="F2432" i="1"/>
  <c r="E2432" i="1"/>
  <c r="D2432" i="1"/>
  <c r="C2432" i="1"/>
  <c r="I2431" i="1"/>
  <c r="H2431" i="1"/>
  <c r="G2431" i="1"/>
  <c r="F2431" i="1"/>
  <c r="E2431" i="1"/>
  <c r="D2431" i="1"/>
  <c r="C2431" i="1"/>
  <c r="I2430" i="1"/>
  <c r="H2430" i="1"/>
  <c r="G2430" i="1"/>
  <c r="F2430" i="1"/>
  <c r="E2430" i="1"/>
  <c r="D2430" i="1"/>
  <c r="C2430" i="1"/>
  <c r="I2429" i="1"/>
  <c r="H2429" i="1"/>
  <c r="G2429" i="1"/>
  <c r="F2429" i="1"/>
  <c r="E2429" i="1"/>
  <c r="D2429" i="1"/>
  <c r="C2429" i="1"/>
  <c r="I2428" i="1"/>
  <c r="H2428" i="1"/>
  <c r="G2428" i="1"/>
  <c r="F2428" i="1"/>
  <c r="E2428" i="1"/>
  <c r="D2428" i="1"/>
  <c r="C2428" i="1"/>
  <c r="I2427" i="1"/>
  <c r="H2427" i="1"/>
  <c r="G2427" i="1"/>
  <c r="F2427" i="1"/>
  <c r="E2427" i="1"/>
  <c r="D2427" i="1"/>
  <c r="C2427" i="1"/>
  <c r="I2426" i="1"/>
  <c r="H2426" i="1"/>
  <c r="G2426" i="1"/>
  <c r="F2426" i="1"/>
  <c r="E2426" i="1"/>
  <c r="D2426" i="1"/>
  <c r="C2426" i="1"/>
  <c r="I2425" i="1"/>
  <c r="H2425" i="1"/>
  <c r="G2425" i="1"/>
  <c r="F2425" i="1"/>
  <c r="E2425" i="1"/>
  <c r="D2425" i="1"/>
  <c r="C2425" i="1"/>
  <c r="I2424" i="1"/>
  <c r="H2424" i="1"/>
  <c r="G2424" i="1"/>
  <c r="F2424" i="1"/>
  <c r="E2424" i="1"/>
  <c r="D2424" i="1"/>
  <c r="C2424" i="1"/>
  <c r="I2423" i="1"/>
  <c r="H2423" i="1"/>
  <c r="G2423" i="1"/>
  <c r="F2423" i="1"/>
  <c r="E2423" i="1"/>
  <c r="D2423" i="1"/>
  <c r="C2423" i="1"/>
  <c r="I2422" i="1"/>
  <c r="H2422" i="1"/>
  <c r="G2422" i="1"/>
  <c r="F2422" i="1"/>
  <c r="E2422" i="1"/>
  <c r="D2422" i="1"/>
  <c r="C2422" i="1"/>
  <c r="I2421" i="1"/>
  <c r="H2421" i="1"/>
  <c r="G2421" i="1"/>
  <c r="F2421" i="1"/>
  <c r="E2421" i="1"/>
  <c r="D2421" i="1"/>
  <c r="C2421" i="1"/>
  <c r="I2420" i="1"/>
  <c r="H2420" i="1"/>
  <c r="G2420" i="1"/>
  <c r="F2420" i="1"/>
  <c r="E2420" i="1"/>
  <c r="D2420" i="1"/>
  <c r="C2420" i="1"/>
  <c r="I2419" i="1"/>
  <c r="H2419" i="1"/>
  <c r="G2419" i="1"/>
  <c r="F2419" i="1"/>
  <c r="E2419" i="1"/>
  <c r="D2419" i="1"/>
  <c r="C2419" i="1"/>
  <c r="I2418" i="1"/>
  <c r="H2418" i="1"/>
  <c r="G2418" i="1"/>
  <c r="F2418" i="1"/>
  <c r="E2418" i="1"/>
  <c r="D2418" i="1"/>
  <c r="C2418" i="1"/>
  <c r="I2417" i="1"/>
  <c r="H2417" i="1"/>
  <c r="G2417" i="1"/>
  <c r="F2417" i="1"/>
  <c r="E2417" i="1"/>
  <c r="D2417" i="1"/>
  <c r="C2417" i="1"/>
  <c r="I2416" i="1"/>
  <c r="H2416" i="1"/>
  <c r="G2416" i="1"/>
  <c r="F2416" i="1"/>
  <c r="E2416" i="1"/>
  <c r="D2416" i="1"/>
  <c r="C2416" i="1"/>
  <c r="I2415" i="1"/>
  <c r="H2415" i="1"/>
  <c r="G2415" i="1"/>
  <c r="F2415" i="1"/>
  <c r="E2415" i="1"/>
  <c r="D2415" i="1"/>
  <c r="C2415" i="1"/>
  <c r="I2414" i="1"/>
  <c r="H2414" i="1"/>
  <c r="G2414" i="1"/>
  <c r="F2414" i="1"/>
  <c r="E2414" i="1"/>
  <c r="D2414" i="1"/>
  <c r="C2414" i="1"/>
  <c r="I2413" i="1"/>
  <c r="H2413" i="1"/>
  <c r="G2413" i="1"/>
  <c r="F2413" i="1"/>
  <c r="E2413" i="1"/>
  <c r="D2413" i="1"/>
  <c r="C2413" i="1"/>
  <c r="I2412" i="1"/>
  <c r="H2412" i="1"/>
  <c r="G2412" i="1"/>
  <c r="F2412" i="1"/>
  <c r="E2412" i="1"/>
  <c r="D2412" i="1"/>
  <c r="C2412" i="1"/>
  <c r="I2411" i="1"/>
  <c r="H2411" i="1"/>
  <c r="G2411" i="1"/>
  <c r="F2411" i="1"/>
  <c r="E2411" i="1"/>
  <c r="D2411" i="1"/>
  <c r="C2411" i="1"/>
  <c r="I2410" i="1"/>
  <c r="H2410" i="1"/>
  <c r="G2410" i="1"/>
  <c r="F2410" i="1"/>
  <c r="E2410" i="1"/>
  <c r="D2410" i="1"/>
  <c r="C2410" i="1"/>
  <c r="I2409" i="1"/>
  <c r="H2409" i="1"/>
  <c r="G2409" i="1"/>
  <c r="F2409" i="1"/>
  <c r="E2409" i="1"/>
  <c r="D2409" i="1"/>
  <c r="C2409" i="1"/>
  <c r="I2408" i="1"/>
  <c r="H2408" i="1"/>
  <c r="G2408" i="1"/>
  <c r="F2408" i="1"/>
  <c r="E2408" i="1"/>
  <c r="D2408" i="1"/>
  <c r="C2408" i="1"/>
  <c r="I2407" i="1"/>
  <c r="H2407" i="1"/>
  <c r="G2407" i="1"/>
  <c r="F2407" i="1"/>
  <c r="E2407" i="1"/>
  <c r="D2407" i="1"/>
  <c r="C2407" i="1"/>
  <c r="I2406" i="1"/>
  <c r="H2406" i="1"/>
  <c r="G2406" i="1"/>
  <c r="F2406" i="1"/>
  <c r="E2406" i="1"/>
  <c r="D2406" i="1"/>
  <c r="C2406" i="1"/>
  <c r="I2405" i="1"/>
  <c r="H2405" i="1"/>
  <c r="G2405" i="1"/>
  <c r="F2405" i="1"/>
  <c r="E2405" i="1"/>
  <c r="D2405" i="1"/>
  <c r="C2405" i="1"/>
  <c r="I2404" i="1"/>
  <c r="H2404" i="1"/>
  <c r="G2404" i="1"/>
  <c r="F2404" i="1"/>
  <c r="E2404" i="1"/>
  <c r="D2404" i="1"/>
  <c r="C2404" i="1"/>
  <c r="I2403" i="1"/>
  <c r="H2403" i="1"/>
  <c r="G2403" i="1"/>
  <c r="F2403" i="1"/>
  <c r="E2403" i="1"/>
  <c r="D2403" i="1"/>
  <c r="C2403" i="1"/>
  <c r="I2402" i="1"/>
  <c r="H2402" i="1"/>
  <c r="G2402" i="1"/>
  <c r="F2402" i="1"/>
  <c r="E2402" i="1"/>
  <c r="D2402" i="1"/>
  <c r="C2402" i="1"/>
  <c r="I2401" i="1"/>
  <c r="H2401" i="1"/>
  <c r="G2401" i="1"/>
  <c r="F2401" i="1"/>
  <c r="E2401" i="1"/>
  <c r="D2401" i="1"/>
  <c r="C2401" i="1"/>
  <c r="I2400" i="1"/>
  <c r="H2400" i="1"/>
  <c r="G2400" i="1"/>
  <c r="F2400" i="1"/>
  <c r="E2400" i="1"/>
  <c r="D2400" i="1"/>
  <c r="C2400" i="1"/>
  <c r="I2399" i="1"/>
  <c r="H2399" i="1"/>
  <c r="G2399" i="1"/>
  <c r="F2399" i="1"/>
  <c r="E2399" i="1"/>
  <c r="D2399" i="1"/>
  <c r="C2399" i="1"/>
  <c r="I2398" i="1"/>
  <c r="H2398" i="1"/>
  <c r="G2398" i="1"/>
  <c r="F2398" i="1"/>
  <c r="E2398" i="1"/>
  <c r="D2398" i="1"/>
  <c r="C2398" i="1"/>
  <c r="I2397" i="1"/>
  <c r="H2397" i="1"/>
  <c r="G2397" i="1"/>
  <c r="F2397" i="1"/>
  <c r="E2397" i="1"/>
  <c r="D2397" i="1"/>
  <c r="C2397" i="1"/>
  <c r="I2396" i="1"/>
  <c r="H2396" i="1"/>
  <c r="G2396" i="1"/>
  <c r="F2396" i="1"/>
  <c r="E2396" i="1"/>
  <c r="D2396" i="1"/>
  <c r="C2396" i="1"/>
  <c r="I2395" i="1"/>
  <c r="H2395" i="1"/>
  <c r="G2395" i="1"/>
  <c r="F2395" i="1"/>
  <c r="E2395" i="1"/>
  <c r="D2395" i="1"/>
  <c r="C2395" i="1"/>
  <c r="I2394" i="1"/>
  <c r="H2394" i="1"/>
  <c r="G2394" i="1"/>
  <c r="F2394" i="1"/>
  <c r="E2394" i="1"/>
  <c r="D2394" i="1"/>
  <c r="C2394" i="1"/>
  <c r="I2393" i="1"/>
  <c r="H2393" i="1"/>
  <c r="G2393" i="1"/>
  <c r="F2393" i="1"/>
  <c r="E2393" i="1"/>
  <c r="D2393" i="1"/>
  <c r="C2393" i="1"/>
  <c r="I2392" i="1"/>
  <c r="H2392" i="1"/>
  <c r="G2392" i="1"/>
  <c r="F2392" i="1"/>
  <c r="E2392" i="1"/>
  <c r="D2392" i="1"/>
  <c r="C2392" i="1"/>
  <c r="I2391" i="1"/>
  <c r="H2391" i="1"/>
  <c r="G2391" i="1"/>
  <c r="F2391" i="1"/>
  <c r="E2391" i="1"/>
  <c r="D2391" i="1"/>
  <c r="C2391" i="1"/>
  <c r="I2390" i="1"/>
  <c r="H2390" i="1"/>
  <c r="G2390" i="1"/>
  <c r="F2390" i="1"/>
  <c r="E2390" i="1"/>
  <c r="D2390" i="1"/>
  <c r="C2390" i="1"/>
  <c r="I2389" i="1"/>
  <c r="H2389" i="1"/>
  <c r="G2389" i="1"/>
  <c r="F2389" i="1"/>
  <c r="E2389" i="1"/>
  <c r="D2389" i="1"/>
  <c r="C2389" i="1"/>
  <c r="I2388" i="1"/>
  <c r="H2388" i="1"/>
  <c r="G2388" i="1"/>
  <c r="F2388" i="1"/>
  <c r="E2388" i="1"/>
  <c r="D2388" i="1"/>
  <c r="C2388" i="1"/>
  <c r="I2387" i="1"/>
  <c r="H2387" i="1"/>
  <c r="G2387" i="1"/>
  <c r="F2387" i="1"/>
  <c r="E2387" i="1"/>
  <c r="D2387" i="1"/>
  <c r="C2387" i="1"/>
  <c r="I2386" i="1"/>
  <c r="H2386" i="1"/>
  <c r="G2386" i="1"/>
  <c r="F2386" i="1"/>
  <c r="E2386" i="1"/>
  <c r="D2386" i="1"/>
  <c r="C2386" i="1"/>
  <c r="I2385" i="1"/>
  <c r="H2385" i="1"/>
  <c r="G2385" i="1"/>
  <c r="F2385" i="1"/>
  <c r="E2385" i="1"/>
  <c r="D2385" i="1"/>
  <c r="C2385" i="1"/>
  <c r="I2384" i="1"/>
  <c r="H2384" i="1"/>
  <c r="G2384" i="1"/>
  <c r="F2384" i="1"/>
  <c r="E2384" i="1"/>
  <c r="D2384" i="1"/>
  <c r="C2384" i="1"/>
  <c r="I2383" i="1"/>
  <c r="H2383" i="1"/>
  <c r="G2383" i="1"/>
  <c r="F2383" i="1"/>
  <c r="E2383" i="1"/>
  <c r="D2383" i="1"/>
  <c r="C2383" i="1"/>
  <c r="I2382" i="1"/>
  <c r="H2382" i="1"/>
  <c r="G2382" i="1"/>
  <c r="F2382" i="1"/>
  <c r="E2382" i="1"/>
  <c r="D2382" i="1"/>
  <c r="C2382" i="1"/>
  <c r="I2381" i="1"/>
  <c r="H2381" i="1"/>
  <c r="G2381" i="1"/>
  <c r="F2381" i="1"/>
  <c r="E2381" i="1"/>
  <c r="D2381" i="1"/>
  <c r="C2381" i="1"/>
  <c r="I2380" i="1"/>
  <c r="H2380" i="1"/>
  <c r="G2380" i="1"/>
  <c r="F2380" i="1"/>
  <c r="E2380" i="1"/>
  <c r="D2380" i="1"/>
  <c r="C2380" i="1"/>
  <c r="I2379" i="1"/>
  <c r="H2379" i="1"/>
  <c r="G2379" i="1"/>
  <c r="F2379" i="1"/>
  <c r="E2379" i="1"/>
  <c r="D2379" i="1"/>
  <c r="C2379" i="1"/>
  <c r="I2378" i="1"/>
  <c r="H2378" i="1"/>
  <c r="G2378" i="1"/>
  <c r="F2378" i="1"/>
  <c r="E2378" i="1"/>
  <c r="D2378" i="1"/>
  <c r="C2378" i="1"/>
  <c r="I2377" i="1"/>
  <c r="H2377" i="1"/>
  <c r="G2377" i="1"/>
  <c r="F2377" i="1"/>
  <c r="E2377" i="1"/>
  <c r="D2377" i="1"/>
  <c r="C2377" i="1"/>
  <c r="I2376" i="1"/>
  <c r="H2376" i="1"/>
  <c r="G2376" i="1"/>
  <c r="F2376" i="1"/>
  <c r="E2376" i="1"/>
  <c r="D2376" i="1"/>
  <c r="C2376" i="1"/>
  <c r="I2375" i="1"/>
  <c r="H2375" i="1"/>
  <c r="G2375" i="1"/>
  <c r="F2375" i="1"/>
  <c r="E2375" i="1"/>
  <c r="D2375" i="1"/>
  <c r="C2375" i="1"/>
  <c r="I2374" i="1"/>
  <c r="H2374" i="1"/>
  <c r="G2374" i="1"/>
  <c r="F2374" i="1"/>
  <c r="E2374" i="1"/>
  <c r="D2374" i="1"/>
  <c r="C2374" i="1"/>
  <c r="I2373" i="1"/>
  <c r="H2373" i="1"/>
  <c r="G2373" i="1"/>
  <c r="F2373" i="1"/>
  <c r="E2373" i="1"/>
  <c r="D2373" i="1"/>
  <c r="C2373" i="1"/>
  <c r="I2372" i="1"/>
  <c r="H2372" i="1"/>
  <c r="G2372" i="1"/>
  <c r="F2372" i="1"/>
  <c r="E2372" i="1"/>
  <c r="D2372" i="1"/>
  <c r="C2372" i="1"/>
  <c r="I2371" i="1"/>
  <c r="H2371" i="1"/>
  <c r="G2371" i="1"/>
  <c r="F2371" i="1"/>
  <c r="E2371" i="1"/>
  <c r="D2371" i="1"/>
  <c r="C2371" i="1"/>
  <c r="I2370" i="1"/>
  <c r="H2370" i="1"/>
  <c r="G2370" i="1"/>
  <c r="F2370" i="1"/>
  <c r="E2370" i="1"/>
  <c r="D2370" i="1"/>
  <c r="C2370" i="1"/>
  <c r="I2369" i="1"/>
  <c r="H2369" i="1"/>
  <c r="G2369" i="1"/>
  <c r="F2369" i="1"/>
  <c r="E2369" i="1"/>
  <c r="D2369" i="1"/>
  <c r="C2369" i="1"/>
  <c r="I2368" i="1"/>
  <c r="H2368" i="1"/>
  <c r="G2368" i="1"/>
  <c r="F2368" i="1"/>
  <c r="E2368" i="1"/>
  <c r="D2368" i="1"/>
  <c r="C2368" i="1"/>
  <c r="I2367" i="1"/>
  <c r="H2367" i="1"/>
  <c r="G2367" i="1"/>
  <c r="F2367" i="1"/>
  <c r="E2367" i="1"/>
  <c r="D2367" i="1"/>
  <c r="C2367" i="1"/>
  <c r="I2366" i="1"/>
  <c r="H2366" i="1"/>
  <c r="G2366" i="1"/>
  <c r="F2366" i="1"/>
  <c r="E2366" i="1"/>
  <c r="D2366" i="1"/>
  <c r="C2366" i="1"/>
  <c r="I2365" i="1"/>
  <c r="H2365" i="1"/>
  <c r="G2365" i="1"/>
  <c r="F2365" i="1"/>
  <c r="E2365" i="1"/>
  <c r="D2365" i="1"/>
  <c r="C2365" i="1"/>
  <c r="I2364" i="1"/>
  <c r="H2364" i="1"/>
  <c r="G2364" i="1"/>
  <c r="F2364" i="1"/>
  <c r="E2364" i="1"/>
  <c r="D2364" i="1"/>
  <c r="C2364" i="1"/>
  <c r="I2363" i="1"/>
  <c r="H2363" i="1"/>
  <c r="G2363" i="1"/>
  <c r="F2363" i="1"/>
  <c r="E2363" i="1"/>
  <c r="D2363" i="1"/>
  <c r="C2363" i="1"/>
  <c r="I2362" i="1"/>
  <c r="H2362" i="1"/>
  <c r="G2362" i="1"/>
  <c r="F2362" i="1"/>
  <c r="E2362" i="1"/>
  <c r="D2362" i="1"/>
  <c r="C2362" i="1"/>
  <c r="I2361" i="1"/>
  <c r="H2361" i="1"/>
  <c r="G2361" i="1"/>
  <c r="F2361" i="1"/>
  <c r="E2361" i="1"/>
  <c r="D2361" i="1"/>
  <c r="C2361" i="1"/>
  <c r="I2360" i="1"/>
  <c r="H2360" i="1"/>
  <c r="G2360" i="1"/>
  <c r="F2360" i="1"/>
  <c r="E2360" i="1"/>
  <c r="D2360" i="1"/>
  <c r="C2360" i="1"/>
  <c r="I2359" i="1"/>
  <c r="H2359" i="1"/>
  <c r="G2359" i="1"/>
  <c r="F2359" i="1"/>
  <c r="E2359" i="1"/>
  <c r="D2359" i="1"/>
  <c r="C2359" i="1"/>
  <c r="I2358" i="1"/>
  <c r="H2358" i="1"/>
  <c r="G2358" i="1"/>
  <c r="F2358" i="1"/>
  <c r="E2358" i="1"/>
  <c r="D2358" i="1"/>
  <c r="C2358" i="1"/>
  <c r="I2357" i="1"/>
  <c r="H2357" i="1"/>
  <c r="G2357" i="1"/>
  <c r="F2357" i="1"/>
  <c r="E2357" i="1"/>
  <c r="D2357" i="1"/>
  <c r="C2357" i="1"/>
  <c r="I2356" i="1"/>
  <c r="H2356" i="1"/>
  <c r="G2356" i="1"/>
  <c r="F2356" i="1"/>
  <c r="E2356" i="1"/>
  <c r="D2356" i="1"/>
  <c r="C2356" i="1"/>
  <c r="I2355" i="1"/>
  <c r="H2355" i="1"/>
  <c r="G2355" i="1"/>
  <c r="F2355" i="1"/>
  <c r="E2355" i="1"/>
  <c r="D2355" i="1"/>
  <c r="C2355" i="1"/>
  <c r="I2354" i="1"/>
  <c r="H2354" i="1"/>
  <c r="G2354" i="1"/>
  <c r="F2354" i="1"/>
  <c r="E2354" i="1"/>
  <c r="D2354" i="1"/>
  <c r="C2354" i="1"/>
  <c r="I2353" i="1"/>
  <c r="H2353" i="1"/>
  <c r="G2353" i="1"/>
  <c r="F2353" i="1"/>
  <c r="E2353" i="1"/>
  <c r="D2353" i="1"/>
  <c r="C2353" i="1"/>
  <c r="I2352" i="1"/>
  <c r="H2352" i="1"/>
  <c r="G2352" i="1"/>
  <c r="F2352" i="1"/>
  <c r="E2352" i="1"/>
  <c r="D2352" i="1"/>
  <c r="C2352" i="1"/>
  <c r="I2351" i="1"/>
  <c r="H2351" i="1"/>
  <c r="G2351" i="1"/>
  <c r="F2351" i="1"/>
  <c r="E2351" i="1"/>
  <c r="D2351" i="1"/>
  <c r="C2351" i="1"/>
  <c r="I2350" i="1"/>
  <c r="H2350" i="1"/>
  <c r="G2350" i="1"/>
  <c r="F2350" i="1"/>
  <c r="E2350" i="1"/>
  <c r="D2350" i="1"/>
  <c r="C2350" i="1"/>
  <c r="I2349" i="1"/>
  <c r="H2349" i="1"/>
  <c r="G2349" i="1"/>
  <c r="F2349" i="1"/>
  <c r="E2349" i="1"/>
  <c r="D2349" i="1"/>
  <c r="C2349" i="1"/>
  <c r="I2348" i="1"/>
  <c r="H2348" i="1"/>
  <c r="G2348" i="1"/>
  <c r="F2348" i="1"/>
  <c r="E2348" i="1"/>
  <c r="D2348" i="1"/>
  <c r="C2348" i="1"/>
  <c r="I2347" i="1"/>
  <c r="H2347" i="1"/>
  <c r="G2347" i="1"/>
  <c r="F2347" i="1"/>
  <c r="E2347" i="1"/>
  <c r="D2347" i="1"/>
  <c r="C2347" i="1"/>
  <c r="I2346" i="1"/>
  <c r="H2346" i="1"/>
  <c r="G2346" i="1"/>
  <c r="F2346" i="1"/>
  <c r="E2346" i="1"/>
  <c r="D2346" i="1"/>
  <c r="C2346" i="1"/>
  <c r="I2345" i="1"/>
  <c r="H2345" i="1"/>
  <c r="G2345" i="1"/>
  <c r="F2345" i="1"/>
  <c r="E2345" i="1"/>
  <c r="D2345" i="1"/>
  <c r="C2345" i="1"/>
  <c r="I2344" i="1"/>
  <c r="H2344" i="1"/>
  <c r="G2344" i="1"/>
  <c r="F2344" i="1"/>
  <c r="E2344" i="1"/>
  <c r="D2344" i="1"/>
  <c r="C2344" i="1"/>
  <c r="I2343" i="1"/>
  <c r="H2343" i="1"/>
  <c r="G2343" i="1"/>
  <c r="F2343" i="1"/>
  <c r="E2343" i="1"/>
  <c r="D2343" i="1"/>
  <c r="C2343" i="1"/>
  <c r="I2342" i="1"/>
  <c r="H2342" i="1"/>
  <c r="G2342" i="1"/>
  <c r="F2342" i="1"/>
  <c r="E2342" i="1"/>
  <c r="D2342" i="1"/>
  <c r="C2342" i="1"/>
  <c r="I2341" i="1"/>
  <c r="H2341" i="1"/>
  <c r="G2341" i="1"/>
  <c r="F2341" i="1"/>
  <c r="E2341" i="1"/>
  <c r="D2341" i="1"/>
  <c r="C2341" i="1"/>
  <c r="I2340" i="1"/>
  <c r="H2340" i="1"/>
  <c r="G2340" i="1"/>
  <c r="F2340" i="1"/>
  <c r="E2340" i="1"/>
  <c r="D2340" i="1"/>
  <c r="C2340" i="1"/>
  <c r="I2339" i="1"/>
  <c r="H2339" i="1"/>
  <c r="G2339" i="1"/>
  <c r="F2339" i="1"/>
  <c r="E2339" i="1"/>
  <c r="D2339" i="1"/>
  <c r="C2339" i="1"/>
  <c r="I2338" i="1"/>
  <c r="H2338" i="1"/>
  <c r="G2338" i="1"/>
  <c r="F2338" i="1"/>
  <c r="E2338" i="1"/>
  <c r="D2338" i="1"/>
  <c r="C2338" i="1"/>
  <c r="I2337" i="1"/>
  <c r="H2337" i="1"/>
  <c r="G2337" i="1"/>
  <c r="F2337" i="1"/>
  <c r="E2337" i="1"/>
  <c r="D2337" i="1"/>
  <c r="C2337" i="1"/>
  <c r="I2336" i="1"/>
  <c r="H2336" i="1"/>
  <c r="G2336" i="1"/>
  <c r="F2336" i="1"/>
  <c r="E2336" i="1"/>
  <c r="D2336" i="1"/>
  <c r="C2336" i="1"/>
  <c r="I2335" i="1"/>
  <c r="H2335" i="1"/>
  <c r="G2335" i="1"/>
  <c r="F2335" i="1"/>
  <c r="E2335" i="1"/>
  <c r="D2335" i="1"/>
  <c r="C2335" i="1"/>
  <c r="I2334" i="1"/>
  <c r="H2334" i="1"/>
  <c r="G2334" i="1"/>
  <c r="F2334" i="1"/>
  <c r="E2334" i="1"/>
  <c r="D2334" i="1"/>
  <c r="C2334" i="1"/>
  <c r="I2333" i="1"/>
  <c r="H2333" i="1"/>
  <c r="G2333" i="1"/>
  <c r="F2333" i="1"/>
  <c r="E2333" i="1"/>
  <c r="D2333" i="1"/>
  <c r="C2333" i="1"/>
  <c r="I2332" i="1"/>
  <c r="H2332" i="1"/>
  <c r="G2332" i="1"/>
  <c r="F2332" i="1"/>
  <c r="E2332" i="1"/>
  <c r="D2332" i="1"/>
  <c r="C2332" i="1"/>
  <c r="I2331" i="1"/>
  <c r="H2331" i="1"/>
  <c r="G2331" i="1"/>
  <c r="F2331" i="1"/>
  <c r="E2331" i="1"/>
  <c r="D2331" i="1"/>
  <c r="C2331" i="1"/>
  <c r="I2330" i="1"/>
  <c r="H2330" i="1"/>
  <c r="G2330" i="1"/>
  <c r="F2330" i="1"/>
  <c r="E2330" i="1"/>
  <c r="D2330" i="1"/>
  <c r="C2330" i="1"/>
  <c r="I2329" i="1"/>
  <c r="H2329" i="1"/>
  <c r="G2329" i="1"/>
  <c r="F2329" i="1"/>
  <c r="E2329" i="1"/>
  <c r="D2329" i="1"/>
  <c r="C2329" i="1"/>
  <c r="I2328" i="1"/>
  <c r="H2328" i="1"/>
  <c r="G2328" i="1"/>
  <c r="F2328" i="1"/>
  <c r="E2328" i="1"/>
  <c r="D2328" i="1"/>
  <c r="C2328" i="1"/>
  <c r="I2327" i="1"/>
  <c r="H2327" i="1"/>
  <c r="G2327" i="1"/>
  <c r="F2327" i="1"/>
  <c r="E2327" i="1"/>
  <c r="D2327" i="1"/>
  <c r="C2327" i="1"/>
  <c r="I2326" i="1"/>
  <c r="H2326" i="1"/>
  <c r="G2326" i="1"/>
  <c r="F2326" i="1"/>
  <c r="E2326" i="1"/>
  <c r="D2326" i="1"/>
  <c r="C2326" i="1"/>
  <c r="I2325" i="1"/>
  <c r="H2325" i="1"/>
  <c r="G2325" i="1"/>
  <c r="F2325" i="1"/>
  <c r="E2325" i="1"/>
  <c r="D2325" i="1"/>
  <c r="C2325" i="1"/>
  <c r="I2324" i="1"/>
  <c r="H2324" i="1"/>
  <c r="G2324" i="1"/>
  <c r="F2324" i="1"/>
  <c r="E2324" i="1"/>
  <c r="D2324" i="1"/>
  <c r="C2324" i="1"/>
  <c r="I2323" i="1"/>
  <c r="H2323" i="1"/>
  <c r="G2323" i="1"/>
  <c r="F2323" i="1"/>
  <c r="E2323" i="1"/>
  <c r="D2323" i="1"/>
  <c r="C2323" i="1"/>
  <c r="I2322" i="1"/>
  <c r="H2322" i="1"/>
  <c r="G2322" i="1"/>
  <c r="F2322" i="1"/>
  <c r="E2322" i="1"/>
  <c r="D2322" i="1"/>
  <c r="C2322" i="1"/>
  <c r="I2321" i="1"/>
  <c r="H2321" i="1"/>
  <c r="G2321" i="1"/>
  <c r="F2321" i="1"/>
  <c r="E2321" i="1"/>
  <c r="D2321" i="1"/>
  <c r="C2321" i="1"/>
  <c r="I2320" i="1"/>
  <c r="H2320" i="1"/>
  <c r="G2320" i="1"/>
  <c r="F2320" i="1"/>
  <c r="E2320" i="1"/>
  <c r="D2320" i="1"/>
  <c r="C2320" i="1"/>
  <c r="I2319" i="1"/>
  <c r="H2319" i="1"/>
  <c r="G2319" i="1"/>
  <c r="F2319" i="1"/>
  <c r="E2319" i="1"/>
  <c r="D2319" i="1"/>
  <c r="C2319" i="1"/>
  <c r="I2318" i="1"/>
  <c r="H2318" i="1"/>
  <c r="G2318" i="1"/>
  <c r="F2318" i="1"/>
  <c r="E2318" i="1"/>
  <c r="D2318" i="1"/>
  <c r="C2318" i="1"/>
  <c r="I2317" i="1"/>
  <c r="H2317" i="1"/>
  <c r="G2317" i="1"/>
  <c r="F2317" i="1"/>
  <c r="E2317" i="1"/>
  <c r="D2317" i="1"/>
  <c r="C2317" i="1"/>
  <c r="I2316" i="1"/>
  <c r="H2316" i="1"/>
  <c r="G2316" i="1"/>
  <c r="F2316" i="1"/>
  <c r="E2316" i="1"/>
  <c r="D2316" i="1"/>
  <c r="C2316" i="1"/>
  <c r="I2315" i="1"/>
  <c r="H2315" i="1"/>
  <c r="G2315" i="1"/>
  <c r="F2315" i="1"/>
  <c r="E2315" i="1"/>
  <c r="D2315" i="1"/>
  <c r="C2315" i="1"/>
  <c r="I2314" i="1"/>
  <c r="H2314" i="1"/>
  <c r="G2314" i="1"/>
  <c r="F2314" i="1"/>
  <c r="E2314" i="1"/>
  <c r="D2314" i="1"/>
  <c r="C2314" i="1"/>
  <c r="I2313" i="1"/>
  <c r="H2313" i="1"/>
  <c r="G2313" i="1"/>
  <c r="F2313" i="1"/>
  <c r="E2313" i="1"/>
  <c r="D2313" i="1"/>
  <c r="C2313" i="1"/>
  <c r="I2312" i="1"/>
  <c r="H2312" i="1"/>
  <c r="G2312" i="1"/>
  <c r="F2312" i="1"/>
  <c r="E2312" i="1"/>
  <c r="D2312" i="1"/>
  <c r="C2312" i="1"/>
  <c r="I2311" i="1"/>
  <c r="H2311" i="1"/>
  <c r="G2311" i="1"/>
  <c r="F2311" i="1"/>
  <c r="E2311" i="1"/>
  <c r="D2311" i="1"/>
  <c r="C2311" i="1"/>
  <c r="I2310" i="1"/>
  <c r="H2310" i="1"/>
  <c r="G2310" i="1"/>
  <c r="F2310" i="1"/>
  <c r="E2310" i="1"/>
  <c r="D2310" i="1"/>
  <c r="C2310" i="1"/>
  <c r="I2309" i="1"/>
  <c r="H2309" i="1"/>
  <c r="G2309" i="1"/>
  <c r="F2309" i="1"/>
  <c r="E2309" i="1"/>
  <c r="D2309" i="1"/>
  <c r="C2309" i="1"/>
  <c r="I2308" i="1"/>
  <c r="H2308" i="1"/>
  <c r="G2308" i="1"/>
  <c r="F2308" i="1"/>
  <c r="E2308" i="1"/>
  <c r="D2308" i="1"/>
  <c r="C2308" i="1"/>
  <c r="I2307" i="1"/>
  <c r="H2307" i="1"/>
  <c r="G2307" i="1"/>
  <c r="F2307" i="1"/>
  <c r="E2307" i="1"/>
  <c r="D2307" i="1"/>
  <c r="C2307" i="1"/>
  <c r="I2306" i="1"/>
  <c r="H2306" i="1"/>
  <c r="G2306" i="1"/>
  <c r="F2306" i="1"/>
  <c r="E2306" i="1"/>
  <c r="D2306" i="1"/>
  <c r="C2306" i="1"/>
  <c r="I2305" i="1"/>
  <c r="H2305" i="1"/>
  <c r="G2305" i="1"/>
  <c r="F2305" i="1"/>
  <c r="E2305" i="1"/>
  <c r="D2305" i="1"/>
  <c r="C2305" i="1"/>
  <c r="I2304" i="1"/>
  <c r="H2304" i="1"/>
  <c r="G2304" i="1"/>
  <c r="F2304" i="1"/>
  <c r="E2304" i="1"/>
  <c r="D2304" i="1"/>
  <c r="C2304" i="1"/>
  <c r="I2303" i="1"/>
  <c r="H2303" i="1"/>
  <c r="G2303" i="1"/>
  <c r="F2303" i="1"/>
  <c r="E2303" i="1"/>
  <c r="D2303" i="1"/>
  <c r="C2303" i="1"/>
  <c r="I2302" i="1"/>
  <c r="H2302" i="1"/>
  <c r="G2302" i="1"/>
  <c r="F2302" i="1"/>
  <c r="E2302" i="1"/>
  <c r="D2302" i="1"/>
  <c r="C2302" i="1"/>
  <c r="I2301" i="1"/>
  <c r="H2301" i="1"/>
  <c r="G2301" i="1"/>
  <c r="F2301" i="1"/>
  <c r="E2301" i="1"/>
  <c r="D2301" i="1"/>
  <c r="C2301" i="1"/>
  <c r="I2300" i="1"/>
  <c r="H2300" i="1"/>
  <c r="G2300" i="1"/>
  <c r="F2300" i="1"/>
  <c r="E2300" i="1"/>
  <c r="D2300" i="1"/>
  <c r="C2300" i="1"/>
  <c r="I2299" i="1"/>
  <c r="H2299" i="1"/>
  <c r="G2299" i="1"/>
  <c r="F2299" i="1"/>
  <c r="E2299" i="1"/>
  <c r="D2299" i="1"/>
  <c r="C2299" i="1"/>
  <c r="I2298" i="1"/>
  <c r="H2298" i="1"/>
  <c r="G2298" i="1"/>
  <c r="F2298" i="1"/>
  <c r="E2298" i="1"/>
  <c r="D2298" i="1"/>
  <c r="C2298" i="1"/>
  <c r="I2297" i="1"/>
  <c r="H2297" i="1"/>
  <c r="G2297" i="1"/>
  <c r="F2297" i="1"/>
  <c r="E2297" i="1"/>
  <c r="D2297" i="1"/>
  <c r="C2297" i="1"/>
  <c r="I2296" i="1"/>
  <c r="H2296" i="1"/>
  <c r="G2296" i="1"/>
  <c r="F2296" i="1"/>
  <c r="E2296" i="1"/>
  <c r="D2296" i="1"/>
  <c r="C2296" i="1"/>
  <c r="I2295" i="1"/>
  <c r="H2295" i="1"/>
  <c r="G2295" i="1"/>
  <c r="F2295" i="1"/>
  <c r="E2295" i="1"/>
  <c r="D2295" i="1"/>
  <c r="C2295" i="1"/>
  <c r="I2294" i="1"/>
  <c r="H2294" i="1"/>
  <c r="G2294" i="1"/>
  <c r="F2294" i="1"/>
  <c r="E2294" i="1"/>
  <c r="D2294" i="1"/>
  <c r="C2294" i="1"/>
  <c r="I2293" i="1"/>
  <c r="H2293" i="1"/>
  <c r="G2293" i="1"/>
  <c r="F2293" i="1"/>
  <c r="E2293" i="1"/>
  <c r="D2293" i="1"/>
  <c r="C2293" i="1"/>
  <c r="I2292" i="1"/>
  <c r="H2292" i="1"/>
  <c r="G2292" i="1"/>
  <c r="F2292" i="1"/>
  <c r="E2292" i="1"/>
  <c r="D2292" i="1"/>
  <c r="C2292" i="1"/>
  <c r="I2291" i="1"/>
  <c r="H2291" i="1"/>
  <c r="G2291" i="1"/>
  <c r="F2291" i="1"/>
  <c r="E2291" i="1"/>
  <c r="D2291" i="1"/>
  <c r="C2291" i="1"/>
  <c r="I2290" i="1"/>
  <c r="H2290" i="1"/>
  <c r="G2290" i="1"/>
  <c r="F2290" i="1"/>
  <c r="E2290" i="1"/>
  <c r="D2290" i="1"/>
  <c r="C2290" i="1"/>
  <c r="I2289" i="1"/>
  <c r="H2289" i="1"/>
  <c r="G2289" i="1"/>
  <c r="F2289" i="1"/>
  <c r="E2289" i="1"/>
  <c r="D2289" i="1"/>
  <c r="C2289" i="1"/>
  <c r="I2288" i="1"/>
  <c r="H2288" i="1"/>
  <c r="G2288" i="1"/>
  <c r="F2288" i="1"/>
  <c r="E2288" i="1"/>
  <c r="D2288" i="1"/>
  <c r="C2288" i="1"/>
  <c r="I2287" i="1"/>
  <c r="H2287" i="1"/>
  <c r="G2287" i="1"/>
  <c r="F2287" i="1"/>
  <c r="E2287" i="1"/>
  <c r="D2287" i="1"/>
  <c r="C2287" i="1"/>
  <c r="I2286" i="1"/>
  <c r="H2286" i="1"/>
  <c r="G2286" i="1"/>
  <c r="F2286" i="1"/>
  <c r="E2286" i="1"/>
  <c r="D2286" i="1"/>
  <c r="C2286" i="1"/>
  <c r="I2285" i="1"/>
  <c r="H2285" i="1"/>
  <c r="G2285" i="1"/>
  <c r="F2285" i="1"/>
  <c r="E2285" i="1"/>
  <c r="D2285" i="1"/>
  <c r="C2285" i="1"/>
  <c r="I2284" i="1"/>
  <c r="H2284" i="1"/>
  <c r="G2284" i="1"/>
  <c r="F2284" i="1"/>
  <c r="E2284" i="1"/>
  <c r="D2284" i="1"/>
  <c r="C2284" i="1"/>
  <c r="I2283" i="1"/>
  <c r="H2283" i="1"/>
  <c r="G2283" i="1"/>
  <c r="F2283" i="1"/>
  <c r="E2283" i="1"/>
  <c r="D2283" i="1"/>
  <c r="C2283" i="1"/>
  <c r="I2282" i="1"/>
  <c r="H2282" i="1"/>
  <c r="G2282" i="1"/>
  <c r="F2282" i="1"/>
  <c r="E2282" i="1"/>
  <c r="D2282" i="1"/>
  <c r="C2282" i="1"/>
  <c r="I2281" i="1"/>
  <c r="H2281" i="1"/>
  <c r="G2281" i="1"/>
  <c r="F2281" i="1"/>
  <c r="E2281" i="1"/>
  <c r="D2281" i="1"/>
  <c r="C2281" i="1"/>
  <c r="I2280" i="1"/>
  <c r="H2280" i="1"/>
  <c r="G2280" i="1"/>
  <c r="F2280" i="1"/>
  <c r="E2280" i="1"/>
  <c r="D2280" i="1"/>
  <c r="C2280" i="1"/>
  <c r="I2279" i="1"/>
  <c r="H2279" i="1"/>
  <c r="G2279" i="1"/>
  <c r="F2279" i="1"/>
  <c r="E2279" i="1"/>
  <c r="D2279" i="1"/>
  <c r="C2279" i="1"/>
  <c r="I2278" i="1"/>
  <c r="H2278" i="1"/>
  <c r="G2278" i="1"/>
  <c r="F2278" i="1"/>
  <c r="E2278" i="1"/>
  <c r="D2278" i="1"/>
  <c r="C2278" i="1"/>
  <c r="I2277" i="1"/>
  <c r="H2277" i="1"/>
  <c r="G2277" i="1"/>
  <c r="F2277" i="1"/>
  <c r="E2277" i="1"/>
  <c r="D2277" i="1"/>
  <c r="C2277" i="1"/>
  <c r="I2276" i="1"/>
  <c r="H2276" i="1"/>
  <c r="G2276" i="1"/>
  <c r="F2276" i="1"/>
  <c r="E2276" i="1"/>
  <c r="D2276" i="1"/>
  <c r="C2276" i="1"/>
  <c r="I2275" i="1"/>
  <c r="H2275" i="1"/>
  <c r="G2275" i="1"/>
  <c r="F2275" i="1"/>
  <c r="E2275" i="1"/>
  <c r="D2275" i="1"/>
  <c r="C2275" i="1"/>
  <c r="I2274" i="1"/>
  <c r="H2274" i="1"/>
  <c r="G2274" i="1"/>
  <c r="F2274" i="1"/>
  <c r="E2274" i="1"/>
  <c r="D2274" i="1"/>
  <c r="C2274" i="1"/>
  <c r="I2273" i="1"/>
  <c r="H2273" i="1"/>
  <c r="G2273" i="1"/>
  <c r="F2273" i="1"/>
  <c r="E2273" i="1"/>
  <c r="D2273" i="1"/>
  <c r="C2273" i="1"/>
  <c r="I2272" i="1"/>
  <c r="H2272" i="1"/>
  <c r="G2272" i="1"/>
  <c r="F2272" i="1"/>
  <c r="E2272" i="1"/>
  <c r="D2272" i="1"/>
  <c r="C2272" i="1"/>
  <c r="I2271" i="1"/>
  <c r="H2271" i="1"/>
  <c r="G2271" i="1"/>
  <c r="F2271" i="1"/>
  <c r="E2271" i="1"/>
  <c r="D2271" i="1"/>
  <c r="C2271" i="1"/>
  <c r="I2270" i="1"/>
  <c r="H2270" i="1"/>
  <c r="G2270" i="1"/>
  <c r="F2270" i="1"/>
  <c r="E2270" i="1"/>
  <c r="D2270" i="1"/>
  <c r="C2270" i="1"/>
  <c r="I2269" i="1"/>
  <c r="H2269" i="1"/>
  <c r="G2269" i="1"/>
  <c r="F2269" i="1"/>
  <c r="E2269" i="1"/>
  <c r="D2269" i="1"/>
  <c r="C2269" i="1"/>
  <c r="I2268" i="1"/>
  <c r="H2268" i="1"/>
  <c r="G2268" i="1"/>
  <c r="F2268" i="1"/>
  <c r="E2268" i="1"/>
  <c r="D2268" i="1"/>
  <c r="C2268" i="1"/>
  <c r="I2267" i="1"/>
  <c r="H2267" i="1"/>
  <c r="G2267" i="1"/>
  <c r="F2267" i="1"/>
  <c r="E2267" i="1"/>
  <c r="D2267" i="1"/>
  <c r="C2267" i="1"/>
  <c r="I2266" i="1"/>
  <c r="H2266" i="1"/>
  <c r="G2266" i="1"/>
  <c r="F2266" i="1"/>
  <c r="E2266" i="1"/>
  <c r="D2266" i="1"/>
  <c r="C2266" i="1"/>
  <c r="I2265" i="1"/>
  <c r="H2265" i="1"/>
  <c r="G2265" i="1"/>
  <c r="F2265" i="1"/>
  <c r="E2265" i="1"/>
  <c r="D2265" i="1"/>
  <c r="C2265" i="1"/>
  <c r="I2264" i="1"/>
  <c r="H2264" i="1"/>
  <c r="G2264" i="1"/>
  <c r="F2264" i="1"/>
  <c r="E2264" i="1"/>
  <c r="D2264" i="1"/>
  <c r="C2264" i="1"/>
  <c r="I2263" i="1"/>
  <c r="H2263" i="1"/>
  <c r="G2263" i="1"/>
  <c r="F2263" i="1"/>
  <c r="E2263" i="1"/>
  <c r="D2263" i="1"/>
  <c r="C2263" i="1"/>
  <c r="I2262" i="1"/>
  <c r="H2262" i="1"/>
  <c r="G2262" i="1"/>
  <c r="F2262" i="1"/>
  <c r="E2262" i="1"/>
  <c r="D2262" i="1"/>
  <c r="C2262" i="1"/>
  <c r="I2261" i="1"/>
  <c r="H2261" i="1"/>
  <c r="G2261" i="1"/>
  <c r="F2261" i="1"/>
  <c r="E2261" i="1"/>
  <c r="D2261" i="1"/>
  <c r="C2261" i="1"/>
  <c r="I2260" i="1"/>
  <c r="H2260" i="1"/>
  <c r="G2260" i="1"/>
  <c r="F2260" i="1"/>
  <c r="E2260" i="1"/>
  <c r="D2260" i="1"/>
  <c r="C2260" i="1"/>
  <c r="I2259" i="1"/>
  <c r="H2259" i="1"/>
  <c r="G2259" i="1"/>
  <c r="F2259" i="1"/>
  <c r="E2259" i="1"/>
  <c r="D2259" i="1"/>
  <c r="C2259" i="1"/>
  <c r="I2258" i="1"/>
  <c r="H2258" i="1"/>
  <c r="G2258" i="1"/>
  <c r="F2258" i="1"/>
  <c r="E2258" i="1"/>
  <c r="D2258" i="1"/>
  <c r="C2258" i="1"/>
  <c r="I2257" i="1"/>
  <c r="H2257" i="1"/>
  <c r="G2257" i="1"/>
  <c r="F2257" i="1"/>
  <c r="E2257" i="1"/>
  <c r="D2257" i="1"/>
  <c r="C2257" i="1"/>
  <c r="I2256" i="1"/>
  <c r="H2256" i="1"/>
  <c r="G2256" i="1"/>
  <c r="F2256" i="1"/>
  <c r="E2256" i="1"/>
  <c r="D2256" i="1"/>
  <c r="C2256" i="1"/>
  <c r="I2255" i="1"/>
  <c r="H2255" i="1"/>
  <c r="G2255" i="1"/>
  <c r="F2255" i="1"/>
  <c r="E2255" i="1"/>
  <c r="D2255" i="1"/>
  <c r="C2255" i="1"/>
  <c r="I2254" i="1"/>
  <c r="H2254" i="1"/>
  <c r="G2254" i="1"/>
  <c r="F2254" i="1"/>
  <c r="E2254" i="1"/>
  <c r="D2254" i="1"/>
  <c r="C2254" i="1"/>
  <c r="I2253" i="1"/>
  <c r="H2253" i="1"/>
  <c r="G2253" i="1"/>
  <c r="F2253" i="1"/>
  <c r="E2253" i="1"/>
  <c r="D2253" i="1"/>
  <c r="C2253" i="1"/>
  <c r="I2252" i="1"/>
  <c r="H2252" i="1"/>
  <c r="G2252" i="1"/>
  <c r="F2252" i="1"/>
  <c r="E2252" i="1"/>
  <c r="D2252" i="1"/>
  <c r="C2252" i="1"/>
  <c r="I2251" i="1"/>
  <c r="H2251" i="1"/>
  <c r="G2251" i="1"/>
  <c r="F2251" i="1"/>
  <c r="E2251" i="1"/>
  <c r="D2251" i="1"/>
  <c r="C2251" i="1"/>
  <c r="I2250" i="1"/>
  <c r="H2250" i="1"/>
  <c r="G2250" i="1"/>
  <c r="F2250" i="1"/>
  <c r="E2250" i="1"/>
  <c r="D2250" i="1"/>
  <c r="C2250" i="1"/>
  <c r="I2249" i="1"/>
  <c r="H2249" i="1"/>
  <c r="G2249" i="1"/>
  <c r="F2249" i="1"/>
  <c r="E2249" i="1"/>
  <c r="D2249" i="1"/>
  <c r="C2249" i="1"/>
  <c r="I2248" i="1"/>
  <c r="H2248" i="1"/>
  <c r="G2248" i="1"/>
  <c r="F2248" i="1"/>
  <c r="E2248" i="1"/>
  <c r="D2248" i="1"/>
  <c r="C2248" i="1"/>
  <c r="I2247" i="1"/>
  <c r="H2247" i="1"/>
  <c r="G2247" i="1"/>
  <c r="F2247" i="1"/>
  <c r="E2247" i="1"/>
  <c r="D2247" i="1"/>
  <c r="C2247" i="1"/>
  <c r="I2246" i="1"/>
  <c r="H2246" i="1"/>
  <c r="G2246" i="1"/>
  <c r="F2246" i="1"/>
  <c r="E2246" i="1"/>
  <c r="D2246" i="1"/>
  <c r="C2246" i="1"/>
  <c r="I2245" i="1"/>
  <c r="H2245" i="1"/>
  <c r="G2245" i="1"/>
  <c r="F2245" i="1"/>
  <c r="E2245" i="1"/>
  <c r="D2245" i="1"/>
  <c r="C2245" i="1"/>
  <c r="I2244" i="1"/>
  <c r="H2244" i="1"/>
  <c r="G2244" i="1"/>
  <c r="F2244" i="1"/>
  <c r="E2244" i="1"/>
  <c r="D2244" i="1"/>
  <c r="C2244" i="1"/>
  <c r="I2243" i="1"/>
  <c r="H2243" i="1"/>
  <c r="G2243" i="1"/>
  <c r="F2243" i="1"/>
  <c r="E2243" i="1"/>
  <c r="D2243" i="1"/>
  <c r="C2243" i="1"/>
  <c r="I2242" i="1"/>
  <c r="H2242" i="1"/>
  <c r="G2242" i="1"/>
  <c r="F2242" i="1"/>
  <c r="E2242" i="1"/>
  <c r="D2242" i="1"/>
  <c r="C2242" i="1"/>
  <c r="I2241" i="1"/>
  <c r="H2241" i="1"/>
  <c r="G2241" i="1"/>
  <c r="F2241" i="1"/>
  <c r="E2241" i="1"/>
  <c r="D2241" i="1"/>
  <c r="C2241" i="1"/>
  <c r="I2240" i="1"/>
  <c r="H2240" i="1"/>
  <c r="G2240" i="1"/>
  <c r="F2240" i="1"/>
  <c r="E2240" i="1"/>
  <c r="D2240" i="1"/>
  <c r="C2240" i="1"/>
  <c r="I2239" i="1"/>
  <c r="H2239" i="1"/>
  <c r="G2239" i="1"/>
  <c r="F2239" i="1"/>
  <c r="E2239" i="1"/>
  <c r="D2239" i="1"/>
  <c r="C2239" i="1"/>
  <c r="I2238" i="1"/>
  <c r="H2238" i="1"/>
  <c r="G2238" i="1"/>
  <c r="F2238" i="1"/>
  <c r="E2238" i="1"/>
  <c r="D2238" i="1"/>
  <c r="C2238" i="1"/>
  <c r="I2237" i="1"/>
  <c r="H2237" i="1"/>
  <c r="G2237" i="1"/>
  <c r="F2237" i="1"/>
  <c r="E2237" i="1"/>
  <c r="D2237" i="1"/>
  <c r="C2237" i="1"/>
  <c r="I2236" i="1"/>
  <c r="H2236" i="1"/>
  <c r="G2236" i="1"/>
  <c r="F2236" i="1"/>
  <c r="E2236" i="1"/>
  <c r="D2236" i="1"/>
  <c r="C2236" i="1"/>
  <c r="I2235" i="1"/>
  <c r="H2235" i="1"/>
  <c r="G2235" i="1"/>
  <c r="F2235" i="1"/>
  <c r="E2235" i="1"/>
  <c r="D2235" i="1"/>
  <c r="C2235" i="1"/>
  <c r="I2234" i="1"/>
  <c r="H2234" i="1"/>
  <c r="G2234" i="1"/>
  <c r="F2234" i="1"/>
  <c r="E2234" i="1"/>
  <c r="D2234" i="1"/>
  <c r="C2234" i="1"/>
  <c r="I2233" i="1"/>
  <c r="H2233" i="1"/>
  <c r="G2233" i="1"/>
  <c r="F2233" i="1"/>
  <c r="E2233" i="1"/>
  <c r="D2233" i="1"/>
  <c r="C2233" i="1"/>
  <c r="I2232" i="1"/>
  <c r="H2232" i="1"/>
  <c r="G2232" i="1"/>
  <c r="F2232" i="1"/>
  <c r="E2232" i="1"/>
  <c r="D2232" i="1"/>
  <c r="C2232" i="1"/>
  <c r="I2231" i="1"/>
  <c r="H2231" i="1"/>
  <c r="G2231" i="1"/>
  <c r="F2231" i="1"/>
  <c r="E2231" i="1"/>
  <c r="D2231" i="1"/>
  <c r="C2231" i="1"/>
  <c r="I2230" i="1"/>
  <c r="H2230" i="1"/>
  <c r="G2230" i="1"/>
  <c r="F2230" i="1"/>
  <c r="E2230" i="1"/>
  <c r="D2230" i="1"/>
  <c r="C2230" i="1"/>
  <c r="I2229" i="1"/>
  <c r="H2229" i="1"/>
  <c r="G2229" i="1"/>
  <c r="F2229" i="1"/>
  <c r="E2229" i="1"/>
  <c r="D2229" i="1"/>
  <c r="C2229" i="1"/>
  <c r="I2228" i="1"/>
  <c r="H2228" i="1"/>
  <c r="G2228" i="1"/>
  <c r="F2228" i="1"/>
  <c r="E2228" i="1"/>
  <c r="D2228" i="1"/>
  <c r="C2228" i="1"/>
  <c r="I2227" i="1"/>
  <c r="H2227" i="1"/>
  <c r="G2227" i="1"/>
  <c r="F2227" i="1"/>
  <c r="E2227" i="1"/>
  <c r="D2227" i="1"/>
  <c r="C2227" i="1"/>
  <c r="I2226" i="1"/>
  <c r="H2226" i="1"/>
  <c r="G2226" i="1"/>
  <c r="F2226" i="1"/>
  <c r="E2226" i="1"/>
  <c r="D2226" i="1"/>
  <c r="C2226" i="1"/>
  <c r="I2225" i="1"/>
  <c r="H2225" i="1"/>
  <c r="G2225" i="1"/>
  <c r="F2225" i="1"/>
  <c r="E2225" i="1"/>
  <c r="D2225" i="1"/>
  <c r="C2225" i="1"/>
  <c r="I2224" i="1"/>
  <c r="H2224" i="1"/>
  <c r="G2224" i="1"/>
  <c r="F2224" i="1"/>
  <c r="E2224" i="1"/>
  <c r="D2224" i="1"/>
  <c r="C2224" i="1"/>
  <c r="I2223" i="1"/>
  <c r="H2223" i="1"/>
  <c r="G2223" i="1"/>
  <c r="F2223" i="1"/>
  <c r="E2223" i="1"/>
  <c r="D2223" i="1"/>
  <c r="C2223" i="1"/>
  <c r="I2222" i="1"/>
  <c r="H2222" i="1"/>
  <c r="G2222" i="1"/>
  <c r="F2222" i="1"/>
  <c r="E2222" i="1"/>
  <c r="D2222" i="1"/>
  <c r="C2222" i="1"/>
  <c r="I2221" i="1"/>
  <c r="H2221" i="1"/>
  <c r="G2221" i="1"/>
  <c r="F2221" i="1"/>
  <c r="E2221" i="1"/>
  <c r="D2221" i="1"/>
  <c r="C2221" i="1"/>
  <c r="I2220" i="1"/>
  <c r="H2220" i="1"/>
  <c r="G2220" i="1"/>
  <c r="F2220" i="1"/>
  <c r="E2220" i="1"/>
  <c r="D2220" i="1"/>
  <c r="C2220" i="1"/>
  <c r="I2219" i="1"/>
  <c r="H2219" i="1"/>
  <c r="G2219" i="1"/>
  <c r="F2219" i="1"/>
  <c r="E2219" i="1"/>
  <c r="D2219" i="1"/>
  <c r="C2219" i="1"/>
  <c r="I2218" i="1"/>
  <c r="H2218" i="1"/>
  <c r="G2218" i="1"/>
  <c r="F2218" i="1"/>
  <c r="E2218" i="1"/>
  <c r="D2218" i="1"/>
  <c r="C2218" i="1"/>
  <c r="I2217" i="1"/>
  <c r="H2217" i="1"/>
  <c r="G2217" i="1"/>
  <c r="F2217" i="1"/>
  <c r="E2217" i="1"/>
  <c r="D2217" i="1"/>
  <c r="C2217" i="1"/>
  <c r="I2216" i="1"/>
  <c r="H2216" i="1"/>
  <c r="G2216" i="1"/>
  <c r="F2216" i="1"/>
  <c r="E2216" i="1"/>
  <c r="D2216" i="1"/>
  <c r="C2216" i="1"/>
  <c r="I2215" i="1"/>
  <c r="H2215" i="1"/>
  <c r="G2215" i="1"/>
  <c r="F2215" i="1"/>
  <c r="E2215" i="1"/>
  <c r="D2215" i="1"/>
  <c r="C2215" i="1"/>
  <c r="I2214" i="1"/>
  <c r="H2214" i="1"/>
  <c r="G2214" i="1"/>
  <c r="F2214" i="1"/>
  <c r="E2214" i="1"/>
  <c r="D2214" i="1"/>
  <c r="C2214" i="1"/>
  <c r="I2213" i="1"/>
  <c r="H2213" i="1"/>
  <c r="G2213" i="1"/>
  <c r="F2213" i="1"/>
  <c r="E2213" i="1"/>
  <c r="D2213" i="1"/>
  <c r="C2213" i="1"/>
  <c r="I2212" i="1"/>
  <c r="H2212" i="1"/>
  <c r="G2212" i="1"/>
  <c r="F2212" i="1"/>
  <c r="E2212" i="1"/>
  <c r="D2212" i="1"/>
  <c r="C2212" i="1"/>
  <c r="I2211" i="1"/>
  <c r="H2211" i="1"/>
  <c r="G2211" i="1"/>
  <c r="F2211" i="1"/>
  <c r="E2211" i="1"/>
  <c r="D2211" i="1"/>
  <c r="C2211" i="1"/>
  <c r="I2210" i="1"/>
  <c r="H2210" i="1"/>
  <c r="G2210" i="1"/>
  <c r="F2210" i="1"/>
  <c r="E2210" i="1"/>
  <c r="D2210" i="1"/>
  <c r="C2210" i="1"/>
  <c r="I2209" i="1"/>
  <c r="H2209" i="1"/>
  <c r="G2209" i="1"/>
  <c r="F2209" i="1"/>
  <c r="E2209" i="1"/>
  <c r="D2209" i="1"/>
  <c r="C2209" i="1"/>
  <c r="I2208" i="1"/>
  <c r="H2208" i="1"/>
  <c r="G2208" i="1"/>
  <c r="F2208" i="1"/>
  <c r="E2208" i="1"/>
  <c r="D2208" i="1"/>
  <c r="C2208" i="1"/>
  <c r="I2207" i="1"/>
  <c r="H2207" i="1"/>
  <c r="G2207" i="1"/>
  <c r="F2207" i="1"/>
  <c r="E2207" i="1"/>
  <c r="D2207" i="1"/>
  <c r="C2207" i="1"/>
  <c r="I2206" i="1"/>
  <c r="H2206" i="1"/>
  <c r="G2206" i="1"/>
  <c r="F2206" i="1"/>
  <c r="E2206" i="1"/>
  <c r="D2206" i="1"/>
  <c r="C2206" i="1"/>
  <c r="I2205" i="1"/>
  <c r="H2205" i="1"/>
  <c r="G2205" i="1"/>
  <c r="F2205" i="1"/>
  <c r="E2205" i="1"/>
  <c r="D2205" i="1"/>
  <c r="C2205" i="1"/>
  <c r="I2204" i="1"/>
  <c r="H2204" i="1"/>
  <c r="G2204" i="1"/>
  <c r="F2204" i="1"/>
  <c r="E2204" i="1"/>
  <c r="D2204" i="1"/>
  <c r="C2204" i="1"/>
  <c r="I2203" i="1"/>
  <c r="H2203" i="1"/>
  <c r="G2203" i="1"/>
  <c r="F2203" i="1"/>
  <c r="E2203" i="1"/>
  <c r="D2203" i="1"/>
  <c r="C2203" i="1"/>
  <c r="I2202" i="1"/>
  <c r="H2202" i="1"/>
  <c r="G2202" i="1"/>
  <c r="F2202" i="1"/>
  <c r="E2202" i="1"/>
  <c r="D2202" i="1"/>
  <c r="C2202" i="1"/>
  <c r="I2201" i="1"/>
  <c r="H2201" i="1"/>
  <c r="G2201" i="1"/>
  <c r="F2201" i="1"/>
  <c r="E2201" i="1"/>
  <c r="D2201" i="1"/>
  <c r="C2201" i="1"/>
  <c r="I2200" i="1"/>
  <c r="H2200" i="1"/>
  <c r="G2200" i="1"/>
  <c r="F2200" i="1"/>
  <c r="E2200" i="1"/>
  <c r="D2200" i="1"/>
  <c r="C2200" i="1"/>
  <c r="I2199" i="1"/>
  <c r="H2199" i="1"/>
  <c r="G2199" i="1"/>
  <c r="F2199" i="1"/>
  <c r="E2199" i="1"/>
  <c r="D2199" i="1"/>
  <c r="C2199" i="1"/>
  <c r="I2198" i="1"/>
  <c r="H2198" i="1"/>
  <c r="G2198" i="1"/>
  <c r="F2198" i="1"/>
  <c r="E2198" i="1"/>
  <c r="D2198" i="1"/>
  <c r="C2198" i="1"/>
  <c r="I2197" i="1"/>
  <c r="H2197" i="1"/>
  <c r="G2197" i="1"/>
  <c r="F2197" i="1"/>
  <c r="E2197" i="1"/>
  <c r="D2197" i="1"/>
  <c r="C2197" i="1"/>
  <c r="I2196" i="1"/>
  <c r="H2196" i="1"/>
  <c r="G2196" i="1"/>
  <c r="F2196" i="1"/>
  <c r="E2196" i="1"/>
  <c r="D2196" i="1"/>
  <c r="C2196" i="1"/>
  <c r="I2195" i="1"/>
  <c r="H2195" i="1"/>
  <c r="G2195" i="1"/>
  <c r="F2195" i="1"/>
  <c r="E2195" i="1"/>
  <c r="D2195" i="1"/>
  <c r="C2195" i="1"/>
  <c r="I2194" i="1"/>
  <c r="H2194" i="1"/>
  <c r="G2194" i="1"/>
  <c r="F2194" i="1"/>
  <c r="E2194" i="1"/>
  <c r="D2194" i="1"/>
  <c r="C2194" i="1"/>
  <c r="I2193" i="1"/>
  <c r="H2193" i="1"/>
  <c r="G2193" i="1"/>
  <c r="F2193" i="1"/>
  <c r="E2193" i="1"/>
  <c r="D2193" i="1"/>
  <c r="C2193" i="1"/>
  <c r="I2192" i="1"/>
  <c r="H2192" i="1"/>
  <c r="G2192" i="1"/>
  <c r="F2192" i="1"/>
  <c r="E2192" i="1"/>
  <c r="D2192" i="1"/>
  <c r="C2192" i="1"/>
  <c r="I2191" i="1"/>
  <c r="H2191" i="1"/>
  <c r="G2191" i="1"/>
  <c r="F2191" i="1"/>
  <c r="E2191" i="1"/>
  <c r="D2191" i="1"/>
  <c r="C2191" i="1"/>
  <c r="I2190" i="1"/>
  <c r="H2190" i="1"/>
  <c r="G2190" i="1"/>
  <c r="F2190" i="1"/>
  <c r="E2190" i="1"/>
  <c r="D2190" i="1"/>
  <c r="C2190" i="1"/>
  <c r="I2189" i="1"/>
  <c r="H2189" i="1"/>
  <c r="G2189" i="1"/>
  <c r="F2189" i="1"/>
  <c r="E2189" i="1"/>
  <c r="D2189" i="1"/>
  <c r="C2189" i="1"/>
  <c r="I2188" i="1"/>
  <c r="H2188" i="1"/>
  <c r="G2188" i="1"/>
  <c r="F2188" i="1"/>
  <c r="E2188" i="1"/>
  <c r="D2188" i="1"/>
  <c r="C2188" i="1"/>
  <c r="I2187" i="1"/>
  <c r="H2187" i="1"/>
  <c r="G2187" i="1"/>
  <c r="F2187" i="1"/>
  <c r="E2187" i="1"/>
  <c r="D2187" i="1"/>
  <c r="C2187" i="1"/>
  <c r="I2186" i="1"/>
  <c r="H2186" i="1"/>
  <c r="G2186" i="1"/>
  <c r="F2186" i="1"/>
  <c r="E2186" i="1"/>
  <c r="D2186" i="1"/>
  <c r="C2186" i="1"/>
  <c r="I2185" i="1"/>
  <c r="H2185" i="1"/>
  <c r="G2185" i="1"/>
  <c r="F2185" i="1"/>
  <c r="E2185" i="1"/>
  <c r="D2185" i="1"/>
  <c r="C2185" i="1"/>
  <c r="I2184" i="1"/>
  <c r="H2184" i="1"/>
  <c r="G2184" i="1"/>
  <c r="F2184" i="1"/>
  <c r="E2184" i="1"/>
  <c r="D2184" i="1"/>
  <c r="C2184" i="1"/>
  <c r="I2183" i="1"/>
  <c r="H2183" i="1"/>
  <c r="G2183" i="1"/>
  <c r="F2183" i="1"/>
  <c r="E2183" i="1"/>
  <c r="D2183" i="1"/>
  <c r="C2183" i="1"/>
  <c r="I2182" i="1"/>
  <c r="H2182" i="1"/>
  <c r="G2182" i="1"/>
  <c r="F2182" i="1"/>
  <c r="E2182" i="1"/>
  <c r="D2182" i="1"/>
  <c r="C2182" i="1"/>
  <c r="I2181" i="1"/>
  <c r="H2181" i="1"/>
  <c r="G2181" i="1"/>
  <c r="F2181" i="1"/>
  <c r="E2181" i="1"/>
  <c r="D2181" i="1"/>
  <c r="C2181" i="1"/>
  <c r="I2180" i="1"/>
  <c r="H2180" i="1"/>
  <c r="G2180" i="1"/>
  <c r="F2180" i="1"/>
  <c r="E2180" i="1"/>
  <c r="D2180" i="1"/>
  <c r="C2180" i="1"/>
  <c r="I2179" i="1"/>
  <c r="H2179" i="1"/>
  <c r="G2179" i="1"/>
  <c r="F2179" i="1"/>
  <c r="E2179" i="1"/>
  <c r="D2179" i="1"/>
  <c r="C2179" i="1"/>
  <c r="I2178" i="1"/>
  <c r="H2178" i="1"/>
  <c r="G2178" i="1"/>
  <c r="F2178" i="1"/>
  <c r="E2178" i="1"/>
  <c r="D2178" i="1"/>
  <c r="C2178" i="1"/>
  <c r="I2177" i="1"/>
  <c r="H2177" i="1"/>
  <c r="G2177" i="1"/>
  <c r="F2177" i="1"/>
  <c r="E2177" i="1"/>
  <c r="D2177" i="1"/>
  <c r="C2177" i="1"/>
  <c r="I2176" i="1"/>
  <c r="H2176" i="1"/>
  <c r="G2176" i="1"/>
  <c r="F2176" i="1"/>
  <c r="E2176" i="1"/>
  <c r="D2176" i="1"/>
  <c r="C2176" i="1"/>
  <c r="I2175" i="1"/>
  <c r="H2175" i="1"/>
  <c r="G2175" i="1"/>
  <c r="F2175" i="1"/>
  <c r="E2175" i="1"/>
  <c r="D2175" i="1"/>
  <c r="C2175" i="1"/>
  <c r="I2174" i="1"/>
  <c r="H2174" i="1"/>
  <c r="G2174" i="1"/>
  <c r="F2174" i="1"/>
  <c r="E2174" i="1"/>
  <c r="D2174" i="1"/>
  <c r="C2174" i="1"/>
  <c r="I2173" i="1"/>
  <c r="H2173" i="1"/>
  <c r="G2173" i="1"/>
  <c r="F2173" i="1"/>
  <c r="E2173" i="1"/>
  <c r="D2173" i="1"/>
  <c r="C2173" i="1"/>
  <c r="I2172" i="1"/>
  <c r="H2172" i="1"/>
  <c r="G2172" i="1"/>
  <c r="F2172" i="1"/>
  <c r="E2172" i="1"/>
  <c r="D2172" i="1"/>
  <c r="C2172" i="1"/>
  <c r="I2171" i="1"/>
  <c r="H2171" i="1"/>
  <c r="G2171" i="1"/>
  <c r="F2171" i="1"/>
  <c r="E2171" i="1"/>
  <c r="D2171" i="1"/>
  <c r="C2171" i="1"/>
  <c r="I2170" i="1"/>
  <c r="H2170" i="1"/>
  <c r="G2170" i="1"/>
  <c r="F2170" i="1"/>
  <c r="E2170" i="1"/>
  <c r="D2170" i="1"/>
  <c r="C2170" i="1"/>
  <c r="I2169" i="1"/>
  <c r="H2169" i="1"/>
  <c r="G2169" i="1"/>
  <c r="F2169" i="1"/>
  <c r="E2169" i="1"/>
  <c r="D2169" i="1"/>
  <c r="C2169" i="1"/>
  <c r="I2168" i="1"/>
  <c r="H2168" i="1"/>
  <c r="G2168" i="1"/>
  <c r="F2168" i="1"/>
  <c r="E2168" i="1"/>
  <c r="D2168" i="1"/>
  <c r="C2168" i="1"/>
  <c r="I2167" i="1"/>
  <c r="H2167" i="1"/>
  <c r="G2167" i="1"/>
  <c r="F2167" i="1"/>
  <c r="E2167" i="1"/>
  <c r="D2167" i="1"/>
  <c r="C2167" i="1"/>
  <c r="I2166" i="1"/>
  <c r="H2166" i="1"/>
  <c r="G2166" i="1"/>
  <c r="F2166" i="1"/>
  <c r="E2166" i="1"/>
  <c r="D2166" i="1"/>
  <c r="C2166" i="1"/>
  <c r="I2165" i="1"/>
  <c r="H2165" i="1"/>
  <c r="G2165" i="1"/>
  <c r="F2165" i="1"/>
  <c r="E2165" i="1"/>
  <c r="D2165" i="1"/>
  <c r="C2165" i="1"/>
  <c r="I2164" i="1"/>
  <c r="H2164" i="1"/>
  <c r="G2164" i="1"/>
  <c r="F2164" i="1"/>
  <c r="E2164" i="1"/>
  <c r="D2164" i="1"/>
  <c r="C2164" i="1"/>
  <c r="I2163" i="1"/>
  <c r="H2163" i="1"/>
  <c r="G2163" i="1"/>
  <c r="F2163" i="1"/>
  <c r="E2163" i="1"/>
  <c r="D2163" i="1"/>
  <c r="C2163" i="1"/>
  <c r="I2162" i="1"/>
  <c r="H2162" i="1"/>
  <c r="G2162" i="1"/>
  <c r="F2162" i="1"/>
  <c r="E2162" i="1"/>
  <c r="D2162" i="1"/>
  <c r="C2162" i="1"/>
  <c r="I2161" i="1"/>
  <c r="H2161" i="1"/>
  <c r="G2161" i="1"/>
  <c r="F2161" i="1"/>
  <c r="E2161" i="1"/>
  <c r="D2161" i="1"/>
  <c r="C2161" i="1"/>
  <c r="I2160" i="1"/>
  <c r="H2160" i="1"/>
  <c r="G2160" i="1"/>
  <c r="F2160" i="1"/>
  <c r="E2160" i="1"/>
  <c r="D2160" i="1"/>
  <c r="C2160" i="1"/>
  <c r="I2159" i="1"/>
  <c r="H2159" i="1"/>
  <c r="G2159" i="1"/>
  <c r="F2159" i="1"/>
  <c r="E2159" i="1"/>
  <c r="D2159" i="1"/>
  <c r="C2159" i="1"/>
  <c r="I2158" i="1"/>
  <c r="H2158" i="1"/>
  <c r="G2158" i="1"/>
  <c r="F2158" i="1"/>
  <c r="E2158" i="1"/>
  <c r="D2158" i="1"/>
  <c r="C2158" i="1"/>
  <c r="I2157" i="1"/>
  <c r="H2157" i="1"/>
  <c r="G2157" i="1"/>
  <c r="F2157" i="1"/>
  <c r="E2157" i="1"/>
  <c r="D2157" i="1"/>
  <c r="C2157" i="1"/>
  <c r="I2156" i="1"/>
  <c r="H2156" i="1"/>
  <c r="G2156" i="1"/>
  <c r="F2156" i="1"/>
  <c r="E2156" i="1"/>
  <c r="D2156" i="1"/>
  <c r="C2156" i="1"/>
  <c r="I2155" i="1"/>
  <c r="H2155" i="1"/>
  <c r="G2155" i="1"/>
  <c r="F2155" i="1"/>
  <c r="E2155" i="1"/>
  <c r="D2155" i="1"/>
  <c r="C2155" i="1"/>
  <c r="I2154" i="1"/>
  <c r="H2154" i="1"/>
  <c r="G2154" i="1"/>
  <c r="F2154" i="1"/>
  <c r="E2154" i="1"/>
  <c r="D2154" i="1"/>
  <c r="C2154" i="1"/>
  <c r="I2153" i="1"/>
  <c r="H2153" i="1"/>
  <c r="G2153" i="1"/>
  <c r="F2153" i="1"/>
  <c r="E2153" i="1"/>
  <c r="D2153" i="1"/>
  <c r="C2153" i="1"/>
  <c r="I2152" i="1"/>
  <c r="H2152" i="1"/>
  <c r="G2152" i="1"/>
  <c r="F2152" i="1"/>
  <c r="E2152" i="1"/>
  <c r="D2152" i="1"/>
  <c r="C2152" i="1"/>
  <c r="I2151" i="1"/>
  <c r="H2151" i="1"/>
  <c r="G2151" i="1"/>
  <c r="F2151" i="1"/>
  <c r="E2151" i="1"/>
  <c r="D2151" i="1"/>
  <c r="C2151" i="1"/>
  <c r="I2150" i="1"/>
  <c r="H2150" i="1"/>
  <c r="G2150" i="1"/>
  <c r="F2150" i="1"/>
  <c r="E2150" i="1"/>
  <c r="D2150" i="1"/>
  <c r="C2150" i="1"/>
  <c r="I2149" i="1"/>
  <c r="H2149" i="1"/>
  <c r="G2149" i="1"/>
  <c r="F2149" i="1"/>
  <c r="E2149" i="1"/>
  <c r="D2149" i="1"/>
  <c r="C2149" i="1"/>
  <c r="I2148" i="1"/>
  <c r="H2148" i="1"/>
  <c r="G2148" i="1"/>
  <c r="F2148" i="1"/>
  <c r="E2148" i="1"/>
  <c r="D2148" i="1"/>
  <c r="C2148" i="1"/>
  <c r="I2147" i="1"/>
  <c r="H2147" i="1"/>
  <c r="G2147" i="1"/>
  <c r="F2147" i="1"/>
  <c r="E2147" i="1"/>
  <c r="D2147" i="1"/>
  <c r="C2147" i="1"/>
  <c r="I2146" i="1"/>
  <c r="H2146" i="1"/>
  <c r="G2146" i="1"/>
  <c r="F2146" i="1"/>
  <c r="E2146" i="1"/>
  <c r="D2146" i="1"/>
  <c r="C2146" i="1"/>
  <c r="I2145" i="1"/>
  <c r="H2145" i="1"/>
  <c r="G2145" i="1"/>
  <c r="F2145" i="1"/>
  <c r="E2145" i="1"/>
  <c r="D2145" i="1"/>
  <c r="C2145" i="1"/>
  <c r="I2144" i="1"/>
  <c r="H2144" i="1"/>
  <c r="G2144" i="1"/>
  <c r="F2144" i="1"/>
  <c r="E2144" i="1"/>
  <c r="D2144" i="1"/>
  <c r="C2144" i="1"/>
  <c r="I2143" i="1"/>
  <c r="H2143" i="1"/>
  <c r="G2143" i="1"/>
  <c r="F2143" i="1"/>
  <c r="E2143" i="1"/>
  <c r="D2143" i="1"/>
  <c r="C2143" i="1"/>
  <c r="I2142" i="1"/>
  <c r="H2142" i="1"/>
  <c r="G2142" i="1"/>
  <c r="F2142" i="1"/>
  <c r="E2142" i="1"/>
  <c r="D2142" i="1"/>
  <c r="C2142" i="1"/>
  <c r="I2141" i="1"/>
  <c r="H2141" i="1"/>
  <c r="G2141" i="1"/>
  <c r="F2141" i="1"/>
  <c r="E2141" i="1"/>
  <c r="D2141" i="1"/>
  <c r="C2141" i="1"/>
  <c r="I2140" i="1"/>
  <c r="H2140" i="1"/>
  <c r="G2140" i="1"/>
  <c r="F2140" i="1"/>
  <c r="E2140" i="1"/>
  <c r="D2140" i="1"/>
  <c r="C2140" i="1"/>
  <c r="I2139" i="1"/>
  <c r="H2139" i="1"/>
  <c r="G2139" i="1"/>
  <c r="F2139" i="1"/>
  <c r="E2139" i="1"/>
  <c r="D2139" i="1"/>
  <c r="C2139" i="1"/>
  <c r="I2138" i="1"/>
  <c r="H2138" i="1"/>
  <c r="G2138" i="1"/>
  <c r="F2138" i="1"/>
  <c r="E2138" i="1"/>
  <c r="D2138" i="1"/>
  <c r="C2138" i="1"/>
  <c r="I2137" i="1"/>
  <c r="H2137" i="1"/>
  <c r="G2137" i="1"/>
  <c r="F2137" i="1"/>
  <c r="E2137" i="1"/>
  <c r="D2137" i="1"/>
  <c r="C2137" i="1"/>
  <c r="I2136" i="1"/>
  <c r="H2136" i="1"/>
  <c r="G2136" i="1"/>
  <c r="F2136" i="1"/>
  <c r="E2136" i="1"/>
  <c r="D2136" i="1"/>
  <c r="C2136" i="1"/>
  <c r="I2135" i="1"/>
  <c r="H2135" i="1"/>
  <c r="G2135" i="1"/>
  <c r="F2135" i="1"/>
  <c r="E2135" i="1"/>
  <c r="D2135" i="1"/>
  <c r="C2135" i="1"/>
  <c r="I2134" i="1"/>
  <c r="H2134" i="1"/>
  <c r="G2134" i="1"/>
  <c r="F2134" i="1"/>
  <c r="E2134" i="1"/>
  <c r="D2134" i="1"/>
  <c r="C2134" i="1"/>
  <c r="I2133" i="1"/>
  <c r="H2133" i="1"/>
  <c r="G2133" i="1"/>
  <c r="F2133" i="1"/>
  <c r="E2133" i="1"/>
  <c r="D2133" i="1"/>
  <c r="C2133" i="1"/>
  <c r="I2132" i="1"/>
  <c r="H2132" i="1"/>
  <c r="G2132" i="1"/>
  <c r="F2132" i="1"/>
  <c r="E2132" i="1"/>
  <c r="D2132" i="1"/>
  <c r="C2132" i="1"/>
  <c r="I2131" i="1"/>
  <c r="H2131" i="1"/>
  <c r="G2131" i="1"/>
  <c r="F2131" i="1"/>
  <c r="E2131" i="1"/>
  <c r="D2131" i="1"/>
  <c r="C2131" i="1"/>
  <c r="I2130" i="1"/>
  <c r="H2130" i="1"/>
  <c r="G2130" i="1"/>
  <c r="F2130" i="1"/>
  <c r="E2130" i="1"/>
  <c r="D2130" i="1"/>
  <c r="C2130" i="1"/>
  <c r="I2129" i="1"/>
  <c r="H2129" i="1"/>
  <c r="G2129" i="1"/>
  <c r="F2129" i="1"/>
  <c r="E2129" i="1"/>
  <c r="D2129" i="1"/>
  <c r="C2129" i="1"/>
  <c r="I2128" i="1"/>
  <c r="H2128" i="1"/>
  <c r="G2128" i="1"/>
  <c r="F2128" i="1"/>
  <c r="E2128" i="1"/>
  <c r="D2128" i="1"/>
  <c r="C2128" i="1"/>
  <c r="I2127" i="1"/>
  <c r="H2127" i="1"/>
  <c r="G2127" i="1"/>
  <c r="F2127" i="1"/>
  <c r="E2127" i="1"/>
  <c r="D2127" i="1"/>
  <c r="C2127" i="1"/>
  <c r="I2126" i="1"/>
  <c r="H2126" i="1"/>
  <c r="G2126" i="1"/>
  <c r="F2126" i="1"/>
  <c r="E2126" i="1"/>
  <c r="D2126" i="1"/>
  <c r="C2126" i="1"/>
  <c r="I2125" i="1"/>
  <c r="H2125" i="1"/>
  <c r="G2125" i="1"/>
  <c r="F2125" i="1"/>
  <c r="E2125" i="1"/>
  <c r="D2125" i="1"/>
  <c r="C2125" i="1"/>
  <c r="I2124" i="1"/>
  <c r="H2124" i="1"/>
  <c r="G2124" i="1"/>
  <c r="F2124" i="1"/>
  <c r="E2124" i="1"/>
  <c r="D2124" i="1"/>
  <c r="C2124" i="1"/>
  <c r="I2123" i="1"/>
  <c r="H2123" i="1"/>
  <c r="G2123" i="1"/>
  <c r="F2123" i="1"/>
  <c r="E2123" i="1"/>
  <c r="D2123" i="1"/>
  <c r="C2123" i="1"/>
  <c r="I2122" i="1"/>
  <c r="H2122" i="1"/>
  <c r="G2122" i="1"/>
  <c r="F2122" i="1"/>
  <c r="E2122" i="1"/>
  <c r="D2122" i="1"/>
  <c r="C2122" i="1"/>
  <c r="I2121" i="1"/>
  <c r="H2121" i="1"/>
  <c r="G2121" i="1"/>
  <c r="F2121" i="1"/>
  <c r="E2121" i="1"/>
  <c r="D2121" i="1"/>
  <c r="C2121" i="1"/>
  <c r="I2120" i="1"/>
  <c r="H2120" i="1"/>
  <c r="G2120" i="1"/>
  <c r="F2120" i="1"/>
  <c r="E2120" i="1"/>
  <c r="D2120" i="1"/>
  <c r="C2120" i="1"/>
  <c r="I2119" i="1"/>
  <c r="H2119" i="1"/>
  <c r="G2119" i="1"/>
  <c r="F2119" i="1"/>
  <c r="E2119" i="1"/>
  <c r="D2119" i="1"/>
  <c r="C2119" i="1"/>
  <c r="I2118" i="1"/>
  <c r="H2118" i="1"/>
  <c r="G2118" i="1"/>
  <c r="F2118" i="1"/>
  <c r="E2118" i="1"/>
  <c r="D2118" i="1"/>
  <c r="C2118" i="1"/>
  <c r="I2117" i="1"/>
  <c r="H2117" i="1"/>
  <c r="G2117" i="1"/>
  <c r="F2117" i="1"/>
  <c r="E2117" i="1"/>
  <c r="D2117" i="1"/>
  <c r="C2117" i="1"/>
  <c r="I2116" i="1"/>
  <c r="H2116" i="1"/>
  <c r="G2116" i="1"/>
  <c r="F2116" i="1"/>
  <c r="E2116" i="1"/>
  <c r="D2116" i="1"/>
  <c r="C2116" i="1"/>
  <c r="I2115" i="1"/>
  <c r="H2115" i="1"/>
  <c r="G2115" i="1"/>
  <c r="F2115" i="1"/>
  <c r="E2115" i="1"/>
  <c r="D2115" i="1"/>
  <c r="C2115" i="1"/>
  <c r="I2114" i="1"/>
  <c r="H2114" i="1"/>
  <c r="G2114" i="1"/>
  <c r="F2114" i="1"/>
  <c r="E2114" i="1"/>
  <c r="D2114" i="1"/>
  <c r="C2114" i="1"/>
  <c r="I2113" i="1"/>
  <c r="H2113" i="1"/>
  <c r="G2113" i="1"/>
  <c r="F2113" i="1"/>
  <c r="E2113" i="1"/>
  <c r="D2113" i="1"/>
  <c r="C2113" i="1"/>
  <c r="I2112" i="1"/>
  <c r="H2112" i="1"/>
  <c r="G2112" i="1"/>
  <c r="F2112" i="1"/>
  <c r="E2112" i="1"/>
  <c r="D2112" i="1"/>
  <c r="C2112" i="1"/>
  <c r="I2111" i="1"/>
  <c r="H2111" i="1"/>
  <c r="G2111" i="1"/>
  <c r="F2111" i="1"/>
  <c r="E2111" i="1"/>
  <c r="D2111" i="1"/>
  <c r="C2111" i="1"/>
  <c r="I2110" i="1"/>
  <c r="H2110" i="1"/>
  <c r="G2110" i="1"/>
  <c r="F2110" i="1"/>
  <c r="E2110" i="1"/>
  <c r="D2110" i="1"/>
  <c r="C2110" i="1"/>
  <c r="I2109" i="1"/>
  <c r="H2109" i="1"/>
  <c r="G2109" i="1"/>
  <c r="F2109" i="1"/>
  <c r="E2109" i="1"/>
  <c r="D2109" i="1"/>
  <c r="C2109" i="1"/>
  <c r="I2108" i="1"/>
  <c r="H2108" i="1"/>
  <c r="G2108" i="1"/>
  <c r="F2108" i="1"/>
  <c r="E2108" i="1"/>
  <c r="D2108" i="1"/>
  <c r="C2108" i="1"/>
  <c r="I2107" i="1"/>
  <c r="H2107" i="1"/>
  <c r="G2107" i="1"/>
  <c r="F2107" i="1"/>
  <c r="E2107" i="1"/>
  <c r="D2107" i="1"/>
  <c r="C2107" i="1"/>
  <c r="I2106" i="1"/>
  <c r="H2106" i="1"/>
  <c r="G2106" i="1"/>
  <c r="F2106" i="1"/>
  <c r="E2106" i="1"/>
  <c r="D2106" i="1"/>
  <c r="C2106" i="1"/>
  <c r="I2105" i="1"/>
  <c r="H2105" i="1"/>
  <c r="G2105" i="1"/>
  <c r="F2105" i="1"/>
  <c r="E2105" i="1"/>
  <c r="D2105" i="1"/>
  <c r="C2105" i="1"/>
  <c r="I2104" i="1"/>
  <c r="H2104" i="1"/>
  <c r="G2104" i="1"/>
  <c r="F2104" i="1"/>
  <c r="E2104" i="1"/>
  <c r="D2104" i="1"/>
  <c r="C2104" i="1"/>
  <c r="I2103" i="1"/>
  <c r="H2103" i="1"/>
  <c r="G2103" i="1"/>
  <c r="F2103" i="1"/>
  <c r="E2103" i="1"/>
  <c r="D2103" i="1"/>
  <c r="C2103" i="1"/>
  <c r="I2102" i="1"/>
  <c r="H2102" i="1"/>
  <c r="G2102" i="1"/>
  <c r="F2102" i="1"/>
  <c r="E2102" i="1"/>
  <c r="D2102" i="1"/>
  <c r="C2102" i="1"/>
  <c r="I2101" i="1"/>
  <c r="H2101" i="1"/>
  <c r="G2101" i="1"/>
  <c r="F2101" i="1"/>
  <c r="E2101" i="1"/>
  <c r="D2101" i="1"/>
  <c r="C2101" i="1"/>
  <c r="I2100" i="1"/>
  <c r="H2100" i="1"/>
  <c r="G2100" i="1"/>
  <c r="F2100" i="1"/>
  <c r="E2100" i="1"/>
  <c r="D2100" i="1"/>
  <c r="C2100" i="1"/>
  <c r="I2099" i="1"/>
  <c r="H2099" i="1"/>
  <c r="G2099" i="1"/>
  <c r="F2099" i="1"/>
  <c r="E2099" i="1"/>
  <c r="D2099" i="1"/>
  <c r="C2099" i="1"/>
  <c r="I2098" i="1"/>
  <c r="H2098" i="1"/>
  <c r="G2098" i="1"/>
  <c r="F2098" i="1"/>
  <c r="E2098" i="1"/>
  <c r="D2098" i="1"/>
  <c r="C2098" i="1"/>
  <c r="I2097" i="1"/>
  <c r="H2097" i="1"/>
  <c r="G2097" i="1"/>
  <c r="F2097" i="1"/>
  <c r="E2097" i="1"/>
  <c r="D2097" i="1"/>
  <c r="C2097" i="1"/>
  <c r="I2096" i="1"/>
  <c r="H2096" i="1"/>
  <c r="G2096" i="1"/>
  <c r="F2096" i="1"/>
  <c r="E2096" i="1"/>
  <c r="D2096" i="1"/>
  <c r="C2096" i="1"/>
  <c r="I2095" i="1"/>
  <c r="H2095" i="1"/>
  <c r="G2095" i="1"/>
  <c r="F2095" i="1"/>
  <c r="E2095" i="1"/>
  <c r="D2095" i="1"/>
  <c r="C2095" i="1"/>
  <c r="I2094" i="1"/>
  <c r="H2094" i="1"/>
  <c r="G2094" i="1"/>
  <c r="F2094" i="1"/>
  <c r="E2094" i="1"/>
  <c r="D2094" i="1"/>
  <c r="C2094" i="1"/>
  <c r="I2093" i="1"/>
  <c r="H2093" i="1"/>
  <c r="G2093" i="1"/>
  <c r="F2093" i="1"/>
  <c r="E2093" i="1"/>
  <c r="D2093" i="1"/>
  <c r="C2093" i="1"/>
  <c r="I2092" i="1"/>
  <c r="H2092" i="1"/>
  <c r="G2092" i="1"/>
  <c r="F2092" i="1"/>
  <c r="E2092" i="1"/>
  <c r="D2092" i="1"/>
  <c r="C2092" i="1"/>
  <c r="I2091" i="1"/>
  <c r="H2091" i="1"/>
  <c r="G2091" i="1"/>
  <c r="F2091" i="1"/>
  <c r="E2091" i="1"/>
  <c r="D2091" i="1"/>
  <c r="C2091" i="1"/>
  <c r="I2090" i="1"/>
  <c r="H2090" i="1"/>
  <c r="G2090" i="1"/>
  <c r="F2090" i="1"/>
  <c r="E2090" i="1"/>
  <c r="D2090" i="1"/>
  <c r="C2090" i="1"/>
  <c r="I2089" i="1"/>
  <c r="H2089" i="1"/>
  <c r="G2089" i="1"/>
  <c r="F2089" i="1"/>
  <c r="E2089" i="1"/>
  <c r="D2089" i="1"/>
  <c r="C2089" i="1"/>
  <c r="I2088" i="1"/>
  <c r="H2088" i="1"/>
  <c r="G2088" i="1"/>
  <c r="F2088" i="1"/>
  <c r="E2088" i="1"/>
  <c r="D2088" i="1"/>
  <c r="C2088" i="1"/>
  <c r="I2087" i="1"/>
  <c r="H2087" i="1"/>
  <c r="G2087" i="1"/>
  <c r="F2087" i="1"/>
  <c r="E2087" i="1"/>
  <c r="D2087" i="1"/>
  <c r="C2087" i="1"/>
  <c r="I2086" i="1"/>
  <c r="H2086" i="1"/>
  <c r="G2086" i="1"/>
  <c r="F2086" i="1"/>
  <c r="E2086" i="1"/>
  <c r="D2086" i="1"/>
  <c r="C2086" i="1"/>
  <c r="I2085" i="1"/>
  <c r="H2085" i="1"/>
  <c r="G2085" i="1"/>
  <c r="F2085" i="1"/>
  <c r="E2085" i="1"/>
  <c r="D2085" i="1"/>
  <c r="C2085" i="1"/>
  <c r="I2084" i="1"/>
  <c r="H2084" i="1"/>
  <c r="G2084" i="1"/>
  <c r="F2084" i="1"/>
  <c r="E2084" i="1"/>
  <c r="D2084" i="1"/>
  <c r="C2084" i="1"/>
  <c r="I2083" i="1"/>
  <c r="H2083" i="1"/>
  <c r="G2083" i="1"/>
  <c r="F2083" i="1"/>
  <c r="E2083" i="1"/>
  <c r="D2083" i="1"/>
  <c r="C2083" i="1"/>
  <c r="I2082" i="1"/>
  <c r="H2082" i="1"/>
  <c r="G2082" i="1"/>
  <c r="F2082" i="1"/>
  <c r="E2082" i="1"/>
  <c r="D2082" i="1"/>
  <c r="C2082" i="1"/>
  <c r="I2081" i="1"/>
  <c r="H2081" i="1"/>
  <c r="G2081" i="1"/>
  <c r="F2081" i="1"/>
  <c r="E2081" i="1"/>
  <c r="D2081" i="1"/>
  <c r="C2081" i="1"/>
  <c r="I2080" i="1"/>
  <c r="H2080" i="1"/>
  <c r="G2080" i="1"/>
  <c r="F2080" i="1"/>
  <c r="E2080" i="1"/>
  <c r="D2080" i="1"/>
  <c r="C2080" i="1"/>
  <c r="I2079" i="1"/>
  <c r="H2079" i="1"/>
  <c r="G2079" i="1"/>
  <c r="F2079" i="1"/>
  <c r="E2079" i="1"/>
  <c r="D2079" i="1"/>
  <c r="C2079" i="1"/>
  <c r="I2078" i="1"/>
  <c r="H2078" i="1"/>
  <c r="G2078" i="1"/>
  <c r="F2078" i="1"/>
  <c r="E2078" i="1"/>
  <c r="D2078" i="1"/>
  <c r="C2078" i="1"/>
  <c r="I2077" i="1"/>
  <c r="H2077" i="1"/>
  <c r="G2077" i="1"/>
  <c r="F2077" i="1"/>
  <c r="E2077" i="1"/>
  <c r="D2077" i="1"/>
  <c r="C2077" i="1"/>
  <c r="I2076" i="1"/>
  <c r="H2076" i="1"/>
  <c r="G2076" i="1"/>
  <c r="F2076" i="1"/>
  <c r="E2076" i="1"/>
  <c r="D2076" i="1"/>
  <c r="C2076" i="1"/>
  <c r="I2075" i="1"/>
  <c r="H2075" i="1"/>
  <c r="G2075" i="1"/>
  <c r="F2075" i="1"/>
  <c r="E2075" i="1"/>
  <c r="D2075" i="1"/>
  <c r="C2075" i="1"/>
  <c r="I2074" i="1"/>
  <c r="H2074" i="1"/>
  <c r="G2074" i="1"/>
  <c r="F2074" i="1"/>
  <c r="E2074" i="1"/>
  <c r="D2074" i="1"/>
  <c r="C2074" i="1"/>
  <c r="I2073" i="1"/>
  <c r="H2073" i="1"/>
  <c r="G2073" i="1"/>
  <c r="F2073" i="1"/>
  <c r="E2073" i="1"/>
  <c r="D2073" i="1"/>
  <c r="C2073" i="1"/>
  <c r="I2072" i="1"/>
  <c r="H2072" i="1"/>
  <c r="G2072" i="1"/>
  <c r="F2072" i="1"/>
  <c r="E2072" i="1"/>
  <c r="D2072" i="1"/>
  <c r="C2072" i="1"/>
  <c r="I2071" i="1"/>
  <c r="H2071" i="1"/>
  <c r="G2071" i="1"/>
  <c r="F2071" i="1"/>
  <c r="E2071" i="1"/>
  <c r="D2071" i="1"/>
  <c r="C2071" i="1"/>
  <c r="I2070" i="1"/>
  <c r="H2070" i="1"/>
  <c r="G2070" i="1"/>
  <c r="F2070" i="1"/>
  <c r="E2070" i="1"/>
  <c r="D2070" i="1"/>
  <c r="C2070" i="1"/>
  <c r="I2069" i="1"/>
  <c r="H2069" i="1"/>
  <c r="G2069" i="1"/>
  <c r="F2069" i="1"/>
  <c r="E2069" i="1"/>
  <c r="D2069" i="1"/>
  <c r="C2069" i="1"/>
  <c r="I2068" i="1"/>
  <c r="H2068" i="1"/>
  <c r="G2068" i="1"/>
  <c r="F2068" i="1"/>
  <c r="E2068" i="1"/>
  <c r="D2068" i="1"/>
  <c r="C2068" i="1"/>
  <c r="I2067" i="1"/>
  <c r="H2067" i="1"/>
  <c r="G2067" i="1"/>
  <c r="F2067" i="1"/>
  <c r="E2067" i="1"/>
  <c r="D2067" i="1"/>
  <c r="C2067" i="1"/>
  <c r="I2066" i="1"/>
  <c r="H2066" i="1"/>
  <c r="G2066" i="1"/>
  <c r="F2066" i="1"/>
  <c r="E2066" i="1"/>
  <c r="D2066" i="1"/>
  <c r="C2066" i="1"/>
  <c r="I2065" i="1"/>
  <c r="H2065" i="1"/>
  <c r="G2065" i="1"/>
  <c r="F2065" i="1"/>
  <c r="E2065" i="1"/>
  <c r="D2065" i="1"/>
  <c r="C2065" i="1"/>
  <c r="I2064" i="1"/>
  <c r="H2064" i="1"/>
  <c r="G2064" i="1"/>
  <c r="F2064" i="1"/>
  <c r="E2064" i="1"/>
  <c r="D2064" i="1"/>
  <c r="C2064" i="1"/>
  <c r="I2063" i="1"/>
  <c r="H2063" i="1"/>
  <c r="G2063" i="1"/>
  <c r="F2063" i="1"/>
  <c r="E2063" i="1"/>
  <c r="D2063" i="1"/>
  <c r="C2063" i="1"/>
  <c r="I2062" i="1"/>
  <c r="H2062" i="1"/>
  <c r="G2062" i="1"/>
  <c r="F2062" i="1"/>
  <c r="E2062" i="1"/>
  <c r="D2062" i="1"/>
  <c r="C2062" i="1"/>
  <c r="I2061" i="1"/>
  <c r="H2061" i="1"/>
  <c r="G2061" i="1"/>
  <c r="F2061" i="1"/>
  <c r="E2061" i="1"/>
  <c r="D2061" i="1"/>
  <c r="C2061" i="1"/>
  <c r="I2060" i="1"/>
  <c r="H2060" i="1"/>
  <c r="G2060" i="1"/>
  <c r="F2060" i="1"/>
  <c r="E2060" i="1"/>
  <c r="D2060" i="1"/>
  <c r="C2060" i="1"/>
  <c r="I2059" i="1"/>
  <c r="H2059" i="1"/>
  <c r="G2059" i="1"/>
  <c r="F2059" i="1"/>
  <c r="E2059" i="1"/>
  <c r="D2059" i="1"/>
  <c r="C2059" i="1"/>
  <c r="I2058" i="1"/>
  <c r="H2058" i="1"/>
  <c r="G2058" i="1"/>
  <c r="F2058" i="1"/>
  <c r="E2058" i="1"/>
  <c r="D2058" i="1"/>
  <c r="C2058" i="1"/>
  <c r="I2057" i="1"/>
  <c r="H2057" i="1"/>
  <c r="G2057" i="1"/>
  <c r="F2057" i="1"/>
  <c r="E2057" i="1"/>
  <c r="D2057" i="1"/>
  <c r="C2057" i="1"/>
  <c r="I2056" i="1"/>
  <c r="H2056" i="1"/>
  <c r="G2056" i="1"/>
  <c r="F2056" i="1"/>
  <c r="E2056" i="1"/>
  <c r="D2056" i="1"/>
  <c r="C2056" i="1"/>
  <c r="I2055" i="1"/>
  <c r="H2055" i="1"/>
  <c r="G2055" i="1"/>
  <c r="F2055" i="1"/>
  <c r="E2055" i="1"/>
  <c r="D2055" i="1"/>
  <c r="C2055" i="1"/>
  <c r="I2054" i="1"/>
  <c r="H2054" i="1"/>
  <c r="G2054" i="1"/>
  <c r="F2054" i="1"/>
  <c r="E2054" i="1"/>
  <c r="D2054" i="1"/>
  <c r="C2054" i="1"/>
  <c r="I2053" i="1"/>
  <c r="H2053" i="1"/>
  <c r="G2053" i="1"/>
  <c r="F2053" i="1"/>
  <c r="E2053" i="1"/>
  <c r="D2053" i="1"/>
  <c r="C2053" i="1"/>
  <c r="I2052" i="1"/>
  <c r="H2052" i="1"/>
  <c r="G2052" i="1"/>
  <c r="F2052" i="1"/>
  <c r="E2052" i="1"/>
  <c r="D2052" i="1"/>
  <c r="C2052" i="1"/>
  <c r="I2051" i="1"/>
  <c r="H2051" i="1"/>
  <c r="G2051" i="1"/>
  <c r="F2051" i="1"/>
  <c r="E2051" i="1"/>
  <c r="D2051" i="1"/>
  <c r="C2051" i="1"/>
  <c r="I2050" i="1"/>
  <c r="H2050" i="1"/>
  <c r="G2050" i="1"/>
  <c r="F2050" i="1"/>
  <c r="E2050" i="1"/>
  <c r="D2050" i="1"/>
  <c r="C2050" i="1"/>
  <c r="I2049" i="1"/>
  <c r="H2049" i="1"/>
  <c r="G2049" i="1"/>
  <c r="F2049" i="1"/>
  <c r="E2049" i="1"/>
  <c r="D2049" i="1"/>
  <c r="C2049" i="1"/>
  <c r="I2048" i="1"/>
  <c r="H2048" i="1"/>
  <c r="G2048" i="1"/>
  <c r="F2048" i="1"/>
  <c r="E2048" i="1"/>
  <c r="D2048" i="1"/>
  <c r="C2048" i="1"/>
  <c r="I2047" i="1"/>
  <c r="H2047" i="1"/>
  <c r="G2047" i="1"/>
  <c r="F2047" i="1"/>
  <c r="E2047" i="1"/>
  <c r="D2047" i="1"/>
  <c r="C2047" i="1"/>
  <c r="I2046" i="1"/>
  <c r="H2046" i="1"/>
  <c r="G2046" i="1"/>
  <c r="F2046" i="1"/>
  <c r="E2046" i="1"/>
  <c r="D2046" i="1"/>
  <c r="C2046" i="1"/>
  <c r="I2045" i="1"/>
  <c r="H2045" i="1"/>
  <c r="G2045" i="1"/>
  <c r="F2045" i="1"/>
  <c r="E2045" i="1"/>
  <c r="D2045" i="1"/>
  <c r="C2045" i="1"/>
  <c r="I2044" i="1"/>
  <c r="H2044" i="1"/>
  <c r="G2044" i="1"/>
  <c r="F2044" i="1"/>
  <c r="E2044" i="1"/>
  <c r="D2044" i="1"/>
  <c r="C2044" i="1"/>
  <c r="I2043" i="1"/>
  <c r="H2043" i="1"/>
  <c r="G2043" i="1"/>
  <c r="F2043" i="1"/>
  <c r="E2043" i="1"/>
  <c r="D2043" i="1"/>
  <c r="C2043" i="1"/>
  <c r="I2042" i="1"/>
  <c r="H2042" i="1"/>
  <c r="G2042" i="1"/>
  <c r="F2042" i="1"/>
  <c r="E2042" i="1"/>
  <c r="D2042" i="1"/>
  <c r="C2042" i="1"/>
  <c r="I2041" i="1"/>
  <c r="H2041" i="1"/>
  <c r="G2041" i="1"/>
  <c r="F2041" i="1"/>
  <c r="E2041" i="1"/>
  <c r="D2041" i="1"/>
  <c r="C2041" i="1"/>
  <c r="I2040" i="1"/>
  <c r="H2040" i="1"/>
  <c r="G2040" i="1"/>
  <c r="F2040" i="1"/>
  <c r="E2040" i="1"/>
  <c r="D2040" i="1"/>
  <c r="C2040" i="1"/>
  <c r="I2039" i="1"/>
  <c r="H2039" i="1"/>
  <c r="G2039" i="1"/>
  <c r="F2039" i="1"/>
  <c r="E2039" i="1"/>
  <c r="D2039" i="1"/>
  <c r="C2039" i="1"/>
  <c r="I2038" i="1"/>
  <c r="H2038" i="1"/>
  <c r="G2038" i="1"/>
  <c r="F2038" i="1"/>
  <c r="E2038" i="1"/>
  <c r="D2038" i="1"/>
  <c r="C2038" i="1"/>
  <c r="I2037" i="1"/>
  <c r="H2037" i="1"/>
  <c r="G2037" i="1"/>
  <c r="F2037" i="1"/>
  <c r="E2037" i="1"/>
  <c r="D2037" i="1"/>
  <c r="C2037" i="1"/>
  <c r="I2036" i="1"/>
  <c r="H2036" i="1"/>
  <c r="G2036" i="1"/>
  <c r="F2036" i="1"/>
  <c r="E2036" i="1"/>
  <c r="D2036" i="1"/>
  <c r="C2036" i="1"/>
  <c r="I2035" i="1"/>
  <c r="H2035" i="1"/>
  <c r="G2035" i="1"/>
  <c r="F2035" i="1"/>
  <c r="E2035" i="1"/>
  <c r="D2035" i="1"/>
  <c r="C2035" i="1"/>
  <c r="I2034" i="1"/>
  <c r="H2034" i="1"/>
  <c r="G2034" i="1"/>
  <c r="F2034" i="1"/>
  <c r="E2034" i="1"/>
  <c r="D2034" i="1"/>
  <c r="C2034" i="1"/>
  <c r="I2033" i="1"/>
  <c r="H2033" i="1"/>
  <c r="G2033" i="1"/>
  <c r="F2033" i="1"/>
  <c r="E2033" i="1"/>
  <c r="D2033" i="1"/>
  <c r="C2033" i="1"/>
  <c r="I2032" i="1"/>
  <c r="H2032" i="1"/>
  <c r="G2032" i="1"/>
  <c r="F2032" i="1"/>
  <c r="E2032" i="1"/>
  <c r="D2032" i="1"/>
  <c r="C2032" i="1"/>
  <c r="I2031" i="1"/>
  <c r="H2031" i="1"/>
  <c r="G2031" i="1"/>
  <c r="F2031" i="1"/>
  <c r="E2031" i="1"/>
  <c r="D2031" i="1"/>
  <c r="C2031" i="1"/>
  <c r="I2030" i="1"/>
  <c r="H2030" i="1"/>
  <c r="G2030" i="1"/>
  <c r="F2030" i="1"/>
  <c r="E2030" i="1"/>
  <c r="D2030" i="1"/>
  <c r="C2030" i="1"/>
  <c r="I2029" i="1"/>
  <c r="H2029" i="1"/>
  <c r="G2029" i="1"/>
  <c r="F2029" i="1"/>
  <c r="E2029" i="1"/>
  <c r="D2029" i="1"/>
  <c r="C2029" i="1"/>
  <c r="I2028" i="1"/>
  <c r="H2028" i="1"/>
  <c r="G2028" i="1"/>
  <c r="F2028" i="1"/>
  <c r="E2028" i="1"/>
  <c r="D2028" i="1"/>
  <c r="C2028" i="1"/>
  <c r="I2027" i="1"/>
  <c r="H2027" i="1"/>
  <c r="G2027" i="1"/>
  <c r="F2027" i="1"/>
  <c r="E2027" i="1"/>
  <c r="D2027" i="1"/>
  <c r="C2027" i="1"/>
  <c r="I2026" i="1"/>
  <c r="H2026" i="1"/>
  <c r="G2026" i="1"/>
  <c r="F2026" i="1"/>
  <c r="E2026" i="1"/>
  <c r="D2026" i="1"/>
  <c r="C2026" i="1"/>
  <c r="I2025" i="1"/>
  <c r="H2025" i="1"/>
  <c r="G2025" i="1"/>
  <c r="F2025" i="1"/>
  <c r="E2025" i="1"/>
  <c r="D2025" i="1"/>
  <c r="C2025" i="1"/>
  <c r="I2024" i="1"/>
  <c r="H2024" i="1"/>
  <c r="G2024" i="1"/>
  <c r="F2024" i="1"/>
  <c r="E2024" i="1"/>
  <c r="D2024" i="1"/>
  <c r="C2024" i="1"/>
  <c r="I2023" i="1"/>
  <c r="H2023" i="1"/>
  <c r="G2023" i="1"/>
  <c r="F2023" i="1"/>
  <c r="E2023" i="1"/>
  <c r="D2023" i="1"/>
  <c r="C2023" i="1"/>
  <c r="I2022" i="1"/>
  <c r="H2022" i="1"/>
  <c r="G2022" i="1"/>
  <c r="F2022" i="1"/>
  <c r="E2022" i="1"/>
  <c r="D2022" i="1"/>
  <c r="C2022" i="1"/>
  <c r="I2021" i="1"/>
  <c r="H2021" i="1"/>
  <c r="G2021" i="1"/>
  <c r="F2021" i="1"/>
  <c r="E2021" i="1"/>
  <c r="D2021" i="1"/>
  <c r="C2021" i="1"/>
  <c r="I2020" i="1"/>
  <c r="H2020" i="1"/>
  <c r="G2020" i="1"/>
  <c r="F2020" i="1"/>
  <c r="E2020" i="1"/>
  <c r="D2020" i="1"/>
  <c r="C2020" i="1"/>
  <c r="I2019" i="1"/>
  <c r="H2019" i="1"/>
  <c r="G2019" i="1"/>
  <c r="F2019" i="1"/>
  <c r="E2019" i="1"/>
  <c r="D2019" i="1"/>
  <c r="C2019" i="1"/>
  <c r="I2018" i="1"/>
  <c r="H2018" i="1"/>
  <c r="G2018" i="1"/>
  <c r="F2018" i="1"/>
  <c r="E2018" i="1"/>
  <c r="D2018" i="1"/>
  <c r="C2018" i="1"/>
  <c r="I2017" i="1"/>
  <c r="H2017" i="1"/>
  <c r="G2017" i="1"/>
  <c r="F2017" i="1"/>
  <c r="E2017" i="1"/>
  <c r="D2017" i="1"/>
  <c r="C2017" i="1"/>
  <c r="I2016" i="1"/>
  <c r="H2016" i="1"/>
  <c r="G2016" i="1"/>
  <c r="F2016" i="1"/>
  <c r="E2016" i="1"/>
  <c r="D2016" i="1"/>
  <c r="C2016" i="1"/>
  <c r="I2015" i="1"/>
  <c r="H2015" i="1"/>
  <c r="G2015" i="1"/>
  <c r="F2015" i="1"/>
  <c r="E2015" i="1"/>
  <c r="D2015" i="1"/>
  <c r="C2015" i="1"/>
  <c r="I2014" i="1"/>
  <c r="H2014" i="1"/>
  <c r="G2014" i="1"/>
  <c r="F2014" i="1"/>
  <c r="E2014" i="1"/>
  <c r="D2014" i="1"/>
  <c r="C2014" i="1"/>
  <c r="I2013" i="1"/>
  <c r="H2013" i="1"/>
  <c r="G2013" i="1"/>
  <c r="F2013" i="1"/>
  <c r="E2013" i="1"/>
  <c r="D2013" i="1"/>
  <c r="C2013" i="1"/>
  <c r="I2012" i="1"/>
  <c r="H2012" i="1"/>
  <c r="G2012" i="1"/>
  <c r="F2012" i="1"/>
  <c r="E2012" i="1"/>
  <c r="D2012" i="1"/>
  <c r="C2012" i="1"/>
  <c r="I2011" i="1"/>
  <c r="H2011" i="1"/>
  <c r="G2011" i="1"/>
  <c r="F2011" i="1"/>
  <c r="E2011" i="1"/>
  <c r="D2011" i="1"/>
  <c r="C2011" i="1"/>
  <c r="I2010" i="1"/>
  <c r="H2010" i="1"/>
  <c r="G2010" i="1"/>
  <c r="F2010" i="1"/>
  <c r="E2010" i="1"/>
  <c r="D2010" i="1"/>
  <c r="C2010" i="1"/>
  <c r="I2009" i="1"/>
  <c r="H2009" i="1"/>
  <c r="G2009" i="1"/>
  <c r="F2009" i="1"/>
  <c r="E2009" i="1"/>
  <c r="D2009" i="1"/>
  <c r="C2009" i="1"/>
  <c r="I2008" i="1"/>
  <c r="H2008" i="1"/>
  <c r="G2008" i="1"/>
  <c r="F2008" i="1"/>
  <c r="E2008" i="1"/>
  <c r="D2008" i="1"/>
  <c r="C2008" i="1"/>
  <c r="I2007" i="1"/>
  <c r="H2007" i="1"/>
  <c r="G2007" i="1"/>
  <c r="F2007" i="1"/>
  <c r="E2007" i="1"/>
  <c r="D2007" i="1"/>
  <c r="C2007" i="1"/>
  <c r="I2006" i="1"/>
  <c r="H2006" i="1"/>
  <c r="G2006" i="1"/>
  <c r="F2006" i="1"/>
  <c r="E2006" i="1"/>
  <c r="D2006" i="1"/>
  <c r="C2006" i="1"/>
  <c r="I2005" i="1"/>
  <c r="H2005" i="1"/>
  <c r="G2005" i="1"/>
  <c r="F2005" i="1"/>
  <c r="E2005" i="1"/>
  <c r="D2005" i="1"/>
  <c r="C2005" i="1"/>
  <c r="I2004" i="1"/>
  <c r="H2004" i="1"/>
  <c r="G2004" i="1"/>
  <c r="F2004" i="1"/>
  <c r="E2004" i="1"/>
  <c r="D2004" i="1"/>
  <c r="C2004" i="1"/>
  <c r="I2003" i="1"/>
  <c r="H2003" i="1"/>
  <c r="G2003" i="1"/>
  <c r="F2003" i="1"/>
  <c r="E2003" i="1"/>
  <c r="D2003" i="1"/>
  <c r="C2003" i="1"/>
  <c r="I2002" i="1"/>
  <c r="H2002" i="1"/>
  <c r="G2002" i="1"/>
  <c r="F2002" i="1"/>
  <c r="E2002" i="1"/>
  <c r="D2002" i="1"/>
  <c r="C2002" i="1"/>
  <c r="I2001" i="1"/>
  <c r="H2001" i="1"/>
  <c r="G2001" i="1"/>
  <c r="F2001" i="1"/>
  <c r="E2001" i="1"/>
  <c r="D2001" i="1"/>
  <c r="C2001" i="1"/>
  <c r="I2000" i="1"/>
  <c r="H2000" i="1"/>
  <c r="G2000" i="1"/>
  <c r="F2000" i="1"/>
  <c r="E2000" i="1"/>
  <c r="D2000" i="1"/>
  <c r="C2000" i="1"/>
  <c r="I1999" i="1"/>
  <c r="H1999" i="1"/>
  <c r="G1999" i="1"/>
  <c r="F1999" i="1"/>
  <c r="E1999" i="1"/>
  <c r="D1999" i="1"/>
  <c r="C1999" i="1"/>
  <c r="I1998" i="1"/>
  <c r="H1998" i="1"/>
  <c r="G1998" i="1"/>
  <c r="F1998" i="1"/>
  <c r="E1998" i="1"/>
  <c r="D1998" i="1"/>
  <c r="C1998" i="1"/>
  <c r="I1997" i="1"/>
  <c r="H1997" i="1"/>
  <c r="G1997" i="1"/>
  <c r="F1997" i="1"/>
  <c r="E1997" i="1"/>
  <c r="D1997" i="1"/>
  <c r="C1997" i="1"/>
  <c r="I1996" i="1"/>
  <c r="H1996" i="1"/>
  <c r="G1996" i="1"/>
  <c r="F1996" i="1"/>
  <c r="E1996" i="1"/>
  <c r="D1996" i="1"/>
  <c r="C1996" i="1"/>
  <c r="I1995" i="1"/>
  <c r="H1995" i="1"/>
  <c r="G1995" i="1"/>
  <c r="F1995" i="1"/>
  <c r="E1995" i="1"/>
  <c r="D1995" i="1"/>
  <c r="C1995" i="1"/>
  <c r="I1994" i="1"/>
  <c r="H1994" i="1"/>
  <c r="G1994" i="1"/>
  <c r="F1994" i="1"/>
  <c r="E1994" i="1"/>
  <c r="D1994" i="1"/>
  <c r="C1994" i="1"/>
  <c r="I1993" i="1"/>
  <c r="H1993" i="1"/>
  <c r="G1993" i="1"/>
  <c r="F1993" i="1"/>
  <c r="E1993" i="1"/>
  <c r="D1993" i="1"/>
  <c r="C1993" i="1"/>
  <c r="I1992" i="1"/>
  <c r="H1992" i="1"/>
  <c r="G1992" i="1"/>
  <c r="F1992" i="1"/>
  <c r="E1992" i="1"/>
  <c r="D1992" i="1"/>
  <c r="C1992" i="1"/>
  <c r="I1991" i="1"/>
  <c r="H1991" i="1"/>
  <c r="G1991" i="1"/>
  <c r="F1991" i="1"/>
  <c r="E1991" i="1"/>
  <c r="D1991" i="1"/>
  <c r="C1991" i="1"/>
  <c r="I1990" i="1"/>
  <c r="H1990" i="1"/>
  <c r="G1990" i="1"/>
  <c r="F1990" i="1"/>
  <c r="E1990" i="1"/>
  <c r="D1990" i="1"/>
  <c r="C1990" i="1"/>
  <c r="I1989" i="1"/>
  <c r="H1989" i="1"/>
  <c r="G1989" i="1"/>
  <c r="F1989" i="1"/>
  <c r="E1989" i="1"/>
  <c r="D1989" i="1"/>
  <c r="C1989" i="1"/>
  <c r="I1988" i="1"/>
  <c r="H1988" i="1"/>
  <c r="G1988" i="1"/>
  <c r="F1988" i="1"/>
  <c r="E1988" i="1"/>
  <c r="D1988" i="1"/>
  <c r="C1988" i="1"/>
  <c r="I1987" i="1"/>
  <c r="H1987" i="1"/>
  <c r="G1987" i="1"/>
  <c r="F1987" i="1"/>
  <c r="E1987" i="1"/>
  <c r="D1987" i="1"/>
  <c r="C1987" i="1"/>
  <c r="I1986" i="1"/>
  <c r="H1986" i="1"/>
  <c r="G1986" i="1"/>
  <c r="F1986" i="1"/>
  <c r="E1986" i="1"/>
  <c r="D1986" i="1"/>
  <c r="C1986" i="1"/>
  <c r="I1985" i="1"/>
  <c r="H1985" i="1"/>
  <c r="G1985" i="1"/>
  <c r="F1985" i="1"/>
  <c r="E1985" i="1"/>
  <c r="D1985" i="1"/>
  <c r="C1985" i="1"/>
  <c r="I1984" i="1"/>
  <c r="H1984" i="1"/>
  <c r="G1984" i="1"/>
  <c r="F1984" i="1"/>
  <c r="E1984" i="1"/>
  <c r="D1984" i="1"/>
  <c r="C1984" i="1"/>
  <c r="I1983" i="1"/>
  <c r="H1983" i="1"/>
  <c r="G1983" i="1"/>
  <c r="F1983" i="1"/>
  <c r="E1983" i="1"/>
  <c r="D1983" i="1"/>
  <c r="C1983" i="1"/>
  <c r="I1982" i="1"/>
  <c r="H1982" i="1"/>
  <c r="G1982" i="1"/>
  <c r="F1982" i="1"/>
  <c r="E1982" i="1"/>
  <c r="D1982" i="1"/>
  <c r="C1982" i="1"/>
  <c r="I1981" i="1"/>
  <c r="H1981" i="1"/>
  <c r="G1981" i="1"/>
  <c r="F1981" i="1"/>
  <c r="E1981" i="1"/>
  <c r="D1981" i="1"/>
  <c r="C1981" i="1"/>
  <c r="I1980" i="1"/>
  <c r="H1980" i="1"/>
  <c r="G1980" i="1"/>
  <c r="F1980" i="1"/>
  <c r="E1980" i="1"/>
  <c r="D1980" i="1"/>
  <c r="C1980" i="1"/>
  <c r="I1979" i="1"/>
  <c r="H1979" i="1"/>
  <c r="G1979" i="1"/>
  <c r="F1979" i="1"/>
  <c r="E1979" i="1"/>
  <c r="D1979" i="1"/>
  <c r="C1979" i="1"/>
  <c r="I1978" i="1"/>
  <c r="H1978" i="1"/>
  <c r="G1978" i="1"/>
  <c r="F1978" i="1"/>
  <c r="E1978" i="1"/>
  <c r="D1978" i="1"/>
  <c r="C1978" i="1"/>
  <c r="I1977" i="1"/>
  <c r="H1977" i="1"/>
  <c r="G1977" i="1"/>
  <c r="F1977" i="1"/>
  <c r="E1977" i="1"/>
  <c r="D1977" i="1"/>
  <c r="C1977" i="1"/>
  <c r="I1976" i="1"/>
  <c r="H1976" i="1"/>
  <c r="G1976" i="1"/>
  <c r="F1976" i="1"/>
  <c r="E1976" i="1"/>
  <c r="D1976" i="1"/>
  <c r="C1976" i="1"/>
  <c r="I1975" i="1"/>
  <c r="H1975" i="1"/>
  <c r="G1975" i="1"/>
  <c r="F1975" i="1"/>
  <c r="E1975" i="1"/>
  <c r="D1975" i="1"/>
  <c r="C1975" i="1"/>
  <c r="I1974" i="1"/>
  <c r="H1974" i="1"/>
  <c r="G1974" i="1"/>
  <c r="F1974" i="1"/>
  <c r="E1974" i="1"/>
  <c r="D1974" i="1"/>
  <c r="C1974" i="1"/>
  <c r="I1973" i="1"/>
  <c r="H1973" i="1"/>
  <c r="G1973" i="1"/>
  <c r="F1973" i="1"/>
  <c r="E1973" i="1"/>
  <c r="D1973" i="1"/>
  <c r="C1973" i="1"/>
  <c r="I1972" i="1"/>
  <c r="H1972" i="1"/>
  <c r="G1972" i="1"/>
  <c r="F1972" i="1"/>
  <c r="E1972" i="1"/>
  <c r="D1972" i="1"/>
  <c r="C1972" i="1"/>
  <c r="I1971" i="1"/>
  <c r="H1971" i="1"/>
  <c r="G1971" i="1"/>
  <c r="F1971" i="1"/>
  <c r="E1971" i="1"/>
  <c r="D1971" i="1"/>
  <c r="C1971" i="1"/>
  <c r="I1970" i="1"/>
  <c r="H1970" i="1"/>
  <c r="G1970" i="1"/>
  <c r="F1970" i="1"/>
  <c r="E1970" i="1"/>
  <c r="D1970" i="1"/>
  <c r="C1970" i="1"/>
  <c r="I1969" i="1"/>
  <c r="H1969" i="1"/>
  <c r="G1969" i="1"/>
  <c r="F1969" i="1"/>
  <c r="E1969" i="1"/>
  <c r="D1969" i="1"/>
  <c r="C1969" i="1"/>
  <c r="I1968" i="1"/>
  <c r="H1968" i="1"/>
  <c r="G1968" i="1"/>
  <c r="F1968" i="1"/>
  <c r="E1968" i="1"/>
  <c r="D1968" i="1"/>
  <c r="C1968" i="1"/>
  <c r="I1967" i="1"/>
  <c r="H1967" i="1"/>
  <c r="G1967" i="1"/>
  <c r="F1967" i="1"/>
  <c r="E1967" i="1"/>
  <c r="D1967" i="1"/>
  <c r="C1967" i="1"/>
  <c r="I1966" i="1"/>
  <c r="H1966" i="1"/>
  <c r="G1966" i="1"/>
  <c r="F1966" i="1"/>
  <c r="E1966" i="1"/>
  <c r="D1966" i="1"/>
  <c r="C1966" i="1"/>
  <c r="I1965" i="1"/>
  <c r="H1965" i="1"/>
  <c r="G1965" i="1"/>
  <c r="F1965" i="1"/>
  <c r="E1965" i="1"/>
  <c r="D1965" i="1"/>
  <c r="C1965" i="1"/>
  <c r="I1964" i="1"/>
  <c r="H1964" i="1"/>
  <c r="G1964" i="1"/>
  <c r="F1964" i="1"/>
  <c r="E1964" i="1"/>
  <c r="D1964" i="1"/>
  <c r="C1964" i="1"/>
  <c r="I1963" i="1"/>
  <c r="H1963" i="1"/>
  <c r="G1963" i="1"/>
  <c r="F1963" i="1"/>
  <c r="E1963" i="1"/>
  <c r="D1963" i="1"/>
  <c r="C1963" i="1"/>
  <c r="I1962" i="1"/>
  <c r="H1962" i="1"/>
  <c r="G1962" i="1"/>
  <c r="F1962" i="1"/>
  <c r="E1962" i="1"/>
  <c r="D1962" i="1"/>
  <c r="C1962" i="1"/>
  <c r="I1961" i="1"/>
  <c r="H1961" i="1"/>
  <c r="G1961" i="1"/>
  <c r="F1961" i="1"/>
  <c r="E1961" i="1"/>
  <c r="D1961" i="1"/>
  <c r="C1961" i="1"/>
  <c r="I1960" i="1"/>
  <c r="H1960" i="1"/>
  <c r="G1960" i="1"/>
  <c r="F1960" i="1"/>
  <c r="E1960" i="1"/>
  <c r="D1960" i="1"/>
  <c r="C1960" i="1"/>
  <c r="I1959" i="1"/>
  <c r="H1959" i="1"/>
  <c r="G1959" i="1"/>
  <c r="F1959" i="1"/>
  <c r="E1959" i="1"/>
  <c r="D1959" i="1"/>
  <c r="C1959" i="1"/>
  <c r="I1958" i="1"/>
  <c r="H1958" i="1"/>
  <c r="G1958" i="1"/>
  <c r="F1958" i="1"/>
  <c r="E1958" i="1"/>
  <c r="D1958" i="1"/>
  <c r="C1958" i="1"/>
  <c r="I1957" i="1"/>
  <c r="H1957" i="1"/>
  <c r="G1957" i="1"/>
  <c r="F1957" i="1"/>
  <c r="E1957" i="1"/>
  <c r="D1957" i="1"/>
  <c r="C1957" i="1"/>
  <c r="I1956" i="1"/>
  <c r="H1956" i="1"/>
  <c r="G1956" i="1"/>
  <c r="F1956" i="1"/>
  <c r="E1956" i="1"/>
  <c r="D1956" i="1"/>
  <c r="C1956" i="1"/>
  <c r="I1955" i="1"/>
  <c r="H1955" i="1"/>
  <c r="G1955" i="1"/>
  <c r="F1955" i="1"/>
  <c r="E1955" i="1"/>
  <c r="D1955" i="1"/>
  <c r="C1955" i="1"/>
  <c r="I1954" i="1"/>
  <c r="H1954" i="1"/>
  <c r="G1954" i="1"/>
  <c r="F1954" i="1"/>
  <c r="E1954" i="1"/>
  <c r="D1954" i="1"/>
  <c r="C1954" i="1"/>
  <c r="I1953" i="1"/>
  <c r="H1953" i="1"/>
  <c r="G1953" i="1"/>
  <c r="F1953" i="1"/>
  <c r="E1953" i="1"/>
  <c r="D1953" i="1"/>
  <c r="C1953" i="1"/>
  <c r="I1952" i="1"/>
  <c r="H1952" i="1"/>
  <c r="G1952" i="1"/>
  <c r="F1952" i="1"/>
  <c r="E1952" i="1"/>
  <c r="D1952" i="1"/>
  <c r="C1952" i="1"/>
  <c r="I1951" i="1"/>
  <c r="H1951" i="1"/>
  <c r="G1951" i="1"/>
  <c r="F1951" i="1"/>
  <c r="E1951" i="1"/>
  <c r="D1951" i="1"/>
  <c r="C1951" i="1"/>
  <c r="I1950" i="1"/>
  <c r="H1950" i="1"/>
  <c r="G1950" i="1"/>
  <c r="F1950" i="1"/>
  <c r="E1950" i="1"/>
  <c r="D1950" i="1"/>
  <c r="C1950" i="1"/>
  <c r="I1949" i="1"/>
  <c r="H1949" i="1"/>
  <c r="G1949" i="1"/>
  <c r="F1949" i="1"/>
  <c r="E1949" i="1"/>
  <c r="D1949" i="1"/>
  <c r="C1949" i="1"/>
  <c r="I1948" i="1"/>
  <c r="H1948" i="1"/>
  <c r="G1948" i="1"/>
  <c r="F1948" i="1"/>
  <c r="E1948" i="1"/>
  <c r="D1948" i="1"/>
  <c r="C1948" i="1"/>
  <c r="I1947" i="1"/>
  <c r="H1947" i="1"/>
  <c r="G1947" i="1"/>
  <c r="F1947" i="1"/>
  <c r="E1947" i="1"/>
  <c r="D1947" i="1"/>
  <c r="C1947" i="1"/>
  <c r="I1946" i="1"/>
  <c r="H1946" i="1"/>
  <c r="G1946" i="1"/>
  <c r="F1946" i="1"/>
  <c r="E1946" i="1"/>
  <c r="D1946" i="1"/>
  <c r="C1946" i="1"/>
  <c r="I1945" i="1"/>
  <c r="H1945" i="1"/>
  <c r="G1945" i="1"/>
  <c r="F1945" i="1"/>
  <c r="E1945" i="1"/>
  <c r="D1945" i="1"/>
  <c r="C1945" i="1"/>
  <c r="I1944" i="1"/>
  <c r="H1944" i="1"/>
  <c r="G1944" i="1"/>
  <c r="F1944" i="1"/>
  <c r="E1944" i="1"/>
  <c r="D1944" i="1"/>
  <c r="C1944" i="1"/>
  <c r="I1943" i="1"/>
  <c r="H1943" i="1"/>
  <c r="G1943" i="1"/>
  <c r="F1943" i="1"/>
  <c r="E1943" i="1"/>
  <c r="D1943" i="1"/>
  <c r="C1943" i="1"/>
  <c r="I1942" i="1"/>
  <c r="H1942" i="1"/>
  <c r="G1942" i="1"/>
  <c r="F1942" i="1"/>
  <c r="E1942" i="1"/>
  <c r="D1942" i="1"/>
  <c r="C1942" i="1"/>
  <c r="I1941" i="1"/>
  <c r="H1941" i="1"/>
  <c r="G1941" i="1"/>
  <c r="F1941" i="1"/>
  <c r="E1941" i="1"/>
  <c r="D1941" i="1"/>
  <c r="C1941" i="1"/>
  <c r="I1940" i="1"/>
  <c r="H1940" i="1"/>
  <c r="G1940" i="1"/>
  <c r="F1940" i="1"/>
  <c r="E1940" i="1"/>
  <c r="D1940" i="1"/>
  <c r="C1940" i="1"/>
  <c r="I1939" i="1"/>
  <c r="H1939" i="1"/>
  <c r="G1939" i="1"/>
  <c r="F1939" i="1"/>
  <c r="E1939" i="1"/>
  <c r="D1939" i="1"/>
  <c r="C1939" i="1"/>
  <c r="I1938" i="1"/>
  <c r="H1938" i="1"/>
  <c r="G1938" i="1"/>
  <c r="F1938" i="1"/>
  <c r="E1938" i="1"/>
  <c r="D1938" i="1"/>
  <c r="C1938" i="1"/>
  <c r="I1937" i="1"/>
  <c r="H1937" i="1"/>
  <c r="G1937" i="1"/>
  <c r="F1937" i="1"/>
  <c r="E1937" i="1"/>
  <c r="D1937" i="1"/>
  <c r="C1937" i="1"/>
  <c r="I1936" i="1"/>
  <c r="H1936" i="1"/>
  <c r="G1936" i="1"/>
  <c r="F1936" i="1"/>
  <c r="E1936" i="1"/>
  <c r="D1936" i="1"/>
  <c r="C1936" i="1"/>
  <c r="I1935" i="1"/>
  <c r="H1935" i="1"/>
  <c r="G1935" i="1"/>
  <c r="F1935" i="1"/>
  <c r="E1935" i="1"/>
  <c r="D1935" i="1"/>
  <c r="C1935" i="1"/>
  <c r="I1934" i="1"/>
  <c r="H1934" i="1"/>
  <c r="G1934" i="1"/>
  <c r="F1934" i="1"/>
  <c r="E1934" i="1"/>
  <c r="D1934" i="1"/>
  <c r="C1934" i="1"/>
  <c r="I1933" i="1"/>
  <c r="H1933" i="1"/>
  <c r="G1933" i="1"/>
  <c r="F1933" i="1"/>
  <c r="E1933" i="1"/>
  <c r="D1933" i="1"/>
  <c r="C1933" i="1"/>
  <c r="I1932" i="1"/>
  <c r="H1932" i="1"/>
  <c r="G1932" i="1"/>
  <c r="F1932" i="1"/>
  <c r="E1932" i="1"/>
  <c r="D1932" i="1"/>
  <c r="C1932" i="1"/>
  <c r="I1931" i="1"/>
  <c r="H1931" i="1"/>
  <c r="G1931" i="1"/>
  <c r="F1931" i="1"/>
  <c r="E1931" i="1"/>
  <c r="D1931" i="1"/>
  <c r="C1931" i="1"/>
  <c r="I1930" i="1"/>
  <c r="H1930" i="1"/>
  <c r="G1930" i="1"/>
  <c r="F1930" i="1"/>
  <c r="E1930" i="1"/>
  <c r="D1930" i="1"/>
  <c r="C1930" i="1"/>
  <c r="I1929" i="1"/>
  <c r="H1929" i="1"/>
  <c r="G1929" i="1"/>
  <c r="F1929" i="1"/>
  <c r="E1929" i="1"/>
  <c r="D1929" i="1"/>
  <c r="C1929" i="1"/>
  <c r="I1928" i="1"/>
  <c r="H1928" i="1"/>
  <c r="G1928" i="1"/>
  <c r="F1928" i="1"/>
  <c r="E1928" i="1"/>
  <c r="D1928" i="1"/>
  <c r="C1928" i="1"/>
  <c r="I1927" i="1"/>
  <c r="H1927" i="1"/>
  <c r="G1927" i="1"/>
  <c r="F1927" i="1"/>
  <c r="E1927" i="1"/>
  <c r="D1927" i="1"/>
  <c r="C1927" i="1"/>
  <c r="I1926" i="1"/>
  <c r="H1926" i="1"/>
  <c r="G1926" i="1"/>
  <c r="F1926" i="1"/>
  <c r="E1926" i="1"/>
  <c r="D1926" i="1"/>
  <c r="C1926" i="1"/>
  <c r="I1925" i="1"/>
  <c r="H1925" i="1"/>
  <c r="G1925" i="1"/>
  <c r="F1925" i="1"/>
  <c r="E1925" i="1"/>
  <c r="D1925" i="1"/>
  <c r="C1925" i="1"/>
  <c r="I1924" i="1"/>
  <c r="H1924" i="1"/>
  <c r="G1924" i="1"/>
  <c r="F1924" i="1"/>
  <c r="E1924" i="1"/>
  <c r="D1924" i="1"/>
  <c r="C1924" i="1"/>
  <c r="I1923" i="1"/>
  <c r="H1923" i="1"/>
  <c r="G1923" i="1"/>
  <c r="F1923" i="1"/>
  <c r="E1923" i="1"/>
  <c r="D1923" i="1"/>
  <c r="C1923" i="1"/>
  <c r="I1922" i="1"/>
  <c r="H1922" i="1"/>
  <c r="G1922" i="1"/>
  <c r="F1922" i="1"/>
  <c r="E1922" i="1"/>
  <c r="D1922" i="1"/>
  <c r="C1922" i="1"/>
  <c r="I1921" i="1"/>
  <c r="H1921" i="1"/>
  <c r="G1921" i="1"/>
  <c r="F1921" i="1"/>
  <c r="E1921" i="1"/>
  <c r="D1921" i="1"/>
  <c r="C1921" i="1"/>
  <c r="I1920" i="1"/>
  <c r="H1920" i="1"/>
  <c r="G1920" i="1"/>
  <c r="F1920" i="1"/>
  <c r="E1920" i="1"/>
  <c r="D1920" i="1"/>
  <c r="C1920" i="1"/>
  <c r="I1919" i="1"/>
  <c r="H1919" i="1"/>
  <c r="G1919" i="1"/>
  <c r="F1919" i="1"/>
  <c r="E1919" i="1"/>
  <c r="D1919" i="1"/>
  <c r="C1919" i="1"/>
  <c r="I1918" i="1"/>
  <c r="H1918" i="1"/>
  <c r="G1918" i="1"/>
  <c r="F1918" i="1"/>
  <c r="E1918" i="1"/>
  <c r="D1918" i="1"/>
  <c r="C1918" i="1"/>
  <c r="I1917" i="1"/>
  <c r="H1917" i="1"/>
  <c r="G1917" i="1"/>
  <c r="F1917" i="1"/>
  <c r="E1917" i="1"/>
  <c r="D1917" i="1"/>
  <c r="C1917" i="1"/>
  <c r="I1916" i="1"/>
  <c r="H1916" i="1"/>
  <c r="G1916" i="1"/>
  <c r="F1916" i="1"/>
  <c r="E1916" i="1"/>
  <c r="D1916" i="1"/>
  <c r="C1916" i="1"/>
  <c r="I1915" i="1"/>
  <c r="H1915" i="1"/>
  <c r="G1915" i="1"/>
  <c r="F1915" i="1"/>
  <c r="E1915" i="1"/>
  <c r="D1915" i="1"/>
  <c r="C1915" i="1"/>
  <c r="I1914" i="1"/>
  <c r="H1914" i="1"/>
  <c r="G1914" i="1"/>
  <c r="F1914" i="1"/>
  <c r="E1914" i="1"/>
  <c r="D1914" i="1"/>
  <c r="C1914" i="1"/>
  <c r="I1913" i="1"/>
  <c r="H1913" i="1"/>
  <c r="G1913" i="1"/>
  <c r="F1913" i="1"/>
  <c r="E1913" i="1"/>
  <c r="D1913" i="1"/>
  <c r="C1913" i="1"/>
  <c r="I1912" i="1"/>
  <c r="H1912" i="1"/>
  <c r="G1912" i="1"/>
  <c r="F1912" i="1"/>
  <c r="E1912" i="1"/>
  <c r="D1912" i="1"/>
  <c r="C1912" i="1"/>
  <c r="I1911" i="1"/>
  <c r="H1911" i="1"/>
  <c r="G1911" i="1"/>
  <c r="F1911" i="1"/>
  <c r="E1911" i="1"/>
  <c r="D1911" i="1"/>
  <c r="C1911" i="1"/>
  <c r="I1910" i="1"/>
  <c r="H1910" i="1"/>
  <c r="G1910" i="1"/>
  <c r="F1910" i="1"/>
  <c r="E1910" i="1"/>
  <c r="D1910" i="1"/>
  <c r="C1910" i="1"/>
  <c r="I1909" i="1"/>
  <c r="H1909" i="1"/>
  <c r="G1909" i="1"/>
  <c r="F1909" i="1"/>
  <c r="E1909" i="1"/>
  <c r="D1909" i="1"/>
  <c r="C1909" i="1"/>
  <c r="I1908" i="1"/>
  <c r="H1908" i="1"/>
  <c r="G1908" i="1"/>
  <c r="F1908" i="1"/>
  <c r="E1908" i="1"/>
  <c r="D1908" i="1"/>
  <c r="C1908" i="1"/>
  <c r="I1907" i="1"/>
  <c r="H1907" i="1"/>
  <c r="G1907" i="1"/>
  <c r="F1907" i="1"/>
  <c r="E1907" i="1"/>
  <c r="D1907" i="1"/>
  <c r="C1907" i="1"/>
  <c r="I1906" i="1"/>
  <c r="H1906" i="1"/>
  <c r="G1906" i="1"/>
  <c r="F1906" i="1"/>
  <c r="E1906" i="1"/>
  <c r="D1906" i="1"/>
  <c r="C1906" i="1"/>
  <c r="I1905" i="1"/>
  <c r="H1905" i="1"/>
  <c r="G1905" i="1"/>
  <c r="F1905" i="1"/>
  <c r="E1905" i="1"/>
  <c r="D1905" i="1"/>
  <c r="C1905" i="1"/>
  <c r="I1904" i="1"/>
  <c r="H1904" i="1"/>
  <c r="G1904" i="1"/>
  <c r="F1904" i="1"/>
  <c r="E1904" i="1"/>
  <c r="D1904" i="1"/>
  <c r="C1904" i="1"/>
  <c r="I1903" i="1"/>
  <c r="H1903" i="1"/>
  <c r="G1903" i="1"/>
  <c r="F1903" i="1"/>
  <c r="E1903" i="1"/>
  <c r="D1903" i="1"/>
  <c r="C1903" i="1"/>
  <c r="I1902" i="1"/>
  <c r="H1902" i="1"/>
  <c r="G1902" i="1"/>
  <c r="F1902" i="1"/>
  <c r="E1902" i="1"/>
  <c r="D1902" i="1"/>
  <c r="C1902" i="1"/>
  <c r="I1901" i="1"/>
  <c r="H1901" i="1"/>
  <c r="G1901" i="1"/>
  <c r="F1901" i="1"/>
  <c r="E1901" i="1"/>
  <c r="D1901" i="1"/>
  <c r="C1901" i="1"/>
  <c r="I1900" i="1"/>
  <c r="H1900" i="1"/>
  <c r="G1900" i="1"/>
  <c r="F1900" i="1"/>
  <c r="E1900" i="1"/>
  <c r="D1900" i="1"/>
  <c r="C1900" i="1"/>
  <c r="I1899" i="1"/>
  <c r="H1899" i="1"/>
  <c r="G1899" i="1"/>
  <c r="F1899" i="1"/>
  <c r="E1899" i="1"/>
  <c r="D1899" i="1"/>
  <c r="C1899" i="1"/>
  <c r="I1898" i="1"/>
  <c r="H1898" i="1"/>
  <c r="G1898" i="1"/>
  <c r="F1898" i="1"/>
  <c r="E1898" i="1"/>
  <c r="D1898" i="1"/>
  <c r="C1898" i="1"/>
  <c r="I1897" i="1"/>
  <c r="H1897" i="1"/>
  <c r="G1897" i="1"/>
  <c r="F1897" i="1"/>
  <c r="E1897" i="1"/>
  <c r="D1897" i="1"/>
  <c r="C1897" i="1"/>
  <c r="I1896" i="1"/>
  <c r="H1896" i="1"/>
  <c r="G1896" i="1"/>
  <c r="F1896" i="1"/>
  <c r="E1896" i="1"/>
  <c r="D1896" i="1"/>
  <c r="C1896" i="1"/>
  <c r="I1895" i="1"/>
  <c r="H1895" i="1"/>
  <c r="G1895" i="1"/>
  <c r="F1895" i="1"/>
  <c r="E1895" i="1"/>
  <c r="D1895" i="1"/>
  <c r="C1895" i="1"/>
  <c r="I1894" i="1"/>
  <c r="H1894" i="1"/>
  <c r="G1894" i="1"/>
  <c r="F1894" i="1"/>
  <c r="E1894" i="1"/>
  <c r="D1894" i="1"/>
  <c r="C1894" i="1"/>
  <c r="I1893" i="1"/>
  <c r="H1893" i="1"/>
  <c r="G1893" i="1"/>
  <c r="F1893" i="1"/>
  <c r="E1893" i="1"/>
  <c r="D1893" i="1"/>
  <c r="C1893" i="1"/>
  <c r="I1892" i="1"/>
  <c r="H1892" i="1"/>
  <c r="G1892" i="1"/>
  <c r="F1892" i="1"/>
  <c r="E1892" i="1"/>
  <c r="D1892" i="1"/>
  <c r="C1892" i="1"/>
  <c r="I1891" i="1"/>
  <c r="H1891" i="1"/>
  <c r="G1891" i="1"/>
  <c r="F1891" i="1"/>
  <c r="E1891" i="1"/>
  <c r="D1891" i="1"/>
  <c r="C1891" i="1"/>
  <c r="I1890" i="1"/>
  <c r="H1890" i="1"/>
  <c r="G1890" i="1"/>
  <c r="F1890" i="1"/>
  <c r="E1890" i="1"/>
  <c r="D1890" i="1"/>
  <c r="C1890" i="1"/>
  <c r="I1889" i="1"/>
  <c r="H1889" i="1"/>
  <c r="G1889" i="1"/>
  <c r="F1889" i="1"/>
  <c r="E1889" i="1"/>
  <c r="D1889" i="1"/>
  <c r="C1889" i="1"/>
  <c r="I1888" i="1"/>
  <c r="H1888" i="1"/>
  <c r="G1888" i="1"/>
  <c r="F1888" i="1"/>
  <c r="E1888" i="1"/>
  <c r="D1888" i="1"/>
  <c r="C1888" i="1"/>
  <c r="I1887" i="1"/>
  <c r="H1887" i="1"/>
  <c r="G1887" i="1"/>
  <c r="F1887" i="1"/>
  <c r="E1887" i="1"/>
  <c r="D1887" i="1"/>
  <c r="C1887" i="1"/>
  <c r="I1886" i="1"/>
  <c r="H1886" i="1"/>
  <c r="G1886" i="1"/>
  <c r="F1886" i="1"/>
  <c r="E1886" i="1"/>
  <c r="D1886" i="1"/>
  <c r="C1886" i="1"/>
  <c r="I1885" i="1"/>
  <c r="H1885" i="1"/>
  <c r="G1885" i="1"/>
  <c r="F1885" i="1"/>
  <c r="E1885" i="1"/>
  <c r="D1885" i="1"/>
  <c r="C1885" i="1"/>
  <c r="I1884" i="1"/>
  <c r="H1884" i="1"/>
  <c r="G1884" i="1"/>
  <c r="F1884" i="1"/>
  <c r="E1884" i="1"/>
  <c r="D1884" i="1"/>
  <c r="C1884" i="1"/>
  <c r="I1883" i="1"/>
  <c r="H1883" i="1"/>
  <c r="G1883" i="1"/>
  <c r="F1883" i="1"/>
  <c r="E1883" i="1"/>
  <c r="D1883" i="1"/>
  <c r="C1883" i="1"/>
  <c r="I1882" i="1"/>
  <c r="H1882" i="1"/>
  <c r="G1882" i="1"/>
  <c r="F1882" i="1"/>
  <c r="E1882" i="1"/>
  <c r="D1882" i="1"/>
  <c r="C1882" i="1"/>
  <c r="I1881" i="1"/>
  <c r="H1881" i="1"/>
  <c r="G1881" i="1"/>
  <c r="F1881" i="1"/>
  <c r="E1881" i="1"/>
  <c r="D1881" i="1"/>
  <c r="C1881" i="1"/>
  <c r="I1880" i="1"/>
  <c r="H1880" i="1"/>
  <c r="G1880" i="1"/>
  <c r="F1880" i="1"/>
  <c r="E1880" i="1"/>
  <c r="D1880" i="1"/>
  <c r="C1880" i="1"/>
  <c r="I1879" i="1"/>
  <c r="H1879" i="1"/>
  <c r="G1879" i="1"/>
  <c r="F1879" i="1"/>
  <c r="E1879" i="1"/>
  <c r="D1879" i="1"/>
  <c r="C1879" i="1"/>
  <c r="I1878" i="1"/>
  <c r="H1878" i="1"/>
  <c r="G1878" i="1"/>
  <c r="F1878" i="1"/>
  <c r="E1878" i="1"/>
  <c r="D1878" i="1"/>
  <c r="C1878" i="1"/>
  <c r="I1877" i="1"/>
  <c r="H1877" i="1"/>
  <c r="G1877" i="1"/>
  <c r="F1877" i="1"/>
  <c r="E1877" i="1"/>
  <c r="D1877" i="1"/>
  <c r="C1877" i="1"/>
  <c r="I1876" i="1"/>
  <c r="H1876" i="1"/>
  <c r="G1876" i="1"/>
  <c r="F1876" i="1"/>
  <c r="E1876" i="1"/>
  <c r="D1876" i="1"/>
  <c r="C1876" i="1"/>
  <c r="I1875" i="1"/>
  <c r="H1875" i="1"/>
  <c r="G1875" i="1"/>
  <c r="F1875" i="1"/>
  <c r="E1875" i="1"/>
  <c r="D1875" i="1"/>
  <c r="C1875" i="1"/>
  <c r="I1874" i="1"/>
  <c r="H1874" i="1"/>
  <c r="G1874" i="1"/>
  <c r="F1874" i="1"/>
  <c r="E1874" i="1"/>
  <c r="D1874" i="1"/>
  <c r="C1874" i="1"/>
  <c r="I1873" i="1"/>
  <c r="H1873" i="1"/>
  <c r="G1873" i="1"/>
  <c r="F1873" i="1"/>
  <c r="E1873" i="1"/>
  <c r="D1873" i="1"/>
  <c r="C1873" i="1"/>
  <c r="I1872" i="1"/>
  <c r="H1872" i="1"/>
  <c r="G1872" i="1"/>
  <c r="F1872" i="1"/>
  <c r="E1872" i="1"/>
  <c r="D1872" i="1"/>
  <c r="C1872" i="1"/>
  <c r="I1871" i="1"/>
  <c r="H1871" i="1"/>
  <c r="G1871" i="1"/>
  <c r="F1871" i="1"/>
  <c r="E1871" i="1"/>
  <c r="D1871" i="1"/>
  <c r="C1871" i="1"/>
  <c r="I1870" i="1"/>
  <c r="H1870" i="1"/>
  <c r="G1870" i="1"/>
  <c r="F1870" i="1"/>
  <c r="E1870" i="1"/>
  <c r="D1870" i="1"/>
  <c r="C1870" i="1"/>
  <c r="I1869" i="1"/>
  <c r="H1869" i="1"/>
  <c r="G1869" i="1"/>
  <c r="F1869" i="1"/>
  <c r="E1869" i="1"/>
  <c r="D1869" i="1"/>
  <c r="C1869" i="1"/>
  <c r="I1868" i="1"/>
  <c r="H1868" i="1"/>
  <c r="G1868" i="1"/>
  <c r="F1868" i="1"/>
  <c r="E1868" i="1"/>
  <c r="D1868" i="1"/>
  <c r="C1868" i="1"/>
  <c r="I1867" i="1"/>
  <c r="H1867" i="1"/>
  <c r="G1867" i="1"/>
  <c r="F1867" i="1"/>
  <c r="E1867" i="1"/>
  <c r="D1867" i="1"/>
  <c r="C1867" i="1"/>
  <c r="I1866" i="1"/>
  <c r="H1866" i="1"/>
  <c r="G1866" i="1"/>
  <c r="F1866" i="1"/>
  <c r="E1866" i="1"/>
  <c r="D1866" i="1"/>
  <c r="C1866" i="1"/>
  <c r="I1865" i="1"/>
  <c r="H1865" i="1"/>
  <c r="G1865" i="1"/>
  <c r="F1865" i="1"/>
  <c r="E1865" i="1"/>
  <c r="D1865" i="1"/>
  <c r="C1865" i="1"/>
  <c r="I1864" i="1"/>
  <c r="H1864" i="1"/>
  <c r="G1864" i="1"/>
  <c r="F1864" i="1"/>
  <c r="E1864" i="1"/>
  <c r="D1864" i="1"/>
  <c r="C1864" i="1"/>
  <c r="I1863" i="1"/>
  <c r="H1863" i="1"/>
  <c r="G1863" i="1"/>
  <c r="F1863" i="1"/>
  <c r="E1863" i="1"/>
  <c r="D1863" i="1"/>
  <c r="C1863" i="1"/>
  <c r="I1862" i="1"/>
  <c r="H1862" i="1"/>
  <c r="G1862" i="1"/>
  <c r="F1862" i="1"/>
  <c r="E1862" i="1"/>
  <c r="D1862" i="1"/>
  <c r="C1862" i="1"/>
  <c r="I1861" i="1"/>
  <c r="H1861" i="1"/>
  <c r="G1861" i="1"/>
  <c r="F1861" i="1"/>
  <c r="E1861" i="1"/>
  <c r="D1861" i="1"/>
  <c r="C1861" i="1"/>
  <c r="I1860" i="1"/>
  <c r="H1860" i="1"/>
  <c r="G1860" i="1"/>
  <c r="F1860" i="1"/>
  <c r="E1860" i="1"/>
  <c r="D1860" i="1"/>
  <c r="C1860" i="1"/>
  <c r="I1859" i="1"/>
  <c r="H1859" i="1"/>
  <c r="G1859" i="1"/>
  <c r="F1859" i="1"/>
  <c r="E1859" i="1"/>
  <c r="D1859" i="1"/>
  <c r="C1859" i="1"/>
  <c r="I1858" i="1"/>
  <c r="H1858" i="1"/>
  <c r="G1858" i="1"/>
  <c r="F1858" i="1"/>
  <c r="E1858" i="1"/>
  <c r="D1858" i="1"/>
  <c r="C1858" i="1"/>
  <c r="I1857" i="1"/>
  <c r="H1857" i="1"/>
  <c r="G1857" i="1"/>
  <c r="F1857" i="1"/>
  <c r="E1857" i="1"/>
  <c r="D1857" i="1"/>
  <c r="C1857" i="1"/>
  <c r="I1856" i="1"/>
  <c r="H1856" i="1"/>
  <c r="G1856" i="1"/>
  <c r="F1856" i="1"/>
  <c r="E1856" i="1"/>
  <c r="D1856" i="1"/>
  <c r="C1856" i="1"/>
  <c r="I1855" i="1"/>
  <c r="H1855" i="1"/>
  <c r="G1855" i="1"/>
  <c r="F1855" i="1"/>
  <c r="E1855" i="1"/>
  <c r="D1855" i="1"/>
  <c r="C1855" i="1"/>
  <c r="I1854" i="1"/>
  <c r="H1854" i="1"/>
  <c r="G1854" i="1"/>
  <c r="F1854" i="1"/>
  <c r="E1854" i="1"/>
  <c r="D1854" i="1"/>
  <c r="C1854" i="1"/>
  <c r="I1853" i="1"/>
  <c r="H1853" i="1"/>
  <c r="G1853" i="1"/>
  <c r="F1853" i="1"/>
  <c r="E1853" i="1"/>
  <c r="D1853" i="1"/>
  <c r="C1853" i="1"/>
  <c r="I1852" i="1"/>
  <c r="H1852" i="1"/>
  <c r="G1852" i="1"/>
  <c r="F1852" i="1"/>
  <c r="E1852" i="1"/>
  <c r="D1852" i="1"/>
  <c r="C1852" i="1"/>
  <c r="I1851" i="1"/>
  <c r="H1851" i="1"/>
  <c r="G1851" i="1"/>
  <c r="F1851" i="1"/>
  <c r="E1851" i="1"/>
  <c r="D1851" i="1"/>
  <c r="C1851" i="1"/>
  <c r="I1850" i="1"/>
  <c r="H1850" i="1"/>
  <c r="G1850" i="1"/>
  <c r="F1850" i="1"/>
  <c r="E1850" i="1"/>
  <c r="D1850" i="1"/>
  <c r="C1850" i="1"/>
  <c r="I1849" i="1"/>
  <c r="H1849" i="1"/>
  <c r="G1849" i="1"/>
  <c r="F1849" i="1"/>
  <c r="E1849" i="1"/>
  <c r="D1849" i="1"/>
  <c r="C1849" i="1"/>
  <c r="I1848" i="1"/>
  <c r="H1848" i="1"/>
  <c r="G1848" i="1"/>
  <c r="F1848" i="1"/>
  <c r="E1848" i="1"/>
  <c r="D1848" i="1"/>
  <c r="C1848" i="1"/>
  <c r="I1847" i="1"/>
  <c r="H1847" i="1"/>
  <c r="G1847" i="1"/>
  <c r="F1847" i="1"/>
  <c r="E1847" i="1"/>
  <c r="D1847" i="1"/>
  <c r="C1847" i="1"/>
  <c r="I1846" i="1"/>
  <c r="H1846" i="1"/>
  <c r="G1846" i="1"/>
  <c r="F1846" i="1"/>
  <c r="E1846" i="1"/>
  <c r="D1846" i="1"/>
  <c r="C1846" i="1"/>
  <c r="I1845" i="1"/>
  <c r="H1845" i="1"/>
  <c r="G1845" i="1"/>
  <c r="F1845" i="1"/>
  <c r="E1845" i="1"/>
  <c r="D1845" i="1"/>
  <c r="C1845" i="1"/>
  <c r="I1844" i="1"/>
  <c r="H1844" i="1"/>
  <c r="G1844" i="1"/>
  <c r="F1844" i="1"/>
  <c r="E1844" i="1"/>
  <c r="D1844" i="1"/>
  <c r="C1844" i="1"/>
  <c r="I1843" i="1"/>
  <c r="H1843" i="1"/>
  <c r="G1843" i="1"/>
  <c r="F1843" i="1"/>
  <c r="E1843" i="1"/>
  <c r="D1843" i="1"/>
  <c r="C1843" i="1"/>
  <c r="I1842" i="1"/>
  <c r="H1842" i="1"/>
  <c r="G1842" i="1"/>
  <c r="F1842" i="1"/>
  <c r="E1842" i="1"/>
  <c r="D1842" i="1"/>
  <c r="C1842" i="1"/>
  <c r="I1841" i="1"/>
  <c r="H1841" i="1"/>
  <c r="G1841" i="1"/>
  <c r="F1841" i="1"/>
  <c r="E1841" i="1"/>
  <c r="D1841" i="1"/>
  <c r="C1841" i="1"/>
  <c r="I1840" i="1"/>
  <c r="H1840" i="1"/>
  <c r="G1840" i="1"/>
  <c r="F1840" i="1"/>
  <c r="E1840" i="1"/>
  <c r="D1840" i="1"/>
  <c r="C1840" i="1"/>
  <c r="I1839" i="1"/>
  <c r="H1839" i="1"/>
  <c r="G1839" i="1"/>
  <c r="F1839" i="1"/>
  <c r="E1839" i="1"/>
  <c r="D1839" i="1"/>
  <c r="C1839" i="1"/>
  <c r="I1838" i="1"/>
  <c r="H1838" i="1"/>
  <c r="G1838" i="1"/>
  <c r="F1838" i="1"/>
  <c r="E1838" i="1"/>
  <c r="D1838" i="1"/>
  <c r="C1838" i="1"/>
  <c r="I1837" i="1"/>
  <c r="H1837" i="1"/>
  <c r="G1837" i="1"/>
  <c r="F1837" i="1"/>
  <c r="E1837" i="1"/>
  <c r="D1837" i="1"/>
  <c r="C1837" i="1"/>
  <c r="I1836" i="1"/>
  <c r="H1836" i="1"/>
  <c r="G1836" i="1"/>
  <c r="F1836" i="1"/>
  <c r="E1836" i="1"/>
  <c r="D1836" i="1"/>
  <c r="C1836" i="1"/>
  <c r="I1835" i="1"/>
  <c r="H1835" i="1"/>
  <c r="G1835" i="1"/>
  <c r="F1835" i="1"/>
  <c r="E1835" i="1"/>
  <c r="D1835" i="1"/>
  <c r="C1835" i="1"/>
  <c r="I1834" i="1"/>
  <c r="H1834" i="1"/>
  <c r="G1834" i="1"/>
  <c r="F1834" i="1"/>
  <c r="E1834" i="1"/>
  <c r="D1834" i="1"/>
  <c r="C1834" i="1"/>
  <c r="I1833" i="1"/>
  <c r="H1833" i="1"/>
  <c r="G1833" i="1"/>
  <c r="F1833" i="1"/>
  <c r="E1833" i="1"/>
  <c r="D1833" i="1"/>
  <c r="C1833" i="1"/>
  <c r="I1832" i="1"/>
  <c r="H1832" i="1"/>
  <c r="G1832" i="1"/>
  <c r="F1832" i="1"/>
  <c r="E1832" i="1"/>
  <c r="D1832" i="1"/>
  <c r="C1832" i="1"/>
  <c r="I1831" i="1"/>
  <c r="H1831" i="1"/>
  <c r="G1831" i="1"/>
  <c r="F1831" i="1"/>
  <c r="E1831" i="1"/>
  <c r="D1831" i="1"/>
  <c r="C1831" i="1"/>
  <c r="I1830" i="1"/>
  <c r="H1830" i="1"/>
  <c r="G1830" i="1"/>
  <c r="F1830" i="1"/>
  <c r="E1830" i="1"/>
  <c r="D1830" i="1"/>
  <c r="C1830" i="1"/>
  <c r="I1829" i="1"/>
  <c r="H1829" i="1"/>
  <c r="G1829" i="1"/>
  <c r="F1829" i="1"/>
  <c r="E1829" i="1"/>
  <c r="D1829" i="1"/>
  <c r="C1829" i="1"/>
  <c r="I1828" i="1"/>
  <c r="H1828" i="1"/>
  <c r="G1828" i="1"/>
  <c r="F1828" i="1"/>
  <c r="E1828" i="1"/>
  <c r="D1828" i="1"/>
  <c r="C1828" i="1"/>
  <c r="I1827" i="1"/>
  <c r="H1827" i="1"/>
  <c r="G1827" i="1"/>
  <c r="F1827" i="1"/>
  <c r="E1827" i="1"/>
  <c r="D1827" i="1"/>
  <c r="C1827" i="1"/>
  <c r="I1826" i="1"/>
  <c r="H1826" i="1"/>
  <c r="G1826" i="1"/>
  <c r="F1826" i="1"/>
  <c r="E1826" i="1"/>
  <c r="D1826" i="1"/>
  <c r="C1826" i="1"/>
  <c r="I1825" i="1"/>
  <c r="H1825" i="1"/>
  <c r="G1825" i="1"/>
  <c r="F1825" i="1"/>
  <c r="E1825" i="1"/>
  <c r="D1825" i="1"/>
  <c r="C1825" i="1"/>
  <c r="I1824" i="1"/>
  <c r="H1824" i="1"/>
  <c r="G1824" i="1"/>
  <c r="F1824" i="1"/>
  <c r="E1824" i="1"/>
  <c r="D1824" i="1"/>
  <c r="C1824" i="1"/>
  <c r="I1823" i="1"/>
  <c r="H1823" i="1"/>
  <c r="G1823" i="1"/>
  <c r="F1823" i="1"/>
  <c r="E1823" i="1"/>
  <c r="D1823" i="1"/>
  <c r="C1823" i="1"/>
  <c r="I1822" i="1"/>
  <c r="H1822" i="1"/>
  <c r="G1822" i="1"/>
  <c r="F1822" i="1"/>
  <c r="E1822" i="1"/>
  <c r="D1822" i="1"/>
  <c r="C1822" i="1"/>
  <c r="I1821" i="1"/>
  <c r="H1821" i="1"/>
  <c r="G1821" i="1"/>
  <c r="F1821" i="1"/>
  <c r="E1821" i="1"/>
  <c r="D1821" i="1"/>
  <c r="C1821" i="1"/>
  <c r="I1820" i="1"/>
  <c r="H1820" i="1"/>
  <c r="G1820" i="1"/>
  <c r="F1820" i="1"/>
  <c r="E1820" i="1"/>
  <c r="D1820" i="1"/>
  <c r="C1820" i="1"/>
  <c r="I1819" i="1"/>
  <c r="H1819" i="1"/>
  <c r="G1819" i="1"/>
  <c r="F1819" i="1"/>
  <c r="E1819" i="1"/>
  <c r="D1819" i="1"/>
  <c r="C1819" i="1"/>
  <c r="I1818" i="1"/>
  <c r="H1818" i="1"/>
  <c r="G1818" i="1"/>
  <c r="F1818" i="1"/>
  <c r="E1818" i="1"/>
  <c r="D1818" i="1"/>
  <c r="C1818" i="1"/>
  <c r="I1817" i="1"/>
  <c r="H1817" i="1"/>
  <c r="G1817" i="1"/>
  <c r="F1817" i="1"/>
  <c r="E1817" i="1"/>
  <c r="D1817" i="1"/>
  <c r="C1817" i="1"/>
  <c r="I1816" i="1"/>
  <c r="H1816" i="1"/>
  <c r="G1816" i="1"/>
  <c r="F1816" i="1"/>
  <c r="E1816" i="1"/>
  <c r="D1816" i="1"/>
  <c r="C1816" i="1"/>
  <c r="I1815" i="1"/>
  <c r="H1815" i="1"/>
  <c r="G1815" i="1"/>
  <c r="F1815" i="1"/>
  <c r="E1815" i="1"/>
  <c r="D1815" i="1"/>
  <c r="C1815" i="1"/>
  <c r="I1814" i="1"/>
  <c r="H1814" i="1"/>
  <c r="G1814" i="1"/>
  <c r="F1814" i="1"/>
  <c r="E1814" i="1"/>
  <c r="D1814" i="1"/>
  <c r="C1814" i="1"/>
  <c r="I1813" i="1"/>
  <c r="H1813" i="1"/>
  <c r="G1813" i="1"/>
  <c r="F1813" i="1"/>
  <c r="E1813" i="1"/>
  <c r="D1813" i="1"/>
  <c r="C1813" i="1"/>
  <c r="I1812" i="1"/>
  <c r="H1812" i="1"/>
  <c r="G1812" i="1"/>
  <c r="F1812" i="1"/>
  <c r="E1812" i="1"/>
  <c r="D1812" i="1"/>
  <c r="C1812" i="1"/>
  <c r="I1811" i="1"/>
  <c r="H1811" i="1"/>
  <c r="G1811" i="1"/>
  <c r="F1811" i="1"/>
  <c r="E1811" i="1"/>
  <c r="D1811" i="1"/>
  <c r="C1811" i="1"/>
  <c r="I1810" i="1"/>
  <c r="H1810" i="1"/>
  <c r="G1810" i="1"/>
  <c r="F1810" i="1"/>
  <c r="E1810" i="1"/>
  <c r="D1810" i="1"/>
  <c r="C1810" i="1"/>
  <c r="I1809" i="1"/>
  <c r="H1809" i="1"/>
  <c r="G1809" i="1"/>
  <c r="F1809" i="1"/>
  <c r="E1809" i="1"/>
  <c r="D1809" i="1"/>
  <c r="C1809" i="1"/>
  <c r="I1808" i="1"/>
  <c r="H1808" i="1"/>
  <c r="G1808" i="1"/>
  <c r="F1808" i="1"/>
  <c r="E1808" i="1"/>
  <c r="D1808" i="1"/>
  <c r="C1808" i="1"/>
  <c r="I1807" i="1"/>
  <c r="H1807" i="1"/>
  <c r="G1807" i="1"/>
  <c r="F1807" i="1"/>
  <c r="E1807" i="1"/>
  <c r="D1807" i="1"/>
  <c r="C1807" i="1"/>
  <c r="I1806" i="1"/>
  <c r="H1806" i="1"/>
  <c r="G1806" i="1"/>
  <c r="F1806" i="1"/>
  <c r="E1806" i="1"/>
  <c r="D1806" i="1"/>
  <c r="C1806" i="1"/>
  <c r="I1805" i="1"/>
  <c r="H1805" i="1"/>
  <c r="G1805" i="1"/>
  <c r="F1805" i="1"/>
  <c r="E1805" i="1"/>
  <c r="D1805" i="1"/>
  <c r="C1805" i="1"/>
  <c r="I1804" i="1"/>
  <c r="H1804" i="1"/>
  <c r="G1804" i="1"/>
  <c r="F1804" i="1"/>
  <c r="E1804" i="1"/>
  <c r="D1804" i="1"/>
  <c r="C1804" i="1"/>
  <c r="I1803" i="1"/>
  <c r="H1803" i="1"/>
  <c r="G1803" i="1"/>
  <c r="F1803" i="1"/>
  <c r="E1803" i="1"/>
  <c r="D1803" i="1"/>
  <c r="C1803" i="1"/>
  <c r="I1802" i="1"/>
  <c r="H1802" i="1"/>
  <c r="G1802" i="1"/>
  <c r="F1802" i="1"/>
  <c r="E1802" i="1"/>
  <c r="D1802" i="1"/>
  <c r="C1802" i="1"/>
  <c r="I1801" i="1"/>
  <c r="H1801" i="1"/>
  <c r="G1801" i="1"/>
  <c r="F1801" i="1"/>
  <c r="E1801" i="1"/>
  <c r="D1801" i="1"/>
  <c r="C1801" i="1"/>
  <c r="I1800" i="1"/>
  <c r="H1800" i="1"/>
  <c r="G1800" i="1"/>
  <c r="F1800" i="1"/>
  <c r="E1800" i="1"/>
  <c r="D1800" i="1"/>
  <c r="C1800" i="1"/>
  <c r="I1799" i="1"/>
  <c r="H1799" i="1"/>
  <c r="G1799" i="1"/>
  <c r="F1799" i="1"/>
  <c r="E1799" i="1"/>
  <c r="D1799" i="1"/>
  <c r="C1799" i="1"/>
  <c r="I1798" i="1"/>
  <c r="H1798" i="1"/>
  <c r="G1798" i="1"/>
  <c r="F1798" i="1"/>
  <c r="E1798" i="1"/>
  <c r="D1798" i="1"/>
  <c r="C1798" i="1"/>
  <c r="I1797" i="1"/>
  <c r="H1797" i="1"/>
  <c r="G1797" i="1"/>
  <c r="F1797" i="1"/>
  <c r="E1797" i="1"/>
  <c r="D1797" i="1"/>
  <c r="C1797" i="1"/>
  <c r="I1796" i="1"/>
  <c r="H1796" i="1"/>
  <c r="G1796" i="1"/>
  <c r="F1796" i="1"/>
  <c r="E1796" i="1"/>
  <c r="D1796" i="1"/>
  <c r="C1796" i="1"/>
  <c r="I1795" i="1"/>
  <c r="H1795" i="1"/>
  <c r="G1795" i="1"/>
  <c r="F1795" i="1"/>
  <c r="E1795" i="1"/>
  <c r="D1795" i="1"/>
  <c r="C1795" i="1"/>
  <c r="I1794" i="1"/>
  <c r="H1794" i="1"/>
  <c r="G1794" i="1"/>
  <c r="F1794" i="1"/>
  <c r="E1794" i="1"/>
  <c r="D1794" i="1"/>
  <c r="C1794" i="1"/>
  <c r="I1793" i="1"/>
  <c r="H1793" i="1"/>
  <c r="G1793" i="1"/>
  <c r="F1793" i="1"/>
  <c r="E1793" i="1"/>
  <c r="D1793" i="1"/>
  <c r="C1793" i="1"/>
  <c r="I1792" i="1"/>
  <c r="H1792" i="1"/>
  <c r="G1792" i="1"/>
  <c r="F1792" i="1"/>
  <c r="E1792" i="1"/>
  <c r="D1792" i="1"/>
  <c r="C1792" i="1"/>
  <c r="I1791" i="1"/>
  <c r="H1791" i="1"/>
  <c r="G1791" i="1"/>
  <c r="F1791" i="1"/>
  <c r="E1791" i="1"/>
  <c r="D1791" i="1"/>
  <c r="C1791" i="1"/>
  <c r="I1790" i="1"/>
  <c r="H1790" i="1"/>
  <c r="G1790" i="1"/>
  <c r="F1790" i="1"/>
  <c r="E1790" i="1"/>
  <c r="D1790" i="1"/>
  <c r="C1790" i="1"/>
  <c r="I1789" i="1"/>
  <c r="H1789" i="1"/>
  <c r="G1789" i="1"/>
  <c r="F1789" i="1"/>
  <c r="E1789" i="1"/>
  <c r="D1789" i="1"/>
  <c r="C1789" i="1"/>
  <c r="I1788" i="1"/>
  <c r="H1788" i="1"/>
  <c r="G1788" i="1"/>
  <c r="F1788" i="1"/>
  <c r="E1788" i="1"/>
  <c r="D1788" i="1"/>
  <c r="C1788" i="1"/>
  <c r="I1787" i="1"/>
  <c r="H1787" i="1"/>
  <c r="G1787" i="1"/>
  <c r="F1787" i="1"/>
  <c r="E1787" i="1"/>
  <c r="D1787" i="1"/>
  <c r="C1787" i="1"/>
  <c r="I1786" i="1"/>
  <c r="H1786" i="1"/>
  <c r="G1786" i="1"/>
  <c r="F1786" i="1"/>
  <c r="E1786" i="1"/>
  <c r="D1786" i="1"/>
  <c r="C1786" i="1"/>
  <c r="I1785" i="1"/>
  <c r="H1785" i="1"/>
  <c r="G1785" i="1"/>
  <c r="F1785" i="1"/>
  <c r="E1785" i="1"/>
  <c r="D1785" i="1"/>
  <c r="C1785" i="1"/>
  <c r="I1784" i="1"/>
  <c r="H1784" i="1"/>
  <c r="G1784" i="1"/>
  <c r="F1784" i="1"/>
  <c r="E1784" i="1"/>
  <c r="D1784" i="1"/>
  <c r="C1784" i="1"/>
  <c r="I1783" i="1"/>
  <c r="H1783" i="1"/>
  <c r="G1783" i="1"/>
  <c r="F1783" i="1"/>
  <c r="E1783" i="1"/>
  <c r="D1783" i="1"/>
  <c r="C1783" i="1"/>
  <c r="I1782" i="1"/>
  <c r="H1782" i="1"/>
  <c r="G1782" i="1"/>
  <c r="F1782" i="1"/>
  <c r="E1782" i="1"/>
  <c r="D1782" i="1"/>
  <c r="C1782" i="1"/>
  <c r="I1781" i="1"/>
  <c r="H1781" i="1"/>
  <c r="G1781" i="1"/>
  <c r="F1781" i="1"/>
  <c r="E1781" i="1"/>
  <c r="D1781" i="1"/>
  <c r="C1781" i="1"/>
  <c r="I1780" i="1"/>
  <c r="H1780" i="1"/>
  <c r="G1780" i="1"/>
  <c r="F1780" i="1"/>
  <c r="E1780" i="1"/>
  <c r="D1780" i="1"/>
  <c r="C1780" i="1"/>
  <c r="I1779" i="1"/>
  <c r="H1779" i="1"/>
  <c r="G1779" i="1"/>
  <c r="F1779" i="1"/>
  <c r="E1779" i="1"/>
  <c r="D1779" i="1"/>
  <c r="C1779" i="1"/>
  <c r="I1778" i="1"/>
  <c r="H1778" i="1"/>
  <c r="G1778" i="1"/>
  <c r="F1778" i="1"/>
  <c r="E1778" i="1"/>
  <c r="D1778" i="1"/>
  <c r="C1778" i="1"/>
  <c r="I1777" i="1"/>
  <c r="H1777" i="1"/>
  <c r="G1777" i="1"/>
  <c r="F1777" i="1"/>
  <c r="E1777" i="1"/>
  <c r="D1777" i="1"/>
  <c r="C1777" i="1"/>
  <c r="I1776" i="1"/>
  <c r="H1776" i="1"/>
  <c r="G1776" i="1"/>
  <c r="F1776" i="1"/>
  <c r="E1776" i="1"/>
  <c r="D1776" i="1"/>
  <c r="C1776" i="1"/>
  <c r="I1775" i="1"/>
  <c r="H1775" i="1"/>
  <c r="G1775" i="1"/>
  <c r="F1775" i="1"/>
  <c r="E1775" i="1"/>
  <c r="D1775" i="1"/>
  <c r="C1775" i="1"/>
  <c r="I1774" i="1"/>
  <c r="H1774" i="1"/>
  <c r="G1774" i="1"/>
  <c r="F1774" i="1"/>
  <c r="E1774" i="1"/>
  <c r="D1774" i="1"/>
  <c r="C1774" i="1"/>
  <c r="I1773" i="1"/>
  <c r="H1773" i="1"/>
  <c r="G1773" i="1"/>
  <c r="F1773" i="1"/>
  <c r="E1773" i="1"/>
  <c r="D1773" i="1"/>
  <c r="C1773" i="1"/>
  <c r="I1772" i="1"/>
  <c r="H1772" i="1"/>
  <c r="G1772" i="1"/>
  <c r="F1772" i="1"/>
  <c r="E1772" i="1"/>
  <c r="D1772" i="1"/>
  <c r="C1772" i="1"/>
  <c r="I1771" i="1"/>
  <c r="H1771" i="1"/>
  <c r="G1771" i="1"/>
  <c r="F1771" i="1"/>
  <c r="E1771" i="1"/>
  <c r="D1771" i="1"/>
  <c r="C1771" i="1"/>
  <c r="I1770" i="1"/>
  <c r="H1770" i="1"/>
  <c r="G1770" i="1"/>
  <c r="F1770" i="1"/>
  <c r="E1770" i="1"/>
  <c r="D1770" i="1"/>
  <c r="C1770" i="1"/>
  <c r="I1769" i="1"/>
  <c r="H1769" i="1"/>
  <c r="G1769" i="1"/>
  <c r="F1769" i="1"/>
  <c r="E1769" i="1"/>
  <c r="D1769" i="1"/>
  <c r="C1769" i="1"/>
  <c r="I1768" i="1"/>
  <c r="H1768" i="1"/>
  <c r="G1768" i="1"/>
  <c r="F1768" i="1"/>
  <c r="E1768" i="1"/>
  <c r="D1768" i="1"/>
  <c r="C1768" i="1"/>
  <c r="I1767" i="1"/>
  <c r="H1767" i="1"/>
  <c r="G1767" i="1"/>
  <c r="F1767" i="1"/>
  <c r="E1767" i="1"/>
  <c r="D1767" i="1"/>
  <c r="C1767" i="1"/>
  <c r="I1766" i="1"/>
  <c r="H1766" i="1"/>
  <c r="G1766" i="1"/>
  <c r="F1766" i="1"/>
  <c r="E1766" i="1"/>
  <c r="D1766" i="1"/>
  <c r="C1766" i="1"/>
  <c r="I1765" i="1"/>
  <c r="H1765" i="1"/>
  <c r="G1765" i="1"/>
  <c r="F1765" i="1"/>
  <c r="E1765" i="1"/>
  <c r="D1765" i="1"/>
  <c r="C1765" i="1"/>
  <c r="I1764" i="1"/>
  <c r="H1764" i="1"/>
  <c r="G1764" i="1"/>
  <c r="F1764" i="1"/>
  <c r="E1764" i="1"/>
  <c r="D1764" i="1"/>
  <c r="C1764" i="1"/>
  <c r="I1763" i="1"/>
  <c r="H1763" i="1"/>
  <c r="G1763" i="1"/>
  <c r="F1763" i="1"/>
  <c r="E1763" i="1"/>
  <c r="D1763" i="1"/>
  <c r="C1763" i="1"/>
  <c r="I1762" i="1"/>
  <c r="H1762" i="1"/>
  <c r="G1762" i="1"/>
  <c r="F1762" i="1"/>
  <c r="E1762" i="1"/>
  <c r="D1762" i="1"/>
  <c r="C1762" i="1"/>
  <c r="I1761" i="1"/>
  <c r="H1761" i="1"/>
  <c r="G1761" i="1"/>
  <c r="F1761" i="1"/>
  <c r="E1761" i="1"/>
  <c r="D1761" i="1"/>
  <c r="C1761" i="1"/>
  <c r="I1760" i="1"/>
  <c r="H1760" i="1"/>
  <c r="G1760" i="1"/>
  <c r="F1760" i="1"/>
  <c r="E1760" i="1"/>
  <c r="D1760" i="1"/>
  <c r="C1760" i="1"/>
  <c r="I1759" i="1"/>
  <c r="H1759" i="1"/>
  <c r="G1759" i="1"/>
  <c r="F1759" i="1"/>
  <c r="E1759" i="1"/>
  <c r="D1759" i="1"/>
  <c r="C1759" i="1"/>
  <c r="I1758" i="1"/>
  <c r="H1758" i="1"/>
  <c r="G1758" i="1"/>
  <c r="F1758" i="1"/>
  <c r="E1758" i="1"/>
  <c r="D1758" i="1"/>
  <c r="C1758" i="1"/>
  <c r="I1757" i="1"/>
  <c r="H1757" i="1"/>
  <c r="G1757" i="1"/>
  <c r="F1757" i="1"/>
  <c r="E1757" i="1"/>
  <c r="D1757" i="1"/>
  <c r="C1757" i="1"/>
  <c r="I1756" i="1"/>
  <c r="H1756" i="1"/>
  <c r="G1756" i="1"/>
  <c r="F1756" i="1"/>
  <c r="E1756" i="1"/>
  <c r="D1756" i="1"/>
  <c r="C1756" i="1"/>
  <c r="I1755" i="1"/>
  <c r="H1755" i="1"/>
  <c r="G1755" i="1"/>
  <c r="F1755" i="1"/>
  <c r="E1755" i="1"/>
  <c r="D1755" i="1"/>
  <c r="C1755" i="1"/>
  <c r="I1754" i="1"/>
  <c r="H1754" i="1"/>
  <c r="G1754" i="1"/>
  <c r="F1754" i="1"/>
  <c r="E1754" i="1"/>
  <c r="D1754" i="1"/>
  <c r="C1754" i="1"/>
  <c r="I1753" i="1"/>
  <c r="H1753" i="1"/>
  <c r="G1753" i="1"/>
  <c r="F1753" i="1"/>
  <c r="E1753" i="1"/>
  <c r="D1753" i="1"/>
  <c r="C1753" i="1"/>
  <c r="I1752" i="1"/>
  <c r="H1752" i="1"/>
  <c r="G1752" i="1"/>
  <c r="F1752" i="1"/>
  <c r="E1752" i="1"/>
  <c r="D1752" i="1"/>
  <c r="C1752" i="1"/>
  <c r="I1751" i="1"/>
  <c r="H1751" i="1"/>
  <c r="G1751" i="1"/>
  <c r="F1751" i="1"/>
  <c r="E1751" i="1"/>
  <c r="D1751" i="1"/>
  <c r="C1751" i="1"/>
  <c r="I1750" i="1"/>
  <c r="H1750" i="1"/>
  <c r="G1750" i="1"/>
  <c r="F1750" i="1"/>
  <c r="E1750" i="1"/>
  <c r="D1750" i="1"/>
  <c r="C1750" i="1"/>
  <c r="I1749" i="1"/>
  <c r="H1749" i="1"/>
  <c r="G1749" i="1"/>
  <c r="F1749" i="1"/>
  <c r="E1749" i="1"/>
  <c r="D1749" i="1"/>
  <c r="C1749" i="1"/>
  <c r="I1748" i="1"/>
  <c r="H1748" i="1"/>
  <c r="G1748" i="1"/>
  <c r="F1748" i="1"/>
  <c r="E1748" i="1"/>
  <c r="D1748" i="1"/>
  <c r="C1748" i="1"/>
  <c r="I1747" i="1"/>
  <c r="H1747" i="1"/>
  <c r="G1747" i="1"/>
  <c r="F1747" i="1"/>
  <c r="E1747" i="1"/>
  <c r="D1747" i="1"/>
  <c r="C1747" i="1"/>
  <c r="I1746" i="1"/>
  <c r="H1746" i="1"/>
  <c r="G1746" i="1"/>
  <c r="F1746" i="1"/>
  <c r="E1746" i="1"/>
  <c r="D1746" i="1"/>
  <c r="C1746" i="1"/>
  <c r="I1745" i="1"/>
  <c r="H1745" i="1"/>
  <c r="G1745" i="1"/>
  <c r="F1745" i="1"/>
  <c r="E1745" i="1"/>
  <c r="D1745" i="1"/>
  <c r="C1745" i="1"/>
  <c r="I1744" i="1"/>
  <c r="H1744" i="1"/>
  <c r="G1744" i="1"/>
  <c r="F1744" i="1"/>
  <c r="E1744" i="1"/>
  <c r="D1744" i="1"/>
  <c r="C1744" i="1"/>
  <c r="I1743" i="1"/>
  <c r="H1743" i="1"/>
  <c r="G1743" i="1"/>
  <c r="F1743" i="1"/>
  <c r="E1743" i="1"/>
  <c r="D1743" i="1"/>
  <c r="C1743" i="1"/>
  <c r="I1742" i="1"/>
  <c r="H1742" i="1"/>
  <c r="G1742" i="1"/>
  <c r="F1742" i="1"/>
  <c r="E1742" i="1"/>
  <c r="D1742" i="1"/>
  <c r="C1742" i="1"/>
  <c r="I1741" i="1"/>
  <c r="H1741" i="1"/>
  <c r="G1741" i="1"/>
  <c r="F1741" i="1"/>
  <c r="E1741" i="1"/>
  <c r="D1741" i="1"/>
  <c r="C1741" i="1"/>
  <c r="I1740" i="1"/>
  <c r="H1740" i="1"/>
  <c r="G1740" i="1"/>
  <c r="F1740" i="1"/>
  <c r="E1740" i="1"/>
  <c r="D1740" i="1"/>
  <c r="C1740" i="1"/>
  <c r="I1739" i="1"/>
  <c r="H1739" i="1"/>
  <c r="G1739" i="1"/>
  <c r="F1739" i="1"/>
  <c r="E1739" i="1"/>
  <c r="D1739" i="1"/>
  <c r="C1739" i="1"/>
  <c r="I1738" i="1"/>
  <c r="H1738" i="1"/>
  <c r="G1738" i="1"/>
  <c r="F1738" i="1"/>
  <c r="E1738" i="1"/>
  <c r="D1738" i="1"/>
  <c r="C1738" i="1"/>
  <c r="I1737" i="1"/>
  <c r="H1737" i="1"/>
  <c r="G1737" i="1"/>
  <c r="F1737" i="1"/>
  <c r="E1737" i="1"/>
  <c r="D1737" i="1"/>
  <c r="C1737" i="1"/>
  <c r="I1736" i="1"/>
  <c r="H1736" i="1"/>
  <c r="G1736" i="1"/>
  <c r="F1736" i="1"/>
  <c r="E1736" i="1"/>
  <c r="D1736" i="1"/>
  <c r="C1736" i="1"/>
  <c r="I1735" i="1"/>
  <c r="H1735" i="1"/>
  <c r="G1735" i="1"/>
  <c r="F1735" i="1"/>
  <c r="E1735" i="1"/>
  <c r="D1735" i="1"/>
  <c r="C1735" i="1"/>
  <c r="I1734" i="1"/>
  <c r="H1734" i="1"/>
  <c r="G1734" i="1"/>
  <c r="F1734" i="1"/>
  <c r="E1734" i="1"/>
  <c r="D1734" i="1"/>
  <c r="C1734" i="1"/>
  <c r="I1733" i="1"/>
  <c r="H1733" i="1"/>
  <c r="G1733" i="1"/>
  <c r="F1733" i="1"/>
  <c r="E1733" i="1"/>
  <c r="D1733" i="1"/>
  <c r="C1733" i="1"/>
  <c r="I1732" i="1"/>
  <c r="H1732" i="1"/>
  <c r="G1732" i="1"/>
  <c r="F1732" i="1"/>
  <c r="E1732" i="1"/>
  <c r="D1732" i="1"/>
  <c r="C1732" i="1"/>
  <c r="I1731" i="1"/>
  <c r="H1731" i="1"/>
  <c r="G1731" i="1"/>
  <c r="F1731" i="1"/>
  <c r="E1731" i="1"/>
  <c r="D1731" i="1"/>
  <c r="C1731" i="1"/>
  <c r="I1730" i="1"/>
  <c r="H1730" i="1"/>
  <c r="G1730" i="1"/>
  <c r="F1730" i="1"/>
  <c r="E1730" i="1"/>
  <c r="D1730" i="1"/>
  <c r="C1730" i="1"/>
  <c r="I1729" i="1"/>
  <c r="H1729" i="1"/>
  <c r="G1729" i="1"/>
  <c r="F1729" i="1"/>
  <c r="E1729" i="1"/>
  <c r="D1729" i="1"/>
  <c r="C1729" i="1"/>
  <c r="I1728" i="1"/>
  <c r="H1728" i="1"/>
  <c r="G1728" i="1"/>
  <c r="F1728" i="1"/>
  <c r="E1728" i="1"/>
  <c r="D1728" i="1"/>
  <c r="C1728" i="1"/>
  <c r="I1727" i="1"/>
  <c r="H1727" i="1"/>
  <c r="G1727" i="1"/>
  <c r="F1727" i="1"/>
  <c r="E1727" i="1"/>
  <c r="D1727" i="1"/>
  <c r="C1727" i="1"/>
  <c r="I1726" i="1"/>
  <c r="H1726" i="1"/>
  <c r="G1726" i="1"/>
  <c r="F1726" i="1"/>
  <c r="E1726" i="1"/>
  <c r="D1726" i="1"/>
  <c r="C1726" i="1"/>
  <c r="I1725" i="1"/>
  <c r="H1725" i="1"/>
  <c r="G1725" i="1"/>
  <c r="F1725" i="1"/>
  <c r="E1725" i="1"/>
  <c r="D1725" i="1"/>
  <c r="C1725" i="1"/>
  <c r="I1724" i="1"/>
  <c r="H1724" i="1"/>
  <c r="G1724" i="1"/>
  <c r="F1724" i="1"/>
  <c r="E1724" i="1"/>
  <c r="D1724" i="1"/>
  <c r="C1724" i="1"/>
  <c r="I1723" i="1"/>
  <c r="H1723" i="1"/>
  <c r="G1723" i="1"/>
  <c r="F1723" i="1"/>
  <c r="E1723" i="1"/>
  <c r="D1723" i="1"/>
  <c r="C1723" i="1"/>
  <c r="I1722" i="1"/>
  <c r="H1722" i="1"/>
  <c r="G1722" i="1"/>
  <c r="F1722" i="1"/>
  <c r="E1722" i="1"/>
  <c r="D1722" i="1"/>
  <c r="C1722" i="1"/>
  <c r="I1721" i="1"/>
  <c r="H1721" i="1"/>
  <c r="G1721" i="1"/>
  <c r="F1721" i="1"/>
  <c r="E1721" i="1"/>
  <c r="D1721" i="1"/>
  <c r="C1721" i="1"/>
  <c r="I1720" i="1"/>
  <c r="H1720" i="1"/>
  <c r="G1720" i="1"/>
  <c r="F1720" i="1"/>
  <c r="E1720" i="1"/>
  <c r="D1720" i="1"/>
  <c r="C1720" i="1"/>
  <c r="I1719" i="1"/>
  <c r="H1719" i="1"/>
  <c r="G1719" i="1"/>
  <c r="F1719" i="1"/>
  <c r="E1719" i="1"/>
  <c r="D1719" i="1"/>
  <c r="C1719" i="1"/>
  <c r="I1718" i="1"/>
  <c r="H1718" i="1"/>
  <c r="G1718" i="1"/>
  <c r="F1718" i="1"/>
  <c r="E1718" i="1"/>
  <c r="D1718" i="1"/>
  <c r="C1718" i="1"/>
  <c r="I1717" i="1"/>
  <c r="H1717" i="1"/>
  <c r="G1717" i="1"/>
  <c r="F1717" i="1"/>
  <c r="E1717" i="1"/>
  <c r="D1717" i="1"/>
  <c r="C1717" i="1"/>
  <c r="I1716" i="1"/>
  <c r="H1716" i="1"/>
  <c r="G1716" i="1"/>
  <c r="F1716" i="1"/>
  <c r="E1716" i="1"/>
  <c r="D1716" i="1"/>
  <c r="C1716" i="1"/>
  <c r="I1715" i="1"/>
  <c r="H1715" i="1"/>
  <c r="G1715" i="1"/>
  <c r="F1715" i="1"/>
  <c r="E1715" i="1"/>
  <c r="D1715" i="1"/>
  <c r="C1715" i="1"/>
  <c r="I1714" i="1"/>
  <c r="H1714" i="1"/>
  <c r="G1714" i="1"/>
  <c r="F1714" i="1"/>
  <c r="E1714" i="1"/>
  <c r="D1714" i="1"/>
  <c r="C1714" i="1"/>
  <c r="I1713" i="1"/>
  <c r="H1713" i="1"/>
  <c r="G1713" i="1"/>
  <c r="F1713" i="1"/>
  <c r="E1713" i="1"/>
  <c r="D1713" i="1"/>
  <c r="C1713" i="1"/>
  <c r="I1712" i="1"/>
  <c r="H1712" i="1"/>
  <c r="G1712" i="1"/>
  <c r="F1712" i="1"/>
  <c r="E1712" i="1"/>
  <c r="D1712" i="1"/>
  <c r="C1712" i="1"/>
  <c r="I1711" i="1"/>
  <c r="H1711" i="1"/>
  <c r="G1711" i="1"/>
  <c r="F1711" i="1"/>
  <c r="E1711" i="1"/>
  <c r="D1711" i="1"/>
  <c r="C1711" i="1"/>
  <c r="I1710" i="1"/>
  <c r="H1710" i="1"/>
  <c r="G1710" i="1"/>
  <c r="F1710" i="1"/>
  <c r="E1710" i="1"/>
  <c r="D1710" i="1"/>
  <c r="C1710" i="1"/>
  <c r="I1709" i="1"/>
  <c r="H1709" i="1"/>
  <c r="G1709" i="1"/>
  <c r="F1709" i="1"/>
  <c r="E1709" i="1"/>
  <c r="D1709" i="1"/>
  <c r="C1709" i="1"/>
  <c r="I1708" i="1"/>
  <c r="H1708" i="1"/>
  <c r="G1708" i="1"/>
  <c r="F1708" i="1"/>
  <c r="E1708" i="1"/>
  <c r="D1708" i="1"/>
  <c r="C1708" i="1"/>
  <c r="I1707" i="1"/>
  <c r="H1707" i="1"/>
  <c r="G1707" i="1"/>
  <c r="F1707" i="1"/>
  <c r="E1707" i="1"/>
  <c r="D1707" i="1"/>
  <c r="C1707" i="1"/>
  <c r="I1706" i="1"/>
  <c r="H1706" i="1"/>
  <c r="G1706" i="1"/>
  <c r="F1706" i="1"/>
  <c r="E1706" i="1"/>
  <c r="D1706" i="1"/>
  <c r="C1706" i="1"/>
  <c r="I1705" i="1"/>
  <c r="H1705" i="1"/>
  <c r="G1705" i="1"/>
  <c r="F1705" i="1"/>
  <c r="E1705" i="1"/>
  <c r="D1705" i="1"/>
  <c r="C1705" i="1"/>
  <c r="I1704" i="1"/>
  <c r="H1704" i="1"/>
  <c r="G1704" i="1"/>
  <c r="F1704" i="1"/>
  <c r="E1704" i="1"/>
  <c r="D1704" i="1"/>
  <c r="C1704" i="1"/>
  <c r="I1703" i="1"/>
  <c r="H1703" i="1"/>
  <c r="G1703" i="1"/>
  <c r="F1703" i="1"/>
  <c r="E1703" i="1"/>
  <c r="D1703" i="1"/>
  <c r="C1703" i="1"/>
  <c r="I1702" i="1"/>
  <c r="H1702" i="1"/>
  <c r="G1702" i="1"/>
  <c r="F1702" i="1"/>
  <c r="E1702" i="1"/>
  <c r="D1702" i="1"/>
  <c r="C1702" i="1"/>
  <c r="I1701" i="1"/>
  <c r="H1701" i="1"/>
  <c r="G1701" i="1"/>
  <c r="F1701" i="1"/>
  <c r="E1701" i="1"/>
  <c r="D1701" i="1"/>
  <c r="C1701" i="1"/>
  <c r="I1700" i="1"/>
  <c r="H1700" i="1"/>
  <c r="G1700" i="1"/>
  <c r="F1700" i="1"/>
  <c r="E1700" i="1"/>
  <c r="D1700" i="1"/>
  <c r="C1700" i="1"/>
  <c r="I1699" i="1"/>
  <c r="H1699" i="1"/>
  <c r="G1699" i="1"/>
  <c r="F1699" i="1"/>
  <c r="E1699" i="1"/>
  <c r="D1699" i="1"/>
  <c r="C1699" i="1"/>
  <c r="I1698" i="1"/>
  <c r="H1698" i="1"/>
  <c r="G1698" i="1"/>
  <c r="F1698" i="1"/>
  <c r="E1698" i="1"/>
  <c r="D1698" i="1"/>
  <c r="C1698" i="1"/>
  <c r="I1697" i="1"/>
  <c r="H1697" i="1"/>
  <c r="G1697" i="1"/>
  <c r="F1697" i="1"/>
  <c r="E1697" i="1"/>
  <c r="D1697" i="1"/>
  <c r="C1697" i="1"/>
  <c r="I1696" i="1"/>
  <c r="H1696" i="1"/>
  <c r="G1696" i="1"/>
  <c r="F1696" i="1"/>
  <c r="E1696" i="1"/>
  <c r="D1696" i="1"/>
  <c r="C1696" i="1"/>
  <c r="I1695" i="1"/>
  <c r="H1695" i="1"/>
  <c r="G1695" i="1"/>
  <c r="F1695" i="1"/>
  <c r="E1695" i="1"/>
  <c r="D1695" i="1"/>
  <c r="C1695" i="1"/>
  <c r="I1694" i="1"/>
  <c r="H1694" i="1"/>
  <c r="G1694" i="1"/>
  <c r="F1694" i="1"/>
  <c r="E1694" i="1"/>
  <c r="D1694" i="1"/>
  <c r="C1694" i="1"/>
  <c r="I1693" i="1"/>
  <c r="H1693" i="1"/>
  <c r="G1693" i="1"/>
  <c r="F1693" i="1"/>
  <c r="E1693" i="1"/>
  <c r="D1693" i="1"/>
  <c r="C1693" i="1"/>
  <c r="I1692" i="1"/>
  <c r="H1692" i="1"/>
  <c r="G1692" i="1"/>
  <c r="F1692" i="1"/>
  <c r="E1692" i="1"/>
  <c r="D1692" i="1"/>
  <c r="C1692" i="1"/>
  <c r="I1691" i="1"/>
  <c r="H1691" i="1"/>
  <c r="G1691" i="1"/>
  <c r="F1691" i="1"/>
  <c r="E1691" i="1"/>
  <c r="D1691" i="1"/>
  <c r="C1691" i="1"/>
  <c r="I1690" i="1"/>
  <c r="H1690" i="1"/>
  <c r="G1690" i="1"/>
  <c r="F1690" i="1"/>
  <c r="E1690" i="1"/>
  <c r="D1690" i="1"/>
  <c r="C1690" i="1"/>
  <c r="I1689" i="1"/>
  <c r="H1689" i="1"/>
  <c r="G1689" i="1"/>
  <c r="F1689" i="1"/>
  <c r="E1689" i="1"/>
  <c r="D1689" i="1"/>
  <c r="C1689" i="1"/>
  <c r="I1688" i="1"/>
  <c r="H1688" i="1"/>
  <c r="G1688" i="1"/>
  <c r="F1688" i="1"/>
  <c r="E1688" i="1"/>
  <c r="D1688" i="1"/>
  <c r="C1688" i="1"/>
  <c r="I1687" i="1"/>
  <c r="H1687" i="1"/>
  <c r="G1687" i="1"/>
  <c r="F1687" i="1"/>
  <c r="E1687" i="1"/>
  <c r="D1687" i="1"/>
  <c r="C1687" i="1"/>
  <c r="I1686" i="1"/>
  <c r="H1686" i="1"/>
  <c r="G1686" i="1"/>
  <c r="F1686" i="1"/>
  <c r="E1686" i="1"/>
  <c r="D1686" i="1"/>
  <c r="C1686" i="1"/>
  <c r="I1685" i="1"/>
  <c r="H1685" i="1"/>
  <c r="G1685" i="1"/>
  <c r="F1685" i="1"/>
  <c r="E1685" i="1"/>
  <c r="D1685" i="1"/>
  <c r="C1685" i="1"/>
  <c r="I1684" i="1"/>
  <c r="H1684" i="1"/>
  <c r="G1684" i="1"/>
  <c r="F1684" i="1"/>
  <c r="E1684" i="1"/>
  <c r="D1684" i="1"/>
  <c r="C1684" i="1"/>
  <c r="I1683" i="1"/>
  <c r="H1683" i="1"/>
  <c r="G1683" i="1"/>
  <c r="F1683" i="1"/>
  <c r="E1683" i="1"/>
  <c r="D1683" i="1"/>
  <c r="C1683" i="1"/>
  <c r="I1682" i="1"/>
  <c r="H1682" i="1"/>
  <c r="G1682" i="1"/>
  <c r="F1682" i="1"/>
  <c r="E1682" i="1"/>
  <c r="D1682" i="1"/>
  <c r="C1682" i="1"/>
  <c r="I1681" i="1"/>
  <c r="H1681" i="1"/>
  <c r="G1681" i="1"/>
  <c r="F1681" i="1"/>
  <c r="E1681" i="1"/>
  <c r="D1681" i="1"/>
  <c r="C1681" i="1"/>
  <c r="I1680" i="1"/>
  <c r="H1680" i="1"/>
  <c r="G1680" i="1"/>
  <c r="F1680" i="1"/>
  <c r="E1680" i="1"/>
  <c r="D1680" i="1"/>
  <c r="C1680" i="1"/>
  <c r="I1679" i="1"/>
  <c r="H1679" i="1"/>
  <c r="G1679" i="1"/>
  <c r="F1679" i="1"/>
  <c r="E1679" i="1"/>
  <c r="D1679" i="1"/>
  <c r="C1679" i="1"/>
  <c r="I1678" i="1"/>
  <c r="H1678" i="1"/>
  <c r="G1678" i="1"/>
  <c r="F1678" i="1"/>
  <c r="E1678" i="1"/>
  <c r="D1678" i="1"/>
  <c r="C1678" i="1"/>
  <c r="I1677" i="1"/>
  <c r="H1677" i="1"/>
  <c r="G1677" i="1"/>
  <c r="F1677" i="1"/>
  <c r="E1677" i="1"/>
  <c r="D1677" i="1"/>
  <c r="C1677" i="1"/>
  <c r="I1676" i="1"/>
  <c r="H1676" i="1"/>
  <c r="G1676" i="1"/>
  <c r="F1676" i="1"/>
  <c r="E1676" i="1"/>
  <c r="D1676" i="1"/>
  <c r="C1676" i="1"/>
  <c r="I1675" i="1"/>
  <c r="H1675" i="1"/>
  <c r="G1675" i="1"/>
  <c r="F1675" i="1"/>
  <c r="E1675" i="1"/>
  <c r="D1675" i="1"/>
  <c r="C1675" i="1"/>
  <c r="I1674" i="1"/>
  <c r="H1674" i="1"/>
  <c r="G1674" i="1"/>
  <c r="F1674" i="1"/>
  <c r="E1674" i="1"/>
  <c r="D1674" i="1"/>
  <c r="C1674" i="1"/>
  <c r="I1673" i="1"/>
  <c r="H1673" i="1"/>
  <c r="G1673" i="1"/>
  <c r="F1673" i="1"/>
  <c r="E1673" i="1"/>
  <c r="D1673" i="1"/>
  <c r="C1673" i="1"/>
  <c r="I1672" i="1"/>
  <c r="H1672" i="1"/>
  <c r="G1672" i="1"/>
  <c r="F1672" i="1"/>
  <c r="E1672" i="1"/>
  <c r="D1672" i="1"/>
  <c r="C1672" i="1"/>
  <c r="I1671" i="1"/>
  <c r="H1671" i="1"/>
  <c r="G1671" i="1"/>
  <c r="F1671" i="1"/>
  <c r="E1671" i="1"/>
  <c r="D1671" i="1"/>
  <c r="C1671" i="1"/>
  <c r="I1670" i="1"/>
  <c r="H1670" i="1"/>
  <c r="G1670" i="1"/>
  <c r="F1670" i="1"/>
  <c r="E1670" i="1"/>
  <c r="D1670" i="1"/>
  <c r="C1670" i="1"/>
  <c r="I1669" i="1"/>
  <c r="H1669" i="1"/>
  <c r="G1669" i="1"/>
  <c r="F1669" i="1"/>
  <c r="E1669" i="1"/>
  <c r="D1669" i="1"/>
  <c r="C1669" i="1"/>
  <c r="I1668" i="1"/>
  <c r="H1668" i="1"/>
  <c r="G1668" i="1"/>
  <c r="F1668" i="1"/>
  <c r="E1668" i="1"/>
  <c r="D1668" i="1"/>
  <c r="C1668" i="1"/>
  <c r="I1667" i="1"/>
  <c r="H1667" i="1"/>
  <c r="G1667" i="1"/>
  <c r="F1667" i="1"/>
  <c r="E1667" i="1"/>
  <c r="D1667" i="1"/>
  <c r="C1667" i="1"/>
  <c r="I1666" i="1"/>
  <c r="H1666" i="1"/>
  <c r="G1666" i="1"/>
  <c r="F1666" i="1"/>
  <c r="E1666" i="1"/>
  <c r="D1666" i="1"/>
  <c r="C1666" i="1"/>
  <c r="I1665" i="1"/>
  <c r="H1665" i="1"/>
  <c r="G1665" i="1"/>
  <c r="F1665" i="1"/>
  <c r="E1665" i="1"/>
  <c r="D1665" i="1"/>
  <c r="C1665" i="1"/>
  <c r="I1664" i="1"/>
  <c r="H1664" i="1"/>
  <c r="G1664" i="1"/>
  <c r="F1664" i="1"/>
  <c r="E1664" i="1"/>
  <c r="D1664" i="1"/>
  <c r="C1664" i="1"/>
  <c r="I1663" i="1"/>
  <c r="H1663" i="1"/>
  <c r="G1663" i="1"/>
  <c r="F1663" i="1"/>
  <c r="E1663" i="1"/>
  <c r="D1663" i="1"/>
  <c r="C1663" i="1"/>
  <c r="I1662" i="1"/>
  <c r="H1662" i="1"/>
  <c r="G1662" i="1"/>
  <c r="F1662" i="1"/>
  <c r="E1662" i="1"/>
  <c r="D1662" i="1"/>
  <c r="C1662" i="1"/>
  <c r="I1661" i="1"/>
  <c r="H1661" i="1"/>
  <c r="G1661" i="1"/>
  <c r="F1661" i="1"/>
  <c r="E1661" i="1"/>
  <c r="D1661" i="1"/>
  <c r="C1661" i="1"/>
  <c r="I1660" i="1"/>
  <c r="H1660" i="1"/>
  <c r="G1660" i="1"/>
  <c r="F1660" i="1"/>
  <c r="E1660" i="1"/>
  <c r="D1660" i="1"/>
  <c r="C1660" i="1"/>
  <c r="I1659" i="1"/>
  <c r="H1659" i="1"/>
  <c r="G1659" i="1"/>
  <c r="F1659" i="1"/>
  <c r="E1659" i="1"/>
  <c r="D1659" i="1"/>
  <c r="C1659" i="1"/>
  <c r="I1658" i="1"/>
  <c r="H1658" i="1"/>
  <c r="G1658" i="1"/>
  <c r="F1658" i="1"/>
  <c r="E1658" i="1"/>
  <c r="D1658" i="1"/>
  <c r="C1658" i="1"/>
  <c r="I1657" i="1"/>
  <c r="H1657" i="1"/>
  <c r="G1657" i="1"/>
  <c r="F1657" i="1"/>
  <c r="E1657" i="1"/>
  <c r="D1657" i="1"/>
  <c r="C1657" i="1"/>
  <c r="I1656" i="1"/>
  <c r="H1656" i="1"/>
  <c r="G1656" i="1"/>
  <c r="F1656" i="1"/>
  <c r="E1656" i="1"/>
  <c r="D1656" i="1"/>
  <c r="C1656" i="1"/>
  <c r="I1655" i="1"/>
  <c r="H1655" i="1"/>
  <c r="G1655" i="1"/>
  <c r="F1655" i="1"/>
  <c r="E1655" i="1"/>
  <c r="D1655" i="1"/>
  <c r="C1655" i="1"/>
  <c r="I1654" i="1"/>
  <c r="H1654" i="1"/>
  <c r="G1654" i="1"/>
  <c r="F1654" i="1"/>
  <c r="E1654" i="1"/>
  <c r="D1654" i="1"/>
  <c r="C1654" i="1"/>
  <c r="I1653" i="1"/>
  <c r="H1653" i="1"/>
  <c r="G1653" i="1"/>
  <c r="F1653" i="1"/>
  <c r="E1653" i="1"/>
  <c r="D1653" i="1"/>
  <c r="C1653" i="1"/>
  <c r="I1652" i="1"/>
  <c r="H1652" i="1"/>
  <c r="G1652" i="1"/>
  <c r="F1652" i="1"/>
  <c r="E1652" i="1"/>
  <c r="D1652" i="1"/>
  <c r="C1652" i="1"/>
  <c r="I1651" i="1"/>
  <c r="H1651" i="1"/>
  <c r="G1651" i="1"/>
  <c r="F1651" i="1"/>
  <c r="E1651" i="1"/>
  <c r="D1651" i="1"/>
  <c r="C1651" i="1"/>
  <c r="I1650" i="1"/>
  <c r="H1650" i="1"/>
  <c r="G1650" i="1"/>
  <c r="F1650" i="1"/>
  <c r="E1650" i="1"/>
  <c r="D1650" i="1"/>
  <c r="C1650" i="1"/>
  <c r="I1649" i="1"/>
  <c r="H1649" i="1"/>
  <c r="G1649" i="1"/>
  <c r="F1649" i="1"/>
  <c r="E1649" i="1"/>
  <c r="D1649" i="1"/>
  <c r="C1649" i="1"/>
  <c r="I1648" i="1"/>
  <c r="H1648" i="1"/>
  <c r="G1648" i="1"/>
  <c r="F1648" i="1"/>
  <c r="E1648" i="1"/>
  <c r="D1648" i="1"/>
  <c r="C1648" i="1"/>
  <c r="I1647" i="1"/>
  <c r="H1647" i="1"/>
  <c r="G1647" i="1"/>
  <c r="F1647" i="1"/>
  <c r="E1647" i="1"/>
  <c r="D1647" i="1"/>
  <c r="C1647" i="1"/>
  <c r="I1646" i="1"/>
  <c r="H1646" i="1"/>
  <c r="G1646" i="1"/>
  <c r="F1646" i="1"/>
  <c r="E1646" i="1"/>
  <c r="D1646" i="1"/>
  <c r="C1646" i="1"/>
  <c r="I1645" i="1"/>
  <c r="H1645" i="1"/>
  <c r="G1645" i="1"/>
  <c r="F1645" i="1"/>
  <c r="E1645" i="1"/>
  <c r="D1645" i="1"/>
  <c r="C1645" i="1"/>
  <c r="I1644" i="1"/>
  <c r="H1644" i="1"/>
  <c r="G1644" i="1"/>
  <c r="F1644" i="1"/>
  <c r="E1644" i="1"/>
  <c r="D1644" i="1"/>
  <c r="C1644" i="1"/>
  <c r="I1643" i="1"/>
  <c r="H1643" i="1"/>
  <c r="G1643" i="1"/>
  <c r="F1643" i="1"/>
  <c r="E1643" i="1"/>
  <c r="D1643" i="1"/>
  <c r="C1643" i="1"/>
  <c r="I1642" i="1"/>
  <c r="H1642" i="1"/>
  <c r="G1642" i="1"/>
  <c r="F1642" i="1"/>
  <c r="E1642" i="1"/>
  <c r="D1642" i="1"/>
  <c r="C1642" i="1"/>
  <c r="I1641" i="1"/>
  <c r="H1641" i="1"/>
  <c r="G1641" i="1"/>
  <c r="F1641" i="1"/>
  <c r="E1641" i="1"/>
  <c r="D1641" i="1"/>
  <c r="C1641" i="1"/>
  <c r="I1640" i="1"/>
  <c r="H1640" i="1"/>
  <c r="G1640" i="1"/>
  <c r="F1640" i="1"/>
  <c r="E1640" i="1"/>
  <c r="D1640" i="1"/>
  <c r="C1640" i="1"/>
  <c r="I1639" i="1"/>
  <c r="H1639" i="1"/>
  <c r="G1639" i="1"/>
  <c r="F1639" i="1"/>
  <c r="E1639" i="1"/>
  <c r="D1639" i="1"/>
  <c r="C1639" i="1"/>
  <c r="I1638" i="1"/>
  <c r="H1638" i="1"/>
  <c r="G1638" i="1"/>
  <c r="F1638" i="1"/>
  <c r="E1638" i="1"/>
  <c r="D1638" i="1"/>
  <c r="C1638" i="1"/>
  <c r="I1637" i="1"/>
  <c r="H1637" i="1"/>
  <c r="G1637" i="1"/>
  <c r="F1637" i="1"/>
  <c r="E1637" i="1"/>
  <c r="D1637" i="1"/>
  <c r="C1637" i="1"/>
  <c r="I1636" i="1"/>
  <c r="H1636" i="1"/>
  <c r="G1636" i="1"/>
  <c r="F1636" i="1"/>
  <c r="E1636" i="1"/>
  <c r="D1636" i="1"/>
  <c r="C1636" i="1"/>
  <c r="I1635" i="1"/>
  <c r="H1635" i="1"/>
  <c r="G1635" i="1"/>
  <c r="F1635" i="1"/>
  <c r="E1635" i="1"/>
  <c r="D1635" i="1"/>
  <c r="C1635" i="1"/>
  <c r="I1634" i="1"/>
  <c r="H1634" i="1"/>
  <c r="G1634" i="1"/>
  <c r="F1634" i="1"/>
  <c r="E1634" i="1"/>
  <c r="D1634" i="1"/>
  <c r="C1634" i="1"/>
  <c r="I1633" i="1"/>
  <c r="H1633" i="1"/>
  <c r="G1633" i="1"/>
  <c r="F1633" i="1"/>
  <c r="E1633" i="1"/>
  <c r="D1633" i="1"/>
  <c r="C1633" i="1"/>
  <c r="I1632" i="1"/>
  <c r="H1632" i="1"/>
  <c r="G1632" i="1"/>
  <c r="F1632" i="1"/>
  <c r="E1632" i="1"/>
  <c r="D1632" i="1"/>
  <c r="C1632" i="1"/>
  <c r="I1631" i="1"/>
  <c r="H1631" i="1"/>
  <c r="G1631" i="1"/>
  <c r="F1631" i="1"/>
  <c r="E1631" i="1"/>
  <c r="D1631" i="1"/>
  <c r="C1631" i="1"/>
  <c r="I1630" i="1"/>
  <c r="H1630" i="1"/>
  <c r="G1630" i="1"/>
  <c r="F1630" i="1"/>
  <c r="E1630" i="1"/>
  <c r="D1630" i="1"/>
  <c r="C1630" i="1"/>
  <c r="I1629" i="1"/>
  <c r="H1629" i="1"/>
  <c r="G1629" i="1"/>
  <c r="F1629" i="1"/>
  <c r="E1629" i="1"/>
  <c r="D1629" i="1"/>
  <c r="C1629" i="1"/>
  <c r="I1628" i="1"/>
  <c r="H1628" i="1"/>
  <c r="G1628" i="1"/>
  <c r="F1628" i="1"/>
  <c r="E1628" i="1"/>
  <c r="D1628" i="1"/>
  <c r="C1628" i="1"/>
  <c r="I1627" i="1"/>
  <c r="H1627" i="1"/>
  <c r="G1627" i="1"/>
  <c r="F1627" i="1"/>
  <c r="E1627" i="1"/>
  <c r="D1627" i="1"/>
  <c r="C1627" i="1"/>
  <c r="I1626" i="1"/>
  <c r="H1626" i="1"/>
  <c r="G1626" i="1"/>
  <c r="F1626" i="1"/>
  <c r="E1626" i="1"/>
  <c r="D1626" i="1"/>
  <c r="C1626" i="1"/>
  <c r="I1625" i="1"/>
  <c r="H1625" i="1"/>
  <c r="G1625" i="1"/>
  <c r="F1625" i="1"/>
  <c r="E1625" i="1"/>
  <c r="D1625" i="1"/>
  <c r="C1625" i="1"/>
  <c r="I1624" i="1"/>
  <c r="H1624" i="1"/>
  <c r="G1624" i="1"/>
  <c r="F1624" i="1"/>
  <c r="E1624" i="1"/>
  <c r="D1624" i="1"/>
  <c r="C1624" i="1"/>
  <c r="I1623" i="1"/>
  <c r="H1623" i="1"/>
  <c r="G1623" i="1"/>
  <c r="F1623" i="1"/>
  <c r="E1623" i="1"/>
  <c r="D1623" i="1"/>
  <c r="C1623" i="1"/>
  <c r="I1622" i="1"/>
  <c r="H1622" i="1"/>
  <c r="G1622" i="1"/>
  <c r="F1622" i="1"/>
  <c r="E1622" i="1"/>
  <c r="D1622" i="1"/>
  <c r="C1622" i="1"/>
  <c r="I1621" i="1"/>
  <c r="H1621" i="1"/>
  <c r="G1621" i="1"/>
  <c r="F1621" i="1"/>
  <c r="E1621" i="1"/>
  <c r="D1621" i="1"/>
  <c r="C1621" i="1"/>
  <c r="I1620" i="1"/>
  <c r="H1620" i="1"/>
  <c r="G1620" i="1"/>
  <c r="F1620" i="1"/>
  <c r="E1620" i="1"/>
  <c r="D1620" i="1"/>
  <c r="C1620" i="1"/>
  <c r="I1619" i="1"/>
  <c r="H1619" i="1"/>
  <c r="G1619" i="1"/>
  <c r="F1619" i="1"/>
  <c r="E1619" i="1"/>
  <c r="D1619" i="1"/>
  <c r="C1619" i="1"/>
  <c r="I1618" i="1"/>
  <c r="H1618" i="1"/>
  <c r="G1618" i="1"/>
  <c r="F1618" i="1"/>
  <c r="E1618" i="1"/>
  <c r="D1618" i="1"/>
  <c r="C1618" i="1"/>
  <c r="I1617" i="1"/>
  <c r="H1617" i="1"/>
  <c r="G1617" i="1"/>
  <c r="F1617" i="1"/>
  <c r="E1617" i="1"/>
  <c r="D1617" i="1"/>
  <c r="C1617" i="1"/>
  <c r="I1616" i="1"/>
  <c r="H1616" i="1"/>
  <c r="G1616" i="1"/>
  <c r="F1616" i="1"/>
  <c r="E1616" i="1"/>
  <c r="D1616" i="1"/>
  <c r="C1616" i="1"/>
  <c r="I1615" i="1"/>
  <c r="H1615" i="1"/>
  <c r="G1615" i="1"/>
  <c r="F1615" i="1"/>
  <c r="E1615" i="1"/>
  <c r="D1615" i="1"/>
  <c r="C1615" i="1"/>
  <c r="I1614" i="1"/>
  <c r="H1614" i="1"/>
  <c r="G1614" i="1"/>
  <c r="F1614" i="1"/>
  <c r="E1614" i="1"/>
  <c r="D1614" i="1"/>
  <c r="C1614" i="1"/>
  <c r="I1613" i="1"/>
  <c r="H1613" i="1"/>
  <c r="G1613" i="1"/>
  <c r="F1613" i="1"/>
  <c r="E1613" i="1"/>
  <c r="D1613" i="1"/>
  <c r="C1613" i="1"/>
  <c r="I1612" i="1"/>
  <c r="H1612" i="1"/>
  <c r="G1612" i="1"/>
  <c r="F1612" i="1"/>
  <c r="E1612" i="1"/>
  <c r="D1612" i="1"/>
  <c r="C1612" i="1"/>
  <c r="I1611" i="1"/>
  <c r="H1611" i="1"/>
  <c r="G1611" i="1"/>
  <c r="F1611" i="1"/>
  <c r="E1611" i="1"/>
  <c r="D1611" i="1"/>
  <c r="C1611" i="1"/>
  <c r="I1610" i="1"/>
  <c r="H1610" i="1"/>
  <c r="G1610" i="1"/>
  <c r="F1610" i="1"/>
  <c r="E1610" i="1"/>
  <c r="D1610" i="1"/>
  <c r="C1610" i="1"/>
  <c r="I1609" i="1"/>
  <c r="H1609" i="1"/>
  <c r="G1609" i="1"/>
  <c r="F1609" i="1"/>
  <c r="E1609" i="1"/>
  <c r="D1609" i="1"/>
  <c r="C1609" i="1"/>
  <c r="I1608" i="1"/>
  <c r="H1608" i="1"/>
  <c r="G1608" i="1"/>
  <c r="F1608" i="1"/>
  <c r="E1608" i="1"/>
  <c r="D1608" i="1"/>
  <c r="C1608" i="1"/>
  <c r="I1607" i="1"/>
  <c r="H1607" i="1"/>
  <c r="G1607" i="1"/>
  <c r="F1607" i="1"/>
  <c r="E1607" i="1"/>
  <c r="D1607" i="1"/>
  <c r="C1607" i="1"/>
  <c r="I1606" i="1"/>
  <c r="H1606" i="1"/>
  <c r="G1606" i="1"/>
  <c r="F1606" i="1"/>
  <c r="E1606" i="1"/>
  <c r="D1606" i="1"/>
  <c r="C1606" i="1"/>
  <c r="I1605" i="1"/>
  <c r="H1605" i="1"/>
  <c r="G1605" i="1"/>
  <c r="F1605" i="1"/>
  <c r="E1605" i="1"/>
  <c r="D1605" i="1"/>
  <c r="C1605" i="1"/>
  <c r="I1604" i="1"/>
  <c r="H1604" i="1"/>
  <c r="G1604" i="1"/>
  <c r="F1604" i="1"/>
  <c r="E1604" i="1"/>
  <c r="D1604" i="1"/>
  <c r="C1604" i="1"/>
  <c r="I1603" i="1"/>
  <c r="H1603" i="1"/>
  <c r="G1603" i="1"/>
  <c r="F1603" i="1"/>
  <c r="E1603" i="1"/>
  <c r="D1603" i="1"/>
  <c r="C1603" i="1"/>
  <c r="I1602" i="1"/>
  <c r="H1602" i="1"/>
  <c r="G1602" i="1"/>
  <c r="F1602" i="1"/>
  <c r="E1602" i="1"/>
  <c r="D1602" i="1"/>
  <c r="C1602" i="1"/>
  <c r="I1601" i="1"/>
  <c r="H1601" i="1"/>
  <c r="G1601" i="1"/>
  <c r="F1601" i="1"/>
  <c r="E1601" i="1"/>
  <c r="D1601" i="1"/>
  <c r="C1601" i="1"/>
  <c r="I1600" i="1"/>
  <c r="H1600" i="1"/>
  <c r="G1600" i="1"/>
  <c r="F1600" i="1"/>
  <c r="E1600" i="1"/>
  <c r="D1600" i="1"/>
  <c r="C1600" i="1"/>
  <c r="I1599" i="1"/>
  <c r="H1599" i="1"/>
  <c r="G1599" i="1"/>
  <c r="F1599" i="1"/>
  <c r="E1599" i="1"/>
  <c r="D1599" i="1"/>
  <c r="C1599" i="1"/>
  <c r="I1598" i="1"/>
  <c r="H1598" i="1"/>
  <c r="G1598" i="1"/>
  <c r="F1598" i="1"/>
  <c r="E1598" i="1"/>
  <c r="D1598" i="1"/>
  <c r="C1598" i="1"/>
  <c r="I1597" i="1"/>
  <c r="H1597" i="1"/>
  <c r="G1597" i="1"/>
  <c r="F1597" i="1"/>
  <c r="E1597" i="1"/>
  <c r="D1597" i="1"/>
  <c r="C1597" i="1"/>
  <c r="I1596" i="1"/>
  <c r="H1596" i="1"/>
  <c r="G1596" i="1"/>
  <c r="F1596" i="1"/>
  <c r="E1596" i="1"/>
  <c r="D1596" i="1"/>
  <c r="C1596" i="1"/>
  <c r="I1595" i="1"/>
  <c r="H1595" i="1"/>
  <c r="G1595" i="1"/>
  <c r="F1595" i="1"/>
  <c r="E1595" i="1"/>
  <c r="D1595" i="1"/>
  <c r="C1595" i="1"/>
  <c r="I1594" i="1"/>
  <c r="H1594" i="1"/>
  <c r="G1594" i="1"/>
  <c r="F1594" i="1"/>
  <c r="E1594" i="1"/>
  <c r="D1594" i="1"/>
  <c r="C1594" i="1"/>
  <c r="I1593" i="1"/>
  <c r="H1593" i="1"/>
  <c r="G1593" i="1"/>
  <c r="F1593" i="1"/>
  <c r="E1593" i="1"/>
  <c r="D1593" i="1"/>
  <c r="C1593" i="1"/>
  <c r="I1592" i="1"/>
  <c r="H1592" i="1"/>
  <c r="G1592" i="1"/>
  <c r="F1592" i="1"/>
  <c r="E1592" i="1"/>
  <c r="D1592" i="1"/>
  <c r="C1592" i="1"/>
  <c r="I1591" i="1"/>
  <c r="H1591" i="1"/>
  <c r="G1591" i="1"/>
  <c r="F1591" i="1"/>
  <c r="E1591" i="1"/>
  <c r="D1591" i="1"/>
  <c r="C1591" i="1"/>
  <c r="I1590" i="1"/>
  <c r="H1590" i="1"/>
  <c r="G1590" i="1"/>
  <c r="F1590" i="1"/>
  <c r="E1590" i="1"/>
  <c r="D1590" i="1"/>
  <c r="C1590" i="1"/>
  <c r="I1589" i="1"/>
  <c r="H1589" i="1"/>
  <c r="G1589" i="1"/>
  <c r="F1589" i="1"/>
  <c r="E1589" i="1"/>
  <c r="D1589" i="1"/>
  <c r="C1589" i="1"/>
  <c r="I1588" i="1"/>
  <c r="H1588" i="1"/>
  <c r="G1588" i="1"/>
  <c r="F1588" i="1"/>
  <c r="E1588" i="1"/>
  <c r="D1588" i="1"/>
  <c r="C1588" i="1"/>
  <c r="I1587" i="1"/>
  <c r="H1587" i="1"/>
  <c r="G1587" i="1"/>
  <c r="F1587" i="1"/>
  <c r="E1587" i="1"/>
  <c r="D1587" i="1"/>
  <c r="C1587" i="1"/>
  <c r="I1586" i="1"/>
  <c r="H1586" i="1"/>
  <c r="G1586" i="1"/>
  <c r="F1586" i="1"/>
  <c r="E1586" i="1"/>
  <c r="D1586" i="1"/>
  <c r="C1586" i="1"/>
  <c r="I1585" i="1"/>
  <c r="H1585" i="1"/>
  <c r="G1585" i="1"/>
  <c r="F1585" i="1"/>
  <c r="E1585" i="1"/>
  <c r="D1585" i="1"/>
  <c r="C1585" i="1"/>
  <c r="I1584" i="1"/>
  <c r="H1584" i="1"/>
  <c r="G1584" i="1"/>
  <c r="F1584" i="1"/>
  <c r="E1584" i="1"/>
  <c r="D1584" i="1"/>
  <c r="C1584" i="1"/>
  <c r="I1583" i="1"/>
  <c r="H1583" i="1"/>
  <c r="G1583" i="1"/>
  <c r="F1583" i="1"/>
  <c r="E1583" i="1"/>
  <c r="D1583" i="1"/>
  <c r="C1583" i="1"/>
  <c r="I1582" i="1"/>
  <c r="H1582" i="1"/>
  <c r="G1582" i="1"/>
  <c r="F1582" i="1"/>
  <c r="E1582" i="1"/>
  <c r="D1582" i="1"/>
  <c r="C1582" i="1"/>
  <c r="I1581" i="1"/>
  <c r="H1581" i="1"/>
  <c r="G1581" i="1"/>
  <c r="F1581" i="1"/>
  <c r="E1581" i="1"/>
  <c r="D1581" i="1"/>
  <c r="C1581" i="1"/>
  <c r="I1580" i="1"/>
  <c r="H1580" i="1"/>
  <c r="G1580" i="1"/>
  <c r="F1580" i="1"/>
  <c r="E1580" i="1"/>
  <c r="D1580" i="1"/>
  <c r="C1580" i="1"/>
  <c r="I1579" i="1"/>
  <c r="H1579" i="1"/>
  <c r="G1579" i="1"/>
  <c r="F1579" i="1"/>
  <c r="E1579" i="1"/>
  <c r="D1579" i="1"/>
  <c r="C1579" i="1"/>
  <c r="I1578" i="1"/>
  <c r="H1578" i="1"/>
  <c r="G1578" i="1"/>
  <c r="F1578" i="1"/>
  <c r="E1578" i="1"/>
  <c r="D1578" i="1"/>
  <c r="C1578" i="1"/>
  <c r="I1577" i="1"/>
  <c r="H1577" i="1"/>
  <c r="G1577" i="1"/>
  <c r="F1577" i="1"/>
  <c r="E1577" i="1"/>
  <c r="D1577" i="1"/>
  <c r="C1577" i="1"/>
  <c r="I1576" i="1"/>
  <c r="H1576" i="1"/>
  <c r="G1576" i="1"/>
  <c r="F1576" i="1"/>
  <c r="E1576" i="1"/>
  <c r="D1576" i="1"/>
  <c r="C1576" i="1"/>
  <c r="I1575" i="1"/>
  <c r="H1575" i="1"/>
  <c r="G1575" i="1"/>
  <c r="F1575" i="1"/>
  <c r="E1575" i="1"/>
  <c r="D1575" i="1"/>
  <c r="C1575" i="1"/>
  <c r="I1574" i="1"/>
  <c r="H1574" i="1"/>
  <c r="G1574" i="1"/>
  <c r="F1574" i="1"/>
  <c r="E1574" i="1"/>
  <c r="D1574" i="1"/>
  <c r="C1574" i="1"/>
  <c r="I1573" i="1"/>
  <c r="H1573" i="1"/>
  <c r="G1573" i="1"/>
  <c r="F1573" i="1"/>
  <c r="E1573" i="1"/>
  <c r="D1573" i="1"/>
  <c r="C1573" i="1"/>
  <c r="I1572" i="1"/>
  <c r="H1572" i="1"/>
  <c r="G1572" i="1"/>
  <c r="F1572" i="1"/>
  <c r="E1572" i="1"/>
  <c r="D1572" i="1"/>
  <c r="C1572" i="1"/>
  <c r="I1571" i="1"/>
  <c r="H1571" i="1"/>
  <c r="G1571" i="1"/>
  <c r="F1571" i="1"/>
  <c r="E1571" i="1"/>
  <c r="D1571" i="1"/>
  <c r="C1571" i="1"/>
  <c r="I1570" i="1"/>
  <c r="H1570" i="1"/>
  <c r="G1570" i="1"/>
  <c r="F1570" i="1"/>
  <c r="E1570" i="1"/>
  <c r="D1570" i="1"/>
  <c r="C1570" i="1"/>
  <c r="I1569" i="1"/>
  <c r="H1569" i="1"/>
  <c r="G1569" i="1"/>
  <c r="F1569" i="1"/>
  <c r="E1569" i="1"/>
  <c r="D1569" i="1"/>
  <c r="C1569" i="1"/>
  <c r="I1568" i="1"/>
  <c r="H1568" i="1"/>
  <c r="G1568" i="1"/>
  <c r="F1568" i="1"/>
  <c r="E1568" i="1"/>
  <c r="D1568" i="1"/>
  <c r="C1568" i="1"/>
  <c r="I1567" i="1"/>
  <c r="H1567" i="1"/>
  <c r="G1567" i="1"/>
  <c r="F1567" i="1"/>
  <c r="E1567" i="1"/>
  <c r="D1567" i="1"/>
  <c r="C1567" i="1"/>
  <c r="I1566" i="1"/>
  <c r="H1566" i="1"/>
  <c r="G1566" i="1"/>
  <c r="F1566" i="1"/>
  <c r="E1566" i="1"/>
  <c r="D1566" i="1"/>
  <c r="C1566" i="1"/>
  <c r="I1565" i="1"/>
  <c r="H1565" i="1"/>
  <c r="G1565" i="1"/>
  <c r="F1565" i="1"/>
  <c r="E1565" i="1"/>
  <c r="D1565" i="1"/>
  <c r="C1565" i="1"/>
  <c r="I1564" i="1"/>
  <c r="H1564" i="1"/>
  <c r="G1564" i="1"/>
  <c r="F1564" i="1"/>
  <c r="E1564" i="1"/>
  <c r="D1564" i="1"/>
  <c r="C1564" i="1"/>
  <c r="I1563" i="1"/>
  <c r="H1563" i="1"/>
  <c r="G1563" i="1"/>
  <c r="F1563" i="1"/>
  <c r="E1563" i="1"/>
  <c r="D1563" i="1"/>
  <c r="C1563" i="1"/>
  <c r="I1562" i="1"/>
  <c r="H1562" i="1"/>
  <c r="G1562" i="1"/>
  <c r="F1562" i="1"/>
  <c r="E1562" i="1"/>
  <c r="D1562" i="1"/>
  <c r="C1562" i="1"/>
  <c r="I1561" i="1"/>
  <c r="H1561" i="1"/>
  <c r="G1561" i="1"/>
  <c r="F1561" i="1"/>
  <c r="E1561" i="1"/>
  <c r="D1561" i="1"/>
  <c r="C1561" i="1"/>
  <c r="I1560" i="1"/>
  <c r="H1560" i="1"/>
  <c r="G1560" i="1"/>
  <c r="F1560" i="1"/>
  <c r="E1560" i="1"/>
  <c r="D1560" i="1"/>
  <c r="C1560" i="1"/>
  <c r="I1559" i="1"/>
  <c r="H1559" i="1"/>
  <c r="G1559" i="1"/>
  <c r="F1559" i="1"/>
  <c r="E1559" i="1"/>
  <c r="D1559" i="1"/>
  <c r="C1559" i="1"/>
  <c r="I1558" i="1"/>
  <c r="H1558" i="1"/>
  <c r="G1558" i="1"/>
  <c r="F1558" i="1"/>
  <c r="E1558" i="1"/>
  <c r="D1558" i="1"/>
  <c r="C1558" i="1"/>
  <c r="I1557" i="1"/>
  <c r="H1557" i="1"/>
  <c r="G1557" i="1"/>
  <c r="F1557" i="1"/>
  <c r="E1557" i="1"/>
  <c r="D1557" i="1"/>
  <c r="C1557" i="1"/>
  <c r="I1556" i="1"/>
  <c r="H1556" i="1"/>
  <c r="G1556" i="1"/>
  <c r="F1556" i="1"/>
  <c r="E1556" i="1"/>
  <c r="D1556" i="1"/>
  <c r="C1556" i="1"/>
  <c r="I1555" i="1"/>
  <c r="H1555" i="1"/>
  <c r="G1555" i="1"/>
  <c r="F1555" i="1"/>
  <c r="E1555" i="1"/>
  <c r="D1555" i="1"/>
  <c r="C1555" i="1"/>
  <c r="I1554" i="1"/>
  <c r="H1554" i="1"/>
  <c r="G1554" i="1"/>
  <c r="F1554" i="1"/>
  <c r="E1554" i="1"/>
  <c r="D1554" i="1"/>
  <c r="C1554" i="1"/>
  <c r="I1553" i="1"/>
  <c r="H1553" i="1"/>
  <c r="G1553" i="1"/>
  <c r="F1553" i="1"/>
  <c r="E1553" i="1"/>
  <c r="D1553" i="1"/>
  <c r="C1553" i="1"/>
  <c r="I1552" i="1"/>
  <c r="H1552" i="1"/>
  <c r="G1552" i="1"/>
  <c r="F1552" i="1"/>
  <c r="E1552" i="1"/>
  <c r="D1552" i="1"/>
  <c r="C1552" i="1"/>
  <c r="I1551" i="1"/>
  <c r="H1551" i="1"/>
  <c r="G1551" i="1"/>
  <c r="F1551" i="1"/>
  <c r="E1551" i="1"/>
  <c r="D1551" i="1"/>
  <c r="C1551" i="1"/>
  <c r="I1550" i="1"/>
  <c r="H1550" i="1"/>
  <c r="G1550" i="1"/>
  <c r="F1550" i="1"/>
  <c r="E1550" i="1"/>
  <c r="D1550" i="1"/>
  <c r="C1550" i="1"/>
  <c r="I1549" i="1"/>
  <c r="H1549" i="1"/>
  <c r="G1549" i="1"/>
  <c r="F1549" i="1"/>
  <c r="E1549" i="1"/>
  <c r="D1549" i="1"/>
  <c r="C1549" i="1"/>
  <c r="I1548" i="1"/>
  <c r="H1548" i="1"/>
  <c r="G1548" i="1"/>
  <c r="F1548" i="1"/>
  <c r="E1548" i="1"/>
  <c r="D1548" i="1"/>
  <c r="C1548" i="1"/>
  <c r="I1547" i="1"/>
  <c r="H1547" i="1"/>
  <c r="G1547" i="1"/>
  <c r="F1547" i="1"/>
  <c r="E1547" i="1"/>
  <c r="D1547" i="1"/>
  <c r="C1547" i="1"/>
  <c r="I1546" i="1"/>
  <c r="H1546" i="1"/>
  <c r="G1546" i="1"/>
  <c r="F1546" i="1"/>
  <c r="E1546" i="1"/>
  <c r="D1546" i="1"/>
  <c r="C1546" i="1"/>
  <c r="I1545" i="1"/>
  <c r="H1545" i="1"/>
  <c r="G1545" i="1"/>
  <c r="F1545" i="1"/>
  <c r="E1545" i="1"/>
  <c r="D1545" i="1"/>
  <c r="C1545" i="1"/>
  <c r="I1544" i="1"/>
  <c r="H1544" i="1"/>
  <c r="G1544" i="1"/>
  <c r="F1544" i="1"/>
  <c r="E1544" i="1"/>
  <c r="D1544" i="1"/>
  <c r="C1544" i="1"/>
  <c r="I1543" i="1"/>
  <c r="H1543" i="1"/>
  <c r="G1543" i="1"/>
  <c r="F1543" i="1"/>
  <c r="E1543" i="1"/>
  <c r="D1543" i="1"/>
  <c r="C1543" i="1"/>
  <c r="I1542" i="1"/>
  <c r="H1542" i="1"/>
  <c r="G1542" i="1"/>
  <c r="F1542" i="1"/>
  <c r="E1542" i="1"/>
  <c r="D1542" i="1"/>
  <c r="C1542" i="1"/>
  <c r="I1541" i="1"/>
  <c r="H1541" i="1"/>
  <c r="G1541" i="1"/>
  <c r="F1541" i="1"/>
  <c r="E1541" i="1"/>
  <c r="D1541" i="1"/>
  <c r="C1541" i="1"/>
  <c r="I1540" i="1"/>
  <c r="H1540" i="1"/>
  <c r="G1540" i="1"/>
  <c r="F1540" i="1"/>
  <c r="E1540" i="1"/>
  <c r="D1540" i="1"/>
  <c r="C1540" i="1"/>
  <c r="I1539" i="1"/>
  <c r="H1539" i="1"/>
  <c r="G1539" i="1"/>
  <c r="F1539" i="1"/>
  <c r="E1539" i="1"/>
  <c r="D1539" i="1"/>
  <c r="C1539" i="1"/>
  <c r="I1538" i="1"/>
  <c r="H1538" i="1"/>
  <c r="G1538" i="1"/>
  <c r="F1538" i="1"/>
  <c r="E1538" i="1"/>
  <c r="D1538" i="1"/>
  <c r="C1538" i="1"/>
  <c r="I1537" i="1"/>
  <c r="H1537" i="1"/>
  <c r="G1537" i="1"/>
  <c r="F1537" i="1"/>
  <c r="E1537" i="1"/>
  <c r="D1537" i="1"/>
  <c r="C1537" i="1"/>
  <c r="I1536" i="1"/>
  <c r="H1536" i="1"/>
  <c r="G1536" i="1"/>
  <c r="F1536" i="1"/>
  <c r="E1536" i="1"/>
  <c r="D1536" i="1"/>
  <c r="C1536" i="1"/>
  <c r="I1535" i="1"/>
  <c r="H1535" i="1"/>
  <c r="G1535" i="1"/>
  <c r="F1535" i="1"/>
  <c r="E1535" i="1"/>
  <c r="D1535" i="1"/>
  <c r="C1535" i="1"/>
  <c r="I1534" i="1"/>
  <c r="H1534" i="1"/>
  <c r="G1534" i="1"/>
  <c r="F1534" i="1"/>
  <c r="E1534" i="1"/>
  <c r="D1534" i="1"/>
  <c r="C1534" i="1"/>
  <c r="I1533" i="1"/>
  <c r="H1533" i="1"/>
  <c r="G1533" i="1"/>
  <c r="F1533" i="1"/>
  <c r="E1533" i="1"/>
  <c r="D1533" i="1"/>
  <c r="C1533" i="1"/>
  <c r="I1532" i="1"/>
  <c r="H1532" i="1"/>
  <c r="G1532" i="1"/>
  <c r="F1532" i="1"/>
  <c r="E1532" i="1"/>
  <c r="D1532" i="1"/>
  <c r="C1532" i="1"/>
  <c r="I1531" i="1"/>
  <c r="H1531" i="1"/>
  <c r="G1531" i="1"/>
  <c r="F1531" i="1"/>
  <c r="E1531" i="1"/>
  <c r="D1531" i="1"/>
  <c r="C1531" i="1"/>
  <c r="I1530" i="1"/>
  <c r="H1530" i="1"/>
  <c r="G1530" i="1"/>
  <c r="F1530" i="1"/>
  <c r="E1530" i="1"/>
  <c r="D1530" i="1"/>
  <c r="C1530" i="1"/>
  <c r="I1529" i="1"/>
  <c r="H1529" i="1"/>
  <c r="G1529" i="1"/>
  <c r="F1529" i="1"/>
  <c r="E1529" i="1"/>
  <c r="D1529" i="1"/>
  <c r="C1529" i="1"/>
  <c r="I1528" i="1"/>
  <c r="H1528" i="1"/>
  <c r="G1528" i="1"/>
  <c r="F1528" i="1"/>
  <c r="E1528" i="1"/>
  <c r="D1528" i="1"/>
  <c r="C1528" i="1"/>
  <c r="I1527" i="1"/>
  <c r="H1527" i="1"/>
  <c r="G1527" i="1"/>
  <c r="F1527" i="1"/>
  <c r="E1527" i="1"/>
  <c r="D1527" i="1"/>
  <c r="C1527" i="1"/>
  <c r="I1526" i="1"/>
  <c r="H1526" i="1"/>
  <c r="G1526" i="1"/>
  <c r="F1526" i="1"/>
  <c r="E1526" i="1"/>
  <c r="D1526" i="1"/>
  <c r="C1526" i="1"/>
  <c r="I1525" i="1"/>
  <c r="H1525" i="1"/>
  <c r="G1525" i="1"/>
  <c r="F1525" i="1"/>
  <c r="E1525" i="1"/>
  <c r="D1525" i="1"/>
  <c r="C1525" i="1"/>
  <c r="I1524" i="1"/>
  <c r="H1524" i="1"/>
  <c r="G1524" i="1"/>
  <c r="F1524" i="1"/>
  <c r="E1524" i="1"/>
  <c r="D1524" i="1"/>
  <c r="C1524" i="1"/>
  <c r="I1523" i="1"/>
  <c r="H1523" i="1"/>
  <c r="G1523" i="1"/>
  <c r="F1523" i="1"/>
  <c r="E1523" i="1"/>
  <c r="D1523" i="1"/>
  <c r="C1523" i="1"/>
  <c r="I1522" i="1"/>
  <c r="H1522" i="1"/>
  <c r="G1522" i="1"/>
  <c r="F1522" i="1"/>
  <c r="E1522" i="1"/>
  <c r="D1522" i="1"/>
  <c r="C1522" i="1"/>
  <c r="I1521" i="1"/>
  <c r="H1521" i="1"/>
  <c r="G1521" i="1"/>
  <c r="F1521" i="1"/>
  <c r="E1521" i="1"/>
  <c r="D1521" i="1"/>
  <c r="C1521" i="1"/>
  <c r="I1520" i="1"/>
  <c r="H1520" i="1"/>
  <c r="G1520" i="1"/>
  <c r="F1520" i="1"/>
  <c r="E1520" i="1"/>
  <c r="D1520" i="1"/>
  <c r="C1520" i="1"/>
  <c r="I1519" i="1"/>
  <c r="H1519" i="1"/>
  <c r="G1519" i="1"/>
  <c r="F1519" i="1"/>
  <c r="E1519" i="1"/>
  <c r="D1519" i="1"/>
  <c r="C1519" i="1"/>
  <c r="I1518" i="1"/>
  <c r="H1518" i="1"/>
  <c r="G1518" i="1"/>
  <c r="F1518" i="1"/>
  <c r="E1518" i="1"/>
  <c r="D1518" i="1"/>
  <c r="C1518" i="1"/>
  <c r="I1517" i="1"/>
  <c r="H1517" i="1"/>
  <c r="G1517" i="1"/>
  <c r="F1517" i="1"/>
  <c r="E1517" i="1"/>
  <c r="D1517" i="1"/>
  <c r="C1517" i="1"/>
  <c r="I1516" i="1"/>
  <c r="H1516" i="1"/>
  <c r="G1516" i="1"/>
  <c r="F1516" i="1"/>
  <c r="E1516" i="1"/>
  <c r="D1516" i="1"/>
  <c r="C1516" i="1"/>
  <c r="I1515" i="1"/>
  <c r="H1515" i="1"/>
  <c r="G1515" i="1"/>
  <c r="F1515" i="1"/>
  <c r="E1515" i="1"/>
  <c r="D1515" i="1"/>
  <c r="C1515" i="1"/>
  <c r="I1514" i="1"/>
  <c r="H1514" i="1"/>
  <c r="G1514" i="1"/>
  <c r="F1514" i="1"/>
  <c r="E1514" i="1"/>
  <c r="D1514" i="1"/>
  <c r="C1514" i="1"/>
  <c r="I1513" i="1"/>
  <c r="H1513" i="1"/>
  <c r="G1513" i="1"/>
  <c r="F1513" i="1"/>
  <c r="E1513" i="1"/>
  <c r="D1513" i="1"/>
  <c r="C1513" i="1"/>
  <c r="I1512" i="1"/>
  <c r="H1512" i="1"/>
  <c r="G1512" i="1"/>
  <c r="F1512" i="1"/>
  <c r="E1512" i="1"/>
  <c r="D1512" i="1"/>
  <c r="C1512" i="1"/>
  <c r="I1511" i="1"/>
  <c r="H1511" i="1"/>
  <c r="G1511" i="1"/>
  <c r="F1511" i="1"/>
  <c r="E1511" i="1"/>
  <c r="D1511" i="1"/>
  <c r="C1511" i="1"/>
  <c r="I1510" i="1"/>
  <c r="H1510" i="1"/>
  <c r="G1510" i="1"/>
  <c r="F1510" i="1"/>
  <c r="E1510" i="1"/>
  <c r="D1510" i="1"/>
  <c r="C1510" i="1"/>
  <c r="I1509" i="1"/>
  <c r="H1509" i="1"/>
  <c r="G1509" i="1"/>
  <c r="F1509" i="1"/>
  <c r="E1509" i="1"/>
  <c r="D1509" i="1"/>
  <c r="C1509" i="1"/>
  <c r="I1508" i="1"/>
  <c r="H1508" i="1"/>
  <c r="G1508" i="1"/>
  <c r="F1508" i="1"/>
  <c r="E1508" i="1"/>
  <c r="D1508" i="1"/>
  <c r="C1508" i="1"/>
  <c r="I1507" i="1"/>
  <c r="H1507" i="1"/>
  <c r="G1507" i="1"/>
  <c r="F1507" i="1"/>
  <c r="E1507" i="1"/>
  <c r="D1507" i="1"/>
  <c r="C1507" i="1"/>
  <c r="I1506" i="1"/>
  <c r="H1506" i="1"/>
  <c r="G1506" i="1"/>
  <c r="F1506" i="1"/>
  <c r="E1506" i="1"/>
  <c r="D1506" i="1"/>
  <c r="C1506" i="1"/>
  <c r="I1505" i="1"/>
  <c r="H1505" i="1"/>
  <c r="G1505" i="1"/>
  <c r="F1505" i="1"/>
  <c r="E1505" i="1"/>
  <c r="D1505" i="1"/>
  <c r="C1505" i="1"/>
  <c r="I1504" i="1"/>
  <c r="H1504" i="1"/>
  <c r="G1504" i="1"/>
  <c r="F1504" i="1"/>
  <c r="E1504" i="1"/>
  <c r="D1504" i="1"/>
  <c r="C1504" i="1"/>
  <c r="I1503" i="1"/>
  <c r="H1503" i="1"/>
  <c r="G1503" i="1"/>
  <c r="F1503" i="1"/>
  <c r="E1503" i="1"/>
  <c r="D1503" i="1"/>
  <c r="C1503" i="1"/>
  <c r="I1502" i="1"/>
  <c r="H1502" i="1"/>
  <c r="G1502" i="1"/>
  <c r="F1502" i="1"/>
  <c r="E1502" i="1"/>
  <c r="D1502" i="1"/>
  <c r="C1502" i="1"/>
  <c r="I1501" i="1"/>
  <c r="H1501" i="1"/>
  <c r="G1501" i="1"/>
  <c r="F1501" i="1"/>
  <c r="E1501" i="1"/>
  <c r="D1501" i="1"/>
  <c r="C1501" i="1"/>
  <c r="I1500" i="1"/>
  <c r="H1500" i="1"/>
  <c r="G1500" i="1"/>
  <c r="F1500" i="1"/>
  <c r="E1500" i="1"/>
  <c r="D1500" i="1"/>
  <c r="C1500" i="1"/>
  <c r="I1499" i="1"/>
  <c r="H1499" i="1"/>
  <c r="G1499" i="1"/>
  <c r="F1499" i="1"/>
  <c r="E1499" i="1"/>
  <c r="D1499" i="1"/>
  <c r="C1499" i="1"/>
  <c r="I1498" i="1"/>
  <c r="H1498" i="1"/>
  <c r="G1498" i="1"/>
  <c r="F1498" i="1"/>
  <c r="E1498" i="1"/>
  <c r="D1498" i="1"/>
  <c r="C1498" i="1"/>
  <c r="I1497" i="1"/>
  <c r="H1497" i="1"/>
  <c r="G1497" i="1"/>
  <c r="F1497" i="1"/>
  <c r="E1497" i="1"/>
  <c r="D1497" i="1"/>
  <c r="C1497" i="1"/>
  <c r="I1496" i="1"/>
  <c r="H1496" i="1"/>
  <c r="G1496" i="1"/>
  <c r="F1496" i="1"/>
  <c r="E1496" i="1"/>
  <c r="D1496" i="1"/>
  <c r="C1496" i="1"/>
  <c r="I1495" i="1"/>
  <c r="H1495" i="1"/>
  <c r="G1495" i="1"/>
  <c r="F1495" i="1"/>
  <c r="E1495" i="1"/>
  <c r="D1495" i="1"/>
  <c r="C1495" i="1"/>
  <c r="I1494" i="1"/>
  <c r="H1494" i="1"/>
  <c r="G1494" i="1"/>
  <c r="F1494" i="1"/>
  <c r="E1494" i="1"/>
  <c r="D1494" i="1"/>
  <c r="C1494" i="1"/>
  <c r="I1493" i="1"/>
  <c r="H1493" i="1"/>
  <c r="G1493" i="1"/>
  <c r="F1493" i="1"/>
  <c r="E1493" i="1"/>
  <c r="D1493" i="1"/>
  <c r="C1493" i="1"/>
  <c r="I1492" i="1"/>
  <c r="H1492" i="1"/>
  <c r="G1492" i="1"/>
  <c r="F1492" i="1"/>
  <c r="E1492" i="1"/>
  <c r="D1492" i="1"/>
  <c r="C1492" i="1"/>
  <c r="I1491" i="1"/>
  <c r="H1491" i="1"/>
  <c r="G1491" i="1"/>
  <c r="F1491" i="1"/>
  <c r="E1491" i="1"/>
  <c r="D1491" i="1"/>
  <c r="C1491" i="1"/>
  <c r="I1490" i="1"/>
  <c r="H1490" i="1"/>
  <c r="G1490" i="1"/>
  <c r="F1490" i="1"/>
  <c r="E1490" i="1"/>
  <c r="D1490" i="1"/>
  <c r="C1490" i="1"/>
  <c r="I1489" i="1"/>
  <c r="H1489" i="1"/>
  <c r="G1489" i="1"/>
  <c r="F1489" i="1"/>
  <c r="E1489" i="1"/>
  <c r="D1489" i="1"/>
  <c r="C1489" i="1"/>
  <c r="I1488" i="1"/>
  <c r="H1488" i="1"/>
  <c r="G1488" i="1"/>
  <c r="F1488" i="1"/>
  <c r="E1488" i="1"/>
  <c r="D1488" i="1"/>
  <c r="C1488" i="1"/>
  <c r="I1487" i="1"/>
  <c r="H1487" i="1"/>
  <c r="G1487" i="1"/>
  <c r="F1487" i="1"/>
  <c r="E1487" i="1"/>
  <c r="D1487" i="1"/>
  <c r="C1487" i="1"/>
  <c r="I1486" i="1"/>
  <c r="H1486" i="1"/>
  <c r="G1486" i="1"/>
  <c r="F1486" i="1"/>
  <c r="E1486" i="1"/>
  <c r="D1486" i="1"/>
  <c r="C1486" i="1"/>
  <c r="I1485" i="1"/>
  <c r="H1485" i="1"/>
  <c r="G1485" i="1"/>
  <c r="F1485" i="1"/>
  <c r="E1485" i="1"/>
  <c r="D1485" i="1"/>
  <c r="C1485" i="1"/>
  <c r="I1484" i="1"/>
  <c r="H1484" i="1"/>
  <c r="G1484" i="1"/>
  <c r="F1484" i="1"/>
  <c r="E1484" i="1"/>
  <c r="D1484" i="1"/>
  <c r="C1484" i="1"/>
  <c r="I1483" i="1"/>
  <c r="H1483" i="1"/>
  <c r="G1483" i="1"/>
  <c r="F1483" i="1"/>
  <c r="E1483" i="1"/>
  <c r="D1483" i="1"/>
  <c r="C1483" i="1"/>
  <c r="I1482" i="1"/>
  <c r="H1482" i="1"/>
  <c r="G1482" i="1"/>
  <c r="F1482" i="1"/>
  <c r="E1482" i="1"/>
  <c r="D1482" i="1"/>
  <c r="C1482" i="1"/>
  <c r="I1481" i="1"/>
  <c r="H1481" i="1"/>
  <c r="G1481" i="1"/>
  <c r="F1481" i="1"/>
  <c r="E1481" i="1"/>
  <c r="D1481" i="1"/>
  <c r="C1481" i="1"/>
  <c r="I1480" i="1"/>
  <c r="H1480" i="1"/>
  <c r="G1480" i="1"/>
  <c r="F1480" i="1"/>
  <c r="E1480" i="1"/>
  <c r="D1480" i="1"/>
  <c r="C1480" i="1"/>
  <c r="I1479" i="1"/>
  <c r="H1479" i="1"/>
  <c r="G1479" i="1"/>
  <c r="F1479" i="1"/>
  <c r="E1479" i="1"/>
  <c r="D1479" i="1"/>
  <c r="C1479" i="1"/>
  <c r="I1478" i="1"/>
  <c r="H1478" i="1"/>
  <c r="G1478" i="1"/>
  <c r="F1478" i="1"/>
  <c r="E1478" i="1"/>
  <c r="D1478" i="1"/>
  <c r="C1478" i="1"/>
  <c r="I1477" i="1"/>
  <c r="H1477" i="1"/>
  <c r="G1477" i="1"/>
  <c r="F1477" i="1"/>
  <c r="E1477" i="1"/>
  <c r="D1477" i="1"/>
  <c r="C1477" i="1"/>
  <c r="I1476" i="1"/>
  <c r="H1476" i="1"/>
  <c r="G1476" i="1"/>
  <c r="F1476" i="1"/>
  <c r="E1476" i="1"/>
  <c r="D1476" i="1"/>
  <c r="C1476" i="1"/>
  <c r="I1475" i="1"/>
  <c r="H1475" i="1"/>
  <c r="G1475" i="1"/>
  <c r="F1475" i="1"/>
  <c r="E1475" i="1"/>
  <c r="D1475" i="1"/>
  <c r="C1475" i="1"/>
  <c r="I1474" i="1"/>
  <c r="H1474" i="1"/>
  <c r="G1474" i="1"/>
  <c r="F1474" i="1"/>
  <c r="E1474" i="1"/>
  <c r="D1474" i="1"/>
  <c r="C1474" i="1"/>
  <c r="I1473" i="1"/>
  <c r="H1473" i="1"/>
  <c r="G1473" i="1"/>
  <c r="F1473" i="1"/>
  <c r="E1473" i="1"/>
  <c r="D1473" i="1"/>
  <c r="C1473" i="1"/>
  <c r="I1472" i="1"/>
  <c r="H1472" i="1"/>
  <c r="G1472" i="1"/>
  <c r="F1472" i="1"/>
  <c r="E1472" i="1"/>
  <c r="D1472" i="1"/>
  <c r="C1472" i="1"/>
  <c r="I1471" i="1"/>
  <c r="H1471" i="1"/>
  <c r="G1471" i="1"/>
  <c r="F1471" i="1"/>
  <c r="E1471" i="1"/>
  <c r="D1471" i="1"/>
  <c r="C1471" i="1"/>
  <c r="I1470" i="1"/>
  <c r="H1470" i="1"/>
  <c r="G1470" i="1"/>
  <c r="F1470" i="1"/>
  <c r="E1470" i="1"/>
  <c r="D1470" i="1"/>
  <c r="C1470" i="1"/>
  <c r="I1469" i="1"/>
  <c r="H1469" i="1"/>
  <c r="G1469" i="1"/>
  <c r="F1469" i="1"/>
  <c r="E1469" i="1"/>
  <c r="D1469" i="1"/>
  <c r="C1469" i="1"/>
  <c r="I1468" i="1"/>
  <c r="H1468" i="1"/>
  <c r="G1468" i="1"/>
  <c r="F1468" i="1"/>
  <c r="E1468" i="1"/>
  <c r="D1468" i="1"/>
  <c r="C1468" i="1"/>
  <c r="I1467" i="1"/>
  <c r="H1467" i="1"/>
  <c r="G1467" i="1"/>
  <c r="F1467" i="1"/>
  <c r="E1467" i="1"/>
  <c r="D1467" i="1"/>
  <c r="C1467" i="1"/>
  <c r="I1466" i="1"/>
  <c r="H1466" i="1"/>
  <c r="G1466" i="1"/>
  <c r="F1466" i="1"/>
  <c r="E1466" i="1"/>
  <c r="D1466" i="1"/>
  <c r="C1466" i="1"/>
  <c r="I1465" i="1"/>
  <c r="H1465" i="1"/>
  <c r="G1465" i="1"/>
  <c r="F1465" i="1"/>
  <c r="E1465" i="1"/>
  <c r="D1465" i="1"/>
  <c r="C1465" i="1"/>
  <c r="I1464" i="1"/>
  <c r="H1464" i="1"/>
  <c r="G1464" i="1"/>
  <c r="F1464" i="1"/>
  <c r="E1464" i="1"/>
  <c r="D1464" i="1"/>
  <c r="C1464" i="1"/>
  <c r="I1463" i="1"/>
  <c r="H1463" i="1"/>
  <c r="G1463" i="1"/>
  <c r="F1463" i="1"/>
  <c r="E1463" i="1"/>
  <c r="D1463" i="1"/>
  <c r="C1463" i="1"/>
  <c r="I1462" i="1"/>
  <c r="H1462" i="1"/>
  <c r="G1462" i="1"/>
  <c r="F1462" i="1"/>
  <c r="E1462" i="1"/>
  <c r="D1462" i="1"/>
  <c r="C1462" i="1"/>
  <c r="I1461" i="1"/>
  <c r="H1461" i="1"/>
  <c r="G1461" i="1"/>
  <c r="F1461" i="1"/>
  <c r="E1461" i="1"/>
  <c r="D1461" i="1"/>
  <c r="C1461" i="1"/>
  <c r="I1460" i="1"/>
  <c r="H1460" i="1"/>
  <c r="G1460" i="1"/>
  <c r="F1460" i="1"/>
  <c r="E1460" i="1"/>
  <c r="D1460" i="1"/>
  <c r="C1460" i="1"/>
  <c r="I1459" i="1"/>
  <c r="H1459" i="1"/>
  <c r="G1459" i="1"/>
  <c r="F1459" i="1"/>
  <c r="E1459" i="1"/>
  <c r="D1459" i="1"/>
  <c r="C1459" i="1"/>
  <c r="I1458" i="1"/>
  <c r="H1458" i="1"/>
  <c r="G1458" i="1"/>
  <c r="F1458" i="1"/>
  <c r="E1458" i="1"/>
  <c r="D1458" i="1"/>
  <c r="C1458" i="1"/>
  <c r="I1457" i="1"/>
  <c r="H1457" i="1"/>
  <c r="G1457" i="1"/>
  <c r="F1457" i="1"/>
  <c r="E1457" i="1"/>
  <c r="D1457" i="1"/>
  <c r="C1457" i="1"/>
  <c r="I1456" i="1"/>
  <c r="H1456" i="1"/>
  <c r="G1456" i="1"/>
  <c r="F1456" i="1"/>
  <c r="E1456" i="1"/>
  <c r="D1456" i="1"/>
  <c r="C1456" i="1"/>
  <c r="I1455" i="1"/>
  <c r="H1455" i="1"/>
  <c r="G1455" i="1"/>
  <c r="F1455" i="1"/>
  <c r="E1455" i="1"/>
  <c r="D1455" i="1"/>
  <c r="C1455" i="1"/>
  <c r="I1454" i="1"/>
  <c r="H1454" i="1"/>
  <c r="G1454" i="1"/>
  <c r="F1454" i="1"/>
  <c r="E1454" i="1"/>
  <c r="D1454" i="1"/>
  <c r="C1454" i="1"/>
  <c r="I1453" i="1"/>
  <c r="H1453" i="1"/>
  <c r="G1453" i="1"/>
  <c r="F1453" i="1"/>
  <c r="E1453" i="1"/>
  <c r="D1453" i="1"/>
  <c r="C1453" i="1"/>
  <c r="I1452" i="1"/>
  <c r="H1452" i="1"/>
  <c r="G1452" i="1"/>
  <c r="F1452" i="1"/>
  <c r="E1452" i="1"/>
  <c r="D1452" i="1"/>
  <c r="C1452" i="1"/>
  <c r="I1451" i="1"/>
  <c r="H1451" i="1"/>
  <c r="G1451" i="1"/>
  <c r="F1451" i="1"/>
  <c r="E1451" i="1"/>
  <c r="D1451" i="1"/>
  <c r="C1451" i="1"/>
  <c r="I1450" i="1"/>
  <c r="H1450" i="1"/>
  <c r="G1450" i="1"/>
  <c r="F1450" i="1"/>
  <c r="E1450" i="1"/>
  <c r="D1450" i="1"/>
  <c r="C1450" i="1"/>
  <c r="I1449" i="1"/>
  <c r="H1449" i="1"/>
  <c r="G1449" i="1"/>
  <c r="F1449" i="1"/>
  <c r="E1449" i="1"/>
  <c r="D1449" i="1"/>
  <c r="C1449" i="1"/>
  <c r="I1448" i="1"/>
  <c r="H1448" i="1"/>
  <c r="G1448" i="1"/>
  <c r="F1448" i="1"/>
  <c r="E1448" i="1"/>
  <c r="D1448" i="1"/>
  <c r="C1448" i="1"/>
  <c r="I1447" i="1"/>
  <c r="H1447" i="1"/>
  <c r="G1447" i="1"/>
  <c r="F1447" i="1"/>
  <c r="E1447" i="1"/>
  <c r="D1447" i="1"/>
  <c r="C1447" i="1"/>
  <c r="I1446" i="1"/>
  <c r="H1446" i="1"/>
  <c r="G1446" i="1"/>
  <c r="F1446" i="1"/>
  <c r="E1446" i="1"/>
  <c r="D1446" i="1"/>
  <c r="C1446" i="1"/>
  <c r="I1445" i="1"/>
  <c r="H1445" i="1"/>
  <c r="G1445" i="1"/>
  <c r="F1445" i="1"/>
  <c r="E1445" i="1"/>
  <c r="D1445" i="1"/>
  <c r="C1445" i="1"/>
  <c r="I1444" i="1"/>
  <c r="H1444" i="1"/>
  <c r="G1444" i="1"/>
  <c r="F1444" i="1"/>
  <c r="E1444" i="1"/>
  <c r="D1444" i="1"/>
  <c r="C1444" i="1"/>
  <c r="I1443" i="1"/>
  <c r="H1443" i="1"/>
  <c r="G1443" i="1"/>
  <c r="F1443" i="1"/>
  <c r="E1443" i="1"/>
  <c r="D1443" i="1"/>
  <c r="C1443" i="1"/>
  <c r="I1442" i="1"/>
  <c r="H1442" i="1"/>
  <c r="G1442" i="1"/>
  <c r="F1442" i="1"/>
  <c r="E1442" i="1"/>
  <c r="D1442" i="1"/>
  <c r="C1442" i="1"/>
  <c r="I1441" i="1"/>
  <c r="H1441" i="1"/>
  <c r="G1441" i="1"/>
  <c r="F1441" i="1"/>
  <c r="E1441" i="1"/>
  <c r="D1441" i="1"/>
  <c r="C1441" i="1"/>
  <c r="I1440" i="1"/>
  <c r="H1440" i="1"/>
  <c r="G1440" i="1"/>
  <c r="F1440" i="1"/>
  <c r="E1440" i="1"/>
  <c r="D1440" i="1"/>
  <c r="C1440" i="1"/>
  <c r="I1439" i="1"/>
  <c r="H1439" i="1"/>
  <c r="G1439" i="1"/>
  <c r="F1439" i="1"/>
  <c r="E1439" i="1"/>
  <c r="D1439" i="1"/>
  <c r="C1439" i="1"/>
  <c r="I1438" i="1"/>
  <c r="H1438" i="1"/>
  <c r="G1438" i="1"/>
  <c r="F1438" i="1"/>
  <c r="E1438" i="1"/>
  <c r="D1438" i="1"/>
  <c r="C1438" i="1"/>
  <c r="I1437" i="1"/>
  <c r="H1437" i="1"/>
  <c r="G1437" i="1"/>
  <c r="F1437" i="1"/>
  <c r="E1437" i="1"/>
  <c r="D1437" i="1"/>
  <c r="C1437" i="1"/>
  <c r="I1436" i="1"/>
  <c r="H1436" i="1"/>
  <c r="G1436" i="1"/>
  <c r="F1436" i="1"/>
  <c r="E1436" i="1"/>
  <c r="D1436" i="1"/>
  <c r="C1436" i="1"/>
  <c r="I1435" i="1"/>
  <c r="H1435" i="1"/>
  <c r="G1435" i="1"/>
  <c r="F1435" i="1"/>
  <c r="E1435" i="1"/>
  <c r="D1435" i="1"/>
  <c r="C1435" i="1"/>
  <c r="I1434" i="1"/>
  <c r="H1434" i="1"/>
  <c r="G1434" i="1"/>
  <c r="F1434" i="1"/>
  <c r="E1434" i="1"/>
  <c r="D1434" i="1"/>
  <c r="C1434" i="1"/>
  <c r="I1433" i="1"/>
  <c r="H1433" i="1"/>
  <c r="G1433" i="1"/>
  <c r="F1433" i="1"/>
  <c r="E1433" i="1"/>
  <c r="D1433" i="1"/>
  <c r="C1433" i="1"/>
  <c r="I1432" i="1"/>
  <c r="H1432" i="1"/>
  <c r="G1432" i="1"/>
  <c r="F1432" i="1"/>
  <c r="E1432" i="1"/>
  <c r="D1432" i="1"/>
  <c r="C1432" i="1"/>
  <c r="I1431" i="1"/>
  <c r="H1431" i="1"/>
  <c r="G1431" i="1"/>
  <c r="F1431" i="1"/>
  <c r="E1431" i="1"/>
  <c r="D1431" i="1"/>
  <c r="C1431" i="1"/>
  <c r="I1430" i="1"/>
  <c r="H1430" i="1"/>
  <c r="G1430" i="1"/>
  <c r="F1430" i="1"/>
  <c r="E1430" i="1"/>
  <c r="D1430" i="1"/>
  <c r="C1430" i="1"/>
  <c r="I1429" i="1"/>
  <c r="H1429" i="1"/>
  <c r="G1429" i="1"/>
  <c r="F1429" i="1"/>
  <c r="E1429" i="1"/>
  <c r="D1429" i="1"/>
  <c r="C1429" i="1"/>
  <c r="I1428" i="1"/>
  <c r="H1428" i="1"/>
  <c r="G1428" i="1"/>
  <c r="F1428" i="1"/>
  <c r="E1428" i="1"/>
  <c r="D1428" i="1"/>
  <c r="C1428" i="1"/>
  <c r="I1427" i="1"/>
  <c r="H1427" i="1"/>
  <c r="G1427" i="1"/>
  <c r="F1427" i="1"/>
  <c r="E1427" i="1"/>
  <c r="D1427" i="1"/>
  <c r="C1427" i="1"/>
  <c r="I1426" i="1"/>
  <c r="H1426" i="1"/>
  <c r="G1426" i="1"/>
  <c r="F1426" i="1"/>
  <c r="E1426" i="1"/>
  <c r="D1426" i="1"/>
  <c r="C1426" i="1"/>
  <c r="I1425" i="1"/>
  <c r="H1425" i="1"/>
  <c r="G1425" i="1"/>
  <c r="F1425" i="1"/>
  <c r="E1425" i="1"/>
  <c r="D1425" i="1"/>
  <c r="C1425" i="1"/>
  <c r="I1424" i="1"/>
  <c r="H1424" i="1"/>
  <c r="G1424" i="1"/>
  <c r="F1424" i="1"/>
  <c r="E1424" i="1"/>
  <c r="D1424" i="1"/>
  <c r="C1424" i="1"/>
  <c r="I1423" i="1"/>
  <c r="H1423" i="1"/>
  <c r="G1423" i="1"/>
  <c r="F1423" i="1"/>
  <c r="E1423" i="1"/>
  <c r="D1423" i="1"/>
  <c r="C1423" i="1"/>
  <c r="I1422" i="1"/>
  <c r="H1422" i="1"/>
  <c r="G1422" i="1"/>
  <c r="F1422" i="1"/>
  <c r="E1422" i="1"/>
  <c r="D1422" i="1"/>
  <c r="C1422" i="1"/>
  <c r="I1421" i="1"/>
  <c r="H1421" i="1"/>
  <c r="G1421" i="1"/>
  <c r="F1421" i="1"/>
  <c r="E1421" i="1"/>
  <c r="D1421" i="1"/>
  <c r="C1421" i="1"/>
  <c r="I1420" i="1"/>
  <c r="H1420" i="1"/>
  <c r="G1420" i="1"/>
  <c r="F1420" i="1"/>
  <c r="E1420" i="1"/>
  <c r="D1420" i="1"/>
  <c r="C1420" i="1"/>
  <c r="I1419" i="1"/>
  <c r="H1419" i="1"/>
  <c r="G1419" i="1"/>
  <c r="F1419" i="1"/>
  <c r="E1419" i="1"/>
  <c r="D1419" i="1"/>
  <c r="C1419" i="1"/>
  <c r="I1418" i="1"/>
  <c r="H1418" i="1"/>
  <c r="G1418" i="1"/>
  <c r="F1418" i="1"/>
  <c r="E1418" i="1"/>
  <c r="D1418" i="1"/>
  <c r="C1418" i="1"/>
  <c r="I1417" i="1"/>
  <c r="H1417" i="1"/>
  <c r="G1417" i="1"/>
  <c r="F1417" i="1"/>
  <c r="E1417" i="1"/>
  <c r="D1417" i="1"/>
  <c r="C1417" i="1"/>
  <c r="I1416" i="1"/>
  <c r="H1416" i="1"/>
  <c r="G1416" i="1"/>
  <c r="F1416" i="1"/>
  <c r="E1416" i="1"/>
  <c r="D1416" i="1"/>
  <c r="C1416" i="1"/>
  <c r="I1415" i="1"/>
  <c r="H1415" i="1"/>
  <c r="G1415" i="1"/>
  <c r="F1415" i="1"/>
  <c r="E1415" i="1"/>
  <c r="D1415" i="1"/>
  <c r="C1415" i="1"/>
  <c r="I1414" i="1"/>
  <c r="H1414" i="1"/>
  <c r="G1414" i="1"/>
  <c r="F1414" i="1"/>
  <c r="E1414" i="1"/>
  <c r="D1414" i="1"/>
  <c r="C1414" i="1"/>
  <c r="I1413" i="1"/>
  <c r="H1413" i="1"/>
  <c r="G1413" i="1"/>
  <c r="F1413" i="1"/>
  <c r="E1413" i="1"/>
  <c r="D1413" i="1"/>
  <c r="C1413" i="1"/>
  <c r="I1412" i="1"/>
  <c r="H1412" i="1"/>
  <c r="G1412" i="1"/>
  <c r="F1412" i="1"/>
  <c r="E1412" i="1"/>
  <c r="D1412" i="1"/>
  <c r="C1412" i="1"/>
  <c r="I1411" i="1"/>
  <c r="H1411" i="1"/>
  <c r="G1411" i="1"/>
  <c r="F1411" i="1"/>
  <c r="E1411" i="1"/>
  <c r="D1411" i="1"/>
  <c r="C1411" i="1"/>
  <c r="I1410" i="1"/>
  <c r="H1410" i="1"/>
  <c r="G1410" i="1"/>
  <c r="F1410" i="1"/>
  <c r="E1410" i="1"/>
  <c r="D1410" i="1"/>
  <c r="C1410" i="1"/>
  <c r="I1409" i="1"/>
  <c r="H1409" i="1"/>
  <c r="G1409" i="1"/>
  <c r="F1409" i="1"/>
  <c r="E1409" i="1"/>
  <c r="D1409" i="1"/>
  <c r="C1409" i="1"/>
  <c r="I1408" i="1"/>
  <c r="H1408" i="1"/>
  <c r="G1408" i="1"/>
  <c r="F1408" i="1"/>
  <c r="E1408" i="1"/>
  <c r="D1408" i="1"/>
  <c r="C1408" i="1"/>
  <c r="I1407" i="1"/>
  <c r="H1407" i="1"/>
  <c r="G1407" i="1"/>
  <c r="F1407" i="1"/>
  <c r="E1407" i="1"/>
  <c r="D1407" i="1"/>
  <c r="C1407" i="1"/>
  <c r="I1406" i="1"/>
  <c r="H1406" i="1"/>
  <c r="G1406" i="1"/>
  <c r="F1406" i="1"/>
  <c r="E1406" i="1"/>
  <c r="D1406" i="1"/>
  <c r="C1406" i="1"/>
  <c r="I1405" i="1"/>
  <c r="H1405" i="1"/>
  <c r="G1405" i="1"/>
  <c r="F1405" i="1"/>
  <c r="E1405" i="1"/>
  <c r="D1405" i="1"/>
  <c r="C1405" i="1"/>
  <c r="I1404" i="1"/>
  <c r="H1404" i="1"/>
  <c r="G1404" i="1"/>
  <c r="F1404" i="1"/>
  <c r="E1404" i="1"/>
  <c r="D1404" i="1"/>
  <c r="C1404" i="1"/>
  <c r="I1403" i="1"/>
  <c r="H1403" i="1"/>
  <c r="G1403" i="1"/>
  <c r="F1403" i="1"/>
  <c r="E1403" i="1"/>
  <c r="D1403" i="1"/>
  <c r="C1403" i="1"/>
  <c r="I1402" i="1"/>
  <c r="H1402" i="1"/>
  <c r="G1402" i="1"/>
  <c r="F1402" i="1"/>
  <c r="E1402" i="1"/>
  <c r="D1402" i="1"/>
  <c r="C1402" i="1"/>
  <c r="I1401" i="1"/>
  <c r="H1401" i="1"/>
  <c r="G1401" i="1"/>
  <c r="F1401" i="1"/>
  <c r="E1401" i="1"/>
  <c r="D1401" i="1"/>
  <c r="C1401" i="1"/>
  <c r="I1400" i="1"/>
  <c r="H1400" i="1"/>
  <c r="G1400" i="1"/>
  <c r="F1400" i="1"/>
  <c r="E1400" i="1"/>
  <c r="D1400" i="1"/>
  <c r="C1400" i="1"/>
  <c r="I1399" i="1"/>
  <c r="H1399" i="1"/>
  <c r="G1399" i="1"/>
  <c r="F1399" i="1"/>
  <c r="E1399" i="1"/>
  <c r="D1399" i="1"/>
  <c r="C1399" i="1"/>
  <c r="I1398" i="1"/>
  <c r="H1398" i="1"/>
  <c r="G1398" i="1"/>
  <c r="F1398" i="1"/>
  <c r="E1398" i="1"/>
  <c r="D1398" i="1"/>
  <c r="C1398" i="1"/>
  <c r="I1397" i="1"/>
  <c r="H1397" i="1"/>
  <c r="G1397" i="1"/>
  <c r="F1397" i="1"/>
  <c r="E1397" i="1"/>
  <c r="D1397" i="1"/>
  <c r="C1397" i="1"/>
  <c r="I1396" i="1"/>
  <c r="H1396" i="1"/>
  <c r="G1396" i="1"/>
  <c r="F1396" i="1"/>
  <c r="E1396" i="1"/>
  <c r="D1396" i="1"/>
  <c r="C1396" i="1"/>
  <c r="I1395" i="1"/>
  <c r="H1395" i="1"/>
  <c r="G1395" i="1"/>
  <c r="F1395" i="1"/>
  <c r="E1395" i="1"/>
  <c r="D1395" i="1"/>
  <c r="C1395" i="1"/>
  <c r="I1394" i="1"/>
  <c r="H1394" i="1"/>
  <c r="G1394" i="1"/>
  <c r="F1394" i="1"/>
  <c r="E1394" i="1"/>
  <c r="D1394" i="1"/>
  <c r="C1394" i="1"/>
  <c r="I1393" i="1"/>
  <c r="H1393" i="1"/>
  <c r="G1393" i="1"/>
  <c r="F1393" i="1"/>
  <c r="E1393" i="1"/>
  <c r="D1393" i="1"/>
  <c r="C1393" i="1"/>
  <c r="I1392" i="1"/>
  <c r="H1392" i="1"/>
  <c r="G1392" i="1"/>
  <c r="F1392" i="1"/>
  <c r="E1392" i="1"/>
  <c r="D1392" i="1"/>
  <c r="C1392" i="1"/>
  <c r="I1391" i="1"/>
  <c r="H1391" i="1"/>
  <c r="G1391" i="1"/>
  <c r="F1391" i="1"/>
  <c r="E1391" i="1"/>
  <c r="D1391" i="1"/>
  <c r="C1391" i="1"/>
  <c r="I1390" i="1"/>
  <c r="H1390" i="1"/>
  <c r="G1390" i="1"/>
  <c r="F1390" i="1"/>
  <c r="E1390" i="1"/>
  <c r="D1390" i="1"/>
  <c r="C1390" i="1"/>
  <c r="I1389" i="1"/>
  <c r="H1389" i="1"/>
  <c r="G1389" i="1"/>
  <c r="F1389" i="1"/>
  <c r="E1389" i="1"/>
  <c r="D1389" i="1"/>
  <c r="C1389" i="1"/>
  <c r="I1388" i="1"/>
  <c r="H1388" i="1"/>
  <c r="G1388" i="1"/>
  <c r="F1388" i="1"/>
  <c r="E1388" i="1"/>
  <c r="D1388" i="1"/>
  <c r="C1388" i="1"/>
  <c r="I1387" i="1"/>
  <c r="H1387" i="1"/>
  <c r="G1387" i="1"/>
  <c r="F1387" i="1"/>
  <c r="E1387" i="1"/>
  <c r="D1387" i="1"/>
  <c r="C1387" i="1"/>
  <c r="I1386" i="1"/>
  <c r="H1386" i="1"/>
  <c r="G1386" i="1"/>
  <c r="F1386" i="1"/>
  <c r="E1386" i="1"/>
  <c r="D1386" i="1"/>
  <c r="C1386" i="1"/>
  <c r="I1385" i="1"/>
  <c r="H1385" i="1"/>
  <c r="G1385" i="1"/>
  <c r="F1385" i="1"/>
  <c r="E1385" i="1"/>
  <c r="D1385" i="1"/>
  <c r="C1385" i="1"/>
  <c r="I1384" i="1"/>
  <c r="H1384" i="1"/>
  <c r="G1384" i="1"/>
  <c r="F1384" i="1"/>
  <c r="E1384" i="1"/>
  <c r="D1384" i="1"/>
  <c r="C1384" i="1"/>
  <c r="I1383" i="1"/>
  <c r="H1383" i="1"/>
  <c r="G1383" i="1"/>
  <c r="F1383" i="1"/>
  <c r="E1383" i="1"/>
  <c r="D1383" i="1"/>
  <c r="C1383" i="1"/>
  <c r="I1382" i="1"/>
  <c r="H1382" i="1"/>
  <c r="G1382" i="1"/>
  <c r="F1382" i="1"/>
  <c r="E1382" i="1"/>
  <c r="D1382" i="1"/>
  <c r="C1382" i="1"/>
  <c r="I1381" i="1"/>
  <c r="H1381" i="1"/>
  <c r="G1381" i="1"/>
  <c r="F1381" i="1"/>
  <c r="E1381" i="1"/>
  <c r="D1381" i="1"/>
  <c r="C1381" i="1"/>
  <c r="I1380" i="1"/>
  <c r="H1380" i="1"/>
  <c r="G1380" i="1"/>
  <c r="F1380" i="1"/>
  <c r="E1380" i="1"/>
  <c r="D1380" i="1"/>
  <c r="C1380" i="1"/>
  <c r="I1379" i="1"/>
  <c r="H1379" i="1"/>
  <c r="G1379" i="1"/>
  <c r="F1379" i="1"/>
  <c r="E1379" i="1"/>
  <c r="D1379" i="1"/>
  <c r="C1379" i="1"/>
  <c r="I1378" i="1"/>
  <c r="H1378" i="1"/>
  <c r="G1378" i="1"/>
  <c r="F1378" i="1"/>
  <c r="E1378" i="1"/>
  <c r="D1378" i="1"/>
  <c r="C1378" i="1"/>
  <c r="I1377" i="1"/>
  <c r="H1377" i="1"/>
  <c r="G1377" i="1"/>
  <c r="F1377" i="1"/>
  <c r="E1377" i="1"/>
  <c r="D1377" i="1"/>
  <c r="C1377" i="1"/>
  <c r="I1376" i="1"/>
  <c r="H1376" i="1"/>
  <c r="G1376" i="1"/>
  <c r="F1376" i="1"/>
  <c r="E1376" i="1"/>
  <c r="D1376" i="1"/>
  <c r="C1376" i="1"/>
  <c r="I1375" i="1"/>
  <c r="H1375" i="1"/>
  <c r="G1375" i="1"/>
  <c r="F1375" i="1"/>
  <c r="E1375" i="1"/>
  <c r="D1375" i="1"/>
  <c r="C1375" i="1"/>
  <c r="I1374" i="1"/>
  <c r="H1374" i="1"/>
  <c r="G1374" i="1"/>
  <c r="F1374" i="1"/>
  <c r="E1374" i="1"/>
  <c r="D1374" i="1"/>
  <c r="C1374" i="1"/>
  <c r="I1373" i="1"/>
  <c r="H1373" i="1"/>
  <c r="G1373" i="1"/>
  <c r="F1373" i="1"/>
  <c r="E1373" i="1"/>
  <c r="D1373" i="1"/>
  <c r="C1373" i="1"/>
  <c r="I1372" i="1"/>
  <c r="H1372" i="1"/>
  <c r="G1372" i="1"/>
  <c r="F1372" i="1"/>
  <c r="E1372" i="1"/>
  <c r="D1372" i="1"/>
  <c r="C1372" i="1"/>
  <c r="I1371" i="1"/>
  <c r="H1371" i="1"/>
  <c r="G1371" i="1"/>
  <c r="F1371" i="1"/>
  <c r="E1371" i="1"/>
  <c r="D1371" i="1"/>
  <c r="C1371" i="1"/>
  <c r="I1370" i="1"/>
  <c r="H1370" i="1"/>
  <c r="G1370" i="1"/>
  <c r="F1370" i="1"/>
  <c r="E1370" i="1"/>
  <c r="D1370" i="1"/>
  <c r="C1370" i="1"/>
  <c r="I1369" i="1"/>
  <c r="H1369" i="1"/>
  <c r="G1369" i="1"/>
  <c r="F1369" i="1"/>
  <c r="E1369" i="1"/>
  <c r="D1369" i="1"/>
  <c r="C1369" i="1"/>
  <c r="I1368" i="1"/>
  <c r="H1368" i="1"/>
  <c r="G1368" i="1"/>
  <c r="F1368" i="1"/>
  <c r="E1368" i="1"/>
  <c r="D1368" i="1"/>
  <c r="C1368" i="1"/>
  <c r="I1367" i="1"/>
  <c r="H1367" i="1"/>
  <c r="G1367" i="1"/>
  <c r="F1367" i="1"/>
  <c r="E1367" i="1"/>
  <c r="D1367" i="1"/>
  <c r="C1367" i="1"/>
  <c r="I1366" i="1"/>
  <c r="H1366" i="1"/>
  <c r="G1366" i="1"/>
  <c r="F1366" i="1"/>
  <c r="E1366" i="1"/>
  <c r="D1366" i="1"/>
  <c r="C1366" i="1"/>
  <c r="I1365" i="1"/>
  <c r="H1365" i="1"/>
  <c r="G1365" i="1"/>
  <c r="F1365" i="1"/>
  <c r="E1365" i="1"/>
  <c r="D1365" i="1"/>
  <c r="C1365" i="1"/>
  <c r="I1364" i="1"/>
  <c r="H1364" i="1"/>
  <c r="G1364" i="1"/>
  <c r="F1364" i="1"/>
  <c r="E1364" i="1"/>
  <c r="D1364" i="1"/>
  <c r="C1364" i="1"/>
  <c r="I1363" i="1"/>
  <c r="H1363" i="1"/>
  <c r="G1363" i="1"/>
  <c r="F1363" i="1"/>
  <c r="E1363" i="1"/>
  <c r="D1363" i="1"/>
  <c r="C1363" i="1"/>
  <c r="I1362" i="1"/>
  <c r="H1362" i="1"/>
  <c r="G1362" i="1"/>
  <c r="F1362" i="1"/>
  <c r="E1362" i="1"/>
  <c r="D1362" i="1"/>
  <c r="C1362" i="1"/>
  <c r="I1361" i="1"/>
  <c r="H1361" i="1"/>
  <c r="G1361" i="1"/>
  <c r="F1361" i="1"/>
  <c r="E1361" i="1"/>
  <c r="D1361" i="1"/>
  <c r="C1361" i="1"/>
  <c r="I1360" i="1"/>
  <c r="H1360" i="1"/>
  <c r="G1360" i="1"/>
  <c r="F1360" i="1"/>
  <c r="E1360" i="1"/>
  <c r="D1360" i="1"/>
  <c r="C1360" i="1"/>
  <c r="I1359" i="1"/>
  <c r="H1359" i="1"/>
  <c r="G1359" i="1"/>
  <c r="F1359" i="1"/>
  <c r="E1359" i="1"/>
  <c r="D1359" i="1"/>
  <c r="C1359" i="1"/>
  <c r="I1358" i="1"/>
  <c r="H1358" i="1"/>
  <c r="G1358" i="1"/>
  <c r="F1358" i="1"/>
  <c r="E1358" i="1"/>
  <c r="D1358" i="1"/>
  <c r="C1358" i="1"/>
  <c r="I1357" i="1"/>
  <c r="H1357" i="1"/>
  <c r="G1357" i="1"/>
  <c r="F1357" i="1"/>
  <c r="E1357" i="1"/>
  <c r="D1357" i="1"/>
  <c r="C1357" i="1"/>
  <c r="I1356" i="1"/>
  <c r="H1356" i="1"/>
  <c r="G1356" i="1"/>
  <c r="F1356" i="1"/>
  <c r="E1356" i="1"/>
  <c r="D1356" i="1"/>
  <c r="C1356" i="1"/>
  <c r="I1355" i="1"/>
  <c r="H1355" i="1"/>
  <c r="G1355" i="1"/>
  <c r="F1355" i="1"/>
  <c r="E1355" i="1"/>
  <c r="D1355" i="1"/>
  <c r="C1355" i="1"/>
  <c r="I1354" i="1"/>
  <c r="H1354" i="1"/>
  <c r="G1354" i="1"/>
  <c r="F1354" i="1"/>
  <c r="E1354" i="1"/>
  <c r="D1354" i="1"/>
  <c r="C1354" i="1"/>
  <c r="I1353" i="1"/>
  <c r="H1353" i="1"/>
  <c r="G1353" i="1"/>
  <c r="F1353" i="1"/>
  <c r="E1353" i="1"/>
  <c r="D1353" i="1"/>
  <c r="C1353" i="1"/>
  <c r="I1352" i="1"/>
  <c r="H1352" i="1"/>
  <c r="G1352" i="1"/>
  <c r="F1352" i="1"/>
  <c r="E1352" i="1"/>
  <c r="D1352" i="1"/>
  <c r="C1352" i="1"/>
  <c r="I1351" i="1"/>
  <c r="H1351" i="1"/>
  <c r="G1351" i="1"/>
  <c r="F1351" i="1"/>
  <c r="E1351" i="1"/>
  <c r="D1351" i="1"/>
  <c r="C1351" i="1"/>
  <c r="I1350" i="1"/>
  <c r="H1350" i="1"/>
  <c r="G1350" i="1"/>
  <c r="F1350" i="1"/>
  <c r="E1350" i="1"/>
  <c r="D1350" i="1"/>
  <c r="C1350" i="1"/>
  <c r="I1349" i="1"/>
  <c r="H1349" i="1"/>
  <c r="G1349" i="1"/>
  <c r="F1349" i="1"/>
  <c r="E1349" i="1"/>
  <c r="D1349" i="1"/>
  <c r="C1349" i="1"/>
  <c r="I1348" i="1"/>
  <c r="H1348" i="1"/>
  <c r="G1348" i="1"/>
  <c r="F1348" i="1"/>
  <c r="E1348" i="1"/>
  <c r="D1348" i="1"/>
  <c r="C1348" i="1"/>
  <c r="I1347" i="1"/>
  <c r="H1347" i="1"/>
  <c r="G1347" i="1"/>
  <c r="F1347" i="1"/>
  <c r="E1347" i="1"/>
  <c r="D1347" i="1"/>
  <c r="C1347" i="1"/>
  <c r="I1346" i="1"/>
  <c r="H1346" i="1"/>
  <c r="G1346" i="1"/>
  <c r="F1346" i="1"/>
  <c r="E1346" i="1"/>
  <c r="D1346" i="1"/>
  <c r="C1346" i="1"/>
  <c r="I1345" i="1"/>
  <c r="H1345" i="1"/>
  <c r="G1345" i="1"/>
  <c r="F1345" i="1"/>
  <c r="E1345" i="1"/>
  <c r="D1345" i="1"/>
  <c r="C1345" i="1"/>
  <c r="I1344" i="1"/>
  <c r="H1344" i="1"/>
  <c r="G1344" i="1"/>
  <c r="F1344" i="1"/>
  <c r="E1344" i="1"/>
  <c r="D1344" i="1"/>
  <c r="C1344" i="1"/>
  <c r="I1343" i="1"/>
  <c r="H1343" i="1"/>
  <c r="G1343" i="1"/>
  <c r="F1343" i="1"/>
  <c r="E1343" i="1"/>
  <c r="D1343" i="1"/>
  <c r="C1343" i="1"/>
  <c r="I1342" i="1"/>
  <c r="H1342" i="1"/>
  <c r="G1342" i="1"/>
  <c r="F1342" i="1"/>
  <c r="E1342" i="1"/>
  <c r="D1342" i="1"/>
  <c r="C1342" i="1"/>
  <c r="I1341" i="1"/>
  <c r="H1341" i="1"/>
  <c r="G1341" i="1"/>
  <c r="F1341" i="1"/>
  <c r="E1341" i="1"/>
  <c r="D1341" i="1"/>
  <c r="C1341" i="1"/>
  <c r="I1340" i="1"/>
  <c r="H1340" i="1"/>
  <c r="G1340" i="1"/>
  <c r="F1340" i="1"/>
  <c r="E1340" i="1"/>
  <c r="D1340" i="1"/>
  <c r="C1340" i="1"/>
  <c r="I1339" i="1"/>
  <c r="H1339" i="1"/>
  <c r="G1339" i="1"/>
  <c r="F1339" i="1"/>
  <c r="E1339" i="1"/>
  <c r="D1339" i="1"/>
  <c r="C1339" i="1"/>
  <c r="I1338" i="1"/>
  <c r="H1338" i="1"/>
  <c r="G1338" i="1"/>
  <c r="F1338" i="1"/>
  <c r="E1338" i="1"/>
  <c r="D1338" i="1"/>
  <c r="C1338" i="1"/>
  <c r="I1337" i="1"/>
  <c r="H1337" i="1"/>
  <c r="G1337" i="1"/>
  <c r="F1337" i="1"/>
  <c r="E1337" i="1"/>
  <c r="D1337" i="1"/>
  <c r="C1337" i="1"/>
  <c r="I1336" i="1"/>
  <c r="H1336" i="1"/>
  <c r="G1336" i="1"/>
  <c r="F1336" i="1"/>
  <c r="E1336" i="1"/>
  <c r="D1336" i="1"/>
  <c r="C1336" i="1"/>
  <c r="I1335" i="1"/>
  <c r="H1335" i="1"/>
  <c r="G1335" i="1"/>
  <c r="F1335" i="1"/>
  <c r="E1335" i="1"/>
  <c r="D1335" i="1"/>
  <c r="C1335" i="1"/>
  <c r="I1334" i="1"/>
  <c r="H1334" i="1"/>
  <c r="G1334" i="1"/>
  <c r="F1334" i="1"/>
  <c r="E1334" i="1"/>
  <c r="D1334" i="1"/>
  <c r="C1334" i="1"/>
  <c r="I1333" i="1"/>
  <c r="H1333" i="1"/>
  <c r="G1333" i="1"/>
  <c r="F1333" i="1"/>
  <c r="E1333" i="1"/>
  <c r="D1333" i="1"/>
  <c r="C1333" i="1"/>
  <c r="I1332" i="1"/>
  <c r="H1332" i="1"/>
  <c r="G1332" i="1"/>
  <c r="F1332" i="1"/>
  <c r="E1332" i="1"/>
  <c r="D1332" i="1"/>
  <c r="C1332" i="1"/>
  <c r="I1331" i="1"/>
  <c r="H1331" i="1"/>
  <c r="G1331" i="1"/>
  <c r="F1331" i="1"/>
  <c r="E1331" i="1"/>
  <c r="D1331" i="1"/>
  <c r="C1331" i="1"/>
  <c r="I1330" i="1"/>
  <c r="H1330" i="1"/>
  <c r="G1330" i="1"/>
  <c r="F1330" i="1"/>
  <c r="E1330" i="1"/>
  <c r="D1330" i="1"/>
  <c r="C1330" i="1"/>
  <c r="I1329" i="1"/>
  <c r="H1329" i="1"/>
  <c r="G1329" i="1"/>
  <c r="F1329" i="1"/>
  <c r="E1329" i="1"/>
  <c r="D1329" i="1"/>
  <c r="C1329" i="1"/>
  <c r="I1328" i="1"/>
  <c r="H1328" i="1"/>
  <c r="G1328" i="1"/>
  <c r="F1328" i="1"/>
  <c r="E1328" i="1"/>
  <c r="D1328" i="1"/>
  <c r="C1328" i="1"/>
  <c r="I1327" i="1"/>
  <c r="H1327" i="1"/>
  <c r="G1327" i="1"/>
  <c r="F1327" i="1"/>
  <c r="E1327" i="1"/>
  <c r="D1327" i="1"/>
  <c r="C1327" i="1"/>
  <c r="I1326" i="1"/>
  <c r="H1326" i="1"/>
  <c r="G1326" i="1"/>
  <c r="F1326" i="1"/>
  <c r="E1326" i="1"/>
  <c r="D1326" i="1"/>
  <c r="C1326" i="1"/>
  <c r="I1325" i="1"/>
  <c r="H1325" i="1"/>
  <c r="G1325" i="1"/>
  <c r="F1325" i="1"/>
  <c r="E1325" i="1"/>
  <c r="D1325" i="1"/>
  <c r="C1325" i="1"/>
  <c r="I1324" i="1"/>
  <c r="H1324" i="1"/>
  <c r="G1324" i="1"/>
  <c r="F1324" i="1"/>
  <c r="E1324" i="1"/>
  <c r="D1324" i="1"/>
  <c r="C1324" i="1"/>
  <c r="I1323" i="1"/>
  <c r="H1323" i="1"/>
  <c r="G1323" i="1"/>
  <c r="F1323" i="1"/>
  <c r="E1323" i="1"/>
  <c r="D1323" i="1"/>
  <c r="C1323" i="1"/>
  <c r="I1322" i="1"/>
  <c r="H1322" i="1"/>
  <c r="G1322" i="1"/>
  <c r="F1322" i="1"/>
  <c r="E1322" i="1"/>
  <c r="D1322" i="1"/>
  <c r="C1322" i="1"/>
  <c r="I1321" i="1"/>
  <c r="H1321" i="1"/>
  <c r="G1321" i="1"/>
  <c r="F1321" i="1"/>
  <c r="E1321" i="1"/>
  <c r="D1321" i="1"/>
  <c r="C1321" i="1"/>
  <c r="I1320" i="1"/>
  <c r="H1320" i="1"/>
  <c r="G1320" i="1"/>
  <c r="F1320" i="1"/>
  <c r="E1320" i="1"/>
  <c r="D1320" i="1"/>
  <c r="C1320" i="1"/>
  <c r="I1319" i="1"/>
  <c r="H1319" i="1"/>
  <c r="G1319" i="1"/>
  <c r="F1319" i="1"/>
  <c r="E1319" i="1"/>
  <c r="D1319" i="1"/>
  <c r="C1319" i="1"/>
  <c r="I1318" i="1"/>
  <c r="H1318" i="1"/>
  <c r="G1318" i="1"/>
  <c r="F1318" i="1"/>
  <c r="E1318" i="1"/>
  <c r="D1318" i="1"/>
  <c r="C1318" i="1"/>
  <c r="I1317" i="1"/>
  <c r="H1317" i="1"/>
  <c r="G1317" i="1"/>
  <c r="F1317" i="1"/>
  <c r="E1317" i="1"/>
  <c r="D1317" i="1"/>
  <c r="C1317" i="1"/>
  <c r="I1316" i="1"/>
  <c r="H1316" i="1"/>
  <c r="G1316" i="1"/>
  <c r="F1316" i="1"/>
  <c r="E1316" i="1"/>
  <c r="D1316" i="1"/>
  <c r="C1316" i="1"/>
  <c r="I1315" i="1"/>
  <c r="H1315" i="1"/>
  <c r="G1315" i="1"/>
  <c r="F1315" i="1"/>
  <c r="E1315" i="1"/>
  <c r="D1315" i="1"/>
  <c r="C1315" i="1"/>
  <c r="I1314" i="1"/>
  <c r="H1314" i="1"/>
  <c r="G1314" i="1"/>
  <c r="F1314" i="1"/>
  <c r="E1314" i="1"/>
  <c r="D1314" i="1"/>
  <c r="C1314" i="1"/>
  <c r="I1313" i="1"/>
  <c r="H1313" i="1"/>
  <c r="G1313" i="1"/>
  <c r="F1313" i="1"/>
  <c r="E1313" i="1"/>
  <c r="D1313" i="1"/>
  <c r="C1313" i="1"/>
  <c r="I1312" i="1"/>
  <c r="H1312" i="1"/>
  <c r="G1312" i="1"/>
  <c r="F1312" i="1"/>
  <c r="E1312" i="1"/>
  <c r="D1312" i="1"/>
  <c r="C1312" i="1"/>
  <c r="I1311" i="1"/>
  <c r="H1311" i="1"/>
  <c r="G1311" i="1"/>
  <c r="F1311" i="1"/>
  <c r="E1311" i="1"/>
  <c r="D1311" i="1"/>
  <c r="C1311" i="1"/>
  <c r="I1310" i="1"/>
  <c r="H1310" i="1"/>
  <c r="G1310" i="1"/>
  <c r="F1310" i="1"/>
  <c r="E1310" i="1"/>
  <c r="D1310" i="1"/>
  <c r="C1310" i="1"/>
  <c r="I1309" i="1"/>
  <c r="H1309" i="1"/>
  <c r="G1309" i="1"/>
  <c r="F1309" i="1"/>
  <c r="E1309" i="1"/>
  <c r="D1309" i="1"/>
  <c r="C1309" i="1"/>
  <c r="I1308" i="1"/>
  <c r="H1308" i="1"/>
  <c r="G1308" i="1"/>
  <c r="F1308" i="1"/>
  <c r="E1308" i="1"/>
  <c r="D1308" i="1"/>
  <c r="C1308" i="1"/>
  <c r="I1307" i="1"/>
  <c r="H1307" i="1"/>
  <c r="G1307" i="1"/>
  <c r="F1307" i="1"/>
  <c r="E1307" i="1"/>
  <c r="D1307" i="1"/>
  <c r="C1307" i="1"/>
  <c r="I1306" i="1"/>
  <c r="H1306" i="1"/>
  <c r="G1306" i="1"/>
  <c r="F1306" i="1"/>
  <c r="E1306" i="1"/>
  <c r="D1306" i="1"/>
  <c r="C1306" i="1"/>
  <c r="I1305" i="1"/>
  <c r="H1305" i="1"/>
  <c r="G1305" i="1"/>
  <c r="F1305" i="1"/>
  <c r="E1305" i="1"/>
  <c r="D1305" i="1"/>
  <c r="C1305" i="1"/>
  <c r="I1304" i="1"/>
  <c r="H1304" i="1"/>
  <c r="G1304" i="1"/>
  <c r="F1304" i="1"/>
  <c r="E1304" i="1"/>
  <c r="D1304" i="1"/>
  <c r="C1304" i="1"/>
  <c r="I1303" i="1"/>
  <c r="H1303" i="1"/>
  <c r="G1303" i="1"/>
  <c r="F1303" i="1"/>
  <c r="E1303" i="1"/>
  <c r="D1303" i="1"/>
  <c r="C1303" i="1"/>
  <c r="I1302" i="1"/>
  <c r="H1302" i="1"/>
  <c r="G1302" i="1"/>
  <c r="F1302" i="1"/>
  <c r="E1302" i="1"/>
  <c r="D1302" i="1"/>
  <c r="C1302" i="1"/>
  <c r="I1301" i="1"/>
  <c r="H1301" i="1"/>
  <c r="G1301" i="1"/>
  <c r="F1301" i="1"/>
  <c r="E1301" i="1"/>
  <c r="D1301" i="1"/>
  <c r="C1301" i="1"/>
  <c r="I1300" i="1"/>
  <c r="H1300" i="1"/>
  <c r="G1300" i="1"/>
  <c r="F1300" i="1"/>
  <c r="E1300" i="1"/>
  <c r="D1300" i="1"/>
  <c r="C1300" i="1"/>
  <c r="I1299" i="1"/>
  <c r="H1299" i="1"/>
  <c r="G1299" i="1"/>
  <c r="F1299" i="1"/>
  <c r="E1299" i="1"/>
  <c r="D1299" i="1"/>
  <c r="C1299" i="1"/>
  <c r="I1298" i="1"/>
  <c r="H1298" i="1"/>
  <c r="G1298" i="1"/>
  <c r="F1298" i="1"/>
  <c r="E1298" i="1"/>
  <c r="D1298" i="1"/>
  <c r="C1298" i="1"/>
  <c r="I1297" i="1"/>
  <c r="H1297" i="1"/>
  <c r="G1297" i="1"/>
  <c r="F1297" i="1"/>
  <c r="E1297" i="1"/>
  <c r="D1297" i="1"/>
  <c r="C1297" i="1"/>
  <c r="I1296" i="1"/>
  <c r="H1296" i="1"/>
  <c r="G1296" i="1"/>
  <c r="F1296" i="1"/>
  <c r="E1296" i="1"/>
  <c r="D1296" i="1"/>
  <c r="C1296" i="1"/>
  <c r="I1295" i="1"/>
  <c r="H1295" i="1"/>
  <c r="G1295" i="1"/>
  <c r="F1295" i="1"/>
  <c r="E1295" i="1"/>
  <c r="D1295" i="1"/>
  <c r="C1295" i="1"/>
  <c r="I1294" i="1"/>
  <c r="H1294" i="1"/>
  <c r="G1294" i="1"/>
  <c r="F1294" i="1"/>
  <c r="E1294" i="1"/>
  <c r="D1294" i="1"/>
  <c r="C1294" i="1"/>
  <c r="I1293" i="1"/>
  <c r="H1293" i="1"/>
  <c r="G1293" i="1"/>
  <c r="F1293" i="1"/>
  <c r="E1293" i="1"/>
  <c r="D1293" i="1"/>
  <c r="C1293" i="1"/>
  <c r="I1292" i="1"/>
  <c r="H1292" i="1"/>
  <c r="G1292" i="1"/>
  <c r="F1292" i="1"/>
  <c r="E1292" i="1"/>
  <c r="D1292" i="1"/>
  <c r="C1292" i="1"/>
  <c r="I1291" i="1"/>
  <c r="H1291" i="1"/>
  <c r="G1291" i="1"/>
  <c r="F1291" i="1"/>
  <c r="E1291" i="1"/>
  <c r="D1291" i="1"/>
  <c r="C1291" i="1"/>
  <c r="I1290" i="1"/>
  <c r="H1290" i="1"/>
  <c r="G1290" i="1"/>
  <c r="F1290" i="1"/>
  <c r="E1290" i="1"/>
  <c r="D1290" i="1"/>
  <c r="C1290" i="1"/>
  <c r="I1289" i="1"/>
  <c r="H1289" i="1"/>
  <c r="G1289" i="1"/>
  <c r="F1289" i="1"/>
  <c r="E1289" i="1"/>
  <c r="D1289" i="1"/>
  <c r="C1289" i="1"/>
  <c r="I1288" i="1"/>
  <c r="H1288" i="1"/>
  <c r="G1288" i="1"/>
  <c r="F1288" i="1"/>
  <c r="E1288" i="1"/>
  <c r="D1288" i="1"/>
  <c r="C1288" i="1"/>
  <c r="I1287" i="1"/>
  <c r="H1287" i="1"/>
  <c r="G1287" i="1"/>
  <c r="F1287" i="1"/>
  <c r="E1287" i="1"/>
  <c r="D1287" i="1"/>
  <c r="C1287" i="1"/>
  <c r="I1286" i="1"/>
  <c r="H1286" i="1"/>
  <c r="G1286" i="1"/>
  <c r="F1286" i="1"/>
  <c r="E1286" i="1"/>
  <c r="D1286" i="1"/>
  <c r="C1286" i="1"/>
  <c r="I1285" i="1"/>
  <c r="H1285" i="1"/>
  <c r="G1285" i="1"/>
  <c r="F1285" i="1"/>
  <c r="E1285" i="1"/>
  <c r="D1285" i="1"/>
  <c r="C1285" i="1"/>
  <c r="I1284" i="1"/>
  <c r="H1284" i="1"/>
  <c r="G1284" i="1"/>
  <c r="F1284" i="1"/>
  <c r="E1284" i="1"/>
  <c r="D1284" i="1"/>
  <c r="C1284" i="1"/>
  <c r="I1283" i="1"/>
  <c r="H1283" i="1"/>
  <c r="G1283" i="1"/>
  <c r="F1283" i="1"/>
  <c r="E1283" i="1"/>
  <c r="D1283" i="1"/>
  <c r="C1283" i="1"/>
  <c r="I1282" i="1"/>
  <c r="H1282" i="1"/>
  <c r="G1282" i="1"/>
  <c r="F1282" i="1"/>
  <c r="E1282" i="1"/>
  <c r="D1282" i="1"/>
  <c r="C1282" i="1"/>
  <c r="I1281" i="1"/>
  <c r="H1281" i="1"/>
  <c r="G1281" i="1"/>
  <c r="F1281" i="1"/>
  <c r="E1281" i="1"/>
  <c r="D1281" i="1"/>
  <c r="C1281" i="1"/>
  <c r="I1280" i="1"/>
  <c r="H1280" i="1"/>
  <c r="G1280" i="1"/>
  <c r="F1280" i="1"/>
  <c r="E1280" i="1"/>
  <c r="D1280" i="1"/>
  <c r="C1280" i="1"/>
  <c r="I1279" i="1"/>
  <c r="H1279" i="1"/>
  <c r="G1279" i="1"/>
  <c r="F1279" i="1"/>
  <c r="E1279" i="1"/>
  <c r="D1279" i="1"/>
  <c r="C1279" i="1"/>
  <c r="I1278" i="1"/>
  <c r="H1278" i="1"/>
  <c r="G1278" i="1"/>
  <c r="F1278" i="1"/>
  <c r="E1278" i="1"/>
  <c r="D1278" i="1"/>
  <c r="C1278" i="1"/>
  <c r="I1277" i="1"/>
  <c r="H1277" i="1"/>
  <c r="G1277" i="1"/>
  <c r="F1277" i="1"/>
  <c r="E1277" i="1"/>
  <c r="D1277" i="1"/>
  <c r="C1277" i="1"/>
  <c r="I1276" i="1"/>
  <c r="H1276" i="1"/>
  <c r="G1276" i="1"/>
  <c r="F1276" i="1"/>
  <c r="E1276" i="1"/>
  <c r="D1276" i="1"/>
  <c r="C1276" i="1"/>
  <c r="I1275" i="1"/>
  <c r="H1275" i="1"/>
  <c r="G1275" i="1"/>
  <c r="F1275" i="1"/>
  <c r="E1275" i="1"/>
  <c r="D1275" i="1"/>
  <c r="C1275" i="1"/>
  <c r="I1274" i="1"/>
  <c r="H1274" i="1"/>
  <c r="G1274" i="1"/>
  <c r="F1274" i="1"/>
  <c r="E1274" i="1"/>
  <c r="D1274" i="1"/>
  <c r="C1274" i="1"/>
  <c r="I1273" i="1"/>
  <c r="H1273" i="1"/>
  <c r="G1273" i="1"/>
  <c r="F1273" i="1"/>
  <c r="E1273" i="1"/>
  <c r="D1273" i="1"/>
  <c r="C1273" i="1"/>
  <c r="I1272" i="1"/>
  <c r="H1272" i="1"/>
  <c r="G1272" i="1"/>
  <c r="F1272" i="1"/>
  <c r="E1272" i="1"/>
  <c r="D1272" i="1"/>
  <c r="C1272" i="1"/>
  <c r="I1271" i="1"/>
  <c r="H1271" i="1"/>
  <c r="G1271" i="1"/>
  <c r="F1271" i="1"/>
  <c r="E1271" i="1"/>
  <c r="D1271" i="1"/>
  <c r="C1271" i="1"/>
  <c r="I1270" i="1"/>
  <c r="H1270" i="1"/>
  <c r="G1270" i="1"/>
  <c r="F1270" i="1"/>
  <c r="E1270" i="1"/>
  <c r="D1270" i="1"/>
  <c r="C1270" i="1"/>
  <c r="I1269" i="1"/>
  <c r="H1269" i="1"/>
  <c r="G1269" i="1"/>
  <c r="F1269" i="1"/>
  <c r="E1269" i="1"/>
  <c r="D1269" i="1"/>
  <c r="C1269" i="1"/>
  <c r="I1268" i="1"/>
  <c r="H1268" i="1"/>
  <c r="G1268" i="1"/>
  <c r="F1268" i="1"/>
  <c r="E1268" i="1"/>
  <c r="D1268" i="1"/>
  <c r="C1268" i="1"/>
  <c r="I1267" i="1"/>
  <c r="H1267" i="1"/>
  <c r="G1267" i="1"/>
  <c r="F1267" i="1"/>
  <c r="E1267" i="1"/>
  <c r="D1267" i="1"/>
  <c r="C1267" i="1"/>
  <c r="I1266" i="1"/>
  <c r="H1266" i="1"/>
  <c r="G1266" i="1"/>
  <c r="F1266" i="1"/>
  <c r="E1266" i="1"/>
  <c r="D1266" i="1"/>
  <c r="C1266" i="1"/>
  <c r="I1265" i="1"/>
  <c r="H1265" i="1"/>
  <c r="G1265" i="1"/>
  <c r="F1265" i="1"/>
  <c r="E1265" i="1"/>
  <c r="D1265" i="1"/>
  <c r="C1265" i="1"/>
  <c r="I1264" i="1"/>
  <c r="H1264" i="1"/>
  <c r="G1264" i="1"/>
  <c r="F1264" i="1"/>
  <c r="E1264" i="1"/>
  <c r="D1264" i="1"/>
  <c r="C1264" i="1"/>
  <c r="I1263" i="1"/>
  <c r="H1263" i="1"/>
  <c r="G1263" i="1"/>
  <c r="F1263" i="1"/>
  <c r="E1263" i="1"/>
  <c r="D1263" i="1"/>
  <c r="C1263" i="1"/>
  <c r="I1262" i="1"/>
  <c r="H1262" i="1"/>
  <c r="G1262" i="1"/>
  <c r="F1262" i="1"/>
  <c r="E1262" i="1"/>
  <c r="D1262" i="1"/>
  <c r="C1262" i="1"/>
  <c r="I1261" i="1"/>
  <c r="H1261" i="1"/>
  <c r="G1261" i="1"/>
  <c r="F1261" i="1"/>
  <c r="E1261" i="1"/>
  <c r="D1261" i="1"/>
  <c r="C1261" i="1"/>
  <c r="I1260" i="1"/>
  <c r="H1260" i="1"/>
  <c r="G1260" i="1"/>
  <c r="F1260" i="1"/>
  <c r="E1260" i="1"/>
  <c r="D1260" i="1"/>
  <c r="C1260" i="1"/>
  <c r="I1259" i="1"/>
  <c r="H1259" i="1"/>
  <c r="G1259" i="1"/>
  <c r="F1259" i="1"/>
  <c r="E1259" i="1"/>
  <c r="D1259" i="1"/>
  <c r="C1259" i="1"/>
  <c r="I1258" i="1"/>
  <c r="H1258" i="1"/>
  <c r="G1258" i="1"/>
  <c r="F1258" i="1"/>
  <c r="E1258" i="1"/>
  <c r="D1258" i="1"/>
  <c r="C1258" i="1"/>
  <c r="I1257" i="1"/>
  <c r="H1257" i="1"/>
  <c r="G1257" i="1"/>
  <c r="F1257" i="1"/>
  <c r="E1257" i="1"/>
  <c r="D1257" i="1"/>
  <c r="C1257" i="1"/>
  <c r="I1256" i="1"/>
  <c r="H1256" i="1"/>
  <c r="G1256" i="1"/>
  <c r="F1256" i="1"/>
  <c r="E1256" i="1"/>
  <c r="D1256" i="1"/>
  <c r="C1256" i="1"/>
  <c r="I1255" i="1"/>
  <c r="H1255" i="1"/>
  <c r="G1255" i="1"/>
  <c r="F1255" i="1"/>
  <c r="E1255" i="1"/>
  <c r="D1255" i="1"/>
  <c r="C1255" i="1"/>
  <c r="I1254" i="1"/>
  <c r="H1254" i="1"/>
  <c r="G1254" i="1"/>
  <c r="F1254" i="1"/>
  <c r="E1254" i="1"/>
  <c r="D1254" i="1"/>
  <c r="C1254" i="1"/>
  <c r="I1253" i="1"/>
  <c r="H1253" i="1"/>
  <c r="G1253" i="1"/>
  <c r="F1253" i="1"/>
  <c r="E1253" i="1"/>
  <c r="D1253" i="1"/>
  <c r="C1253" i="1"/>
  <c r="I1252" i="1"/>
  <c r="H1252" i="1"/>
  <c r="G1252" i="1"/>
  <c r="F1252" i="1"/>
  <c r="E1252" i="1"/>
  <c r="D1252" i="1"/>
  <c r="C1252" i="1"/>
  <c r="I1251" i="1"/>
  <c r="H1251" i="1"/>
  <c r="G1251" i="1"/>
  <c r="F1251" i="1"/>
  <c r="E1251" i="1"/>
  <c r="D1251" i="1"/>
  <c r="C1251" i="1"/>
  <c r="I1250" i="1"/>
  <c r="H1250" i="1"/>
  <c r="G1250" i="1"/>
  <c r="F1250" i="1"/>
  <c r="E1250" i="1"/>
  <c r="D1250" i="1"/>
  <c r="C1250" i="1"/>
  <c r="I1249" i="1"/>
  <c r="H1249" i="1"/>
  <c r="G1249" i="1"/>
  <c r="F1249" i="1"/>
  <c r="E1249" i="1"/>
  <c r="D1249" i="1"/>
  <c r="C1249" i="1"/>
  <c r="I1248" i="1"/>
  <c r="H1248" i="1"/>
  <c r="G1248" i="1"/>
  <c r="F1248" i="1"/>
  <c r="E1248" i="1"/>
  <c r="D1248" i="1"/>
  <c r="C1248" i="1"/>
  <c r="I1247" i="1"/>
  <c r="H1247" i="1"/>
  <c r="G1247" i="1"/>
  <c r="F1247" i="1"/>
  <c r="E1247" i="1"/>
  <c r="D1247" i="1"/>
  <c r="C1247" i="1"/>
  <c r="I1246" i="1"/>
  <c r="H1246" i="1"/>
  <c r="G1246" i="1"/>
  <c r="F1246" i="1"/>
  <c r="E1246" i="1"/>
  <c r="D1246" i="1"/>
  <c r="C1246" i="1"/>
  <c r="I1245" i="1"/>
  <c r="H1245" i="1"/>
  <c r="G1245" i="1"/>
  <c r="F1245" i="1"/>
  <c r="E1245" i="1"/>
  <c r="D1245" i="1"/>
  <c r="C1245" i="1"/>
  <c r="I1244" i="1"/>
  <c r="H1244" i="1"/>
  <c r="G1244" i="1"/>
  <c r="F1244" i="1"/>
  <c r="E1244" i="1"/>
  <c r="D1244" i="1"/>
  <c r="C1244" i="1"/>
  <c r="I1243" i="1"/>
  <c r="H1243" i="1"/>
  <c r="G1243" i="1"/>
  <c r="F1243" i="1"/>
  <c r="E1243" i="1"/>
  <c r="D1243" i="1"/>
  <c r="C1243" i="1"/>
  <c r="I1242" i="1"/>
  <c r="H1242" i="1"/>
  <c r="G1242" i="1"/>
  <c r="F1242" i="1"/>
  <c r="E1242" i="1"/>
  <c r="D1242" i="1"/>
  <c r="C1242" i="1"/>
  <c r="I1241" i="1"/>
  <c r="H1241" i="1"/>
  <c r="G1241" i="1"/>
  <c r="F1241" i="1"/>
  <c r="E1241" i="1"/>
  <c r="D1241" i="1"/>
  <c r="C1241" i="1"/>
  <c r="I1240" i="1"/>
  <c r="H1240" i="1"/>
  <c r="G1240" i="1"/>
  <c r="F1240" i="1"/>
  <c r="E1240" i="1"/>
  <c r="D1240" i="1"/>
  <c r="C1240" i="1"/>
  <c r="I1239" i="1"/>
  <c r="H1239" i="1"/>
  <c r="G1239" i="1"/>
  <c r="F1239" i="1"/>
  <c r="E1239" i="1"/>
  <c r="D1239" i="1"/>
  <c r="C1239" i="1"/>
  <c r="I1238" i="1"/>
  <c r="H1238" i="1"/>
  <c r="G1238" i="1"/>
  <c r="F1238" i="1"/>
  <c r="E1238" i="1"/>
  <c r="D1238" i="1"/>
  <c r="C1238" i="1"/>
  <c r="I1237" i="1"/>
  <c r="H1237" i="1"/>
  <c r="G1237" i="1"/>
  <c r="F1237" i="1"/>
  <c r="E1237" i="1"/>
  <c r="D1237" i="1"/>
  <c r="C1237" i="1"/>
  <c r="I1236" i="1"/>
  <c r="H1236" i="1"/>
  <c r="G1236" i="1"/>
  <c r="F1236" i="1"/>
  <c r="E1236" i="1"/>
  <c r="D1236" i="1"/>
  <c r="C1236" i="1"/>
  <c r="I1235" i="1"/>
  <c r="H1235" i="1"/>
  <c r="G1235" i="1"/>
  <c r="F1235" i="1"/>
  <c r="E1235" i="1"/>
  <c r="D1235" i="1"/>
  <c r="C1235" i="1"/>
  <c r="I1234" i="1"/>
  <c r="H1234" i="1"/>
  <c r="G1234" i="1"/>
  <c r="F1234" i="1"/>
  <c r="E1234" i="1"/>
  <c r="D1234" i="1"/>
  <c r="C1234" i="1"/>
  <c r="I1233" i="1"/>
  <c r="H1233" i="1"/>
  <c r="G1233" i="1"/>
  <c r="F1233" i="1"/>
  <c r="E1233" i="1"/>
  <c r="D1233" i="1"/>
  <c r="C1233" i="1"/>
  <c r="I1232" i="1"/>
  <c r="H1232" i="1"/>
  <c r="G1232" i="1"/>
  <c r="F1232" i="1"/>
  <c r="E1232" i="1"/>
  <c r="D1232" i="1"/>
  <c r="C1232" i="1"/>
  <c r="I1231" i="1"/>
  <c r="H1231" i="1"/>
  <c r="G1231" i="1"/>
  <c r="F1231" i="1"/>
  <c r="E1231" i="1"/>
  <c r="D1231" i="1"/>
  <c r="C1231" i="1"/>
  <c r="I1230" i="1"/>
  <c r="H1230" i="1"/>
  <c r="G1230" i="1"/>
  <c r="F1230" i="1"/>
  <c r="E1230" i="1"/>
  <c r="D1230" i="1"/>
  <c r="C1230" i="1"/>
  <c r="I1229" i="1"/>
  <c r="H1229" i="1"/>
  <c r="G1229" i="1"/>
  <c r="F1229" i="1"/>
  <c r="E1229" i="1"/>
  <c r="D1229" i="1"/>
  <c r="C1229" i="1"/>
  <c r="I1228" i="1"/>
  <c r="H1228" i="1"/>
  <c r="G1228" i="1"/>
  <c r="F1228" i="1"/>
  <c r="E1228" i="1"/>
  <c r="D1228" i="1"/>
  <c r="C1228" i="1"/>
  <c r="I1227" i="1"/>
  <c r="H1227" i="1"/>
  <c r="G1227" i="1"/>
  <c r="F1227" i="1"/>
  <c r="E1227" i="1"/>
  <c r="D1227" i="1"/>
  <c r="C1227" i="1"/>
  <c r="I1226" i="1"/>
  <c r="H1226" i="1"/>
  <c r="G1226" i="1"/>
  <c r="F1226" i="1"/>
  <c r="E1226" i="1"/>
  <c r="D1226" i="1"/>
  <c r="C1226" i="1"/>
  <c r="I1225" i="1"/>
  <c r="H1225" i="1"/>
  <c r="G1225" i="1"/>
  <c r="F1225" i="1"/>
  <c r="E1225" i="1"/>
  <c r="D1225" i="1"/>
  <c r="C1225" i="1"/>
  <c r="I1224" i="1"/>
  <c r="H1224" i="1"/>
  <c r="G1224" i="1"/>
  <c r="F1224" i="1"/>
  <c r="E1224" i="1"/>
  <c r="D1224" i="1"/>
  <c r="C1224" i="1"/>
  <c r="I1223" i="1"/>
  <c r="H1223" i="1"/>
  <c r="G1223" i="1"/>
  <c r="F1223" i="1"/>
  <c r="E1223" i="1"/>
  <c r="D1223" i="1"/>
  <c r="C1223" i="1"/>
  <c r="I1222" i="1"/>
  <c r="H1222" i="1"/>
  <c r="G1222" i="1"/>
  <c r="F1222" i="1"/>
  <c r="E1222" i="1"/>
  <c r="D1222" i="1"/>
  <c r="C1222" i="1"/>
  <c r="I1221" i="1"/>
  <c r="H1221" i="1"/>
  <c r="G1221" i="1"/>
  <c r="F1221" i="1"/>
  <c r="E1221" i="1"/>
  <c r="D1221" i="1"/>
  <c r="C1221" i="1"/>
  <c r="I1220" i="1"/>
  <c r="H1220" i="1"/>
  <c r="G1220" i="1"/>
  <c r="F1220" i="1"/>
  <c r="E1220" i="1"/>
  <c r="D1220" i="1"/>
  <c r="C1220" i="1"/>
  <c r="I1219" i="1"/>
  <c r="H1219" i="1"/>
  <c r="G1219" i="1"/>
  <c r="F1219" i="1"/>
  <c r="E1219" i="1"/>
  <c r="D1219" i="1"/>
  <c r="C1219" i="1"/>
  <c r="I1218" i="1"/>
  <c r="H1218" i="1"/>
  <c r="G1218" i="1"/>
  <c r="F1218" i="1"/>
  <c r="E1218" i="1"/>
  <c r="D1218" i="1"/>
  <c r="C1218" i="1"/>
  <c r="I1217" i="1"/>
  <c r="H1217" i="1"/>
  <c r="G1217" i="1"/>
  <c r="F1217" i="1"/>
  <c r="E1217" i="1"/>
  <c r="D1217" i="1"/>
  <c r="C1217" i="1"/>
  <c r="I1216" i="1"/>
  <c r="H1216" i="1"/>
  <c r="G1216" i="1"/>
  <c r="F1216" i="1"/>
  <c r="E1216" i="1"/>
  <c r="D1216" i="1"/>
  <c r="C1216" i="1"/>
  <c r="I1215" i="1"/>
  <c r="H1215" i="1"/>
  <c r="G1215" i="1"/>
  <c r="F1215" i="1"/>
  <c r="E1215" i="1"/>
  <c r="D1215" i="1"/>
  <c r="C1215" i="1"/>
  <c r="I1214" i="1"/>
  <c r="H1214" i="1"/>
  <c r="G1214" i="1"/>
  <c r="F1214" i="1"/>
  <c r="E1214" i="1"/>
  <c r="D1214" i="1"/>
  <c r="C1214" i="1"/>
  <c r="I1213" i="1"/>
  <c r="H1213" i="1"/>
  <c r="G1213" i="1"/>
  <c r="F1213" i="1"/>
  <c r="E1213" i="1"/>
  <c r="D1213" i="1"/>
  <c r="C1213" i="1"/>
  <c r="I1212" i="1"/>
  <c r="H1212" i="1"/>
  <c r="G1212" i="1"/>
  <c r="F1212" i="1"/>
  <c r="E1212" i="1"/>
  <c r="D1212" i="1"/>
  <c r="C1212" i="1"/>
  <c r="I1211" i="1"/>
  <c r="H1211" i="1"/>
  <c r="G1211" i="1"/>
  <c r="F1211" i="1"/>
  <c r="E1211" i="1"/>
  <c r="D1211" i="1"/>
  <c r="C1211" i="1"/>
  <c r="I1210" i="1"/>
  <c r="H1210" i="1"/>
  <c r="G1210" i="1"/>
  <c r="F1210" i="1"/>
  <c r="E1210" i="1"/>
  <c r="D1210" i="1"/>
  <c r="C1210" i="1"/>
  <c r="I1209" i="1"/>
  <c r="H1209" i="1"/>
  <c r="G1209" i="1"/>
  <c r="F1209" i="1"/>
  <c r="E1209" i="1"/>
  <c r="D1209" i="1"/>
  <c r="C1209" i="1"/>
  <c r="I1208" i="1"/>
  <c r="H1208" i="1"/>
  <c r="G1208" i="1"/>
  <c r="F1208" i="1"/>
  <c r="E1208" i="1"/>
  <c r="D1208" i="1"/>
  <c r="C1208" i="1"/>
  <c r="I1207" i="1"/>
  <c r="H1207" i="1"/>
  <c r="G1207" i="1"/>
  <c r="F1207" i="1"/>
  <c r="E1207" i="1"/>
  <c r="D1207" i="1"/>
  <c r="C1207" i="1"/>
  <c r="I1206" i="1"/>
  <c r="H1206" i="1"/>
  <c r="G1206" i="1"/>
  <c r="F1206" i="1"/>
  <c r="E1206" i="1"/>
  <c r="D1206" i="1"/>
  <c r="C1206" i="1"/>
  <c r="I1205" i="1"/>
  <c r="H1205" i="1"/>
  <c r="G1205" i="1"/>
  <c r="F1205" i="1"/>
  <c r="E1205" i="1"/>
  <c r="D1205" i="1"/>
  <c r="C1205" i="1"/>
  <c r="I1204" i="1"/>
  <c r="H1204" i="1"/>
  <c r="G1204" i="1"/>
  <c r="F1204" i="1"/>
  <c r="E1204" i="1"/>
  <c r="D1204" i="1"/>
  <c r="C1204" i="1"/>
  <c r="I1203" i="1"/>
  <c r="H1203" i="1"/>
  <c r="G1203" i="1"/>
  <c r="F1203" i="1"/>
  <c r="E1203" i="1"/>
  <c r="D1203" i="1"/>
  <c r="C1203" i="1"/>
  <c r="I1202" i="1"/>
  <c r="H1202" i="1"/>
  <c r="G1202" i="1"/>
  <c r="F1202" i="1"/>
  <c r="E1202" i="1"/>
  <c r="D1202" i="1"/>
  <c r="C1202" i="1"/>
  <c r="I1201" i="1"/>
  <c r="H1201" i="1"/>
  <c r="G1201" i="1"/>
  <c r="F1201" i="1"/>
  <c r="E1201" i="1"/>
  <c r="D1201" i="1"/>
  <c r="C1201" i="1"/>
  <c r="I1200" i="1"/>
  <c r="H1200" i="1"/>
  <c r="G1200" i="1"/>
  <c r="F1200" i="1"/>
  <c r="E1200" i="1"/>
  <c r="D1200" i="1"/>
  <c r="C1200" i="1"/>
  <c r="I1199" i="1"/>
  <c r="H1199" i="1"/>
  <c r="G1199" i="1"/>
  <c r="F1199" i="1"/>
  <c r="E1199" i="1"/>
  <c r="D1199" i="1"/>
  <c r="C1199" i="1"/>
  <c r="I1198" i="1"/>
  <c r="H1198" i="1"/>
  <c r="G1198" i="1"/>
  <c r="F1198" i="1"/>
  <c r="E1198" i="1"/>
  <c r="D1198" i="1"/>
  <c r="C1198" i="1"/>
  <c r="I1197" i="1"/>
  <c r="H1197" i="1"/>
  <c r="G1197" i="1"/>
  <c r="F1197" i="1"/>
  <c r="E1197" i="1"/>
  <c r="D1197" i="1"/>
  <c r="C1197" i="1"/>
  <c r="I1196" i="1"/>
  <c r="H1196" i="1"/>
  <c r="G1196" i="1"/>
  <c r="F1196" i="1"/>
  <c r="E1196" i="1"/>
  <c r="D1196" i="1"/>
  <c r="C1196" i="1"/>
  <c r="I1195" i="1"/>
  <c r="H1195" i="1"/>
  <c r="G1195" i="1"/>
  <c r="F1195" i="1"/>
  <c r="E1195" i="1"/>
  <c r="D1195" i="1"/>
  <c r="C1195" i="1"/>
  <c r="I1194" i="1"/>
  <c r="H1194" i="1"/>
  <c r="G1194" i="1"/>
  <c r="F1194" i="1"/>
  <c r="E1194" i="1"/>
  <c r="D1194" i="1"/>
  <c r="C1194" i="1"/>
  <c r="I1193" i="1"/>
  <c r="H1193" i="1"/>
  <c r="G1193" i="1"/>
  <c r="F1193" i="1"/>
  <c r="E1193" i="1"/>
  <c r="D1193" i="1"/>
  <c r="C1193" i="1"/>
  <c r="I1192" i="1"/>
  <c r="H1192" i="1"/>
  <c r="G1192" i="1"/>
  <c r="F1192" i="1"/>
  <c r="E1192" i="1"/>
  <c r="D1192" i="1"/>
  <c r="C1192" i="1"/>
  <c r="I1191" i="1"/>
  <c r="H1191" i="1"/>
  <c r="G1191" i="1"/>
  <c r="F1191" i="1"/>
  <c r="E1191" i="1"/>
  <c r="D1191" i="1"/>
  <c r="C1191" i="1"/>
  <c r="I1190" i="1"/>
  <c r="H1190" i="1"/>
  <c r="G1190" i="1"/>
  <c r="F1190" i="1"/>
  <c r="E1190" i="1"/>
  <c r="D1190" i="1"/>
  <c r="C1190" i="1"/>
  <c r="I1189" i="1"/>
  <c r="H1189" i="1"/>
  <c r="G1189" i="1"/>
  <c r="F1189" i="1"/>
  <c r="E1189" i="1"/>
  <c r="D1189" i="1"/>
  <c r="C1189" i="1"/>
  <c r="I1188" i="1"/>
  <c r="H1188" i="1"/>
  <c r="G1188" i="1"/>
  <c r="F1188" i="1"/>
  <c r="E1188" i="1"/>
  <c r="D1188" i="1"/>
  <c r="C1188" i="1"/>
  <c r="I1187" i="1"/>
  <c r="H1187" i="1"/>
  <c r="G1187" i="1"/>
  <c r="F1187" i="1"/>
  <c r="E1187" i="1"/>
  <c r="D1187" i="1"/>
  <c r="C1187" i="1"/>
  <c r="I1186" i="1"/>
  <c r="H1186" i="1"/>
  <c r="G1186" i="1"/>
  <c r="F1186" i="1"/>
  <c r="E1186" i="1"/>
  <c r="D1186" i="1"/>
  <c r="C1186" i="1"/>
  <c r="I1185" i="1"/>
  <c r="H1185" i="1"/>
  <c r="G1185" i="1"/>
  <c r="F1185" i="1"/>
  <c r="E1185" i="1"/>
  <c r="D1185" i="1"/>
  <c r="C1185" i="1"/>
  <c r="I1184" i="1"/>
  <c r="H1184" i="1"/>
  <c r="G1184" i="1"/>
  <c r="F1184" i="1"/>
  <c r="E1184" i="1"/>
  <c r="D1184" i="1"/>
  <c r="C1184" i="1"/>
  <c r="I1183" i="1"/>
  <c r="H1183" i="1"/>
  <c r="G1183" i="1"/>
  <c r="F1183" i="1"/>
  <c r="E1183" i="1"/>
  <c r="D1183" i="1"/>
  <c r="C1183" i="1"/>
  <c r="I1182" i="1"/>
  <c r="H1182" i="1"/>
  <c r="G1182" i="1"/>
  <c r="F1182" i="1"/>
  <c r="E1182" i="1"/>
  <c r="D1182" i="1"/>
  <c r="C1182" i="1"/>
  <c r="I1181" i="1"/>
  <c r="H1181" i="1"/>
  <c r="G1181" i="1"/>
  <c r="F1181" i="1"/>
  <c r="E1181" i="1"/>
  <c r="D1181" i="1"/>
  <c r="C1181" i="1"/>
  <c r="I1180" i="1"/>
  <c r="H1180" i="1"/>
  <c r="G1180" i="1"/>
  <c r="F1180" i="1"/>
  <c r="E1180" i="1"/>
  <c r="D1180" i="1"/>
  <c r="C1180" i="1"/>
  <c r="I1179" i="1"/>
  <c r="H1179" i="1"/>
  <c r="G1179" i="1"/>
  <c r="F1179" i="1"/>
  <c r="E1179" i="1"/>
  <c r="D1179" i="1"/>
  <c r="C1179" i="1"/>
  <c r="I1178" i="1"/>
  <c r="H1178" i="1"/>
  <c r="G1178" i="1"/>
  <c r="F1178" i="1"/>
  <c r="E1178" i="1"/>
  <c r="D1178" i="1"/>
  <c r="C1178" i="1"/>
  <c r="I1177" i="1"/>
  <c r="H1177" i="1"/>
  <c r="G1177" i="1"/>
  <c r="F1177" i="1"/>
  <c r="E1177" i="1"/>
  <c r="D1177" i="1"/>
  <c r="C1177" i="1"/>
  <c r="I1176" i="1"/>
  <c r="H1176" i="1"/>
  <c r="G1176" i="1"/>
  <c r="F1176" i="1"/>
  <c r="E1176" i="1"/>
  <c r="D1176" i="1"/>
  <c r="C1176" i="1"/>
  <c r="I1175" i="1"/>
  <c r="H1175" i="1"/>
  <c r="G1175" i="1"/>
  <c r="F1175" i="1"/>
  <c r="E1175" i="1"/>
  <c r="D1175" i="1"/>
  <c r="C1175" i="1"/>
  <c r="I1174" i="1"/>
  <c r="H1174" i="1"/>
  <c r="G1174" i="1"/>
  <c r="F1174" i="1"/>
  <c r="E1174" i="1"/>
  <c r="D1174" i="1"/>
  <c r="C1174" i="1"/>
  <c r="I1173" i="1"/>
  <c r="H1173" i="1"/>
  <c r="G1173" i="1"/>
  <c r="F1173" i="1"/>
  <c r="E1173" i="1"/>
  <c r="D1173" i="1"/>
  <c r="C1173" i="1"/>
  <c r="I1172" i="1"/>
  <c r="H1172" i="1"/>
  <c r="G1172" i="1"/>
  <c r="F1172" i="1"/>
  <c r="E1172" i="1"/>
  <c r="D1172" i="1"/>
  <c r="C1172" i="1"/>
  <c r="I1171" i="1"/>
  <c r="H1171" i="1"/>
  <c r="G1171" i="1"/>
  <c r="F1171" i="1"/>
  <c r="E1171" i="1"/>
  <c r="D1171" i="1"/>
  <c r="C1171" i="1"/>
  <c r="I1170" i="1"/>
  <c r="H1170" i="1"/>
  <c r="G1170" i="1"/>
  <c r="F1170" i="1"/>
  <c r="E1170" i="1"/>
  <c r="D1170" i="1"/>
  <c r="C1170" i="1"/>
  <c r="I1169" i="1"/>
  <c r="H1169" i="1"/>
  <c r="G1169" i="1"/>
  <c r="F1169" i="1"/>
  <c r="E1169" i="1"/>
  <c r="D1169" i="1"/>
  <c r="C1169" i="1"/>
  <c r="I1168" i="1"/>
  <c r="H1168" i="1"/>
  <c r="G1168" i="1"/>
  <c r="F1168" i="1"/>
  <c r="E1168" i="1"/>
  <c r="D1168" i="1"/>
  <c r="C1168" i="1"/>
  <c r="I1167" i="1"/>
  <c r="H1167" i="1"/>
  <c r="G1167" i="1"/>
  <c r="F1167" i="1"/>
  <c r="E1167" i="1"/>
  <c r="D1167" i="1"/>
  <c r="C1167" i="1"/>
  <c r="I1166" i="1"/>
  <c r="H1166" i="1"/>
  <c r="G1166" i="1"/>
  <c r="F1166" i="1"/>
  <c r="E1166" i="1"/>
  <c r="D1166" i="1"/>
  <c r="C1166" i="1"/>
  <c r="I1165" i="1"/>
  <c r="H1165" i="1"/>
  <c r="G1165" i="1"/>
  <c r="F1165" i="1"/>
  <c r="E1165" i="1"/>
  <c r="D1165" i="1"/>
  <c r="C1165" i="1"/>
  <c r="I1164" i="1"/>
  <c r="H1164" i="1"/>
  <c r="G1164" i="1"/>
  <c r="F1164" i="1"/>
  <c r="E1164" i="1"/>
  <c r="D1164" i="1"/>
  <c r="C1164" i="1"/>
  <c r="I1163" i="1"/>
  <c r="H1163" i="1"/>
  <c r="G1163" i="1"/>
  <c r="F1163" i="1"/>
  <c r="E1163" i="1"/>
  <c r="D1163" i="1"/>
  <c r="C1163" i="1"/>
  <c r="I1162" i="1"/>
  <c r="H1162" i="1"/>
  <c r="G1162" i="1"/>
  <c r="F1162" i="1"/>
  <c r="E1162" i="1"/>
  <c r="D1162" i="1"/>
  <c r="C1162" i="1"/>
  <c r="I1161" i="1"/>
  <c r="H1161" i="1"/>
  <c r="G1161" i="1"/>
  <c r="F1161" i="1"/>
  <c r="E1161" i="1"/>
  <c r="D1161" i="1"/>
  <c r="C1161" i="1"/>
  <c r="I1160" i="1"/>
  <c r="H1160" i="1"/>
  <c r="G1160" i="1"/>
  <c r="F1160" i="1"/>
  <c r="E1160" i="1"/>
  <c r="D1160" i="1"/>
  <c r="C1160" i="1"/>
  <c r="I1159" i="1"/>
  <c r="H1159" i="1"/>
  <c r="G1159" i="1"/>
  <c r="F1159" i="1"/>
  <c r="E1159" i="1"/>
  <c r="D1159" i="1"/>
  <c r="C1159" i="1"/>
  <c r="I1158" i="1"/>
  <c r="H1158" i="1"/>
  <c r="G1158" i="1"/>
  <c r="F1158" i="1"/>
  <c r="E1158" i="1"/>
  <c r="D1158" i="1"/>
  <c r="C1158" i="1"/>
  <c r="I1157" i="1"/>
  <c r="H1157" i="1"/>
  <c r="G1157" i="1"/>
  <c r="F1157" i="1"/>
  <c r="E1157" i="1"/>
  <c r="D1157" i="1"/>
  <c r="C1157" i="1"/>
  <c r="I1156" i="1"/>
  <c r="H1156" i="1"/>
  <c r="G1156" i="1"/>
  <c r="F1156" i="1"/>
  <c r="E1156" i="1"/>
  <c r="D1156" i="1"/>
  <c r="C1156" i="1"/>
  <c r="I1155" i="1"/>
  <c r="H1155" i="1"/>
  <c r="G1155" i="1"/>
  <c r="F1155" i="1"/>
  <c r="E1155" i="1"/>
  <c r="D1155" i="1"/>
  <c r="C1155" i="1"/>
  <c r="I1154" i="1"/>
  <c r="H1154" i="1"/>
  <c r="G1154" i="1"/>
  <c r="F1154" i="1"/>
  <c r="E1154" i="1"/>
  <c r="D1154" i="1"/>
  <c r="C1154" i="1"/>
  <c r="I1153" i="1"/>
  <c r="H1153" i="1"/>
  <c r="G1153" i="1"/>
  <c r="F1153" i="1"/>
  <c r="E1153" i="1"/>
  <c r="D1153" i="1"/>
  <c r="C1153" i="1"/>
  <c r="I1152" i="1"/>
  <c r="H1152" i="1"/>
  <c r="G1152" i="1"/>
  <c r="F1152" i="1"/>
  <c r="E1152" i="1"/>
  <c r="D1152" i="1"/>
  <c r="C1152" i="1"/>
  <c r="I1151" i="1"/>
  <c r="H1151" i="1"/>
  <c r="G1151" i="1"/>
  <c r="F1151" i="1"/>
  <c r="E1151" i="1"/>
  <c r="D1151" i="1"/>
  <c r="C1151" i="1"/>
  <c r="I1150" i="1"/>
  <c r="H1150" i="1"/>
  <c r="G1150" i="1"/>
  <c r="F1150" i="1"/>
  <c r="E1150" i="1"/>
  <c r="D1150" i="1"/>
  <c r="C1150" i="1"/>
  <c r="I1149" i="1"/>
  <c r="H1149" i="1"/>
  <c r="G1149" i="1"/>
  <c r="F1149" i="1"/>
  <c r="E1149" i="1"/>
  <c r="D1149" i="1"/>
  <c r="C1149" i="1"/>
  <c r="I1148" i="1"/>
  <c r="H1148" i="1"/>
  <c r="G1148" i="1"/>
  <c r="F1148" i="1"/>
  <c r="E1148" i="1"/>
  <c r="D1148" i="1"/>
  <c r="C1148" i="1"/>
  <c r="I1147" i="1"/>
  <c r="H1147" i="1"/>
  <c r="G1147" i="1"/>
  <c r="F1147" i="1"/>
  <c r="E1147" i="1"/>
  <c r="D1147" i="1"/>
  <c r="C1147" i="1"/>
  <c r="I1146" i="1"/>
  <c r="H1146" i="1"/>
  <c r="G1146" i="1"/>
  <c r="F1146" i="1"/>
  <c r="E1146" i="1"/>
  <c r="D1146" i="1"/>
  <c r="C1146" i="1"/>
  <c r="I1145" i="1"/>
  <c r="H1145" i="1"/>
  <c r="G1145" i="1"/>
  <c r="F1145" i="1"/>
  <c r="E1145" i="1"/>
  <c r="D1145" i="1"/>
  <c r="C1145" i="1"/>
  <c r="I1144" i="1"/>
  <c r="H1144" i="1"/>
  <c r="G1144" i="1"/>
  <c r="F1144" i="1"/>
  <c r="E1144" i="1"/>
  <c r="D1144" i="1"/>
  <c r="C1144" i="1"/>
  <c r="I1143" i="1"/>
  <c r="H1143" i="1"/>
  <c r="G1143" i="1"/>
  <c r="F1143" i="1"/>
  <c r="E1143" i="1"/>
  <c r="D1143" i="1"/>
  <c r="C1143" i="1"/>
  <c r="I1142" i="1"/>
  <c r="H1142" i="1"/>
  <c r="G1142" i="1"/>
  <c r="F1142" i="1"/>
  <c r="E1142" i="1"/>
  <c r="D1142" i="1"/>
  <c r="C1142" i="1"/>
  <c r="I1141" i="1"/>
  <c r="H1141" i="1"/>
  <c r="G1141" i="1"/>
  <c r="F1141" i="1"/>
  <c r="E1141" i="1"/>
  <c r="D1141" i="1"/>
  <c r="C1141" i="1"/>
  <c r="I1140" i="1"/>
  <c r="H1140" i="1"/>
  <c r="G1140" i="1"/>
  <c r="F1140" i="1"/>
  <c r="E1140" i="1"/>
  <c r="D1140" i="1"/>
  <c r="C1140" i="1"/>
  <c r="I1139" i="1"/>
  <c r="H1139" i="1"/>
  <c r="G1139" i="1"/>
  <c r="F1139" i="1"/>
  <c r="E1139" i="1"/>
  <c r="D1139" i="1"/>
  <c r="C1139" i="1"/>
  <c r="I1138" i="1"/>
  <c r="H1138" i="1"/>
  <c r="G1138" i="1"/>
  <c r="F1138" i="1"/>
  <c r="E1138" i="1"/>
  <c r="D1138" i="1"/>
  <c r="C1138" i="1"/>
  <c r="I1137" i="1"/>
  <c r="H1137" i="1"/>
  <c r="G1137" i="1"/>
  <c r="F1137" i="1"/>
  <c r="E1137" i="1"/>
  <c r="D1137" i="1"/>
  <c r="C1137" i="1"/>
  <c r="I1136" i="1"/>
  <c r="H1136" i="1"/>
  <c r="G1136" i="1"/>
  <c r="F1136" i="1"/>
  <c r="E1136" i="1"/>
  <c r="D1136" i="1"/>
  <c r="C1136" i="1"/>
  <c r="I1135" i="1"/>
  <c r="H1135" i="1"/>
  <c r="G1135" i="1"/>
  <c r="F1135" i="1"/>
  <c r="E1135" i="1"/>
  <c r="D1135" i="1"/>
  <c r="C1135" i="1"/>
  <c r="I1134" i="1"/>
  <c r="H1134" i="1"/>
  <c r="G1134" i="1"/>
  <c r="F1134" i="1"/>
  <c r="E1134" i="1"/>
  <c r="D1134" i="1"/>
  <c r="C1134" i="1"/>
  <c r="I1133" i="1"/>
  <c r="H1133" i="1"/>
  <c r="G1133" i="1"/>
  <c r="F1133" i="1"/>
  <c r="E1133" i="1"/>
  <c r="D1133" i="1"/>
  <c r="C1133" i="1"/>
  <c r="I1132" i="1"/>
  <c r="H1132" i="1"/>
  <c r="G1132" i="1"/>
  <c r="F1132" i="1"/>
  <c r="E1132" i="1"/>
  <c r="D1132" i="1"/>
  <c r="C1132" i="1"/>
  <c r="I1131" i="1"/>
  <c r="H1131" i="1"/>
  <c r="G1131" i="1"/>
  <c r="F1131" i="1"/>
  <c r="E1131" i="1"/>
  <c r="D1131" i="1"/>
  <c r="C1131" i="1"/>
  <c r="I1130" i="1"/>
  <c r="H1130" i="1"/>
  <c r="G1130" i="1"/>
  <c r="F1130" i="1"/>
  <c r="E1130" i="1"/>
  <c r="D1130" i="1"/>
  <c r="C1130" i="1"/>
  <c r="I1129" i="1"/>
  <c r="H1129" i="1"/>
  <c r="G1129" i="1"/>
  <c r="F1129" i="1"/>
  <c r="E1129" i="1"/>
  <c r="D1129" i="1"/>
  <c r="C1129" i="1"/>
  <c r="I1128" i="1"/>
  <c r="H1128" i="1"/>
  <c r="G1128" i="1"/>
  <c r="F1128" i="1"/>
  <c r="E1128" i="1"/>
  <c r="D1128" i="1"/>
  <c r="C1128" i="1"/>
  <c r="I1127" i="1"/>
  <c r="H1127" i="1"/>
  <c r="G1127" i="1"/>
  <c r="F1127" i="1"/>
  <c r="E1127" i="1"/>
  <c r="D1127" i="1"/>
  <c r="C1127" i="1"/>
  <c r="I1126" i="1"/>
  <c r="H1126" i="1"/>
  <c r="G1126" i="1"/>
  <c r="F1126" i="1"/>
  <c r="E1126" i="1"/>
  <c r="D1126" i="1"/>
  <c r="C1126" i="1"/>
  <c r="I1125" i="1"/>
  <c r="H1125" i="1"/>
  <c r="G1125" i="1"/>
  <c r="F1125" i="1"/>
  <c r="E1125" i="1"/>
  <c r="D1125" i="1"/>
  <c r="C1125" i="1"/>
  <c r="I1124" i="1"/>
  <c r="H1124" i="1"/>
  <c r="G1124" i="1"/>
  <c r="F1124" i="1"/>
  <c r="E1124" i="1"/>
  <c r="D1124" i="1"/>
  <c r="C1124" i="1"/>
  <c r="I1123" i="1"/>
  <c r="H1123" i="1"/>
  <c r="G1123" i="1"/>
  <c r="F1123" i="1"/>
  <c r="E1123" i="1"/>
  <c r="D1123" i="1"/>
  <c r="C1123" i="1"/>
  <c r="I1122" i="1"/>
  <c r="H1122" i="1"/>
  <c r="G1122" i="1"/>
  <c r="F1122" i="1"/>
  <c r="E1122" i="1"/>
  <c r="D1122" i="1"/>
  <c r="C1122" i="1"/>
  <c r="I1121" i="1"/>
  <c r="H1121" i="1"/>
  <c r="G1121" i="1"/>
  <c r="F1121" i="1"/>
  <c r="E1121" i="1"/>
  <c r="D1121" i="1"/>
  <c r="C1121" i="1"/>
  <c r="I1120" i="1"/>
  <c r="H1120" i="1"/>
  <c r="G1120" i="1"/>
  <c r="F1120" i="1"/>
  <c r="E1120" i="1"/>
  <c r="D1120" i="1"/>
  <c r="C1120" i="1"/>
  <c r="I1119" i="1"/>
  <c r="H1119" i="1"/>
  <c r="G1119" i="1"/>
  <c r="F1119" i="1"/>
  <c r="E1119" i="1"/>
  <c r="D1119" i="1"/>
  <c r="C1119" i="1"/>
  <c r="I1118" i="1"/>
  <c r="H1118" i="1"/>
  <c r="G1118" i="1"/>
  <c r="F1118" i="1"/>
  <c r="E1118" i="1"/>
  <c r="D1118" i="1"/>
  <c r="C1118" i="1"/>
  <c r="I1117" i="1"/>
  <c r="H1117" i="1"/>
  <c r="G1117" i="1"/>
  <c r="F1117" i="1"/>
  <c r="E1117" i="1"/>
  <c r="D1117" i="1"/>
  <c r="C1117" i="1"/>
  <c r="I1116" i="1"/>
  <c r="H1116" i="1"/>
  <c r="G1116" i="1"/>
  <c r="F1116" i="1"/>
  <c r="E1116" i="1"/>
  <c r="D1116" i="1"/>
  <c r="C1116" i="1"/>
  <c r="I1115" i="1"/>
  <c r="H1115" i="1"/>
  <c r="G1115" i="1"/>
  <c r="F1115" i="1"/>
  <c r="E1115" i="1"/>
  <c r="D1115" i="1"/>
  <c r="C1115" i="1"/>
  <c r="I1114" i="1"/>
  <c r="H1114" i="1"/>
  <c r="G1114" i="1"/>
  <c r="F1114" i="1"/>
  <c r="E1114" i="1"/>
  <c r="D1114" i="1"/>
  <c r="C1114" i="1"/>
  <c r="I1113" i="1"/>
  <c r="H1113" i="1"/>
  <c r="G1113" i="1"/>
  <c r="F1113" i="1"/>
  <c r="E1113" i="1"/>
  <c r="D1113" i="1"/>
  <c r="C1113" i="1"/>
  <c r="I1112" i="1"/>
  <c r="H1112" i="1"/>
  <c r="G1112" i="1"/>
  <c r="F1112" i="1"/>
  <c r="E1112" i="1"/>
  <c r="D1112" i="1"/>
  <c r="C1112" i="1"/>
  <c r="I1111" i="1"/>
  <c r="H1111" i="1"/>
  <c r="G1111" i="1"/>
  <c r="F1111" i="1"/>
  <c r="E1111" i="1"/>
  <c r="D1111" i="1"/>
  <c r="C1111" i="1"/>
  <c r="I1110" i="1"/>
  <c r="H1110" i="1"/>
  <c r="G1110" i="1"/>
  <c r="F1110" i="1"/>
  <c r="E1110" i="1"/>
  <c r="D1110" i="1"/>
  <c r="C1110" i="1"/>
  <c r="I1109" i="1"/>
  <c r="H1109" i="1"/>
  <c r="G1109" i="1"/>
  <c r="F1109" i="1"/>
  <c r="E1109" i="1"/>
  <c r="D1109" i="1"/>
  <c r="C1109" i="1"/>
  <c r="I1108" i="1"/>
  <c r="H1108" i="1"/>
  <c r="G1108" i="1"/>
  <c r="F1108" i="1"/>
  <c r="E1108" i="1"/>
  <c r="D1108" i="1"/>
  <c r="C1108" i="1"/>
  <c r="I1107" i="1"/>
  <c r="H1107" i="1"/>
  <c r="G1107" i="1"/>
  <c r="F1107" i="1"/>
  <c r="E1107" i="1"/>
  <c r="D1107" i="1"/>
  <c r="C1107" i="1"/>
  <c r="I1106" i="1"/>
  <c r="H1106" i="1"/>
  <c r="G1106" i="1"/>
  <c r="F1106" i="1"/>
  <c r="E1106" i="1"/>
  <c r="D1106" i="1"/>
  <c r="C1106" i="1"/>
  <c r="I1105" i="1"/>
  <c r="H1105" i="1"/>
  <c r="G1105" i="1"/>
  <c r="F1105" i="1"/>
  <c r="E1105" i="1"/>
  <c r="D1105" i="1"/>
  <c r="C1105" i="1"/>
  <c r="I1104" i="1"/>
  <c r="H1104" i="1"/>
  <c r="G1104" i="1"/>
  <c r="F1104" i="1"/>
  <c r="E1104" i="1"/>
  <c r="D1104" i="1"/>
  <c r="C1104" i="1"/>
  <c r="I1103" i="1"/>
  <c r="H1103" i="1"/>
  <c r="G1103" i="1"/>
  <c r="F1103" i="1"/>
  <c r="E1103" i="1"/>
  <c r="D1103" i="1"/>
  <c r="C1103" i="1"/>
  <c r="I1102" i="1"/>
  <c r="H1102" i="1"/>
  <c r="G1102" i="1"/>
  <c r="F1102" i="1"/>
  <c r="E1102" i="1"/>
  <c r="D1102" i="1"/>
  <c r="C1102" i="1"/>
  <c r="I1101" i="1"/>
  <c r="H1101" i="1"/>
  <c r="G1101" i="1"/>
  <c r="F1101" i="1"/>
  <c r="E1101" i="1"/>
  <c r="D1101" i="1"/>
  <c r="C1101" i="1"/>
  <c r="I1100" i="1"/>
  <c r="H1100" i="1"/>
  <c r="G1100" i="1"/>
  <c r="F1100" i="1"/>
  <c r="E1100" i="1"/>
  <c r="D1100" i="1"/>
  <c r="C1100" i="1"/>
  <c r="I1099" i="1"/>
  <c r="H1099" i="1"/>
  <c r="G1099" i="1"/>
  <c r="F1099" i="1"/>
  <c r="E1099" i="1"/>
  <c r="D1099" i="1"/>
  <c r="C1099" i="1"/>
  <c r="I1098" i="1"/>
  <c r="H1098" i="1"/>
  <c r="G1098" i="1"/>
  <c r="F1098" i="1"/>
  <c r="E1098" i="1"/>
  <c r="D1098" i="1"/>
  <c r="C1098" i="1"/>
  <c r="I1097" i="1"/>
  <c r="H1097" i="1"/>
  <c r="G1097" i="1"/>
  <c r="F1097" i="1"/>
  <c r="E1097" i="1"/>
  <c r="D1097" i="1"/>
  <c r="C1097" i="1"/>
  <c r="I1096" i="1"/>
  <c r="H1096" i="1"/>
  <c r="G1096" i="1"/>
  <c r="F1096" i="1"/>
  <c r="E1096" i="1"/>
  <c r="D1096" i="1"/>
  <c r="C1096" i="1"/>
  <c r="I1095" i="1"/>
  <c r="H1095" i="1"/>
  <c r="G1095" i="1"/>
  <c r="F1095" i="1"/>
  <c r="E1095" i="1"/>
  <c r="D1095" i="1"/>
  <c r="C1095" i="1"/>
  <c r="I1094" i="1"/>
  <c r="H1094" i="1"/>
  <c r="G1094" i="1"/>
  <c r="F1094" i="1"/>
  <c r="E1094" i="1"/>
  <c r="D1094" i="1"/>
  <c r="C1094" i="1"/>
  <c r="I1093" i="1"/>
  <c r="H1093" i="1"/>
  <c r="G1093" i="1"/>
  <c r="F1093" i="1"/>
  <c r="E1093" i="1"/>
  <c r="D1093" i="1"/>
  <c r="C1093" i="1"/>
  <c r="I1092" i="1"/>
  <c r="H1092" i="1"/>
  <c r="G1092" i="1"/>
  <c r="F1092" i="1"/>
  <c r="E1092" i="1"/>
  <c r="D1092" i="1"/>
  <c r="C1092" i="1"/>
  <c r="I1091" i="1"/>
  <c r="H1091" i="1"/>
  <c r="G1091" i="1"/>
  <c r="F1091" i="1"/>
  <c r="E1091" i="1"/>
  <c r="D1091" i="1"/>
  <c r="C1091" i="1"/>
  <c r="I1090" i="1"/>
  <c r="H1090" i="1"/>
  <c r="G1090" i="1"/>
  <c r="F1090" i="1"/>
  <c r="E1090" i="1"/>
  <c r="D1090" i="1"/>
  <c r="C1090" i="1"/>
  <c r="I1089" i="1"/>
  <c r="H1089" i="1"/>
  <c r="G1089" i="1"/>
  <c r="F1089" i="1"/>
  <c r="E1089" i="1"/>
  <c r="D1089" i="1"/>
  <c r="C1089" i="1"/>
  <c r="I1088" i="1"/>
  <c r="H1088" i="1"/>
  <c r="G1088" i="1"/>
  <c r="F1088" i="1"/>
  <c r="E1088" i="1"/>
  <c r="D1088" i="1"/>
  <c r="C1088" i="1"/>
  <c r="I1087" i="1"/>
  <c r="H1087" i="1"/>
  <c r="G1087" i="1"/>
  <c r="F1087" i="1"/>
  <c r="E1087" i="1"/>
  <c r="D1087" i="1"/>
  <c r="C1087" i="1"/>
  <c r="I1086" i="1"/>
  <c r="H1086" i="1"/>
  <c r="G1086" i="1"/>
  <c r="F1086" i="1"/>
  <c r="E1086" i="1"/>
  <c r="D1086" i="1"/>
  <c r="C1086" i="1"/>
  <c r="I1085" i="1"/>
  <c r="H1085" i="1"/>
  <c r="G1085" i="1"/>
  <c r="F1085" i="1"/>
  <c r="E1085" i="1"/>
  <c r="D1085" i="1"/>
  <c r="C1085" i="1"/>
  <c r="I1084" i="1"/>
  <c r="H1084" i="1"/>
  <c r="G1084" i="1"/>
  <c r="F1084" i="1"/>
  <c r="E1084" i="1"/>
  <c r="D1084" i="1"/>
  <c r="C1084" i="1"/>
  <c r="I1083" i="1"/>
  <c r="H1083" i="1"/>
  <c r="G1083" i="1"/>
  <c r="F1083" i="1"/>
  <c r="E1083" i="1"/>
  <c r="D1083" i="1"/>
  <c r="C1083" i="1"/>
  <c r="I1082" i="1"/>
  <c r="H1082" i="1"/>
  <c r="G1082" i="1"/>
  <c r="F1082" i="1"/>
  <c r="E1082" i="1"/>
  <c r="D1082" i="1"/>
  <c r="C1082" i="1"/>
  <c r="I1081" i="1"/>
  <c r="H1081" i="1"/>
  <c r="G1081" i="1"/>
  <c r="F1081" i="1"/>
  <c r="E1081" i="1"/>
  <c r="D1081" i="1"/>
  <c r="C1081" i="1"/>
  <c r="I1080" i="1"/>
  <c r="H1080" i="1"/>
  <c r="G1080" i="1"/>
  <c r="F1080" i="1"/>
  <c r="E1080" i="1"/>
  <c r="D1080" i="1"/>
  <c r="C1080" i="1"/>
  <c r="I1079" i="1"/>
  <c r="H1079" i="1"/>
  <c r="G1079" i="1"/>
  <c r="F1079" i="1"/>
  <c r="E1079" i="1"/>
  <c r="D1079" i="1"/>
  <c r="C1079" i="1"/>
  <c r="I1078" i="1"/>
  <c r="H1078" i="1"/>
  <c r="G1078" i="1"/>
  <c r="F1078" i="1"/>
  <c r="E1078" i="1"/>
  <c r="D1078" i="1"/>
  <c r="C1078" i="1"/>
  <c r="I1077" i="1"/>
  <c r="H1077" i="1"/>
  <c r="G1077" i="1"/>
  <c r="F1077" i="1"/>
  <c r="E1077" i="1"/>
  <c r="D1077" i="1"/>
  <c r="C1077" i="1"/>
  <c r="I1076" i="1"/>
  <c r="H1076" i="1"/>
  <c r="G1076" i="1"/>
  <c r="F1076" i="1"/>
  <c r="E1076" i="1"/>
  <c r="D1076" i="1"/>
  <c r="C1076" i="1"/>
  <c r="I1075" i="1"/>
  <c r="H1075" i="1"/>
  <c r="G1075" i="1"/>
  <c r="F1075" i="1"/>
  <c r="E1075" i="1"/>
  <c r="D1075" i="1"/>
  <c r="C1075" i="1"/>
  <c r="I1074" i="1"/>
  <c r="H1074" i="1"/>
  <c r="G1074" i="1"/>
  <c r="F1074" i="1"/>
  <c r="E1074" i="1"/>
  <c r="D1074" i="1"/>
  <c r="C1074" i="1"/>
  <c r="I1073" i="1"/>
  <c r="H1073" i="1"/>
  <c r="G1073" i="1"/>
  <c r="F1073" i="1"/>
  <c r="E1073" i="1"/>
  <c r="D1073" i="1"/>
  <c r="C1073" i="1"/>
  <c r="I1072" i="1"/>
  <c r="H1072" i="1"/>
  <c r="G1072" i="1"/>
  <c r="F1072" i="1"/>
  <c r="E1072" i="1"/>
  <c r="D1072" i="1"/>
  <c r="C1072" i="1"/>
  <c r="I1071" i="1"/>
  <c r="H1071" i="1"/>
  <c r="G1071" i="1"/>
  <c r="F1071" i="1"/>
  <c r="E1071" i="1"/>
  <c r="D1071" i="1"/>
  <c r="C1071" i="1"/>
  <c r="I1070" i="1"/>
  <c r="H1070" i="1"/>
  <c r="G1070" i="1"/>
  <c r="F1070" i="1"/>
  <c r="E1070" i="1"/>
  <c r="D1070" i="1"/>
  <c r="C1070" i="1"/>
  <c r="I1069" i="1"/>
  <c r="H1069" i="1"/>
  <c r="G1069" i="1"/>
  <c r="F1069" i="1"/>
  <c r="E1069" i="1"/>
  <c r="D1069" i="1"/>
  <c r="C1069" i="1"/>
  <c r="I1068" i="1"/>
  <c r="H1068" i="1"/>
  <c r="G1068" i="1"/>
  <c r="F1068" i="1"/>
  <c r="E1068" i="1"/>
  <c r="D1068" i="1"/>
  <c r="C1068" i="1"/>
  <c r="I1067" i="1"/>
  <c r="H1067" i="1"/>
  <c r="G1067" i="1"/>
  <c r="F1067" i="1"/>
  <c r="E1067" i="1"/>
  <c r="D1067" i="1"/>
  <c r="C1067" i="1"/>
  <c r="I1066" i="1"/>
  <c r="H1066" i="1"/>
  <c r="G1066" i="1"/>
  <c r="F1066" i="1"/>
  <c r="E1066" i="1"/>
  <c r="D1066" i="1"/>
  <c r="C1066" i="1"/>
  <c r="I1065" i="1"/>
  <c r="H1065" i="1"/>
  <c r="G1065" i="1"/>
  <c r="F1065" i="1"/>
  <c r="E1065" i="1"/>
  <c r="D1065" i="1"/>
  <c r="C1065" i="1"/>
  <c r="I1064" i="1"/>
  <c r="H1064" i="1"/>
  <c r="G1064" i="1"/>
  <c r="F1064" i="1"/>
  <c r="E1064" i="1"/>
  <c r="D1064" i="1"/>
  <c r="C1064" i="1"/>
  <c r="I1063" i="1"/>
  <c r="H1063" i="1"/>
  <c r="G1063" i="1"/>
  <c r="F1063" i="1"/>
  <c r="E1063" i="1"/>
  <c r="D1063" i="1"/>
  <c r="C1063" i="1"/>
  <c r="I1062" i="1"/>
  <c r="H1062" i="1"/>
  <c r="G1062" i="1"/>
  <c r="F1062" i="1"/>
  <c r="E1062" i="1"/>
  <c r="D1062" i="1"/>
  <c r="C1062" i="1"/>
  <c r="I1061" i="1"/>
  <c r="H1061" i="1"/>
  <c r="G1061" i="1"/>
  <c r="F1061" i="1"/>
  <c r="E1061" i="1"/>
  <c r="D1061" i="1"/>
  <c r="C1061" i="1"/>
  <c r="I1060" i="1"/>
  <c r="H1060" i="1"/>
  <c r="G1060" i="1"/>
  <c r="F1060" i="1"/>
  <c r="E1060" i="1"/>
  <c r="D1060" i="1"/>
  <c r="C1060" i="1"/>
  <c r="I1059" i="1"/>
  <c r="H1059" i="1"/>
  <c r="G1059" i="1"/>
  <c r="F1059" i="1"/>
  <c r="E1059" i="1"/>
  <c r="D1059" i="1"/>
  <c r="C1059" i="1"/>
  <c r="I1058" i="1"/>
  <c r="H1058" i="1"/>
  <c r="G1058" i="1"/>
  <c r="F1058" i="1"/>
  <c r="E1058" i="1"/>
  <c r="D1058" i="1"/>
  <c r="C1058" i="1"/>
  <c r="I1057" i="1"/>
  <c r="H1057" i="1"/>
  <c r="G1057" i="1"/>
  <c r="F1057" i="1"/>
  <c r="E1057" i="1"/>
  <c r="D1057" i="1"/>
  <c r="C1057" i="1"/>
  <c r="I1056" i="1"/>
  <c r="H1056" i="1"/>
  <c r="G1056" i="1"/>
  <c r="F1056" i="1"/>
  <c r="E1056" i="1"/>
  <c r="D1056" i="1"/>
  <c r="C1056" i="1"/>
  <c r="I1055" i="1"/>
  <c r="H1055" i="1"/>
  <c r="G1055" i="1"/>
  <c r="F1055" i="1"/>
  <c r="E1055" i="1"/>
  <c r="D1055" i="1"/>
  <c r="C1055" i="1"/>
  <c r="I1054" i="1"/>
  <c r="H1054" i="1"/>
  <c r="G1054" i="1"/>
  <c r="F1054" i="1"/>
  <c r="E1054" i="1"/>
  <c r="D1054" i="1"/>
  <c r="C1054" i="1"/>
  <c r="I1053" i="1"/>
  <c r="H1053" i="1"/>
  <c r="G1053" i="1"/>
  <c r="F1053" i="1"/>
  <c r="E1053" i="1"/>
  <c r="D1053" i="1"/>
  <c r="C1053" i="1"/>
  <c r="I1052" i="1"/>
  <c r="H1052" i="1"/>
  <c r="G1052" i="1"/>
  <c r="F1052" i="1"/>
  <c r="E1052" i="1"/>
  <c r="D1052" i="1"/>
  <c r="C1052" i="1"/>
  <c r="I1051" i="1"/>
  <c r="H1051" i="1"/>
  <c r="G1051" i="1"/>
  <c r="F1051" i="1"/>
  <c r="E1051" i="1"/>
  <c r="D1051" i="1"/>
  <c r="C1051" i="1"/>
  <c r="I1050" i="1"/>
  <c r="H1050" i="1"/>
  <c r="G1050" i="1"/>
  <c r="F1050" i="1"/>
  <c r="E1050" i="1"/>
  <c r="D1050" i="1"/>
  <c r="C1050" i="1"/>
  <c r="I1049" i="1"/>
  <c r="H1049" i="1"/>
  <c r="G1049" i="1"/>
  <c r="F1049" i="1"/>
  <c r="E1049" i="1"/>
  <c r="D1049" i="1"/>
  <c r="C1049" i="1"/>
  <c r="I1048" i="1"/>
  <c r="H1048" i="1"/>
  <c r="G1048" i="1"/>
  <c r="F1048" i="1"/>
  <c r="E1048" i="1"/>
  <c r="D1048" i="1"/>
  <c r="C1048" i="1"/>
  <c r="I1047" i="1"/>
  <c r="H1047" i="1"/>
  <c r="G1047" i="1"/>
  <c r="F1047" i="1"/>
  <c r="E1047" i="1"/>
  <c r="D1047" i="1"/>
  <c r="C1047" i="1"/>
  <c r="I1046" i="1"/>
  <c r="H1046" i="1"/>
  <c r="G1046" i="1"/>
  <c r="F1046" i="1"/>
  <c r="E1046" i="1"/>
  <c r="D1046" i="1"/>
  <c r="C1046" i="1"/>
  <c r="I1045" i="1"/>
  <c r="H1045" i="1"/>
  <c r="G1045" i="1"/>
  <c r="F1045" i="1"/>
  <c r="E1045" i="1"/>
  <c r="D1045" i="1"/>
  <c r="C1045" i="1"/>
  <c r="I1044" i="1"/>
  <c r="H1044" i="1"/>
  <c r="G1044" i="1"/>
  <c r="F1044" i="1"/>
  <c r="E1044" i="1"/>
  <c r="D1044" i="1"/>
  <c r="C1044" i="1"/>
  <c r="I1043" i="1"/>
  <c r="H1043" i="1"/>
  <c r="G1043" i="1"/>
  <c r="F1043" i="1"/>
  <c r="E1043" i="1"/>
  <c r="D1043" i="1"/>
  <c r="C1043" i="1"/>
  <c r="I1042" i="1"/>
  <c r="H1042" i="1"/>
  <c r="G1042" i="1"/>
  <c r="F1042" i="1"/>
  <c r="E1042" i="1"/>
  <c r="D1042" i="1"/>
  <c r="C1042" i="1"/>
  <c r="I1041" i="1"/>
  <c r="H1041" i="1"/>
  <c r="G1041" i="1"/>
  <c r="F1041" i="1"/>
  <c r="E1041" i="1"/>
  <c r="D1041" i="1"/>
  <c r="C1041" i="1"/>
  <c r="I1040" i="1"/>
  <c r="H1040" i="1"/>
  <c r="G1040" i="1"/>
  <c r="F1040" i="1"/>
  <c r="E1040" i="1"/>
  <c r="D1040" i="1"/>
  <c r="C1040" i="1"/>
  <c r="I1039" i="1"/>
  <c r="H1039" i="1"/>
  <c r="G1039" i="1"/>
  <c r="F1039" i="1"/>
  <c r="E1039" i="1"/>
  <c r="D1039" i="1"/>
  <c r="C1039" i="1"/>
  <c r="I1038" i="1"/>
  <c r="H1038" i="1"/>
  <c r="G1038" i="1"/>
  <c r="F1038" i="1"/>
  <c r="E1038" i="1"/>
  <c r="D1038" i="1"/>
  <c r="C1038" i="1"/>
  <c r="I1037" i="1"/>
  <c r="H1037" i="1"/>
  <c r="G1037" i="1"/>
  <c r="F1037" i="1"/>
  <c r="E1037" i="1"/>
  <c r="D1037" i="1"/>
  <c r="C1037" i="1"/>
  <c r="I1036" i="1"/>
  <c r="H1036" i="1"/>
  <c r="G1036" i="1"/>
  <c r="F1036" i="1"/>
  <c r="E1036" i="1"/>
  <c r="D1036" i="1"/>
  <c r="C1036" i="1"/>
  <c r="I1035" i="1"/>
  <c r="H1035" i="1"/>
  <c r="G1035" i="1"/>
  <c r="F1035" i="1"/>
  <c r="E1035" i="1"/>
  <c r="D1035" i="1"/>
  <c r="C1035" i="1"/>
  <c r="I1034" i="1"/>
  <c r="H1034" i="1"/>
  <c r="G1034" i="1"/>
  <c r="F1034" i="1"/>
  <c r="E1034" i="1"/>
  <c r="D1034" i="1"/>
  <c r="C1034" i="1"/>
  <c r="I1033" i="1"/>
  <c r="H1033" i="1"/>
  <c r="G1033" i="1"/>
  <c r="F1033" i="1"/>
  <c r="E1033" i="1"/>
  <c r="D1033" i="1"/>
  <c r="C1033" i="1"/>
  <c r="I1032" i="1"/>
  <c r="H1032" i="1"/>
  <c r="G1032" i="1"/>
  <c r="F1032" i="1"/>
  <c r="E1032" i="1"/>
  <c r="D1032" i="1"/>
  <c r="C1032" i="1"/>
  <c r="I1031" i="1"/>
  <c r="H1031" i="1"/>
  <c r="G1031" i="1"/>
  <c r="F1031" i="1"/>
  <c r="E1031" i="1"/>
  <c r="D1031" i="1"/>
  <c r="C1031" i="1"/>
  <c r="I1030" i="1"/>
  <c r="H1030" i="1"/>
  <c r="G1030" i="1"/>
  <c r="F1030" i="1"/>
  <c r="E1030" i="1"/>
  <c r="D1030" i="1"/>
  <c r="C1030" i="1"/>
  <c r="I1029" i="1"/>
  <c r="H1029" i="1"/>
  <c r="G1029" i="1"/>
  <c r="F1029" i="1"/>
  <c r="E1029" i="1"/>
  <c r="D1029" i="1"/>
  <c r="C1029" i="1"/>
  <c r="I1028" i="1"/>
  <c r="H1028" i="1"/>
  <c r="G1028" i="1"/>
  <c r="F1028" i="1"/>
  <c r="E1028" i="1"/>
  <c r="D1028" i="1"/>
  <c r="C1028" i="1"/>
  <c r="I1027" i="1"/>
  <c r="H1027" i="1"/>
  <c r="G1027" i="1"/>
  <c r="F1027" i="1"/>
  <c r="E1027" i="1"/>
  <c r="D1027" i="1"/>
  <c r="C1027" i="1"/>
  <c r="I1026" i="1"/>
  <c r="H1026" i="1"/>
  <c r="G1026" i="1"/>
  <c r="F1026" i="1"/>
  <c r="E1026" i="1"/>
  <c r="D1026" i="1"/>
  <c r="C1026" i="1"/>
  <c r="I1025" i="1"/>
  <c r="H1025" i="1"/>
  <c r="G1025" i="1"/>
  <c r="F1025" i="1"/>
  <c r="E1025" i="1"/>
  <c r="D1025" i="1"/>
  <c r="C1025" i="1"/>
  <c r="I1024" i="1"/>
  <c r="H1024" i="1"/>
  <c r="G1024" i="1"/>
  <c r="F1024" i="1"/>
  <c r="E1024" i="1"/>
  <c r="D1024" i="1"/>
  <c r="C1024" i="1"/>
  <c r="I1023" i="1"/>
  <c r="H1023" i="1"/>
  <c r="G1023" i="1"/>
  <c r="F1023" i="1"/>
  <c r="E1023" i="1"/>
  <c r="D1023" i="1"/>
  <c r="C1023" i="1"/>
  <c r="I1022" i="1"/>
  <c r="H1022" i="1"/>
  <c r="G1022" i="1"/>
  <c r="F1022" i="1"/>
  <c r="E1022" i="1"/>
  <c r="D1022" i="1"/>
  <c r="C1022" i="1"/>
  <c r="I1021" i="1"/>
  <c r="H1021" i="1"/>
  <c r="G1021" i="1"/>
  <c r="F1021" i="1"/>
  <c r="E1021" i="1"/>
  <c r="D1021" i="1"/>
  <c r="C1021" i="1"/>
  <c r="I1020" i="1"/>
  <c r="H1020" i="1"/>
  <c r="G1020" i="1"/>
  <c r="F1020" i="1"/>
  <c r="E1020" i="1"/>
  <c r="D1020" i="1"/>
  <c r="C1020" i="1"/>
  <c r="I1019" i="1"/>
  <c r="H1019" i="1"/>
  <c r="G1019" i="1"/>
  <c r="F1019" i="1"/>
  <c r="E1019" i="1"/>
  <c r="D1019" i="1"/>
  <c r="C1019" i="1"/>
  <c r="I1018" i="1"/>
  <c r="H1018" i="1"/>
  <c r="G1018" i="1"/>
  <c r="F1018" i="1"/>
  <c r="E1018" i="1"/>
  <c r="D1018" i="1"/>
  <c r="C1018" i="1"/>
  <c r="I1017" i="1"/>
  <c r="H1017" i="1"/>
  <c r="G1017" i="1"/>
  <c r="F1017" i="1"/>
  <c r="E1017" i="1"/>
  <c r="D1017" i="1"/>
  <c r="C1017" i="1"/>
  <c r="I1016" i="1"/>
  <c r="H1016" i="1"/>
  <c r="G1016" i="1"/>
  <c r="F1016" i="1"/>
  <c r="E1016" i="1"/>
  <c r="D1016" i="1"/>
  <c r="C1016" i="1"/>
  <c r="I1015" i="1"/>
  <c r="H1015" i="1"/>
  <c r="G1015" i="1"/>
  <c r="F1015" i="1"/>
  <c r="E1015" i="1"/>
  <c r="D1015" i="1"/>
  <c r="C1015" i="1"/>
  <c r="I1014" i="1"/>
  <c r="H1014" i="1"/>
  <c r="G1014" i="1"/>
  <c r="F1014" i="1"/>
  <c r="E1014" i="1"/>
  <c r="D1014" i="1"/>
  <c r="C1014" i="1"/>
  <c r="I1013" i="1"/>
  <c r="H1013" i="1"/>
  <c r="G1013" i="1"/>
  <c r="F1013" i="1"/>
  <c r="E1013" i="1"/>
  <c r="D1013" i="1"/>
  <c r="C1013" i="1"/>
  <c r="I1012" i="1"/>
  <c r="H1012" i="1"/>
  <c r="G1012" i="1"/>
  <c r="F1012" i="1"/>
  <c r="E1012" i="1"/>
  <c r="D1012" i="1"/>
  <c r="C1012" i="1"/>
  <c r="I1011" i="1"/>
  <c r="H1011" i="1"/>
  <c r="G1011" i="1"/>
  <c r="F1011" i="1"/>
  <c r="E1011" i="1"/>
  <c r="D1011" i="1"/>
  <c r="C1011" i="1"/>
  <c r="I1010" i="1"/>
  <c r="H1010" i="1"/>
  <c r="G1010" i="1"/>
  <c r="F1010" i="1"/>
  <c r="E1010" i="1"/>
  <c r="D1010" i="1"/>
  <c r="C1010" i="1"/>
  <c r="I1009" i="1"/>
  <c r="H1009" i="1"/>
  <c r="G1009" i="1"/>
  <c r="F1009" i="1"/>
  <c r="E1009" i="1"/>
  <c r="D1009" i="1"/>
  <c r="C1009" i="1"/>
  <c r="I1008" i="1"/>
  <c r="H1008" i="1"/>
  <c r="G1008" i="1"/>
  <c r="F1008" i="1"/>
  <c r="E1008" i="1"/>
  <c r="D1008" i="1"/>
  <c r="C1008" i="1"/>
  <c r="I1007" i="1"/>
  <c r="H1007" i="1"/>
  <c r="G1007" i="1"/>
  <c r="F1007" i="1"/>
  <c r="E1007" i="1"/>
  <c r="D1007" i="1"/>
  <c r="C1007" i="1"/>
  <c r="I1006" i="1"/>
  <c r="H1006" i="1"/>
  <c r="G1006" i="1"/>
  <c r="F1006" i="1"/>
  <c r="E1006" i="1"/>
  <c r="D1006" i="1"/>
  <c r="C1006" i="1"/>
  <c r="I1005" i="1"/>
  <c r="H1005" i="1"/>
  <c r="G1005" i="1"/>
  <c r="F1005" i="1"/>
  <c r="E1005" i="1"/>
  <c r="D1005" i="1"/>
  <c r="C1005" i="1"/>
  <c r="I1004" i="1"/>
  <c r="H1004" i="1"/>
  <c r="G1004" i="1"/>
  <c r="F1004" i="1"/>
  <c r="E1004" i="1"/>
  <c r="D1004" i="1"/>
  <c r="C1004" i="1"/>
  <c r="I1003" i="1"/>
  <c r="H1003" i="1"/>
  <c r="G1003" i="1"/>
  <c r="F1003" i="1"/>
  <c r="E1003" i="1"/>
  <c r="D1003" i="1"/>
  <c r="C1003" i="1"/>
  <c r="I1002" i="1"/>
  <c r="H1002" i="1"/>
  <c r="G1002" i="1"/>
  <c r="F1002" i="1"/>
  <c r="E1002" i="1"/>
  <c r="D1002" i="1"/>
  <c r="C1002" i="1"/>
  <c r="I1001" i="1"/>
  <c r="H1001" i="1"/>
  <c r="G1001" i="1"/>
  <c r="F1001" i="1"/>
  <c r="E1001" i="1"/>
  <c r="D1001" i="1"/>
  <c r="C1001" i="1"/>
  <c r="I1000" i="1"/>
  <c r="H1000" i="1"/>
  <c r="G1000" i="1"/>
  <c r="F1000" i="1"/>
  <c r="E1000" i="1"/>
  <c r="D1000" i="1"/>
  <c r="C1000" i="1"/>
  <c r="I999" i="1"/>
  <c r="H999" i="1"/>
  <c r="G999" i="1"/>
  <c r="F999" i="1"/>
  <c r="E999" i="1"/>
  <c r="D999" i="1"/>
  <c r="C999" i="1"/>
  <c r="I998" i="1"/>
  <c r="H998" i="1"/>
  <c r="G998" i="1"/>
  <c r="F998" i="1"/>
  <c r="E998" i="1"/>
  <c r="D998" i="1"/>
  <c r="C998" i="1"/>
  <c r="I997" i="1"/>
  <c r="H997" i="1"/>
  <c r="G997" i="1"/>
  <c r="F997" i="1"/>
  <c r="E997" i="1"/>
  <c r="D997" i="1"/>
  <c r="C997" i="1"/>
  <c r="I996" i="1"/>
  <c r="H996" i="1"/>
  <c r="G996" i="1"/>
  <c r="F996" i="1"/>
  <c r="E996" i="1"/>
  <c r="D996" i="1"/>
  <c r="C996" i="1"/>
  <c r="I995" i="1"/>
  <c r="H995" i="1"/>
  <c r="G995" i="1"/>
  <c r="F995" i="1"/>
  <c r="E995" i="1"/>
  <c r="D995" i="1"/>
  <c r="C995" i="1"/>
  <c r="I994" i="1"/>
  <c r="H994" i="1"/>
  <c r="G994" i="1"/>
  <c r="F994" i="1"/>
  <c r="E994" i="1"/>
  <c r="D994" i="1"/>
  <c r="C994" i="1"/>
  <c r="I993" i="1"/>
  <c r="H993" i="1"/>
  <c r="G993" i="1"/>
  <c r="F993" i="1"/>
  <c r="E993" i="1"/>
  <c r="D993" i="1"/>
  <c r="C993" i="1"/>
  <c r="I992" i="1"/>
  <c r="H992" i="1"/>
  <c r="G992" i="1"/>
  <c r="F992" i="1"/>
  <c r="E992" i="1"/>
  <c r="D992" i="1"/>
  <c r="C992" i="1"/>
  <c r="I991" i="1"/>
  <c r="H991" i="1"/>
  <c r="G991" i="1"/>
  <c r="F991" i="1"/>
  <c r="E991" i="1"/>
  <c r="D991" i="1"/>
  <c r="C991" i="1"/>
  <c r="I990" i="1"/>
  <c r="H990" i="1"/>
  <c r="G990" i="1"/>
  <c r="F990" i="1"/>
  <c r="E990" i="1"/>
  <c r="D990" i="1"/>
  <c r="C990" i="1"/>
  <c r="I989" i="1"/>
  <c r="H989" i="1"/>
  <c r="G989" i="1"/>
  <c r="F989" i="1"/>
  <c r="E989" i="1"/>
  <c r="D989" i="1"/>
  <c r="C989" i="1"/>
  <c r="I988" i="1"/>
  <c r="H988" i="1"/>
  <c r="G988" i="1"/>
  <c r="F988" i="1"/>
  <c r="E988" i="1"/>
  <c r="D988" i="1"/>
  <c r="C988" i="1"/>
  <c r="I987" i="1"/>
  <c r="H987" i="1"/>
  <c r="G987" i="1"/>
  <c r="F987" i="1"/>
  <c r="E987" i="1"/>
  <c r="D987" i="1"/>
  <c r="C987" i="1"/>
  <c r="I986" i="1"/>
  <c r="H986" i="1"/>
  <c r="G986" i="1"/>
  <c r="F986" i="1"/>
  <c r="E986" i="1"/>
  <c r="D986" i="1"/>
  <c r="C986" i="1"/>
  <c r="I985" i="1"/>
  <c r="H985" i="1"/>
  <c r="G985" i="1"/>
  <c r="F985" i="1"/>
  <c r="E985" i="1"/>
  <c r="D985" i="1"/>
  <c r="C985" i="1"/>
  <c r="I984" i="1"/>
  <c r="H984" i="1"/>
  <c r="G984" i="1"/>
  <c r="F984" i="1"/>
  <c r="E984" i="1"/>
  <c r="D984" i="1"/>
  <c r="C984" i="1"/>
  <c r="I983" i="1"/>
  <c r="H983" i="1"/>
  <c r="G983" i="1"/>
  <c r="F983" i="1"/>
  <c r="E983" i="1"/>
  <c r="D983" i="1"/>
  <c r="C983" i="1"/>
  <c r="I982" i="1"/>
  <c r="H982" i="1"/>
  <c r="G982" i="1"/>
  <c r="F982" i="1"/>
  <c r="E982" i="1"/>
  <c r="D982" i="1"/>
  <c r="C982" i="1"/>
  <c r="I981" i="1"/>
  <c r="H981" i="1"/>
  <c r="G981" i="1"/>
  <c r="F981" i="1"/>
  <c r="E981" i="1"/>
  <c r="D981" i="1"/>
  <c r="C981" i="1"/>
  <c r="I980" i="1"/>
  <c r="H980" i="1"/>
  <c r="G980" i="1"/>
  <c r="F980" i="1"/>
  <c r="E980" i="1"/>
  <c r="D980" i="1"/>
  <c r="C980" i="1"/>
  <c r="I979" i="1"/>
  <c r="H979" i="1"/>
  <c r="G979" i="1"/>
  <c r="F979" i="1"/>
  <c r="E979" i="1"/>
  <c r="D979" i="1"/>
  <c r="C979" i="1"/>
  <c r="I978" i="1"/>
  <c r="H978" i="1"/>
  <c r="G978" i="1"/>
  <c r="F978" i="1"/>
  <c r="E978" i="1"/>
  <c r="D978" i="1"/>
  <c r="C978" i="1"/>
  <c r="I977" i="1"/>
  <c r="H977" i="1"/>
  <c r="G977" i="1"/>
  <c r="F977" i="1"/>
  <c r="E977" i="1"/>
  <c r="D977" i="1"/>
  <c r="C977" i="1"/>
  <c r="I976" i="1"/>
  <c r="H976" i="1"/>
  <c r="G976" i="1"/>
  <c r="F976" i="1"/>
  <c r="E976" i="1"/>
  <c r="D976" i="1"/>
  <c r="C976" i="1"/>
  <c r="I975" i="1"/>
  <c r="H975" i="1"/>
  <c r="G975" i="1"/>
  <c r="F975" i="1"/>
  <c r="E975" i="1"/>
  <c r="D975" i="1"/>
  <c r="C975" i="1"/>
  <c r="I974" i="1"/>
  <c r="H974" i="1"/>
  <c r="G974" i="1"/>
  <c r="F974" i="1"/>
  <c r="E974" i="1"/>
  <c r="D974" i="1"/>
  <c r="C974" i="1"/>
  <c r="I973" i="1"/>
  <c r="H973" i="1"/>
  <c r="G973" i="1"/>
  <c r="F973" i="1"/>
  <c r="E973" i="1"/>
  <c r="D973" i="1"/>
  <c r="C973" i="1"/>
  <c r="I972" i="1"/>
  <c r="H972" i="1"/>
  <c r="G972" i="1"/>
  <c r="F972" i="1"/>
  <c r="E972" i="1"/>
  <c r="D972" i="1"/>
  <c r="C972" i="1"/>
  <c r="I971" i="1"/>
  <c r="H971" i="1"/>
  <c r="G971" i="1"/>
  <c r="F971" i="1"/>
  <c r="E971" i="1"/>
  <c r="D971" i="1"/>
  <c r="C971" i="1"/>
  <c r="I970" i="1"/>
  <c r="H970" i="1"/>
  <c r="G970" i="1"/>
  <c r="F970" i="1"/>
  <c r="E970" i="1"/>
  <c r="D970" i="1"/>
  <c r="C970" i="1"/>
  <c r="I969" i="1"/>
  <c r="H969" i="1"/>
  <c r="G969" i="1"/>
  <c r="F969" i="1"/>
  <c r="E969" i="1"/>
  <c r="D969" i="1"/>
  <c r="C969" i="1"/>
  <c r="I968" i="1"/>
  <c r="H968" i="1"/>
  <c r="G968" i="1"/>
  <c r="F968" i="1"/>
  <c r="E968" i="1"/>
  <c r="D968" i="1"/>
  <c r="C968" i="1"/>
  <c r="I967" i="1"/>
  <c r="H967" i="1"/>
  <c r="G967" i="1"/>
  <c r="F967" i="1"/>
  <c r="E967" i="1"/>
  <c r="D967" i="1"/>
  <c r="C967" i="1"/>
  <c r="I966" i="1"/>
  <c r="H966" i="1"/>
  <c r="G966" i="1"/>
  <c r="F966" i="1"/>
  <c r="E966" i="1"/>
  <c r="D966" i="1"/>
  <c r="C966" i="1"/>
  <c r="I965" i="1"/>
  <c r="H965" i="1"/>
  <c r="G965" i="1"/>
  <c r="F965" i="1"/>
  <c r="E965" i="1"/>
  <c r="D965" i="1"/>
  <c r="C965" i="1"/>
  <c r="I964" i="1"/>
  <c r="H964" i="1"/>
  <c r="G964" i="1"/>
  <c r="F964" i="1"/>
  <c r="E964" i="1"/>
  <c r="D964" i="1"/>
  <c r="C964" i="1"/>
  <c r="I963" i="1"/>
  <c r="H963" i="1"/>
  <c r="G963" i="1"/>
  <c r="F963" i="1"/>
  <c r="E963" i="1"/>
  <c r="D963" i="1"/>
  <c r="C963" i="1"/>
  <c r="I962" i="1"/>
  <c r="H962" i="1"/>
  <c r="G962" i="1"/>
  <c r="F962" i="1"/>
  <c r="E962" i="1"/>
  <c r="D962" i="1"/>
  <c r="C962" i="1"/>
  <c r="I961" i="1"/>
  <c r="H961" i="1"/>
  <c r="G961" i="1"/>
  <c r="F961" i="1"/>
  <c r="E961" i="1"/>
  <c r="D961" i="1"/>
  <c r="C961" i="1"/>
  <c r="I960" i="1"/>
  <c r="H960" i="1"/>
  <c r="G960" i="1"/>
  <c r="F960" i="1"/>
  <c r="E960" i="1"/>
  <c r="D960" i="1"/>
  <c r="C960" i="1"/>
  <c r="I959" i="1"/>
  <c r="H959" i="1"/>
  <c r="G959" i="1"/>
  <c r="F959" i="1"/>
  <c r="E959" i="1"/>
  <c r="D959" i="1"/>
  <c r="C959" i="1"/>
  <c r="I958" i="1"/>
  <c r="H958" i="1"/>
  <c r="G958" i="1"/>
  <c r="F958" i="1"/>
  <c r="E958" i="1"/>
  <c r="D958" i="1"/>
  <c r="C958" i="1"/>
  <c r="I957" i="1"/>
  <c r="H957" i="1"/>
  <c r="G957" i="1"/>
  <c r="F957" i="1"/>
  <c r="E957" i="1"/>
  <c r="D957" i="1"/>
  <c r="C957" i="1"/>
  <c r="I956" i="1"/>
  <c r="H956" i="1"/>
  <c r="G956" i="1"/>
  <c r="F956" i="1"/>
  <c r="E956" i="1"/>
  <c r="D956" i="1"/>
  <c r="C956" i="1"/>
  <c r="I955" i="1"/>
  <c r="H955" i="1"/>
  <c r="G955" i="1"/>
  <c r="F955" i="1"/>
  <c r="E955" i="1"/>
  <c r="D955" i="1"/>
  <c r="C955" i="1"/>
  <c r="I954" i="1"/>
  <c r="H954" i="1"/>
  <c r="G954" i="1"/>
  <c r="F954" i="1"/>
  <c r="E954" i="1"/>
  <c r="D954" i="1"/>
  <c r="C954" i="1"/>
  <c r="I953" i="1"/>
  <c r="H953" i="1"/>
  <c r="G953" i="1"/>
  <c r="F953" i="1"/>
  <c r="E953" i="1"/>
  <c r="D953" i="1"/>
  <c r="C953" i="1"/>
  <c r="I952" i="1"/>
  <c r="H952" i="1"/>
  <c r="G952" i="1"/>
  <c r="F952" i="1"/>
  <c r="E952" i="1"/>
  <c r="D952" i="1"/>
  <c r="C952" i="1"/>
  <c r="I951" i="1"/>
  <c r="H951" i="1"/>
  <c r="G951" i="1"/>
  <c r="F951" i="1"/>
  <c r="E951" i="1"/>
  <c r="D951" i="1"/>
  <c r="C951" i="1"/>
  <c r="I950" i="1"/>
  <c r="H950" i="1"/>
  <c r="G950" i="1"/>
  <c r="F950" i="1"/>
  <c r="E950" i="1"/>
  <c r="D950" i="1"/>
  <c r="C950" i="1"/>
  <c r="I949" i="1"/>
  <c r="H949" i="1"/>
  <c r="G949" i="1"/>
  <c r="F949" i="1"/>
  <c r="E949" i="1"/>
  <c r="D949" i="1"/>
  <c r="C949" i="1"/>
  <c r="I948" i="1"/>
  <c r="H948" i="1"/>
  <c r="G948" i="1"/>
  <c r="F948" i="1"/>
  <c r="E948" i="1"/>
  <c r="D948" i="1"/>
  <c r="C948" i="1"/>
  <c r="I947" i="1"/>
  <c r="H947" i="1"/>
  <c r="G947" i="1"/>
  <c r="F947" i="1"/>
  <c r="E947" i="1"/>
  <c r="D947" i="1"/>
  <c r="C947" i="1"/>
  <c r="I946" i="1"/>
  <c r="H946" i="1"/>
  <c r="G946" i="1"/>
  <c r="F946" i="1"/>
  <c r="E946" i="1"/>
  <c r="D946" i="1"/>
  <c r="C946" i="1"/>
  <c r="I945" i="1"/>
  <c r="H945" i="1"/>
  <c r="G945" i="1"/>
  <c r="F945" i="1"/>
  <c r="E945" i="1"/>
  <c r="D945" i="1"/>
  <c r="C945" i="1"/>
  <c r="I944" i="1"/>
  <c r="H944" i="1"/>
  <c r="G944" i="1"/>
  <c r="F944" i="1"/>
  <c r="E944" i="1"/>
  <c r="D944" i="1"/>
  <c r="C944" i="1"/>
  <c r="I943" i="1"/>
  <c r="H943" i="1"/>
  <c r="G943" i="1"/>
  <c r="F943" i="1"/>
  <c r="E943" i="1"/>
  <c r="D943" i="1"/>
  <c r="C943" i="1"/>
  <c r="I942" i="1"/>
  <c r="H942" i="1"/>
  <c r="G942" i="1"/>
  <c r="F942" i="1"/>
  <c r="E942" i="1"/>
  <c r="D942" i="1"/>
  <c r="C942" i="1"/>
  <c r="I941" i="1"/>
  <c r="H941" i="1"/>
  <c r="G941" i="1"/>
  <c r="F941" i="1"/>
  <c r="E941" i="1"/>
  <c r="D941" i="1"/>
  <c r="C941" i="1"/>
  <c r="I940" i="1"/>
  <c r="H940" i="1"/>
  <c r="G940" i="1"/>
  <c r="F940" i="1"/>
  <c r="E940" i="1"/>
  <c r="D940" i="1"/>
  <c r="C940" i="1"/>
  <c r="I939" i="1"/>
  <c r="H939" i="1"/>
  <c r="G939" i="1"/>
  <c r="F939" i="1"/>
  <c r="E939" i="1"/>
  <c r="D939" i="1"/>
  <c r="C939" i="1"/>
  <c r="I938" i="1"/>
  <c r="H938" i="1"/>
  <c r="G938" i="1"/>
  <c r="F938" i="1"/>
  <c r="E938" i="1"/>
  <c r="D938" i="1"/>
  <c r="C938" i="1"/>
  <c r="I937" i="1"/>
  <c r="H937" i="1"/>
  <c r="G937" i="1"/>
  <c r="F937" i="1"/>
  <c r="E937" i="1"/>
  <c r="D937" i="1"/>
  <c r="C937" i="1"/>
  <c r="I936" i="1"/>
  <c r="H936" i="1"/>
  <c r="G936" i="1"/>
  <c r="F936" i="1"/>
  <c r="E936" i="1"/>
  <c r="D936" i="1"/>
  <c r="C936" i="1"/>
  <c r="I935" i="1"/>
  <c r="H935" i="1"/>
  <c r="G935" i="1"/>
  <c r="F935" i="1"/>
  <c r="E935" i="1"/>
  <c r="D935" i="1"/>
  <c r="C935" i="1"/>
  <c r="I934" i="1"/>
  <c r="H934" i="1"/>
  <c r="G934" i="1"/>
  <c r="F934" i="1"/>
  <c r="E934" i="1"/>
  <c r="D934" i="1"/>
  <c r="C934" i="1"/>
  <c r="I933" i="1"/>
  <c r="H933" i="1"/>
  <c r="G933" i="1"/>
  <c r="F933" i="1"/>
  <c r="E933" i="1"/>
  <c r="D933" i="1"/>
  <c r="C933" i="1"/>
  <c r="I932" i="1"/>
  <c r="H932" i="1"/>
  <c r="G932" i="1"/>
  <c r="F932" i="1"/>
  <c r="E932" i="1"/>
  <c r="D932" i="1"/>
  <c r="C932" i="1"/>
  <c r="I931" i="1"/>
  <c r="H931" i="1"/>
  <c r="G931" i="1"/>
  <c r="F931" i="1"/>
  <c r="E931" i="1"/>
  <c r="D931" i="1"/>
  <c r="C931" i="1"/>
  <c r="I930" i="1"/>
  <c r="H930" i="1"/>
  <c r="G930" i="1"/>
  <c r="F930" i="1"/>
  <c r="E930" i="1"/>
  <c r="D930" i="1"/>
  <c r="C930" i="1"/>
  <c r="I929" i="1"/>
  <c r="H929" i="1"/>
  <c r="G929" i="1"/>
  <c r="F929" i="1"/>
  <c r="E929" i="1"/>
  <c r="D929" i="1"/>
  <c r="C929" i="1"/>
  <c r="I928" i="1"/>
  <c r="H928" i="1"/>
  <c r="G928" i="1"/>
  <c r="F928" i="1"/>
  <c r="E928" i="1"/>
  <c r="D928" i="1"/>
  <c r="C928" i="1"/>
  <c r="I927" i="1"/>
  <c r="H927" i="1"/>
  <c r="G927" i="1"/>
  <c r="F927" i="1"/>
  <c r="E927" i="1"/>
  <c r="D927" i="1"/>
  <c r="C927" i="1"/>
  <c r="I926" i="1"/>
  <c r="H926" i="1"/>
  <c r="G926" i="1"/>
  <c r="F926" i="1"/>
  <c r="E926" i="1"/>
  <c r="D926" i="1"/>
  <c r="C926" i="1"/>
  <c r="I925" i="1"/>
  <c r="H925" i="1"/>
  <c r="G925" i="1"/>
  <c r="F925" i="1"/>
  <c r="E925" i="1"/>
  <c r="D925" i="1"/>
  <c r="C925" i="1"/>
  <c r="I924" i="1"/>
  <c r="H924" i="1"/>
  <c r="G924" i="1"/>
  <c r="F924" i="1"/>
  <c r="E924" i="1"/>
  <c r="D924" i="1"/>
  <c r="C924" i="1"/>
  <c r="I923" i="1"/>
  <c r="H923" i="1"/>
  <c r="G923" i="1"/>
  <c r="F923" i="1"/>
  <c r="E923" i="1"/>
  <c r="D923" i="1"/>
  <c r="C923" i="1"/>
  <c r="I922" i="1"/>
  <c r="H922" i="1"/>
  <c r="G922" i="1"/>
  <c r="F922" i="1"/>
  <c r="E922" i="1"/>
  <c r="D922" i="1"/>
  <c r="C922" i="1"/>
  <c r="I921" i="1"/>
  <c r="H921" i="1"/>
  <c r="G921" i="1"/>
  <c r="F921" i="1"/>
  <c r="E921" i="1"/>
  <c r="D921" i="1"/>
  <c r="C921" i="1"/>
  <c r="I920" i="1"/>
  <c r="H920" i="1"/>
  <c r="G920" i="1"/>
  <c r="F920" i="1"/>
  <c r="E920" i="1"/>
  <c r="D920" i="1"/>
  <c r="C920" i="1"/>
  <c r="I919" i="1"/>
  <c r="H919" i="1"/>
  <c r="G919" i="1"/>
  <c r="F919" i="1"/>
  <c r="E919" i="1"/>
  <c r="D919" i="1"/>
  <c r="C919" i="1"/>
  <c r="I918" i="1"/>
  <c r="H918" i="1"/>
  <c r="G918" i="1"/>
  <c r="F918" i="1"/>
  <c r="E918" i="1"/>
  <c r="D918" i="1"/>
  <c r="C918" i="1"/>
  <c r="I917" i="1"/>
  <c r="H917" i="1"/>
  <c r="G917" i="1"/>
  <c r="F917" i="1"/>
  <c r="E917" i="1"/>
  <c r="D917" i="1"/>
  <c r="C917" i="1"/>
  <c r="I916" i="1"/>
  <c r="H916" i="1"/>
  <c r="G916" i="1"/>
  <c r="F916" i="1"/>
  <c r="E916" i="1"/>
  <c r="D916" i="1"/>
  <c r="C916" i="1"/>
  <c r="I915" i="1"/>
  <c r="H915" i="1"/>
  <c r="G915" i="1"/>
  <c r="F915" i="1"/>
  <c r="E915" i="1"/>
  <c r="D915" i="1"/>
  <c r="C915" i="1"/>
  <c r="I914" i="1"/>
  <c r="H914" i="1"/>
  <c r="G914" i="1"/>
  <c r="F914" i="1"/>
  <c r="E914" i="1"/>
  <c r="D914" i="1"/>
  <c r="C914" i="1"/>
  <c r="I913" i="1"/>
  <c r="H913" i="1"/>
  <c r="G913" i="1"/>
  <c r="F913" i="1"/>
  <c r="E913" i="1"/>
  <c r="D913" i="1"/>
  <c r="C913" i="1"/>
  <c r="I912" i="1"/>
  <c r="H912" i="1"/>
  <c r="G912" i="1"/>
  <c r="F912" i="1"/>
  <c r="E912" i="1"/>
  <c r="D912" i="1"/>
  <c r="C912" i="1"/>
  <c r="I911" i="1"/>
  <c r="H911" i="1"/>
  <c r="G911" i="1"/>
  <c r="F911" i="1"/>
  <c r="E911" i="1"/>
  <c r="D911" i="1"/>
  <c r="C911" i="1"/>
  <c r="I910" i="1"/>
  <c r="H910" i="1"/>
  <c r="G910" i="1"/>
  <c r="F910" i="1"/>
  <c r="E910" i="1"/>
  <c r="D910" i="1"/>
  <c r="C910" i="1"/>
  <c r="I909" i="1"/>
  <c r="H909" i="1"/>
  <c r="G909" i="1"/>
  <c r="F909" i="1"/>
  <c r="E909" i="1"/>
  <c r="D909" i="1"/>
  <c r="C909" i="1"/>
  <c r="I908" i="1"/>
  <c r="H908" i="1"/>
  <c r="G908" i="1"/>
  <c r="F908" i="1"/>
  <c r="E908" i="1"/>
  <c r="D908" i="1"/>
  <c r="C908" i="1"/>
  <c r="I907" i="1"/>
  <c r="H907" i="1"/>
  <c r="G907" i="1"/>
  <c r="F907" i="1"/>
  <c r="E907" i="1"/>
  <c r="D907" i="1"/>
  <c r="C907" i="1"/>
  <c r="I906" i="1"/>
  <c r="H906" i="1"/>
  <c r="G906" i="1"/>
  <c r="F906" i="1"/>
  <c r="E906" i="1"/>
  <c r="D906" i="1"/>
  <c r="C906" i="1"/>
  <c r="I905" i="1"/>
  <c r="H905" i="1"/>
  <c r="G905" i="1"/>
  <c r="F905" i="1"/>
  <c r="E905" i="1"/>
  <c r="D905" i="1"/>
  <c r="C905" i="1"/>
  <c r="I904" i="1"/>
  <c r="H904" i="1"/>
  <c r="G904" i="1"/>
  <c r="F904" i="1"/>
  <c r="E904" i="1"/>
  <c r="D904" i="1"/>
  <c r="C904" i="1"/>
  <c r="I903" i="1"/>
  <c r="H903" i="1"/>
  <c r="G903" i="1"/>
  <c r="F903" i="1"/>
  <c r="E903" i="1"/>
  <c r="D903" i="1"/>
  <c r="C903" i="1"/>
  <c r="I902" i="1"/>
  <c r="H902" i="1"/>
  <c r="G902" i="1"/>
  <c r="F902" i="1"/>
  <c r="E902" i="1"/>
  <c r="D902" i="1"/>
  <c r="C902" i="1"/>
  <c r="I901" i="1"/>
  <c r="H901" i="1"/>
  <c r="G901" i="1"/>
  <c r="F901" i="1"/>
  <c r="E901" i="1"/>
  <c r="D901" i="1"/>
  <c r="C901" i="1"/>
  <c r="I900" i="1"/>
  <c r="H900" i="1"/>
  <c r="G900" i="1"/>
  <c r="F900" i="1"/>
  <c r="E900" i="1"/>
  <c r="D900" i="1"/>
  <c r="C900" i="1"/>
  <c r="I899" i="1"/>
  <c r="H899" i="1"/>
  <c r="G899" i="1"/>
  <c r="F899" i="1"/>
  <c r="E899" i="1"/>
  <c r="D899" i="1"/>
  <c r="C899" i="1"/>
  <c r="I898" i="1"/>
  <c r="H898" i="1"/>
  <c r="G898" i="1"/>
  <c r="F898" i="1"/>
  <c r="E898" i="1"/>
  <c r="D898" i="1"/>
  <c r="C898" i="1"/>
  <c r="I897" i="1"/>
  <c r="H897" i="1"/>
  <c r="G897" i="1"/>
  <c r="F897" i="1"/>
  <c r="E897" i="1"/>
  <c r="D897" i="1"/>
  <c r="C897" i="1"/>
  <c r="I896" i="1"/>
  <c r="H896" i="1"/>
  <c r="G896" i="1"/>
  <c r="F896" i="1"/>
  <c r="E896" i="1"/>
  <c r="D896" i="1"/>
  <c r="C896" i="1"/>
  <c r="I895" i="1"/>
  <c r="H895" i="1"/>
  <c r="G895" i="1"/>
  <c r="F895" i="1"/>
  <c r="E895" i="1"/>
  <c r="D895" i="1"/>
  <c r="C895" i="1"/>
  <c r="I894" i="1"/>
  <c r="H894" i="1"/>
  <c r="G894" i="1"/>
  <c r="F894" i="1"/>
  <c r="E894" i="1"/>
  <c r="D894" i="1"/>
  <c r="C894" i="1"/>
  <c r="I893" i="1"/>
  <c r="H893" i="1"/>
  <c r="G893" i="1"/>
  <c r="F893" i="1"/>
  <c r="E893" i="1"/>
  <c r="D893" i="1"/>
  <c r="C893" i="1"/>
  <c r="I892" i="1"/>
  <c r="H892" i="1"/>
  <c r="G892" i="1"/>
  <c r="F892" i="1"/>
  <c r="E892" i="1"/>
  <c r="D892" i="1"/>
  <c r="C892" i="1"/>
  <c r="I891" i="1"/>
  <c r="H891" i="1"/>
  <c r="G891" i="1"/>
  <c r="F891" i="1"/>
  <c r="E891" i="1"/>
  <c r="D891" i="1"/>
  <c r="C891" i="1"/>
  <c r="I890" i="1"/>
  <c r="H890" i="1"/>
  <c r="G890" i="1"/>
  <c r="F890" i="1"/>
  <c r="E890" i="1"/>
  <c r="D890" i="1"/>
  <c r="C890" i="1"/>
  <c r="I889" i="1"/>
  <c r="H889" i="1"/>
  <c r="G889" i="1"/>
  <c r="F889" i="1"/>
  <c r="E889" i="1"/>
  <c r="D889" i="1"/>
  <c r="C889" i="1"/>
  <c r="I888" i="1"/>
  <c r="H888" i="1"/>
  <c r="G888" i="1"/>
  <c r="F888" i="1"/>
  <c r="E888" i="1"/>
  <c r="D888" i="1"/>
  <c r="C888" i="1"/>
  <c r="I887" i="1"/>
  <c r="H887" i="1"/>
  <c r="G887" i="1"/>
  <c r="F887" i="1"/>
  <c r="E887" i="1"/>
  <c r="D887" i="1"/>
  <c r="C887" i="1"/>
  <c r="I886" i="1"/>
  <c r="H886" i="1"/>
  <c r="G886" i="1"/>
  <c r="F886" i="1"/>
  <c r="E886" i="1"/>
  <c r="D886" i="1"/>
  <c r="C886" i="1"/>
  <c r="I885" i="1"/>
  <c r="H885" i="1"/>
  <c r="G885" i="1"/>
  <c r="F885" i="1"/>
  <c r="E885" i="1"/>
  <c r="D885" i="1"/>
  <c r="C885" i="1"/>
  <c r="I884" i="1"/>
  <c r="H884" i="1"/>
  <c r="G884" i="1"/>
  <c r="F884" i="1"/>
  <c r="E884" i="1"/>
  <c r="D884" i="1"/>
  <c r="C884" i="1"/>
  <c r="I883" i="1"/>
  <c r="H883" i="1"/>
  <c r="G883" i="1"/>
  <c r="F883" i="1"/>
  <c r="E883" i="1"/>
  <c r="D883" i="1"/>
  <c r="C883" i="1"/>
  <c r="I882" i="1"/>
  <c r="H882" i="1"/>
  <c r="G882" i="1"/>
  <c r="F882" i="1"/>
  <c r="E882" i="1"/>
  <c r="D882" i="1"/>
  <c r="C882" i="1"/>
  <c r="I881" i="1"/>
  <c r="H881" i="1"/>
  <c r="G881" i="1"/>
  <c r="F881" i="1"/>
  <c r="E881" i="1"/>
  <c r="D881" i="1"/>
  <c r="C881" i="1"/>
  <c r="I880" i="1"/>
  <c r="H880" i="1"/>
  <c r="G880" i="1"/>
  <c r="F880" i="1"/>
  <c r="E880" i="1"/>
  <c r="D880" i="1"/>
  <c r="C880" i="1"/>
  <c r="I879" i="1"/>
  <c r="H879" i="1"/>
  <c r="G879" i="1"/>
  <c r="F879" i="1"/>
  <c r="E879" i="1"/>
  <c r="D879" i="1"/>
  <c r="C879" i="1"/>
  <c r="I878" i="1"/>
  <c r="H878" i="1"/>
  <c r="G878" i="1"/>
  <c r="F878" i="1"/>
  <c r="E878" i="1"/>
  <c r="D878" i="1"/>
  <c r="C878" i="1"/>
  <c r="I877" i="1"/>
  <c r="H877" i="1"/>
  <c r="G877" i="1"/>
  <c r="F877" i="1"/>
  <c r="E877" i="1"/>
  <c r="D877" i="1"/>
  <c r="C877" i="1"/>
  <c r="I876" i="1"/>
  <c r="H876" i="1"/>
  <c r="G876" i="1"/>
  <c r="F876" i="1"/>
  <c r="E876" i="1"/>
  <c r="D876" i="1"/>
  <c r="C876" i="1"/>
  <c r="I875" i="1"/>
  <c r="H875" i="1"/>
  <c r="G875" i="1"/>
  <c r="F875" i="1"/>
  <c r="E875" i="1"/>
  <c r="D875" i="1"/>
  <c r="C875" i="1"/>
  <c r="I874" i="1"/>
  <c r="H874" i="1"/>
  <c r="G874" i="1"/>
  <c r="F874" i="1"/>
  <c r="E874" i="1"/>
  <c r="D874" i="1"/>
  <c r="C874" i="1"/>
  <c r="I873" i="1"/>
  <c r="H873" i="1"/>
  <c r="G873" i="1"/>
  <c r="F873" i="1"/>
  <c r="E873" i="1"/>
  <c r="D873" i="1"/>
  <c r="C873" i="1"/>
  <c r="I872" i="1"/>
  <c r="H872" i="1"/>
  <c r="G872" i="1"/>
  <c r="F872" i="1"/>
  <c r="E872" i="1"/>
  <c r="D872" i="1"/>
  <c r="C872" i="1"/>
  <c r="I871" i="1"/>
  <c r="H871" i="1"/>
  <c r="G871" i="1"/>
  <c r="F871" i="1"/>
  <c r="E871" i="1"/>
  <c r="D871" i="1"/>
  <c r="C871" i="1"/>
  <c r="I870" i="1"/>
  <c r="H870" i="1"/>
  <c r="G870" i="1"/>
  <c r="F870" i="1"/>
  <c r="E870" i="1"/>
  <c r="D870" i="1"/>
  <c r="C870" i="1"/>
  <c r="I869" i="1"/>
  <c r="H869" i="1"/>
  <c r="G869" i="1"/>
  <c r="F869" i="1"/>
  <c r="E869" i="1"/>
  <c r="D869" i="1"/>
  <c r="C869" i="1"/>
  <c r="I868" i="1"/>
  <c r="H868" i="1"/>
  <c r="G868" i="1"/>
  <c r="F868" i="1"/>
  <c r="E868" i="1"/>
  <c r="D868" i="1"/>
  <c r="C868" i="1"/>
  <c r="I867" i="1"/>
  <c r="H867" i="1"/>
  <c r="G867" i="1"/>
  <c r="F867" i="1"/>
  <c r="E867" i="1"/>
  <c r="D867" i="1"/>
  <c r="C867" i="1"/>
  <c r="I866" i="1"/>
  <c r="H866" i="1"/>
  <c r="G866" i="1"/>
  <c r="F866" i="1"/>
  <c r="E866" i="1"/>
  <c r="D866" i="1"/>
  <c r="C866" i="1"/>
  <c r="I865" i="1"/>
  <c r="H865" i="1"/>
  <c r="G865" i="1"/>
  <c r="F865" i="1"/>
  <c r="E865" i="1"/>
  <c r="D865" i="1"/>
  <c r="C865" i="1"/>
  <c r="I864" i="1"/>
  <c r="H864" i="1"/>
  <c r="G864" i="1"/>
  <c r="F864" i="1"/>
  <c r="E864" i="1"/>
  <c r="D864" i="1"/>
  <c r="C864" i="1"/>
  <c r="I863" i="1"/>
  <c r="H863" i="1"/>
  <c r="G863" i="1"/>
  <c r="F863" i="1"/>
  <c r="E863" i="1"/>
  <c r="D863" i="1"/>
  <c r="C863" i="1"/>
  <c r="I862" i="1"/>
  <c r="H862" i="1"/>
  <c r="G862" i="1"/>
  <c r="F862" i="1"/>
  <c r="E862" i="1"/>
  <c r="D862" i="1"/>
  <c r="C862" i="1"/>
  <c r="I861" i="1"/>
  <c r="H861" i="1"/>
  <c r="G861" i="1"/>
  <c r="F861" i="1"/>
  <c r="E861" i="1"/>
  <c r="D861" i="1"/>
  <c r="C861" i="1"/>
  <c r="I860" i="1"/>
  <c r="H860" i="1"/>
  <c r="G860" i="1"/>
  <c r="F860" i="1"/>
  <c r="E860" i="1"/>
  <c r="D860" i="1"/>
  <c r="C860" i="1"/>
  <c r="I859" i="1"/>
  <c r="H859" i="1"/>
  <c r="G859" i="1"/>
  <c r="F859" i="1"/>
  <c r="E859" i="1"/>
  <c r="D859" i="1"/>
  <c r="C859" i="1"/>
  <c r="I858" i="1"/>
  <c r="H858" i="1"/>
  <c r="G858" i="1"/>
  <c r="F858" i="1"/>
  <c r="E858" i="1"/>
  <c r="D858" i="1"/>
  <c r="C858" i="1"/>
  <c r="I857" i="1"/>
  <c r="H857" i="1"/>
  <c r="G857" i="1"/>
  <c r="F857" i="1"/>
  <c r="E857" i="1"/>
  <c r="D857" i="1"/>
  <c r="C857" i="1"/>
  <c r="I856" i="1"/>
  <c r="H856" i="1"/>
  <c r="G856" i="1"/>
  <c r="F856" i="1"/>
  <c r="E856" i="1"/>
  <c r="D856" i="1"/>
  <c r="C856" i="1"/>
  <c r="I855" i="1"/>
  <c r="H855" i="1"/>
  <c r="G855" i="1"/>
  <c r="F855" i="1"/>
  <c r="E855" i="1"/>
  <c r="D855" i="1"/>
  <c r="C855" i="1"/>
  <c r="I854" i="1"/>
  <c r="H854" i="1"/>
  <c r="G854" i="1"/>
  <c r="F854" i="1"/>
  <c r="E854" i="1"/>
  <c r="D854" i="1"/>
  <c r="C854" i="1"/>
  <c r="I853" i="1"/>
  <c r="H853" i="1"/>
  <c r="G853" i="1"/>
  <c r="F853" i="1"/>
  <c r="E853" i="1"/>
  <c r="D853" i="1"/>
  <c r="C853" i="1"/>
  <c r="I852" i="1"/>
  <c r="H852" i="1"/>
  <c r="G852" i="1"/>
  <c r="F852" i="1"/>
  <c r="E852" i="1"/>
  <c r="D852" i="1"/>
  <c r="C852" i="1"/>
  <c r="I851" i="1"/>
  <c r="H851" i="1"/>
  <c r="G851" i="1"/>
  <c r="F851" i="1"/>
  <c r="E851" i="1"/>
  <c r="D851" i="1"/>
  <c r="C851" i="1"/>
  <c r="I850" i="1"/>
  <c r="H850" i="1"/>
  <c r="G850" i="1"/>
  <c r="F850" i="1"/>
  <c r="E850" i="1"/>
  <c r="D850" i="1"/>
  <c r="C850" i="1"/>
  <c r="I849" i="1"/>
  <c r="H849" i="1"/>
  <c r="G849" i="1"/>
  <c r="F849" i="1"/>
  <c r="E849" i="1"/>
  <c r="D849" i="1"/>
  <c r="C849" i="1"/>
  <c r="I848" i="1"/>
  <c r="H848" i="1"/>
  <c r="G848" i="1"/>
  <c r="F848" i="1"/>
  <c r="E848" i="1"/>
  <c r="D848" i="1"/>
  <c r="C848" i="1"/>
  <c r="I847" i="1"/>
  <c r="H847" i="1"/>
  <c r="G847" i="1"/>
  <c r="F847" i="1"/>
  <c r="E847" i="1"/>
  <c r="D847" i="1"/>
  <c r="C847" i="1"/>
  <c r="I846" i="1"/>
  <c r="H846" i="1"/>
  <c r="G846" i="1"/>
  <c r="F846" i="1"/>
  <c r="E846" i="1"/>
  <c r="D846" i="1"/>
  <c r="C846" i="1"/>
  <c r="I845" i="1"/>
  <c r="H845" i="1"/>
  <c r="G845" i="1"/>
  <c r="F845" i="1"/>
  <c r="E845" i="1"/>
  <c r="D845" i="1"/>
  <c r="C845" i="1"/>
  <c r="I844" i="1"/>
  <c r="H844" i="1"/>
  <c r="G844" i="1"/>
  <c r="F844" i="1"/>
  <c r="E844" i="1"/>
  <c r="D844" i="1"/>
  <c r="C844" i="1"/>
  <c r="I843" i="1"/>
  <c r="H843" i="1"/>
  <c r="G843" i="1"/>
  <c r="F843" i="1"/>
  <c r="E843" i="1"/>
  <c r="D843" i="1"/>
  <c r="C843" i="1"/>
  <c r="I842" i="1"/>
  <c r="H842" i="1"/>
  <c r="G842" i="1"/>
  <c r="F842" i="1"/>
  <c r="E842" i="1"/>
  <c r="D842" i="1"/>
  <c r="C842" i="1"/>
  <c r="I841" i="1"/>
  <c r="H841" i="1"/>
  <c r="G841" i="1"/>
  <c r="F841" i="1"/>
  <c r="E841" i="1"/>
  <c r="D841" i="1"/>
  <c r="C841" i="1"/>
  <c r="I840" i="1"/>
  <c r="H840" i="1"/>
  <c r="G840" i="1"/>
  <c r="F840" i="1"/>
  <c r="E840" i="1"/>
  <c r="D840" i="1"/>
  <c r="C840" i="1"/>
  <c r="I839" i="1"/>
  <c r="H839" i="1"/>
  <c r="G839" i="1"/>
  <c r="F839" i="1"/>
  <c r="E839" i="1"/>
  <c r="D839" i="1"/>
  <c r="C839" i="1"/>
  <c r="I838" i="1"/>
  <c r="H838" i="1"/>
  <c r="G838" i="1"/>
  <c r="F838" i="1"/>
  <c r="E838" i="1"/>
  <c r="D838" i="1"/>
  <c r="C838" i="1"/>
  <c r="I837" i="1"/>
  <c r="H837" i="1"/>
  <c r="G837" i="1"/>
  <c r="F837" i="1"/>
  <c r="E837" i="1"/>
  <c r="D837" i="1"/>
  <c r="C837" i="1"/>
  <c r="I836" i="1"/>
  <c r="H836" i="1"/>
  <c r="G836" i="1"/>
  <c r="F836" i="1"/>
  <c r="E836" i="1"/>
  <c r="D836" i="1"/>
  <c r="C836" i="1"/>
  <c r="I835" i="1"/>
  <c r="H835" i="1"/>
  <c r="G835" i="1"/>
  <c r="F835" i="1"/>
  <c r="E835" i="1"/>
  <c r="D835" i="1"/>
  <c r="C835" i="1"/>
  <c r="I834" i="1"/>
  <c r="H834" i="1"/>
  <c r="G834" i="1"/>
  <c r="F834" i="1"/>
  <c r="E834" i="1"/>
  <c r="D834" i="1"/>
  <c r="C834" i="1"/>
  <c r="I833" i="1"/>
  <c r="H833" i="1"/>
  <c r="G833" i="1"/>
  <c r="F833" i="1"/>
  <c r="E833" i="1"/>
  <c r="D833" i="1"/>
  <c r="C833" i="1"/>
  <c r="I832" i="1"/>
  <c r="H832" i="1"/>
  <c r="G832" i="1"/>
  <c r="F832" i="1"/>
  <c r="E832" i="1"/>
  <c r="D832" i="1"/>
  <c r="C832" i="1"/>
  <c r="I831" i="1"/>
  <c r="H831" i="1"/>
  <c r="G831" i="1"/>
  <c r="F831" i="1"/>
  <c r="E831" i="1"/>
  <c r="D831" i="1"/>
  <c r="C831" i="1"/>
  <c r="I830" i="1"/>
  <c r="H830" i="1"/>
  <c r="G830" i="1"/>
  <c r="F830" i="1"/>
  <c r="E830" i="1"/>
  <c r="D830" i="1"/>
  <c r="C830" i="1"/>
  <c r="I829" i="1"/>
  <c r="H829" i="1"/>
  <c r="G829" i="1"/>
  <c r="F829" i="1"/>
  <c r="E829" i="1"/>
  <c r="D829" i="1"/>
  <c r="C829" i="1"/>
  <c r="I828" i="1"/>
  <c r="H828" i="1"/>
  <c r="G828" i="1"/>
  <c r="F828" i="1"/>
  <c r="E828" i="1"/>
  <c r="D828" i="1"/>
  <c r="C828" i="1"/>
  <c r="I827" i="1"/>
  <c r="H827" i="1"/>
  <c r="G827" i="1"/>
  <c r="F827" i="1"/>
  <c r="E827" i="1"/>
  <c r="D827" i="1"/>
  <c r="C827" i="1"/>
  <c r="I826" i="1"/>
  <c r="H826" i="1"/>
  <c r="G826" i="1"/>
  <c r="F826" i="1"/>
  <c r="E826" i="1"/>
  <c r="D826" i="1"/>
  <c r="C826" i="1"/>
  <c r="I825" i="1"/>
  <c r="H825" i="1"/>
  <c r="G825" i="1"/>
  <c r="F825" i="1"/>
  <c r="E825" i="1"/>
  <c r="D825" i="1"/>
  <c r="C825" i="1"/>
  <c r="I824" i="1"/>
  <c r="H824" i="1"/>
  <c r="G824" i="1"/>
  <c r="F824" i="1"/>
  <c r="E824" i="1"/>
  <c r="D824" i="1"/>
  <c r="C824" i="1"/>
  <c r="I823" i="1"/>
  <c r="H823" i="1"/>
  <c r="G823" i="1"/>
  <c r="F823" i="1"/>
  <c r="E823" i="1"/>
  <c r="D823" i="1"/>
  <c r="C823" i="1"/>
  <c r="I822" i="1"/>
  <c r="H822" i="1"/>
  <c r="G822" i="1"/>
  <c r="F822" i="1"/>
  <c r="E822" i="1"/>
  <c r="D822" i="1"/>
  <c r="C822" i="1"/>
  <c r="I821" i="1"/>
  <c r="H821" i="1"/>
  <c r="G821" i="1"/>
  <c r="F821" i="1"/>
  <c r="E821" i="1"/>
  <c r="D821" i="1"/>
  <c r="C821" i="1"/>
  <c r="I820" i="1"/>
  <c r="H820" i="1"/>
  <c r="G820" i="1"/>
  <c r="F820" i="1"/>
  <c r="E820" i="1"/>
  <c r="D820" i="1"/>
  <c r="C820" i="1"/>
  <c r="I819" i="1"/>
  <c r="H819" i="1"/>
  <c r="G819" i="1"/>
  <c r="F819" i="1"/>
  <c r="E819" i="1"/>
  <c r="D819" i="1"/>
  <c r="C819" i="1"/>
  <c r="I818" i="1"/>
  <c r="H818" i="1"/>
  <c r="G818" i="1"/>
  <c r="F818" i="1"/>
  <c r="E818" i="1"/>
  <c r="D818" i="1"/>
  <c r="C818" i="1"/>
  <c r="I817" i="1"/>
  <c r="H817" i="1"/>
  <c r="G817" i="1"/>
  <c r="F817" i="1"/>
  <c r="E817" i="1"/>
  <c r="D817" i="1"/>
  <c r="C817" i="1"/>
  <c r="I816" i="1"/>
  <c r="H816" i="1"/>
  <c r="G816" i="1"/>
  <c r="F816" i="1"/>
  <c r="E816" i="1"/>
  <c r="D816" i="1"/>
  <c r="C816" i="1"/>
  <c r="I815" i="1"/>
  <c r="H815" i="1"/>
  <c r="G815" i="1"/>
  <c r="F815" i="1"/>
  <c r="E815" i="1"/>
  <c r="D815" i="1"/>
  <c r="C815" i="1"/>
  <c r="I814" i="1"/>
  <c r="H814" i="1"/>
  <c r="G814" i="1"/>
  <c r="F814" i="1"/>
  <c r="E814" i="1"/>
  <c r="D814" i="1"/>
  <c r="C814" i="1"/>
  <c r="I813" i="1"/>
  <c r="H813" i="1"/>
  <c r="G813" i="1"/>
  <c r="F813" i="1"/>
  <c r="E813" i="1"/>
  <c r="D813" i="1"/>
  <c r="C813" i="1"/>
  <c r="I812" i="1"/>
  <c r="H812" i="1"/>
  <c r="G812" i="1"/>
  <c r="F812" i="1"/>
  <c r="E812" i="1"/>
  <c r="D812" i="1"/>
  <c r="C812" i="1"/>
  <c r="I811" i="1"/>
  <c r="H811" i="1"/>
  <c r="G811" i="1"/>
  <c r="F811" i="1"/>
  <c r="E811" i="1"/>
  <c r="D811" i="1"/>
  <c r="C811" i="1"/>
  <c r="I810" i="1"/>
  <c r="H810" i="1"/>
  <c r="G810" i="1"/>
  <c r="F810" i="1"/>
  <c r="E810" i="1"/>
  <c r="D810" i="1"/>
  <c r="C810" i="1"/>
  <c r="I809" i="1"/>
  <c r="H809" i="1"/>
  <c r="G809" i="1"/>
  <c r="F809" i="1"/>
  <c r="E809" i="1"/>
  <c r="D809" i="1"/>
  <c r="C809" i="1"/>
  <c r="I808" i="1"/>
  <c r="H808" i="1"/>
  <c r="G808" i="1"/>
  <c r="F808" i="1"/>
  <c r="E808" i="1"/>
  <c r="D808" i="1"/>
  <c r="C808" i="1"/>
  <c r="I807" i="1"/>
  <c r="H807" i="1"/>
  <c r="G807" i="1"/>
  <c r="F807" i="1"/>
  <c r="E807" i="1"/>
  <c r="D807" i="1"/>
  <c r="C807" i="1"/>
  <c r="I806" i="1"/>
  <c r="H806" i="1"/>
  <c r="G806" i="1"/>
  <c r="F806" i="1"/>
  <c r="E806" i="1"/>
  <c r="D806" i="1"/>
  <c r="C806" i="1"/>
  <c r="I805" i="1"/>
  <c r="H805" i="1"/>
  <c r="G805" i="1"/>
  <c r="F805" i="1"/>
  <c r="E805" i="1"/>
  <c r="D805" i="1"/>
  <c r="C805" i="1"/>
  <c r="I804" i="1"/>
  <c r="H804" i="1"/>
  <c r="G804" i="1"/>
  <c r="F804" i="1"/>
  <c r="E804" i="1"/>
  <c r="D804" i="1"/>
  <c r="C804" i="1"/>
  <c r="I803" i="1"/>
  <c r="H803" i="1"/>
  <c r="G803" i="1"/>
  <c r="F803" i="1"/>
  <c r="E803" i="1"/>
  <c r="D803" i="1"/>
  <c r="C803" i="1"/>
  <c r="I802" i="1"/>
  <c r="H802" i="1"/>
  <c r="G802" i="1"/>
  <c r="F802" i="1"/>
  <c r="E802" i="1"/>
  <c r="D802" i="1"/>
  <c r="C802" i="1"/>
  <c r="I801" i="1"/>
  <c r="H801" i="1"/>
  <c r="G801" i="1"/>
  <c r="F801" i="1"/>
  <c r="E801" i="1"/>
  <c r="D801" i="1"/>
  <c r="C801" i="1"/>
  <c r="I800" i="1"/>
  <c r="H800" i="1"/>
  <c r="G800" i="1"/>
  <c r="F800" i="1"/>
  <c r="E800" i="1"/>
  <c r="D800" i="1"/>
  <c r="C800" i="1"/>
  <c r="I799" i="1"/>
  <c r="H799" i="1"/>
  <c r="G799" i="1"/>
  <c r="F799" i="1"/>
  <c r="E799" i="1"/>
  <c r="D799" i="1"/>
  <c r="C799" i="1"/>
  <c r="I798" i="1"/>
  <c r="H798" i="1"/>
  <c r="G798" i="1"/>
  <c r="F798" i="1"/>
  <c r="E798" i="1"/>
  <c r="D798" i="1"/>
  <c r="C798" i="1"/>
  <c r="I797" i="1"/>
  <c r="H797" i="1"/>
  <c r="G797" i="1"/>
  <c r="F797" i="1"/>
  <c r="E797" i="1"/>
  <c r="D797" i="1"/>
  <c r="C797" i="1"/>
  <c r="I796" i="1"/>
  <c r="H796" i="1"/>
  <c r="G796" i="1"/>
  <c r="F796" i="1"/>
  <c r="E796" i="1"/>
  <c r="D796" i="1"/>
  <c r="C796" i="1"/>
  <c r="I795" i="1"/>
  <c r="H795" i="1"/>
  <c r="G795" i="1"/>
  <c r="F795" i="1"/>
  <c r="E795" i="1"/>
  <c r="D795" i="1"/>
  <c r="C795" i="1"/>
  <c r="I794" i="1"/>
  <c r="H794" i="1"/>
  <c r="G794" i="1"/>
  <c r="F794" i="1"/>
  <c r="E794" i="1"/>
  <c r="D794" i="1"/>
  <c r="C794" i="1"/>
  <c r="I793" i="1"/>
  <c r="H793" i="1"/>
  <c r="G793" i="1"/>
  <c r="F793" i="1"/>
  <c r="E793" i="1"/>
  <c r="D793" i="1"/>
  <c r="C793" i="1"/>
  <c r="I792" i="1"/>
  <c r="H792" i="1"/>
  <c r="G792" i="1"/>
  <c r="F792" i="1"/>
  <c r="E792" i="1"/>
  <c r="D792" i="1"/>
  <c r="C792" i="1"/>
  <c r="I791" i="1"/>
  <c r="H791" i="1"/>
  <c r="G791" i="1"/>
  <c r="F791" i="1"/>
  <c r="E791" i="1"/>
  <c r="D791" i="1"/>
  <c r="C791" i="1"/>
  <c r="I790" i="1"/>
  <c r="H790" i="1"/>
  <c r="G790" i="1"/>
  <c r="F790" i="1"/>
  <c r="E790" i="1"/>
  <c r="D790" i="1"/>
  <c r="C790" i="1"/>
  <c r="I789" i="1"/>
  <c r="H789" i="1"/>
  <c r="G789" i="1"/>
  <c r="F789" i="1"/>
  <c r="E789" i="1"/>
  <c r="D789" i="1"/>
  <c r="C789" i="1"/>
  <c r="I788" i="1"/>
  <c r="H788" i="1"/>
  <c r="G788" i="1"/>
  <c r="F788" i="1"/>
  <c r="E788" i="1"/>
  <c r="D788" i="1"/>
  <c r="C788" i="1"/>
  <c r="I787" i="1"/>
  <c r="H787" i="1"/>
  <c r="G787" i="1"/>
  <c r="F787" i="1"/>
  <c r="E787" i="1"/>
  <c r="D787" i="1"/>
  <c r="C787" i="1"/>
  <c r="I786" i="1"/>
  <c r="H786" i="1"/>
  <c r="G786" i="1"/>
  <c r="F786" i="1"/>
  <c r="E786" i="1"/>
  <c r="D786" i="1"/>
  <c r="C786" i="1"/>
  <c r="I785" i="1"/>
  <c r="H785" i="1"/>
  <c r="G785" i="1"/>
  <c r="F785" i="1"/>
  <c r="E785" i="1"/>
  <c r="D785" i="1"/>
  <c r="C785" i="1"/>
  <c r="I784" i="1"/>
  <c r="H784" i="1"/>
  <c r="G784" i="1"/>
  <c r="F784" i="1"/>
  <c r="E784" i="1"/>
  <c r="D784" i="1"/>
  <c r="C784" i="1"/>
  <c r="I783" i="1"/>
  <c r="H783" i="1"/>
  <c r="G783" i="1"/>
  <c r="F783" i="1"/>
  <c r="E783" i="1"/>
  <c r="D783" i="1"/>
  <c r="C783" i="1"/>
  <c r="I782" i="1"/>
  <c r="H782" i="1"/>
  <c r="G782" i="1"/>
  <c r="F782" i="1"/>
  <c r="E782" i="1"/>
  <c r="D782" i="1"/>
  <c r="C782" i="1"/>
  <c r="I781" i="1"/>
  <c r="H781" i="1"/>
  <c r="G781" i="1"/>
  <c r="F781" i="1"/>
  <c r="E781" i="1"/>
  <c r="D781" i="1"/>
  <c r="C781" i="1"/>
  <c r="I780" i="1"/>
  <c r="H780" i="1"/>
  <c r="G780" i="1"/>
  <c r="F780" i="1"/>
  <c r="E780" i="1"/>
  <c r="D780" i="1"/>
  <c r="C780" i="1"/>
  <c r="I779" i="1"/>
  <c r="H779" i="1"/>
  <c r="G779" i="1"/>
  <c r="F779" i="1"/>
  <c r="E779" i="1"/>
  <c r="D779" i="1"/>
  <c r="C779" i="1"/>
  <c r="I778" i="1"/>
  <c r="H778" i="1"/>
  <c r="G778" i="1"/>
  <c r="F778" i="1"/>
  <c r="E778" i="1"/>
  <c r="D778" i="1"/>
  <c r="C778" i="1"/>
  <c r="I777" i="1"/>
  <c r="H777" i="1"/>
  <c r="G777" i="1"/>
  <c r="F777" i="1"/>
  <c r="E777" i="1"/>
  <c r="D777" i="1"/>
  <c r="C777" i="1"/>
  <c r="I776" i="1"/>
  <c r="H776" i="1"/>
  <c r="G776" i="1"/>
  <c r="F776" i="1"/>
  <c r="E776" i="1"/>
  <c r="D776" i="1"/>
  <c r="C776" i="1"/>
  <c r="I775" i="1"/>
  <c r="H775" i="1"/>
  <c r="G775" i="1"/>
  <c r="F775" i="1"/>
  <c r="E775" i="1"/>
  <c r="D775" i="1"/>
  <c r="C775" i="1"/>
  <c r="I774" i="1"/>
  <c r="H774" i="1"/>
  <c r="G774" i="1"/>
  <c r="F774" i="1"/>
  <c r="E774" i="1"/>
  <c r="D774" i="1"/>
  <c r="C774" i="1"/>
  <c r="I773" i="1"/>
  <c r="H773" i="1"/>
  <c r="G773" i="1"/>
  <c r="F773" i="1"/>
  <c r="E773" i="1"/>
  <c r="D773" i="1"/>
  <c r="C773" i="1"/>
  <c r="I772" i="1"/>
  <c r="H772" i="1"/>
  <c r="G772" i="1"/>
  <c r="F772" i="1"/>
  <c r="E772" i="1"/>
  <c r="D772" i="1"/>
  <c r="C772" i="1"/>
  <c r="I771" i="1"/>
  <c r="H771" i="1"/>
  <c r="G771" i="1"/>
  <c r="F771" i="1"/>
  <c r="E771" i="1"/>
  <c r="D771" i="1"/>
  <c r="C771" i="1"/>
  <c r="I770" i="1"/>
  <c r="H770" i="1"/>
  <c r="G770" i="1"/>
  <c r="F770" i="1"/>
  <c r="E770" i="1"/>
  <c r="D770" i="1"/>
  <c r="C770" i="1"/>
  <c r="I769" i="1"/>
  <c r="H769" i="1"/>
  <c r="G769" i="1"/>
  <c r="F769" i="1"/>
  <c r="E769" i="1"/>
  <c r="D769" i="1"/>
  <c r="C769" i="1"/>
  <c r="I768" i="1"/>
  <c r="H768" i="1"/>
  <c r="G768" i="1"/>
  <c r="F768" i="1"/>
  <c r="E768" i="1"/>
  <c r="D768" i="1"/>
  <c r="C768" i="1"/>
  <c r="I767" i="1"/>
  <c r="H767" i="1"/>
  <c r="G767" i="1"/>
  <c r="F767" i="1"/>
  <c r="E767" i="1"/>
  <c r="D767" i="1"/>
  <c r="C767" i="1"/>
  <c r="I766" i="1"/>
  <c r="H766" i="1"/>
  <c r="G766" i="1"/>
  <c r="F766" i="1"/>
  <c r="E766" i="1"/>
  <c r="D766" i="1"/>
  <c r="C766" i="1"/>
  <c r="I765" i="1"/>
  <c r="H765" i="1"/>
  <c r="G765" i="1"/>
  <c r="F765" i="1"/>
  <c r="E765" i="1"/>
  <c r="D765" i="1"/>
  <c r="C765" i="1"/>
  <c r="I764" i="1"/>
  <c r="H764" i="1"/>
  <c r="G764" i="1"/>
  <c r="F764" i="1"/>
  <c r="E764" i="1"/>
  <c r="D764" i="1"/>
  <c r="C764" i="1"/>
  <c r="I763" i="1"/>
  <c r="H763" i="1"/>
  <c r="G763" i="1"/>
  <c r="F763" i="1"/>
  <c r="E763" i="1"/>
  <c r="D763" i="1"/>
  <c r="C763" i="1"/>
  <c r="I762" i="1"/>
  <c r="H762" i="1"/>
  <c r="G762" i="1"/>
  <c r="F762" i="1"/>
  <c r="E762" i="1"/>
  <c r="D762" i="1"/>
  <c r="C762" i="1"/>
  <c r="I761" i="1"/>
  <c r="H761" i="1"/>
  <c r="G761" i="1"/>
  <c r="F761" i="1"/>
  <c r="E761" i="1"/>
  <c r="D761" i="1"/>
  <c r="C761" i="1"/>
  <c r="I760" i="1"/>
  <c r="H760" i="1"/>
  <c r="G760" i="1"/>
  <c r="F760" i="1"/>
  <c r="E760" i="1"/>
  <c r="D760" i="1"/>
  <c r="C760" i="1"/>
  <c r="I759" i="1"/>
  <c r="H759" i="1"/>
  <c r="G759" i="1"/>
  <c r="F759" i="1"/>
  <c r="E759" i="1"/>
  <c r="D759" i="1"/>
  <c r="C759" i="1"/>
  <c r="I758" i="1"/>
  <c r="H758" i="1"/>
  <c r="G758" i="1"/>
  <c r="F758" i="1"/>
  <c r="E758" i="1"/>
  <c r="D758" i="1"/>
  <c r="C758" i="1"/>
  <c r="I757" i="1"/>
  <c r="H757" i="1"/>
  <c r="G757" i="1"/>
  <c r="F757" i="1"/>
  <c r="E757" i="1"/>
  <c r="D757" i="1"/>
  <c r="C757" i="1"/>
  <c r="I756" i="1"/>
  <c r="H756" i="1"/>
  <c r="G756" i="1"/>
  <c r="F756" i="1"/>
  <c r="E756" i="1"/>
  <c r="D756" i="1"/>
  <c r="C756" i="1"/>
  <c r="I755" i="1"/>
  <c r="H755" i="1"/>
  <c r="G755" i="1"/>
  <c r="F755" i="1"/>
  <c r="E755" i="1"/>
  <c r="D755" i="1"/>
  <c r="C755" i="1"/>
  <c r="I754" i="1"/>
  <c r="H754" i="1"/>
  <c r="G754" i="1"/>
  <c r="F754" i="1"/>
  <c r="E754" i="1"/>
  <c r="D754" i="1"/>
  <c r="C754" i="1"/>
  <c r="I753" i="1"/>
  <c r="H753" i="1"/>
  <c r="G753" i="1"/>
  <c r="F753" i="1"/>
  <c r="E753" i="1"/>
  <c r="D753" i="1"/>
  <c r="C753" i="1"/>
  <c r="I752" i="1"/>
  <c r="H752" i="1"/>
  <c r="G752" i="1"/>
  <c r="F752" i="1"/>
  <c r="E752" i="1"/>
  <c r="D752" i="1"/>
  <c r="C752" i="1"/>
  <c r="I751" i="1"/>
  <c r="H751" i="1"/>
  <c r="G751" i="1"/>
  <c r="F751" i="1"/>
  <c r="E751" i="1"/>
  <c r="D751" i="1"/>
  <c r="C751" i="1"/>
  <c r="I750" i="1"/>
  <c r="H750" i="1"/>
  <c r="G750" i="1"/>
  <c r="F750" i="1"/>
  <c r="E750" i="1"/>
  <c r="D750" i="1"/>
  <c r="C750" i="1"/>
  <c r="I749" i="1"/>
  <c r="H749" i="1"/>
  <c r="G749" i="1"/>
  <c r="F749" i="1"/>
  <c r="E749" i="1"/>
  <c r="D749" i="1"/>
  <c r="C749" i="1"/>
  <c r="I748" i="1"/>
  <c r="H748" i="1"/>
  <c r="G748" i="1"/>
  <c r="F748" i="1"/>
  <c r="E748" i="1"/>
  <c r="D748" i="1"/>
  <c r="C748" i="1"/>
  <c r="I747" i="1"/>
  <c r="H747" i="1"/>
  <c r="G747" i="1"/>
  <c r="F747" i="1"/>
  <c r="E747" i="1"/>
  <c r="D747" i="1"/>
  <c r="C747" i="1"/>
  <c r="I746" i="1"/>
  <c r="H746" i="1"/>
  <c r="G746" i="1"/>
  <c r="F746" i="1"/>
  <c r="E746" i="1"/>
  <c r="D746" i="1"/>
  <c r="C746" i="1"/>
  <c r="I745" i="1"/>
  <c r="H745" i="1"/>
  <c r="G745" i="1"/>
  <c r="F745" i="1"/>
  <c r="E745" i="1"/>
  <c r="D745" i="1"/>
  <c r="C745" i="1"/>
  <c r="I744" i="1"/>
  <c r="H744" i="1"/>
  <c r="G744" i="1"/>
  <c r="F744" i="1"/>
  <c r="E744" i="1"/>
  <c r="D744" i="1"/>
  <c r="C744" i="1"/>
  <c r="I743" i="1"/>
  <c r="H743" i="1"/>
  <c r="G743" i="1"/>
  <c r="F743" i="1"/>
  <c r="E743" i="1"/>
  <c r="D743" i="1"/>
  <c r="C743" i="1"/>
  <c r="I742" i="1"/>
  <c r="H742" i="1"/>
  <c r="G742" i="1"/>
  <c r="F742" i="1"/>
  <c r="E742" i="1"/>
  <c r="D742" i="1"/>
  <c r="C742" i="1"/>
  <c r="I741" i="1"/>
  <c r="H741" i="1"/>
  <c r="G741" i="1"/>
  <c r="F741" i="1"/>
  <c r="E741" i="1"/>
  <c r="D741" i="1"/>
  <c r="C741" i="1"/>
  <c r="I740" i="1"/>
  <c r="H740" i="1"/>
  <c r="G740" i="1"/>
  <c r="F740" i="1"/>
  <c r="E740" i="1"/>
  <c r="D740" i="1"/>
  <c r="C740" i="1"/>
  <c r="I739" i="1"/>
  <c r="H739" i="1"/>
  <c r="G739" i="1"/>
  <c r="F739" i="1"/>
  <c r="E739" i="1"/>
  <c r="D739" i="1"/>
  <c r="C739" i="1"/>
  <c r="I738" i="1"/>
  <c r="H738" i="1"/>
  <c r="G738" i="1"/>
  <c r="F738" i="1"/>
  <c r="E738" i="1"/>
  <c r="D738" i="1"/>
  <c r="C738" i="1"/>
  <c r="I737" i="1"/>
  <c r="H737" i="1"/>
  <c r="G737" i="1"/>
  <c r="F737" i="1"/>
  <c r="E737" i="1"/>
  <c r="D737" i="1"/>
  <c r="C737" i="1"/>
  <c r="I736" i="1"/>
  <c r="H736" i="1"/>
  <c r="G736" i="1"/>
  <c r="F736" i="1"/>
  <c r="E736" i="1"/>
  <c r="D736" i="1"/>
  <c r="C736" i="1"/>
  <c r="I735" i="1"/>
  <c r="H735" i="1"/>
  <c r="G735" i="1"/>
  <c r="F735" i="1"/>
  <c r="E735" i="1"/>
  <c r="D735" i="1"/>
  <c r="C735" i="1"/>
  <c r="I734" i="1"/>
  <c r="H734" i="1"/>
  <c r="G734" i="1"/>
  <c r="F734" i="1"/>
  <c r="E734" i="1"/>
  <c r="D734" i="1"/>
  <c r="C734" i="1"/>
  <c r="I733" i="1"/>
  <c r="H733" i="1"/>
  <c r="G733" i="1"/>
  <c r="F733" i="1"/>
  <c r="E733" i="1"/>
  <c r="D733" i="1"/>
  <c r="C733" i="1"/>
  <c r="I732" i="1"/>
  <c r="H732" i="1"/>
  <c r="G732" i="1"/>
  <c r="F732" i="1"/>
  <c r="E732" i="1"/>
  <c r="D732" i="1"/>
  <c r="C732" i="1"/>
  <c r="I731" i="1"/>
  <c r="H731" i="1"/>
  <c r="G731" i="1"/>
  <c r="F731" i="1"/>
  <c r="E731" i="1"/>
  <c r="D731" i="1"/>
  <c r="C731" i="1"/>
  <c r="I730" i="1"/>
  <c r="H730" i="1"/>
  <c r="G730" i="1"/>
  <c r="F730" i="1"/>
  <c r="E730" i="1"/>
  <c r="D730" i="1"/>
  <c r="C730" i="1"/>
  <c r="I729" i="1"/>
  <c r="H729" i="1"/>
  <c r="G729" i="1"/>
  <c r="F729" i="1"/>
  <c r="E729" i="1"/>
  <c r="D729" i="1"/>
  <c r="C729" i="1"/>
  <c r="I728" i="1"/>
  <c r="H728" i="1"/>
  <c r="G728" i="1"/>
  <c r="F728" i="1"/>
  <c r="E728" i="1"/>
  <c r="D728" i="1"/>
  <c r="C728" i="1"/>
  <c r="I727" i="1"/>
  <c r="H727" i="1"/>
  <c r="G727" i="1"/>
  <c r="F727" i="1"/>
  <c r="E727" i="1"/>
  <c r="D727" i="1"/>
  <c r="C727" i="1"/>
  <c r="I726" i="1"/>
  <c r="H726" i="1"/>
  <c r="G726" i="1"/>
  <c r="F726" i="1"/>
  <c r="E726" i="1"/>
  <c r="D726" i="1"/>
  <c r="C726" i="1"/>
  <c r="I725" i="1"/>
  <c r="H725" i="1"/>
  <c r="G725" i="1"/>
  <c r="F725" i="1"/>
  <c r="E725" i="1"/>
  <c r="D725" i="1"/>
  <c r="C725" i="1"/>
  <c r="I724" i="1"/>
  <c r="H724" i="1"/>
  <c r="G724" i="1"/>
  <c r="F724" i="1"/>
  <c r="E724" i="1"/>
  <c r="D724" i="1"/>
  <c r="C724" i="1"/>
  <c r="I723" i="1"/>
  <c r="H723" i="1"/>
  <c r="G723" i="1"/>
  <c r="F723" i="1"/>
  <c r="E723" i="1"/>
  <c r="D723" i="1"/>
  <c r="C723" i="1"/>
  <c r="I722" i="1"/>
  <c r="H722" i="1"/>
  <c r="G722" i="1"/>
  <c r="F722" i="1"/>
  <c r="E722" i="1"/>
  <c r="D722" i="1"/>
  <c r="C722" i="1"/>
  <c r="I721" i="1"/>
  <c r="H721" i="1"/>
  <c r="G721" i="1"/>
  <c r="F721" i="1"/>
  <c r="E721" i="1"/>
  <c r="D721" i="1"/>
  <c r="C721" i="1"/>
  <c r="I720" i="1"/>
  <c r="H720" i="1"/>
  <c r="G720" i="1"/>
  <c r="F720" i="1"/>
  <c r="E720" i="1"/>
  <c r="D720" i="1"/>
  <c r="C720" i="1"/>
  <c r="I719" i="1"/>
  <c r="H719" i="1"/>
  <c r="G719" i="1"/>
  <c r="F719" i="1"/>
  <c r="E719" i="1"/>
  <c r="D719" i="1"/>
  <c r="C719" i="1"/>
  <c r="I718" i="1"/>
  <c r="H718" i="1"/>
  <c r="G718" i="1"/>
  <c r="F718" i="1"/>
  <c r="E718" i="1"/>
  <c r="D718" i="1"/>
  <c r="C718" i="1"/>
  <c r="I717" i="1"/>
  <c r="H717" i="1"/>
  <c r="G717" i="1"/>
  <c r="F717" i="1"/>
  <c r="E717" i="1"/>
  <c r="D717" i="1"/>
  <c r="C717" i="1"/>
  <c r="I716" i="1"/>
  <c r="H716" i="1"/>
  <c r="G716" i="1"/>
  <c r="F716" i="1"/>
  <c r="E716" i="1"/>
  <c r="D716" i="1"/>
  <c r="C716" i="1"/>
  <c r="I715" i="1"/>
  <c r="H715" i="1"/>
  <c r="G715" i="1"/>
  <c r="F715" i="1"/>
  <c r="E715" i="1"/>
  <c r="D715" i="1"/>
  <c r="C715" i="1"/>
  <c r="I714" i="1"/>
  <c r="H714" i="1"/>
  <c r="G714" i="1"/>
  <c r="F714" i="1"/>
  <c r="E714" i="1"/>
  <c r="D714" i="1"/>
  <c r="C714" i="1"/>
  <c r="I713" i="1"/>
  <c r="H713" i="1"/>
  <c r="G713" i="1"/>
  <c r="F713" i="1"/>
  <c r="E713" i="1"/>
  <c r="D713" i="1"/>
  <c r="C713" i="1"/>
  <c r="I712" i="1"/>
  <c r="H712" i="1"/>
  <c r="G712" i="1"/>
  <c r="F712" i="1"/>
  <c r="E712" i="1"/>
  <c r="D712" i="1"/>
  <c r="C712" i="1"/>
  <c r="I711" i="1"/>
  <c r="H711" i="1"/>
  <c r="G711" i="1"/>
  <c r="F711" i="1"/>
  <c r="E711" i="1"/>
  <c r="D711" i="1"/>
  <c r="C711" i="1"/>
  <c r="I710" i="1"/>
  <c r="H710" i="1"/>
  <c r="G710" i="1"/>
  <c r="F710" i="1"/>
  <c r="E710" i="1"/>
  <c r="D710" i="1"/>
  <c r="C710" i="1"/>
  <c r="I709" i="1"/>
  <c r="H709" i="1"/>
  <c r="G709" i="1"/>
  <c r="F709" i="1"/>
  <c r="E709" i="1"/>
  <c r="D709" i="1"/>
  <c r="C709" i="1"/>
  <c r="I708" i="1"/>
  <c r="H708" i="1"/>
  <c r="G708" i="1"/>
  <c r="F708" i="1"/>
  <c r="E708" i="1"/>
  <c r="D708" i="1"/>
  <c r="C708" i="1"/>
  <c r="I707" i="1"/>
  <c r="H707" i="1"/>
  <c r="G707" i="1"/>
  <c r="F707" i="1"/>
  <c r="E707" i="1"/>
  <c r="D707" i="1"/>
  <c r="C707" i="1"/>
  <c r="I706" i="1"/>
  <c r="H706" i="1"/>
  <c r="G706" i="1"/>
  <c r="F706" i="1"/>
  <c r="E706" i="1"/>
  <c r="D706" i="1"/>
  <c r="C706" i="1"/>
  <c r="I705" i="1"/>
  <c r="H705" i="1"/>
  <c r="G705" i="1"/>
  <c r="F705" i="1"/>
  <c r="E705" i="1"/>
  <c r="D705" i="1"/>
  <c r="C705" i="1"/>
  <c r="I704" i="1"/>
  <c r="H704" i="1"/>
  <c r="G704" i="1"/>
  <c r="F704" i="1"/>
  <c r="E704" i="1"/>
  <c r="D704" i="1"/>
  <c r="C704" i="1"/>
  <c r="I703" i="1"/>
  <c r="H703" i="1"/>
  <c r="G703" i="1"/>
  <c r="F703" i="1"/>
  <c r="E703" i="1"/>
  <c r="D703" i="1"/>
  <c r="C703" i="1"/>
  <c r="I702" i="1"/>
  <c r="H702" i="1"/>
  <c r="G702" i="1"/>
  <c r="F702" i="1"/>
  <c r="E702" i="1"/>
  <c r="D702" i="1"/>
  <c r="C702" i="1"/>
  <c r="I701" i="1"/>
  <c r="H701" i="1"/>
  <c r="G701" i="1"/>
  <c r="F701" i="1"/>
  <c r="E701" i="1"/>
  <c r="D701" i="1"/>
  <c r="C701" i="1"/>
  <c r="I700" i="1"/>
  <c r="H700" i="1"/>
  <c r="G700" i="1"/>
  <c r="F700" i="1"/>
  <c r="E700" i="1"/>
  <c r="D700" i="1"/>
  <c r="C700" i="1"/>
  <c r="I699" i="1"/>
  <c r="H699" i="1"/>
  <c r="G699" i="1"/>
  <c r="F699" i="1"/>
  <c r="E699" i="1"/>
  <c r="D699" i="1"/>
  <c r="C699" i="1"/>
  <c r="I698" i="1"/>
  <c r="H698" i="1"/>
  <c r="G698" i="1"/>
  <c r="F698" i="1"/>
  <c r="E698" i="1"/>
  <c r="D698" i="1"/>
  <c r="C698" i="1"/>
  <c r="I697" i="1"/>
  <c r="H697" i="1"/>
  <c r="G697" i="1"/>
  <c r="F697" i="1"/>
  <c r="E697" i="1"/>
  <c r="D697" i="1"/>
  <c r="C697" i="1"/>
  <c r="I696" i="1"/>
  <c r="H696" i="1"/>
  <c r="G696" i="1"/>
  <c r="F696" i="1"/>
  <c r="E696" i="1"/>
  <c r="D696" i="1"/>
  <c r="C696" i="1"/>
  <c r="I695" i="1"/>
  <c r="H695" i="1"/>
  <c r="G695" i="1"/>
  <c r="F695" i="1"/>
  <c r="E695" i="1"/>
  <c r="D695" i="1"/>
  <c r="C695" i="1"/>
  <c r="I694" i="1"/>
  <c r="H694" i="1"/>
  <c r="G694" i="1"/>
  <c r="F694" i="1"/>
  <c r="E694" i="1"/>
  <c r="D694" i="1"/>
  <c r="C694" i="1"/>
  <c r="I693" i="1"/>
  <c r="H693" i="1"/>
  <c r="G693" i="1"/>
  <c r="F693" i="1"/>
  <c r="E693" i="1"/>
  <c r="D693" i="1"/>
  <c r="C693" i="1"/>
  <c r="I692" i="1"/>
  <c r="H692" i="1"/>
  <c r="G692" i="1"/>
  <c r="F692" i="1"/>
  <c r="E692" i="1"/>
  <c r="D692" i="1"/>
  <c r="C692" i="1"/>
  <c r="I691" i="1"/>
  <c r="H691" i="1"/>
  <c r="G691" i="1"/>
  <c r="F691" i="1"/>
  <c r="E691" i="1"/>
  <c r="D691" i="1"/>
  <c r="C691" i="1"/>
  <c r="I690" i="1"/>
  <c r="H690" i="1"/>
  <c r="G690" i="1"/>
  <c r="F690" i="1"/>
  <c r="E690" i="1"/>
  <c r="D690" i="1"/>
  <c r="C690" i="1"/>
  <c r="I689" i="1"/>
  <c r="H689" i="1"/>
  <c r="G689" i="1"/>
  <c r="F689" i="1"/>
  <c r="E689" i="1"/>
  <c r="D689" i="1"/>
  <c r="C689" i="1"/>
  <c r="I688" i="1"/>
  <c r="H688" i="1"/>
  <c r="G688" i="1"/>
  <c r="F688" i="1"/>
  <c r="E688" i="1"/>
  <c r="D688" i="1"/>
  <c r="C688" i="1"/>
  <c r="I687" i="1"/>
  <c r="H687" i="1"/>
  <c r="G687" i="1"/>
  <c r="F687" i="1"/>
  <c r="E687" i="1"/>
  <c r="D687" i="1"/>
  <c r="C687" i="1"/>
  <c r="I686" i="1"/>
  <c r="H686" i="1"/>
  <c r="G686" i="1"/>
  <c r="F686" i="1"/>
  <c r="E686" i="1"/>
  <c r="D686" i="1"/>
  <c r="C686" i="1"/>
  <c r="I685" i="1"/>
  <c r="H685" i="1"/>
  <c r="G685" i="1"/>
  <c r="F685" i="1"/>
  <c r="E685" i="1"/>
  <c r="D685" i="1"/>
  <c r="C685" i="1"/>
  <c r="I684" i="1"/>
  <c r="H684" i="1"/>
  <c r="G684" i="1"/>
  <c r="F684" i="1"/>
  <c r="E684" i="1"/>
  <c r="D684" i="1"/>
  <c r="C684" i="1"/>
  <c r="I683" i="1"/>
  <c r="H683" i="1"/>
  <c r="G683" i="1"/>
  <c r="F683" i="1"/>
  <c r="E683" i="1"/>
  <c r="D683" i="1"/>
  <c r="C683" i="1"/>
  <c r="I682" i="1"/>
  <c r="H682" i="1"/>
  <c r="G682" i="1"/>
  <c r="F682" i="1"/>
  <c r="E682" i="1"/>
  <c r="D682" i="1"/>
  <c r="C682" i="1"/>
  <c r="I681" i="1"/>
  <c r="H681" i="1"/>
  <c r="G681" i="1"/>
  <c r="F681" i="1"/>
  <c r="E681" i="1"/>
  <c r="D681" i="1"/>
  <c r="C681" i="1"/>
  <c r="I680" i="1"/>
  <c r="H680" i="1"/>
  <c r="G680" i="1"/>
  <c r="F680" i="1"/>
  <c r="E680" i="1"/>
  <c r="D680" i="1"/>
  <c r="C680" i="1"/>
  <c r="I679" i="1"/>
  <c r="H679" i="1"/>
  <c r="G679" i="1"/>
  <c r="F679" i="1"/>
  <c r="E679" i="1"/>
  <c r="D679" i="1"/>
  <c r="C679" i="1"/>
  <c r="I678" i="1"/>
  <c r="H678" i="1"/>
  <c r="G678" i="1"/>
  <c r="F678" i="1"/>
  <c r="E678" i="1"/>
  <c r="D678" i="1"/>
  <c r="C678" i="1"/>
  <c r="I677" i="1"/>
  <c r="H677" i="1"/>
  <c r="G677" i="1"/>
  <c r="F677" i="1"/>
  <c r="E677" i="1"/>
  <c r="D677" i="1"/>
  <c r="C677" i="1"/>
  <c r="I676" i="1"/>
  <c r="H676" i="1"/>
  <c r="G676" i="1"/>
  <c r="F676" i="1"/>
  <c r="E676" i="1"/>
  <c r="D676" i="1"/>
  <c r="C676" i="1"/>
  <c r="I675" i="1"/>
  <c r="H675" i="1"/>
  <c r="G675" i="1"/>
  <c r="F675" i="1"/>
  <c r="E675" i="1"/>
  <c r="D675" i="1"/>
  <c r="C675" i="1"/>
  <c r="I674" i="1"/>
  <c r="H674" i="1"/>
  <c r="G674" i="1"/>
  <c r="F674" i="1"/>
  <c r="E674" i="1"/>
  <c r="D674" i="1"/>
  <c r="C674" i="1"/>
  <c r="I673" i="1"/>
  <c r="H673" i="1"/>
  <c r="G673" i="1"/>
  <c r="F673" i="1"/>
  <c r="E673" i="1"/>
  <c r="D673" i="1"/>
  <c r="C673" i="1"/>
  <c r="I672" i="1"/>
  <c r="H672" i="1"/>
  <c r="G672" i="1"/>
  <c r="F672" i="1"/>
  <c r="E672" i="1"/>
  <c r="D672" i="1"/>
  <c r="C672" i="1"/>
  <c r="I671" i="1"/>
  <c r="H671" i="1"/>
  <c r="G671" i="1"/>
  <c r="F671" i="1"/>
  <c r="E671" i="1"/>
  <c r="D671" i="1"/>
  <c r="C671" i="1"/>
  <c r="I670" i="1"/>
  <c r="H670" i="1"/>
  <c r="G670" i="1"/>
  <c r="F670" i="1"/>
  <c r="E670" i="1"/>
  <c r="D670" i="1"/>
  <c r="C670" i="1"/>
  <c r="I669" i="1"/>
  <c r="H669" i="1"/>
  <c r="G669" i="1"/>
  <c r="F669" i="1"/>
  <c r="E669" i="1"/>
  <c r="D669" i="1"/>
  <c r="C669" i="1"/>
  <c r="I668" i="1"/>
  <c r="H668" i="1"/>
  <c r="G668" i="1"/>
  <c r="F668" i="1"/>
  <c r="E668" i="1"/>
  <c r="D668" i="1"/>
  <c r="C668" i="1"/>
  <c r="I667" i="1"/>
  <c r="H667" i="1"/>
  <c r="G667" i="1"/>
  <c r="F667" i="1"/>
  <c r="E667" i="1"/>
  <c r="D667" i="1"/>
  <c r="C667" i="1"/>
  <c r="I666" i="1"/>
  <c r="H666" i="1"/>
  <c r="G666" i="1"/>
  <c r="F666" i="1"/>
  <c r="E666" i="1"/>
  <c r="D666" i="1"/>
  <c r="C666" i="1"/>
  <c r="I665" i="1"/>
  <c r="H665" i="1"/>
  <c r="G665" i="1"/>
  <c r="F665" i="1"/>
  <c r="E665" i="1"/>
  <c r="D665" i="1"/>
  <c r="C665" i="1"/>
  <c r="I664" i="1"/>
  <c r="H664" i="1"/>
  <c r="G664" i="1"/>
  <c r="F664" i="1"/>
  <c r="E664" i="1"/>
  <c r="D664" i="1"/>
  <c r="C664" i="1"/>
  <c r="I663" i="1"/>
  <c r="H663" i="1"/>
  <c r="G663" i="1"/>
  <c r="F663" i="1"/>
  <c r="E663" i="1"/>
  <c r="D663" i="1"/>
  <c r="C663" i="1"/>
  <c r="I662" i="1"/>
  <c r="H662" i="1"/>
  <c r="G662" i="1"/>
  <c r="F662" i="1"/>
  <c r="E662" i="1"/>
  <c r="D662" i="1"/>
  <c r="C662" i="1"/>
  <c r="I661" i="1"/>
  <c r="H661" i="1"/>
  <c r="G661" i="1"/>
  <c r="F661" i="1"/>
  <c r="E661" i="1"/>
  <c r="D661" i="1"/>
  <c r="C661" i="1"/>
  <c r="I660" i="1"/>
  <c r="H660" i="1"/>
  <c r="G660" i="1"/>
  <c r="F660" i="1"/>
  <c r="E660" i="1"/>
  <c r="D660" i="1"/>
  <c r="C660" i="1"/>
  <c r="I659" i="1"/>
  <c r="H659" i="1"/>
  <c r="G659" i="1"/>
  <c r="F659" i="1"/>
  <c r="E659" i="1"/>
  <c r="D659" i="1"/>
  <c r="C659" i="1"/>
  <c r="I658" i="1"/>
  <c r="H658" i="1"/>
  <c r="G658" i="1"/>
  <c r="F658" i="1"/>
  <c r="E658" i="1"/>
  <c r="D658" i="1"/>
  <c r="C658" i="1"/>
  <c r="I657" i="1"/>
  <c r="H657" i="1"/>
  <c r="G657" i="1"/>
  <c r="F657" i="1"/>
  <c r="E657" i="1"/>
  <c r="D657" i="1"/>
  <c r="C657" i="1"/>
  <c r="I656" i="1"/>
  <c r="H656" i="1"/>
  <c r="G656" i="1"/>
  <c r="F656" i="1"/>
  <c r="E656" i="1"/>
  <c r="D656" i="1"/>
  <c r="C656" i="1"/>
  <c r="I655" i="1"/>
  <c r="H655" i="1"/>
  <c r="G655" i="1"/>
  <c r="F655" i="1"/>
  <c r="E655" i="1"/>
  <c r="D655" i="1"/>
  <c r="C655" i="1"/>
  <c r="I654" i="1"/>
  <c r="H654" i="1"/>
  <c r="G654" i="1"/>
  <c r="F654" i="1"/>
  <c r="E654" i="1"/>
  <c r="D654" i="1"/>
  <c r="C654" i="1"/>
  <c r="I653" i="1"/>
  <c r="H653" i="1"/>
  <c r="G653" i="1"/>
  <c r="F653" i="1"/>
  <c r="E653" i="1"/>
  <c r="D653" i="1"/>
  <c r="C653" i="1"/>
  <c r="I652" i="1"/>
  <c r="H652" i="1"/>
  <c r="G652" i="1"/>
  <c r="F652" i="1"/>
  <c r="E652" i="1"/>
  <c r="D652" i="1"/>
  <c r="C652" i="1"/>
  <c r="I651" i="1"/>
  <c r="H651" i="1"/>
  <c r="G651" i="1"/>
  <c r="F651" i="1"/>
  <c r="E651" i="1"/>
  <c r="D651" i="1"/>
  <c r="C651" i="1"/>
  <c r="I650" i="1"/>
  <c r="H650" i="1"/>
  <c r="G650" i="1"/>
  <c r="F650" i="1"/>
  <c r="E650" i="1"/>
  <c r="D650" i="1"/>
  <c r="C650" i="1"/>
  <c r="I649" i="1"/>
  <c r="H649" i="1"/>
  <c r="G649" i="1"/>
  <c r="F649" i="1"/>
  <c r="E649" i="1"/>
  <c r="D649" i="1"/>
  <c r="C649" i="1"/>
  <c r="I648" i="1"/>
  <c r="H648" i="1"/>
  <c r="G648" i="1"/>
  <c r="F648" i="1"/>
  <c r="E648" i="1"/>
  <c r="D648" i="1"/>
  <c r="C648" i="1"/>
  <c r="I647" i="1"/>
  <c r="H647" i="1"/>
  <c r="G647" i="1"/>
  <c r="F647" i="1"/>
  <c r="E647" i="1"/>
  <c r="D647" i="1"/>
  <c r="C647" i="1"/>
  <c r="I646" i="1"/>
  <c r="H646" i="1"/>
  <c r="G646" i="1"/>
  <c r="F646" i="1"/>
  <c r="E646" i="1"/>
  <c r="D646" i="1"/>
  <c r="C646" i="1"/>
  <c r="I645" i="1"/>
  <c r="H645" i="1"/>
  <c r="G645" i="1"/>
  <c r="F645" i="1"/>
  <c r="E645" i="1"/>
  <c r="D645" i="1"/>
  <c r="C645" i="1"/>
  <c r="I644" i="1"/>
  <c r="H644" i="1"/>
  <c r="G644" i="1"/>
  <c r="F644" i="1"/>
  <c r="E644" i="1"/>
  <c r="D644" i="1"/>
  <c r="C644" i="1"/>
  <c r="I643" i="1"/>
  <c r="H643" i="1"/>
  <c r="G643" i="1"/>
  <c r="F643" i="1"/>
  <c r="E643" i="1"/>
  <c r="D643" i="1"/>
  <c r="C643" i="1"/>
  <c r="I642" i="1"/>
  <c r="H642" i="1"/>
  <c r="G642" i="1"/>
  <c r="F642" i="1"/>
  <c r="E642" i="1"/>
  <c r="D642" i="1"/>
  <c r="C642" i="1"/>
  <c r="I641" i="1"/>
  <c r="H641" i="1"/>
  <c r="G641" i="1"/>
  <c r="F641" i="1"/>
  <c r="E641" i="1"/>
  <c r="D641" i="1"/>
  <c r="C641" i="1"/>
  <c r="I640" i="1"/>
  <c r="H640" i="1"/>
  <c r="G640" i="1"/>
  <c r="F640" i="1"/>
  <c r="E640" i="1"/>
  <c r="D640" i="1"/>
  <c r="C640" i="1"/>
  <c r="I639" i="1"/>
  <c r="H639" i="1"/>
  <c r="G639" i="1"/>
  <c r="F639" i="1"/>
  <c r="E639" i="1"/>
  <c r="D639" i="1"/>
  <c r="C639" i="1"/>
  <c r="I638" i="1"/>
  <c r="H638" i="1"/>
  <c r="G638" i="1"/>
  <c r="F638" i="1"/>
  <c r="E638" i="1"/>
  <c r="D638" i="1"/>
  <c r="C638" i="1"/>
  <c r="I637" i="1"/>
  <c r="H637" i="1"/>
  <c r="G637" i="1"/>
  <c r="F637" i="1"/>
  <c r="E637" i="1"/>
  <c r="D637" i="1"/>
  <c r="C637" i="1"/>
  <c r="I636" i="1"/>
  <c r="H636" i="1"/>
  <c r="G636" i="1"/>
  <c r="F636" i="1"/>
  <c r="E636" i="1"/>
  <c r="D636" i="1"/>
  <c r="C636" i="1"/>
  <c r="I635" i="1"/>
  <c r="H635" i="1"/>
  <c r="G635" i="1"/>
  <c r="F635" i="1"/>
  <c r="E635" i="1"/>
  <c r="D635" i="1"/>
  <c r="C635" i="1"/>
  <c r="I634" i="1"/>
  <c r="H634" i="1"/>
  <c r="G634" i="1"/>
  <c r="F634" i="1"/>
  <c r="E634" i="1"/>
  <c r="D634" i="1"/>
  <c r="C634" i="1"/>
  <c r="I633" i="1"/>
  <c r="H633" i="1"/>
  <c r="G633" i="1"/>
  <c r="F633" i="1"/>
  <c r="E633" i="1"/>
  <c r="D633" i="1"/>
  <c r="C633" i="1"/>
  <c r="I632" i="1"/>
  <c r="H632" i="1"/>
  <c r="G632" i="1"/>
  <c r="F632" i="1"/>
  <c r="E632" i="1"/>
  <c r="D632" i="1"/>
  <c r="C632" i="1"/>
  <c r="I631" i="1"/>
  <c r="H631" i="1"/>
  <c r="G631" i="1"/>
  <c r="F631" i="1"/>
  <c r="E631" i="1"/>
  <c r="D631" i="1"/>
  <c r="C631" i="1"/>
  <c r="I630" i="1"/>
  <c r="H630" i="1"/>
  <c r="G630" i="1"/>
  <c r="F630" i="1"/>
  <c r="E630" i="1"/>
  <c r="D630" i="1"/>
  <c r="C630" i="1"/>
  <c r="I629" i="1"/>
  <c r="H629" i="1"/>
  <c r="G629" i="1"/>
  <c r="F629" i="1"/>
  <c r="E629" i="1"/>
  <c r="D629" i="1"/>
  <c r="C629" i="1"/>
  <c r="I628" i="1"/>
  <c r="H628" i="1"/>
  <c r="G628" i="1"/>
  <c r="F628" i="1"/>
  <c r="E628" i="1"/>
  <c r="D628" i="1"/>
  <c r="C628" i="1"/>
  <c r="I627" i="1"/>
  <c r="H627" i="1"/>
  <c r="G627" i="1"/>
  <c r="F627" i="1"/>
  <c r="E627" i="1"/>
  <c r="D627" i="1"/>
  <c r="C627" i="1"/>
  <c r="I626" i="1"/>
  <c r="H626" i="1"/>
  <c r="G626" i="1"/>
  <c r="F626" i="1"/>
  <c r="E626" i="1"/>
  <c r="D626" i="1"/>
  <c r="C626" i="1"/>
  <c r="I625" i="1"/>
  <c r="H625" i="1"/>
  <c r="G625" i="1"/>
  <c r="F625" i="1"/>
  <c r="E625" i="1"/>
  <c r="D625" i="1"/>
  <c r="C625" i="1"/>
  <c r="I624" i="1"/>
  <c r="H624" i="1"/>
  <c r="G624" i="1"/>
  <c r="F624" i="1"/>
  <c r="E624" i="1"/>
  <c r="D624" i="1"/>
  <c r="C624" i="1"/>
  <c r="I623" i="1"/>
  <c r="H623" i="1"/>
  <c r="G623" i="1"/>
  <c r="F623" i="1"/>
  <c r="E623" i="1"/>
  <c r="D623" i="1"/>
  <c r="C623" i="1"/>
  <c r="I622" i="1"/>
  <c r="H622" i="1"/>
  <c r="G622" i="1"/>
  <c r="F622" i="1"/>
  <c r="E622" i="1"/>
  <c r="D622" i="1"/>
  <c r="C622" i="1"/>
  <c r="I621" i="1"/>
  <c r="H621" i="1"/>
  <c r="G621" i="1"/>
  <c r="F621" i="1"/>
  <c r="E621" i="1"/>
  <c r="D621" i="1"/>
  <c r="C621" i="1"/>
  <c r="I620" i="1"/>
  <c r="H620" i="1"/>
  <c r="G620" i="1"/>
  <c r="F620" i="1"/>
  <c r="E620" i="1"/>
  <c r="D620" i="1"/>
  <c r="C620" i="1"/>
  <c r="I619" i="1"/>
  <c r="H619" i="1"/>
  <c r="G619" i="1"/>
  <c r="F619" i="1"/>
  <c r="E619" i="1"/>
  <c r="D619" i="1"/>
  <c r="C619" i="1"/>
  <c r="I618" i="1"/>
  <c r="H618" i="1"/>
  <c r="G618" i="1"/>
  <c r="F618" i="1"/>
  <c r="E618" i="1"/>
  <c r="D618" i="1"/>
  <c r="C618" i="1"/>
  <c r="I617" i="1"/>
  <c r="H617" i="1"/>
  <c r="G617" i="1"/>
  <c r="F617" i="1"/>
  <c r="E617" i="1"/>
  <c r="D617" i="1"/>
  <c r="C617" i="1"/>
  <c r="I616" i="1"/>
  <c r="H616" i="1"/>
  <c r="G616" i="1"/>
  <c r="F616" i="1"/>
  <c r="E616" i="1"/>
  <c r="D616" i="1"/>
  <c r="C616" i="1"/>
  <c r="I615" i="1"/>
  <c r="H615" i="1"/>
  <c r="G615" i="1"/>
  <c r="F615" i="1"/>
  <c r="E615" i="1"/>
  <c r="D615" i="1"/>
  <c r="C615" i="1"/>
  <c r="I614" i="1"/>
  <c r="H614" i="1"/>
  <c r="G614" i="1"/>
  <c r="F614" i="1"/>
  <c r="E614" i="1"/>
  <c r="D614" i="1"/>
  <c r="C614" i="1"/>
  <c r="I613" i="1"/>
  <c r="H613" i="1"/>
  <c r="G613" i="1"/>
  <c r="F613" i="1"/>
  <c r="E613" i="1"/>
  <c r="D613" i="1"/>
  <c r="C613" i="1"/>
  <c r="I612" i="1"/>
  <c r="H612" i="1"/>
  <c r="G612" i="1"/>
  <c r="F612" i="1"/>
  <c r="E612" i="1"/>
  <c r="D612" i="1"/>
  <c r="C612" i="1"/>
  <c r="I611" i="1"/>
  <c r="H611" i="1"/>
  <c r="G611" i="1"/>
  <c r="F611" i="1"/>
  <c r="E611" i="1"/>
  <c r="D611" i="1"/>
  <c r="C611" i="1"/>
  <c r="I610" i="1"/>
  <c r="H610" i="1"/>
  <c r="G610" i="1"/>
  <c r="F610" i="1"/>
  <c r="E610" i="1"/>
  <c r="D610" i="1"/>
  <c r="C610" i="1"/>
  <c r="I609" i="1"/>
  <c r="H609" i="1"/>
  <c r="G609" i="1"/>
  <c r="F609" i="1"/>
  <c r="E609" i="1"/>
  <c r="D609" i="1"/>
  <c r="C609" i="1"/>
  <c r="I608" i="1"/>
  <c r="H608" i="1"/>
  <c r="G608" i="1"/>
  <c r="F608" i="1"/>
  <c r="E608" i="1"/>
  <c r="D608" i="1"/>
  <c r="C608" i="1"/>
  <c r="I607" i="1"/>
  <c r="H607" i="1"/>
  <c r="G607" i="1"/>
  <c r="F607" i="1"/>
  <c r="E607" i="1"/>
  <c r="D607" i="1"/>
  <c r="C607" i="1"/>
  <c r="I606" i="1"/>
  <c r="H606" i="1"/>
  <c r="G606" i="1"/>
  <c r="F606" i="1"/>
  <c r="E606" i="1"/>
  <c r="D606" i="1"/>
  <c r="C606" i="1"/>
  <c r="I605" i="1"/>
  <c r="H605" i="1"/>
  <c r="G605" i="1"/>
  <c r="F605" i="1"/>
  <c r="E605" i="1"/>
  <c r="D605" i="1"/>
  <c r="C605" i="1"/>
  <c r="I604" i="1"/>
  <c r="H604" i="1"/>
  <c r="G604" i="1"/>
  <c r="F604" i="1"/>
  <c r="E604" i="1"/>
  <c r="D604" i="1"/>
  <c r="C604" i="1"/>
  <c r="I603" i="1"/>
  <c r="H603" i="1"/>
  <c r="G603" i="1"/>
  <c r="F603" i="1"/>
  <c r="E603" i="1"/>
  <c r="D603" i="1"/>
  <c r="C603" i="1"/>
  <c r="I602" i="1"/>
  <c r="H602" i="1"/>
  <c r="G602" i="1"/>
  <c r="F602" i="1"/>
  <c r="E602" i="1"/>
  <c r="D602" i="1"/>
  <c r="C602" i="1"/>
  <c r="I601" i="1"/>
  <c r="H601" i="1"/>
  <c r="G601" i="1"/>
  <c r="F601" i="1"/>
  <c r="E601" i="1"/>
  <c r="D601" i="1"/>
  <c r="C601" i="1"/>
  <c r="I600" i="1"/>
  <c r="H600" i="1"/>
  <c r="G600" i="1"/>
  <c r="F600" i="1"/>
  <c r="E600" i="1"/>
  <c r="D600" i="1"/>
  <c r="C600" i="1"/>
  <c r="I599" i="1"/>
  <c r="H599" i="1"/>
  <c r="G599" i="1"/>
  <c r="F599" i="1"/>
  <c r="E599" i="1"/>
  <c r="D599" i="1"/>
  <c r="C599" i="1"/>
  <c r="I598" i="1"/>
  <c r="H598" i="1"/>
  <c r="G598" i="1"/>
  <c r="F598" i="1"/>
  <c r="E598" i="1"/>
  <c r="D598" i="1"/>
  <c r="C598" i="1"/>
  <c r="I597" i="1"/>
  <c r="H597" i="1"/>
  <c r="G597" i="1"/>
  <c r="F597" i="1"/>
  <c r="E597" i="1"/>
  <c r="D597" i="1"/>
  <c r="C597" i="1"/>
  <c r="I596" i="1"/>
  <c r="H596" i="1"/>
  <c r="G596" i="1"/>
  <c r="F596" i="1"/>
  <c r="E596" i="1"/>
  <c r="D596" i="1"/>
  <c r="C596" i="1"/>
  <c r="I595" i="1"/>
  <c r="H595" i="1"/>
  <c r="G595" i="1"/>
  <c r="F595" i="1"/>
  <c r="E595" i="1"/>
  <c r="D595" i="1"/>
  <c r="C595" i="1"/>
  <c r="I594" i="1"/>
  <c r="H594" i="1"/>
  <c r="G594" i="1"/>
  <c r="F594" i="1"/>
  <c r="E594" i="1"/>
  <c r="D594" i="1"/>
  <c r="C594" i="1"/>
  <c r="I593" i="1"/>
  <c r="H593" i="1"/>
  <c r="G593" i="1"/>
  <c r="F593" i="1"/>
  <c r="E593" i="1"/>
  <c r="D593" i="1"/>
  <c r="C593" i="1"/>
  <c r="I592" i="1"/>
  <c r="H592" i="1"/>
  <c r="G592" i="1"/>
  <c r="F592" i="1"/>
  <c r="E592" i="1"/>
  <c r="D592" i="1"/>
  <c r="C592" i="1"/>
  <c r="I591" i="1"/>
  <c r="H591" i="1"/>
  <c r="G591" i="1"/>
  <c r="F591" i="1"/>
  <c r="E591" i="1"/>
  <c r="D591" i="1"/>
  <c r="C591" i="1"/>
  <c r="I590" i="1"/>
  <c r="H590" i="1"/>
  <c r="G590" i="1"/>
  <c r="F590" i="1"/>
  <c r="E590" i="1"/>
  <c r="D590" i="1"/>
  <c r="C590" i="1"/>
  <c r="I589" i="1"/>
  <c r="H589" i="1"/>
  <c r="G589" i="1"/>
  <c r="F589" i="1"/>
  <c r="E589" i="1"/>
  <c r="D589" i="1"/>
  <c r="C589" i="1"/>
  <c r="I588" i="1"/>
  <c r="H588" i="1"/>
  <c r="G588" i="1"/>
  <c r="F588" i="1"/>
  <c r="E588" i="1"/>
  <c r="D588" i="1"/>
  <c r="C588" i="1"/>
  <c r="I587" i="1"/>
  <c r="H587" i="1"/>
  <c r="G587" i="1"/>
  <c r="F587" i="1"/>
  <c r="E587" i="1"/>
  <c r="D587" i="1"/>
  <c r="C587" i="1"/>
  <c r="I586" i="1"/>
  <c r="H586" i="1"/>
  <c r="G586" i="1"/>
  <c r="F586" i="1"/>
  <c r="E586" i="1"/>
  <c r="D586" i="1"/>
  <c r="C586" i="1"/>
  <c r="I585" i="1"/>
  <c r="H585" i="1"/>
  <c r="G585" i="1"/>
  <c r="F585" i="1"/>
  <c r="E585" i="1"/>
  <c r="D585" i="1"/>
  <c r="C585" i="1"/>
  <c r="I584" i="1"/>
  <c r="H584" i="1"/>
  <c r="G584" i="1"/>
  <c r="F584" i="1"/>
  <c r="E584" i="1"/>
  <c r="D584" i="1"/>
  <c r="C584" i="1"/>
  <c r="I583" i="1"/>
  <c r="H583" i="1"/>
  <c r="G583" i="1"/>
  <c r="F583" i="1"/>
  <c r="E583" i="1"/>
  <c r="D583" i="1"/>
  <c r="C583" i="1"/>
  <c r="I582" i="1"/>
  <c r="H582" i="1"/>
  <c r="G582" i="1"/>
  <c r="F582" i="1"/>
  <c r="E582" i="1"/>
  <c r="D582" i="1"/>
  <c r="C582" i="1"/>
  <c r="I581" i="1"/>
  <c r="H581" i="1"/>
  <c r="G581" i="1"/>
  <c r="F581" i="1"/>
  <c r="E581" i="1"/>
  <c r="D581" i="1"/>
  <c r="C581" i="1"/>
  <c r="I580" i="1"/>
  <c r="H580" i="1"/>
  <c r="G580" i="1"/>
  <c r="F580" i="1"/>
  <c r="E580" i="1"/>
  <c r="D580" i="1"/>
  <c r="C580" i="1"/>
  <c r="I579" i="1"/>
  <c r="H579" i="1"/>
  <c r="G579" i="1"/>
  <c r="F579" i="1"/>
  <c r="E579" i="1"/>
  <c r="D579" i="1"/>
  <c r="C579" i="1"/>
  <c r="I578" i="1"/>
  <c r="H578" i="1"/>
  <c r="G578" i="1"/>
  <c r="F578" i="1"/>
  <c r="E578" i="1"/>
  <c r="D578" i="1"/>
  <c r="C578" i="1"/>
  <c r="I577" i="1"/>
  <c r="H577" i="1"/>
  <c r="G577" i="1"/>
  <c r="F577" i="1"/>
  <c r="E577" i="1"/>
  <c r="D577" i="1"/>
  <c r="C577" i="1"/>
  <c r="I576" i="1"/>
  <c r="H576" i="1"/>
  <c r="G576" i="1"/>
  <c r="F576" i="1"/>
  <c r="E576" i="1"/>
  <c r="D576" i="1"/>
  <c r="C576" i="1"/>
  <c r="I575" i="1"/>
  <c r="H575" i="1"/>
  <c r="G575" i="1"/>
  <c r="F575" i="1"/>
  <c r="E575" i="1"/>
  <c r="D575" i="1"/>
  <c r="C575" i="1"/>
  <c r="I574" i="1"/>
  <c r="H574" i="1"/>
  <c r="G574" i="1"/>
  <c r="F574" i="1"/>
  <c r="E574" i="1"/>
  <c r="D574" i="1"/>
  <c r="C574" i="1"/>
  <c r="I573" i="1"/>
  <c r="H573" i="1"/>
  <c r="G573" i="1"/>
  <c r="F573" i="1"/>
  <c r="E573" i="1"/>
  <c r="D573" i="1"/>
  <c r="C573" i="1"/>
  <c r="I572" i="1"/>
  <c r="H572" i="1"/>
  <c r="G572" i="1"/>
  <c r="F572" i="1"/>
  <c r="E572" i="1"/>
  <c r="D572" i="1"/>
  <c r="C572" i="1"/>
  <c r="I571" i="1"/>
  <c r="H571" i="1"/>
  <c r="G571" i="1"/>
  <c r="F571" i="1"/>
  <c r="E571" i="1"/>
  <c r="D571" i="1"/>
  <c r="C571" i="1"/>
  <c r="I570" i="1"/>
  <c r="H570" i="1"/>
  <c r="G570" i="1"/>
  <c r="F570" i="1"/>
  <c r="E570" i="1"/>
  <c r="D570" i="1"/>
  <c r="C570" i="1"/>
  <c r="I569" i="1"/>
  <c r="H569" i="1"/>
  <c r="G569" i="1"/>
  <c r="F569" i="1"/>
  <c r="E569" i="1"/>
  <c r="D569" i="1"/>
  <c r="C569" i="1"/>
  <c r="I568" i="1"/>
  <c r="H568" i="1"/>
  <c r="G568" i="1"/>
  <c r="F568" i="1"/>
  <c r="E568" i="1"/>
  <c r="D568" i="1"/>
  <c r="C568" i="1"/>
  <c r="I567" i="1"/>
  <c r="H567" i="1"/>
  <c r="G567" i="1"/>
  <c r="F567" i="1"/>
  <c r="E567" i="1"/>
  <c r="D567" i="1"/>
  <c r="C567" i="1"/>
  <c r="I566" i="1"/>
  <c r="H566" i="1"/>
  <c r="G566" i="1"/>
  <c r="F566" i="1"/>
  <c r="E566" i="1"/>
  <c r="D566" i="1"/>
  <c r="C566" i="1"/>
  <c r="I565" i="1"/>
  <c r="H565" i="1"/>
  <c r="G565" i="1"/>
  <c r="F565" i="1"/>
  <c r="E565" i="1"/>
  <c r="D565" i="1"/>
  <c r="C565" i="1"/>
  <c r="I564" i="1"/>
  <c r="H564" i="1"/>
  <c r="G564" i="1"/>
  <c r="F564" i="1"/>
  <c r="E564" i="1"/>
  <c r="D564" i="1"/>
  <c r="C564" i="1"/>
  <c r="I563" i="1"/>
  <c r="H563" i="1"/>
  <c r="G563" i="1"/>
  <c r="F563" i="1"/>
  <c r="E563" i="1"/>
  <c r="D563" i="1"/>
  <c r="C563" i="1"/>
  <c r="I562" i="1"/>
  <c r="H562" i="1"/>
  <c r="G562" i="1"/>
  <c r="F562" i="1"/>
  <c r="E562" i="1"/>
  <c r="D562" i="1"/>
  <c r="C562" i="1"/>
  <c r="I561" i="1"/>
  <c r="H561" i="1"/>
  <c r="G561" i="1"/>
  <c r="F561" i="1"/>
  <c r="E561" i="1"/>
  <c r="D561" i="1"/>
  <c r="C561" i="1"/>
  <c r="I560" i="1"/>
  <c r="H560" i="1"/>
  <c r="G560" i="1"/>
  <c r="F560" i="1"/>
  <c r="E560" i="1"/>
  <c r="D560" i="1"/>
  <c r="C560" i="1"/>
  <c r="I559" i="1"/>
  <c r="H559" i="1"/>
  <c r="G559" i="1"/>
  <c r="F559" i="1"/>
  <c r="E559" i="1"/>
  <c r="D559" i="1"/>
  <c r="C559" i="1"/>
  <c r="I558" i="1"/>
  <c r="H558" i="1"/>
  <c r="G558" i="1"/>
  <c r="F558" i="1"/>
  <c r="E558" i="1"/>
  <c r="D558" i="1"/>
  <c r="C558" i="1"/>
  <c r="I557" i="1"/>
  <c r="H557" i="1"/>
  <c r="G557" i="1"/>
  <c r="F557" i="1"/>
  <c r="E557" i="1"/>
  <c r="D557" i="1"/>
  <c r="C557" i="1"/>
  <c r="I556" i="1"/>
  <c r="H556" i="1"/>
  <c r="G556" i="1"/>
  <c r="F556" i="1"/>
  <c r="E556" i="1"/>
  <c r="D556" i="1"/>
  <c r="C556" i="1"/>
  <c r="I555" i="1"/>
  <c r="H555" i="1"/>
  <c r="G555" i="1"/>
  <c r="F555" i="1"/>
  <c r="E555" i="1"/>
  <c r="D555" i="1"/>
  <c r="C555" i="1"/>
  <c r="I554" i="1"/>
  <c r="H554" i="1"/>
  <c r="G554" i="1"/>
  <c r="F554" i="1"/>
  <c r="E554" i="1"/>
  <c r="D554" i="1"/>
  <c r="C554" i="1"/>
  <c r="I553" i="1"/>
  <c r="H553" i="1"/>
  <c r="G553" i="1"/>
  <c r="F553" i="1"/>
  <c r="E553" i="1"/>
  <c r="D553" i="1"/>
  <c r="C553" i="1"/>
  <c r="I552" i="1"/>
  <c r="H552" i="1"/>
  <c r="G552" i="1"/>
  <c r="F552" i="1"/>
  <c r="E552" i="1"/>
  <c r="D552" i="1"/>
  <c r="C552" i="1"/>
  <c r="I551" i="1"/>
  <c r="H551" i="1"/>
  <c r="G551" i="1"/>
  <c r="F551" i="1"/>
  <c r="E551" i="1"/>
  <c r="D551" i="1"/>
  <c r="C551" i="1"/>
  <c r="I550" i="1"/>
  <c r="H550" i="1"/>
  <c r="G550" i="1"/>
  <c r="F550" i="1"/>
  <c r="E550" i="1"/>
  <c r="D550" i="1"/>
  <c r="C550" i="1"/>
  <c r="I549" i="1"/>
  <c r="H549" i="1"/>
  <c r="G549" i="1"/>
  <c r="F549" i="1"/>
  <c r="E549" i="1"/>
  <c r="D549" i="1"/>
  <c r="C549" i="1"/>
  <c r="I548" i="1"/>
  <c r="H548" i="1"/>
  <c r="G548" i="1"/>
  <c r="F548" i="1"/>
  <c r="E548" i="1"/>
  <c r="D548" i="1"/>
  <c r="C548" i="1"/>
  <c r="I547" i="1"/>
  <c r="H547" i="1"/>
  <c r="G547" i="1"/>
  <c r="F547" i="1"/>
  <c r="E547" i="1"/>
  <c r="D547" i="1"/>
  <c r="C547" i="1"/>
  <c r="I546" i="1"/>
  <c r="H546" i="1"/>
  <c r="G546" i="1"/>
  <c r="F546" i="1"/>
  <c r="E546" i="1"/>
  <c r="D546" i="1"/>
  <c r="C546" i="1"/>
  <c r="I545" i="1"/>
  <c r="H545" i="1"/>
  <c r="G545" i="1"/>
  <c r="F545" i="1"/>
  <c r="E545" i="1"/>
  <c r="D545" i="1"/>
  <c r="C545" i="1"/>
  <c r="I544" i="1"/>
  <c r="H544" i="1"/>
  <c r="G544" i="1"/>
  <c r="F544" i="1"/>
  <c r="E544" i="1"/>
  <c r="D544" i="1"/>
  <c r="C544" i="1"/>
  <c r="I543" i="1"/>
  <c r="H543" i="1"/>
  <c r="G543" i="1"/>
  <c r="F543" i="1"/>
  <c r="E543" i="1"/>
  <c r="D543" i="1"/>
  <c r="C543" i="1"/>
  <c r="I542" i="1"/>
  <c r="H542" i="1"/>
  <c r="G542" i="1"/>
  <c r="F542" i="1"/>
  <c r="E542" i="1"/>
  <c r="D542" i="1"/>
  <c r="C542" i="1"/>
  <c r="I541" i="1"/>
  <c r="H541" i="1"/>
  <c r="G541" i="1"/>
  <c r="F541" i="1"/>
  <c r="E541" i="1"/>
  <c r="D541" i="1"/>
  <c r="C541" i="1"/>
  <c r="I540" i="1"/>
  <c r="H540" i="1"/>
  <c r="G540" i="1"/>
  <c r="F540" i="1"/>
  <c r="E540" i="1"/>
  <c r="D540" i="1"/>
  <c r="C540" i="1"/>
  <c r="I539" i="1"/>
  <c r="H539" i="1"/>
  <c r="G539" i="1"/>
  <c r="F539" i="1"/>
  <c r="E539" i="1"/>
  <c r="D539" i="1"/>
  <c r="C539" i="1"/>
  <c r="I538" i="1"/>
  <c r="H538" i="1"/>
  <c r="G538" i="1"/>
  <c r="F538" i="1"/>
  <c r="E538" i="1"/>
  <c r="D538" i="1"/>
  <c r="C538" i="1"/>
  <c r="I537" i="1"/>
  <c r="H537" i="1"/>
  <c r="G537" i="1"/>
  <c r="F537" i="1"/>
  <c r="E537" i="1"/>
  <c r="D537" i="1"/>
  <c r="C537" i="1"/>
  <c r="I536" i="1"/>
  <c r="H536" i="1"/>
  <c r="G536" i="1"/>
  <c r="F536" i="1"/>
  <c r="E536" i="1"/>
  <c r="D536" i="1"/>
  <c r="C536" i="1"/>
  <c r="I535" i="1"/>
  <c r="H535" i="1"/>
  <c r="G535" i="1"/>
  <c r="F535" i="1"/>
  <c r="E535" i="1"/>
  <c r="D535" i="1"/>
  <c r="C535" i="1"/>
  <c r="I534" i="1"/>
  <c r="H534" i="1"/>
  <c r="G534" i="1"/>
  <c r="F534" i="1"/>
  <c r="E534" i="1"/>
  <c r="D534" i="1"/>
  <c r="C534" i="1"/>
  <c r="I533" i="1"/>
  <c r="H533" i="1"/>
  <c r="G533" i="1"/>
  <c r="F533" i="1"/>
  <c r="E533" i="1"/>
  <c r="D533" i="1"/>
  <c r="C533" i="1"/>
  <c r="I532" i="1"/>
  <c r="H532" i="1"/>
  <c r="G532" i="1"/>
  <c r="F532" i="1"/>
  <c r="E532" i="1"/>
  <c r="D532" i="1"/>
  <c r="C532" i="1"/>
  <c r="I531" i="1"/>
  <c r="H531" i="1"/>
  <c r="G531" i="1"/>
  <c r="F531" i="1"/>
  <c r="E531" i="1"/>
  <c r="D531" i="1"/>
  <c r="C531" i="1"/>
  <c r="I530" i="1"/>
  <c r="H530" i="1"/>
  <c r="G530" i="1"/>
  <c r="F530" i="1"/>
  <c r="E530" i="1"/>
  <c r="D530" i="1"/>
  <c r="C530" i="1"/>
  <c r="I529" i="1"/>
  <c r="H529" i="1"/>
  <c r="G529" i="1"/>
  <c r="F529" i="1"/>
  <c r="E529" i="1"/>
  <c r="D529" i="1"/>
  <c r="C529" i="1"/>
  <c r="I528" i="1"/>
  <c r="H528" i="1"/>
  <c r="G528" i="1"/>
  <c r="F528" i="1"/>
  <c r="E528" i="1"/>
  <c r="D528" i="1"/>
  <c r="C528" i="1"/>
  <c r="I527" i="1"/>
  <c r="H527" i="1"/>
  <c r="G527" i="1"/>
  <c r="F527" i="1"/>
  <c r="E527" i="1"/>
  <c r="D527" i="1"/>
  <c r="C527" i="1"/>
  <c r="I526" i="1"/>
  <c r="H526" i="1"/>
  <c r="G526" i="1"/>
  <c r="F526" i="1"/>
  <c r="E526" i="1"/>
  <c r="D526" i="1"/>
  <c r="C526" i="1"/>
  <c r="I525" i="1"/>
  <c r="H525" i="1"/>
  <c r="G525" i="1"/>
  <c r="F525" i="1"/>
  <c r="E525" i="1"/>
  <c r="D525" i="1"/>
  <c r="C525" i="1"/>
  <c r="I524" i="1"/>
  <c r="H524" i="1"/>
  <c r="G524" i="1"/>
  <c r="F524" i="1"/>
  <c r="E524" i="1"/>
  <c r="D524" i="1"/>
  <c r="C524" i="1"/>
  <c r="I523" i="1"/>
  <c r="H523" i="1"/>
  <c r="G523" i="1"/>
  <c r="F523" i="1"/>
  <c r="E523" i="1"/>
  <c r="D523" i="1"/>
  <c r="C523" i="1"/>
  <c r="I522" i="1"/>
  <c r="H522" i="1"/>
  <c r="G522" i="1"/>
  <c r="F522" i="1"/>
  <c r="E522" i="1"/>
  <c r="D522" i="1"/>
  <c r="C522" i="1"/>
  <c r="I521" i="1"/>
  <c r="H521" i="1"/>
  <c r="G521" i="1"/>
  <c r="F521" i="1"/>
  <c r="E521" i="1"/>
  <c r="D521" i="1"/>
  <c r="C521" i="1"/>
  <c r="I520" i="1"/>
  <c r="H520" i="1"/>
  <c r="G520" i="1"/>
  <c r="F520" i="1"/>
  <c r="E520" i="1"/>
  <c r="D520" i="1"/>
  <c r="C520" i="1"/>
  <c r="I519" i="1"/>
  <c r="H519" i="1"/>
  <c r="G519" i="1"/>
  <c r="F519" i="1"/>
  <c r="E519" i="1"/>
  <c r="D519" i="1"/>
  <c r="C519" i="1"/>
  <c r="I518" i="1"/>
  <c r="H518" i="1"/>
  <c r="G518" i="1"/>
  <c r="F518" i="1"/>
  <c r="E518" i="1"/>
  <c r="D518" i="1"/>
  <c r="C518" i="1"/>
  <c r="I517" i="1"/>
  <c r="H517" i="1"/>
  <c r="G517" i="1"/>
  <c r="F517" i="1"/>
  <c r="E517" i="1"/>
  <c r="D517" i="1"/>
  <c r="C517" i="1"/>
  <c r="I516" i="1"/>
  <c r="H516" i="1"/>
  <c r="G516" i="1"/>
  <c r="F516" i="1"/>
  <c r="E516" i="1"/>
  <c r="D516" i="1"/>
  <c r="C516" i="1"/>
  <c r="I515" i="1"/>
  <c r="H515" i="1"/>
  <c r="G515" i="1"/>
  <c r="F515" i="1"/>
  <c r="E515" i="1"/>
  <c r="D515" i="1"/>
  <c r="C515" i="1"/>
  <c r="I514" i="1"/>
  <c r="H514" i="1"/>
  <c r="G514" i="1"/>
  <c r="F514" i="1"/>
  <c r="E514" i="1"/>
  <c r="D514" i="1"/>
  <c r="C514" i="1"/>
  <c r="I513" i="1"/>
  <c r="H513" i="1"/>
  <c r="G513" i="1"/>
  <c r="F513" i="1"/>
  <c r="E513" i="1"/>
  <c r="D513" i="1"/>
  <c r="C513" i="1"/>
  <c r="I512" i="1"/>
  <c r="H512" i="1"/>
  <c r="G512" i="1"/>
  <c r="F512" i="1"/>
  <c r="E512" i="1"/>
  <c r="D512" i="1"/>
  <c r="C512" i="1"/>
  <c r="I511" i="1"/>
  <c r="H511" i="1"/>
  <c r="G511" i="1"/>
  <c r="F511" i="1"/>
  <c r="E511" i="1"/>
  <c r="D511" i="1"/>
  <c r="C511" i="1"/>
  <c r="I510" i="1"/>
  <c r="H510" i="1"/>
  <c r="G510" i="1"/>
  <c r="F510" i="1"/>
  <c r="E510" i="1"/>
  <c r="D510" i="1"/>
  <c r="C510" i="1"/>
  <c r="I509" i="1"/>
  <c r="H509" i="1"/>
  <c r="G509" i="1"/>
  <c r="F509" i="1"/>
  <c r="E509" i="1"/>
  <c r="D509" i="1"/>
  <c r="C509" i="1"/>
  <c r="I508" i="1"/>
  <c r="H508" i="1"/>
  <c r="G508" i="1"/>
  <c r="F508" i="1"/>
  <c r="E508" i="1"/>
  <c r="D508" i="1"/>
  <c r="C508" i="1"/>
  <c r="I507" i="1"/>
  <c r="H507" i="1"/>
  <c r="G507" i="1"/>
  <c r="F507" i="1"/>
  <c r="E507" i="1"/>
  <c r="D507" i="1"/>
  <c r="C507" i="1"/>
  <c r="I506" i="1"/>
  <c r="H506" i="1"/>
  <c r="G506" i="1"/>
  <c r="F506" i="1"/>
  <c r="E506" i="1"/>
  <c r="D506" i="1"/>
  <c r="C506" i="1"/>
  <c r="I505" i="1"/>
  <c r="H505" i="1"/>
  <c r="G505" i="1"/>
  <c r="F505" i="1"/>
  <c r="E505" i="1"/>
  <c r="D505" i="1"/>
  <c r="C505" i="1"/>
  <c r="I504" i="1"/>
  <c r="H504" i="1"/>
  <c r="G504" i="1"/>
  <c r="F504" i="1"/>
  <c r="E504" i="1"/>
  <c r="D504" i="1"/>
  <c r="C504" i="1"/>
  <c r="I503" i="1"/>
  <c r="H503" i="1"/>
  <c r="G503" i="1"/>
  <c r="F503" i="1"/>
  <c r="E503" i="1"/>
  <c r="D503" i="1"/>
  <c r="C503" i="1"/>
  <c r="I502" i="1"/>
  <c r="H502" i="1"/>
  <c r="G502" i="1"/>
  <c r="F502" i="1"/>
  <c r="E502" i="1"/>
  <c r="D502" i="1"/>
  <c r="C502" i="1"/>
  <c r="I501" i="1"/>
  <c r="H501" i="1"/>
  <c r="G501" i="1"/>
  <c r="F501" i="1"/>
  <c r="E501" i="1"/>
  <c r="D501" i="1"/>
  <c r="C501" i="1"/>
  <c r="I500" i="1"/>
  <c r="H500" i="1"/>
  <c r="G500" i="1"/>
  <c r="F500" i="1"/>
  <c r="E500" i="1"/>
  <c r="D500" i="1"/>
  <c r="C500" i="1"/>
  <c r="I499" i="1"/>
  <c r="H499" i="1"/>
  <c r="G499" i="1"/>
  <c r="F499" i="1"/>
  <c r="E499" i="1"/>
  <c r="D499" i="1"/>
  <c r="C499" i="1"/>
  <c r="I498" i="1"/>
  <c r="H498" i="1"/>
  <c r="G498" i="1"/>
  <c r="F498" i="1"/>
  <c r="E498" i="1"/>
  <c r="D498" i="1"/>
  <c r="C498" i="1"/>
  <c r="I497" i="1"/>
  <c r="H497" i="1"/>
  <c r="G497" i="1"/>
  <c r="F497" i="1"/>
  <c r="E497" i="1"/>
  <c r="D497" i="1"/>
  <c r="C497" i="1"/>
  <c r="I496" i="1"/>
  <c r="H496" i="1"/>
  <c r="G496" i="1"/>
  <c r="F496" i="1"/>
  <c r="E496" i="1"/>
  <c r="D496" i="1"/>
  <c r="C496" i="1"/>
  <c r="I495" i="1"/>
  <c r="H495" i="1"/>
  <c r="G495" i="1"/>
  <c r="F495" i="1"/>
  <c r="E495" i="1"/>
  <c r="D495" i="1"/>
  <c r="C495" i="1"/>
  <c r="I494" i="1"/>
  <c r="H494" i="1"/>
  <c r="G494" i="1"/>
  <c r="F494" i="1"/>
  <c r="E494" i="1"/>
  <c r="D494" i="1"/>
  <c r="C494" i="1"/>
  <c r="I493" i="1"/>
  <c r="H493" i="1"/>
  <c r="G493" i="1"/>
  <c r="F493" i="1"/>
  <c r="E493" i="1"/>
  <c r="D493" i="1"/>
  <c r="C493" i="1"/>
  <c r="I492" i="1"/>
  <c r="H492" i="1"/>
  <c r="G492" i="1"/>
  <c r="F492" i="1"/>
  <c r="E492" i="1"/>
  <c r="D492" i="1"/>
  <c r="C492" i="1"/>
  <c r="I491" i="1"/>
  <c r="H491" i="1"/>
  <c r="G491" i="1"/>
  <c r="F491" i="1"/>
  <c r="E491" i="1"/>
  <c r="D491" i="1"/>
  <c r="C491" i="1"/>
  <c r="I490" i="1"/>
  <c r="H490" i="1"/>
  <c r="G490" i="1"/>
  <c r="F490" i="1"/>
  <c r="E490" i="1"/>
  <c r="D490" i="1"/>
  <c r="C490" i="1"/>
  <c r="I489" i="1"/>
  <c r="H489" i="1"/>
  <c r="G489" i="1"/>
  <c r="F489" i="1"/>
  <c r="E489" i="1"/>
  <c r="D489" i="1"/>
  <c r="C489" i="1"/>
  <c r="I488" i="1"/>
  <c r="H488" i="1"/>
  <c r="G488" i="1"/>
  <c r="F488" i="1"/>
  <c r="E488" i="1"/>
  <c r="D488" i="1"/>
  <c r="C488" i="1"/>
  <c r="I487" i="1"/>
  <c r="H487" i="1"/>
  <c r="G487" i="1"/>
  <c r="F487" i="1"/>
  <c r="E487" i="1"/>
  <c r="D487" i="1"/>
  <c r="C487" i="1"/>
  <c r="I486" i="1"/>
  <c r="H486" i="1"/>
  <c r="G486" i="1"/>
  <c r="F486" i="1"/>
  <c r="E486" i="1"/>
  <c r="D486" i="1"/>
  <c r="C486" i="1"/>
  <c r="I485" i="1"/>
  <c r="H485" i="1"/>
  <c r="G485" i="1"/>
  <c r="F485" i="1"/>
  <c r="E485" i="1"/>
  <c r="D485" i="1"/>
  <c r="C485" i="1"/>
  <c r="I484" i="1"/>
  <c r="H484" i="1"/>
  <c r="G484" i="1"/>
  <c r="F484" i="1"/>
  <c r="E484" i="1"/>
  <c r="D484" i="1"/>
  <c r="C484" i="1"/>
  <c r="I483" i="1"/>
  <c r="H483" i="1"/>
  <c r="G483" i="1"/>
  <c r="F483" i="1"/>
  <c r="E483" i="1"/>
  <c r="D483" i="1"/>
  <c r="C483" i="1"/>
  <c r="I482" i="1"/>
  <c r="H482" i="1"/>
  <c r="G482" i="1"/>
  <c r="F482" i="1"/>
  <c r="E482" i="1"/>
  <c r="D482" i="1"/>
  <c r="C482" i="1"/>
  <c r="I481" i="1"/>
  <c r="H481" i="1"/>
  <c r="G481" i="1"/>
  <c r="F481" i="1"/>
  <c r="E481" i="1"/>
  <c r="D481" i="1"/>
  <c r="C481" i="1"/>
  <c r="I480" i="1"/>
  <c r="H480" i="1"/>
  <c r="G480" i="1"/>
  <c r="F480" i="1"/>
  <c r="E480" i="1"/>
  <c r="D480" i="1"/>
  <c r="C480" i="1"/>
  <c r="I479" i="1"/>
  <c r="H479" i="1"/>
  <c r="G479" i="1"/>
  <c r="F479" i="1"/>
  <c r="E479" i="1"/>
  <c r="D479" i="1"/>
  <c r="C479" i="1"/>
  <c r="I478" i="1"/>
  <c r="H478" i="1"/>
  <c r="G478" i="1"/>
  <c r="F478" i="1"/>
  <c r="E478" i="1"/>
  <c r="D478" i="1"/>
  <c r="C478" i="1"/>
  <c r="I477" i="1"/>
  <c r="H477" i="1"/>
  <c r="G477" i="1"/>
  <c r="F477" i="1"/>
  <c r="E477" i="1"/>
  <c r="D477" i="1"/>
  <c r="C477" i="1"/>
  <c r="I476" i="1"/>
  <c r="H476" i="1"/>
  <c r="G476" i="1"/>
  <c r="F476" i="1"/>
  <c r="E476" i="1"/>
  <c r="D476" i="1"/>
  <c r="C476" i="1"/>
  <c r="I475" i="1"/>
  <c r="H475" i="1"/>
  <c r="G475" i="1"/>
  <c r="F475" i="1"/>
  <c r="E475" i="1"/>
  <c r="D475" i="1"/>
  <c r="C475" i="1"/>
  <c r="I474" i="1"/>
  <c r="H474" i="1"/>
  <c r="G474" i="1"/>
  <c r="F474" i="1"/>
  <c r="E474" i="1"/>
  <c r="D474" i="1"/>
  <c r="C474" i="1"/>
  <c r="I473" i="1"/>
  <c r="H473" i="1"/>
  <c r="G473" i="1"/>
  <c r="F473" i="1"/>
  <c r="E473" i="1"/>
  <c r="D473" i="1"/>
  <c r="C473" i="1"/>
  <c r="I472" i="1"/>
  <c r="H472" i="1"/>
  <c r="G472" i="1"/>
  <c r="F472" i="1"/>
  <c r="E472" i="1"/>
  <c r="D472" i="1"/>
  <c r="C472" i="1"/>
  <c r="I471" i="1"/>
  <c r="H471" i="1"/>
  <c r="G471" i="1"/>
  <c r="F471" i="1"/>
  <c r="E471" i="1"/>
  <c r="D471" i="1"/>
  <c r="C471" i="1"/>
  <c r="I470" i="1"/>
  <c r="H470" i="1"/>
  <c r="G470" i="1"/>
  <c r="F470" i="1"/>
  <c r="E470" i="1"/>
  <c r="D470" i="1"/>
  <c r="C470" i="1"/>
  <c r="I469" i="1"/>
  <c r="H469" i="1"/>
  <c r="G469" i="1"/>
  <c r="F469" i="1"/>
  <c r="E469" i="1"/>
  <c r="D469" i="1"/>
  <c r="C469" i="1"/>
  <c r="I468" i="1"/>
  <c r="H468" i="1"/>
  <c r="G468" i="1"/>
  <c r="F468" i="1"/>
  <c r="E468" i="1"/>
  <c r="D468" i="1"/>
  <c r="C468" i="1"/>
  <c r="I467" i="1"/>
  <c r="H467" i="1"/>
  <c r="G467" i="1"/>
  <c r="F467" i="1"/>
  <c r="E467" i="1"/>
  <c r="D467" i="1"/>
  <c r="C467" i="1"/>
  <c r="I466" i="1"/>
  <c r="H466" i="1"/>
  <c r="G466" i="1"/>
  <c r="F466" i="1"/>
  <c r="E466" i="1"/>
  <c r="D466" i="1"/>
  <c r="C466" i="1"/>
  <c r="I465" i="1"/>
  <c r="H465" i="1"/>
  <c r="G465" i="1"/>
  <c r="F465" i="1"/>
  <c r="E465" i="1"/>
  <c r="D465" i="1"/>
  <c r="C465" i="1"/>
  <c r="I464" i="1"/>
  <c r="H464" i="1"/>
  <c r="G464" i="1"/>
  <c r="F464" i="1"/>
  <c r="E464" i="1"/>
  <c r="D464" i="1"/>
  <c r="C464" i="1"/>
  <c r="I463" i="1"/>
  <c r="H463" i="1"/>
  <c r="G463" i="1"/>
  <c r="F463" i="1"/>
  <c r="E463" i="1"/>
  <c r="D463" i="1"/>
  <c r="C463" i="1"/>
  <c r="I462" i="1"/>
  <c r="H462" i="1"/>
  <c r="G462" i="1"/>
  <c r="F462" i="1"/>
  <c r="E462" i="1"/>
  <c r="D462" i="1"/>
  <c r="C462" i="1"/>
  <c r="I461" i="1"/>
  <c r="H461" i="1"/>
  <c r="G461" i="1"/>
  <c r="F461" i="1"/>
  <c r="E461" i="1"/>
  <c r="D461" i="1"/>
  <c r="C461" i="1"/>
  <c r="I460" i="1"/>
  <c r="H460" i="1"/>
  <c r="G460" i="1"/>
  <c r="F460" i="1"/>
  <c r="E460" i="1"/>
  <c r="D460" i="1"/>
  <c r="C460" i="1"/>
  <c r="I459" i="1"/>
  <c r="H459" i="1"/>
  <c r="G459" i="1"/>
  <c r="F459" i="1"/>
  <c r="E459" i="1"/>
  <c r="D459" i="1"/>
  <c r="C459" i="1"/>
  <c r="I458" i="1"/>
  <c r="H458" i="1"/>
  <c r="G458" i="1"/>
  <c r="F458" i="1"/>
  <c r="E458" i="1"/>
  <c r="D458" i="1"/>
  <c r="C458" i="1"/>
  <c r="I457" i="1"/>
  <c r="H457" i="1"/>
  <c r="G457" i="1"/>
  <c r="F457" i="1"/>
  <c r="E457" i="1"/>
  <c r="D457" i="1"/>
  <c r="C457" i="1"/>
  <c r="I456" i="1"/>
  <c r="H456" i="1"/>
  <c r="G456" i="1"/>
  <c r="F456" i="1"/>
  <c r="E456" i="1"/>
  <c r="D456" i="1"/>
  <c r="C456" i="1"/>
  <c r="I455" i="1"/>
  <c r="H455" i="1"/>
  <c r="G455" i="1"/>
  <c r="F455" i="1"/>
  <c r="E455" i="1"/>
  <c r="D455" i="1"/>
  <c r="C455" i="1"/>
  <c r="I454" i="1"/>
  <c r="H454" i="1"/>
  <c r="G454" i="1"/>
  <c r="F454" i="1"/>
  <c r="E454" i="1"/>
  <c r="D454" i="1"/>
  <c r="C454" i="1"/>
  <c r="I453" i="1"/>
  <c r="H453" i="1"/>
  <c r="G453" i="1"/>
  <c r="F453" i="1"/>
  <c r="E453" i="1"/>
  <c r="D453" i="1"/>
  <c r="C453" i="1"/>
  <c r="I452" i="1"/>
  <c r="H452" i="1"/>
  <c r="G452" i="1"/>
  <c r="F452" i="1"/>
  <c r="E452" i="1"/>
  <c r="D452" i="1"/>
  <c r="C452" i="1"/>
  <c r="I451" i="1"/>
  <c r="H451" i="1"/>
  <c r="G451" i="1"/>
  <c r="F451" i="1"/>
  <c r="E451" i="1"/>
  <c r="D451" i="1"/>
  <c r="C451" i="1"/>
  <c r="I450" i="1"/>
  <c r="H450" i="1"/>
  <c r="G450" i="1"/>
  <c r="F450" i="1"/>
  <c r="E450" i="1"/>
  <c r="D450" i="1"/>
  <c r="C450" i="1"/>
  <c r="I449" i="1"/>
  <c r="H449" i="1"/>
  <c r="G449" i="1"/>
  <c r="F449" i="1"/>
  <c r="E449" i="1"/>
  <c r="D449" i="1"/>
  <c r="C449" i="1"/>
  <c r="I448" i="1"/>
  <c r="H448" i="1"/>
  <c r="G448" i="1"/>
  <c r="F448" i="1"/>
  <c r="E448" i="1"/>
  <c r="D448" i="1"/>
  <c r="C448" i="1"/>
  <c r="I447" i="1"/>
  <c r="H447" i="1"/>
  <c r="G447" i="1"/>
  <c r="F447" i="1"/>
  <c r="E447" i="1"/>
  <c r="D447" i="1"/>
  <c r="C447" i="1"/>
  <c r="I446" i="1"/>
  <c r="H446" i="1"/>
  <c r="G446" i="1"/>
  <c r="F446" i="1"/>
  <c r="E446" i="1"/>
  <c r="D446" i="1"/>
  <c r="C446" i="1"/>
  <c r="I445" i="1"/>
  <c r="H445" i="1"/>
  <c r="G445" i="1"/>
  <c r="F445" i="1"/>
  <c r="E445" i="1"/>
  <c r="D445" i="1"/>
  <c r="C445" i="1"/>
  <c r="I444" i="1"/>
  <c r="H444" i="1"/>
  <c r="G444" i="1"/>
  <c r="F444" i="1"/>
  <c r="E444" i="1"/>
  <c r="D444" i="1"/>
  <c r="C444" i="1"/>
  <c r="I443" i="1"/>
  <c r="H443" i="1"/>
  <c r="G443" i="1"/>
  <c r="F443" i="1"/>
  <c r="E443" i="1"/>
  <c r="D443" i="1"/>
  <c r="C443" i="1"/>
  <c r="I442" i="1"/>
  <c r="H442" i="1"/>
  <c r="G442" i="1"/>
  <c r="F442" i="1"/>
  <c r="E442" i="1"/>
  <c r="D442" i="1"/>
  <c r="C442" i="1"/>
  <c r="I441" i="1"/>
  <c r="H441" i="1"/>
  <c r="G441" i="1"/>
  <c r="F441" i="1"/>
  <c r="E441" i="1"/>
  <c r="D441" i="1"/>
  <c r="C441" i="1"/>
  <c r="I440" i="1"/>
  <c r="H440" i="1"/>
  <c r="G440" i="1"/>
  <c r="F440" i="1"/>
  <c r="E440" i="1"/>
  <c r="D440" i="1"/>
  <c r="C440" i="1"/>
  <c r="I439" i="1"/>
  <c r="H439" i="1"/>
  <c r="G439" i="1"/>
  <c r="F439" i="1"/>
  <c r="E439" i="1"/>
  <c r="D439" i="1"/>
  <c r="C439" i="1"/>
  <c r="I438" i="1"/>
  <c r="H438" i="1"/>
  <c r="G438" i="1"/>
  <c r="F438" i="1"/>
  <c r="E438" i="1"/>
  <c r="D438" i="1"/>
  <c r="C438" i="1"/>
  <c r="I437" i="1"/>
  <c r="H437" i="1"/>
  <c r="G437" i="1"/>
  <c r="F437" i="1"/>
  <c r="E437" i="1"/>
  <c r="D437" i="1"/>
  <c r="C437" i="1"/>
  <c r="I436" i="1"/>
  <c r="H436" i="1"/>
  <c r="G436" i="1"/>
  <c r="F436" i="1"/>
  <c r="E436" i="1"/>
  <c r="D436" i="1"/>
  <c r="C436" i="1"/>
  <c r="I435" i="1"/>
  <c r="H435" i="1"/>
  <c r="G435" i="1"/>
  <c r="F435" i="1"/>
  <c r="E435" i="1"/>
  <c r="D435" i="1"/>
  <c r="C435" i="1"/>
  <c r="I434" i="1"/>
  <c r="H434" i="1"/>
  <c r="G434" i="1"/>
  <c r="F434" i="1"/>
  <c r="E434" i="1"/>
  <c r="D434" i="1"/>
  <c r="C434" i="1"/>
  <c r="I433" i="1"/>
  <c r="H433" i="1"/>
  <c r="G433" i="1"/>
  <c r="F433" i="1"/>
  <c r="E433" i="1"/>
  <c r="D433" i="1"/>
  <c r="C433" i="1"/>
  <c r="I432" i="1"/>
  <c r="H432" i="1"/>
  <c r="G432" i="1"/>
  <c r="F432" i="1"/>
  <c r="E432" i="1"/>
  <c r="D432" i="1"/>
  <c r="C432" i="1"/>
  <c r="I431" i="1"/>
  <c r="H431" i="1"/>
  <c r="G431" i="1"/>
  <c r="F431" i="1"/>
  <c r="E431" i="1"/>
  <c r="D431" i="1"/>
  <c r="C431" i="1"/>
  <c r="I430" i="1"/>
  <c r="H430" i="1"/>
  <c r="G430" i="1"/>
  <c r="F430" i="1"/>
  <c r="E430" i="1"/>
  <c r="D430" i="1"/>
  <c r="C430" i="1"/>
  <c r="I429" i="1"/>
  <c r="H429" i="1"/>
  <c r="G429" i="1"/>
  <c r="F429" i="1"/>
  <c r="E429" i="1"/>
  <c r="D429" i="1"/>
  <c r="C429" i="1"/>
  <c r="I428" i="1"/>
  <c r="H428" i="1"/>
  <c r="G428" i="1"/>
  <c r="F428" i="1"/>
  <c r="E428" i="1"/>
  <c r="D428" i="1"/>
  <c r="C428" i="1"/>
  <c r="I427" i="1"/>
  <c r="H427" i="1"/>
  <c r="G427" i="1"/>
  <c r="F427" i="1"/>
  <c r="E427" i="1"/>
  <c r="D427" i="1"/>
  <c r="C427" i="1"/>
  <c r="I426" i="1"/>
  <c r="H426" i="1"/>
  <c r="G426" i="1"/>
  <c r="F426" i="1"/>
  <c r="E426" i="1"/>
  <c r="D426" i="1"/>
  <c r="C426" i="1"/>
  <c r="I425" i="1"/>
  <c r="H425" i="1"/>
  <c r="G425" i="1"/>
  <c r="F425" i="1"/>
  <c r="E425" i="1"/>
  <c r="D425" i="1"/>
  <c r="C425" i="1"/>
  <c r="I424" i="1"/>
  <c r="H424" i="1"/>
  <c r="G424" i="1"/>
  <c r="F424" i="1"/>
  <c r="E424" i="1"/>
  <c r="D424" i="1"/>
  <c r="C424" i="1"/>
  <c r="I423" i="1"/>
  <c r="H423" i="1"/>
  <c r="G423" i="1"/>
  <c r="F423" i="1"/>
  <c r="E423" i="1"/>
  <c r="D423" i="1"/>
  <c r="C423" i="1"/>
  <c r="I422" i="1"/>
  <c r="H422" i="1"/>
  <c r="G422" i="1"/>
  <c r="F422" i="1"/>
  <c r="E422" i="1"/>
  <c r="D422" i="1"/>
  <c r="C422" i="1"/>
  <c r="I421" i="1"/>
  <c r="H421" i="1"/>
  <c r="G421" i="1"/>
  <c r="F421" i="1"/>
  <c r="E421" i="1"/>
  <c r="D421" i="1"/>
  <c r="C421" i="1"/>
  <c r="I420" i="1"/>
  <c r="H420" i="1"/>
  <c r="G420" i="1"/>
  <c r="F420" i="1"/>
  <c r="E420" i="1"/>
  <c r="D420" i="1"/>
  <c r="C420" i="1"/>
  <c r="I419" i="1"/>
  <c r="H419" i="1"/>
  <c r="G419" i="1"/>
  <c r="F419" i="1"/>
  <c r="E419" i="1"/>
  <c r="D419" i="1"/>
  <c r="C419" i="1"/>
  <c r="I418" i="1"/>
  <c r="H418" i="1"/>
  <c r="G418" i="1"/>
  <c r="F418" i="1"/>
  <c r="E418" i="1"/>
  <c r="D418" i="1"/>
  <c r="C418" i="1"/>
  <c r="I417" i="1"/>
  <c r="H417" i="1"/>
  <c r="G417" i="1"/>
  <c r="F417" i="1"/>
  <c r="E417" i="1"/>
  <c r="D417" i="1"/>
  <c r="C417" i="1"/>
  <c r="I416" i="1"/>
  <c r="H416" i="1"/>
  <c r="G416" i="1"/>
  <c r="F416" i="1"/>
  <c r="E416" i="1"/>
  <c r="D416" i="1"/>
  <c r="C416" i="1"/>
  <c r="I415" i="1"/>
  <c r="H415" i="1"/>
  <c r="G415" i="1"/>
  <c r="F415" i="1"/>
  <c r="E415" i="1"/>
  <c r="D415" i="1"/>
  <c r="C415" i="1"/>
  <c r="I414" i="1"/>
  <c r="H414" i="1"/>
  <c r="G414" i="1"/>
  <c r="F414" i="1"/>
  <c r="E414" i="1"/>
  <c r="D414" i="1"/>
  <c r="C414" i="1"/>
  <c r="I413" i="1"/>
  <c r="H413" i="1"/>
  <c r="G413" i="1"/>
  <c r="F413" i="1"/>
  <c r="E413" i="1"/>
  <c r="D413" i="1"/>
  <c r="C413" i="1"/>
  <c r="I412" i="1"/>
  <c r="H412" i="1"/>
  <c r="G412" i="1"/>
  <c r="F412" i="1"/>
  <c r="E412" i="1"/>
  <c r="D412" i="1"/>
  <c r="C412" i="1"/>
  <c r="I411" i="1"/>
  <c r="H411" i="1"/>
  <c r="G411" i="1"/>
  <c r="F411" i="1"/>
  <c r="E411" i="1"/>
  <c r="D411" i="1"/>
  <c r="C411" i="1"/>
  <c r="I410" i="1"/>
  <c r="H410" i="1"/>
  <c r="G410" i="1"/>
  <c r="F410" i="1"/>
  <c r="E410" i="1"/>
  <c r="D410" i="1"/>
  <c r="C410" i="1"/>
  <c r="I409" i="1"/>
  <c r="H409" i="1"/>
  <c r="G409" i="1"/>
  <c r="F409" i="1"/>
  <c r="E409" i="1"/>
  <c r="D409" i="1"/>
  <c r="C409" i="1"/>
  <c r="I408" i="1"/>
  <c r="H408" i="1"/>
  <c r="G408" i="1"/>
  <c r="F408" i="1"/>
  <c r="E408" i="1"/>
  <c r="D408" i="1"/>
  <c r="C408" i="1"/>
  <c r="I407" i="1"/>
  <c r="H407" i="1"/>
  <c r="G407" i="1"/>
  <c r="F407" i="1"/>
  <c r="E407" i="1"/>
  <c r="D407" i="1"/>
  <c r="C407" i="1"/>
  <c r="I406" i="1"/>
  <c r="H406" i="1"/>
  <c r="G406" i="1"/>
  <c r="F406" i="1"/>
  <c r="E406" i="1"/>
  <c r="D406" i="1"/>
  <c r="C406" i="1"/>
  <c r="I405" i="1"/>
  <c r="H405" i="1"/>
  <c r="G405" i="1"/>
  <c r="F405" i="1"/>
  <c r="E405" i="1"/>
  <c r="D405" i="1"/>
  <c r="C405" i="1"/>
  <c r="I404" i="1"/>
  <c r="H404" i="1"/>
  <c r="G404" i="1"/>
  <c r="F404" i="1"/>
  <c r="E404" i="1"/>
  <c r="D404" i="1"/>
  <c r="C404" i="1"/>
  <c r="I403" i="1"/>
  <c r="H403" i="1"/>
  <c r="G403" i="1"/>
  <c r="F403" i="1"/>
  <c r="E403" i="1"/>
  <c r="D403" i="1"/>
  <c r="C403" i="1"/>
  <c r="I402" i="1"/>
  <c r="H402" i="1"/>
  <c r="G402" i="1"/>
  <c r="F402" i="1"/>
  <c r="E402" i="1"/>
  <c r="D402" i="1"/>
  <c r="C402" i="1"/>
  <c r="I401" i="1"/>
  <c r="H401" i="1"/>
  <c r="G401" i="1"/>
  <c r="F401" i="1"/>
  <c r="E401" i="1"/>
  <c r="D401" i="1"/>
  <c r="C401" i="1"/>
  <c r="I400" i="1"/>
  <c r="H400" i="1"/>
  <c r="G400" i="1"/>
  <c r="F400" i="1"/>
  <c r="E400" i="1"/>
  <c r="D400" i="1"/>
  <c r="C400" i="1"/>
  <c r="I399" i="1"/>
  <c r="H399" i="1"/>
  <c r="G399" i="1"/>
  <c r="F399" i="1"/>
  <c r="E399" i="1"/>
  <c r="D399" i="1"/>
  <c r="C399" i="1"/>
  <c r="I398" i="1"/>
  <c r="H398" i="1"/>
  <c r="G398" i="1"/>
  <c r="F398" i="1"/>
  <c r="E398" i="1"/>
  <c r="D398" i="1"/>
  <c r="C398" i="1"/>
  <c r="I397" i="1"/>
  <c r="H397" i="1"/>
  <c r="G397" i="1"/>
  <c r="F397" i="1"/>
  <c r="E397" i="1"/>
  <c r="D397" i="1"/>
  <c r="C397" i="1"/>
  <c r="I396" i="1"/>
  <c r="H396" i="1"/>
  <c r="G396" i="1"/>
  <c r="F396" i="1"/>
  <c r="E396" i="1"/>
  <c r="D396" i="1"/>
  <c r="C396" i="1"/>
  <c r="I395" i="1"/>
  <c r="H395" i="1"/>
  <c r="G395" i="1"/>
  <c r="F395" i="1"/>
  <c r="E395" i="1"/>
  <c r="D395" i="1"/>
  <c r="C395" i="1"/>
  <c r="I394" i="1"/>
  <c r="H394" i="1"/>
  <c r="G394" i="1"/>
  <c r="F394" i="1"/>
  <c r="E394" i="1"/>
  <c r="D394" i="1"/>
  <c r="C394" i="1"/>
  <c r="I393" i="1"/>
  <c r="H393" i="1"/>
  <c r="G393" i="1"/>
  <c r="F393" i="1"/>
  <c r="E393" i="1"/>
  <c r="D393" i="1"/>
  <c r="C393" i="1"/>
  <c r="I392" i="1"/>
  <c r="H392" i="1"/>
  <c r="G392" i="1"/>
  <c r="F392" i="1"/>
  <c r="E392" i="1"/>
  <c r="D392" i="1"/>
  <c r="C392" i="1"/>
  <c r="I391" i="1"/>
  <c r="H391" i="1"/>
  <c r="G391" i="1"/>
  <c r="F391" i="1"/>
  <c r="E391" i="1"/>
  <c r="D391" i="1"/>
  <c r="C391" i="1"/>
  <c r="I390" i="1"/>
  <c r="H390" i="1"/>
  <c r="G390" i="1"/>
  <c r="F390" i="1"/>
  <c r="E390" i="1"/>
  <c r="D390" i="1"/>
  <c r="C390" i="1"/>
  <c r="I389" i="1"/>
  <c r="H389" i="1"/>
  <c r="G389" i="1"/>
  <c r="F389" i="1"/>
  <c r="E389" i="1"/>
  <c r="D389" i="1"/>
  <c r="C389" i="1"/>
  <c r="I388" i="1"/>
  <c r="H388" i="1"/>
  <c r="G388" i="1"/>
  <c r="F388" i="1"/>
  <c r="E388" i="1"/>
  <c r="D388" i="1"/>
  <c r="C388" i="1"/>
  <c r="I387" i="1"/>
  <c r="H387" i="1"/>
  <c r="G387" i="1"/>
  <c r="F387" i="1"/>
  <c r="E387" i="1"/>
  <c r="D387" i="1"/>
  <c r="C387" i="1"/>
  <c r="I386" i="1"/>
  <c r="H386" i="1"/>
  <c r="G386" i="1"/>
  <c r="F386" i="1"/>
  <c r="E386" i="1"/>
  <c r="D386" i="1"/>
  <c r="C386" i="1"/>
  <c r="I385" i="1"/>
  <c r="H385" i="1"/>
  <c r="G385" i="1"/>
  <c r="F385" i="1"/>
  <c r="E385" i="1"/>
  <c r="D385" i="1"/>
  <c r="C385" i="1"/>
  <c r="I384" i="1"/>
  <c r="H384" i="1"/>
  <c r="G384" i="1"/>
  <c r="F384" i="1"/>
  <c r="E384" i="1"/>
  <c r="D384" i="1"/>
  <c r="C384" i="1"/>
  <c r="I383" i="1"/>
  <c r="H383" i="1"/>
  <c r="G383" i="1"/>
  <c r="F383" i="1"/>
  <c r="E383" i="1"/>
  <c r="D383" i="1"/>
  <c r="C383" i="1"/>
  <c r="I382" i="1"/>
  <c r="H382" i="1"/>
  <c r="G382" i="1"/>
  <c r="F382" i="1"/>
  <c r="E382" i="1"/>
  <c r="D382" i="1"/>
  <c r="C382" i="1"/>
  <c r="I381" i="1"/>
  <c r="H381" i="1"/>
  <c r="G381" i="1"/>
  <c r="F381" i="1"/>
  <c r="E381" i="1"/>
  <c r="D381" i="1"/>
  <c r="C381" i="1"/>
  <c r="I380" i="1"/>
  <c r="H380" i="1"/>
  <c r="G380" i="1"/>
  <c r="F380" i="1"/>
  <c r="E380" i="1"/>
  <c r="D380" i="1"/>
  <c r="C380" i="1"/>
  <c r="I379" i="1"/>
  <c r="H379" i="1"/>
  <c r="G379" i="1"/>
  <c r="F379" i="1"/>
  <c r="E379" i="1"/>
  <c r="D379" i="1"/>
  <c r="C379" i="1"/>
  <c r="I378" i="1"/>
  <c r="H378" i="1"/>
  <c r="G378" i="1"/>
  <c r="F378" i="1"/>
  <c r="E378" i="1"/>
  <c r="D378" i="1"/>
  <c r="C378" i="1"/>
  <c r="I377" i="1"/>
  <c r="H377" i="1"/>
  <c r="G377" i="1"/>
  <c r="F377" i="1"/>
  <c r="E377" i="1"/>
  <c r="D377" i="1"/>
  <c r="C377" i="1"/>
  <c r="I376" i="1"/>
  <c r="H376" i="1"/>
  <c r="G376" i="1"/>
  <c r="F376" i="1"/>
  <c r="E376" i="1"/>
  <c r="D376" i="1"/>
  <c r="C376" i="1"/>
  <c r="I375" i="1"/>
  <c r="H375" i="1"/>
  <c r="G375" i="1"/>
  <c r="F375" i="1"/>
  <c r="E375" i="1"/>
  <c r="D375" i="1"/>
  <c r="C375" i="1"/>
  <c r="I374" i="1"/>
  <c r="H374" i="1"/>
  <c r="G374" i="1"/>
  <c r="F374" i="1"/>
  <c r="E374" i="1"/>
  <c r="D374" i="1"/>
  <c r="C374" i="1"/>
  <c r="I373" i="1"/>
  <c r="H373" i="1"/>
  <c r="G373" i="1"/>
  <c r="F373" i="1"/>
  <c r="E373" i="1"/>
  <c r="D373" i="1"/>
  <c r="C373" i="1"/>
  <c r="I372" i="1"/>
  <c r="H372" i="1"/>
  <c r="G372" i="1"/>
  <c r="F372" i="1"/>
  <c r="E372" i="1"/>
  <c r="D372" i="1"/>
  <c r="C372" i="1"/>
  <c r="I371" i="1"/>
  <c r="H371" i="1"/>
  <c r="G371" i="1"/>
  <c r="F371" i="1"/>
  <c r="E371" i="1"/>
  <c r="D371" i="1"/>
  <c r="C371" i="1"/>
  <c r="I370" i="1"/>
  <c r="H370" i="1"/>
  <c r="G370" i="1"/>
  <c r="F370" i="1"/>
  <c r="E370" i="1"/>
  <c r="D370" i="1"/>
  <c r="C370" i="1"/>
  <c r="I369" i="1"/>
  <c r="H369" i="1"/>
  <c r="G369" i="1"/>
  <c r="F369" i="1"/>
  <c r="E369" i="1"/>
  <c r="D369" i="1"/>
  <c r="C369" i="1"/>
  <c r="I368" i="1"/>
  <c r="H368" i="1"/>
  <c r="G368" i="1"/>
  <c r="F368" i="1"/>
  <c r="E368" i="1"/>
  <c r="D368" i="1"/>
  <c r="C368" i="1"/>
  <c r="I367" i="1"/>
  <c r="H367" i="1"/>
  <c r="G367" i="1"/>
  <c r="F367" i="1"/>
  <c r="E367" i="1"/>
  <c r="D367" i="1"/>
  <c r="C367" i="1"/>
  <c r="I366" i="1"/>
  <c r="H366" i="1"/>
  <c r="G366" i="1"/>
  <c r="F366" i="1"/>
  <c r="E366" i="1"/>
  <c r="D366" i="1"/>
  <c r="C366" i="1"/>
  <c r="I365" i="1"/>
  <c r="H365" i="1"/>
  <c r="G365" i="1"/>
  <c r="F365" i="1"/>
  <c r="E365" i="1"/>
  <c r="D365" i="1"/>
  <c r="C365" i="1"/>
  <c r="I364" i="1"/>
  <c r="H364" i="1"/>
  <c r="G364" i="1"/>
  <c r="F364" i="1"/>
  <c r="E364" i="1"/>
  <c r="D364" i="1"/>
  <c r="C364" i="1"/>
  <c r="I363" i="1"/>
  <c r="H363" i="1"/>
  <c r="G363" i="1"/>
  <c r="F363" i="1"/>
  <c r="E363" i="1"/>
  <c r="D363" i="1"/>
  <c r="C363" i="1"/>
  <c r="I362" i="1"/>
  <c r="H362" i="1"/>
  <c r="G362" i="1"/>
  <c r="F362" i="1"/>
  <c r="E362" i="1"/>
  <c r="D362" i="1"/>
  <c r="C362" i="1"/>
  <c r="I361" i="1"/>
  <c r="H361" i="1"/>
  <c r="G361" i="1"/>
  <c r="F361" i="1"/>
  <c r="E361" i="1"/>
  <c r="D361" i="1"/>
  <c r="C361" i="1"/>
  <c r="I360" i="1"/>
  <c r="H360" i="1"/>
  <c r="G360" i="1"/>
  <c r="F360" i="1"/>
  <c r="E360" i="1"/>
  <c r="D360" i="1"/>
  <c r="C360" i="1"/>
  <c r="I359" i="1"/>
  <c r="H359" i="1"/>
  <c r="G359" i="1"/>
  <c r="F359" i="1"/>
  <c r="E359" i="1"/>
  <c r="D359" i="1"/>
  <c r="C359" i="1"/>
  <c r="I358" i="1"/>
  <c r="H358" i="1"/>
  <c r="G358" i="1"/>
  <c r="F358" i="1"/>
  <c r="E358" i="1"/>
  <c r="D358" i="1"/>
  <c r="C358" i="1"/>
  <c r="I357" i="1"/>
  <c r="H357" i="1"/>
  <c r="G357" i="1"/>
  <c r="F357" i="1"/>
  <c r="E357" i="1"/>
  <c r="D357" i="1"/>
  <c r="C357" i="1"/>
  <c r="I356" i="1"/>
  <c r="H356" i="1"/>
  <c r="G356" i="1"/>
  <c r="F356" i="1"/>
  <c r="E356" i="1"/>
  <c r="D356" i="1"/>
  <c r="C356" i="1"/>
  <c r="I355" i="1"/>
  <c r="H355" i="1"/>
  <c r="G355" i="1"/>
  <c r="F355" i="1"/>
  <c r="E355" i="1"/>
  <c r="D355" i="1"/>
  <c r="C355" i="1"/>
  <c r="I354" i="1"/>
  <c r="H354" i="1"/>
  <c r="G354" i="1"/>
  <c r="F354" i="1"/>
  <c r="E354" i="1"/>
  <c r="D354" i="1"/>
  <c r="C354" i="1"/>
  <c r="I353" i="1"/>
  <c r="H353" i="1"/>
  <c r="G353" i="1"/>
  <c r="F353" i="1"/>
  <c r="E353" i="1"/>
  <c r="D353" i="1"/>
  <c r="C353" i="1"/>
  <c r="I352" i="1"/>
  <c r="H352" i="1"/>
  <c r="G352" i="1"/>
  <c r="F352" i="1"/>
  <c r="E352" i="1"/>
  <c r="D352" i="1"/>
  <c r="C352" i="1"/>
  <c r="I351" i="1"/>
  <c r="H351" i="1"/>
  <c r="G351" i="1"/>
  <c r="F351" i="1"/>
  <c r="E351" i="1"/>
  <c r="D351" i="1"/>
  <c r="C351" i="1"/>
  <c r="I350" i="1"/>
  <c r="H350" i="1"/>
  <c r="G350" i="1"/>
  <c r="F350" i="1"/>
  <c r="E350" i="1"/>
  <c r="D350" i="1"/>
  <c r="C350" i="1"/>
  <c r="I349" i="1"/>
  <c r="H349" i="1"/>
  <c r="G349" i="1"/>
  <c r="F349" i="1"/>
  <c r="E349" i="1"/>
  <c r="D349" i="1"/>
  <c r="C349" i="1"/>
  <c r="I348" i="1"/>
  <c r="H348" i="1"/>
  <c r="G348" i="1"/>
  <c r="F348" i="1"/>
  <c r="E348" i="1"/>
  <c r="D348" i="1"/>
  <c r="C348" i="1"/>
  <c r="I347" i="1"/>
  <c r="H347" i="1"/>
  <c r="G347" i="1"/>
  <c r="F347" i="1"/>
  <c r="E347" i="1"/>
  <c r="D347" i="1"/>
  <c r="C347" i="1"/>
  <c r="I346" i="1"/>
  <c r="H346" i="1"/>
  <c r="G346" i="1"/>
  <c r="F346" i="1"/>
  <c r="E346" i="1"/>
  <c r="D346" i="1"/>
  <c r="C346" i="1"/>
  <c r="I345" i="1"/>
  <c r="H345" i="1"/>
  <c r="G345" i="1"/>
  <c r="F345" i="1"/>
  <c r="E345" i="1"/>
  <c r="D345" i="1"/>
  <c r="C345" i="1"/>
  <c r="I344" i="1"/>
  <c r="H344" i="1"/>
  <c r="G344" i="1"/>
  <c r="F344" i="1"/>
  <c r="E344" i="1"/>
  <c r="D344" i="1"/>
  <c r="C344" i="1"/>
  <c r="I343" i="1"/>
  <c r="H343" i="1"/>
  <c r="G343" i="1"/>
  <c r="F343" i="1"/>
  <c r="E343" i="1"/>
  <c r="D343" i="1"/>
  <c r="C343" i="1"/>
  <c r="I342" i="1"/>
  <c r="H342" i="1"/>
  <c r="G342" i="1"/>
  <c r="F342" i="1"/>
  <c r="E342" i="1"/>
  <c r="D342" i="1"/>
  <c r="C342" i="1"/>
  <c r="I341" i="1"/>
  <c r="H341" i="1"/>
  <c r="G341" i="1"/>
  <c r="F341" i="1"/>
  <c r="E341" i="1"/>
  <c r="D341" i="1"/>
  <c r="C341" i="1"/>
  <c r="I340" i="1"/>
  <c r="H340" i="1"/>
  <c r="G340" i="1"/>
  <c r="F340" i="1"/>
  <c r="E340" i="1"/>
  <c r="D340" i="1"/>
  <c r="C340" i="1"/>
  <c r="I339" i="1"/>
  <c r="H339" i="1"/>
  <c r="G339" i="1"/>
  <c r="F339" i="1"/>
  <c r="E339" i="1"/>
  <c r="D339" i="1"/>
  <c r="C339" i="1"/>
  <c r="I338" i="1"/>
  <c r="H338" i="1"/>
  <c r="G338" i="1"/>
  <c r="F338" i="1"/>
  <c r="E338" i="1"/>
  <c r="D338" i="1"/>
  <c r="C338" i="1"/>
  <c r="I337" i="1"/>
  <c r="H337" i="1"/>
  <c r="G337" i="1"/>
  <c r="F337" i="1"/>
  <c r="E337" i="1"/>
  <c r="D337" i="1"/>
  <c r="C337" i="1"/>
  <c r="I336" i="1"/>
  <c r="H336" i="1"/>
  <c r="G336" i="1"/>
  <c r="F336" i="1"/>
  <c r="E336" i="1"/>
  <c r="D336" i="1"/>
  <c r="C336" i="1"/>
  <c r="I335" i="1"/>
  <c r="H335" i="1"/>
  <c r="G335" i="1"/>
  <c r="F335" i="1"/>
  <c r="E335" i="1"/>
  <c r="D335" i="1"/>
  <c r="C335" i="1"/>
  <c r="I334" i="1"/>
  <c r="H334" i="1"/>
  <c r="G334" i="1"/>
  <c r="F334" i="1"/>
  <c r="E334" i="1"/>
  <c r="D334" i="1"/>
  <c r="C334" i="1"/>
  <c r="I333" i="1"/>
  <c r="H333" i="1"/>
  <c r="G333" i="1"/>
  <c r="F333" i="1"/>
  <c r="E333" i="1"/>
  <c r="D333" i="1"/>
  <c r="C333" i="1"/>
  <c r="I332" i="1"/>
  <c r="H332" i="1"/>
  <c r="G332" i="1"/>
  <c r="F332" i="1"/>
  <c r="E332" i="1"/>
  <c r="D332" i="1"/>
  <c r="C332" i="1"/>
  <c r="I331" i="1"/>
  <c r="H331" i="1"/>
  <c r="G331" i="1"/>
  <c r="F331" i="1"/>
  <c r="E331" i="1"/>
  <c r="D331" i="1"/>
  <c r="C331" i="1"/>
  <c r="I330" i="1"/>
  <c r="H330" i="1"/>
  <c r="G330" i="1"/>
  <c r="F330" i="1"/>
  <c r="E330" i="1"/>
  <c r="D330" i="1"/>
  <c r="C330" i="1"/>
  <c r="I329" i="1"/>
  <c r="H329" i="1"/>
  <c r="G329" i="1"/>
  <c r="F329" i="1"/>
  <c r="E329" i="1"/>
  <c r="D329" i="1"/>
  <c r="C329" i="1"/>
  <c r="I328" i="1"/>
  <c r="H328" i="1"/>
  <c r="G328" i="1"/>
  <c r="F328" i="1"/>
  <c r="E328" i="1"/>
  <c r="D328" i="1"/>
  <c r="C328" i="1"/>
  <c r="I327" i="1"/>
  <c r="H327" i="1"/>
  <c r="G327" i="1"/>
  <c r="F327" i="1"/>
  <c r="E327" i="1"/>
  <c r="D327" i="1"/>
  <c r="C327" i="1"/>
  <c r="I326" i="1"/>
  <c r="H326" i="1"/>
  <c r="G326" i="1"/>
  <c r="F326" i="1"/>
  <c r="E326" i="1"/>
  <c r="D326" i="1"/>
  <c r="C326" i="1"/>
  <c r="I325" i="1"/>
  <c r="H325" i="1"/>
  <c r="G325" i="1"/>
  <c r="F325" i="1"/>
  <c r="E325" i="1"/>
  <c r="D325" i="1"/>
  <c r="C325" i="1"/>
  <c r="I324" i="1"/>
  <c r="H324" i="1"/>
  <c r="G324" i="1"/>
  <c r="F324" i="1"/>
  <c r="E324" i="1"/>
  <c r="D324" i="1"/>
  <c r="C324" i="1"/>
  <c r="I323" i="1"/>
  <c r="H323" i="1"/>
  <c r="G323" i="1"/>
  <c r="F323" i="1"/>
  <c r="E323" i="1"/>
  <c r="D323" i="1"/>
  <c r="C323" i="1"/>
  <c r="I322" i="1"/>
  <c r="H322" i="1"/>
  <c r="G322" i="1"/>
  <c r="F322" i="1"/>
  <c r="E322" i="1"/>
  <c r="D322" i="1"/>
  <c r="C322" i="1"/>
  <c r="I321" i="1"/>
  <c r="H321" i="1"/>
  <c r="G321" i="1"/>
  <c r="F321" i="1"/>
  <c r="E321" i="1"/>
  <c r="D321" i="1"/>
  <c r="C321" i="1"/>
  <c r="I320" i="1"/>
  <c r="H320" i="1"/>
  <c r="G320" i="1"/>
  <c r="F320" i="1"/>
  <c r="E320" i="1"/>
  <c r="D320" i="1"/>
  <c r="C320" i="1"/>
  <c r="I319" i="1"/>
  <c r="H319" i="1"/>
  <c r="G319" i="1"/>
  <c r="F319" i="1"/>
  <c r="E319" i="1"/>
  <c r="D319" i="1"/>
  <c r="C319" i="1"/>
  <c r="I318" i="1"/>
  <c r="H318" i="1"/>
  <c r="G318" i="1"/>
  <c r="F318" i="1"/>
  <c r="E318" i="1"/>
  <c r="D318" i="1"/>
  <c r="C318" i="1"/>
  <c r="I317" i="1"/>
  <c r="H317" i="1"/>
  <c r="G317" i="1"/>
  <c r="F317" i="1"/>
  <c r="E317" i="1"/>
  <c r="D317" i="1"/>
  <c r="C317" i="1"/>
  <c r="I316" i="1"/>
  <c r="H316" i="1"/>
  <c r="G316" i="1"/>
  <c r="F316" i="1"/>
  <c r="E316" i="1"/>
  <c r="D316" i="1"/>
  <c r="C316" i="1"/>
  <c r="I315" i="1"/>
  <c r="H315" i="1"/>
  <c r="G315" i="1"/>
  <c r="F315" i="1"/>
  <c r="E315" i="1"/>
  <c r="D315" i="1"/>
  <c r="C315" i="1"/>
  <c r="I314" i="1"/>
  <c r="H314" i="1"/>
  <c r="G314" i="1"/>
  <c r="F314" i="1"/>
  <c r="E314" i="1"/>
  <c r="D314" i="1"/>
  <c r="C314" i="1"/>
  <c r="I313" i="1"/>
  <c r="H313" i="1"/>
  <c r="G313" i="1"/>
  <c r="F313" i="1"/>
  <c r="E313" i="1"/>
  <c r="D313" i="1"/>
  <c r="C313" i="1"/>
  <c r="I312" i="1"/>
  <c r="H312" i="1"/>
  <c r="G312" i="1"/>
  <c r="F312" i="1"/>
  <c r="E312" i="1"/>
  <c r="D312" i="1"/>
  <c r="C312" i="1"/>
  <c r="I311" i="1"/>
  <c r="H311" i="1"/>
  <c r="G311" i="1"/>
  <c r="F311" i="1"/>
  <c r="E311" i="1"/>
  <c r="D311" i="1"/>
  <c r="C311" i="1"/>
  <c r="I310" i="1"/>
  <c r="H310" i="1"/>
  <c r="G310" i="1"/>
  <c r="F310" i="1"/>
  <c r="E310" i="1"/>
  <c r="D310" i="1"/>
  <c r="C310" i="1"/>
  <c r="I309" i="1"/>
  <c r="H309" i="1"/>
  <c r="G309" i="1"/>
  <c r="F309" i="1"/>
  <c r="E309" i="1"/>
  <c r="D309" i="1"/>
  <c r="C309" i="1"/>
  <c r="I308" i="1"/>
  <c r="H308" i="1"/>
  <c r="G308" i="1"/>
  <c r="F308" i="1"/>
  <c r="E308" i="1"/>
  <c r="D308" i="1"/>
  <c r="C308" i="1"/>
  <c r="I307" i="1"/>
  <c r="H307" i="1"/>
  <c r="G307" i="1"/>
  <c r="F307" i="1"/>
  <c r="E307" i="1"/>
  <c r="D307" i="1"/>
  <c r="C307" i="1"/>
  <c r="I306" i="1"/>
  <c r="H306" i="1"/>
  <c r="G306" i="1"/>
  <c r="F306" i="1"/>
  <c r="E306" i="1"/>
  <c r="D306" i="1"/>
  <c r="C306" i="1"/>
  <c r="I305" i="1"/>
  <c r="H305" i="1"/>
  <c r="G305" i="1"/>
  <c r="F305" i="1"/>
  <c r="E305" i="1"/>
  <c r="D305" i="1"/>
  <c r="C305" i="1"/>
  <c r="I304" i="1"/>
  <c r="H304" i="1"/>
  <c r="G304" i="1"/>
  <c r="F304" i="1"/>
  <c r="E304" i="1"/>
  <c r="D304" i="1"/>
  <c r="C304" i="1"/>
  <c r="I303" i="1"/>
  <c r="H303" i="1"/>
  <c r="G303" i="1"/>
  <c r="F303" i="1"/>
  <c r="E303" i="1"/>
  <c r="D303" i="1"/>
  <c r="C303" i="1"/>
  <c r="I302" i="1"/>
  <c r="H302" i="1"/>
  <c r="G302" i="1"/>
  <c r="F302" i="1"/>
  <c r="E302" i="1"/>
  <c r="D302" i="1"/>
  <c r="C302" i="1"/>
  <c r="I301" i="1"/>
  <c r="H301" i="1"/>
  <c r="G301" i="1"/>
  <c r="F301" i="1"/>
  <c r="E301" i="1"/>
  <c r="D301" i="1"/>
  <c r="C301" i="1"/>
  <c r="I300" i="1"/>
  <c r="H300" i="1"/>
  <c r="G300" i="1"/>
  <c r="F300" i="1"/>
  <c r="E300" i="1"/>
  <c r="D300" i="1"/>
  <c r="C300" i="1"/>
  <c r="I299" i="1"/>
  <c r="H299" i="1"/>
  <c r="G299" i="1"/>
  <c r="F299" i="1"/>
  <c r="E299" i="1"/>
  <c r="D299" i="1"/>
  <c r="C299" i="1"/>
  <c r="I298" i="1"/>
  <c r="H298" i="1"/>
  <c r="G298" i="1"/>
  <c r="F298" i="1"/>
  <c r="E298" i="1"/>
  <c r="D298" i="1"/>
  <c r="C298" i="1"/>
  <c r="I297" i="1"/>
  <c r="H297" i="1"/>
  <c r="G297" i="1"/>
  <c r="F297" i="1"/>
  <c r="E297" i="1"/>
  <c r="D297" i="1"/>
  <c r="C297" i="1"/>
  <c r="I296" i="1"/>
  <c r="H296" i="1"/>
  <c r="G296" i="1"/>
  <c r="F296" i="1"/>
  <c r="E296" i="1"/>
  <c r="D296" i="1"/>
  <c r="C296" i="1"/>
  <c r="I295" i="1"/>
  <c r="H295" i="1"/>
  <c r="G295" i="1"/>
  <c r="F295" i="1"/>
  <c r="E295" i="1"/>
  <c r="D295" i="1"/>
  <c r="C295" i="1"/>
  <c r="I294" i="1"/>
  <c r="H294" i="1"/>
  <c r="G294" i="1"/>
  <c r="F294" i="1"/>
  <c r="E294" i="1"/>
  <c r="D294" i="1"/>
  <c r="C294" i="1"/>
  <c r="I293" i="1"/>
  <c r="H293" i="1"/>
  <c r="G293" i="1"/>
  <c r="F293" i="1"/>
  <c r="E293" i="1"/>
  <c r="D293" i="1"/>
  <c r="C293" i="1"/>
  <c r="I292" i="1"/>
  <c r="H292" i="1"/>
  <c r="G292" i="1"/>
  <c r="F292" i="1"/>
  <c r="E292" i="1"/>
  <c r="D292" i="1"/>
  <c r="C292" i="1"/>
  <c r="I291" i="1"/>
  <c r="H291" i="1"/>
  <c r="G291" i="1"/>
  <c r="F291" i="1"/>
  <c r="E291" i="1"/>
  <c r="D291" i="1"/>
  <c r="C291" i="1"/>
  <c r="I290" i="1"/>
  <c r="H290" i="1"/>
  <c r="G290" i="1"/>
  <c r="F290" i="1"/>
  <c r="E290" i="1"/>
  <c r="D290" i="1"/>
  <c r="C290" i="1"/>
  <c r="I289" i="1"/>
  <c r="H289" i="1"/>
  <c r="G289" i="1"/>
  <c r="F289" i="1"/>
  <c r="E289" i="1"/>
  <c r="D289" i="1"/>
  <c r="C289" i="1"/>
  <c r="I288" i="1"/>
  <c r="H288" i="1"/>
  <c r="G288" i="1"/>
  <c r="F288" i="1"/>
  <c r="E288" i="1"/>
  <c r="D288" i="1"/>
  <c r="C288" i="1"/>
  <c r="I287" i="1"/>
  <c r="H287" i="1"/>
  <c r="G287" i="1"/>
  <c r="F287" i="1"/>
  <c r="E287" i="1"/>
  <c r="D287" i="1"/>
  <c r="C287" i="1"/>
  <c r="I286" i="1"/>
  <c r="H286" i="1"/>
  <c r="G286" i="1"/>
  <c r="F286" i="1"/>
  <c r="E286" i="1"/>
  <c r="D286" i="1"/>
  <c r="C286" i="1"/>
  <c r="I285" i="1"/>
  <c r="H285" i="1"/>
  <c r="G285" i="1"/>
  <c r="F285" i="1"/>
  <c r="E285" i="1"/>
  <c r="D285" i="1"/>
  <c r="C285" i="1"/>
  <c r="I284" i="1"/>
  <c r="H284" i="1"/>
  <c r="G284" i="1"/>
  <c r="F284" i="1"/>
  <c r="E284" i="1"/>
  <c r="D284" i="1"/>
  <c r="C284" i="1"/>
  <c r="I283" i="1"/>
  <c r="H283" i="1"/>
  <c r="G283" i="1"/>
  <c r="F283" i="1"/>
  <c r="E283" i="1"/>
  <c r="D283" i="1"/>
  <c r="C283" i="1"/>
  <c r="I282" i="1"/>
  <c r="H282" i="1"/>
  <c r="G282" i="1"/>
  <c r="F282" i="1"/>
  <c r="E282" i="1"/>
  <c r="D282" i="1"/>
  <c r="C282" i="1"/>
  <c r="I281" i="1"/>
  <c r="H281" i="1"/>
  <c r="G281" i="1"/>
  <c r="F281" i="1"/>
  <c r="E281" i="1"/>
  <c r="D281" i="1"/>
  <c r="C281" i="1"/>
  <c r="I280" i="1"/>
  <c r="H280" i="1"/>
  <c r="G280" i="1"/>
  <c r="F280" i="1"/>
  <c r="E280" i="1"/>
  <c r="D280" i="1"/>
  <c r="C280" i="1"/>
  <c r="I279" i="1"/>
  <c r="H279" i="1"/>
  <c r="G279" i="1"/>
  <c r="F279" i="1"/>
  <c r="E279" i="1"/>
  <c r="D279" i="1"/>
  <c r="C279" i="1"/>
  <c r="I278" i="1"/>
  <c r="H278" i="1"/>
  <c r="G278" i="1"/>
  <c r="F278" i="1"/>
  <c r="E278" i="1"/>
  <c r="D278" i="1"/>
  <c r="C278" i="1"/>
  <c r="I277" i="1"/>
  <c r="H277" i="1"/>
  <c r="G277" i="1"/>
  <c r="F277" i="1"/>
  <c r="E277" i="1"/>
  <c r="D277" i="1"/>
  <c r="C277" i="1"/>
  <c r="I276" i="1"/>
  <c r="H276" i="1"/>
  <c r="G276" i="1"/>
  <c r="F276" i="1"/>
  <c r="E276" i="1"/>
  <c r="D276" i="1"/>
  <c r="C276" i="1"/>
  <c r="I275" i="1"/>
  <c r="H275" i="1"/>
  <c r="G275" i="1"/>
  <c r="F275" i="1"/>
  <c r="E275" i="1"/>
  <c r="D275" i="1"/>
  <c r="C275" i="1"/>
  <c r="I274" i="1"/>
  <c r="H274" i="1"/>
  <c r="G274" i="1"/>
  <c r="F274" i="1"/>
  <c r="E274" i="1"/>
  <c r="D274" i="1"/>
  <c r="C274" i="1"/>
  <c r="I273" i="1"/>
  <c r="H273" i="1"/>
  <c r="G273" i="1"/>
  <c r="F273" i="1"/>
  <c r="E273" i="1"/>
  <c r="D273" i="1"/>
  <c r="C273" i="1"/>
  <c r="I272" i="1"/>
  <c r="H272" i="1"/>
  <c r="G272" i="1"/>
  <c r="F272" i="1"/>
  <c r="E272" i="1"/>
  <c r="D272" i="1"/>
  <c r="C272" i="1"/>
  <c r="I271" i="1"/>
  <c r="H271" i="1"/>
  <c r="G271" i="1"/>
  <c r="F271" i="1"/>
  <c r="E271" i="1"/>
  <c r="D271" i="1"/>
  <c r="C271" i="1"/>
  <c r="I270" i="1"/>
  <c r="H270" i="1"/>
  <c r="G270" i="1"/>
  <c r="F270" i="1"/>
  <c r="E270" i="1"/>
  <c r="D270" i="1"/>
  <c r="C270" i="1"/>
  <c r="I269" i="1"/>
  <c r="H269" i="1"/>
  <c r="G269" i="1"/>
  <c r="F269" i="1"/>
  <c r="E269" i="1"/>
  <c r="D269" i="1"/>
  <c r="C269" i="1"/>
  <c r="I268" i="1"/>
  <c r="H268" i="1"/>
  <c r="G268" i="1"/>
  <c r="F268" i="1"/>
  <c r="E268" i="1"/>
  <c r="D268" i="1"/>
  <c r="C268" i="1"/>
  <c r="I267" i="1"/>
  <c r="H267" i="1"/>
  <c r="G267" i="1"/>
  <c r="F267" i="1"/>
  <c r="E267" i="1"/>
  <c r="D267" i="1"/>
  <c r="C267" i="1"/>
  <c r="I266" i="1"/>
  <c r="H266" i="1"/>
  <c r="G266" i="1"/>
  <c r="F266" i="1"/>
  <c r="E266" i="1"/>
  <c r="D266" i="1"/>
  <c r="C266" i="1"/>
  <c r="I265" i="1"/>
  <c r="H265" i="1"/>
  <c r="G265" i="1"/>
  <c r="F265" i="1"/>
  <c r="E265" i="1"/>
  <c r="D265" i="1"/>
  <c r="C265" i="1"/>
  <c r="I264" i="1"/>
  <c r="H264" i="1"/>
  <c r="G264" i="1"/>
  <c r="F264" i="1"/>
  <c r="E264" i="1"/>
  <c r="D264" i="1"/>
  <c r="C264" i="1"/>
  <c r="I263" i="1"/>
  <c r="H263" i="1"/>
  <c r="G263" i="1"/>
  <c r="F263" i="1"/>
  <c r="E263" i="1"/>
  <c r="D263" i="1"/>
  <c r="C263" i="1"/>
  <c r="I262" i="1"/>
  <c r="H262" i="1"/>
  <c r="G262" i="1"/>
  <c r="F262" i="1"/>
  <c r="E262" i="1"/>
  <c r="D262" i="1"/>
  <c r="C262" i="1"/>
  <c r="I261" i="1"/>
  <c r="H261" i="1"/>
  <c r="G261" i="1"/>
  <c r="F261" i="1"/>
  <c r="E261" i="1"/>
  <c r="D261" i="1"/>
  <c r="C261" i="1"/>
  <c r="I260" i="1"/>
  <c r="H260" i="1"/>
  <c r="G260" i="1"/>
  <c r="F260" i="1"/>
  <c r="E260" i="1"/>
  <c r="D260" i="1"/>
  <c r="C260" i="1"/>
  <c r="I259" i="1"/>
  <c r="H259" i="1"/>
  <c r="G259" i="1"/>
  <c r="F259" i="1"/>
  <c r="E259" i="1"/>
  <c r="D259" i="1"/>
  <c r="C259" i="1"/>
  <c r="I258" i="1"/>
  <c r="H258" i="1"/>
  <c r="G258" i="1"/>
  <c r="F258" i="1"/>
  <c r="E258" i="1"/>
  <c r="D258" i="1"/>
  <c r="C258" i="1"/>
  <c r="I257" i="1"/>
  <c r="H257" i="1"/>
  <c r="G257" i="1"/>
  <c r="F257" i="1"/>
  <c r="E257" i="1"/>
  <c r="D257" i="1"/>
  <c r="C257" i="1"/>
  <c r="I256" i="1"/>
  <c r="H256" i="1"/>
  <c r="G256" i="1"/>
  <c r="F256" i="1"/>
  <c r="E256" i="1"/>
  <c r="D256" i="1"/>
  <c r="C256" i="1"/>
  <c r="I255" i="1"/>
  <c r="H255" i="1"/>
  <c r="G255" i="1"/>
  <c r="F255" i="1"/>
  <c r="E255" i="1"/>
  <c r="D255" i="1"/>
  <c r="C255" i="1"/>
  <c r="I254" i="1"/>
  <c r="H254" i="1"/>
  <c r="G254" i="1"/>
  <c r="F254" i="1"/>
  <c r="E254" i="1"/>
  <c r="D254" i="1"/>
  <c r="C254" i="1"/>
  <c r="I253" i="1"/>
  <c r="H253" i="1"/>
  <c r="G253" i="1"/>
  <c r="F253" i="1"/>
  <c r="E253" i="1"/>
  <c r="D253" i="1"/>
  <c r="C253" i="1"/>
  <c r="I252" i="1"/>
  <c r="H252" i="1"/>
  <c r="G252" i="1"/>
  <c r="F252" i="1"/>
  <c r="E252" i="1"/>
  <c r="D252" i="1"/>
  <c r="C252" i="1"/>
  <c r="I251" i="1"/>
  <c r="H251" i="1"/>
  <c r="G251" i="1"/>
  <c r="F251" i="1"/>
  <c r="E251" i="1"/>
  <c r="D251" i="1"/>
  <c r="C251" i="1"/>
  <c r="I250" i="1"/>
  <c r="H250" i="1"/>
  <c r="G250" i="1"/>
  <c r="F250" i="1"/>
  <c r="E250" i="1"/>
  <c r="D250" i="1"/>
  <c r="C250" i="1"/>
  <c r="I249" i="1"/>
  <c r="H249" i="1"/>
  <c r="G249" i="1"/>
  <c r="F249" i="1"/>
  <c r="E249" i="1"/>
  <c r="D249" i="1"/>
  <c r="C249" i="1"/>
  <c r="I248" i="1"/>
  <c r="H248" i="1"/>
  <c r="G248" i="1"/>
  <c r="F248" i="1"/>
  <c r="E248" i="1"/>
  <c r="D248" i="1"/>
  <c r="C248" i="1"/>
  <c r="I247" i="1"/>
  <c r="H247" i="1"/>
  <c r="G247" i="1"/>
  <c r="F247" i="1"/>
  <c r="E247" i="1"/>
  <c r="D247" i="1"/>
  <c r="C247" i="1"/>
  <c r="I246" i="1"/>
  <c r="H246" i="1"/>
  <c r="G246" i="1"/>
  <c r="F246" i="1"/>
  <c r="E246" i="1"/>
  <c r="D246" i="1"/>
  <c r="C246" i="1"/>
  <c r="I245" i="1"/>
  <c r="H245" i="1"/>
  <c r="G245" i="1"/>
  <c r="F245" i="1"/>
  <c r="E245" i="1"/>
  <c r="D245" i="1"/>
  <c r="C245" i="1"/>
  <c r="I244" i="1"/>
  <c r="H244" i="1"/>
  <c r="G244" i="1"/>
  <c r="F244" i="1"/>
  <c r="E244" i="1"/>
  <c r="D244" i="1"/>
  <c r="C244" i="1"/>
  <c r="I243" i="1"/>
  <c r="H243" i="1"/>
  <c r="G243" i="1"/>
  <c r="F243" i="1"/>
  <c r="E243" i="1"/>
  <c r="D243" i="1"/>
  <c r="C243" i="1"/>
  <c r="I242" i="1"/>
  <c r="H242" i="1"/>
  <c r="G242" i="1"/>
  <c r="F242" i="1"/>
  <c r="E242" i="1"/>
  <c r="D242" i="1"/>
  <c r="C242" i="1"/>
  <c r="I241" i="1"/>
  <c r="H241" i="1"/>
  <c r="G241" i="1"/>
  <c r="F241" i="1"/>
  <c r="E241" i="1"/>
  <c r="D241" i="1"/>
  <c r="C241" i="1"/>
  <c r="I240" i="1"/>
  <c r="H240" i="1"/>
  <c r="G240" i="1"/>
  <c r="F240" i="1"/>
  <c r="E240" i="1"/>
  <c r="D240" i="1"/>
  <c r="C240" i="1"/>
  <c r="I239" i="1"/>
  <c r="H239" i="1"/>
  <c r="G239" i="1"/>
  <c r="F239" i="1"/>
  <c r="E239" i="1"/>
  <c r="D239" i="1"/>
  <c r="C239" i="1"/>
  <c r="I238" i="1"/>
  <c r="H238" i="1"/>
  <c r="G238" i="1"/>
  <c r="F238" i="1"/>
  <c r="E238" i="1"/>
  <c r="D238" i="1"/>
  <c r="C238" i="1"/>
  <c r="I237" i="1"/>
  <c r="H237" i="1"/>
  <c r="G237" i="1"/>
  <c r="F237" i="1"/>
  <c r="E237" i="1"/>
  <c r="D237" i="1"/>
  <c r="C237" i="1"/>
  <c r="I236" i="1"/>
  <c r="H236" i="1"/>
  <c r="G236" i="1"/>
  <c r="F236" i="1"/>
  <c r="E236" i="1"/>
  <c r="D236" i="1"/>
  <c r="C236" i="1"/>
  <c r="I235" i="1"/>
  <c r="H235" i="1"/>
  <c r="G235" i="1"/>
  <c r="F235" i="1"/>
  <c r="E235" i="1"/>
  <c r="D235" i="1"/>
  <c r="C235" i="1"/>
  <c r="I234" i="1"/>
  <c r="H234" i="1"/>
  <c r="G234" i="1"/>
  <c r="F234" i="1"/>
  <c r="E234" i="1"/>
  <c r="D234" i="1"/>
  <c r="C234" i="1"/>
  <c r="I233" i="1"/>
  <c r="H233" i="1"/>
  <c r="G233" i="1"/>
  <c r="F233" i="1"/>
  <c r="E233" i="1"/>
  <c r="D233" i="1"/>
  <c r="C233" i="1"/>
  <c r="I232" i="1"/>
  <c r="H232" i="1"/>
  <c r="G232" i="1"/>
  <c r="F232" i="1"/>
  <c r="E232" i="1"/>
  <c r="D232" i="1"/>
  <c r="C232" i="1"/>
  <c r="I231" i="1"/>
  <c r="H231" i="1"/>
  <c r="G231" i="1"/>
  <c r="F231" i="1"/>
  <c r="E231" i="1"/>
  <c r="D231" i="1"/>
  <c r="C231" i="1"/>
  <c r="I230" i="1"/>
  <c r="H230" i="1"/>
  <c r="G230" i="1"/>
  <c r="F230" i="1"/>
  <c r="E230" i="1"/>
  <c r="D230" i="1"/>
  <c r="C230" i="1"/>
  <c r="I229" i="1"/>
  <c r="H229" i="1"/>
  <c r="G229" i="1"/>
  <c r="F229" i="1"/>
  <c r="E229" i="1"/>
  <c r="D229" i="1"/>
  <c r="C229" i="1"/>
  <c r="I228" i="1"/>
  <c r="H228" i="1"/>
  <c r="G228" i="1"/>
  <c r="F228" i="1"/>
  <c r="E228" i="1"/>
  <c r="D228" i="1"/>
  <c r="C228" i="1"/>
  <c r="I227" i="1"/>
  <c r="H227" i="1"/>
  <c r="G227" i="1"/>
  <c r="F227" i="1"/>
  <c r="E227" i="1"/>
  <c r="D227" i="1"/>
  <c r="C227" i="1"/>
  <c r="I226" i="1"/>
  <c r="H226" i="1"/>
  <c r="G226" i="1"/>
  <c r="F226" i="1"/>
  <c r="E226" i="1"/>
  <c r="D226" i="1"/>
  <c r="C226" i="1"/>
  <c r="I225" i="1"/>
  <c r="H225" i="1"/>
  <c r="G225" i="1"/>
  <c r="F225" i="1"/>
  <c r="E225" i="1"/>
  <c r="D225" i="1"/>
  <c r="C225" i="1"/>
  <c r="I224" i="1"/>
  <c r="H224" i="1"/>
  <c r="G224" i="1"/>
  <c r="F224" i="1"/>
  <c r="E224" i="1"/>
  <c r="D224" i="1"/>
  <c r="C224" i="1"/>
  <c r="I223" i="1"/>
  <c r="H223" i="1"/>
  <c r="G223" i="1"/>
  <c r="F223" i="1"/>
  <c r="E223" i="1"/>
  <c r="D223" i="1"/>
  <c r="C223" i="1"/>
  <c r="I222" i="1"/>
  <c r="H222" i="1"/>
  <c r="G222" i="1"/>
  <c r="F222" i="1"/>
  <c r="E222" i="1"/>
  <c r="D222" i="1"/>
  <c r="C222" i="1"/>
  <c r="I221" i="1"/>
  <c r="H221" i="1"/>
  <c r="G221" i="1"/>
  <c r="F221" i="1"/>
  <c r="E221" i="1"/>
  <c r="D221" i="1"/>
  <c r="C221" i="1"/>
  <c r="I220" i="1"/>
  <c r="H220" i="1"/>
  <c r="G220" i="1"/>
  <c r="F220" i="1"/>
  <c r="E220" i="1"/>
  <c r="D220" i="1"/>
  <c r="C220" i="1"/>
  <c r="I219" i="1"/>
  <c r="H219" i="1"/>
  <c r="G219" i="1"/>
  <c r="F219" i="1"/>
  <c r="E219" i="1"/>
  <c r="D219" i="1"/>
  <c r="C219" i="1"/>
  <c r="I218" i="1"/>
  <c r="H218" i="1"/>
  <c r="G218" i="1"/>
  <c r="F218" i="1"/>
  <c r="E218" i="1"/>
  <c r="D218" i="1"/>
  <c r="C218" i="1"/>
  <c r="I217" i="1"/>
  <c r="H217" i="1"/>
  <c r="G217" i="1"/>
  <c r="F217" i="1"/>
  <c r="E217" i="1"/>
  <c r="D217" i="1"/>
  <c r="C217" i="1"/>
  <c r="I216" i="1"/>
  <c r="H216" i="1"/>
  <c r="G216" i="1"/>
  <c r="F216" i="1"/>
  <c r="E216" i="1"/>
  <c r="D216" i="1"/>
  <c r="C216" i="1"/>
  <c r="I215" i="1"/>
  <c r="H215" i="1"/>
  <c r="G215" i="1"/>
  <c r="F215" i="1"/>
  <c r="E215" i="1"/>
  <c r="D215" i="1"/>
  <c r="C215" i="1"/>
  <c r="I214" i="1"/>
  <c r="H214" i="1"/>
  <c r="G214" i="1"/>
  <c r="F214" i="1"/>
  <c r="E214" i="1"/>
  <c r="D214" i="1"/>
  <c r="C214" i="1"/>
  <c r="I213" i="1"/>
  <c r="H213" i="1"/>
  <c r="G213" i="1"/>
  <c r="F213" i="1"/>
  <c r="E213" i="1"/>
  <c r="D213" i="1"/>
  <c r="C213" i="1"/>
  <c r="I212" i="1"/>
  <c r="H212" i="1"/>
  <c r="G212" i="1"/>
  <c r="F212" i="1"/>
  <c r="E212" i="1"/>
  <c r="D212" i="1"/>
  <c r="C212" i="1"/>
  <c r="I211" i="1"/>
  <c r="H211" i="1"/>
  <c r="G211" i="1"/>
  <c r="F211" i="1"/>
  <c r="E211" i="1"/>
  <c r="D211" i="1"/>
  <c r="C211" i="1"/>
  <c r="I210" i="1"/>
  <c r="H210" i="1"/>
  <c r="G210" i="1"/>
  <c r="F210" i="1"/>
  <c r="E210" i="1"/>
  <c r="D210" i="1"/>
  <c r="C210" i="1"/>
  <c r="I209" i="1"/>
  <c r="H209" i="1"/>
  <c r="G209" i="1"/>
  <c r="F209" i="1"/>
  <c r="E209" i="1"/>
  <c r="D209" i="1"/>
  <c r="C209" i="1"/>
  <c r="I208" i="1"/>
  <c r="H208" i="1"/>
  <c r="G208" i="1"/>
  <c r="F208" i="1"/>
  <c r="E208" i="1"/>
  <c r="D208" i="1"/>
  <c r="C208" i="1"/>
  <c r="I207" i="1"/>
  <c r="H207" i="1"/>
  <c r="G207" i="1"/>
  <c r="F207" i="1"/>
  <c r="E207" i="1"/>
  <c r="D207" i="1"/>
  <c r="C207" i="1"/>
  <c r="I206" i="1"/>
  <c r="H206" i="1"/>
  <c r="G206" i="1"/>
  <c r="F206" i="1"/>
  <c r="E206" i="1"/>
  <c r="D206" i="1"/>
  <c r="C206" i="1"/>
  <c r="I205" i="1"/>
  <c r="H205" i="1"/>
  <c r="G205" i="1"/>
  <c r="F205" i="1"/>
  <c r="E205" i="1"/>
  <c r="D205" i="1"/>
  <c r="C205" i="1"/>
  <c r="I204" i="1"/>
  <c r="H204" i="1"/>
  <c r="G204" i="1"/>
  <c r="F204" i="1"/>
  <c r="E204" i="1"/>
  <c r="D204" i="1"/>
  <c r="C204" i="1"/>
  <c r="I203" i="1"/>
  <c r="H203" i="1"/>
  <c r="G203" i="1"/>
  <c r="F203" i="1"/>
  <c r="E203" i="1"/>
  <c r="D203" i="1"/>
  <c r="C203" i="1"/>
  <c r="I202" i="1"/>
  <c r="H202" i="1"/>
  <c r="G202" i="1"/>
  <c r="F202" i="1"/>
  <c r="E202" i="1"/>
  <c r="D202" i="1"/>
  <c r="C202" i="1"/>
  <c r="I201" i="1"/>
  <c r="H201" i="1"/>
  <c r="G201" i="1"/>
  <c r="F201" i="1"/>
  <c r="E201" i="1"/>
  <c r="D201" i="1"/>
  <c r="C201" i="1"/>
  <c r="I200" i="1"/>
  <c r="H200" i="1"/>
  <c r="G200" i="1"/>
  <c r="F200" i="1"/>
  <c r="E200" i="1"/>
  <c r="D200" i="1"/>
  <c r="C200" i="1"/>
  <c r="I199" i="1"/>
  <c r="H199" i="1"/>
  <c r="G199" i="1"/>
  <c r="F199" i="1"/>
  <c r="E199" i="1"/>
  <c r="D199" i="1"/>
  <c r="C199" i="1"/>
  <c r="I198" i="1"/>
  <c r="H198" i="1"/>
  <c r="G198" i="1"/>
  <c r="F198" i="1"/>
  <c r="E198" i="1"/>
  <c r="D198" i="1"/>
  <c r="C198" i="1"/>
  <c r="I197" i="1"/>
  <c r="H197" i="1"/>
  <c r="G197" i="1"/>
  <c r="F197" i="1"/>
  <c r="E197" i="1"/>
  <c r="D197" i="1"/>
  <c r="C197" i="1"/>
  <c r="I196" i="1"/>
  <c r="H196" i="1"/>
  <c r="G196" i="1"/>
  <c r="F196" i="1"/>
  <c r="E196" i="1"/>
  <c r="D196" i="1"/>
  <c r="C196" i="1"/>
  <c r="I195" i="1"/>
  <c r="H195" i="1"/>
  <c r="G195" i="1"/>
  <c r="F195" i="1"/>
  <c r="E195" i="1"/>
  <c r="D195" i="1"/>
  <c r="C195" i="1"/>
  <c r="I194" i="1"/>
  <c r="H194" i="1"/>
  <c r="G194" i="1"/>
  <c r="F194" i="1"/>
  <c r="E194" i="1"/>
  <c r="D194" i="1"/>
  <c r="C194" i="1"/>
  <c r="I193" i="1"/>
  <c r="H193" i="1"/>
  <c r="G193" i="1"/>
  <c r="F193" i="1"/>
  <c r="E193" i="1"/>
  <c r="D193" i="1"/>
  <c r="C193" i="1"/>
  <c r="I192" i="1"/>
  <c r="H192" i="1"/>
  <c r="G192" i="1"/>
  <c r="F192" i="1"/>
  <c r="E192" i="1"/>
  <c r="D192" i="1"/>
  <c r="C192" i="1"/>
  <c r="I191" i="1"/>
  <c r="H191" i="1"/>
  <c r="G191" i="1"/>
  <c r="F191" i="1"/>
  <c r="E191" i="1"/>
  <c r="D191" i="1"/>
  <c r="C191" i="1"/>
  <c r="I190" i="1"/>
  <c r="H190" i="1"/>
  <c r="G190" i="1"/>
  <c r="F190" i="1"/>
  <c r="E190" i="1"/>
  <c r="D190" i="1"/>
  <c r="C190" i="1"/>
  <c r="I189" i="1"/>
  <c r="H189" i="1"/>
  <c r="G189" i="1"/>
  <c r="F189" i="1"/>
  <c r="E189" i="1"/>
  <c r="D189" i="1"/>
  <c r="C189" i="1"/>
  <c r="I188" i="1"/>
  <c r="H188" i="1"/>
  <c r="G188" i="1"/>
  <c r="F188" i="1"/>
  <c r="E188" i="1"/>
  <c r="D188" i="1"/>
  <c r="C188" i="1"/>
  <c r="I187" i="1"/>
  <c r="H187" i="1"/>
  <c r="G187" i="1"/>
  <c r="F187" i="1"/>
  <c r="E187" i="1"/>
  <c r="D187" i="1"/>
  <c r="C187" i="1"/>
  <c r="I186" i="1"/>
  <c r="H186" i="1"/>
  <c r="G186" i="1"/>
  <c r="F186" i="1"/>
  <c r="E186" i="1"/>
  <c r="D186" i="1"/>
  <c r="C186" i="1"/>
  <c r="I185" i="1"/>
  <c r="H185" i="1"/>
  <c r="G185" i="1"/>
  <c r="F185" i="1"/>
  <c r="E185" i="1"/>
  <c r="D185" i="1"/>
  <c r="C185" i="1"/>
  <c r="I184" i="1"/>
  <c r="H184" i="1"/>
  <c r="G184" i="1"/>
  <c r="F184" i="1"/>
  <c r="E184" i="1"/>
  <c r="D184" i="1"/>
  <c r="C184" i="1"/>
  <c r="I183" i="1"/>
  <c r="H183" i="1"/>
  <c r="G183" i="1"/>
  <c r="F183" i="1"/>
  <c r="E183" i="1"/>
  <c r="D183" i="1"/>
  <c r="C183" i="1"/>
  <c r="I182" i="1"/>
  <c r="H182" i="1"/>
  <c r="G182" i="1"/>
  <c r="F182" i="1"/>
  <c r="E182" i="1"/>
  <c r="D182" i="1"/>
  <c r="C182" i="1"/>
  <c r="I181" i="1"/>
  <c r="H181" i="1"/>
  <c r="G181" i="1"/>
  <c r="F181" i="1"/>
  <c r="E181" i="1"/>
  <c r="D181" i="1"/>
  <c r="C181" i="1"/>
  <c r="I180" i="1"/>
  <c r="H180" i="1"/>
  <c r="G180" i="1"/>
  <c r="F180" i="1"/>
  <c r="E180" i="1"/>
  <c r="D180" i="1"/>
  <c r="C180" i="1"/>
  <c r="I179" i="1"/>
  <c r="H179" i="1"/>
  <c r="G179" i="1"/>
  <c r="F179" i="1"/>
  <c r="E179" i="1"/>
  <c r="D179" i="1"/>
  <c r="C179" i="1"/>
  <c r="I178" i="1"/>
  <c r="H178" i="1"/>
  <c r="G178" i="1"/>
  <c r="F178" i="1"/>
  <c r="E178" i="1"/>
  <c r="D178" i="1"/>
  <c r="C178" i="1"/>
  <c r="I177" i="1"/>
  <c r="H177" i="1"/>
  <c r="G177" i="1"/>
  <c r="F177" i="1"/>
  <c r="E177" i="1"/>
  <c r="D177" i="1"/>
  <c r="C177" i="1"/>
  <c r="I176" i="1"/>
  <c r="H176" i="1"/>
  <c r="G176" i="1"/>
  <c r="F176" i="1"/>
  <c r="E176" i="1"/>
  <c r="D176" i="1"/>
  <c r="C176" i="1"/>
  <c r="I175" i="1"/>
  <c r="H175" i="1"/>
  <c r="G175" i="1"/>
  <c r="F175" i="1"/>
  <c r="E175" i="1"/>
  <c r="D175" i="1"/>
  <c r="C175" i="1"/>
  <c r="I174" i="1"/>
  <c r="H174" i="1"/>
  <c r="G174" i="1"/>
  <c r="F174" i="1"/>
  <c r="E174" i="1"/>
  <c r="D174" i="1"/>
  <c r="C174" i="1"/>
  <c r="I173" i="1"/>
  <c r="H173" i="1"/>
  <c r="G173" i="1"/>
  <c r="F173" i="1"/>
  <c r="E173" i="1"/>
  <c r="D173" i="1"/>
  <c r="C173" i="1"/>
  <c r="I172" i="1"/>
  <c r="H172" i="1"/>
  <c r="G172" i="1"/>
  <c r="F172" i="1"/>
  <c r="E172" i="1"/>
  <c r="D172" i="1"/>
  <c r="C172" i="1"/>
  <c r="I171" i="1"/>
  <c r="H171" i="1"/>
  <c r="G171" i="1"/>
  <c r="F171" i="1"/>
  <c r="E171" i="1"/>
  <c r="D171" i="1"/>
  <c r="C171" i="1"/>
  <c r="I170" i="1"/>
  <c r="H170" i="1"/>
  <c r="G170" i="1"/>
  <c r="F170" i="1"/>
  <c r="E170" i="1"/>
  <c r="D170" i="1"/>
  <c r="C170" i="1"/>
  <c r="I169" i="1"/>
  <c r="H169" i="1"/>
  <c r="G169" i="1"/>
  <c r="F169" i="1"/>
  <c r="E169" i="1"/>
  <c r="D169" i="1"/>
  <c r="C169" i="1"/>
  <c r="I168" i="1"/>
  <c r="H168" i="1"/>
  <c r="G168" i="1"/>
  <c r="F168" i="1"/>
  <c r="E168" i="1"/>
  <c r="D168" i="1"/>
  <c r="C168" i="1"/>
  <c r="I167" i="1"/>
  <c r="H167" i="1"/>
  <c r="G167" i="1"/>
  <c r="F167" i="1"/>
  <c r="E167" i="1"/>
  <c r="D167" i="1"/>
  <c r="C167" i="1"/>
  <c r="I166" i="1"/>
  <c r="H166" i="1"/>
  <c r="G166" i="1"/>
  <c r="F166" i="1"/>
  <c r="E166" i="1"/>
  <c r="D166" i="1"/>
  <c r="C166" i="1"/>
  <c r="I165" i="1"/>
  <c r="H165" i="1"/>
  <c r="G165" i="1"/>
  <c r="F165" i="1"/>
  <c r="E165" i="1"/>
  <c r="D165" i="1"/>
  <c r="C165" i="1"/>
  <c r="I164" i="1"/>
  <c r="H164" i="1"/>
  <c r="G164" i="1"/>
  <c r="F164" i="1"/>
  <c r="E164" i="1"/>
  <c r="D164" i="1"/>
  <c r="C164" i="1"/>
  <c r="I163" i="1"/>
  <c r="H163" i="1"/>
  <c r="G163" i="1"/>
  <c r="F163" i="1"/>
  <c r="E163" i="1"/>
  <c r="D163" i="1"/>
  <c r="C163" i="1"/>
  <c r="I162" i="1"/>
  <c r="H162" i="1"/>
  <c r="G162" i="1"/>
  <c r="F162" i="1"/>
  <c r="E162" i="1"/>
  <c r="D162" i="1"/>
  <c r="C162" i="1"/>
  <c r="I161" i="1"/>
  <c r="H161" i="1"/>
  <c r="G161" i="1"/>
  <c r="F161" i="1"/>
  <c r="E161" i="1"/>
  <c r="D161" i="1"/>
  <c r="C161" i="1"/>
  <c r="I160" i="1"/>
  <c r="H160" i="1"/>
  <c r="G160" i="1"/>
  <c r="F160" i="1"/>
  <c r="E160" i="1"/>
  <c r="D160" i="1"/>
  <c r="C160" i="1"/>
  <c r="I159" i="1"/>
  <c r="H159" i="1"/>
  <c r="G159" i="1"/>
  <c r="F159" i="1"/>
  <c r="E159" i="1"/>
  <c r="D159" i="1"/>
  <c r="C159" i="1"/>
  <c r="I158" i="1"/>
  <c r="H158" i="1"/>
  <c r="G158" i="1"/>
  <c r="F158" i="1"/>
  <c r="E158" i="1"/>
  <c r="D158" i="1"/>
  <c r="C158" i="1"/>
  <c r="I157" i="1"/>
  <c r="H157" i="1"/>
  <c r="G157" i="1"/>
  <c r="F157" i="1"/>
  <c r="E157" i="1"/>
  <c r="D157" i="1"/>
  <c r="C157" i="1"/>
  <c r="I156" i="1"/>
  <c r="H156" i="1"/>
  <c r="G156" i="1"/>
  <c r="F156" i="1"/>
  <c r="E156" i="1"/>
  <c r="D156" i="1"/>
  <c r="C156" i="1"/>
  <c r="I155" i="1"/>
  <c r="H155" i="1"/>
  <c r="G155" i="1"/>
  <c r="F155" i="1"/>
  <c r="E155" i="1"/>
  <c r="D155" i="1"/>
  <c r="C155" i="1"/>
  <c r="I154" i="1"/>
  <c r="H154" i="1"/>
  <c r="G154" i="1"/>
  <c r="F154" i="1"/>
  <c r="E154" i="1"/>
  <c r="D154" i="1"/>
  <c r="C154" i="1"/>
  <c r="I153" i="1"/>
  <c r="H153" i="1"/>
  <c r="G153" i="1"/>
  <c r="F153" i="1"/>
  <c r="E153" i="1"/>
  <c r="D153" i="1"/>
  <c r="C153" i="1"/>
  <c r="I152" i="1"/>
  <c r="H152" i="1"/>
  <c r="G152" i="1"/>
  <c r="F152" i="1"/>
  <c r="E152" i="1"/>
  <c r="D152" i="1"/>
  <c r="C152" i="1"/>
  <c r="I151" i="1"/>
  <c r="H151" i="1"/>
  <c r="G151" i="1"/>
  <c r="F151" i="1"/>
  <c r="E151" i="1"/>
  <c r="D151" i="1"/>
  <c r="C151" i="1"/>
  <c r="I150" i="1"/>
  <c r="H150" i="1"/>
  <c r="G150" i="1"/>
  <c r="F150" i="1"/>
  <c r="E150" i="1"/>
  <c r="D150" i="1"/>
  <c r="C150" i="1"/>
  <c r="I149" i="1"/>
  <c r="H149" i="1"/>
  <c r="G149" i="1"/>
  <c r="F149" i="1"/>
  <c r="E149" i="1"/>
  <c r="D149" i="1"/>
  <c r="C149" i="1"/>
  <c r="I148" i="1"/>
  <c r="H148" i="1"/>
  <c r="G148" i="1"/>
  <c r="F148" i="1"/>
  <c r="E148" i="1"/>
  <c r="D148" i="1"/>
  <c r="C148" i="1"/>
  <c r="I147" i="1"/>
  <c r="H147" i="1"/>
  <c r="G147" i="1"/>
  <c r="F147" i="1"/>
  <c r="E147" i="1"/>
  <c r="D147" i="1"/>
  <c r="C147" i="1"/>
  <c r="I146" i="1"/>
  <c r="H146" i="1"/>
  <c r="G146" i="1"/>
  <c r="F146" i="1"/>
  <c r="E146" i="1"/>
  <c r="D146" i="1"/>
  <c r="C146" i="1"/>
  <c r="I145" i="1"/>
  <c r="H145" i="1"/>
  <c r="G145" i="1"/>
  <c r="F145" i="1"/>
  <c r="E145" i="1"/>
  <c r="D145" i="1"/>
  <c r="C145" i="1"/>
  <c r="I144" i="1"/>
  <c r="H144" i="1"/>
  <c r="G144" i="1"/>
  <c r="F144" i="1"/>
  <c r="E144" i="1"/>
  <c r="D144" i="1"/>
  <c r="C144" i="1"/>
  <c r="I143" i="1"/>
  <c r="H143" i="1"/>
  <c r="G143" i="1"/>
  <c r="F143" i="1"/>
  <c r="E143" i="1"/>
  <c r="D143" i="1"/>
  <c r="C143" i="1"/>
  <c r="I142" i="1"/>
  <c r="H142" i="1"/>
  <c r="G142" i="1"/>
  <c r="F142" i="1"/>
  <c r="E142" i="1"/>
  <c r="D142" i="1"/>
  <c r="C142" i="1"/>
  <c r="I141" i="1"/>
  <c r="H141" i="1"/>
  <c r="G141" i="1"/>
  <c r="F141" i="1"/>
  <c r="E141" i="1"/>
  <c r="D141" i="1"/>
  <c r="C141" i="1"/>
  <c r="I140" i="1"/>
  <c r="H140" i="1"/>
  <c r="G140" i="1"/>
  <c r="F140" i="1"/>
  <c r="E140" i="1"/>
  <c r="D140" i="1"/>
  <c r="C140" i="1"/>
  <c r="I139" i="1"/>
  <c r="H139" i="1"/>
  <c r="G139" i="1"/>
  <c r="F139" i="1"/>
  <c r="E139" i="1"/>
  <c r="D139" i="1"/>
  <c r="C139" i="1"/>
  <c r="I138" i="1"/>
  <c r="H138" i="1"/>
  <c r="G138" i="1"/>
  <c r="F138" i="1"/>
  <c r="E138" i="1"/>
  <c r="D138" i="1"/>
  <c r="C138" i="1"/>
  <c r="I137" i="1"/>
  <c r="H137" i="1"/>
  <c r="G137" i="1"/>
  <c r="F137" i="1"/>
  <c r="E137" i="1"/>
  <c r="D137" i="1"/>
  <c r="C137" i="1"/>
  <c r="I136" i="1"/>
  <c r="H136" i="1"/>
  <c r="G136" i="1"/>
  <c r="F136" i="1"/>
  <c r="E136" i="1"/>
  <c r="D136" i="1"/>
  <c r="C136" i="1"/>
  <c r="I135" i="1"/>
  <c r="H135" i="1"/>
  <c r="G135" i="1"/>
  <c r="F135" i="1"/>
  <c r="E135" i="1"/>
  <c r="D135" i="1"/>
  <c r="C135" i="1"/>
  <c r="I134" i="1"/>
  <c r="H134" i="1"/>
  <c r="G134" i="1"/>
  <c r="F134" i="1"/>
  <c r="E134" i="1"/>
  <c r="D134" i="1"/>
  <c r="C134" i="1"/>
  <c r="I133" i="1"/>
  <c r="H133" i="1"/>
  <c r="G133" i="1"/>
  <c r="F133" i="1"/>
  <c r="E133" i="1"/>
  <c r="D133" i="1"/>
  <c r="C133" i="1"/>
  <c r="I132" i="1"/>
  <c r="H132" i="1"/>
  <c r="G132" i="1"/>
  <c r="F132" i="1"/>
  <c r="E132" i="1"/>
  <c r="D132" i="1"/>
  <c r="C132" i="1"/>
  <c r="I131" i="1"/>
  <c r="H131" i="1"/>
  <c r="G131" i="1"/>
  <c r="F131" i="1"/>
  <c r="E131" i="1"/>
  <c r="D131" i="1"/>
  <c r="C131" i="1"/>
  <c r="I130" i="1"/>
  <c r="H130" i="1"/>
  <c r="G130" i="1"/>
  <c r="F130" i="1"/>
  <c r="E130" i="1"/>
  <c r="D130" i="1"/>
  <c r="C130" i="1"/>
  <c r="I129" i="1"/>
  <c r="H129" i="1"/>
  <c r="G129" i="1"/>
  <c r="F129" i="1"/>
  <c r="E129" i="1"/>
  <c r="D129" i="1"/>
  <c r="C129" i="1"/>
  <c r="I128" i="1"/>
  <c r="H128" i="1"/>
  <c r="G128" i="1"/>
  <c r="F128" i="1"/>
  <c r="E128" i="1"/>
  <c r="D128" i="1"/>
  <c r="C128" i="1"/>
  <c r="I127" i="1"/>
  <c r="H127" i="1"/>
  <c r="G127" i="1"/>
  <c r="F127" i="1"/>
  <c r="E127" i="1"/>
  <c r="D127" i="1"/>
  <c r="C127" i="1"/>
  <c r="I126" i="1"/>
  <c r="H126" i="1"/>
  <c r="G126" i="1"/>
  <c r="F126" i="1"/>
  <c r="E126" i="1"/>
  <c r="D126" i="1"/>
  <c r="C126" i="1"/>
  <c r="I125" i="1"/>
  <c r="H125" i="1"/>
  <c r="G125" i="1"/>
  <c r="F125" i="1"/>
  <c r="E125" i="1"/>
  <c r="D125" i="1"/>
  <c r="C125" i="1"/>
  <c r="I124" i="1"/>
  <c r="H124" i="1"/>
  <c r="G124" i="1"/>
  <c r="F124" i="1"/>
  <c r="E124" i="1"/>
  <c r="D124" i="1"/>
  <c r="C124" i="1"/>
  <c r="I123" i="1"/>
  <c r="H123" i="1"/>
  <c r="G123" i="1"/>
  <c r="F123" i="1"/>
  <c r="E123" i="1"/>
  <c r="D123" i="1"/>
  <c r="C123" i="1"/>
  <c r="I122" i="1"/>
  <c r="H122" i="1"/>
  <c r="G122" i="1"/>
  <c r="F122" i="1"/>
  <c r="E122" i="1"/>
  <c r="D122" i="1"/>
  <c r="C122" i="1"/>
  <c r="I121" i="1"/>
  <c r="H121" i="1"/>
  <c r="G121" i="1"/>
  <c r="F121" i="1"/>
  <c r="E121" i="1"/>
  <c r="D121" i="1"/>
  <c r="C121" i="1"/>
  <c r="I120" i="1"/>
  <c r="H120" i="1"/>
  <c r="G120" i="1"/>
  <c r="F120" i="1"/>
  <c r="E120" i="1"/>
  <c r="D120" i="1"/>
  <c r="C120" i="1"/>
  <c r="I119" i="1"/>
  <c r="H119" i="1"/>
  <c r="G119" i="1"/>
  <c r="F119" i="1"/>
  <c r="E119" i="1"/>
  <c r="D119" i="1"/>
  <c r="C119" i="1"/>
  <c r="I118" i="1"/>
  <c r="H118" i="1"/>
  <c r="G118" i="1"/>
  <c r="F118" i="1"/>
  <c r="E118" i="1"/>
  <c r="D118" i="1"/>
  <c r="C118" i="1"/>
  <c r="I117" i="1"/>
  <c r="H117" i="1"/>
  <c r="G117" i="1"/>
  <c r="F117" i="1"/>
  <c r="E117" i="1"/>
  <c r="D117" i="1"/>
  <c r="C117" i="1"/>
  <c r="I116" i="1"/>
  <c r="H116" i="1"/>
  <c r="G116" i="1"/>
  <c r="F116" i="1"/>
  <c r="E116" i="1"/>
  <c r="D116" i="1"/>
  <c r="C116" i="1"/>
  <c r="I115" i="1"/>
  <c r="H115" i="1"/>
  <c r="G115" i="1"/>
  <c r="F115" i="1"/>
  <c r="E115" i="1"/>
  <c r="D115" i="1"/>
  <c r="C115" i="1"/>
  <c r="I114" i="1"/>
  <c r="H114" i="1"/>
  <c r="G114" i="1"/>
  <c r="F114" i="1"/>
  <c r="E114" i="1"/>
  <c r="D114" i="1"/>
  <c r="C114" i="1"/>
  <c r="I113" i="1"/>
  <c r="H113" i="1"/>
  <c r="G113" i="1"/>
  <c r="F113" i="1"/>
  <c r="E113" i="1"/>
  <c r="D113" i="1"/>
  <c r="C113" i="1"/>
  <c r="I112" i="1"/>
  <c r="H112" i="1"/>
  <c r="G112" i="1"/>
  <c r="F112" i="1"/>
  <c r="E112" i="1"/>
  <c r="D112" i="1"/>
  <c r="C112" i="1"/>
  <c r="I111" i="1"/>
  <c r="H111" i="1"/>
  <c r="G111" i="1"/>
  <c r="F111" i="1"/>
  <c r="E111" i="1"/>
  <c r="D111" i="1"/>
  <c r="C111" i="1"/>
  <c r="I110" i="1"/>
  <c r="H110" i="1"/>
  <c r="G110" i="1"/>
  <c r="F110" i="1"/>
  <c r="E110" i="1"/>
  <c r="D110" i="1"/>
  <c r="C110" i="1"/>
  <c r="I109" i="1"/>
  <c r="H109" i="1"/>
  <c r="G109" i="1"/>
  <c r="F109" i="1"/>
  <c r="E109" i="1"/>
  <c r="D109" i="1"/>
  <c r="C109" i="1"/>
  <c r="I108" i="1"/>
  <c r="H108" i="1"/>
  <c r="G108" i="1"/>
  <c r="F108" i="1"/>
  <c r="E108" i="1"/>
  <c r="D108" i="1"/>
  <c r="C108" i="1"/>
  <c r="I107" i="1"/>
  <c r="H107" i="1"/>
  <c r="G107" i="1"/>
  <c r="F107" i="1"/>
  <c r="E107" i="1"/>
  <c r="D107" i="1"/>
  <c r="C107" i="1"/>
  <c r="I106" i="1"/>
  <c r="H106" i="1"/>
  <c r="G106" i="1"/>
  <c r="F106" i="1"/>
  <c r="E106" i="1"/>
  <c r="D106" i="1"/>
  <c r="C106" i="1"/>
  <c r="I105" i="1"/>
  <c r="H105" i="1"/>
  <c r="G105" i="1"/>
  <c r="F105" i="1"/>
  <c r="E105" i="1"/>
  <c r="D105" i="1"/>
  <c r="C105" i="1"/>
  <c r="I104" i="1"/>
  <c r="H104" i="1"/>
  <c r="G104" i="1"/>
  <c r="F104" i="1"/>
  <c r="E104" i="1"/>
  <c r="D104" i="1"/>
  <c r="C104" i="1"/>
  <c r="I103" i="1"/>
  <c r="H103" i="1"/>
  <c r="G103" i="1"/>
  <c r="F103" i="1"/>
  <c r="E103" i="1"/>
  <c r="D103" i="1"/>
  <c r="C103" i="1"/>
  <c r="I102" i="1"/>
  <c r="H102" i="1"/>
  <c r="G102" i="1"/>
  <c r="F102" i="1"/>
  <c r="E102" i="1"/>
  <c r="D102" i="1"/>
  <c r="C102" i="1"/>
  <c r="I101" i="1"/>
  <c r="H101" i="1"/>
  <c r="G101" i="1"/>
  <c r="F101" i="1"/>
  <c r="E101" i="1"/>
  <c r="D101" i="1"/>
  <c r="C101" i="1"/>
  <c r="I100" i="1"/>
  <c r="H100" i="1"/>
  <c r="G100" i="1"/>
  <c r="F100" i="1"/>
  <c r="E100" i="1"/>
  <c r="D100" i="1"/>
  <c r="C100" i="1"/>
  <c r="I99" i="1"/>
  <c r="H99" i="1"/>
  <c r="G99" i="1"/>
  <c r="F99" i="1"/>
  <c r="E99" i="1"/>
  <c r="D99" i="1"/>
  <c r="C99" i="1"/>
  <c r="I98" i="1"/>
  <c r="H98" i="1"/>
  <c r="G98" i="1"/>
  <c r="F98" i="1"/>
  <c r="E98" i="1"/>
  <c r="D98" i="1"/>
  <c r="C98" i="1"/>
  <c r="I97" i="1"/>
  <c r="H97" i="1"/>
  <c r="G97" i="1"/>
  <c r="F97" i="1"/>
  <c r="E97" i="1"/>
  <c r="D97" i="1"/>
  <c r="C97" i="1"/>
  <c r="I96" i="1"/>
  <c r="H96" i="1"/>
  <c r="G96" i="1"/>
  <c r="F96" i="1"/>
  <c r="E96" i="1"/>
  <c r="D96" i="1"/>
  <c r="C96" i="1"/>
  <c r="I95" i="1"/>
  <c r="H95" i="1"/>
  <c r="G95" i="1"/>
  <c r="F95" i="1"/>
  <c r="E95" i="1"/>
  <c r="D95" i="1"/>
  <c r="C95" i="1"/>
  <c r="I94" i="1"/>
  <c r="H94" i="1"/>
  <c r="G94" i="1"/>
  <c r="F94" i="1"/>
  <c r="E94" i="1"/>
  <c r="D94" i="1"/>
  <c r="C94" i="1"/>
  <c r="I93" i="1"/>
  <c r="H93" i="1"/>
  <c r="G93" i="1"/>
  <c r="F93" i="1"/>
  <c r="E93" i="1"/>
  <c r="D93" i="1"/>
  <c r="C93" i="1"/>
  <c r="I92" i="1"/>
  <c r="H92" i="1"/>
  <c r="G92" i="1"/>
  <c r="F92" i="1"/>
  <c r="E92" i="1"/>
  <c r="D92" i="1"/>
  <c r="C92" i="1"/>
  <c r="I91" i="1"/>
  <c r="H91" i="1"/>
  <c r="G91" i="1"/>
  <c r="F91" i="1"/>
  <c r="E91" i="1"/>
  <c r="D91" i="1"/>
  <c r="C91" i="1"/>
  <c r="I90" i="1"/>
  <c r="H90" i="1"/>
  <c r="G90" i="1"/>
  <c r="F90" i="1"/>
  <c r="E90" i="1"/>
  <c r="D90" i="1"/>
  <c r="C90" i="1"/>
  <c r="I89" i="1"/>
  <c r="H89" i="1"/>
  <c r="G89" i="1"/>
  <c r="F89" i="1"/>
  <c r="E89" i="1"/>
  <c r="D89" i="1"/>
  <c r="C89" i="1"/>
  <c r="I88" i="1"/>
  <c r="H88" i="1"/>
  <c r="G88" i="1"/>
  <c r="F88" i="1"/>
  <c r="E88" i="1"/>
  <c r="D88" i="1"/>
  <c r="C88" i="1"/>
  <c r="I87" i="1"/>
  <c r="H87" i="1"/>
  <c r="G87" i="1"/>
  <c r="F87" i="1"/>
  <c r="E87" i="1"/>
  <c r="D87" i="1"/>
  <c r="C87" i="1"/>
  <c r="I86" i="1"/>
  <c r="H86" i="1"/>
  <c r="G86" i="1"/>
  <c r="F86" i="1"/>
  <c r="E86" i="1"/>
  <c r="D86" i="1"/>
  <c r="C86" i="1"/>
  <c r="I85" i="1"/>
  <c r="H85" i="1"/>
  <c r="G85" i="1"/>
  <c r="F85" i="1"/>
  <c r="E85" i="1"/>
  <c r="D85" i="1"/>
  <c r="C85" i="1"/>
  <c r="I84" i="1"/>
  <c r="H84" i="1"/>
  <c r="G84" i="1"/>
  <c r="F84" i="1"/>
  <c r="E84" i="1"/>
  <c r="D84" i="1"/>
  <c r="C84" i="1"/>
  <c r="I83" i="1"/>
  <c r="H83" i="1"/>
  <c r="G83" i="1"/>
  <c r="F83" i="1"/>
  <c r="E83" i="1"/>
  <c r="D83" i="1"/>
  <c r="C83" i="1"/>
  <c r="I82" i="1"/>
  <c r="H82" i="1"/>
  <c r="G82" i="1"/>
  <c r="F82" i="1"/>
  <c r="E82" i="1"/>
  <c r="D82" i="1"/>
  <c r="C82" i="1"/>
  <c r="I81" i="1"/>
  <c r="H81" i="1"/>
  <c r="G81" i="1"/>
  <c r="F81" i="1"/>
  <c r="E81" i="1"/>
  <c r="D81" i="1"/>
  <c r="C81" i="1"/>
  <c r="I80" i="1"/>
  <c r="H80" i="1"/>
  <c r="G80" i="1"/>
  <c r="F80" i="1"/>
  <c r="E80" i="1"/>
  <c r="D80" i="1"/>
  <c r="C80" i="1"/>
  <c r="I79" i="1"/>
  <c r="H79" i="1"/>
  <c r="G79" i="1"/>
  <c r="F79" i="1"/>
  <c r="E79" i="1"/>
  <c r="D79" i="1"/>
  <c r="C79" i="1"/>
  <c r="I78" i="1"/>
  <c r="H78" i="1"/>
  <c r="G78" i="1"/>
  <c r="F78" i="1"/>
  <c r="E78" i="1"/>
  <c r="D78" i="1"/>
  <c r="C78" i="1"/>
  <c r="I77" i="1"/>
  <c r="H77" i="1"/>
  <c r="G77" i="1"/>
  <c r="F77" i="1"/>
  <c r="E77" i="1"/>
  <c r="D77" i="1"/>
  <c r="C77" i="1"/>
  <c r="I76" i="1"/>
  <c r="H76" i="1"/>
  <c r="G76" i="1"/>
  <c r="F76" i="1"/>
  <c r="E76" i="1"/>
  <c r="D76" i="1"/>
  <c r="C76" i="1"/>
  <c r="I75" i="1"/>
  <c r="H75" i="1"/>
  <c r="G75" i="1"/>
  <c r="F75" i="1"/>
  <c r="E75" i="1"/>
  <c r="D75" i="1"/>
  <c r="C75" i="1"/>
  <c r="I74" i="1"/>
  <c r="H74" i="1"/>
  <c r="G74" i="1"/>
  <c r="F74" i="1"/>
  <c r="E74" i="1"/>
  <c r="D74" i="1"/>
  <c r="C74" i="1"/>
  <c r="I73" i="1"/>
  <c r="H73" i="1"/>
  <c r="G73" i="1"/>
  <c r="F73" i="1"/>
  <c r="E73" i="1"/>
  <c r="D73" i="1"/>
  <c r="C73" i="1"/>
  <c r="I72" i="1"/>
  <c r="H72" i="1"/>
  <c r="G72" i="1"/>
  <c r="F72" i="1"/>
  <c r="E72" i="1"/>
  <c r="D72" i="1"/>
  <c r="C72" i="1"/>
  <c r="I71" i="1"/>
  <c r="H71" i="1"/>
  <c r="G71" i="1"/>
  <c r="F71" i="1"/>
  <c r="E71" i="1"/>
  <c r="D71" i="1"/>
  <c r="C71" i="1"/>
  <c r="I70" i="1"/>
  <c r="H70" i="1"/>
  <c r="G70" i="1"/>
  <c r="F70" i="1"/>
  <c r="E70" i="1"/>
  <c r="D70" i="1"/>
  <c r="C70" i="1"/>
  <c r="I69" i="1"/>
  <c r="H69" i="1"/>
  <c r="G69" i="1"/>
  <c r="F69" i="1"/>
  <c r="E69" i="1"/>
  <c r="D69" i="1"/>
  <c r="C69" i="1"/>
  <c r="I68" i="1"/>
  <c r="H68" i="1"/>
  <c r="G68" i="1"/>
  <c r="F68" i="1"/>
  <c r="E68" i="1"/>
  <c r="D68" i="1"/>
  <c r="C68" i="1"/>
  <c r="I67" i="1"/>
  <c r="H67" i="1"/>
  <c r="G67" i="1"/>
  <c r="F67" i="1"/>
  <c r="E67" i="1"/>
  <c r="D67" i="1"/>
  <c r="C67" i="1"/>
  <c r="I66" i="1"/>
  <c r="H66" i="1"/>
  <c r="G66" i="1"/>
  <c r="F66" i="1"/>
  <c r="E66" i="1"/>
  <c r="D66" i="1"/>
  <c r="C66" i="1"/>
  <c r="I65" i="1"/>
  <c r="H65" i="1"/>
  <c r="G65" i="1"/>
  <c r="F65" i="1"/>
  <c r="E65" i="1"/>
  <c r="D65" i="1"/>
  <c r="C65" i="1"/>
  <c r="I64" i="1"/>
  <c r="H64" i="1"/>
  <c r="G64" i="1"/>
  <c r="F64" i="1"/>
  <c r="E64" i="1"/>
  <c r="D64" i="1"/>
  <c r="C64" i="1"/>
  <c r="I63" i="1"/>
  <c r="H63" i="1"/>
  <c r="G63" i="1"/>
  <c r="F63" i="1"/>
  <c r="E63" i="1"/>
  <c r="D63" i="1"/>
  <c r="C63" i="1"/>
  <c r="I62" i="1"/>
  <c r="H62" i="1"/>
  <c r="G62" i="1"/>
  <c r="F62" i="1"/>
  <c r="E62" i="1"/>
  <c r="D62" i="1"/>
  <c r="C62" i="1"/>
  <c r="I61" i="1"/>
  <c r="H61" i="1"/>
  <c r="G61" i="1"/>
  <c r="F61" i="1"/>
  <c r="E61" i="1"/>
  <c r="D61" i="1"/>
  <c r="C61" i="1"/>
  <c r="I60" i="1"/>
  <c r="H60" i="1"/>
  <c r="G60" i="1"/>
  <c r="F60" i="1"/>
  <c r="E60" i="1"/>
  <c r="D60" i="1"/>
  <c r="C60" i="1"/>
  <c r="I59" i="1"/>
  <c r="H59" i="1"/>
  <c r="G59" i="1"/>
  <c r="F59" i="1"/>
  <c r="E59" i="1"/>
  <c r="D59" i="1"/>
  <c r="C59" i="1"/>
  <c r="I58" i="1"/>
  <c r="H58" i="1"/>
  <c r="G58" i="1"/>
  <c r="F58" i="1"/>
  <c r="E58" i="1"/>
  <c r="D58" i="1"/>
  <c r="C58" i="1"/>
  <c r="I57" i="1"/>
  <c r="H57" i="1"/>
  <c r="G57" i="1"/>
  <c r="F57" i="1"/>
  <c r="E57" i="1"/>
  <c r="D57" i="1"/>
  <c r="C57" i="1"/>
  <c r="I56" i="1"/>
  <c r="H56" i="1"/>
  <c r="G56" i="1"/>
  <c r="F56" i="1"/>
  <c r="E56" i="1"/>
  <c r="D56" i="1"/>
  <c r="C56" i="1"/>
  <c r="I55" i="1"/>
  <c r="H55" i="1"/>
  <c r="G55" i="1"/>
  <c r="F55" i="1"/>
  <c r="E55" i="1"/>
  <c r="D55" i="1"/>
  <c r="C55" i="1"/>
  <c r="I54" i="1"/>
  <c r="H54" i="1"/>
  <c r="G54" i="1"/>
  <c r="F54" i="1"/>
  <c r="E54" i="1"/>
  <c r="D54" i="1"/>
  <c r="C54" i="1"/>
  <c r="I53" i="1"/>
  <c r="H53" i="1"/>
  <c r="G53" i="1"/>
  <c r="F53" i="1"/>
  <c r="E53" i="1"/>
  <c r="D53" i="1"/>
  <c r="C53" i="1"/>
  <c r="I52" i="1"/>
  <c r="H52" i="1"/>
  <c r="G52" i="1"/>
  <c r="F52" i="1"/>
  <c r="E52" i="1"/>
  <c r="D52" i="1"/>
  <c r="C52" i="1"/>
  <c r="I51" i="1"/>
  <c r="H51" i="1"/>
  <c r="G51" i="1"/>
  <c r="F51" i="1"/>
  <c r="E51" i="1"/>
  <c r="D51" i="1"/>
  <c r="C51" i="1"/>
  <c r="I50" i="1"/>
  <c r="H50" i="1"/>
  <c r="G50" i="1"/>
  <c r="F50" i="1"/>
  <c r="E50" i="1"/>
  <c r="D50" i="1"/>
  <c r="C50" i="1"/>
  <c r="I49" i="1"/>
  <c r="H49" i="1"/>
  <c r="G49" i="1"/>
  <c r="F49" i="1"/>
  <c r="E49" i="1"/>
  <c r="D49" i="1"/>
  <c r="C49" i="1"/>
  <c r="I48" i="1"/>
  <c r="H48" i="1"/>
  <c r="G48" i="1"/>
  <c r="F48" i="1"/>
  <c r="E48" i="1"/>
  <c r="D48" i="1"/>
  <c r="C48" i="1"/>
  <c r="I47" i="1"/>
  <c r="H47" i="1"/>
  <c r="G47" i="1"/>
  <c r="F47" i="1"/>
  <c r="E47" i="1"/>
  <c r="D47" i="1"/>
  <c r="C47" i="1"/>
  <c r="I46" i="1"/>
  <c r="H46" i="1"/>
  <c r="G46" i="1"/>
  <c r="F46" i="1"/>
  <c r="E46" i="1"/>
  <c r="D46" i="1"/>
  <c r="C46" i="1"/>
  <c r="I45" i="1"/>
  <c r="H45" i="1"/>
  <c r="G45" i="1"/>
  <c r="F45" i="1"/>
  <c r="E45" i="1"/>
  <c r="D45" i="1"/>
  <c r="C45" i="1"/>
  <c r="I44" i="1"/>
  <c r="H44" i="1"/>
  <c r="G44" i="1"/>
  <c r="F44" i="1"/>
  <c r="E44" i="1"/>
  <c r="D44" i="1"/>
  <c r="C44" i="1"/>
  <c r="I43" i="1"/>
  <c r="H43" i="1"/>
  <c r="G43" i="1"/>
  <c r="F43" i="1"/>
  <c r="E43" i="1"/>
  <c r="D43" i="1"/>
  <c r="C43" i="1"/>
  <c r="I42" i="1"/>
  <c r="H42" i="1"/>
  <c r="G42" i="1"/>
  <c r="F42" i="1"/>
  <c r="E42" i="1"/>
  <c r="D42" i="1"/>
  <c r="C42" i="1"/>
  <c r="I41" i="1"/>
  <c r="H41" i="1"/>
  <c r="G41" i="1"/>
  <c r="F41" i="1"/>
  <c r="E41" i="1"/>
  <c r="D41" i="1"/>
  <c r="C41" i="1"/>
  <c r="I40" i="1"/>
  <c r="H40" i="1"/>
  <c r="G40" i="1"/>
  <c r="F40" i="1"/>
  <c r="E40" i="1"/>
  <c r="D40" i="1"/>
  <c r="C40" i="1"/>
  <c r="I39" i="1"/>
  <c r="H39" i="1"/>
  <c r="G39" i="1"/>
  <c r="F39" i="1"/>
  <c r="E39" i="1"/>
  <c r="D39" i="1"/>
  <c r="C39" i="1"/>
  <c r="I38" i="1"/>
  <c r="H38" i="1"/>
  <c r="G38" i="1"/>
  <c r="F38" i="1"/>
  <c r="E38" i="1"/>
  <c r="D38" i="1"/>
  <c r="C38" i="1"/>
  <c r="I37" i="1"/>
  <c r="H37" i="1"/>
  <c r="G37" i="1"/>
  <c r="F37" i="1"/>
  <c r="E37" i="1"/>
  <c r="D37" i="1"/>
  <c r="C37" i="1"/>
  <c r="I36" i="1"/>
  <c r="H36" i="1"/>
  <c r="G36" i="1"/>
  <c r="F36" i="1"/>
  <c r="E36" i="1"/>
  <c r="D36" i="1"/>
  <c r="C36" i="1"/>
  <c r="I35" i="1"/>
  <c r="H35" i="1"/>
  <c r="G35" i="1"/>
  <c r="F35" i="1"/>
  <c r="E35" i="1"/>
  <c r="D35" i="1"/>
  <c r="C35" i="1"/>
  <c r="I34" i="1"/>
  <c r="H34" i="1"/>
  <c r="G34" i="1"/>
  <c r="F34" i="1"/>
  <c r="E34" i="1"/>
  <c r="D34" i="1"/>
  <c r="C34" i="1"/>
  <c r="I33" i="1"/>
  <c r="H33" i="1"/>
  <c r="G33" i="1"/>
  <c r="F33" i="1"/>
  <c r="E33" i="1"/>
  <c r="D33" i="1"/>
  <c r="C33" i="1"/>
  <c r="I32" i="1"/>
  <c r="H32" i="1"/>
  <c r="G32" i="1"/>
  <c r="F32" i="1"/>
  <c r="E32" i="1"/>
  <c r="D32" i="1"/>
  <c r="C32" i="1"/>
  <c r="I31" i="1"/>
  <c r="H31" i="1"/>
  <c r="G31" i="1"/>
  <c r="F31" i="1"/>
  <c r="E31" i="1"/>
  <c r="D31" i="1"/>
  <c r="C31" i="1"/>
  <c r="I30" i="1"/>
  <c r="H30" i="1"/>
  <c r="G30" i="1"/>
  <c r="F30" i="1"/>
  <c r="E30" i="1"/>
  <c r="D30" i="1"/>
  <c r="C30" i="1"/>
  <c r="I29" i="1"/>
  <c r="H29" i="1"/>
  <c r="G29" i="1"/>
  <c r="F29" i="1"/>
  <c r="E29" i="1"/>
  <c r="D29" i="1"/>
  <c r="C29" i="1"/>
  <c r="I28" i="1"/>
  <c r="H28" i="1"/>
  <c r="G28" i="1"/>
  <c r="F28" i="1"/>
  <c r="E28" i="1"/>
  <c r="D28" i="1"/>
  <c r="C28" i="1"/>
  <c r="I27" i="1"/>
  <c r="H27" i="1"/>
  <c r="G27" i="1"/>
  <c r="F27" i="1"/>
  <c r="E27" i="1"/>
  <c r="D27" i="1"/>
  <c r="C27" i="1"/>
  <c r="I26" i="1"/>
  <c r="H26" i="1"/>
  <c r="G26" i="1"/>
  <c r="F26" i="1"/>
  <c r="E26" i="1"/>
  <c r="D26" i="1"/>
  <c r="C26" i="1"/>
  <c r="I25" i="1"/>
  <c r="H25" i="1"/>
  <c r="G25" i="1"/>
  <c r="F25" i="1"/>
  <c r="E25" i="1"/>
  <c r="D25" i="1"/>
  <c r="C25" i="1"/>
  <c r="I24" i="1"/>
  <c r="H24" i="1"/>
  <c r="G24" i="1"/>
  <c r="F24" i="1"/>
  <c r="E24" i="1"/>
  <c r="D24" i="1"/>
  <c r="C24" i="1"/>
  <c r="I23" i="1"/>
  <c r="H23" i="1"/>
  <c r="G23" i="1"/>
  <c r="F23" i="1"/>
  <c r="E23" i="1"/>
  <c r="D23" i="1"/>
  <c r="C23" i="1"/>
  <c r="D6" i="1"/>
  <c r="A23" i="1" l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</calcChain>
</file>

<file path=xl/sharedStrings.xml><?xml version="1.0" encoding="utf-8"?>
<sst xmlns="http://schemas.openxmlformats.org/spreadsheetml/2006/main" count="49016" uniqueCount="16861">
  <si>
    <t>CARGO</t>
  </si>
  <si>
    <t>CIUDAD</t>
  </si>
  <si>
    <t>CODIGO</t>
  </si>
  <si>
    <t>NOMBRE GENERICO</t>
  </si>
  <si>
    <t>UNIDAD DE CONSUMO</t>
  </si>
  <si>
    <t>COMPRADOR</t>
  </si>
  <si>
    <t>LINEA</t>
  </si>
  <si>
    <t>NOMBRE COMERCIAL</t>
  </si>
  <si>
    <t>MARCA</t>
  </si>
  <si>
    <t>REFERENCIA</t>
  </si>
  <si>
    <t>INFORMACION DE CONTACTO</t>
  </si>
  <si>
    <t>TIEMPO DE ENTREGA (EN DIAS HABILES)</t>
  </si>
  <si>
    <t>TB</t>
  </si>
  <si>
    <t>FCO</t>
  </si>
  <si>
    <t>AMP</t>
  </si>
  <si>
    <t>SO</t>
  </si>
  <si>
    <t>CAP</t>
  </si>
  <si>
    <t>TU</t>
  </si>
  <si>
    <t>UN</t>
  </si>
  <si>
    <t>VL</t>
  </si>
  <si>
    <t>UI</t>
  </si>
  <si>
    <t>OVU</t>
  </si>
  <si>
    <t>BOL</t>
  </si>
  <si>
    <t>ML</t>
  </si>
  <si>
    <t>BOT</t>
  </si>
  <si>
    <t>KG</t>
  </si>
  <si>
    <t>GF</t>
  </si>
  <si>
    <t>L</t>
  </si>
  <si>
    <t>MG</t>
  </si>
  <si>
    <t>CL</t>
  </si>
  <si>
    <t>GTR</t>
  </si>
  <si>
    <t>INH</t>
  </si>
  <si>
    <t>JER</t>
  </si>
  <si>
    <t>SUP</t>
  </si>
  <si>
    <t>UG</t>
  </si>
  <si>
    <t>D</t>
  </si>
  <si>
    <t>PQ</t>
  </si>
  <si>
    <t>M</t>
  </si>
  <si>
    <t>PAR</t>
  </si>
  <si>
    <t>G</t>
  </si>
  <si>
    <t>LB</t>
  </si>
  <si>
    <t>ROL</t>
  </si>
  <si>
    <t>JG</t>
  </si>
  <si>
    <t>ET</t>
  </si>
  <si>
    <t>KIT</t>
  </si>
  <si>
    <t>CM</t>
  </si>
  <si>
    <t>CJ</t>
  </si>
  <si>
    <t>GM</t>
  </si>
  <si>
    <t>KT</t>
  </si>
  <si>
    <t>PB</t>
  </si>
  <si>
    <t>CM3</t>
  </si>
  <si>
    <t>HJ</t>
  </si>
  <si>
    <t>M3</t>
  </si>
  <si>
    <t>TL</t>
  </si>
  <si>
    <t>DESCRIPCION</t>
  </si>
  <si>
    <t>AMPOLLA</t>
  </si>
  <si>
    <t>BOLSA</t>
  </si>
  <si>
    <t>CAJA</t>
  </si>
  <si>
    <t>CANECA</t>
  </si>
  <si>
    <t>CA</t>
  </si>
  <si>
    <t>CAPSULA</t>
  </si>
  <si>
    <t>CENTILITRO</t>
  </si>
  <si>
    <t>CENTIMETRO CUBICO</t>
  </si>
  <si>
    <t>CENTIMETROS</t>
  </si>
  <si>
    <t>CILINDRO</t>
  </si>
  <si>
    <t>DIA</t>
  </si>
  <si>
    <t>ESTUCHE</t>
  </si>
  <si>
    <t>FRASCO</t>
  </si>
  <si>
    <t>GALON</t>
  </si>
  <si>
    <t>GLN</t>
  </si>
  <si>
    <t>GARRAFA</t>
  </si>
  <si>
    <t>GOTERO</t>
  </si>
  <si>
    <t>GRAMO</t>
  </si>
  <si>
    <t>GRAMO/MOL</t>
  </si>
  <si>
    <t>HOJA</t>
  </si>
  <si>
    <t>INHALADOR</t>
  </si>
  <si>
    <t>JERINGA</t>
  </si>
  <si>
    <t>JUEGO</t>
  </si>
  <si>
    <t>KILOGRAMO</t>
  </si>
  <si>
    <t>KILOTONELADAS</t>
  </si>
  <si>
    <t>LATA</t>
  </si>
  <si>
    <t>LT</t>
  </si>
  <si>
    <t>LIBRA</t>
  </si>
  <si>
    <t>LITRO</t>
  </si>
  <si>
    <t>METRO</t>
  </si>
  <si>
    <t>METRO CUADRADO</t>
  </si>
  <si>
    <t>M2</t>
  </si>
  <si>
    <t>METRO CUBICO</t>
  </si>
  <si>
    <t>MICROGRAMO</t>
  </si>
  <si>
    <t>MILIGRAMO</t>
  </si>
  <si>
    <t>MILILITRO</t>
  </si>
  <si>
    <t>OVULO</t>
  </si>
  <si>
    <t>PAQUETE</t>
  </si>
  <si>
    <t>PRUEBA</t>
  </si>
  <si>
    <t>RESMA</t>
  </si>
  <si>
    <t>RES</t>
  </si>
  <si>
    <t>ROLLOS</t>
  </si>
  <si>
    <t>SOBRE</t>
  </si>
  <si>
    <t>SUPOSITORIO</t>
  </si>
  <si>
    <t>TABLETA</t>
  </si>
  <si>
    <t>TALONARIO</t>
  </si>
  <si>
    <t>TARRO</t>
  </si>
  <si>
    <t>TUBO COLAPSIBLE</t>
  </si>
  <si>
    <t>UNIDAD</t>
  </si>
  <si>
    <t>UNIDADES INTERNACIONALES</t>
  </si>
  <si>
    <t>VIAL</t>
  </si>
  <si>
    <t>ONZA</t>
  </si>
  <si>
    <t>OZ</t>
  </si>
  <si>
    <t>BTO</t>
  </si>
  <si>
    <t>PALETA (PALLET)</t>
  </si>
  <si>
    <t>PAL</t>
  </si>
  <si>
    <t>UNIDAD DE CONSUMO HOSPITALES</t>
  </si>
  <si>
    <t>NIT</t>
  </si>
  <si>
    <t>NOTA CREDITO (%)</t>
  </si>
  <si>
    <t>BONIFICACION EN PRODUCTO (EXPRESADO EN %)</t>
  </si>
  <si>
    <t>NOMBRE DEL PROVEEDOR</t>
  </si>
  <si>
    <t>CIUDAD DESDE DONDE SE REALIZA EL DESPACHO</t>
  </si>
  <si>
    <t>DEPARTAMENTO</t>
  </si>
  <si>
    <t>NOMBRE REPRESENTANTE LEGAL</t>
  </si>
  <si>
    <t>Tipo Contacto</t>
  </si>
  <si>
    <t>Logística</t>
  </si>
  <si>
    <t>Financiera / Cartera</t>
  </si>
  <si>
    <t>Servicio al cliente</t>
  </si>
  <si>
    <t># Celular</t>
  </si>
  <si>
    <t>Gerencia Comercial / Ventas</t>
  </si>
  <si>
    <t>VENCIMIENTO REGISTRO INVIMA</t>
  </si>
  <si>
    <t>Ventas 2</t>
  </si>
  <si>
    <t>Ventas 1</t>
  </si>
  <si>
    <t>Teléfono fijo</t>
  </si>
  <si>
    <t>Nombre del Contacto</t>
  </si>
  <si>
    <t>Correo electrónico</t>
  </si>
  <si>
    <t>CONDICIONES FINANCIERAS Y LOGÍSTICAS</t>
  </si>
  <si>
    <t>Ventas 3</t>
  </si>
  <si>
    <t>Plazo de pago 1</t>
  </si>
  <si>
    <t>Plazo de pago 2</t>
  </si>
  <si>
    <t>Plazo de pago 3</t>
  </si>
  <si>
    <t>Plazo de pago 4</t>
  </si>
  <si>
    <t>NOMBRE DEL GERENTE / DIRECTOR GENERAL</t>
  </si>
  <si>
    <t>ESTADO REGISTRO INVIMA</t>
  </si>
  <si>
    <t>VIGENTE</t>
  </si>
  <si>
    <t>EN TRAMITE DE RENOVACION</t>
  </si>
  <si>
    <t>VENCIDO</t>
  </si>
  <si>
    <t>TR</t>
  </si>
  <si>
    <t>DESCUENTOS FINANCIEROS</t>
  </si>
  <si>
    <t>PLAZO EN DÍAS</t>
  </si>
  <si>
    <t>% DESCUENTO</t>
  </si>
  <si>
    <t>BOTELLA</t>
  </si>
  <si>
    <t>BULTO</t>
  </si>
  <si>
    <t>CONSECUTIVO SAN VICENTE</t>
  </si>
  <si>
    <t>ES IMPLANTABLE? (SI / NO) SOLO PARA DISPOSITIVOS MEDICOS</t>
  </si>
  <si>
    <t>NOMBRE DEL FABRICANTE</t>
  </si>
  <si>
    <t>PERMANENCIA DEL IMPLANTE ES SUPERIOR A TREINTA (30) DIAS? (SI/NO)</t>
  </si>
  <si>
    <t>CODIGO CUM - IUM (4 NIVELES)
(PARA MEDICAMENTOS)</t>
  </si>
  <si>
    <t>UNIDAD MINIMA DE VENTA PROVEEDOR</t>
  </si>
  <si>
    <t>CONTENIDO UNIDAD MINIMA DE VENTA PROVEEDOR</t>
  </si>
  <si>
    <t>MONTO MÍNIMO DE DESPACHO</t>
  </si>
  <si>
    <t>MODELO</t>
  </si>
  <si>
    <t>REGISTRO INVIMA (SIN LA PALABRA INVIMA, SOLAMENTE EL NUMERO DEL REGISTRO)</t>
  </si>
  <si>
    <t>NIT PROVEEDOR</t>
  </si>
  <si>
    <t>DIRECCION DEL FABRICANTE</t>
  </si>
  <si>
    <t>AMINOFILINA 240MG/10ML 10ML SLN.INY XAMP</t>
  </si>
  <si>
    <t>AMOXICILINA 250MG/5ML 45ML GRAN.ORALXFCO</t>
  </si>
  <si>
    <t>BARIO SULF 49.7MG/ML 225ML SUS.ORAL XFCO</t>
  </si>
  <si>
    <t>CALCIO (CARBONATO) 600MG+VIT D 200UI XTB</t>
  </si>
  <si>
    <t>CARBAMAZEPINA 20MG/ML 120ML SUS.ORALXFCO</t>
  </si>
  <si>
    <t>CEFALEXINA 250MG/5ML 60ML GRAN.ORAL XFCO</t>
  </si>
  <si>
    <t>VITB12 (CIANOCOBAL) 1MG/1ML SLN.INY XAMP</t>
  </si>
  <si>
    <t>DEXAMETASONA FOSF 4MG/ML 1ML SLN.INYXAMP</t>
  </si>
  <si>
    <t>DICLOXACILINA 50MG/ML 80ML GRAN.ORALXFCO</t>
  </si>
  <si>
    <t>POTASIO 1.3MEQ/ML (K GLUC)180ML ELX XFCO</t>
  </si>
  <si>
    <t>HIDROCORT 0.28%+LIDOC 5% 10G UNG.REC XTU</t>
  </si>
  <si>
    <t>AlOH+MgOH+SIMETICONA 360ML SUS.ORAL XFCO</t>
  </si>
  <si>
    <t>ALUMINIO HIDR 60MG/ML 360ML SUS.ORALXFCO</t>
  </si>
  <si>
    <t>METOCLOPRAMIDA 10MG/2ML 2ML SLN.INY XAMP</t>
  </si>
  <si>
    <t>METRONIDAZOL 50MG/ML 120ML SUS.ORAL XFCO</t>
  </si>
  <si>
    <t>HIOSC BUTIL.BR+DIPIRONA 5ML SLN.INY XAMP</t>
  </si>
  <si>
    <t>NISTATINA 100000UI/ML 60ML SUS.ORAL XFCO</t>
  </si>
  <si>
    <t>MAGNESIO SULF 200MG/ML 10ML SLN.INY XAMP</t>
  </si>
  <si>
    <t>TMP 8MG/ML+SMX 40MG/ML 60ML SUS.ORALXFCO</t>
  </si>
  <si>
    <t>METILERGOMETRINA 0.2MG/ML1MLSLN.INY XAMP</t>
  </si>
  <si>
    <t>CIPROfloxacina100MG/10ML10ML SLN.INYXAMP</t>
  </si>
  <si>
    <t>CLORHEXIDINA 4% JABON QUIRURG. PEQ. X ML</t>
  </si>
  <si>
    <t>NITRATO PLATA75%+NITRATO K25% XCOMP.BARR</t>
  </si>
  <si>
    <t>PETROLATO(A CRISTAL) 1% 0.5L SLN.TOPXFCO</t>
  </si>
  <si>
    <t>DEX5%+SODIO CLOR 0.9% 500ML SLN.INY XBOL</t>
  </si>
  <si>
    <t>LAC.RINGER(HARTMAN) 3000ML SLN.IRRIGXBOL</t>
  </si>
  <si>
    <t>ALUMINIO ACETATO 0.059% 120ML EM.TOPXFCO</t>
  </si>
  <si>
    <t>azitroMICINA 200MG/5ML 15MLGRAN.ORALXFCO</t>
  </si>
  <si>
    <t>claritroMICINA 50MG/ML 50MLGRAN.ORALXFCO</t>
  </si>
  <si>
    <t>dexMEDETOMIDIna*200UG/2ML 2ML SLN.INYAMP</t>
  </si>
  <si>
    <t>POTASIO FOSF 3.8MEQ/ML 10ML SLN.INY XAMP</t>
  </si>
  <si>
    <t>SODIO FOSF DIBAS+MONO 133ML SLN.ORALXFCO</t>
  </si>
  <si>
    <t>LEVETIRACET* 100MG/ML 300ML SLN.ORALXFCO</t>
  </si>
  <si>
    <t>LIDOCAINA 2.5%+PRILOC 2.5% 5GCREM.TOPXTU</t>
  </si>
  <si>
    <t>YODO (ESTER AC.GRASOS) 10ML SLN.INY XAMP</t>
  </si>
  <si>
    <t>OXCARBAZEPINA 60MG/ML 100ML SUS.ORALXFCO</t>
  </si>
  <si>
    <t>OXITETRACICLIN+POLIMIX B 10G UNG.OFT XTU</t>
  </si>
  <si>
    <t>SOLUCION BALANCEADA 500ML SLN.IRRIG XBOL</t>
  </si>
  <si>
    <t>EXTR.AL PRICK.T CLADOSPORIUM H 2.5MLXGTR</t>
  </si>
  <si>
    <t>EXTR.AL PRICK.T AMBROSIA ELAT 2.5ML XGTR</t>
  </si>
  <si>
    <t>EXTR.AL PRICK.T FRAXINUS EXCE 2.5ML XGTR</t>
  </si>
  <si>
    <t>EXTR.AL PRICK.T GRUPO CUCARAC 2.5ML XGTR</t>
  </si>
  <si>
    <t>EXTR.AL PRICK.T BLOMIA TROPIC 2.5ML XGTR</t>
  </si>
  <si>
    <t>EXTR.AL PRICK.T ALTERNARIA ALT 2.5MLXGTR</t>
  </si>
  <si>
    <t>EXTR.AL PRICK.T PENICILLIUM CH 2.5MLXGTR</t>
  </si>
  <si>
    <t>EXTR.AL PRICK.T CYNODON DATYL 2.5ML XGTR</t>
  </si>
  <si>
    <t>EXTR.AL PRICK.T MELOCOT PULPA 2.5ML XGTR</t>
  </si>
  <si>
    <t>EXTR.AL PRICK.T MANZANA PULPA 2.5ML XGTR</t>
  </si>
  <si>
    <t>EXTR.AL PRICK.T PERRO EPITELIO 2.5MLXGTR</t>
  </si>
  <si>
    <t>EXTR.AL PRICK.T CONEJO EPITEL 2.5ML XGTR</t>
  </si>
  <si>
    <t>EXTR.AL PRICK.T CABALLO EPITEL 2.5MLXGTR</t>
  </si>
  <si>
    <t>EXTR.AL PRICK.T GATO EPITELIO 2.5ML XGTR</t>
  </si>
  <si>
    <t>DEXTROSA (C.MEZCLA) 5% 500ML SLN.INYXBOL</t>
  </si>
  <si>
    <t>AMINOAC GLUTAMINA NPT 20% SLN.INY.VL XML</t>
  </si>
  <si>
    <t>POTASIO CLOR NPT 2MEQ/ML SLN.INY.AMP XML</t>
  </si>
  <si>
    <t>POTASIO FOSF NPT3.8MEQ/ML SLN.INY.AMPXML</t>
  </si>
  <si>
    <t>CALCIO GLUC NPT 10% 10ML SLN.INY.AMP XML</t>
  </si>
  <si>
    <t>VIT HIDRO+LIPO 12K PED NPT EM.INY.AMPXML</t>
  </si>
  <si>
    <t>EXTR.AL PRICK.T PHLEUM PRATEN 2.5ML XGTR</t>
  </si>
  <si>
    <t>EXTR.AL PRICK.T POA PRATENSIS 2.5ML XGTR</t>
  </si>
  <si>
    <t>EXTR.AL PRICK.T ARTEMISIA VULG 2.5MLXGTR</t>
  </si>
  <si>
    <t>NaCl+SOD BICAR+GLU 705.8G LIOF.HEMODXBOL</t>
  </si>
  <si>
    <t>CICLOPENTOLATO 10MG/ML 15ML SLN.OFT XGTR</t>
  </si>
  <si>
    <t>LEVOMEPROMAZINA 40MG/ML 20MLSLN.ORALXGTR</t>
  </si>
  <si>
    <t>ALBUMINA HUMANA* 0.2G/ML 50ML SLN.INYXVL</t>
  </si>
  <si>
    <t>becloMETASONA 250UG/PUF 200PUF XINH.ORAL</t>
  </si>
  <si>
    <t>BETAMETILDIGOXINA 0.2MG/2ML SLN.INY XAMP</t>
  </si>
  <si>
    <t>Ig HUM ANTI D* 300UG/2ML 2ML SLN.INYXJER</t>
  </si>
  <si>
    <t>INSULINA CRIST 100UI/ML 10ML SLN.INY XVL</t>
  </si>
  <si>
    <t>YODO 350MG/ML(IOHEXOL) 100ML SLN.INY XVL</t>
  </si>
  <si>
    <t>YODO 300MG/ML (IOHEXOL) 50ML SLN.INY XVL</t>
  </si>
  <si>
    <t>METILPRED 500MG (SUCCINATO) LIOF.INY XVL</t>
  </si>
  <si>
    <t>METOCLOPRAMIDA 4MG/ML 30ML SLN.ORAL XGTR</t>
  </si>
  <si>
    <t>OXIMETAZOL 0.25MG/ML 15ML SLN.NASAL XGTR</t>
  </si>
  <si>
    <t>RESINAS INTERCAM Ca-K 400G GRAN.ORAL XTR</t>
  </si>
  <si>
    <t>BICARBONATO SOD 1MEQ/ML 10ML SLN.INYXAMP</t>
  </si>
  <si>
    <t>SUCCINILCOLINA 100MG/ML 10ML SLN.INY XVL</t>
  </si>
  <si>
    <t>SULFADIAZINA DE PLATA 1% 30G CREM.TOP.TU</t>
  </si>
  <si>
    <t>VIT B1(TIAMINA) 100MG/ML 10ML SLN.INYXVL</t>
  </si>
  <si>
    <t>IMIPENEM 500MG+CILAST 500MG LIOF.INY XVL</t>
  </si>
  <si>
    <t>PIPERACILI 4G+TAZOBACT 0.5G LIOF.INY XVL</t>
  </si>
  <si>
    <t>AMPICILINA 1G+SULBACTAM 0.5G LIOF.INYXVL</t>
  </si>
  <si>
    <t>VALPROICO ACIDO 100MG/ML 5ML SLN.INY XVL</t>
  </si>
  <si>
    <t>CARBOXIMETILCELUL 75MG/15ML SLN.OFT XGTR</t>
  </si>
  <si>
    <t>YODO 370MG/ML(IOPROMIDA)100ML SLN.INYXVL</t>
  </si>
  <si>
    <t>COLISTI+HIDROCORT+NEOM 15ML SUS.OTI XGTR</t>
  </si>
  <si>
    <t>SULF FERROSO 125MG/ML 20ML SLN.ORAL XGTR</t>
  </si>
  <si>
    <t>FILGRASTIM 300UG/0.5ML 0.5ML SLN.INYXJER</t>
  </si>
  <si>
    <t>VAC.MENINGOCOCICA 100UG/0.5ML SUS.INYXVL</t>
  </si>
  <si>
    <t>VAC.NEUMOCOCO 13 VALEN 0.5ML SUS.INYXJER</t>
  </si>
  <si>
    <t>ANFOTERICINAB LIPOSOMAL* 50MG LIOF.INYXV</t>
  </si>
  <si>
    <t>CARBOXIMETILCELUL 150MG/15ML SLN.OFTXGTR</t>
  </si>
  <si>
    <t>DEXAMETASONA+TOBRAMICINA 5ML SUS.OFTXGTR</t>
  </si>
  <si>
    <t>DEXMEDETOMIDINA 200UG/2ML 2ML SLN.INYXVL</t>
  </si>
  <si>
    <t>DOXORUBICINA LIP 2MG/ML 10ML SLN.INY XVL</t>
  </si>
  <si>
    <t>ERITROPOY BETA 30000UI/0.6ML SLN.INYXJER</t>
  </si>
  <si>
    <t>FLUTIC 250UG+SALMET25UG120PUFF XINH.ORAL</t>
  </si>
  <si>
    <t>FLUTIC 500UG+SALMET 50UG 60PUFFXINH.ORAL</t>
  </si>
  <si>
    <t>FORM.LACT 1ER SEMESTRE*400G GRAN.ORALXTR</t>
  </si>
  <si>
    <t>FORM.LACT 2DO SEMESTRE 400G GRAN.ORALXTR</t>
  </si>
  <si>
    <t>FORM.LACT SIN LACTOSA 400G GRAN.ORAL XTR</t>
  </si>
  <si>
    <t>HIALURONATO 2MG/0.5ML 0.5ML SLN.OFT XGTR</t>
  </si>
  <si>
    <t>HIDROXIPROPILMETILCELUL 15ML SLN.OFTXGTR</t>
  </si>
  <si>
    <t>INSULINA GLARG 100UI/ML 10ML SLN.INY XVL</t>
  </si>
  <si>
    <t>INSULINA GLULI 100UI/ML 10ML SLN.INY XVL</t>
  </si>
  <si>
    <t>INSULINA LISPRO 100UI/ML 10ML SLN.INYXVL</t>
  </si>
  <si>
    <t>IPRATROPIO BROM 0.25MG/ML20MLSLN.INHXGTR</t>
  </si>
  <si>
    <t>NUT.ENT TCM80%/TCL20% 400G GRAN.ORAL XTR</t>
  </si>
  <si>
    <t>NUT.ENT PED OLIGO ISO 250ML SUS.ORAL XTR</t>
  </si>
  <si>
    <t>POLIACRILICO ACIDO 2MG/G 10G GEL.OFT XTU</t>
  </si>
  <si>
    <t>MAG SULFADIAZ 50MG/ML 100ML SUS.ORALXFCO</t>
  </si>
  <si>
    <t>Ig HUM VARIC ZOSTER125UI/5ML SLN.INYXAMP</t>
  </si>
  <si>
    <t>MAG FOLINICO.AC 5MG/ML 50ML SUS.ORALXFCO</t>
  </si>
  <si>
    <t>MAG PROPRANOLOL 1MG/ML 50ML SUS.ORALXFCO</t>
  </si>
  <si>
    <t>GLICERFOSF Na NPT 1MMOL/ML SLN.INY.VLXML</t>
  </si>
  <si>
    <t>becloMETASONA 50UG/PUF 200PUF XINH.NASAL</t>
  </si>
  <si>
    <t>ESPORAS BACILLUS CLAUSI 5ML SUS.ORALXAMP</t>
  </si>
  <si>
    <t>COMPL PROTROMBINICO HUM 20ML LIOF.INYXVL</t>
  </si>
  <si>
    <t>FORM.LACT EXTH TCM50% 400G GRAN.ORAL XTR</t>
  </si>
  <si>
    <t>EXTR.AL PRICK.T ASPERGILLUS F 2.5ML XGTR</t>
  </si>
  <si>
    <t>MAG LUGOL (YODO K 10%)100ML SLN.ORALXGTR</t>
  </si>
  <si>
    <t>MAG ESPIRONOLAC 2MG/ML 30ML SUS.ORALXFCO</t>
  </si>
  <si>
    <t>DIFENHIDRAMINA 50MG/5ML 5ML SLN.INY XAMP</t>
  </si>
  <si>
    <t>BUPRENORFINA 20MG (35UG/HORA)XDISP.TRANS</t>
  </si>
  <si>
    <t>CLORHEXI* 0.2% 180ML ENJ.BUC SLN.TOPXFCO</t>
  </si>
  <si>
    <t>GADOXETATO 0,25MMOL/ML 10ML SLN.INY XJER</t>
  </si>
  <si>
    <t>PEROXIDO HIDROGENO* 4% 120ML SLN.TOPXFCO</t>
  </si>
  <si>
    <t>SURFACTANTE PULM 105MG/3ML SUS.CAVIT XVL</t>
  </si>
  <si>
    <t>NEVIRAPINA* 50MG/5ML 240ML SLN.ORAL XFCO</t>
  </si>
  <si>
    <t>EXTR.AL TRAT D.PTER+D.FARINAE+BL2.5MLXVL</t>
  </si>
  <si>
    <t>SURFACTANTE PULM 210MG/6ML SUS.CAVIT XVL</t>
  </si>
  <si>
    <t>eritroMICINA 250MG/5ML 60ML SUS.ORALXFCO</t>
  </si>
  <si>
    <t>EXTR.AL PRICK.T CONTROL NEGATIVO 2MLXGTR</t>
  </si>
  <si>
    <t>EXTR.AL PRICK.T B.LACTOGLOBULINA 2MLXGTR</t>
  </si>
  <si>
    <t>POLIETI 3350 CON ELEC 110G GRAN.ORAL XSO</t>
  </si>
  <si>
    <t>VITAMINA D3 5600UI/ML 10ML SLN.ORAL XGTR</t>
  </si>
  <si>
    <t>CEFTAROLINA FOSFAMILO 600MG LIOF.INY XVL</t>
  </si>
  <si>
    <t>ALBUMINA HUMANA 0.2G/ML 50ML SLN.INYXBOL</t>
  </si>
  <si>
    <t>INSULIN DEGLUDEC 100UI/ML 3ML SLN.INYXUN</t>
  </si>
  <si>
    <t>MAG DIMETILSULFOXID 99% 30ML SLN.TOPXFCO</t>
  </si>
  <si>
    <t>KCl 20MEQ/100ML EN NaCL 0.9% SLN.INYXBOL</t>
  </si>
  <si>
    <t>AZUL DE METILENO 10MG/ML 5ML SLN.INYXAMP</t>
  </si>
  <si>
    <t>Ig ANTITIMOCITO CONEJO* 25MG LIOF.INYXVL</t>
  </si>
  <si>
    <t>DALTEPARINA 5000UI/0.2ML 0.2ML SLN.INYXJ</t>
  </si>
  <si>
    <t>ACETAminofen 325MG+CODEINA FOSF 30MG XTB</t>
  </si>
  <si>
    <t>FACVIII+VON WILLEBR* 1000UI LIOF.INY XVL</t>
  </si>
  <si>
    <t>ECULIZUMAB 300MG/30ML 30ML SLN. INY X VL</t>
  </si>
  <si>
    <t>DEXAMET+NEOMI+POLIMIX.B 5ML SUS.OFT XGTR</t>
  </si>
  <si>
    <t>NITROGL.0.2MG/MLX250ML DEX 5% SL INYXFCO</t>
  </si>
  <si>
    <t>TRASTUZUMAB EMTANSINA 100MG LIOF.INY XVL</t>
  </si>
  <si>
    <t>MAG cefTAZIDIMA 50MG/ML 15MLSLN.OFT XGTR</t>
  </si>
  <si>
    <t>OXICODONA CLORH 10MG/ML 1ML SLN.INY XAMP</t>
  </si>
  <si>
    <t>MAG VANCOMICINA 50MG/ML 10MLSLN.OFT XGTR</t>
  </si>
  <si>
    <t>TRASTUZUMAB EMTANSINA 160MG LIOF.INY XVL</t>
  </si>
  <si>
    <t>NUT.ENT FTLC 500KCAL/92G 92G EM.ORALXBOL</t>
  </si>
  <si>
    <t>TRIAMCINOLONA**10MG/ML5ML IA SUS.INY XVL</t>
  </si>
  <si>
    <t>LIPIDOS NPT 20% TCM W3-6-9 EM.INY.VL XML</t>
  </si>
  <si>
    <t>Ig HUM ANTIHEPAT B 50UI/ML 2MLSLN.INYXVL</t>
  </si>
  <si>
    <t>NUT.ENT HC HP 1.5KCAL/ML220MLSUS.ORALXTR</t>
  </si>
  <si>
    <t>SOLUCION ISOTONICA V® 500ML SLN.INY XBOL</t>
  </si>
  <si>
    <t>NUT.ENT HC 1.5KCAL/ML 220ML SUS.ORAL XTR</t>
  </si>
  <si>
    <t>SURVIMED-NUT ENT1.3 OLIGO LIQ 500ML XBOL</t>
  </si>
  <si>
    <t>DIBEND-NUT ENT1.5 BAJA CHO LIQ 200MLXFCO</t>
  </si>
  <si>
    <t>HIERRO CARBOXI 500MG/10ML 10MLSLN.INYXVL</t>
  </si>
  <si>
    <t>EXTR.AL PRICK.T FRAGANCE MIX II 5ML XJER</t>
  </si>
  <si>
    <t>ASPARAGINASA ERWINIA 10000UI LIOF.INYXVL</t>
  </si>
  <si>
    <t>CEFTOLOZA 1G + TAZOBAC 0.5G LIOF.INY XVL</t>
  </si>
  <si>
    <t>MAG SUBSULFATO FERRICO 50ML SLN.TOP XFCO</t>
  </si>
  <si>
    <t>EXTR.AL HIDROCORT 17 BUTIRA PET JER X5ML</t>
  </si>
  <si>
    <t>EXTR.AL PROPIL GALATO - PETROL JER X5 ML</t>
  </si>
  <si>
    <t>EXTR.AL DISPER AZUL 106+124 PET JER X5ML</t>
  </si>
  <si>
    <t>EXTR.AL METILISO+METILCLORO H2O GTR X8ML</t>
  </si>
  <si>
    <t>EXTR.AL METHO-6-N-PENTY-4-BENZO 5ML XJER</t>
  </si>
  <si>
    <t>EXTR.AL THIMEROSAL(0.1%PET) PET 5ML XJER</t>
  </si>
  <si>
    <t>EXTR.AL METHYLISOTHI (0.2% PET) 8ML XGTR</t>
  </si>
  <si>
    <t>EXTR.ALSULFATODENIQUELHEXAHYDRATE5MLXJER</t>
  </si>
  <si>
    <t>CEFTAZIDIMA 2G+AVIBACTAM 0.5GLIOF.INYXVL</t>
  </si>
  <si>
    <t>EXTR.AL DIAQUIL TIOUREA 5ML SLN.TOP XJER</t>
  </si>
  <si>
    <t>EXTR.AL ISOPROPIL(IPPD) 5ML SLN.TOP XJER</t>
  </si>
  <si>
    <t>EXTR.AL MEZCLA GRAMINE SLN.TOP 2.5MLXFCO</t>
  </si>
  <si>
    <t>ZOLEDRONICO AC.5MG/100ML 100MLSLN.INYXVL</t>
  </si>
  <si>
    <t>GLUCERNA-NUT ENT BAJA CHO LIQ 237ML XBOT</t>
  </si>
  <si>
    <t>EXTR.AL PRICK SOLENOPSIS2.5MLSLN.TOPXGTR</t>
  </si>
  <si>
    <t>levoSIMENDAN 12.5MG/5ML 5ML SLN.INY XAMP</t>
  </si>
  <si>
    <t>EXTR.AL TEST.PROV PRERONYSSINUS 5ML XGTR</t>
  </si>
  <si>
    <t>EXTR.ALTEST.PROV BLOMIATROPICALIS5MLXGTR</t>
  </si>
  <si>
    <t>EXTR.AL TEST.PROV EPITELIO PERRO 5MLXGTR</t>
  </si>
  <si>
    <t>EXTR.AL TEST.PROV GATO EPITELIO 5ML XGTR</t>
  </si>
  <si>
    <t>DURVALUMAB 120MG/2.4ML 2.4ML SLN.INY XVL</t>
  </si>
  <si>
    <t>DUTASTERIDE 0.5MG/TAMSULO 0.4MG XCAP.DUR</t>
  </si>
  <si>
    <t>EXTR.AL PRICK MEJILLON 2.5ML SLN.TOPXGTR</t>
  </si>
  <si>
    <t>EXTR.AL PRICK CALAMAR 2.5ML SLN.TOP XGTR</t>
  </si>
  <si>
    <t>EXTR.AL PRICK CANGREJO 2.5ML SLN.TOPXGTR</t>
  </si>
  <si>
    <t>EXTR.AL PRICK ALMENDRA 2.5ML SLN.TOPXGTR</t>
  </si>
  <si>
    <t>EXTR.AL PRICK PISTACHO 2.5ML SLN.TOPXGTR</t>
  </si>
  <si>
    <t>EXTR.AL PRICK AVELLANA 2.5ML SLN.TOPXGTR</t>
  </si>
  <si>
    <t>NEOMI+POLIMIX+dexA+LIDO®15MLSLN.OTI XGTR</t>
  </si>
  <si>
    <t>DEXAMETASONA® 0.2MG/ML 120MLSLN.ORALXFCO</t>
  </si>
  <si>
    <t>PICO 10MG+OXIDO Mg+ACI CIT GRAN.ORAL XSO</t>
  </si>
  <si>
    <t>POLIETILENG+PROPILENG® 10ML GEL.OFT XGTR</t>
  </si>
  <si>
    <t>TETRACAINA CLORH 5MG/ML 10ML SLN.OFTXGTR</t>
  </si>
  <si>
    <t>YODO 370MG/ML(AMIDOTRI)100MLSLN.ORAL.FCO</t>
  </si>
  <si>
    <t>LIDOCAINA 20MG/ML 1.8ML (MAX) SLN.INY XV</t>
  </si>
  <si>
    <t>LIDOCAINA+ePINEFrina1.8ML(MAX)SLN.INYXVL</t>
  </si>
  <si>
    <t>YODO 300MG/ML(IOPROMIDA) 20ML SLN.INYXVL</t>
  </si>
  <si>
    <t>YODO 300MG/ML(IOPROMIDA) 200ML SLN.INYXV</t>
  </si>
  <si>
    <t>YODO 370MG/ML(IOPROMIDA) 50ML SLN.INYXVL</t>
  </si>
  <si>
    <t>NITRICO OXIDO 800PPM 3780L GAS.INH.UN XL</t>
  </si>
  <si>
    <t>DEXAMET+NEOMI+POLIMIX.B* 5ML SLN.OFTXGTR</t>
  </si>
  <si>
    <t>NEFOPAM CLORHIDRATO 20MG/2ML SLN.INYXAMP</t>
  </si>
  <si>
    <t>SACUBITRILO 97.2MG+VALSARTAN 102.8MG XTB</t>
  </si>
  <si>
    <t>YODO 300MG/ML(IOPROMIDA)*500MLSLN.INYXVL</t>
  </si>
  <si>
    <t>MAG DIMETILSULFOXID 50% 30ML SLN.TOPXFCO</t>
  </si>
  <si>
    <t>YODO 300MG/ML(IOHEXOL) 100ML SLN.INY XVL</t>
  </si>
  <si>
    <t>YODO 300MG/ML(IOPROMIDA)100ML SLN.INYXVL</t>
  </si>
  <si>
    <t>YODO 300MG/ML(IOPROMIDA) 50ML SLN.INYXVL</t>
  </si>
  <si>
    <t>LANREOTIDA ACETA 120MG/0.5ML SLN.INYXJER</t>
  </si>
  <si>
    <t>PROCRILL-NUT PROTEICO 340G GRAN.ORAL XTR</t>
  </si>
  <si>
    <t>LEVOCLOPERASTINA 4MG/ML120MLSUS.ORALXFCO</t>
  </si>
  <si>
    <t>BUPRENORFINA 10MG (10UG/HORA)XDISP.TRANS</t>
  </si>
  <si>
    <t>DEXTROMET+CLENBUT+ CETIRI 120ML JBE XFCO</t>
  </si>
  <si>
    <t>CAOLIN 20%+PECTINA 1% 120ML SUS.ORALXFCO</t>
  </si>
  <si>
    <t>LAC.RINGER (HARTMAN) 1000ML SLN.INY XBOL</t>
  </si>
  <si>
    <t>COLLAR PHILADELPHIA TRAQUEOSTOMIA T/MXUN</t>
  </si>
  <si>
    <t>CUCHILLA ARTROSCO AGRESIV 4.0MMSTRYK XUN</t>
  </si>
  <si>
    <t>LAMINA OMEGA PLUS LISA 45CMX60CMX3.2MXUN</t>
  </si>
  <si>
    <t>FRESA REDONDA 6 ARISTAS 5.0MM HUECA X UD</t>
  </si>
  <si>
    <t>HOJA SIERRA OSG GC209R 35X10X0.5X0.8MMXU</t>
  </si>
  <si>
    <t>HOJA SIERRA OSG GC218R 50X25X0.7X0.9MMXU</t>
  </si>
  <si>
    <t>BRACE ARTICULADO DE RODILLA C/TOPE LARGO</t>
  </si>
  <si>
    <t>BRACE ARTICULADO DE RODILLA C/TOPE CORTO</t>
  </si>
  <si>
    <t>FERULA INMOBILIZA TIPO RANA TALLA S X UN</t>
  </si>
  <si>
    <t>FERULA INMOBILIZA TIPO RANA TALLA M X UN</t>
  </si>
  <si>
    <t>FERULA INMOBILIZA TIPO RANA TALLA L X UN</t>
  </si>
  <si>
    <t>CEMENTO OBTURADOR TEMPORAL S/EUGENOL XGM</t>
  </si>
  <si>
    <t>CEPILLO CONTRA ANGULO PEQ PROFILAXIS XUN</t>
  </si>
  <si>
    <t>DISCOS PARA PULIR RESINAS SOFLEX2382CXUN</t>
  </si>
  <si>
    <t>ELASTICOS INTERMAXILARES 1/4 4.5ONZ X UN</t>
  </si>
  <si>
    <t>ELASTICOS INTERMAXILARES 1/4" 3 1/2OZXUN</t>
  </si>
  <si>
    <t>ELASTICOS INTERMAXILARES 3/16 4 1/2OZXUN</t>
  </si>
  <si>
    <t>ELASTICOS INTERMAXILARES 3/16 31/2ONZXUN</t>
  </si>
  <si>
    <t>ELASTICOS INTERMAXILARES 3/16"3 1/2OZXUN</t>
  </si>
  <si>
    <t>ELASTICOS INTERMAXILARES 3/8"3 1/2OZ XUN</t>
  </si>
  <si>
    <t>ELASTICOS INTERMAXILARES 5/16"3 1/2OZXUN</t>
  </si>
  <si>
    <t>FRESA CARB CX FG702SLTRONCOCON ALT VLXUN</t>
  </si>
  <si>
    <t>FRESA CARB 702 REDON TAL LARG ALT VELXUN</t>
  </si>
  <si>
    <t>FRESA CARB 701REDON TAL LARG ALT VELX UN</t>
  </si>
  <si>
    <t>FRESA CARB 702 TRONCOCONICA BAJ VEL X UN</t>
  </si>
  <si>
    <t>FRESA CARB 701 CILIN TAL LARG BAJ VELXUN</t>
  </si>
  <si>
    <t>FRESA CARB 703CONOINV TAL LARGBAJ VELXUN</t>
  </si>
  <si>
    <t>FRESA PULIR RESINA TRONCOCONICA LARGAXUN</t>
  </si>
  <si>
    <t>GASA COMPRESA 2X2 NO TEJID.4PL ESTRILXPQ</t>
  </si>
  <si>
    <t>HIDROXIDO DE CALCIO DYCAL AUTOCURADO XET</t>
  </si>
  <si>
    <t>MANDRIL DISCO CARBURO BAJA VELOCIDAD XUN</t>
  </si>
  <si>
    <t>PROFIFLUOR PASTA PROFILAXIS SABOR A MENT</t>
  </si>
  <si>
    <t>KT FRESAS PULIR RESINAS VARIAS FORMASXKI</t>
  </si>
  <si>
    <t>ADAPTADOR IRRIGACION SPIKE LUER LOCK XUN</t>
  </si>
  <si>
    <t>ADAPTADOR PARA DOSIF.DE DROGA INHAL. XUN</t>
  </si>
  <si>
    <t>ADAPTADOR PLASTICO DIALISIS PERITONALXUN</t>
  </si>
  <si>
    <t>AGUJA ASPIRACIO MEDULA OSEA 5X1/11/16XUN</t>
  </si>
  <si>
    <t>APLICADORES CON ALGODON ESTERIL 3UD X PQ</t>
  </si>
  <si>
    <t>APOSITO HIDROF ABSORBEN BACTERIA 7X9 XUN</t>
  </si>
  <si>
    <t>APOSITO GASA IMPREG FITOSTIMOLIN10X10XUN</t>
  </si>
  <si>
    <t>APOSITO TRANSPARENTE+PAD 6X10/8X12 CMXUN</t>
  </si>
  <si>
    <t>APOSITO TRANSPARENTE ADHESIVO 12X25 X UN</t>
  </si>
  <si>
    <t>BAJALENGUAS DESECHABLES NO EST. 100UDXPQ</t>
  </si>
  <si>
    <t>BARRERA PROTECT.LISA STOMAHES.20X20 X UN</t>
  </si>
  <si>
    <t>BLOQUEADOR ENDOBRONQUIAL 9FR X 78CM X UN</t>
  </si>
  <si>
    <t>BOLSA MICROSCOP EST 1X1.5MT CAL2 POLIXUN</t>
  </si>
  <si>
    <t>BOLSA RECOLEC.ORINA PEDIAT.BAJO FLUJOXUN</t>
  </si>
  <si>
    <t>BOLSA VACIA ESTERIL CORPAFL TAPA EUROXUN</t>
  </si>
  <si>
    <t>BOLSA VIAFLEX CON EQ. EN Y PARA TRA. XBO</t>
  </si>
  <si>
    <t>CAN.ART.PTA.RECT.20FR.CONEC.3/8 LUER XUN</t>
  </si>
  <si>
    <t>CANASTILLA EXTRAC. 1.9 MM DE NITINOLX UN</t>
  </si>
  <si>
    <t>CANULA INFANTE CPAP 1250 A 2000 N°2 X UN</t>
  </si>
  <si>
    <t>CANULA OSTRAL SILI.ARTERIAS COR.20FR XUN</t>
  </si>
  <si>
    <t>CANULA PERFUSION ANTEOGR.12FR 30212 X UN</t>
  </si>
  <si>
    <t>CANULA PLASTICA YANKAUER PEDIATRICA X UN</t>
  </si>
  <si>
    <t>CAT DIALIS PERIT TENCHOOKF 2CUFF 32CMXUN</t>
  </si>
  <si>
    <t>CAT IMPLANTE ACCESO VENOS ADULT 8.5FRXUN</t>
  </si>
  <si>
    <t>CAT IMPLANTE ACCESO VENOSO MICRO 5FR XUN</t>
  </si>
  <si>
    <t>CAT.VENOSO CT.PUERTO ADMON ALTO FLUJOXUN</t>
  </si>
  <si>
    <t>CATETER BABY PORT. 4.5 FR. DE 50 CMS XUN</t>
  </si>
  <si>
    <t>CATETER DE ANESTESIA FLEXO CONTIPLEX XUN</t>
  </si>
  <si>
    <t>CATETER DOBLE J URETERAL 6FRX24C/GUIAXUN</t>
  </si>
  <si>
    <t>CATETER EPICUTANEO BILUMEN 24GX30CM X UN</t>
  </si>
  <si>
    <t>CATETER EPICUTANEO CAVA PEDIAT VY 1.2XUN</t>
  </si>
  <si>
    <t>CATETER PERMANENT 14.5FX33CM TRASLUMBXUN</t>
  </si>
  <si>
    <t>CATETER TRILUMEN PEDIAT N° 5.5X 8CM X UN</t>
  </si>
  <si>
    <t>CATETER TRILUMEN PEDIAT N° 5.5X13CM X UN</t>
  </si>
  <si>
    <t>CATETER UMBILICAL LINEA RADIOPACA 3.5XUN</t>
  </si>
  <si>
    <t>CATETER UMBILICAL LINEA RADIOPACA 5.0XUN</t>
  </si>
  <si>
    <t>CATETER VENOSO POLIURETANO N°14 X 2" XUN</t>
  </si>
  <si>
    <t>CATETER VENOSO POLIURETANO N°16 1 1/4XUN</t>
  </si>
  <si>
    <t>CATETER VENOSO POLIURETANO N°18 1 1/4XUN</t>
  </si>
  <si>
    <t>CATETER VENOSO POLIURETANO N°20 1 1/4XUN</t>
  </si>
  <si>
    <t>CATETER VENTRICULAR PARA DERIVACION X UN</t>
  </si>
  <si>
    <t>CATG CROM 0 APR 1/2CIRC 35MM X 90CM X UN</t>
  </si>
  <si>
    <t>CATG CROM 2-0 APR 1/2 CIRC 35MM GAI X UN</t>
  </si>
  <si>
    <t>CATG CROM 2-0 APR 1/2CIRC 35MMX90CM X UN</t>
  </si>
  <si>
    <t>CAUCHO ASPIRAR EN SILICONA 1/4"X 1/2 XMT</t>
  </si>
  <si>
    <t>CAUCHO INSTRUM EST POLIE 1X1MT CALI 3XUN</t>
  </si>
  <si>
    <t>CIRCUITO ULTRA FLEX ANESTESIA ADULTO XUN</t>
  </si>
  <si>
    <t>CIRCUITO ULTRA FLEX ANESTESIA PEDIAT.XUN</t>
  </si>
  <si>
    <t>COMPRESA POSOPERATOR ABSORB 12.7X22.8XUN</t>
  </si>
  <si>
    <t>CONECTOR BAJA PRESION EN Y 23SSLP-60TXUN</t>
  </si>
  <si>
    <t>CONECTOR RECTO 1/4" X 1/4" CON LUER X UN</t>
  </si>
  <si>
    <t>COTONOIDE H.NEGRO ESTER 1/4X1/4" 10UDXPQ</t>
  </si>
  <si>
    <t>COTONOIDE H.NEGRO ESTER 3/4X3/4" 10UDXPQ</t>
  </si>
  <si>
    <t>DELANTAL NO ESTERIL POLIET 1.5MTLARG XUN</t>
  </si>
  <si>
    <t>DISPOSIT CIERRE HEMOSTATICO VASCUL6FRXUN</t>
  </si>
  <si>
    <t>DREN REDONDO SILICONA+RESERVORI S/T18XUN</t>
  </si>
  <si>
    <t>ELECTRODO MONIT.BROCHE ADUL.CARDIOV. XUN</t>
  </si>
  <si>
    <t>ELECTRODO MONITORIA BROCHE PEDIATRICOXUN</t>
  </si>
  <si>
    <t>ELECTRODO MONITORIA BROCHE UCI PEDIATXUN</t>
  </si>
  <si>
    <t>ELECTRODO OCTOPOLAR ESTIMUL MEDULAR8X UN</t>
  </si>
  <si>
    <t>ELECTRODO QUIRURG 16 CONTACTOS PALETAXUN</t>
  </si>
  <si>
    <t>EQUIP DESEC VENOCLI MACROGT C/BULBORYXUN</t>
  </si>
  <si>
    <t>EQUIPO BOMBA INFUSION FOTOPROTE DOLORXUN</t>
  </si>
  <si>
    <t>EQUIPO BOMBA INFUSION FOTO PROTECTOR XUN</t>
  </si>
  <si>
    <t>EQUIPO BOMBA INFUSION XL3 LC5000CLAVEXUN</t>
  </si>
  <si>
    <t>EQUIPO DE EXTENSION ANESTESIA ADULTO XUN</t>
  </si>
  <si>
    <t>EQUIPO DE EXTENSION X 76 CM PEDIATRI XUN</t>
  </si>
  <si>
    <t>EQUIPO PARA APLICACION ENEMA 1500 CC XUN</t>
  </si>
  <si>
    <t>ESPARADRAPO HIPOALERGENICO 10CMX10M XROL</t>
  </si>
  <si>
    <t>ESPARADRAPO HIPOALERGENICO 15CMX10M X RO</t>
  </si>
  <si>
    <t>ESPARADRAPO HIPOALERGENICO 5CMX10M X ROL</t>
  </si>
  <si>
    <t>EXTENSION LARGA- MACH/HEMBR 48"120CM XUN</t>
  </si>
  <si>
    <t>BARRERA Y BOLSA COLOSTOMIA PEDIATRICOXPQ</t>
  </si>
  <si>
    <t>GASA COMPRESA ESTERIL QUEMAD 90X45 3UXPQ</t>
  </si>
  <si>
    <t>GASA CURACI EST NO TEJIDA 7.5X7.5 2UDXPQ</t>
  </si>
  <si>
    <t>GASA CURACION ESTERIL 10X10 8PLGE 4UDXPQ</t>
  </si>
  <si>
    <t>GENERADOR MEDULAR RECARGABLE 16 CANA XUN</t>
  </si>
  <si>
    <t>GUIA ENDOTRAQ. 2.0MM A 3.5MM S 500 D XUN</t>
  </si>
  <si>
    <t>HEMOSTATICO BACTERIC CELULOS OXIDADA XUN</t>
  </si>
  <si>
    <t>INTERCAMBIADOR TUBO ENDOT C/CANL ADU XUN</t>
  </si>
  <si>
    <t>JERINGA 10ML 3 PARTES LUER LOCK C/A X UN</t>
  </si>
  <si>
    <t>JERINGA 20ML 3 PARTES LUER LOCK C/A X UN</t>
  </si>
  <si>
    <t>KIT CAT VENTRICU/PERITONE/ANTIBIOTICOXUN</t>
  </si>
  <si>
    <t>KIT MONIT PRES INTRACR PARENQUIMATOS XUN</t>
  </si>
  <si>
    <t>KIT PARA GASTROSTOMIA COMPLETO 20 FR XUN</t>
  </si>
  <si>
    <t>MALLA INCONTINENCIA URINARIA FEMENINAXUN</t>
  </si>
  <si>
    <t>MALLA SEPARADORA DE TEJIDOS 30.5X30.5XUN</t>
  </si>
  <si>
    <t>MANGUERA TRANSPAR.CORRUG.LARGA 1 MT X UN</t>
  </si>
  <si>
    <t>MASCARA DE NO REINHAL.OXIGENO ADULTO XUN</t>
  </si>
  <si>
    <t>NEBULIZADOR CON MASCARILLA PEDIATRICO UN</t>
  </si>
  <si>
    <t>NYLON MONF 10.0 APE 3/8 CIRC.6.5"30CMXUN</t>
  </si>
  <si>
    <t>NYLON MONF 8-0 DOBLE APR 3/8CIR 6.5MMXUN</t>
  </si>
  <si>
    <t>NYLON MONOFI 10.O APR 3/8 CIR 3.75X12XUN</t>
  </si>
  <si>
    <t>PECTINA+GELATINA+CARBOMETILCEL POLVOXFCO</t>
  </si>
  <si>
    <t>PECTINA+GELATINA+CARBOMETILCEL PASTAXFCO</t>
  </si>
  <si>
    <t>POLIPROPILE4-0 DAPR 1/2 CIRC 15MM ST XUN</t>
  </si>
  <si>
    <t>POLIPROPILEN 3-0 DAPR 1/2 CIRC 25MM X UN</t>
  </si>
  <si>
    <t>POLIPROPILEN 6-0 DAPR 3/8 CIRC 13MM X UN</t>
  </si>
  <si>
    <t>POLIPROPILEN 7-0 DAPR 3/8 CIRC 10MM X UN</t>
  </si>
  <si>
    <t>POLIPROPILENO 4-0DAPR 1/2 CIRC 25MM X UN</t>
  </si>
  <si>
    <t>POLIT TZA REC 2-0 DAPR 1/2CIR 25MMCTFXUN</t>
  </si>
  <si>
    <t>POLIT TZA REC 2-0 DAPR 1/2CIR 25MMSTFXUN</t>
  </si>
  <si>
    <t>REEMPLAZO BIOLOGICO DURAMADRE IMP.INJXUN</t>
  </si>
  <si>
    <t>SEDA NEGRA TZA 0 APR 1/2CIR 35MM CR30XUN</t>
  </si>
  <si>
    <t>SEDA NEGRA TZA 2-0 APR 1/2 CIRC 25MM XUN</t>
  </si>
  <si>
    <t>SEDA NEGRA TZA 3-0 APCC 3/8 CIRC 24MMXUN</t>
  </si>
  <si>
    <t>SEDA NEGRA TZA 3-0 APR 1/2 CIRC 26MMX UN</t>
  </si>
  <si>
    <t>SEDA NEGRA TZA 4-0 APCC 3/8 CIRC 20MMXUN</t>
  </si>
  <si>
    <t>SEDA NEGRA TZA 5-0 APCC 3/8CIRC 13MMX UN</t>
  </si>
  <si>
    <t>SEPARADOR DE LABIOS HORIZONATAL ADULTXUN</t>
  </si>
  <si>
    <t>SET CRICOTIROTOMIA CON BALON 4.O MM X UN</t>
  </si>
  <si>
    <t>SET MICRONEBULIZADOR MASCARA NEONATALXUN</t>
  </si>
  <si>
    <t>SISTEMA SUCC TRAQUEAL LARGO 54CM 14FRXUN</t>
  </si>
  <si>
    <t>SISTEMA SUCCION TRAQUEAL CERRADO 14FRXUN</t>
  </si>
  <si>
    <t>SIST.TROCAR OPTI.ROSC.S/CUCHI.5MMX100XUN</t>
  </si>
  <si>
    <t>SISTEMA SUCCION TRAQUEAL CERRADO 16FRXUN</t>
  </si>
  <si>
    <t>SISTEMA TRANSDUCTOR PRESION SENCILLO XUN</t>
  </si>
  <si>
    <t>SISTEMA TROCAR OPT.S/CUCHILLA 11MX100XUN</t>
  </si>
  <si>
    <t>SISTEMA TROCAR OPT.S/CUCHILLA 12MX100XUN</t>
  </si>
  <si>
    <t>SONDA FOLLEY SILICONADA 3 VIAS N° 18 XUN</t>
  </si>
  <si>
    <t>SONDA FOLLEY SILICONADA 3 VIAS N° 20 XUN</t>
  </si>
  <si>
    <t>SONDA FOLLEY SILICONADA 3 VIAS N° 22 XUD</t>
  </si>
  <si>
    <t>SONDA FOLLEY SILICONADA 3 VIAS N° 24 XUN</t>
  </si>
  <si>
    <t>ST SINT ABS 6-0 DAPE 1/4 CIRC 8.7MM X UN</t>
  </si>
  <si>
    <t>ST SINT ABS MONF 5-0 DAPR 1/2CIR 15MMXUN</t>
  </si>
  <si>
    <t>ST SINT ABS MONF 6-0 DAPR 3/8CIR 13MMXUN</t>
  </si>
  <si>
    <t>ST SINT ABS MONF 7-0 DAPR 1/2CIRC1.5 XUN</t>
  </si>
  <si>
    <t>ST SINT ABS TZA 0 APR1/2CIR 35MMX90CMXUN</t>
  </si>
  <si>
    <t>ST SINT ABS TZA 1 APR1/2CIRC35MMX90CMXUN</t>
  </si>
  <si>
    <t>ST SINT ABS TZA 2-0 APR 1/2 CIRC 25MMXUN</t>
  </si>
  <si>
    <t>ST SINT ABS TZA 3-0 APCC 3/8 CIR 20MMXUN</t>
  </si>
  <si>
    <t>ST SINT ABS TZA 4-0 APR1/2CIRC 15MM X UN</t>
  </si>
  <si>
    <t>ST SINT ABS TZA 5-0 APR 1/2CIR 15MM X UN</t>
  </si>
  <si>
    <t>ST SINT ABS TZA 6-0 APCP 3/8 CIR 13MMXUN</t>
  </si>
  <si>
    <t>ST SINT ABS TZA 7-0 DAPE 3/8CIRC 6MM XUN</t>
  </si>
  <si>
    <t>ST SINT ABS TZA2-0APR1/2CIRC35MMX90CMXUN</t>
  </si>
  <si>
    <t>ST SINT ABSTZA 3-0 APR 1/2CIRC 25MM X UN</t>
  </si>
  <si>
    <t>SUT SINT ABS MONF 3-0 APR1/2CIR 26X7OXUN</t>
  </si>
  <si>
    <t>SUT SINT ABS MONF 4-0 DOB.AGUJ.1/2C16XUN</t>
  </si>
  <si>
    <t>SUT SINT ABS TRZ 5.0 APCP 3/8 13MMX45XUN</t>
  </si>
  <si>
    <t>SUT ST ABS TRENZ 4.0 APCC 3/8 20MMX70XUN</t>
  </si>
  <si>
    <t>SISTEMA TRANSDUCTOR PRESI ART.INVASPEDXU</t>
  </si>
  <si>
    <t>TUBERIA LISA OXIGENO CON ADAPT 2.10MTXUN</t>
  </si>
  <si>
    <t>TUBO ALIMENT.ENTERAL GASTRO.C/B 12FR XUN</t>
  </si>
  <si>
    <t>TUBO ALIMENT.ENTERAL GASTRO.C/B 20FR X U</t>
  </si>
  <si>
    <t>TUBO ALIMENT.ENTERAL GASTRO.C/B 22FR XUN</t>
  </si>
  <si>
    <t>TUBO ALIMENTAC.GASTROSTOMIA MIC 18FR XUN</t>
  </si>
  <si>
    <t>TUBO ALIMENTAC.GASTROSTOMIA MIC 14FR XUN</t>
  </si>
  <si>
    <t>TUBO ENDOBRONQUIAL DERECH BRONCO N°35XUN</t>
  </si>
  <si>
    <t>TUBO ENDOBRONQUIAL DERECH BRONCO N°37XUN</t>
  </si>
  <si>
    <t>TUBO ENDOBRONQ IZQUIERDO BRONCHO N°39XUN</t>
  </si>
  <si>
    <t>TUBO ENDOBRONQ IZQUIERDO BRONCHO N°37XUN</t>
  </si>
  <si>
    <t>TUBO ENDOBRONQ IZQUIERDO BRONCHO N°35XUN</t>
  </si>
  <si>
    <t>TUNELIZADOR ACERO Y POLIETILENO 60CM XUN</t>
  </si>
  <si>
    <t>VENDA ALGODON LAMINADO ESTERIL 5"X5 X UN</t>
  </si>
  <si>
    <t>VENDA ALGODON LAMINADO ESTERIL 6"X5 X UN</t>
  </si>
  <si>
    <t>VENDA ALGODON LAMINADO NO EST. 5"X5 X UN</t>
  </si>
  <si>
    <t>VENDA ALGODON LAMINADO NO EST. 6"X5 X UN</t>
  </si>
  <si>
    <t>VENTS 20 FR 16" OVALAD 41CM LARG/OBTUXUN</t>
  </si>
  <si>
    <t>CATETER DX CORONARIO 6 FR JL 3.5X100 XUN</t>
  </si>
  <si>
    <t>CATETER DX CORONARIO 6 FR JL 4 X100CMXUN</t>
  </si>
  <si>
    <t>CATETER DX CORONARIO 6 FR JL 5 X100CMXUN</t>
  </si>
  <si>
    <t>CATETER DX CORONARIO 6 FR JR 3.5 X100XUN</t>
  </si>
  <si>
    <t>CATETER DX CORONARIO 6 FR JR 4 X 100 XUN</t>
  </si>
  <si>
    <t>CATETER DX CORONARIO 6 FR MPA 2X100CMXUN</t>
  </si>
  <si>
    <t>CATETER DX PUENTE CORONARIO DER 5X100XUN</t>
  </si>
  <si>
    <t>CATETER DX PUENTE CORONARIO DER 6X100XUN</t>
  </si>
  <si>
    <t>CATET DX PUENTE CORONA IZQ 5FRX100CM XUN</t>
  </si>
  <si>
    <t>CATETER GUIA CORONARIO 6 FR AR 1 X100XUN</t>
  </si>
  <si>
    <t>CATETER GUIA CORON 6FR VL3 CURVA.VO3 XUN</t>
  </si>
  <si>
    <t>CATETER GUIA CORONARIO6FR CUR VOD3.5 XUN</t>
  </si>
  <si>
    <t>CATETER GUIA CORONARIO 6 FR JL 4 X100XUN</t>
  </si>
  <si>
    <t>CATETER GUIA CORONARIO 6 FR MPA 1X100XUN</t>
  </si>
  <si>
    <t>ELECTRO MARCAP EXTER AGUJA INTROD 6FRXUN</t>
  </si>
  <si>
    <t>ELECTR MARCAP EXTER AGUJ INTRODUC 5FRXUN</t>
  </si>
  <si>
    <t>CATETER DX CORONARIO 5 FR JL 3.5 X100XUN</t>
  </si>
  <si>
    <t>CATETER DX CORONARIO 5 FR JL 5 X100CMXUN</t>
  </si>
  <si>
    <t>CATETER DX CORONARIO 5 FR JR 3.5 X100XUN</t>
  </si>
  <si>
    <t>CATETER DX CORONARIO 6 FR AL 3 X100CMXUN</t>
  </si>
  <si>
    <t>CATETER DX CORONARIO 6 FR AR 2 X100CMXUN</t>
  </si>
  <si>
    <t>BALON CONTRAPULSACION AORTICA 8FR X40XUN</t>
  </si>
  <si>
    <t>GUIA ANGIOPLASTIA INTERM 0.014 X 180 XUN</t>
  </si>
  <si>
    <t>GUIA JAGWIRE RECTA ENDOSCOPIC 035X450XUN</t>
  </si>
  <si>
    <t>INJERTO VASCULAR BIFURCADO 16X8 X 40 XUN</t>
  </si>
  <si>
    <t>INJERTO VASCULAR ANILLADO PTFE 6 X 70XUN</t>
  </si>
  <si>
    <t>CATETER BALON VENOGRAFIA SENO CORONARXUN</t>
  </si>
  <si>
    <t>ASPIRADOR CARD. 6FR-10FR PUNTA SUAVE XUN</t>
  </si>
  <si>
    <t>INTRODUCTOR /CAMISA URETR 12FRX35 1V XUN</t>
  </si>
  <si>
    <t>ELECT.ESTIMULAC. NERVIO VAGO PERENNIAXUN</t>
  </si>
  <si>
    <t>TAPON DE CIERRE MACHO -HEMBRA ESTERIL XU</t>
  </si>
  <si>
    <t>CANULA ARTERIAL REF.77720 MEDTRONIC X UN</t>
  </si>
  <si>
    <t>CANULA ARTERIAL REF.77718 MEDTRONIC X UN</t>
  </si>
  <si>
    <t>CANULA VENOSA 28/36 REF.91228 MEDTRONXUN</t>
  </si>
  <si>
    <t>CANULA CARDIOPL.BULBO REF94006 MEDTRNXUN</t>
  </si>
  <si>
    <t>CANULA DOBLE EST.CIRUGIA MIN.INVASIVAXUN</t>
  </si>
  <si>
    <t>CAUCHO INSTRUM EST POLIE 2X2MT CALI 3XUN</t>
  </si>
  <si>
    <t>TUNELIZADOR EN ACERO POLIETILENO 38CMXUN</t>
  </si>
  <si>
    <t>CATETER FEMORAL RECTO HEMOD 12FRX15CMXUN</t>
  </si>
  <si>
    <t>CATETER DOBLE J URETERAL 3FRX14C/GUIAXUN</t>
  </si>
  <si>
    <t>ESFINTER ARTIFICIAL URINARIO MASCULI XUN</t>
  </si>
  <si>
    <t>POLIP.4-0 DAPR1/2CIRC 15MMST CON PARCXUD</t>
  </si>
  <si>
    <t>GUIA PARA INTUBACION PEDIATRICA 8X35 XUN</t>
  </si>
  <si>
    <t>GASA COMPRESA EST RX 45X45 4PLIEG 5UDXPQ</t>
  </si>
  <si>
    <t>CANULA VENOSA ANGULA.30 FR REF67530 X UD</t>
  </si>
  <si>
    <t>CATETER GUIA CORONAR 6FR JR3.5 SHX100XUD</t>
  </si>
  <si>
    <t>ADAPT EN Y CON VALV HEMOST +LLAVE ROTXUN</t>
  </si>
  <si>
    <t>CATETER DRENAJE BILIAR 10 FR X 40 CM XUD</t>
  </si>
  <si>
    <t>CATETER DIAG CORON 5FR DER-IZQ JACKY XUN</t>
  </si>
  <si>
    <t>CANAST NITINOL EXTRACC CALCULOS 3.0F XUD</t>
  </si>
  <si>
    <t>GUIA HIDROFILICA STIFF ANGULADA 0.35X260</t>
  </si>
  <si>
    <t>CATETER DIALIS PERITONEAL ADUL 15X57CM X</t>
  </si>
  <si>
    <t>PINZA LIGASURE LAPA.5MM PUNTA DISECT.XUN</t>
  </si>
  <si>
    <t>PINZA LIGASURE CIR.AB.ELEC.PUNTA 38MMXUN</t>
  </si>
  <si>
    <t>LAPIZ ACTIVAC.MANºCOAG.MODO VALLEYLABXUN</t>
  </si>
  <si>
    <t>CANULA PERF.ANTEROG.MININAM.IN V.7 FRXUN</t>
  </si>
  <si>
    <t>CANULA FEM.ART.PIEZA UNIC.BIO-MED15FRXUN</t>
  </si>
  <si>
    <t>BATERIA PARA ESTIMULADOR NERVIO VAGO XUN</t>
  </si>
  <si>
    <t>MALLA NAZCA CORRECCI PROLAPSO ANTERIOXUN</t>
  </si>
  <si>
    <t>SISTEMA SUCCION TRAQUEAL CERRADO 10FRXUN</t>
  </si>
  <si>
    <t>SISTEMA SUCCION TRAQUEAL CERRADO 12FRXUN</t>
  </si>
  <si>
    <t>KIT REEMPLAZO GASTROSTOMIA 16 x 1.5 X KT</t>
  </si>
  <si>
    <t>KIT REEMPLAZO GASTROSTOMIA BALON 18X2XUN</t>
  </si>
  <si>
    <t>GUIA ANGIOPLASTIA PERIFERIC 0.035X260XUN</t>
  </si>
  <si>
    <t>PINZA PARA TOMA DE BIOPSIAS DE COLON XUD</t>
  </si>
  <si>
    <t>VALVULA HEMOSTATICA-INTRODUCT-ROTADORXUN</t>
  </si>
  <si>
    <t>PINZA BIPOLA BAYONET 22CM PUNTA 1.0MMXUN</t>
  </si>
  <si>
    <t>AGUJA DE ESCLEROTERAPIA 23GA X240 CM XUN</t>
  </si>
  <si>
    <t>CANULA SUCC.INTRACARDIACA Y PERICARD.XUN</t>
  </si>
  <si>
    <t>SEDA NEGRA TZA 1-0 S.A 10 H X 75 CM X UN</t>
  </si>
  <si>
    <t>SEDA NEGRA TZA 0 APC 3/8CIR 30M X75CMXUN</t>
  </si>
  <si>
    <t>SUT SINT ABS MONF2/0APR1/2 CIR 36.4MMXUN</t>
  </si>
  <si>
    <t>POLIT TZA REC 2-0 DAPR 1/2CIR17MMS15HXUN</t>
  </si>
  <si>
    <t>KIT REEMPLAZO GASTROSTOMIA BALON 14X1XUN</t>
  </si>
  <si>
    <t>CANULA OXIGENO ADULTO EXTENSION 7.6MTXUN</t>
  </si>
  <si>
    <t>CATETER DOBLE J URETERAL 6FRX22A32C/GUIA</t>
  </si>
  <si>
    <t>CANULA VEN FEM DREN ASIS 23/25FR 65CMXUN</t>
  </si>
  <si>
    <t>SET DILATADOR VASCULAR 8-12-16-20-24 XUN</t>
  </si>
  <si>
    <t>CAT. CENTRAL BILUMENINSER PERIF4FRX50XUN</t>
  </si>
  <si>
    <t>GUANTES QCOS DESECHA.NO LATEX N°6.5 X PA</t>
  </si>
  <si>
    <t>GUANTES QCOS DESECHA.NO LATEX N°7.5 X PA</t>
  </si>
  <si>
    <t>RADIOFRECUENCIA TUMOR PERIFERICO (A) XUN</t>
  </si>
  <si>
    <t>TUBO ENDOBRONQ IZQUIERDO BRONCHO N°28XUN</t>
  </si>
  <si>
    <t>TUBO ENDOBRONQ IZQUIERDO BRONCHO N°32XUN</t>
  </si>
  <si>
    <t>POLIPROPILE 8-0 DAPR 1/2 CIRC 8MMX 6OCMX</t>
  </si>
  <si>
    <t>CATETER FEMORAL RECTO HEMOD 12FRX20CMXUN</t>
  </si>
  <si>
    <t>SISTEMA DE CARGA ESTIMULACION CEREBRAL X</t>
  </si>
  <si>
    <t>LINEAS DIALISIS PERITONEAL MQ CICLAD XUN</t>
  </si>
  <si>
    <t>MASCARA DE CPAD 2 A7 PEDIATRICA PIXI X U</t>
  </si>
  <si>
    <t>GUIA ENDOTRAQ. 4.0MM A 5.5MM S 500 D XUN</t>
  </si>
  <si>
    <t>SET DRENAJE DIALISIS PERITONEAL CICLAXUN</t>
  </si>
  <si>
    <t>CANULA INFANTE CPAP 2000 A 3000 N°3 X UN</t>
  </si>
  <si>
    <t>CATETER INTRAV.BIOSEGURIDAD 20 X1.1X30MM</t>
  </si>
  <si>
    <t>CANULA NASAL CAPNOG/LINEA CO2 FLUJO ADUL</t>
  </si>
  <si>
    <t>CATETER DOBLE J URETERAL 4FRX14C/GUIAXUN</t>
  </si>
  <si>
    <t>CAT TEMPORAL RECTO DOBLE LUM 14FRX20CMXU</t>
  </si>
  <si>
    <t>CAT TEMPORAL PRECURVO 13.5 FR X 16CM XUN</t>
  </si>
  <si>
    <t>ELECTRODO MONITORIA BROCHE ADUL PESFUERZ</t>
  </si>
  <si>
    <t>SISTEMA DE DRENAJE TORAXICO PORTATIL XUN</t>
  </si>
  <si>
    <t>KIT REEMPLAZO GASTROSTOMIA  BALON 18X1.5</t>
  </si>
  <si>
    <t>SISTEMA ADMINISTRAC TRAQUEAL CERRADO 5FR</t>
  </si>
  <si>
    <t>EQU BOMBA INF NUTRICION BOLSA 1000MLX UN</t>
  </si>
  <si>
    <t>SUT SINT ABS TRZ 2-0APR1/2CIR 48MMX90XUN</t>
  </si>
  <si>
    <t>MONITOREO NEUROFISIO MULTIFUNCIONAL (A)X</t>
  </si>
  <si>
    <t>CANULA FEMORAL ARTERIAL BIO-MEDI 10FRXUn</t>
  </si>
  <si>
    <t>KIT APOSITO ESPUMA IONES PLATA MEDVACXUN</t>
  </si>
  <si>
    <t>KIT APOSITO ESPUMA IONES PLATA PEQVACXUN</t>
  </si>
  <si>
    <t>MASCARA VNI FACIALTOTAL GRANDE ADULTX UN</t>
  </si>
  <si>
    <t>CATETER PICC TRILUMEN 5FR GUIA 135CM XUN</t>
  </si>
  <si>
    <t>CATETER PICC BILUMEN 5FR GUIA 135CM X UN</t>
  </si>
  <si>
    <t>INHALOCAMARA PARA NEUMOLOGIA PEDIAT. XUN</t>
  </si>
  <si>
    <t>CANULA TRACOE S/FENE C/B N°9FLEX LARGXUN</t>
  </si>
  <si>
    <t>CAT TEMPORAL PEDIATRICO SIL 8FR X 12 X U</t>
  </si>
  <si>
    <t>CATETER PERMANENTE PED.SILICONA 8 X18XUN</t>
  </si>
  <si>
    <t>CATETER HEMODIAL TEMP RECT 9FRX12 CM XUN</t>
  </si>
  <si>
    <t>CATETER HEMODIAL TEMP CURV 9FRX12 CM XUN</t>
  </si>
  <si>
    <t>CANULA TERAPIA ALTO FLUJO PEDIATRICAX UN</t>
  </si>
  <si>
    <t>GASA CARDIO NEONATAL ESTERIL CON SEDAXUN</t>
  </si>
  <si>
    <t>CANULA ARTERIAL PEDIAT CON VENT 12FR XUN</t>
  </si>
  <si>
    <t>CANULA ARTERIAL PEDIAT CON VENT 14FR XUN</t>
  </si>
  <si>
    <t>CANULA ARTERIAL PEDIAT CON VENT 16FR XUN</t>
  </si>
  <si>
    <t>CANULA VENOSA PED PUNTA MET ANG 14FR XUN</t>
  </si>
  <si>
    <t>CANULA VENOSA PED PUNTA MET ANG 16FR XUN</t>
  </si>
  <si>
    <t>CANULA FEMORAL ARTERIAL BIO-MEDI 8FR XUN</t>
  </si>
  <si>
    <t>ELECTRODO EPICARDICO 1/0 DARC 3/8 17MXUN</t>
  </si>
  <si>
    <t>CAMPO DE INCISION IOBAN 34 X 35 CM. X UN</t>
  </si>
  <si>
    <t>CATETER DOBLE J URETERAL 3FRX12C/GUIAXUN</t>
  </si>
  <si>
    <t>POLIESTER TZA REC 2/0 APR 75CM SH-1 X UN</t>
  </si>
  <si>
    <t>ALAMBRE No.1 CON AGUJA SH REF. M625G XUN</t>
  </si>
  <si>
    <t>SET PERFUSOR OPACO JERINGA 50ML+EXT X UN</t>
  </si>
  <si>
    <t>PARCHE CARDIOVASC GORETEX 2MX9XCMX0.4XUN</t>
  </si>
  <si>
    <t>SISTEMA SUCC CORTA 30.5CM 16FR 72HORASXU</t>
  </si>
  <si>
    <t>GUIA DIAGNOSTICA HIDROFILICA J 0.035X150</t>
  </si>
  <si>
    <t>CATETER HIDROFILICO PERIF VERT 4FR X 100</t>
  </si>
  <si>
    <t>CATETER HIDROFILICO PERIF VERT 5FR X 100</t>
  </si>
  <si>
    <t>CATETER HIDROFILICO PERIFER 5FR SIMONS 1</t>
  </si>
  <si>
    <t>CATETER HIDROFILICO PERIFER 5FR SIMONS 2</t>
  </si>
  <si>
    <t>CATETER HIDROFILICO PERIFERICO 4FR C1X65</t>
  </si>
  <si>
    <t>CATETER HIDROFILICO PERIFERICO 4FR C2X65</t>
  </si>
  <si>
    <t>CATETER HIDROFILICO PERIFERICO 5FR C2X65</t>
  </si>
  <si>
    <t>CATETER HIDROFILICO PERIFERICO 5FR C1X65</t>
  </si>
  <si>
    <t>CATETER GUIA CORONARIO RADIAL 5FR IR 1.0</t>
  </si>
  <si>
    <t>CATETER GUIA CORONARIO RADIAL 6FR IR 1.0</t>
  </si>
  <si>
    <t>CATETER HIDROFILICO PERIFERICO 5FR C2X10</t>
  </si>
  <si>
    <t>CATETER HIDROFILICO PERIFER 4FR SIMONS 1</t>
  </si>
  <si>
    <t>ESPARADRAPO HIPOALERGENICO 10X10TRASXROL</t>
  </si>
  <si>
    <t>ESPARADRAPO HIPOALERGENICO 10X15TRASXROL</t>
  </si>
  <si>
    <t>KIT PARA GASTROSTOMIA COMPLETO 24 FR XUN</t>
  </si>
  <si>
    <t>APLICADOR+CHG 2% +IPA 70% 3ML C/TINTEXUN</t>
  </si>
  <si>
    <t>QUEMADOR DE INJERTO VALV (PIROGRABADOR)</t>
  </si>
  <si>
    <t>HUMIDIFICADOR TRAQUEOSTOM HYDRO-TRACHXUN</t>
  </si>
  <si>
    <t>CATETER TUNELIZADO 14 X 40 TRASLUMBARXUN</t>
  </si>
  <si>
    <t>APLICADOR+CHG 2% +IPA 70% 3ML S/TINTEXUN</t>
  </si>
  <si>
    <t>OX.AL+PROPAN+SOD.POLYAC+METILP 114GM XTU</t>
  </si>
  <si>
    <t>SELLANTE DE TROMBINA 2500UI GRAN.TOP XVL</t>
  </si>
  <si>
    <t>CATETER CORONARIO STANDAR 5FR X 75CM XUN</t>
  </si>
  <si>
    <t>ADAPTADOR EN T CON VALVULA PEDIATRICOXUN</t>
  </si>
  <si>
    <t>TIRA INDICADOR ORTOFTALALDEHIDO 0,55%XUN</t>
  </si>
  <si>
    <t>SISTEMA FIJACION MALLA ABSORBIBLE 15 X U</t>
  </si>
  <si>
    <t>JERINGA BIOSEGURA GASE ARTERIALES 3MLXUN</t>
  </si>
  <si>
    <t>CAT PICC MONOL PUNTA DIRIGID 3FRX45CMXUN</t>
  </si>
  <si>
    <t>CAT PICC MONOL PUNTA DIRIGID 4FRX55CMXUN</t>
  </si>
  <si>
    <t>CAT PICC BILUM PUNTA DIRIGID 4FRX55CMXUN</t>
  </si>
  <si>
    <t>CAT PICC BILUM PUNTA DIRIGID 5FRX55CMXUN</t>
  </si>
  <si>
    <t>CAT PICC TRILM PUNTA DIRIGID 5FRX55CMXUN</t>
  </si>
  <si>
    <t>TOALLA BAÑO PACIENTE CON CLORHEXIDINAXPQ</t>
  </si>
  <si>
    <t>SELLANTE DE TROMBINA 2000UI GRAN.TOP XVL</t>
  </si>
  <si>
    <t>INHALOCAMARA PARA NEUMOLOGIA NEONATALXUN</t>
  </si>
  <si>
    <t>CATETER VENOSO POLIURETANO N°24 X14MMXUN</t>
  </si>
  <si>
    <t>BUFFER PH7 500ML YELLOW DIGITRAPPER X UN</t>
  </si>
  <si>
    <t>KITJERINGA RESONANCIA ANTMED 65/115MLXUN</t>
  </si>
  <si>
    <t>POLIOXIT.20+GLICERINA+CAL.CARB.8 ONZ XTU</t>
  </si>
  <si>
    <t>CAT PICC BILUM PUNTA DIRIGID 5FRX50CMXUN</t>
  </si>
  <si>
    <t>ST SINT ABS TZA 0 APR5/8CIR 35MMX90CMXUN</t>
  </si>
  <si>
    <t>SET COMPLETO DRENAJE BILIAR INT-EXT 8XUN</t>
  </si>
  <si>
    <t>SET DE BIOPSIA TRASYUGULAR HEPATICO TIPS</t>
  </si>
  <si>
    <t>FILTRO BACTERIAL VIRAL HUMIDIF NEONATXUN</t>
  </si>
  <si>
    <t>SUTURA BARBADA MONOF 1/2CIR 26MMX15CMXUN</t>
  </si>
  <si>
    <t>SUTURA BARBADA MONOF 1/2 CIR 26MM X 30CM</t>
  </si>
  <si>
    <t>CATETER REGULAR PERIFER 5FR SIMONS 1 XUN</t>
  </si>
  <si>
    <t>CATETER DOBLE J URETERAL 5FR (DREN) X UN</t>
  </si>
  <si>
    <t>SISTEMA FIJACION MALLA ABSORBIBLE 25X UN</t>
  </si>
  <si>
    <t>TOALLA ASEPSIA PIEL ALCOHOL ISOPR70% XUN</t>
  </si>
  <si>
    <t>DISPOSITIVO ANTICONCEPCION T DE COBREXUN</t>
  </si>
  <si>
    <t>BOLSA+PINZA+FILTRO COLOSTOMIA 38 PIELXUN</t>
  </si>
  <si>
    <t>BOLSA+PINZA+FILTRO COLOSTOMIA 45 PIELXUN</t>
  </si>
  <si>
    <t>BOLSA+PINZA+FILTRO COLOSTOMIA 57 PIELXUN</t>
  </si>
  <si>
    <t>BOLSA+PINZA+FILTRO COLOSTOMIA 70 PIELXUN</t>
  </si>
  <si>
    <t>BOLSA+PINZA+FILTRO COLOSTOMIA N°38 TRANS</t>
  </si>
  <si>
    <t>BOLSA+PINZA+FILTRO COLOSTOMIA 45 TRANXUN</t>
  </si>
  <si>
    <t>BOLSA+PINZA+FILTRO COLOSTOMIA 57 TRANXUN</t>
  </si>
  <si>
    <t>BOLSA+PINZA+FILTRO COLOSTOMIA 70 TRANXUN</t>
  </si>
  <si>
    <t>BOLSA COLOSTOMIA UNA PIEZA N°100 C/PINZA</t>
  </si>
  <si>
    <t>CATETER REGULAR PERIFER 5FR SIMONS 2 XUN</t>
  </si>
  <si>
    <t>GENER ESPINAL RECARG ADAP 16 CANALES XUN</t>
  </si>
  <si>
    <t>PROGRAMADOR EXTERNO GENERADOR ESPINAL XU</t>
  </si>
  <si>
    <t>SISTEMA CARGA GENERADOR ESPINAL RECARG X</t>
  </si>
  <si>
    <t>EQ.ABLACION POR MICROONDAS SOLERO (A)XUN</t>
  </si>
  <si>
    <t>CAT TEMPORAL RECTO DOBLE LUM 14FR 15CM X</t>
  </si>
  <si>
    <t>CIRCUITO PAC.ADULTO VENTI.BIRD AVSIIIXUN</t>
  </si>
  <si>
    <t>KIT REEMPLAZO GASTRO BALON 18X1.5 PEDXUN</t>
  </si>
  <si>
    <t>KIT REEMPLAZO GASTRO BALON 16X1.5 PEDXUN</t>
  </si>
  <si>
    <t>CATETER VENOSO CENTRAL TUNELIZ 5FR DLXUN</t>
  </si>
  <si>
    <t>CATETER VENOSO CENTRAL TUNELIZ 6FR TLXUN</t>
  </si>
  <si>
    <t>PINZA MONOPOLAR MARYLAN CURVA 5X330MMXUN</t>
  </si>
  <si>
    <t>CANULA TRACOE VARIO XL FLEXOANIL C/B N°7</t>
  </si>
  <si>
    <t>CANULA TRACOE VARIO XL FLEXOANIL C/B N°8</t>
  </si>
  <si>
    <t>MALLA INCONT URINARIA FEMEN AJUSTABLEXUN</t>
  </si>
  <si>
    <t>CATETER VENO LINEA MEDIA PED 24X10CM XUN</t>
  </si>
  <si>
    <t>KIT REEMPLAZO GASTRO BALON 18X2.5 PEDXUN</t>
  </si>
  <si>
    <t>FUNDA PLAST+GEL ESTE+CAMPO+BAND ELASTXUN</t>
  </si>
  <si>
    <t>JERINGA 10ML 3 PART LUER LOCK HEMODI XUN</t>
  </si>
  <si>
    <t>MONITOR CORTICAL LARGA DURACION (A) X UN</t>
  </si>
  <si>
    <t>INJERTO CONICO PTFE ANILLADO 4-7 X 30 XU</t>
  </si>
  <si>
    <t>SISTEMA DE RELLENO URETRAL BULKAMID X UN</t>
  </si>
  <si>
    <t>SISTEMA ABLACION RF OSTEOCOOL 2 SONDAXUN</t>
  </si>
  <si>
    <t>CANULA DELGADA PARA INYECTAR CEMENTO XUN</t>
  </si>
  <si>
    <t>GUIA DIAG HIDROF RADIAL BABYJ X260CM XUN</t>
  </si>
  <si>
    <t>MALLA POLIPROP 10.3X15.7CMT/L-DERECHAXUN</t>
  </si>
  <si>
    <t>INTERFASE CANULA RAM NASAL RECIEN NACXUN</t>
  </si>
  <si>
    <t>CANULA VENOSA BIOMEDICUS 8FR SIN LUERXUN</t>
  </si>
  <si>
    <t>CANULA VENOSA BIOMEDICUS 10FR SIN LUER X</t>
  </si>
  <si>
    <t>CANULA VENOSA BIOMEDICUS 12FR SIN LUER X</t>
  </si>
  <si>
    <t>CANULA VENOSA BIOMEDICUS 14FR SIN LUER X</t>
  </si>
  <si>
    <t>CANULA FEM.ART.PIEZA UNIC.BIO-MED17FRXUN</t>
  </si>
  <si>
    <t>CANULA FEM.ART.PIEZA UNIC.BIO-MED19FRXUN</t>
  </si>
  <si>
    <t>ELECTRODO CEREBRAL 0.5MM Y 1.5MM SENSIGT</t>
  </si>
  <si>
    <t>EXTENSIONES FLEXIBLES 60CM Y 95CM SENSIG</t>
  </si>
  <si>
    <t>KIT CABLE PRUEBA EXTENSION SENSIGTH X UN</t>
  </si>
  <si>
    <t>KIT DISPOSITIVO AGUJERO TREPANO SENSIGTH</t>
  </si>
  <si>
    <t>KIT DISP. AGUJERO TREPANO HERRAM. SENSIG</t>
  </si>
  <si>
    <t>INTERFASE CANULA NASAL PEDIATRICA T/ SXU</t>
  </si>
  <si>
    <t>INTERFASE CANULA NASAL PEDIATRICA T/MXUN</t>
  </si>
  <si>
    <t>INTERFASE CANULA NASAL PEDIATRICA T/LXUN</t>
  </si>
  <si>
    <t>PINZA BIOPSIA SPYBITE (EQ.SPYGLASS) X UN</t>
  </si>
  <si>
    <t>ESPUMA ANTIMICROBIANA 5.1CM X 5.1CM X UN</t>
  </si>
  <si>
    <t>CATETER DX CORONARIO INFIN 4FR JL 3.5XUN</t>
  </si>
  <si>
    <t>APOSITO HIDROFIBRA + PLATA IONICA 9X25CM</t>
  </si>
  <si>
    <t>APOSITO HIDROFIBRA + PLATA IONICA 9X35CM</t>
  </si>
  <si>
    <t>GUANTE QX NEOPRE NO LATEX S/POLVO 7.0XPA</t>
  </si>
  <si>
    <t>GUANTE QX NEOPRE NO LATEX S/POLVO 7.5XPA</t>
  </si>
  <si>
    <t>GUANTE QX NEOPRE NO LATEX S/POLVO 8.0XPA</t>
  </si>
  <si>
    <t>V-LOC 90 VIOLET 0 30 CM AGUJA GS-21 X UN</t>
  </si>
  <si>
    <t>APOSITO FIJACION CAT VEN PERIF 4CMX5CMXU</t>
  </si>
  <si>
    <t>APOSITO FIJACION CAT VEN PERIF 6CMX7CMXU</t>
  </si>
  <si>
    <t>SELLANTE DURAMADRE PUNTA EXTENDIDA6MLXUN</t>
  </si>
  <si>
    <t>INSTRUMENT ABORDAJE BASE DE CRANEO(A)XUN</t>
  </si>
  <si>
    <t>LAZO RECUPERADOR CUERPOS 4FR X 10MM X UN</t>
  </si>
  <si>
    <t>CATETER HEMODIAL. RECT 13.5FR X 16CM XUN</t>
  </si>
  <si>
    <t>CATETER HEMODIAL. RECT 13.5FR X 24CM XUN</t>
  </si>
  <si>
    <t>KIT OXIGENADOR LILLIPUT ADULTO X UN</t>
  </si>
  <si>
    <t>APOSITO TRIBROMOFENATO BISM 3% 5CMX5CMXU</t>
  </si>
  <si>
    <t>APOSITO TRIBROMOFENATO BISM 3% 10CMX10CM</t>
  </si>
  <si>
    <t>APOSITO TRIBROMOFENATO BISM 3% 12CMX22CM</t>
  </si>
  <si>
    <t>LANCETA TAMIZAJE NEONATAL 1.0MMX2.5MMXUN</t>
  </si>
  <si>
    <t>CAT HEMODIA PERMANENTE 14.5FR 23-28CMXUN</t>
  </si>
  <si>
    <t>CAT HEMODIA PERMANENTE 14.5FR 19-24CMXUN</t>
  </si>
  <si>
    <t>STENT ENDOTR SILICONA DUMON 18MMX50MMXUN</t>
  </si>
  <si>
    <t>GASA CURACI EST NO TEJIDA RX 7.5X7.5 XPQ</t>
  </si>
  <si>
    <t>CAMPANA DE AUTOTRANSFUSION ADULTO X UN</t>
  </si>
  <si>
    <t>CAT AGIOGRAFICO RADIOFOCUS OPTITORQUEXUN</t>
  </si>
  <si>
    <t>INTRODUCTOR HEMOST FAST CATH 6FRX12CMXUN</t>
  </si>
  <si>
    <t>BALON CONTRAPULSACION AORTICA 7FR X30XUN</t>
  </si>
  <si>
    <t>BOLSA PEDIATRICA TRANSFUSION SANGRE X UN</t>
  </si>
  <si>
    <t>CEL I II III RAST ACS IRREG CMBS 3X10XET</t>
  </si>
  <si>
    <t>CELULAS HEMOCLA INVERS A1 A2 B 10ML X ET</t>
  </si>
  <si>
    <t>CUBETA SENSIBILIZADA MUESTRA HEMOGL.X UN</t>
  </si>
  <si>
    <t>ESTUCHE DE PLAQUETA AFERESIS AMICUS X UN</t>
  </si>
  <si>
    <t>FILTRO DESLEUCOCIT G.ROJOS BCO SANG X UN</t>
  </si>
  <si>
    <t>TARJ HEMOCLASIFICACION RECIEN NACIDO XUN</t>
  </si>
  <si>
    <t>TARJETA COOMBS DIREC MONOESPEC FRAC X UN</t>
  </si>
  <si>
    <t>TARJETA HEMOCLASIFICA DIRECT E INVER XUN</t>
  </si>
  <si>
    <t>TARJETA IDENT ANTICUERP IRREG ENZIMA XUN</t>
  </si>
  <si>
    <t>ANTC TOT CONT ANTIG CENT HEPB CONYCALXPB</t>
  </si>
  <si>
    <t>SOLUCION ADITIVA PLAQUETAS AMICUS 500 ML</t>
  </si>
  <si>
    <t>KIT INTERCAMBIO PLASM ERITROAFERESIS XUN</t>
  </si>
  <si>
    <t>PRECICONTROL HIV ELECSYS GEN 2 COBAS XML</t>
  </si>
  <si>
    <t>TARJ. HEMOCL.DIREC. E INVERSA DONANT.XUN</t>
  </si>
  <si>
    <t>KIT CONTROL CALIDAD INTERNO INMUNOH.XKIT</t>
  </si>
  <si>
    <t>KIT RECOLECC. CELULAS MONONUCLEARES X UN</t>
  </si>
  <si>
    <t>SOLUCION ADITIVA PLAQUETAS AMICORE 500ML</t>
  </si>
  <si>
    <t>ESTUCHE DE PLAQUETA AFERESIS AMICORE XUN</t>
  </si>
  <si>
    <t>AGUJA MUEST. MULT.REF.7223N.21G 1 1/2XUN</t>
  </si>
  <si>
    <t>AGUJA MUEST.MULT.REF 7215 N.20G 1 1/2XUN</t>
  </si>
  <si>
    <t>AGUJA MUESTRA MULTIPLE REF.7214 N.20GXUN</t>
  </si>
  <si>
    <t>ANTICOA. PARA AFERESIS AMICUS 500ML X BO</t>
  </si>
  <si>
    <t>BOLSA SENCILLA PARA SANGRE DE 450 ML XUN</t>
  </si>
  <si>
    <t>EQUIPO DESECHABLE ADMON DE PLAQUET. X UN</t>
  </si>
  <si>
    <t>FILTRO DESLEUC APLICAC PLAQUETAS L110XUN</t>
  </si>
  <si>
    <t>LAMINAS PORTA-OBJETOS BORDE ESMERILADXUN</t>
  </si>
  <si>
    <t>TUBO VACUTAI CON CITRA.SODIO PEDIAT X UN</t>
  </si>
  <si>
    <t>TUBO VACUTAINER CON CITR.DE SODIO 5MLXUN</t>
  </si>
  <si>
    <t>TUBO VACUTAINER CON EDTA PEDI.TAPLILAXUN</t>
  </si>
  <si>
    <t>SET BOLSA CALENTAMIENTO SANGRE BAJO FLUJ</t>
  </si>
  <si>
    <t>CONTROLES DE LINEARIDAD GLUCOMETRIA X UN</t>
  </si>
  <si>
    <t>BOTELLAS HEMOCULTIVO FAN/ANAEROBICASX UN</t>
  </si>
  <si>
    <t>TUBO VACUT.CON ACD TAPA AMARILLA 6 MLXUN</t>
  </si>
  <si>
    <t>ENVASE PLAST.PARA CITOQ.DE ORINA 30CCXUN</t>
  </si>
  <si>
    <t>PRUEB MONOCL RUPTURA PREMAT MENBRAN X PB</t>
  </si>
  <si>
    <t>LAMINA PORT-OBJETO BORDE ESM BAN MATE UN</t>
  </si>
  <si>
    <t>TUBO CONICO PARA ORINA 10ML SIN TAPA XUN</t>
  </si>
  <si>
    <t>EQUIPO ALADO MARIPOSA 23 G x 3/4 7´ X UN</t>
  </si>
  <si>
    <t>BOTELLA HEMOCULT BACTEC MYCO F LYTIC XUN</t>
  </si>
  <si>
    <t>TUBO VACUTAI CON CITR.DE SODIO 2.7ML XUN</t>
  </si>
  <si>
    <t>TUBO VACUTAINER GEL SEPARADOR 3.5 MLX UN</t>
  </si>
  <si>
    <t>FRASCO LAVADOR PLASTICO EN PE-LD X 250ML</t>
  </si>
  <si>
    <t>FRASCO LAVADOR PLASTICO EN PE-LD X 500ML</t>
  </si>
  <si>
    <t>PIPETA PASTEUR ESTERIL PLAST.EMP.IND.XUN</t>
  </si>
  <si>
    <t>PIPETA PASTEUR PLAST.ESTERIL GRAD.7MLXUD</t>
  </si>
  <si>
    <t>AGAR PREPA COLUMBCNA+5% SANGCORDERO X UN</t>
  </si>
  <si>
    <t>ANTIC IGM CONT ANTIC CENT HB CONTYCALXPB</t>
  </si>
  <si>
    <t>ANTIC.CONT.ANTIG.SUPERF.H.B CONT.YCALXPB</t>
  </si>
  <si>
    <t>ANTIC.CONTRA EL ANT.EXT.DE NUCL.SS-A XPB</t>
  </si>
  <si>
    <t>ANTIC.CONTRA EL ANT.EXT.DE NUCL.SS-B XPB</t>
  </si>
  <si>
    <t>ANTIC.CONTRA EL ANT.EXT.DEL NUCLE.RNPXPB</t>
  </si>
  <si>
    <t>ANTIC.CONTRA EL ANT.EXT.DEL NUCLE.SM XPB</t>
  </si>
  <si>
    <t>ANTICUER.IGG PARA RUBEOLA CONT. CAL.X PB</t>
  </si>
  <si>
    <t>ANTICUER.IGM CONTRA HEPAT.A CONT.CAL XPB</t>
  </si>
  <si>
    <t>ANTICUERPOS ANTICITOPLASMATIC MPO -P XPB</t>
  </si>
  <si>
    <t>ANTICUERPOS CONT.HEPAT.C CONT Y CAL.X PB</t>
  </si>
  <si>
    <t>ANTICUERPOS IGG CONT.CITOMEGALOVIRUS XPB</t>
  </si>
  <si>
    <t>ANTICUERPOS IGM CONT.CITOMEGALOVIRUS XPB</t>
  </si>
  <si>
    <t>ANTIDEPRESIVOS TRICICLICOS CAL- CONT.XPB</t>
  </si>
  <si>
    <t>ANTIGENO CANCER TRACTO GASTROINTEST.X PB</t>
  </si>
  <si>
    <t>ASA DE PLATINO EN 0.01 CON MANGO 19GAXUN</t>
  </si>
  <si>
    <t>CEPA ATCC H. INFLUENZAE LOTE 49247 X TPQ</t>
  </si>
  <si>
    <t>COCAINA METABOLITO CALIBRADOR-CONTROLXPB</t>
  </si>
  <si>
    <t>DETECCION ANTICUERPOS IGM PARA DENGUEXPB</t>
  </si>
  <si>
    <t>FLOW CHECK FLUOROSPHERES REF 6605359 XML</t>
  </si>
  <si>
    <t>FLOW COUNT FLUOROSPHERES REF 7547053 XML</t>
  </si>
  <si>
    <t>SQP-FOSFATO TRISODICO (NA3 PO4 K20) X GM</t>
  </si>
  <si>
    <t>HORMONA PARATIROIDEA MOLECULA INTACTAXPB</t>
  </si>
  <si>
    <t>KIT MED.NIV SERICO TACROLIMUS CTR-CALXPB</t>
  </si>
  <si>
    <t>PEPTIDO NATRIURETICO CEREBRAL TIPO B XPB</t>
  </si>
  <si>
    <t>PLACAS HIDROF.CUBIER. TEFLON 8 POZOS XUD</t>
  </si>
  <si>
    <t>SENSID.DE AMPICILINA+SULBACTAM 20UG X UN</t>
  </si>
  <si>
    <t>SENSIDISCOS DE SULFAMET/TRIMETROPIN X UN</t>
  </si>
  <si>
    <t>TU CENTR.FDO CONICO PMP/TAPA PLP 15MLXUN</t>
  </si>
  <si>
    <t>TU CENTRI FDO CONICO/TAPA POLIPR 50MLXUN</t>
  </si>
  <si>
    <t>TUBO CONICO1.5ML RING EST. AUTOSOT. X UN</t>
  </si>
  <si>
    <t>TUBO FALCON DE 50 ML EN POLIPROPILENOXUN</t>
  </si>
  <si>
    <t>CEPA REF.KLEBSIELLA PNEUMONIA BAA1705XPQ</t>
  </si>
  <si>
    <t>CEPA REF.KLEBSIELLA PNEUMONIA BAA1706XPQ</t>
  </si>
  <si>
    <t>COMPLEJO MYCOBACTET TUBERCULOSIS RES XPB</t>
  </si>
  <si>
    <t>SENSIDIS CEFOTAXIME ACIDO CLAVULINICOXUD</t>
  </si>
  <si>
    <t>CARGA GLUCOSA X 100GM SABOR SURTIDO X FC</t>
  </si>
  <si>
    <t>SQP-PRUEBA RAP DET ANTIG ESTREPTOC A XPB</t>
  </si>
  <si>
    <t>CEPA ENTEROCOCO FAECALIS ATCC 29212 X PQ</t>
  </si>
  <si>
    <t>PLACA SEROLOGI VIDRIO 15 POZOS PLAN X UN</t>
  </si>
  <si>
    <t>SANGRE OCULTA MATERI FECAL ORIG HUMA XPB</t>
  </si>
  <si>
    <t>HYDRAGEL ELECTROFORESIS HEMOGLOBINA 7XPB</t>
  </si>
  <si>
    <t>SOLUCION DECOLORANTE ELECTROFORESIS X ML</t>
  </si>
  <si>
    <t>CAPS PARA MICROCAPILA GASES ARTERIAL XUN</t>
  </si>
  <si>
    <t>TUBO AZUL 12X75 PARA TEST CITOMETRIA X U</t>
  </si>
  <si>
    <t>REACTIVO DE CITOM. INMUNOPREP SISTEMA 30</t>
  </si>
  <si>
    <t>KIT AISLAMIENTO NEGATIVO LINFOCITO B XUN</t>
  </si>
  <si>
    <t>KIT AISLAMIENTO NEGATIVO LINFOCITO T XUN</t>
  </si>
  <si>
    <t>PUNTAS DESPLAZAM.DIRECTO NO EST.0.1MLXUN</t>
  </si>
  <si>
    <t>PUNTAS DESPLAZAM.DIRECTO NO EST.0.5MLXUN</t>
  </si>
  <si>
    <t>FILTRO JERINGA ESTERIL MINISART NML X UN</t>
  </si>
  <si>
    <t>TAMIZAJE IDENTIF ANTICUERP ANTI HLA-I-II</t>
  </si>
  <si>
    <t>IDENTIFIC CUANTIFIC ANTICUER ANTI-HLA-II</t>
  </si>
  <si>
    <t>CONJUGADO ESTREPTAVIDIN FICOERITRIN SAPE</t>
  </si>
  <si>
    <t>LAMINAS SELLADORAS POLIETILEN P PLAC PCR</t>
  </si>
  <si>
    <t>SENSIDISCO GENTAMICINA ALTO NIVEL 120 UG</t>
  </si>
  <si>
    <t>PRUEBA TUBERCULOSIS PCR TIEMPO REAL X PB</t>
  </si>
  <si>
    <t>DISCOS DIFERENCIACIÓN ACIDO BORONICO XUN</t>
  </si>
  <si>
    <t>ASA DESECHABLE ESTERIL 1 UL X 200 MM XUN</t>
  </si>
  <si>
    <t>MECHERO ALCOHOL C/MECHA Y PORTAMECHA XUN</t>
  </si>
  <si>
    <t>CEPA KLEBSIELLA PNEUMONIAE ATCC BAA-2146</t>
  </si>
  <si>
    <t>CEPA ENTEROBACTER HORMAECHEI ATCC 700323</t>
  </si>
  <si>
    <t>CEPA ASPERGILLUS BRASILIENSIS ATCC 16404</t>
  </si>
  <si>
    <t>PORTA OBJETO RF.410839 EQ.VITEK MSDS XUN</t>
  </si>
  <si>
    <t>PRUEBA RAPIDA VIRUS RESPI SINCITIAL X PB</t>
  </si>
  <si>
    <t>STREPTOCOCCUS AG DERIVED FROM ATCC 12386</t>
  </si>
  <si>
    <t>370 - LYPHOCHEK IMMUNO+ CTRL TRILEV X ML</t>
  </si>
  <si>
    <t>TOX TRICYCLICS CALIBRATOR KIT(7C219) XKI</t>
  </si>
  <si>
    <t>TUBO ENSAYO VIDRIO BOROSILICATO 12X75 XU</t>
  </si>
  <si>
    <t>TUBO LAB 16X100 PACK500 (UROANALISIS) XU</t>
  </si>
  <si>
    <t>Control-Test M CALIBRADOR COBAS  U411 XU</t>
  </si>
  <si>
    <t>PAPEL TERMO SENSIBLE EQUIPO MICROTETS XU</t>
  </si>
  <si>
    <t>INFLUENZA A Y B (H1N1) PRUEBA RAPIDA XPB</t>
  </si>
  <si>
    <t>EXTRACC. AUTOMATIZ.ACIDOS NUCLEICOS X PB</t>
  </si>
  <si>
    <t>MEDIO DE TRANSPORTE STUART PREPARADO XUN</t>
  </si>
  <si>
    <t>LYPHOCHEK WH BD IMMUNO CTL LV1 6 VL XKIT</t>
  </si>
  <si>
    <t>LYPHOCHEK WH BD IMMUNO CTL LV3KIT 6 VL K</t>
  </si>
  <si>
    <t>LYPHOCHEK WH BD IMMUNO CTL LV4 6 VL XKIT</t>
  </si>
  <si>
    <t>MULTI DILUENTE 12 CICLOSPORINA 2VL X KIT</t>
  </si>
  <si>
    <t>SAMPLE PRE REAGENT TACROLIMUS 4 VL X KIT</t>
  </si>
  <si>
    <t>DIAZYME ADENOSINE DEAMINASE CONTROL X KI</t>
  </si>
  <si>
    <t>EXTRACCI. AUTOMAT ACIDOS NUCL.48 PB XKIT</t>
  </si>
  <si>
    <t>CALDO TRIPTICASA SOYA CON GLICERINA X UN</t>
  </si>
  <si>
    <t>ANTICUERPOS ANTICITOPLASMATICO PR3-C XPB</t>
  </si>
  <si>
    <t>METHOTREXATE ASSAY DILUCION BUFFER X KIT</t>
  </si>
  <si>
    <t>MATRAZ FILTRACI ERLENMEYER 1000 ML X FCO</t>
  </si>
  <si>
    <t>ANTICUERPOS ANTICITRULINA CALIBRA. X KIT</t>
  </si>
  <si>
    <t>ANTICUER ANTITIROGLOBULINICOS CALI X KIT</t>
  </si>
  <si>
    <t>HORMONA FOLICULO ESTIM FSH CALIBRA X KIT</t>
  </si>
  <si>
    <t>SOPORTE PIPETA ACRILIC TRES PUESTOS X UN</t>
  </si>
  <si>
    <t>SOPORTE PIPETA ACRIL CUATRO PUESTOS X UN</t>
  </si>
  <si>
    <t>SOPORTE PIPETA ACRILIC SEIS PUESTOS X UN</t>
  </si>
  <si>
    <t>PRUEBA MONOTEST DIAGNOST COVID HBDC X PB</t>
  </si>
  <si>
    <t>COLORA GRANULOCITO INMAD FLUOROCELL X UN</t>
  </si>
  <si>
    <t>COLORA GRANULOCITOS INMAD LYSERCELL X UN</t>
  </si>
  <si>
    <t>EXT.ADN GENO. SANGRE SALIVA KIT X 500 PB</t>
  </si>
  <si>
    <t>BOLSA MEDIANA ALTA/D AZUL 12X36 CAL.3XBO</t>
  </si>
  <si>
    <t>CANECA CUNETE RJ TAPA HERMETICA 5GAL XUN</t>
  </si>
  <si>
    <t>CONTENEDOR REDONDO CON TAPA 121L ROJOXUN</t>
  </si>
  <si>
    <t>BIBERON COMPLETO 5ONZAS TAPA Y CHUPO XUN</t>
  </si>
  <si>
    <t>BIBERON COMPLETO 8ONZAS TAPA Y CHUPO XUN</t>
  </si>
  <si>
    <t>CAJA DE HERRAMIENTAS 20" C.METALICO X UN</t>
  </si>
  <si>
    <t>CAJA MULTIPLE PLASTICA 8 LTS 215836 X UN</t>
  </si>
  <si>
    <t>CAJA ORGANIZA.ESTRAPACK 0.9LTS ESTRA XUN</t>
  </si>
  <si>
    <t>CAJA ORGANIZADORA 15LTS 25138 VANIPL.XUN</t>
  </si>
  <si>
    <t>CAJA ORGANIZADORA 360 BOX 5525 RIMAX XUN</t>
  </si>
  <si>
    <t>CAJA ORGANIZADORA C/M 20 LTS VANIPLASXUN</t>
  </si>
  <si>
    <t>CAJA ORGANIZADORA ESTRAPACK 4LTS ESTRXUN</t>
  </si>
  <si>
    <t>CAJA ORGANIZADORA TRANSPARENTE 15LT X UN</t>
  </si>
  <si>
    <t>COCAS PLAST. TRANSP.25X15CM CON TAPA XUN</t>
  </si>
  <si>
    <t>JARRA PLASTICA 1 LITRO CON MARCADORESXUN</t>
  </si>
  <si>
    <t>NEVERA 4.5LTS. REF.FG2A09 RUBBER AZULXUN</t>
  </si>
  <si>
    <t>TAZA MEZCLADORA VANYPLAS CON MEDIDOR XUN</t>
  </si>
  <si>
    <t>PEINILLA EN ESTUCHE NEGRO CON DORADO XUN</t>
  </si>
  <si>
    <t>DELANTAL DESECHA.CON MANGAS NO ESTER.XUN</t>
  </si>
  <si>
    <t>EXTINTOR AGUA A PRESION 2.5 GALONES X UN</t>
  </si>
  <si>
    <t>GAFA TIPOTOMAHAWK POLICARBONA CLARO X UN</t>
  </si>
  <si>
    <t>MANGUERA C.INCEND.DOB.CHAQ.1 1/2 30MTXUN</t>
  </si>
  <si>
    <t>SOPORTE GUARD.BIOCO.2.9LTS ARO REF 85900</t>
  </si>
  <si>
    <t>FORRO PLASTICO PARA COLCHON DE CUNA X UN</t>
  </si>
  <si>
    <t>VELCRO BLANCO DE 2 CM DE ANCHO HEMBRAXMT</t>
  </si>
  <si>
    <t>INDICADOR BIOLOGI.LECT.RAPIDA REF1292XUN</t>
  </si>
  <si>
    <t>ARO DIAFRAGMA FONENDO.PEDIATRICO WA X UN</t>
  </si>
  <si>
    <t>COCAS ACERO INOX 13DIAM X 6.5 DE ALTOXUN</t>
  </si>
  <si>
    <t>CODO PARA MAQUINA ANESTESIA PLASTICO XUN</t>
  </si>
  <si>
    <t>CUCHILLETE DE 15 GRADOS PARA OFTALM X UN</t>
  </si>
  <si>
    <t>ELECTRODOS SENSOR BIS DESE.MONI.DATASXUN</t>
  </si>
  <si>
    <t>FILTERLINE LARGA DURACION DATASCOPE X UN</t>
  </si>
  <si>
    <t>FILTROS PARA INCUBADORA V80/850ATOM X UN</t>
  </si>
  <si>
    <t>FRESA CUADRADA 12 RAN.4M 037594101012XUN</t>
  </si>
  <si>
    <t>FUNDA DESECHABLE MICROSC CARL ZEISS X UN</t>
  </si>
  <si>
    <t>GAFAS DESEC.FOTOTERAPIA CON FILTRO S XUN</t>
  </si>
  <si>
    <t>INFUSOR PRESION 1000CC.MANOMETRO LLAVXUN</t>
  </si>
  <si>
    <t>MANTA PRECALENTAM ADULTO WARM TOUCH X UN</t>
  </si>
  <si>
    <t>OTOTIPO BAJA VISION (LEJANA)FEIMBLOOMXUN</t>
  </si>
  <si>
    <t>PAPEL EKG PARA DESFIBRILADOR TEC5531 XUN</t>
  </si>
  <si>
    <t>PAPEL PARA ELECTRO. MAC400 80X90X280 xUN</t>
  </si>
  <si>
    <t>PAPEL UPC21S 100X90MM VIDEOIMP.240HJ XCJ</t>
  </si>
  <si>
    <t>PATOS EN ACERO INOXIDABLE PARA DAMA X UN</t>
  </si>
  <si>
    <t>PATOS ORINALES PARA HOMBRE ACERO IN. XUN</t>
  </si>
  <si>
    <t>PATOS ORINALES PARA NINA ACERO INOX X UN</t>
  </si>
  <si>
    <t>PERAS PARA TENSIOMETRO CON VALVU TYCOXUN</t>
  </si>
  <si>
    <t>PESAS AJUSTABLES CON VELCRO DE 1LIBRAXUN</t>
  </si>
  <si>
    <t>PESAS AJUSTABLES CON VELCRO DE 2LIBRAXUN</t>
  </si>
  <si>
    <t>PESAS AJUSTABLES CON VELCRO DE 3LIBRAXUN</t>
  </si>
  <si>
    <t>PINZA TOMA BIOPSIA BRONC FB-19C-CR1 X UN</t>
  </si>
  <si>
    <t>PUNTA CORTA ESPATULA E1551-G ELECTROBXUN</t>
  </si>
  <si>
    <t>PUNTA CORTA PUNTA E1552 ELECTROBISTU XUN</t>
  </si>
  <si>
    <t>PUNTA LARGA ESPATULA E1551-6ELECTROBIXUN</t>
  </si>
  <si>
    <t>TARRO DE ACERO INOXIDABLE X 1/2 LITROXUN</t>
  </si>
  <si>
    <t>VALVA #2 CURVA PARA LARINGO LUZ HALO.XUN</t>
  </si>
  <si>
    <t>VALVA CURVA #1 PARA LARINGO LUZ HALO.XUN</t>
  </si>
  <si>
    <t>VALVA CURVA #3PARA LARINGO. LUZ HALO.XUN</t>
  </si>
  <si>
    <t>VALVA CURVA #4 LARINGO. LUZ HALOGENA XUN</t>
  </si>
  <si>
    <t>VALVA LARING PEDIATRICO WA #0 RECTA X UN</t>
  </si>
  <si>
    <t>VALVA LARING PEDIATRICO WA #1 RECTA X UN</t>
  </si>
  <si>
    <t>VALVA RECTA #0 LARINGOSC. LUZ HALOG. XUN</t>
  </si>
  <si>
    <t>VALVA RECTA #1 LARINGOSC. LUZ HALOG. XUN</t>
  </si>
  <si>
    <t>VALVA RECTA #2 LARINGO LUZ HALOGENA X UN</t>
  </si>
  <si>
    <t>VALVA RECTA #3 LARINGOSC. LUZ HALOG. XUN</t>
  </si>
  <si>
    <t>VALVA RECTA 00 LARINGOSC. LUZ HALOG. XUN</t>
  </si>
  <si>
    <t>MEZCLA CO(0.3%)-CH4(0.3%)O2(21%)N2 BLXMT</t>
  </si>
  <si>
    <t>SUMINISTRO INTEGRAL GASES MEDICINALESXPQ</t>
  </si>
  <si>
    <t>PINZA EXTRA.CUERPO EXTRANO FG44NR1B X UN</t>
  </si>
  <si>
    <t>ALMOHADILLA HUELLA DACTILAR BORRABLE XUN</t>
  </si>
  <si>
    <t>BOLSILLO ACETATO PARA ARGOLLAR 3 HUE.XUN</t>
  </si>
  <si>
    <t>BOLSILLO EN POLIVINILO 1/2 CARTA KARDXUN</t>
  </si>
  <si>
    <t>CARPETA CARTA PRESION KEEPERLIN 0410 XUN</t>
  </si>
  <si>
    <t>CARPETA PLASTICA CARTA BEAUTONE 3548X UN</t>
  </si>
  <si>
    <t>CARPETA PLASTICA CARTA C/GANCHO LEGA.XUN</t>
  </si>
  <si>
    <t>CUBIERTA MINIBISEL TAMANO CARTA NORMAXUN</t>
  </si>
  <si>
    <t>ET.ADH.7.5X5CM R.1F.S.TT80.C4 C1"1000XUN</t>
  </si>
  <si>
    <t>ETIQUETA ADHESIVA 10X10CM IMPR.ZEBRA XUN</t>
  </si>
  <si>
    <t>ADHESIVO OVALADO SEMAFORO 2 X1.5 CM X UN</t>
  </si>
  <si>
    <t>FOLDER (PASTA)ARGOLLADA CARTA FF.105 XUN</t>
  </si>
  <si>
    <t>FUELLE ARCHIVADOR EN ACORDEON OFICIO XUN</t>
  </si>
  <si>
    <t>HOJA MEMBR HTAL 27.9X21.7 VERDE-NEGROXUD</t>
  </si>
  <si>
    <t>MARCADORES PERMANENTE P.DELGADA NEGROXUN</t>
  </si>
  <si>
    <t>PAPEL CARBON LAPIZ TAMANO CARTA 50HJ XCJ</t>
  </si>
  <si>
    <t>PAPEL FOTOC.CARTA CAÑA/AZUCAR 75 GR.XRES</t>
  </si>
  <si>
    <t>PASTA ARGOLLA CATAL.LOMO 1.5" BLANCA XUN</t>
  </si>
  <si>
    <t>PASTA ARGOLLA CATAL.LOMO 1/2" BLANCA XUN</t>
  </si>
  <si>
    <t>REGLETA METALICA 80CM.LARGO X 3.5ANCHXUN</t>
  </si>
  <si>
    <t>ROT ADH RF 3561.71.9X25.4MM 3X11 BCO XUN</t>
  </si>
  <si>
    <t>ROTULO ADH.REMOVIBLE (60X30)PRESS AP XUN</t>
  </si>
  <si>
    <t>TABLA ACRILICO GANCHO GRANDE LEGAJAD.XUN</t>
  </si>
  <si>
    <t>TABLA EN MADERA CON GANCHO LEGAJADOR XUN</t>
  </si>
  <si>
    <t>TARJETA LORD PROT.TIMBRADA17CMX12CM X UN</t>
  </si>
  <si>
    <t>TONER P.IMP HP5940 REF 9363#7 COLOR X UN</t>
  </si>
  <si>
    <t>BOLSA PLAST. TRANSP.90X100CM CL.1.6 XBOL</t>
  </si>
  <si>
    <t>BOLSA PLÁSTICA TRANSPAR 9CM X 16CM CAL 1</t>
  </si>
  <si>
    <t>PRECORTE TRANSP.AN12"XLAR16" C.1.0AD XKG</t>
  </si>
  <si>
    <t>PRECORTE BLANCO PE070 12"X16" C.1 AD XKG</t>
  </si>
  <si>
    <t>PRECORTE TRANSP.AN42CMX52CML.C.1AD. X KG</t>
  </si>
  <si>
    <t>ESCOBAS TRAPEAR EN HILAZA PALO 1.40L.XUN</t>
  </si>
  <si>
    <t>TONER IMPRESORA HP 2055DN REF.CE505X XUD</t>
  </si>
  <si>
    <t>RECOLECTOR 2.9LTS. GUARDIAN BIOCOLLE XUN</t>
  </si>
  <si>
    <t>BOLSA PROTECTOR EQUIPO HEMODINAMIA S4XUN</t>
  </si>
  <si>
    <t>BOLSA PROTECTOR EQUIPO HEMODINAMIA S2XUN</t>
  </si>
  <si>
    <t>CABLE LAPIZ ELECTROBIS. CONTROL MANO XUN</t>
  </si>
  <si>
    <t>BRAZALETE ADULTO PARA IMPRESORA ZEBRAXUN</t>
  </si>
  <si>
    <t>BRAZALETE NINO-ADULTO PARA IMP ZEBRA XUN</t>
  </si>
  <si>
    <t>PAPEL MONITOR FETAL MOD.115 4305 AA X UN</t>
  </si>
  <si>
    <t>PAPEL ELECTRO TERMOSENSIBLE 63X30FOKUXRO</t>
  </si>
  <si>
    <t>PEDAL Y PALA.PAPEL.20LTS 235228-9909 XUD</t>
  </si>
  <si>
    <t>ESTIBA DE 1.80X1.30X10CM EN POLIPROP.XUD</t>
  </si>
  <si>
    <t>ESTIBA DE 0.90X0.50X10CM EN POLIPRO.X UD</t>
  </si>
  <si>
    <t>VALVA RECTA#3 LARINGO. LUZ HALO. RIO XUN</t>
  </si>
  <si>
    <t>CINTA PIX 21 P/RELOJ RADICADOR SP-250XUD</t>
  </si>
  <si>
    <t>CAJA ORGANIZADORA 16 LITROS REF.217038XU</t>
  </si>
  <si>
    <t>ORGANIZADOR MODULAR 3X80 3442 RIMAX X UN</t>
  </si>
  <si>
    <t>FOLDER COLGANTE AZUL VARILLA METAL. X UN</t>
  </si>
  <si>
    <t>TONER IMPRES. HP CP1525NW REF.CE320A XUN</t>
  </si>
  <si>
    <t>TONER IMPRES. HP CP1525NW REF.CE321A XUN</t>
  </si>
  <si>
    <t>TONER IMPRES. HP CP1525NW REF.CE322A XUN</t>
  </si>
  <si>
    <t>TONER IMPRES. HP CP1525NW REF.CE323A XUN</t>
  </si>
  <si>
    <t>AGUJA CONCENTR 25MMX0.40MM AMARILLA X UN</t>
  </si>
  <si>
    <t>AGUJA CONCENTRI 75MMX0.60MM VIOLETA X UN</t>
  </si>
  <si>
    <t>SENSOR DESECHABLE NEON.TECNO.NELLCOR XUN</t>
  </si>
  <si>
    <t>SENSOR DESECHABLE ADULTO TEC.NELLCOR XUN</t>
  </si>
  <si>
    <t>ELECTRODOS DE ESTIM. DESEC. TEC PAR X UN</t>
  </si>
  <si>
    <t>RECIPIENTE RECTANGULAR 0.35LTS REF217036</t>
  </si>
  <si>
    <t>ROTULO ADHESIVO CARTA Ref. 210 x 280X HJ</t>
  </si>
  <si>
    <t>ROLLO TERMICO IMPRESORA 80MM X 60MT X UN</t>
  </si>
  <si>
    <t>CIRCUITO RESPIRATORI DESECHA NEON DRAGER</t>
  </si>
  <si>
    <t>COR-ADHESIVO BOND CARTA 215.9X279.4 X UN</t>
  </si>
  <si>
    <t>COR-GATILLO PLASTICO PARA ATOMIZADOR XUN</t>
  </si>
  <si>
    <t>CINTA IMPRESORA ZEBRA 110X74 MT ROJA XUN</t>
  </si>
  <si>
    <t>TRAMPA DE AGUA MONITOR MEDRAD VERIS 8600</t>
  </si>
  <si>
    <t>BOLSA PLASTICA CIERRE HERMETICO 20X28XUN</t>
  </si>
  <si>
    <t>CAJA ORGANIZADORA MULTIUSOS 15 LT CON MA</t>
  </si>
  <si>
    <t>ETIQ.POLIPROP BLANCO BRILLANTE 100X100MM</t>
  </si>
  <si>
    <t>ETIQ.TERMICA C/RECUBRIMIENTO 60X30MM XUN</t>
  </si>
  <si>
    <t>PAPEL MON FETAL DATALYS 500 112X100X200M</t>
  </si>
  <si>
    <t>CARNET INST.POLIC.LOGO TARJ/INTEL 1K XUN</t>
  </si>
  <si>
    <t>CINTA ENMASCARAR 2"(48MM)X40MT TESA XROL</t>
  </si>
  <si>
    <t>ESTUCHE CD LOGO IMAGINOLOGIA UNIVER.X UN</t>
  </si>
  <si>
    <t>GANCHO COSEDORA ELECTRICA RAPID 26/6 XCJ</t>
  </si>
  <si>
    <t>BOLSA PROTECTOR EQUIPO HEMODINAMIA S3XUN</t>
  </si>
  <si>
    <t>BOLSA PROTECTOR EQUIPO HEMODINAMIA S14.2</t>
  </si>
  <si>
    <t>RECETARIO MEDICAM CONTROL ESPE DSSA X TL</t>
  </si>
  <si>
    <t>PAPEL ELECTROCAR ECG 1250 110MMX20M X UN</t>
  </si>
  <si>
    <t>LIQUIDO LIMPIADOR DE VIDRIOS 500CC X BOT</t>
  </si>
  <si>
    <t>ETIQUETA AUTOADHESIVA 50x25 AMARILLA XUN</t>
  </si>
  <si>
    <t>ETIQUETA AUTOADHESIVA 100x50 AMARILA XUN</t>
  </si>
  <si>
    <t>BOLSA BLANCA P/ PAPELERA 46CM X 61CM XUN</t>
  </si>
  <si>
    <t>BOLSA POLIET.TRANS.8CMX25CM B/DENSIDAXUN</t>
  </si>
  <si>
    <t>MANTA BAJO PACIEN.PEDIA.550 152X81CM XUN</t>
  </si>
  <si>
    <t>CORTINA PLASTICA PARA BAÑO TELA OPACA XU</t>
  </si>
  <si>
    <t>DETERGENTE ENZIMATICO DESINFECTANTE X UN</t>
  </si>
  <si>
    <t>DISPENSADOR ALCOHOL GLICERINA. 850ML XUN</t>
  </si>
  <si>
    <t>PAPEL GRADO MEDICO 200M DE 7.5 S/F X ROL</t>
  </si>
  <si>
    <t>PAPEL TYVEK PELIC LAMINADA70M S/F7.5XROL</t>
  </si>
  <si>
    <t>PAPEL TYVEK PELIC LAMINADA 70MS/F 10XROL</t>
  </si>
  <si>
    <t>PAPEL TYVEK PELIC LAMINADA 70M S/F15XROL</t>
  </si>
  <si>
    <t>PAPEL TYVEK PELIC LAMINADA 70M S/F20XROL</t>
  </si>
  <si>
    <t>PAPEL TYVEK PELIC LAMINADA 70M S/F25XROL</t>
  </si>
  <si>
    <t>PAPEL TYVEK PELIC LAMINADA70M S/F 30XROL</t>
  </si>
  <si>
    <t>PAPEL TYVEK PELIC LAMINADA70M S/F 40XROL</t>
  </si>
  <si>
    <t>ETI-TRANSFEREN 30X60MM 3LINEAS CORE3X ET</t>
  </si>
  <si>
    <t>BOLSA HERMETICA TRANS. 10X14 CAL. 2 X UN</t>
  </si>
  <si>
    <t>BOLSA HERMETICA TRANS. 15X24 CAL. 2 X UN</t>
  </si>
  <si>
    <t>KIT CENTRAL DE MEZCLAS SMS ESTERIL X KIT</t>
  </si>
  <si>
    <t>CAJA ORGANIZADORA CON BROCHES 20 LTS XUN</t>
  </si>
  <si>
    <t>CAJA ORGANIZADORA CON BROCHES 25 LTS XUN</t>
  </si>
  <si>
    <t>ETI-TRANSF 100X90MM AMARILLO CORE 3 X ET</t>
  </si>
  <si>
    <t>CAJA ORGANIZADORA CON BROCHES 16 LTS XUN</t>
  </si>
  <si>
    <t>CAJA ORGANIZADORA CON BROCHES 7.5 L X UN</t>
  </si>
  <si>
    <t>FRASCO PLAST 4 ONZAS CON TAPA DISPEN XUN</t>
  </si>
  <si>
    <t>TOALLA QUIR. 34X25 BAÑO PACIENT 1000X UN</t>
  </si>
  <si>
    <t>BLUE JEAN 14 OZ CLASIC ESTAM.BOL T/32XUN</t>
  </si>
  <si>
    <t>ENVOLVEDERA CH200 60X60 CM/240 DOBLE XUN</t>
  </si>
  <si>
    <t>ENVOLVEDERA CH300 76X76 CM/144 DOBLE XUN</t>
  </si>
  <si>
    <t>ENVOLVEDERA CH400 121X121 CM/48 DOBL XUN</t>
  </si>
  <si>
    <t>MEZCLA MONOXIDO DE CARBONO CO 10 PPM 1M3</t>
  </si>
  <si>
    <t>SET TUBOS TRASFERENCIA FLUIDOS ESTERLXUN</t>
  </si>
  <si>
    <t>INMOVILIZADOR MIEMBRO INFERIOR BORD X UN</t>
  </si>
  <si>
    <t>INMOVILIZADOR MIEMBRO SUPERIOR BORD X UN</t>
  </si>
  <si>
    <t>INMOVILIZADOR MIEMBRO SUP PEDIA BORD XUN</t>
  </si>
  <si>
    <t>INMOVILIZADOR MIEMBRO INF PEDIA BORD XUN</t>
  </si>
  <si>
    <t>CONJUNTO UNIVE LYC AUX ENFER DAMA BL T/8</t>
  </si>
  <si>
    <t>CONJUNTO UNIVE LYC AUX ENFER DAMA BLT/10</t>
  </si>
  <si>
    <t>CONJUNTO UNIVE LYC AUX ENFER DAMA BLT/12</t>
  </si>
  <si>
    <t>CONJUNTO UNIVE LYC AUX ENFER DAMA BLT/14</t>
  </si>
  <si>
    <t>CONJUNTO UNI LYC APOYO ASIS HOM T/L X UN</t>
  </si>
  <si>
    <t>CONJUNTO UNI LYC APOYO ASIS DAM T/10 XUN</t>
  </si>
  <si>
    <t>CONJUNTO UNI LYC APOYO ASIS DAM T/12 XUN</t>
  </si>
  <si>
    <t>CONJUNTO UNIV LYC JEFE ENF DAMA T/14 XUN</t>
  </si>
  <si>
    <t>CONJUNTO UNIVE SECRE SAL VD DAMA T/6 XUN</t>
  </si>
  <si>
    <t>CONJUNTO UNIVE SECRE SAL VD DAMA T/8 XUN</t>
  </si>
  <si>
    <t>CONJUNTO UNIVE SECRE SAL VD DAMA T/10XUN</t>
  </si>
  <si>
    <t>CONJUNTO UNIVE SECRE SAL VD DAMA T/12XUN</t>
  </si>
  <si>
    <t>CONJUNTO UNIVE SECRE SAL VD DAMA T/14XUN</t>
  </si>
  <si>
    <t>CONJUNTO UNIVE SECRE SAL VD DAMA T/16XUN</t>
  </si>
  <si>
    <t>CONJUNTO UNIVE SECRE SAL VD DAMA T/18XUN</t>
  </si>
  <si>
    <t>CONJUNTO UNIVE SECRE SAL VD DAMA T/22XUN</t>
  </si>
  <si>
    <t>CONJUNTO UNIV LYC SECRE SAL HOMBR T/MXUN</t>
  </si>
  <si>
    <t>MEZCLA (CO) 20PPM MONOXIDO DECARBONO XUN</t>
  </si>
  <si>
    <t>PUNTO ECOLOG SLIM 3PUESTOS BL/VE/AZ X UN</t>
  </si>
  <si>
    <t>CONJUNTO UNIVE LYC AUX ENFER DAMA BL T/6</t>
  </si>
  <si>
    <t>CONJUNTO UNIVE LYC AUX ENFER HOMB BLT/34</t>
  </si>
  <si>
    <t>CONJUNTO UNIVE LYC AUX ENFER DAMA GRT/10</t>
  </si>
  <si>
    <t>CONJUNTO UNIVE LYC AUX ENFER DAMA GRT/12</t>
  </si>
  <si>
    <t>CONJUNTO UNIVE LYC AUX ENFER DAMA GRT/16</t>
  </si>
  <si>
    <t>CONJUNTO UNIVE LYC AUX ENFER DAMA GR T/8</t>
  </si>
  <si>
    <t>CONJUNTO UNI LYC APOYO ASIS DAM T/16 XUN</t>
  </si>
  <si>
    <t>CHALECO ADULTO TALLA L EN DRIL BORD X UN</t>
  </si>
  <si>
    <t>CHALECO ADULTO TALLA M EN DRIL BORD X UN</t>
  </si>
  <si>
    <t>CONJUNTO UNIV LYC JEFE ENF DAMA T/10 XUN</t>
  </si>
  <si>
    <t>PALA POLIP. HTPP-NAR ANTICHISPA NACIONAL</t>
  </si>
  <si>
    <t>INLET MICRO VOLUM NO VENTEADO(LUER LOCK)</t>
  </si>
  <si>
    <t>CAMILLA POLIEST.MIRO NARANJA FLUORECENTE</t>
  </si>
  <si>
    <t>RECIPIENTE PLUS CUADRADO 4L AZUL 1001730</t>
  </si>
  <si>
    <t>GANCHO PARA ROPA SEGURO EN ACRILICO X UN</t>
  </si>
  <si>
    <t>ETIQUETA TRANFER 100x50ML NARJ COR3 X UN</t>
  </si>
  <si>
    <t>ETIQUETA TRANFER TERMICA 32X15ML AMA XUN</t>
  </si>
  <si>
    <t>CONJUNTO UNI LYC APOYO ASIS HOM T/XXL XU</t>
  </si>
  <si>
    <t>BOLSA MEDIANA ALTA/D AZUL 15X25 CAL.3XUN</t>
  </si>
  <si>
    <t>CONJUNTO UNI LYC APOYO ASIS DAM T/18 XUN</t>
  </si>
  <si>
    <t>CORTINA ANT ORION 2.50 X 1.90MT OJALX UN</t>
  </si>
  <si>
    <t>CORTINA ANT ORION 3.40 X 1.90MT OJALX UN</t>
  </si>
  <si>
    <t>VASO CARTON BEBIDA CALIENTE 4 ONZX50 XUN</t>
  </si>
  <si>
    <t>ZAPATO EVACOL 080 ANTIDESLIZANT T/34XPAR</t>
  </si>
  <si>
    <t>ZAPATO EVACOL 080 ANTIDESLIZANT T/35XPAR</t>
  </si>
  <si>
    <t>ZAPATO EVACOL 080 ANTIDESLIZANT T/36XPAR</t>
  </si>
  <si>
    <t>ZAPATO EVACOL 080 ANTIDESLIZANT T/37XPAR</t>
  </si>
  <si>
    <t>ZAPATO EVACOL 080 ANTIDESLIZANT T/38XPAR</t>
  </si>
  <si>
    <t>ZAPATO EVACOL 080 ANTIDESLIZANT T/39XPAR</t>
  </si>
  <si>
    <t>ZAPATO EVACOL 080 ANTIDESLIZANT T/40XPAR</t>
  </si>
  <si>
    <t>ZAPATO EVACOL 080 ANTIDESLIZANT T/43XPAR</t>
  </si>
  <si>
    <t>ZAPATO EVACOL 080 ANTIDESLIZANT T/41XPAR</t>
  </si>
  <si>
    <t>BOTA LISA ESTANDAR NEGRA CARNAZ T/41XPAR</t>
  </si>
  <si>
    <t>BOTA LISA ESTANDAR NEGRA CARNAZ T/39XPAR</t>
  </si>
  <si>
    <t>BOTA LISA ESTANDAR NEGRA CARNAZ T/40XPAR</t>
  </si>
  <si>
    <t>BOTA SEGURIDAD DIELECTRICA NEGR T/42XPAR</t>
  </si>
  <si>
    <t>BOTA SEGURIDAD DIELECTRICA NEGR T/43XPAR</t>
  </si>
  <si>
    <t>PAPEL UPC21L 100X90MM VIDEOIMP.200HJ XCJ</t>
  </si>
  <si>
    <t>VALVA CURVA # 3 ADULTO VIDEOLARING. X UN</t>
  </si>
  <si>
    <t>PAPEL DESF BEXEN REANIBEX 19M106X25 ROJO</t>
  </si>
  <si>
    <t>VALVA CURVA # 1 NEONA. VIDEOLARING. X UN</t>
  </si>
  <si>
    <t>GAFA SEGURDAD LENTE CLARO REF. 11434 XUN</t>
  </si>
  <si>
    <t>CIRCUITO ADULT.PED DESECHAB. BC8022 X UN</t>
  </si>
  <si>
    <t>FILTRO GUARDA INSPIRA CARESCAPE R860 XUN</t>
  </si>
  <si>
    <t>TERMOMETRO DIGITAL PUNTA RIGIDA ADUL XUN</t>
  </si>
  <si>
    <t>TONER CIAN- AZ DELL 331-0777 1400 PA XUN</t>
  </si>
  <si>
    <t>CAMIBUSO ROJO BRIGADA HOMBRE TAL XXL XUN</t>
  </si>
  <si>
    <t>CAMIBUSO ROJO BRIGADA HOMBRE TALL XL XUN</t>
  </si>
  <si>
    <t>CAMIBUSO ROJO BRIGADA HOMBRE TALLA L XUN</t>
  </si>
  <si>
    <t>CAMIBUSO ROJO BRIGADA HOMBRE TALLA M XUN</t>
  </si>
  <si>
    <t>CAMIBUSO ROJO BRIGADA HOMBRE TALLA S XUN</t>
  </si>
  <si>
    <t>ETIQUETA PPBM IMP MANILL BL 25X254MM XUN</t>
  </si>
  <si>
    <t>DURAMAX PAÑO REUTILIZABL MARCA SCOTT XUN</t>
  </si>
  <si>
    <t>VALVA CURVA # 4 ADULTO VIDEOLARING. X UN</t>
  </si>
  <si>
    <t>CAJA ORGANIZADORA CON BROCHES 37 LTS XUN</t>
  </si>
  <si>
    <t>CIRCUITO DESECH P/CÁNULA ALTO FLUJO X UN</t>
  </si>
  <si>
    <t>BOTA SEGURIDAD DIELECTRICA NEGR T/35XPAR</t>
  </si>
  <si>
    <t>BOTA SEGURIDAD DIELECTRICA NEGR T/36XPAR</t>
  </si>
  <si>
    <t>BOTA SEGURIDAD DIELECTRICA NEGR T/37XPAR</t>
  </si>
  <si>
    <t>BOTA SEGURIDAD DIELECTRICA NEGR T/38XPAR</t>
  </si>
  <si>
    <t>BOTA SEGURIDAD DIELECTRICA NEGR T/39XPAR</t>
  </si>
  <si>
    <t>BOTA SEGURIDAD DIELECTRICA NEGR T/40XPAR</t>
  </si>
  <si>
    <t>BOTA SEGURIDAD DIELECTRICA NEGR T/41XPAR</t>
  </si>
  <si>
    <t>BOQUILLA PARA ESPIROMETRO NDD ONE AIR XU</t>
  </si>
  <si>
    <t>BLUSA ANTIFLUIDO AMON DAMA TALLA6 NE XUN</t>
  </si>
  <si>
    <t>BLUSA ANTIFLUIDO AMON DAMA TALLA8 NE XUN</t>
  </si>
  <si>
    <t>BLUSA ANTIFLUID AMON DAMA TALLA10 NE XUN</t>
  </si>
  <si>
    <t>BLUSA ANTIFLUID AMON DAMA TALLA12 NE XUN</t>
  </si>
  <si>
    <t>BLUSA ANTIFLUID AMON DAMA TALLA14 NE XUN</t>
  </si>
  <si>
    <t>CAMISA ANTIFL AMON HOMBRE TALLA 36 NEXUN</t>
  </si>
  <si>
    <t>CAMISA ANTIFL AMON HOMBRE TALLA 38 NEXUN</t>
  </si>
  <si>
    <t>CAMISA ANTIFL AMON HOMBRE TALLA 40 NEXUN</t>
  </si>
  <si>
    <t>BLUSA ANTIFLUID AMON DAMA TALLA16 NE XUN</t>
  </si>
  <si>
    <t>CHAQUETA FASTRACK ADMON DAMA TALLA 8 XUN</t>
  </si>
  <si>
    <t>CHAQUETA FASTRACK ADMON DAMA TALLA 4 XUN</t>
  </si>
  <si>
    <t>CHAQUETA FASTRACK ADMON DAMA TALLA 14XUN</t>
  </si>
  <si>
    <t>CHAQUETA FASTRACK ADMON DAMA TALLA 12XUN</t>
  </si>
  <si>
    <t>CHAQUETA FASTRACK ADMON DAMA TALLA 10XUN</t>
  </si>
  <si>
    <t>CHAQUETA FASTRACK ADMON DAMA TALLA 16XUN</t>
  </si>
  <si>
    <t>BLUSA ANTIFLUID AMON DAMA TALLA20 NE XUN</t>
  </si>
  <si>
    <t>PANTALON  ANTI ADMON DAMA TALLA 2 NE XUN</t>
  </si>
  <si>
    <t>PANTALON  ANTI ADMON DAMA TALLA 18 NEXUN</t>
  </si>
  <si>
    <t>CAMISA ANTIFL AMON HOMBRE TALLA 44 NEXUN</t>
  </si>
  <si>
    <t>CHAQUETA FASTRACK ADMON HOMBRE T/XL X UN</t>
  </si>
  <si>
    <t>GAFAS DESEC.FOTOTERAPIA CON FILTRO M XUN</t>
  </si>
  <si>
    <t>GAFAS DESEC.FOTOTERAPIA CON FILTRO L XUN</t>
  </si>
  <si>
    <t>ADHESIVO SEGURIDAD 3.5X7CM X PRETRO X UN</t>
  </si>
  <si>
    <t>MASCARA TERMOFORMADO PARA RADIOCIRUG XUN</t>
  </si>
  <si>
    <t>CARPETA ARCHIVADORA 13 BOL C/M CARTA XUN</t>
  </si>
  <si>
    <t>SQP-PEROXIDO HIDROGENO 50% - 150ML X FCO</t>
  </si>
  <si>
    <t>TALCO PARA CUERPO ORIGINAL X 200 GM X UN</t>
  </si>
  <si>
    <t>ENVASE BOCA ANCHA 1000 ML POLI TAPA X UN</t>
  </si>
  <si>
    <t>AGUJA CONCEN 37MMX0.46 VERD TOX BOT X UN</t>
  </si>
  <si>
    <t>TENNIS DEP BLANCO ANTIDES DAMA T/33X PAR</t>
  </si>
  <si>
    <t>TENNIS DEP BLANCO ANTIDES DAMA T/34X PAR</t>
  </si>
  <si>
    <t>TENNIS DEP BLANCO ANTIDES DAMA T/35X PAR</t>
  </si>
  <si>
    <t>TENNIS DEP BLANCO ANTIDES DAMA T/36X PAR</t>
  </si>
  <si>
    <t>TENNIS DEP BLANCO ANTIDES DAMA T/37X PAR</t>
  </si>
  <si>
    <t>TENNIS DEP BLANCO ANTIDES DAMA T/38X PAR</t>
  </si>
  <si>
    <t>TENNIS DEP BLANCO ANTIDES DAMA T/39X PAR</t>
  </si>
  <si>
    <t>TENNIS DEP BLANCO ANTIDES DAMA T/40X PAR</t>
  </si>
  <si>
    <t>TENNIS DEP BLANCO ANTIDES DAMA T/41X PAR</t>
  </si>
  <si>
    <t>TENNIS DEP BLANCO ANTIDES DAMA T/42X PAR</t>
  </si>
  <si>
    <t>CAJA ORGANIZADORA INDUSTRIAL 27 GLN X UN</t>
  </si>
  <si>
    <t>CAJONERO DE MESA X 3 CAJONES BLANCO X UN</t>
  </si>
  <si>
    <t>CAJA ORGANIZADORA MULTIUSO 20 L C/MANIJA</t>
  </si>
  <si>
    <t>VALVA VIDEOLARIN. REUSABLE RECTA 00 X UN</t>
  </si>
  <si>
    <t>CINTURON ENTRENAMIENTO FÍSICO REFLECTIVO</t>
  </si>
  <si>
    <t>CAMISA ANTI HOM TALLA 42 AZUL PETROL XUN</t>
  </si>
  <si>
    <t>CAMISA ANTI HOM TALLA 44 AZUL PETROL XUN</t>
  </si>
  <si>
    <t>PANTALON ANT DAMA TALLA10 AZUL PETRO XUN</t>
  </si>
  <si>
    <t>PANTALON ANT DAMA TALLA12 AZUL PETRO XUN</t>
  </si>
  <si>
    <t>PANTALON ANT DAMA TALLA16 AZUL PETRO XUN</t>
  </si>
  <si>
    <t>PANTALON ANT HOMB TALLA40 AZUL PETRO XUN</t>
  </si>
  <si>
    <t>GUANTE MALLA ACERO GRADO ALIMENT TALLA M</t>
  </si>
  <si>
    <t>CONJUNTO UNIV LYC JEFE ENF DAMA T/20 XUN</t>
  </si>
  <si>
    <t>REMACHE LENTEJA CABEZA PLANA GRANDE X UN</t>
  </si>
  <si>
    <t>GEL HIDROALCOHOLICO HIGIENI FCO X 100 ML</t>
  </si>
  <si>
    <t>GUANTE MALLA ACERO GRADO ALIMENT TALLA S</t>
  </si>
  <si>
    <t>POSICIONADOR HERRADURA CABEZA ADULTO XUN</t>
  </si>
  <si>
    <t>POSICIONADOR HERRADURA CABEZA PEDIATRXUN</t>
  </si>
  <si>
    <t>POSICIONADOR CABEZ DECUBITO PRONO GELXUN</t>
  </si>
  <si>
    <t>POSICIONADOR PROTECTOR TALON 15x8x4CMXUN</t>
  </si>
  <si>
    <t>POSICIONADOR FORMA CUPULA SEMICILINDRXUN</t>
  </si>
  <si>
    <t>POSICIONADO PROTECTOR TALON 18x10x7CMXUN</t>
  </si>
  <si>
    <t>CAFE EN POLVO INSTANTANEO FCOX170GR X UN</t>
  </si>
  <si>
    <t>AROMATICA TE HINDU SURTIDA X 100 BOL XUN</t>
  </si>
  <si>
    <t>COLORANTE ARTIFICIAL COMESTIBLE AZUL XUN</t>
  </si>
  <si>
    <t>BOTELLA DE AGUA DE 250 ML PERSONALI X UN</t>
  </si>
  <si>
    <t>CAPSULA CAPUCCINO VAINILLA EXPRESS  X UN</t>
  </si>
  <si>
    <t>CAPSULA CAFE MATIZ INTENSO EXPRESS  X UN</t>
  </si>
  <si>
    <t>CAPSULA CAFE MATIZ BALANC. EXPRESS  X UN</t>
  </si>
  <si>
    <t>EXTENSION ELECTRICA 4 TOMAS X 3 MTS X UN</t>
  </si>
  <si>
    <t>CINTA PANDUIT T050X000VPC-BK 1/2"7.6MXUN</t>
  </si>
  <si>
    <t>DESAGUE LAVAMANOS NEUTRO 93110 GRIVALXUN</t>
  </si>
  <si>
    <t>VASTAGO PARA DUCHA REF 01127 GRIVAL X UN</t>
  </si>
  <si>
    <t>TORNILLO 2"X1/4" GALVANIZADO CON TUERXUN</t>
  </si>
  <si>
    <t>CLAVO 1.1/2" ACERO GRUESO PARA CONCREXLB</t>
  </si>
  <si>
    <t>TORNILLO LAMINA 1.1/2X10 CAB.RENDODA XUN</t>
  </si>
  <si>
    <t>TORNILLO 3/16X3 ROSC.ORDINARIA YCONT.XUN</t>
  </si>
  <si>
    <t>GRIFO QUIRUR OPER SENSOR AUTOMAT TLS-11A</t>
  </si>
  <si>
    <t>CHAZOS 5/16 X 1. 1/2 " PLASTICO LISO XUN</t>
  </si>
  <si>
    <t>VARILLA 3/4CON PESTANA DILATAC.AL 6MTXUN</t>
  </si>
  <si>
    <t>CHAZO MARIPOSA METÁLICO CON TORN 3/16X3"</t>
  </si>
  <si>
    <t>ASIENTO COMODOR REF83900 LUXOR GRIVALXUN</t>
  </si>
  <si>
    <t>CABLE POTENCIA COMP TC-PT PARA CAMA X UN</t>
  </si>
  <si>
    <t>PERFIL PC 4 VIGUETA CALIBRE 26 X 2.44XUN</t>
  </si>
  <si>
    <t>BOTA PLASTICA TUBO 1"DIAME.EN CAUCHO XUN</t>
  </si>
  <si>
    <t>TABLERO TRIFASICO 12 CIRCUITOS TERCOLXUN</t>
  </si>
  <si>
    <t>TABLERO 18 CIRCUITO TRIFASICO TERCOL XUD</t>
  </si>
  <si>
    <t>BREAKER IND.3X40A LEGRAND DPX125 F.P XUN</t>
  </si>
  <si>
    <t>HERRAJE ASIENTO LUXOR REF.01099 GRIV.XUN</t>
  </si>
  <si>
    <t>CABLE VEHICULO N.10 BLANCO CENTELSA X MT</t>
  </si>
  <si>
    <t>TERMINAL DE OJO CABLE NO.8 SENCILLO X UN</t>
  </si>
  <si>
    <t>TERMINAL U MANGO AISLADO CABLE 10-12 XUN</t>
  </si>
  <si>
    <t>TORNILLO GALVANIZADO ROSCA ORD.3/8X6 XUN</t>
  </si>
  <si>
    <t>TOMA CORR.DOBLE POLO TIERR.BLANCO LEVXUN</t>
  </si>
  <si>
    <t>TELEDUCHA GRIVAL AMBAR REF. AM4005551XUN</t>
  </si>
  <si>
    <t>SIFON BOTELLA LAVAMANOS NEUTRO 93130 XUN</t>
  </si>
  <si>
    <t>CANASTILLA LAVAPL.4" RF.93500 GRIVAL XUN</t>
  </si>
  <si>
    <t>RUEDA 8" BASE GIRAT.TRAB.PESADO IMSA XUN</t>
  </si>
  <si>
    <t>SIFON CON REGISTRO 2" PVC SANITARIA X UN</t>
  </si>
  <si>
    <t>VALVULA CIERRE BRONC RAPIDO DE 1/2" X UN</t>
  </si>
  <si>
    <t>VASTAGO CIERRE RAPIDO LAVAPL.01072 GRXUN</t>
  </si>
  <si>
    <t>MANIJA TANQUE SANITARIO 93750 GRIVAL XUN</t>
  </si>
  <si>
    <t>MALLA (ANGEO) METALICO 14HUEC.XPULGADXMT</t>
  </si>
  <si>
    <t>LIMPIA CONTACT.CRC CONTAC CLEA 16 ONXCOO</t>
  </si>
  <si>
    <t>SUICHE SENCILLO LUMINEX AMBIA BLANCO XUN</t>
  </si>
  <si>
    <t>TOMA DOBLE POLO TIERRA LUMINEX AMBIA XUN</t>
  </si>
  <si>
    <t>HOJA SIERRA LAMINA 12-24DI.NICHOLSON XUN</t>
  </si>
  <si>
    <t>RUEDA IMSA 6" 2.1/4 6BF B.FIJA 44A TPXUN</t>
  </si>
  <si>
    <t>RUEDA IMSA 6" 2.1/4 6BF BA.GIR.45A TPXUN</t>
  </si>
  <si>
    <t>BOMBA DRENAJE MINI-ORANGE AIRE ACONDIXUN</t>
  </si>
  <si>
    <t>TAPA TOMA LEVITON GRADO HOSPIT ROJA X UN</t>
  </si>
  <si>
    <t>CAJA DE 12X12X5 GRIS TERCOL TAPA TROQXUN</t>
  </si>
  <si>
    <t>GRAPA DOBLE ALA P/ TUBERIA DE 1/2 EMTXUN</t>
  </si>
  <si>
    <t>GRAPA DOBLE ALA P/ TUBERIA DE 3/4 EMTXUN</t>
  </si>
  <si>
    <t>REDUCCION PRESION 2 1/2 A 2 LISA PVC XUN</t>
  </si>
  <si>
    <t>RODILLO PINTAR EN FELPA MANGO INTERCAMBI</t>
  </si>
  <si>
    <t>VALVULA 1.1/4" COMPUERTA 206 RE.WHITEXUN</t>
  </si>
  <si>
    <t>VARILLA 3/8 REDOND.CORRUG.HIERRO 6MT XUN</t>
  </si>
  <si>
    <t>VARILLA 1/2 REDONDA CORRUG. HIER 6MT XUN</t>
  </si>
  <si>
    <t>TOMA GFCI 15ADOBLE CON TAPA MARCA LEVITO</t>
  </si>
  <si>
    <t>REJILLA CON RECUBRI.PLAST.100 X 40CM XUN</t>
  </si>
  <si>
    <t>PINTURA SELLAD.LIJAB.ALTO SOLID.7238 XGL</t>
  </si>
  <si>
    <t>EXTENSION ELECTRICA 3 TOMAS X 6 MTS X UN</t>
  </si>
  <si>
    <t>CHAPA CISA 52 111-45 LISA 35MM C.MANIXUN</t>
  </si>
  <si>
    <t>PLACA SUPER BOART 1.22 X 2.44 X 8MM X UN</t>
  </si>
  <si>
    <t>VARILLA T CIEL.RAZO 7/8 X 6MT ALUM BLANC</t>
  </si>
  <si>
    <t>PISTON LACRA.VALV.ALT.PRES.00022700 X UN</t>
  </si>
  <si>
    <t>CANASTILLA VALV.DESCAR.1 1/4 01997200XUN</t>
  </si>
  <si>
    <t>DISCO CORTO 4" PUNTA DIAMANTE CONCRE.XUN</t>
  </si>
  <si>
    <t>REJILLA C CUPULA TRADIC.ALUMINIO 3" X UN</t>
  </si>
  <si>
    <t>SOPORTE LATERAL GRANDE 1110 REJIPLA X UN</t>
  </si>
  <si>
    <t>CHAZO COLA MARRANO RECUB.PLA CON TORNXUN</t>
  </si>
  <si>
    <t>TERMINAL PLANA PRESI.HEMB.AISL.10-12 XUN</t>
  </si>
  <si>
    <t>VALVULA PEDAL REF 4AA-17012306 QUIRO XUN</t>
  </si>
  <si>
    <t>OJO DE BUEY BOMBI.DICROICO 50W BLANCOXUN</t>
  </si>
  <si>
    <t>BATERIA RECARGA.WELCH ALLYN REF72300 XUN</t>
  </si>
  <si>
    <t>SENSOR FLUJO ADULTO VEN.HAMILTON GAL.XUN</t>
  </si>
  <si>
    <t>BOMBILLO LARINGO RF.6000 WELCH ALLYN XUN</t>
  </si>
  <si>
    <t>BOMBILLO LARINGO. 04800 WELCH ALLYN X UN</t>
  </si>
  <si>
    <t>SENSOR TEMPERATURA YSI 700 TIPO ESOFAXUN</t>
  </si>
  <si>
    <t>TUBO ROSCADO P/TENSIOMETRO REF 508913XUN</t>
  </si>
  <si>
    <t>FLUJOME.O2 0-15LPM CONEC.QC.CH.MAR AMXUN</t>
  </si>
  <si>
    <t>CABLE ECG MONITOR DASH 3000 5 DERIV X UN</t>
  </si>
  <si>
    <t>BATERIA REF. 12V 2.3AH MON.DATASCOPE XUN</t>
  </si>
  <si>
    <t>BRAZALETE TENSIOMETRO ADULTO TYCO 2 VIAS</t>
  </si>
  <si>
    <t>FILTRO TERMINAL CAMFIL 99.9 P5 19.75-19.</t>
  </si>
  <si>
    <t>PERA PRECORDIAL ADULTO ELECTROCARDIO XUN</t>
  </si>
  <si>
    <t>CABLE Y LATIG COMPL ECG 10 DER MAC500X U</t>
  </si>
  <si>
    <t>ESCUDO TOMA DE OXIGENO AMICO VALVULA XUD</t>
  </si>
  <si>
    <t>DIAFRAGMA ADULTO PARA FONENDOSCOPIO X UN</t>
  </si>
  <si>
    <t>CHAPA 587 JANES ANTIQUE SATIN. ALCOB.XUN</t>
  </si>
  <si>
    <t>BISAGRA 3"X 3 CON TORNILLO PUER.HIER.XUN</t>
  </si>
  <si>
    <t>BISAGRA DE NUNO PUERTA 3" COBRIZADA X UN</t>
  </si>
  <si>
    <t>HOJA DE TRIPLEX 3.2MM X2.44M X1.22M X HJ</t>
  </si>
  <si>
    <t>SOPORT CORTINA 1" TIPO PLAFON EN U BLANC</t>
  </si>
  <si>
    <t>CILINDRO NEUMATICO P/SILLA ERGONOMICAXUN</t>
  </si>
  <si>
    <t>ADAPTADOR 1/2 PVC.ELECTRICO CON TUERCXUN</t>
  </si>
  <si>
    <t>PUNTA PARA JERINGA 1MI-051 RP.U/ODON.XUN</t>
  </si>
  <si>
    <t>FILTRO 24X24X12 95% EFIC.MARCO METAL XUN</t>
  </si>
  <si>
    <t>FILTRO 99-99% ALTA EFICIENC 24X24X12 XUN</t>
  </si>
  <si>
    <t>PILAS CUADRADAS ALKALINAS 9 VOLTIOS X UN</t>
  </si>
  <si>
    <t>CINTA FOIL REFORZ ALUMIN 3" CELLUX X ROL</t>
  </si>
  <si>
    <t>LAMINA ACRILICO 3MM 1.20X1.80 TRANSPAXUN</t>
  </si>
  <si>
    <t>COMPRESOR ROTATIV.18000BTU 220V.AIRE XUN</t>
  </si>
  <si>
    <t>CAPACITOR MARCHA 10 MF. 370V AIR.ACO.XUN</t>
  </si>
  <si>
    <t>REGULADOR OXIGENO ESPIGA VALV. CGA540XUN</t>
  </si>
  <si>
    <t>COMPRESOR 24000BTU ROTATIVO MONOF220VXUN</t>
  </si>
  <si>
    <t>EXTRACTOR OLOR B-10M20X20CM.MARC.CATAXUN</t>
  </si>
  <si>
    <t>SUPER ARRANCADOR QSP5 P. AIREA ACONDIXUN</t>
  </si>
  <si>
    <t>MANIJA TIPO MAZDA GALE CAMA 461099087XUN</t>
  </si>
  <si>
    <t>GUILLOTINA (CIZALLA) PARA PAPEL 30X30XUN</t>
  </si>
  <si>
    <t>REGADERA CORRIENTE REF 92410 GRIVAL X UN</t>
  </si>
  <si>
    <t>PIN PASADOR ACERO 3/16PULG.463599319 XUD</t>
  </si>
  <si>
    <t>TABLA 1 1/4X10 ROBLE 1A CANT.CEPILL. XUD</t>
  </si>
  <si>
    <t>TUBO DETECTOR P/DIOXIDO CARB.8101811 XUD</t>
  </si>
  <si>
    <t>FILTRO DE ACEITE BOMBA DE VACIO BUSCHXUD</t>
  </si>
  <si>
    <t>RODACHINA 3 PULGADAS PARA CARRO ASEO XUD</t>
  </si>
  <si>
    <t>MOTOR MONOFAS.CONDENS.1075RPM 1/2HP 220V</t>
  </si>
  <si>
    <t>CAPACITOR 35MF +5 370V AIRE ACONDIC.X UD</t>
  </si>
  <si>
    <t>CAPACITOR 45MF +5 370V AIRE ACONDIC.X UD</t>
  </si>
  <si>
    <t>LIMPIADOR SERPENTIN PARA EVAPORADORA 571</t>
  </si>
  <si>
    <t>DISCO DURO EXTERNO USB ALI/EXT. 2TB X UD</t>
  </si>
  <si>
    <t>SENSOR SATURAC.NEONAT.PARA PHILIPS/HPXUD</t>
  </si>
  <si>
    <t>MANGUERA COMPRESOR SCD EXPRESS 9528 X UD</t>
  </si>
  <si>
    <t>CABLE EKG TRONCAL ELECTROCAR. MAC500 XUD</t>
  </si>
  <si>
    <t>CABLE PARA PINZA BIPOLAR ELECTROCAU. XUD</t>
  </si>
  <si>
    <t>LATIGUILLO 5 DERIVAC.MONITOR DATASCO.XUD</t>
  </si>
  <si>
    <t>CELDA OXIGENO VENTILADOR HAMIL GALSN1607</t>
  </si>
  <si>
    <t>TOMA-SUICHE POLO TIERRA AX 301 LUM BCXUN</t>
  </si>
  <si>
    <t>PERFIL METAL P. U. BASE 6 CAL 24 244 XUN</t>
  </si>
  <si>
    <t>PERFIL METALICO P.C BASE 6 CALIBRE 24XUN</t>
  </si>
  <si>
    <t>TOMA LEV GRADO HOSP BLANC POLO TIERR XUD</t>
  </si>
  <si>
    <t>CABLE EXTENSION MASSIMO DATASCOP DB9 XUD</t>
  </si>
  <si>
    <t>ACOPLE PLASTI SANITARIO R:380130001 X UN</t>
  </si>
  <si>
    <t>BOMBILLO LINTERNA C/ROSCA 12V 1,57W X UN</t>
  </si>
  <si>
    <t>BRAZALETE NEON LIBR LATEX 2V #4BAUMA XUN</t>
  </si>
  <si>
    <t>BRAZALETE NEON LIBR LATEX 1V #3BAUMA XUN</t>
  </si>
  <si>
    <t>BRAZALETE NEON LIBR LATEX 1V #4BAUMA XUN</t>
  </si>
  <si>
    <t>BRAZALETE NEON LIBR LATEX 1V #5BAUMA XUN</t>
  </si>
  <si>
    <t>REGISTRO INTERNO VALVU DESCARG DOCOL XUN</t>
  </si>
  <si>
    <t>FILTRO SECADOR TIPO 083 3/8" R MAR DANFO</t>
  </si>
  <si>
    <t>FILTRO SECADOR TIPO 084 1/2" R MAR DANFO</t>
  </si>
  <si>
    <t>TERMOSTATO NEVERA ARTICO MODELO 1125 XUN</t>
  </si>
  <si>
    <t>MOTOR CONDE1859 EMERS 1/6" 1075 RPM 220V</t>
  </si>
  <si>
    <t>CANALETA SUPERF 20X12 DEXON CON ADHESIVO</t>
  </si>
  <si>
    <t>VARILLA ALUMINIO PLANA RANURADA 3/4" X U</t>
  </si>
  <si>
    <t>EMPAQUE DESAGUE CODO AZUL ORIGINAL DOCOL</t>
  </si>
  <si>
    <t>PROTECTOR DE FASE TRIFASICO30A a 220V BR</t>
  </si>
  <si>
    <t>DIAFRAGMA VALVULA PARA VENT. HAMILTONXUN</t>
  </si>
  <si>
    <t>TALADRO INALAM BOSCH 14GSR 3/8 2VELO XUN</t>
  </si>
  <si>
    <t>FILTRO HEPA 16"X25"X4" EFIC DEL 65% X UN</t>
  </si>
  <si>
    <t>FILTRO HEPA 24"X36"4" EFICI DEL 95% X UN</t>
  </si>
  <si>
    <t>FILTRO HEPA 24"X24"4" EFICI DEL 65% X UN</t>
  </si>
  <si>
    <t>VALVULA DESCARGA SENCI. RF806100001 X UN</t>
  </si>
  <si>
    <t>BALINERA PARA DIVAN DE LOS PINOS REF 511</t>
  </si>
  <si>
    <t>ELEMENTO FILTRANT NORGREN REF F74V-3AN-E</t>
  </si>
  <si>
    <t>ELEMENTO FILTRANT WILKERSON REF M16-04-X</t>
  </si>
  <si>
    <t>TELEDUCHA REF:914200001 ANTICALCAREA X U</t>
  </si>
  <si>
    <t>LATIGUILLO 5 DERIV AHA-DIN-TIPO PINZ XUN</t>
  </si>
  <si>
    <t>CABLE UNIDAD ELECTROQUIRURG MAJ-860 X UN</t>
  </si>
  <si>
    <t>RUEDA ROLLER 8"x1 3/8 TAPA /BALINER 6201</t>
  </si>
  <si>
    <t>BOMBILLO HALOG HLX 64625 100W 12V GY6,35</t>
  </si>
  <si>
    <t>VALVULA EXPANSIÓN DANFOSS 3TR R-22 (TUBE</t>
  </si>
  <si>
    <t>CABLE EXT.SENS.SATUR.MONIT PHILIPS 8PINE</t>
  </si>
  <si>
    <t>DIAFRAGMA FONENDO.PEDIATRICO WELCH A.XUD</t>
  </si>
  <si>
    <t>ARO CAMPANA FONENDOSCOPIO ADULTO WA X UN</t>
  </si>
  <si>
    <t>ARO CAMPANA FONENDOSC.INFANT.WELCH A.XUD</t>
  </si>
  <si>
    <t>ARO DIAFRAGMA FONENDOSCOPIO ADULTO WAXUN</t>
  </si>
  <si>
    <t>PERAS AURICULARES (OLIVA)P.FONENDOSC.XUN</t>
  </si>
  <si>
    <t>TORNILLO EST 5/32 X 1. 1/2 CON TUERCA XU</t>
  </si>
  <si>
    <t>TOMA HEMB AEREO CAUCHO 110V POLO-T X UD.</t>
  </si>
  <si>
    <t>BOMBA DRENAJE AIRE ACON.MINI SPL.220VXUD</t>
  </si>
  <si>
    <t>CONTROL TEMP DIG FULL GAUGE MT512RI PLUS</t>
  </si>
  <si>
    <t>SONDA TERMOM SURETEMP REF:02893 WE.ALLYN</t>
  </si>
  <si>
    <t>TUBO EXTERNO AISLADO AESCULAP PM973R XUN</t>
  </si>
  <si>
    <t>SOPORTE 4X2 3 MODULOS 583750 ARTEOR X UN</t>
  </si>
  <si>
    <t>FILTRO COALESCENT ATLAS COPCO PD170 X UN</t>
  </si>
  <si>
    <t>FILTRO CARBON ACTIVADO ATLAS COPCO QD170</t>
  </si>
  <si>
    <t>CARGADOR PARA EQUIPO HP PROBOOK 4430S XU</t>
  </si>
  <si>
    <t>CHUSPA PARA GUAYA BARAN CAMILL C-374 XUN</t>
  </si>
  <si>
    <t>CABLE LINAK IEC6061POWER CORD3.2MT 15195</t>
  </si>
  <si>
    <t>ACRILICO LAMINA SOPORTE PIES C-374SV XUN</t>
  </si>
  <si>
    <t>ELECTRODO RM INVISATRACE REF 1680-003 AD</t>
  </si>
  <si>
    <t>REDUCCION PVC PRESION DE 1 1/2" X 1" X U</t>
  </si>
  <si>
    <t>REDUCCION PVC PRESION DE 2" X 1 1/2" X U</t>
  </si>
  <si>
    <t>TUBO LED T8 ESSENTIAL 1200mm 18W 865 VID</t>
  </si>
  <si>
    <t>ESTANTERIA 2.00X0.90X0.40 8 ENTREPAN XUN</t>
  </si>
  <si>
    <t>CONTROL TEMPERATURA MARCA FULL GAUGE XUN</t>
  </si>
  <si>
    <t>DIVISIONES PARA MODULOS 410001000133 XUN</t>
  </si>
  <si>
    <t>CAJA HERRAMIENTA 16"TAPA ORGANIZADOR XUN</t>
  </si>
  <si>
    <t>CHEQUE HORIZONTAL DE 1.1/2 EN COBRE X UN</t>
  </si>
  <si>
    <t>MASILLA PLAST. DURETAN PINTUCO 1/4 X GLN</t>
  </si>
  <si>
    <t>TOMA CORRIENT 110V TIPO LEVITON CON TAPA</t>
  </si>
  <si>
    <t>CONTROL CAMA HOSPITALARIA 14 TECLAS X UN</t>
  </si>
  <si>
    <t>CLAVIJAS DE CAUCHO CON POLO A TIERRA 15A</t>
  </si>
  <si>
    <t>VÁLVULA TIPO BOLA PVC PRESIÓN DE 3" X UN</t>
  </si>
  <si>
    <t>RUEDA 4 NYLON 45A C/BALIN. GIRATOR. X UN</t>
  </si>
  <si>
    <t>APUNTADOR LASER CAMBIADOR DIAPOSITIVAS X</t>
  </si>
  <si>
    <t>CABLE VGA 15PINES MACHO-MACHO 12MTS X UN</t>
  </si>
  <si>
    <t>MEMORIA MICRO SD 8GB C/ADAPTADOR SD X UN</t>
  </si>
  <si>
    <t>SWITCHE ACC CISCO 48 PUERT MS-C2960S XUN</t>
  </si>
  <si>
    <t>RELES MICROONDAS 15A/7.5A REF xv151 X UN</t>
  </si>
  <si>
    <t>CINTA DUCTOS 3M, 6969 PLATA,48 MMX54.8 M</t>
  </si>
  <si>
    <t>SENSOR FLOTADOR 16(8)AMP-250VTS-T70-IXUN</t>
  </si>
  <si>
    <t>SENSOR TEMPERA NSAL MNITOR PHIL MP40MX60</t>
  </si>
  <si>
    <t>VALVULA SUCCION EQ ENDOSCOPIA MH-443 XUN</t>
  </si>
  <si>
    <t>MODULO PNI PARA MONITOR PHILIPS MP40 XUN</t>
  </si>
  <si>
    <t>BISAGRA INVISIBLE NIQUEL 70 MM REF. 1676</t>
  </si>
  <si>
    <t>SENSOR B20 CABLE INTER DATEX REF. TS-F-D</t>
  </si>
  <si>
    <t>PRESOSTATO DANFOSS DE 3-83 PSI NPTDE 1/4</t>
  </si>
  <si>
    <t>MICROCONTROLADOR PIC CAMA LOS PINOS X UD</t>
  </si>
  <si>
    <t>MULTITOMA 6 CON POLO-TIERRA 110 V X 5 MT</t>
  </si>
  <si>
    <t>SENSOR FLUJO MAQ ANESTESIA MINDRAY A5XUN</t>
  </si>
  <si>
    <t>CONVERTIDOR RS232 SERI.9 PINES A USB XUN</t>
  </si>
  <si>
    <t>TOMA DOBLE LEVINTON NARANJA TIERRA AISL.</t>
  </si>
  <si>
    <t>LUBRICANTE CRC INOLORO REF 10228471 X UN</t>
  </si>
  <si>
    <t>ESCOBILLAS SELLAD. THOR FR900.REF WNZ110</t>
  </si>
  <si>
    <t>SONDA FLEXIBLE DESECH.1,60MM ENTEROS.XUN</t>
  </si>
  <si>
    <t>KIT DE EMPAQUES PARA VALVULA A5 TIG X UN</t>
  </si>
  <si>
    <t>FILTRO HEPA 24"X48"X6" EFIC  99,99% X UN</t>
  </si>
  <si>
    <t>SOPORTE PARA TV DE 32A55" ECUALIZABLE XU</t>
  </si>
  <si>
    <t>COLCHON ADULTO DENSIDAD 40 0.90 A X1.90L</t>
  </si>
  <si>
    <t>PILA DE LITIO ER1425S-HT PARA HITEMP 140</t>
  </si>
  <si>
    <t>BATERIA TAGS REF SAFT LS 14250 36VLI XUN</t>
  </si>
  <si>
    <t>VALVULA MAGNETICA G5 MIXER NP394077 X UN</t>
  </si>
  <si>
    <t>BATERIA MAC8D1600 12VDC CAPARRAN 1200XUN</t>
  </si>
  <si>
    <t>CINTA TEFLON TERMOSELLADORA 1"X25MT-ROLL</t>
  </si>
  <si>
    <t>CADENA BLANC CONTROL CONTINUA DE CORTINA</t>
  </si>
  <si>
    <t>CADENA NEGRA CONTROL CONTINUA DE CORTINA</t>
  </si>
  <si>
    <t>LINTERNA PEQUEÑA LED RECARGABLE BOTIQUIN</t>
  </si>
  <si>
    <t>EMPAQUE PARED SISTEMA INSTALACIÓN CORONA</t>
  </si>
  <si>
    <t>CUBIERTA PROTECTORA TERMOMETROWELCHALLYN</t>
  </si>
  <si>
    <t>PANTALLA PORTATIL HP PROBOOK 440 G2 X UN</t>
  </si>
  <si>
    <t>ELECTROIMÁN 280-300 LIBRAS 12 VOLTIOS XU</t>
  </si>
  <si>
    <t>PANEL LED RECTANG40W ENCRUST6000K 30X120</t>
  </si>
  <si>
    <t>RESISTENCIA SELLADORA THOR FR-770 WNZ521</t>
  </si>
  <si>
    <t>PINTURA ANTIBACT CORONA CANEC 5 GLN MATE</t>
  </si>
  <si>
    <t>REACTIVO DPD CLORO LIBRE 25ML MARCA HACH</t>
  </si>
  <si>
    <t>GANCHO PERCHERO VERTICAL ZAMAK HVA054-01</t>
  </si>
  <si>
    <t>ENSAMBLE MECA BRAZO DOBLE INYE 400099571</t>
  </si>
  <si>
    <t>CAMBIADOR DE PAÑALES PARA BAÑOS PUBLICOS</t>
  </si>
  <si>
    <t>CONECTOR DISS PARA AIRE INSTRUMENTAL XUN</t>
  </si>
  <si>
    <t>CABLE TRONCAL ECG X5 V12 GENERICO DT2526</t>
  </si>
  <si>
    <t>YESO ESTUCOR PLASTICO EXTERIOR CANECX5GL</t>
  </si>
  <si>
    <t>MANGUERA DE IRRIGACION MH-946 ENDOSCOPIA</t>
  </si>
  <si>
    <t>CABLE EKG DERIVADAS CONEC LL REF AA-2585</t>
  </si>
  <si>
    <t>LAMPARA EMERGENCIA TIPO MICKEY MOUSE LED</t>
  </si>
  <si>
    <t>KIT-0002 REEMPLAZO SANI AUTO CARGA 2ªGEN</t>
  </si>
  <si>
    <t>PASADOR CAMILL 5/16" 402710290 LOS PINOS</t>
  </si>
  <si>
    <t>PIN PASADOR 5/16" 103599334 LOS PINOSXUN</t>
  </si>
  <si>
    <t>TORTUGA LED 12W DL BULKHEAD 4000K 963028</t>
  </si>
  <si>
    <t>TORNILL AUTOPER. CAB. LENTEJ 8X1 PG LAMI</t>
  </si>
  <si>
    <t>KIT EMPAQUES VALVULA PEDAL REF: KIT-0048</t>
  </si>
  <si>
    <t>KIT EMPAQ.VALVUL.PEDAL MED LUNA KIT-0072</t>
  </si>
  <si>
    <t>PANEL LED RECTA 40W SOBREP T6000K 30X120</t>
  </si>
  <si>
    <t>BATER PREMI GPL12880 12V 88AH UPS 200KVA</t>
  </si>
  <si>
    <t>PANTALLA TODO EN 1 HP PROONE 400 G1 19.5</t>
  </si>
  <si>
    <t>CILINDRO NEUMAT. P/SILLA TIPO CAJERO XUN</t>
  </si>
  <si>
    <t>MODULO MEMORIA RAM DDR3 8GB/TODO EN1 XUN</t>
  </si>
  <si>
    <t>TORNILLO PUNTA AGUDA 1/2 GALVANIZAD X UN</t>
  </si>
  <si>
    <t>SENSOR TEMPERATURA CUTANEO INCUBAD. ATOM</t>
  </si>
  <si>
    <t>MODULOS DE MEMORIA 8GB DDR4 PARA PORTÁTI</t>
  </si>
  <si>
    <t>BATERÍA STANDAR 12V55 AH BATERIA SELL 12</t>
  </si>
  <si>
    <t>SENSOR DE FLUJO SPIROLOG (5x) 8403735 XU</t>
  </si>
  <si>
    <t>LENTE ILUM 3 DIOP 60 LEDS 6500 K100-240V</t>
  </si>
  <si>
    <t>CANALETA PLAST CON DIVISIÓN 60*40 BLANCA</t>
  </si>
  <si>
    <t>BARANDA UCI PLAS ENCHAPADA PIES/ESPAL CM</t>
  </si>
  <si>
    <t>SENSOR SPO2 DRAGER PINZA 7 PINE U410-23M</t>
  </si>
  <si>
    <t>VENTILADOR 12 VDC 8 X 8 CMS PARA UPS XUN</t>
  </si>
  <si>
    <t>MALLA ANTI INSECTOS BLANCA 1.2 ROLLOX30M</t>
  </si>
  <si>
    <t>ESTANTERIA 2.20X0.90X0.45 9 ENTREPAN XUN</t>
  </si>
  <si>
    <t>TUERCA TORN SOP MOTOR 3/4  COD7409999649</t>
  </si>
  <si>
    <t>SELLO TIPO 68 CAZUELA CARBON/NITRILO16MM</t>
  </si>
  <si>
    <t>BRAZALETE PLETISMOG HOKANSON REF: UPC3.3</t>
  </si>
  <si>
    <t>LED DRIVER 40W 1000MA 100-277V P27920 SY</t>
  </si>
  <si>
    <t>ESQUINERO ALTO IMPACTO CON AMORT INT 1.5</t>
  </si>
  <si>
    <t>SISTEMA DE CONTACTO PERMANENT SILLA ERGO</t>
  </si>
  <si>
    <t>PLATO METALICO GRADUACION ALTURA ASIENTO</t>
  </si>
  <si>
    <t>EARTIP 4MM PEDRIATRICO REF 42020411 X UN</t>
  </si>
  <si>
    <t>VALVULA SOLENOIDE 2/2 3/8 USO GENERAL RF</t>
  </si>
  <si>
    <t>SENSOR CAPNOGRAFIA MONITOR SIGNOS VITALE</t>
  </si>
  <si>
    <t>RIEL EXTENSIÓN TRABAJO PESADO 350MMX45KG</t>
  </si>
  <si>
    <t>LAMINA LATERAL SILLA DE RUEDAS 461099079</t>
  </si>
  <si>
    <t>ORING PRINCIPAL TOMA AMICO EN VITON X UN</t>
  </si>
  <si>
    <t>PANEL LED CUAD 20X20 INCRUS 6500K18W XUN</t>
  </si>
  <si>
    <t>ESTANTERIA 2.20X0.90X0.45X 7 ENTREPAN XU</t>
  </si>
  <si>
    <t>TAP-D22R TIMER ELECTRONICO 110-220V X UN</t>
  </si>
  <si>
    <t>KIT REGULADOR AMICO M2-REG250-RJ-LP X UN</t>
  </si>
  <si>
    <t>ELEMENTO FILTRO BACTERIOLOGICO DONALDSON</t>
  </si>
  <si>
    <t>TABLETA ITALICA RÚSTICA SALMON 7X25X09CM</t>
  </si>
  <si>
    <t>VINILTEX ADVANCE GRIS JUEGO DE SOMBRAS X</t>
  </si>
  <si>
    <t>VINILTEX ADVANCE VERDE SUAVE AROMATICA X</t>
  </si>
  <si>
    <t>GRIFO SENSOR PARED SANITARIO 51VI-S X UN</t>
  </si>
  <si>
    <t>PREFILTRO DE16X16X2 65% MARCO METÁLICO  </t>
  </si>
  <si>
    <t>MEZCLADOR LAVAPLATO AE5055551 GRIVAL XUN</t>
  </si>
  <si>
    <t>GRAPA INDUSTRIAL GALVANIZADA 132-10 X UN</t>
  </si>
  <si>
    <t>LAMINA ALTO IMPACTO BLANCO 1.20X2.20XUN </t>
  </si>
  <si>
    <t>CANDADO INTEMPERIE ENCAUCHETADO 71M X UN</t>
  </si>
  <si>
    <t>CAJA EXTERNA CASE SATA DISCO DURO DE 2.5</t>
  </si>
  <si>
    <t>CREMALLERA DESTOMAT 6 POSITION 102000292</t>
  </si>
  <si>
    <t>CLORURO DE SODIO GRADO FARMACEUTICO X KG</t>
  </si>
  <si>
    <t>FILTRO AIRE PANEL MARC LISO 65% 16X24X4 </t>
  </si>
  <si>
    <t>FILTRO HEPA TIPO GEL EFI 99.99% 21X21X4 </t>
  </si>
  <si>
    <t>SENSOR PUNTO ROCIO MONITOR AIRE MED X UN</t>
  </si>
  <si>
    <t>TAPICERIA ASIENTO ECONOM NEGRO 45CM X UN</t>
  </si>
  <si>
    <t>CARGADOR PORTATIL HP PROBOOK 450 G7 X UN</t>
  </si>
  <si>
    <t>CABLE AUDIO CONECTOR MINIPLUG HEMBRA X M</t>
  </si>
  <si>
    <t>CONVERTIDOR VIDEO TO VGA MODEL NOCL-VV03</t>
  </si>
  <si>
    <t>BUJE ROSCABLE REDUCTOR PRE 1.1/4 X1 X UN</t>
  </si>
  <si>
    <t>DISCO DURO SSD 512 GB SATA PORTATIL X UN</t>
  </si>
  <si>
    <t>VENTIL BUJE 120X120X38MM 110/220VAC X UN</t>
  </si>
  <si>
    <t>FILTRO 24X24X11.1/2 EFICIENCIA 99.97%XUN</t>
  </si>
  <si>
    <t>FILTRO 24X30X11.1/2 EFICIENCIA 99.97%XUN</t>
  </si>
  <si>
    <t>CARGADOR PORTATIL  LENOVO V330 14 ARRXUN</t>
  </si>
  <si>
    <t>ADAPTADOR LECTOR DE TARJETA SD MICRO USB</t>
  </si>
  <si>
    <t>TEJA ONDU TRANSP 2.44MTX0.92MTX0.07MMXUN</t>
  </si>
  <si>
    <t>PANTALLA 24 PULGADA CON PUERTO HDMI X UN</t>
  </si>
  <si>
    <t>TORN. 1/4X1 PULG. CON CHAPOLA GALVAN XUN</t>
  </si>
  <si>
    <t>FILTRO 20 X 25 X4 MERV 8 MARCO MET X UN </t>
  </si>
  <si>
    <t>FILTRO 16 X 25 X 4 MERV 8 MARCO MET XUN </t>
  </si>
  <si>
    <t>CHAZO MARIPOSA NYLON 3/8 PULG X 35MM XUN</t>
  </si>
  <si>
    <t>RUEDA CARRO CONTENE. RHC10x2BALINERA25MM</t>
  </si>
  <si>
    <t>SOPORTE GIRAT.RUEDA CARRO CONT. 8 PULXUN</t>
  </si>
  <si>
    <t>ESTACON MADERA INMUNIZADA 2,20MTX10CMXUN</t>
  </si>
  <si>
    <t>BRIDA SANITAR FLEXIBLE CORTA 4 PULG X UN</t>
  </si>
  <si>
    <t>CARGADOR TIPO C PORTATIL LENOVO E490X UN</t>
  </si>
  <si>
    <t>EMPAQUE VALVULA LLAVE COCINA 14-15 M XUN</t>
  </si>
  <si>
    <t>MEZCLADOR DUCHA DESVIADOR TUBERIA 1/2XUN</t>
  </si>
  <si>
    <t>LLAVE AGUA CALIENTE 715/716 DISPEN X UN </t>
  </si>
  <si>
    <t>PAPEL MYLAR TRANS 75 MICRAS X 1.30 X ROL</t>
  </si>
  <si>
    <t>LAMINA LATERAL SILLA INYECTADA GRIS X UN</t>
  </si>
  <si>
    <t>CARGADOR PARA  PORTATIL LENOVO 81B1 X UN</t>
  </si>
  <si>
    <t>ACRILICO EN POLVO TRANSPAREN AUTOPO XFCO</t>
  </si>
  <si>
    <t>PINTURA ASEPSIA ULTRA ACRI URETANO X GLN</t>
  </si>
  <si>
    <t>SPRINKLER Q.U.R. BR K11.2 3/4 155F.VK532</t>
  </si>
  <si>
    <t>TOPE PUERTA MAGNETICO INOXIDABLE DE BOLA</t>
  </si>
  <si>
    <t>KIT ELECTRONICO EN ACERO INOXIDABLE X UN</t>
  </si>
  <si>
    <t>CAPTURADORA DE VIDEO ELGATO HD60 S+ X UN</t>
  </si>
  <si>
    <t>MANIJA INSTITUCIONA DOBLE AMAESTRAMIENTO</t>
  </si>
  <si>
    <t>CARGADOR Y BATERIAS MARCA GVM GVM NPF750</t>
  </si>
  <si>
    <t>VALVULA PEDAL CLIC CUELLO REF TLP18-CXUN</t>
  </si>
  <si>
    <t>Medicamentos y Gases Medicinales</t>
  </si>
  <si>
    <t>Material Osteosíntesis</t>
  </si>
  <si>
    <t>Dispositivos Médicos</t>
  </si>
  <si>
    <t>Suturas</t>
  </si>
  <si>
    <t>Línea Diagnóstica</t>
  </si>
  <si>
    <t>Elementos de aseo</t>
  </si>
  <si>
    <t>Vajilla y menaje</t>
  </si>
  <si>
    <t>Restaurante y Cafetería</t>
  </si>
  <si>
    <t>Dotación / Uniformes / Seguridad Industrial</t>
  </si>
  <si>
    <t>Mtto y repuestos equipos e infraestructura</t>
  </si>
  <si>
    <t>Papelería</t>
  </si>
  <si>
    <t>Insumos Informática</t>
  </si>
  <si>
    <t>Ropería</t>
  </si>
  <si>
    <t>Material Esterilización</t>
  </si>
  <si>
    <t>Suministros Médicos</t>
  </si>
  <si>
    <t>Gases Industriales</t>
  </si>
  <si>
    <t>Mtto y repuestos equipos biomédicos</t>
  </si>
  <si>
    <t>CPA H.U</t>
  </si>
  <si>
    <t>CPA H.R</t>
  </si>
  <si>
    <t>CPA TOTAL</t>
  </si>
  <si>
    <t>FAM</t>
  </si>
  <si>
    <t xml:space="preserve">UN </t>
  </si>
  <si>
    <t xml:space="preserve">TB </t>
  </si>
  <si>
    <t xml:space="preserve">SO </t>
  </si>
  <si>
    <t xml:space="preserve">TU </t>
  </si>
  <si>
    <t xml:space="preserve">ML </t>
  </si>
  <si>
    <t xml:space="preserve">L  </t>
  </si>
  <si>
    <t xml:space="preserve">GF </t>
  </si>
  <si>
    <t xml:space="preserve">VL </t>
  </si>
  <si>
    <t xml:space="preserve">TR </t>
  </si>
  <si>
    <t xml:space="preserve">CJ </t>
  </si>
  <si>
    <t xml:space="preserve">M  </t>
  </si>
  <si>
    <t xml:space="preserve">G  </t>
  </si>
  <si>
    <t xml:space="preserve">JG </t>
  </si>
  <si>
    <t xml:space="preserve">ET </t>
  </si>
  <si>
    <t xml:space="preserve">PQ </t>
  </si>
  <si>
    <t xml:space="preserve">KG </t>
  </si>
  <si>
    <t xml:space="preserve">EQUIPO DE INFUSION PARA UROBOMBA XUN    </t>
  </si>
  <si>
    <t>LAZO RECUPERADOR DE CUERPOS 5FR 10MM X U</t>
  </si>
  <si>
    <t xml:space="preserve">AGUJA ULTRASONIDO 22G X UN              </t>
  </si>
  <si>
    <t>STENT ENDOTR.SILICONA DUMON 12MMX80MMXUN</t>
  </si>
  <si>
    <t>STENT ENDOTR SILICONA DUMON 15MMX80MMXUN</t>
  </si>
  <si>
    <t>GUIA DIAG HIDROF RADIAL BABYJ X180CM XUN</t>
  </si>
  <si>
    <t>INTRODUCTOR ELECTRO MARC EXT FAST 7FRXUN</t>
  </si>
  <si>
    <t xml:space="preserve">PB </t>
  </si>
  <si>
    <t xml:space="preserve">µL </t>
  </si>
  <si>
    <t>TUBO VACUT. HEPARINA SODIO 13X75 5ML XUN</t>
  </si>
  <si>
    <t xml:space="preserve">TA </t>
  </si>
  <si>
    <t xml:space="preserve">HJ </t>
  </si>
  <si>
    <t xml:space="preserve">GM </t>
  </si>
  <si>
    <t>EXT.ADN GENO. SANGRE SALIVA KIT X 100 PB</t>
  </si>
  <si>
    <t xml:space="preserve">UI </t>
  </si>
  <si>
    <t xml:space="preserve">GR </t>
  </si>
  <si>
    <t xml:space="preserve">TI </t>
  </si>
  <si>
    <t xml:space="preserve">M3 </t>
  </si>
  <si>
    <t xml:space="preserve">LB </t>
  </si>
  <si>
    <t xml:space="preserve">TL </t>
  </si>
  <si>
    <t xml:space="preserve">CA </t>
  </si>
  <si>
    <t>PLATINA ALUMINIO DELGADA 112MM X 3MM X M</t>
  </si>
  <si>
    <t xml:space="preserve">M2 </t>
  </si>
  <si>
    <t xml:space="preserve">CI </t>
  </si>
  <si>
    <t>DESVIADOR TELEDUCHA 364145551 GRIVAL XUN</t>
  </si>
  <si>
    <t>MANILAR PLAS ASA ABATIB DIVAN GRIS-NEGRO</t>
  </si>
  <si>
    <t>CSN002</t>
  </si>
  <si>
    <t>CSN006</t>
  </si>
  <si>
    <t>CSN007</t>
  </si>
  <si>
    <t>CSN008</t>
  </si>
  <si>
    <t>CSN010</t>
  </si>
  <si>
    <t>CSN012</t>
  </si>
  <si>
    <t>CSN013</t>
  </si>
  <si>
    <t>CSN015</t>
  </si>
  <si>
    <t>CSN016</t>
  </si>
  <si>
    <t>CSN019</t>
  </si>
  <si>
    <t>CSN020</t>
  </si>
  <si>
    <t>CSN023</t>
  </si>
  <si>
    <t>CSN024</t>
  </si>
  <si>
    <t>CSN025</t>
  </si>
  <si>
    <t>CSN028</t>
  </si>
  <si>
    <t>CSN034</t>
  </si>
  <si>
    <t>CSN035</t>
  </si>
  <si>
    <t>CSN040</t>
  </si>
  <si>
    <t>CSN043</t>
  </si>
  <si>
    <t>CSN044</t>
  </si>
  <si>
    <t>CSN045</t>
  </si>
  <si>
    <t>CSN046</t>
  </si>
  <si>
    <t>CSN053</t>
  </si>
  <si>
    <t>CSN060</t>
  </si>
  <si>
    <t>CSN065</t>
  </si>
  <si>
    <t>CSN068</t>
  </si>
  <si>
    <t>CSN069</t>
  </si>
  <si>
    <t>CSN077</t>
  </si>
  <si>
    <t>CSN078</t>
  </si>
  <si>
    <t>CSN080</t>
  </si>
  <si>
    <t>CSN082</t>
  </si>
  <si>
    <t>CSN084</t>
  </si>
  <si>
    <t>CSN092</t>
  </si>
  <si>
    <t>CSN095</t>
  </si>
  <si>
    <t>CSN096</t>
  </si>
  <si>
    <t>CSN1005</t>
  </si>
  <si>
    <t>CSN1008</t>
  </si>
  <si>
    <t>CSN1010</t>
  </si>
  <si>
    <t>CSN1017</t>
  </si>
  <si>
    <t>CSN1020</t>
  </si>
  <si>
    <t>CSN1021</t>
  </si>
  <si>
    <t>CSN1029</t>
  </si>
  <si>
    <t>CSN1030</t>
  </si>
  <si>
    <t>CSN1031</t>
  </si>
  <si>
    <t>CSN1032</t>
  </si>
  <si>
    <t>CSN1033</t>
  </si>
  <si>
    <t>CSN1034</t>
  </si>
  <si>
    <t>CSN1035</t>
  </si>
  <si>
    <t>CSN1036</t>
  </si>
  <si>
    <t>CSN1037</t>
  </si>
  <si>
    <t>CSN1040</t>
  </si>
  <si>
    <t>CSN1041</t>
  </si>
  <si>
    <t>CSN1042</t>
  </si>
  <si>
    <t>CSN1044</t>
  </si>
  <si>
    <t>CSN1045</t>
  </si>
  <si>
    <t>CSN1047</t>
  </si>
  <si>
    <t>CSN1050</t>
  </si>
  <si>
    <t>CSN1051</t>
  </si>
  <si>
    <t>CSN1054</t>
  </si>
  <si>
    <t>CSN1055</t>
  </si>
  <si>
    <t>CSN1056</t>
  </si>
  <si>
    <t>CSN1057</t>
  </si>
  <si>
    <t>CSN1058</t>
  </si>
  <si>
    <t>CSN1059</t>
  </si>
  <si>
    <t>CSN1060</t>
  </si>
  <si>
    <t>CSN1061</t>
  </si>
  <si>
    <t>CSN1062</t>
  </si>
  <si>
    <t>CSN1063</t>
  </si>
  <si>
    <t>CSN1064</t>
  </si>
  <si>
    <t>CSN1067</t>
  </si>
  <si>
    <t>CSN1077</t>
  </si>
  <si>
    <t>CSN1083</t>
  </si>
  <si>
    <t>CSN1091</t>
  </si>
  <si>
    <t>CSN1094</t>
  </si>
  <si>
    <t>CSN1106</t>
  </si>
  <si>
    <t>CSN1110</t>
  </si>
  <si>
    <t>CSN1111</t>
  </si>
  <si>
    <t>CSN1113</t>
  </si>
  <si>
    <t>CSN1114</t>
  </si>
  <si>
    <t>CSN1127</t>
  </si>
  <si>
    <t>CSN1151</t>
  </si>
  <si>
    <t>CSN1155</t>
  </si>
  <si>
    <t>CSN1156</t>
  </si>
  <si>
    <t>CSN1157</t>
  </si>
  <si>
    <t>CSN1158</t>
  </si>
  <si>
    <t>CSN1159</t>
  </si>
  <si>
    <t>CSN1160</t>
  </si>
  <si>
    <t>CSN1161</t>
  </si>
  <si>
    <t>CSN1163</t>
  </si>
  <si>
    <t>CSN1164</t>
  </si>
  <si>
    <t>CSN118</t>
  </si>
  <si>
    <t>CSN1183</t>
  </si>
  <si>
    <t>CSN1185</t>
  </si>
  <si>
    <t>CSN1188</t>
  </si>
  <si>
    <t>CSN1193</t>
  </si>
  <si>
    <t>CSN1201</t>
  </si>
  <si>
    <t>CSN1204</t>
  </si>
  <si>
    <t>CSN1219</t>
  </si>
  <si>
    <t>CSN122</t>
  </si>
  <si>
    <t>CSN123</t>
  </si>
  <si>
    <t>CSN1235</t>
  </si>
  <si>
    <t>CSN1250</t>
  </si>
  <si>
    <t>CSN1257</t>
  </si>
  <si>
    <t>CSN127</t>
  </si>
  <si>
    <t>CSN1285</t>
  </si>
  <si>
    <t>CSN1311</t>
  </si>
  <si>
    <t>CSN132</t>
  </si>
  <si>
    <t>CSN1320</t>
  </si>
  <si>
    <t>CSN1325</t>
  </si>
  <si>
    <t>CSN1350</t>
  </si>
  <si>
    <t>CSN1353</t>
  </si>
  <si>
    <t>CSN1354</t>
  </si>
  <si>
    <t>CSN1366</t>
  </si>
  <si>
    <t>CSN1372</t>
  </si>
  <si>
    <t>CSN1382</t>
  </si>
  <si>
    <t>CSN1391</t>
  </si>
  <si>
    <t>CSN1392</t>
  </si>
  <si>
    <t>CSN1394</t>
  </si>
  <si>
    <t>CSN1398</t>
  </si>
  <si>
    <t>CSN1400</t>
  </si>
  <si>
    <t>CSN1402</t>
  </si>
  <si>
    <t>CSN1403</t>
  </si>
  <si>
    <t>CSN1409</t>
  </si>
  <si>
    <t>CSN1418</t>
  </si>
  <si>
    <t>CSN1421</t>
  </si>
  <si>
    <t>CSN1424</t>
  </si>
  <si>
    <t>CSN1427</t>
  </si>
  <si>
    <t>CSN1428</t>
  </si>
  <si>
    <t>CSN143</t>
  </si>
  <si>
    <t>CSN1436</t>
  </si>
  <si>
    <t>CSN1440</t>
  </si>
  <si>
    <t>CSN1442</t>
  </si>
  <si>
    <t>CSN1445</t>
  </si>
  <si>
    <t>CSN1455</t>
  </si>
  <si>
    <t>CSN1457</t>
  </si>
  <si>
    <t>CSN1458</t>
  </si>
  <si>
    <t>CSN146</t>
  </si>
  <si>
    <t>CSN1478</t>
  </si>
  <si>
    <t>CSN1479</t>
  </si>
  <si>
    <t>CSN1483</t>
  </si>
  <si>
    <t>CSN1497</t>
  </si>
  <si>
    <t>CSN1521</t>
  </si>
  <si>
    <t>CSN1560</t>
  </si>
  <si>
    <t>CSN1564</t>
  </si>
  <si>
    <t>CSN1594</t>
  </si>
  <si>
    <t>CSN1598</t>
  </si>
  <si>
    <t>CSN1602</t>
  </si>
  <si>
    <t>CSN1604</t>
  </si>
  <si>
    <t>CSN1610</t>
  </si>
  <si>
    <t>CSN1616</t>
  </si>
  <si>
    <t>CSN1618</t>
  </si>
  <si>
    <t>CSN1629</t>
  </si>
  <si>
    <t>CSN1633</t>
  </si>
  <si>
    <t>CSN1641</t>
  </si>
  <si>
    <t>CSN1656</t>
  </si>
  <si>
    <t>CSN168</t>
  </si>
  <si>
    <t>CSN1690</t>
  </si>
  <si>
    <t>CSN1694</t>
  </si>
  <si>
    <t>CSN1698</t>
  </si>
  <si>
    <t>CSN170</t>
  </si>
  <si>
    <t>CSN1705</t>
  </si>
  <si>
    <t>CSN1711</t>
  </si>
  <si>
    <t>CSN1715</t>
  </si>
  <si>
    <t>CSN1717</t>
  </si>
  <si>
    <t>CSN173</t>
  </si>
  <si>
    <t>CSN1733</t>
  </si>
  <si>
    <t>CSN1739</t>
  </si>
  <si>
    <t>CSN1740</t>
  </si>
  <si>
    <t>CSN1744</t>
  </si>
  <si>
    <t>CSN1748</t>
  </si>
  <si>
    <t>CSN1749</t>
  </si>
  <si>
    <t>CSN175</t>
  </si>
  <si>
    <t>CSN1750</t>
  </si>
  <si>
    <t>CSN1751</t>
  </si>
  <si>
    <t>CSN1753</t>
  </si>
  <si>
    <t>CSN1758</t>
  </si>
  <si>
    <t>CSN1761</t>
  </si>
  <si>
    <t>CSN1762</t>
  </si>
  <si>
    <t>CSN1765</t>
  </si>
  <si>
    <t>CSN1767</t>
  </si>
  <si>
    <t>CSN1768</t>
  </si>
  <si>
    <t>CSN1773</t>
  </si>
  <si>
    <t>CSN1780</t>
  </si>
  <si>
    <t>CSN1784</t>
  </si>
  <si>
    <t>CSN1793</t>
  </si>
  <si>
    <t>CSN1797</t>
  </si>
  <si>
    <t>CSN1799</t>
  </si>
  <si>
    <t>CSN1800</t>
  </si>
  <si>
    <t>CSN1804</t>
  </si>
  <si>
    <t>CSN1805</t>
  </si>
  <si>
    <t>CSN1806</t>
  </si>
  <si>
    <t>CSN1807</t>
  </si>
  <si>
    <t>CSN1810</t>
  </si>
  <si>
    <t>CSN1811</t>
  </si>
  <si>
    <t>CSN1813</t>
  </si>
  <si>
    <t>CSN1814</t>
  </si>
  <si>
    <t>CSN1816</t>
  </si>
  <si>
    <t>CSN1817</t>
  </si>
  <si>
    <t>CSN1818</t>
  </si>
  <si>
    <t>CSN1826</t>
  </si>
  <si>
    <t>CSN1827</t>
  </si>
  <si>
    <t>CSN1829</t>
  </si>
  <si>
    <t>CSN1830</t>
  </si>
  <si>
    <t>CSN1837</t>
  </si>
  <si>
    <t>CSN1840</t>
  </si>
  <si>
    <t>CSN1842</t>
  </si>
  <si>
    <t>CSN1843</t>
  </si>
  <si>
    <t>CSN1844</t>
  </si>
  <si>
    <t>CSN1846</t>
  </si>
  <si>
    <t>CSN1847</t>
  </si>
  <si>
    <t>CSN1848</t>
  </si>
  <si>
    <t>CSN1849</t>
  </si>
  <si>
    <t>CSN185</t>
  </si>
  <si>
    <t>CSN1850</t>
  </si>
  <si>
    <t>CSN1851</t>
  </si>
  <si>
    <t>CSN1852</t>
  </si>
  <si>
    <t>CSN1853</t>
  </si>
  <si>
    <t>CSN1854</t>
  </si>
  <si>
    <t>CSN186</t>
  </si>
  <si>
    <t>CSN1860</t>
  </si>
  <si>
    <t>CSN1861</t>
  </si>
  <si>
    <t>CSN1862</t>
  </si>
  <si>
    <t>CSN1872</t>
  </si>
  <si>
    <t>CSN1876</t>
  </si>
  <si>
    <t>CSN1877</t>
  </si>
  <si>
    <t>CSN188</t>
  </si>
  <si>
    <t>CSN1886</t>
  </si>
  <si>
    <t>CSN1887</t>
  </si>
  <si>
    <t>CSN1888</t>
  </si>
  <si>
    <t>CSN1889</t>
  </si>
  <si>
    <t>CSN1891</t>
  </si>
  <si>
    <t>CSN1892</t>
  </si>
  <si>
    <t>CSN1893</t>
  </si>
  <si>
    <t>CSN1894</t>
  </si>
  <si>
    <t>CSN1896</t>
  </si>
  <si>
    <t>CSN1897</t>
  </si>
  <si>
    <t>CSN1898</t>
  </si>
  <si>
    <t>CSN1900</t>
  </si>
  <si>
    <t>CSN1902</t>
  </si>
  <si>
    <t>CSN1904</t>
  </si>
  <si>
    <t>CSN1906</t>
  </si>
  <si>
    <t>CSN1914</t>
  </si>
  <si>
    <t>CSN1916</t>
  </si>
  <si>
    <t>CSN1917</t>
  </si>
  <si>
    <t>CSN1923</t>
  </si>
  <si>
    <t>CSN1926</t>
  </si>
  <si>
    <t>CSN1927</t>
  </si>
  <si>
    <t>CSN1928</t>
  </si>
  <si>
    <t>CSN1930</t>
  </si>
  <si>
    <t>CSN1931</t>
  </si>
  <si>
    <t>CSN1933</t>
  </si>
  <si>
    <t>CSN1935</t>
  </si>
  <si>
    <t>CSN1936</t>
  </si>
  <si>
    <t>CSN1937</t>
  </si>
  <si>
    <t>CSN1939</t>
  </si>
  <si>
    <t>CSN1940</t>
  </si>
  <si>
    <t>CSN1941</t>
  </si>
  <si>
    <t>CSN1942</t>
  </si>
  <si>
    <t>CSN1944</t>
  </si>
  <si>
    <t>CSN1945</t>
  </si>
  <si>
    <t>CSN1947</t>
  </si>
  <si>
    <t>CSN1948</t>
  </si>
  <si>
    <t>CSN1949</t>
  </si>
  <si>
    <t>CSN1950</t>
  </si>
  <si>
    <t>CSN1956</t>
  </si>
  <si>
    <t>CSN1958</t>
  </si>
  <si>
    <t>CSN1959</t>
  </si>
  <si>
    <t>CSN1960</t>
  </si>
  <si>
    <t>CSN1961</t>
  </si>
  <si>
    <t>CSN1964</t>
  </si>
  <si>
    <t>CSN1980</t>
  </si>
  <si>
    <t>CSN1981</t>
  </si>
  <si>
    <t>CSN1983</t>
  </si>
  <si>
    <t>CSN1991</t>
  </si>
  <si>
    <t>CSN1995</t>
  </si>
  <si>
    <t>CSN1998</t>
  </si>
  <si>
    <t>CSN1999</t>
  </si>
  <si>
    <t>CSN2000</t>
  </si>
  <si>
    <t>CSN2004</t>
  </si>
  <si>
    <t>CSN2011</t>
  </si>
  <si>
    <t>CSN2016</t>
  </si>
  <si>
    <t>CSN2017</t>
  </si>
  <si>
    <t>CSN2018</t>
  </si>
  <si>
    <t>CSN2019</t>
  </si>
  <si>
    <t>CSN2020</t>
  </si>
  <si>
    <t>CSN2021</t>
  </si>
  <si>
    <t>CSN2022</t>
  </si>
  <si>
    <t>CSN2024</t>
  </si>
  <si>
    <t>CSN2025</t>
  </si>
  <si>
    <t>CSN2026</t>
  </si>
  <si>
    <t>CSN2029</t>
  </si>
  <si>
    <t>CSN2030</t>
  </si>
  <si>
    <t>CSN2031</t>
  </si>
  <si>
    <t>CSN2032</t>
  </si>
  <si>
    <t>CSN2033</t>
  </si>
  <si>
    <t>CSN2034</t>
  </si>
  <si>
    <t>CSN2035</t>
  </si>
  <si>
    <t>CSN2036</t>
  </si>
  <si>
    <t>CSN2037</t>
  </si>
  <si>
    <t>CSN2038</t>
  </si>
  <si>
    <t>CSN2040</t>
  </si>
  <si>
    <t>CSN2041</t>
  </si>
  <si>
    <t>CSN2042</t>
  </si>
  <si>
    <t>CSN2043</t>
  </si>
  <si>
    <t>CSN2046</t>
  </si>
  <si>
    <t>CSN2048</t>
  </si>
  <si>
    <t>CSN2049</t>
  </si>
  <si>
    <t>CSN2059</t>
  </si>
  <si>
    <t>CSN2061</t>
  </si>
  <si>
    <t>CSN2063</t>
  </si>
  <si>
    <t>CSN2065</t>
  </si>
  <si>
    <t>CSN2066</t>
  </si>
  <si>
    <t>CSN207</t>
  </si>
  <si>
    <t>CSN2070</t>
  </si>
  <si>
    <t>CSN2071</t>
  </si>
  <si>
    <t>CSN2072</t>
  </si>
  <si>
    <t>CSN2075</t>
  </si>
  <si>
    <t>CSN2076</t>
  </si>
  <si>
    <t>CSN2079</t>
  </si>
  <si>
    <t>CSN2083</t>
  </si>
  <si>
    <t>CSN2084</t>
  </si>
  <si>
    <t>CSN2085</t>
  </si>
  <si>
    <t>CSN2086</t>
  </si>
  <si>
    <t>CSN2090</t>
  </si>
  <si>
    <t>CSN2091</t>
  </si>
  <si>
    <t>CSN2094</t>
  </si>
  <si>
    <t>CSN2096</t>
  </si>
  <si>
    <t>CSN2097</t>
  </si>
  <si>
    <t>CSN2098</t>
  </si>
  <si>
    <t>CSN2099</t>
  </si>
  <si>
    <t>CSN2100</t>
  </si>
  <si>
    <t>CSN2101</t>
  </si>
  <si>
    <t>CSN2102</t>
  </si>
  <si>
    <t>CSN2104</t>
  </si>
  <si>
    <t>CSN2106</t>
  </si>
  <si>
    <t>CSN2108</t>
  </si>
  <si>
    <t>CSN2109</t>
  </si>
  <si>
    <t>CSN2112</t>
  </si>
  <si>
    <t>CSN2119</t>
  </si>
  <si>
    <t>CSN2128</t>
  </si>
  <si>
    <t>CSN2129</t>
  </si>
  <si>
    <t>CSN2130</t>
  </si>
  <si>
    <t>CSN2133</t>
  </si>
  <si>
    <t>CSN2134</t>
  </si>
  <si>
    <t>CSN2155</t>
  </si>
  <si>
    <t>CSN2156</t>
  </si>
  <si>
    <t>CSN2157</t>
  </si>
  <si>
    <t>CSN2158</t>
  </si>
  <si>
    <t>CSN2159</t>
  </si>
  <si>
    <t>CSN2162</t>
  </si>
  <si>
    <t>CSN2166</t>
  </si>
  <si>
    <t>CSN2167</t>
  </si>
  <si>
    <t>CSN2168</t>
  </si>
  <si>
    <t>CSN2170</t>
  </si>
  <si>
    <t>CSN2172</t>
  </si>
  <si>
    <t>CSN2173</t>
  </si>
  <si>
    <t>CSN2177</t>
  </si>
  <si>
    <t>CSN218</t>
  </si>
  <si>
    <t>CSN2181</t>
  </si>
  <si>
    <t>CSN2189</t>
  </si>
  <si>
    <t>CSN2190</t>
  </si>
  <si>
    <t>CSN2192</t>
  </si>
  <si>
    <t>CSN220</t>
  </si>
  <si>
    <t>CSN221</t>
  </si>
  <si>
    <t>CSN2221</t>
  </si>
  <si>
    <t>CSN2222</t>
  </si>
  <si>
    <t>CSN2226</t>
  </si>
  <si>
    <t>CSN2229</t>
  </si>
  <si>
    <t>CSN2230</t>
  </si>
  <si>
    <t>CSN2231</t>
  </si>
  <si>
    <t>CSN2232</t>
  </si>
  <si>
    <t>CSN2233</t>
  </si>
  <si>
    <t>CSN2234</t>
  </si>
  <si>
    <t>CSN2236</t>
  </si>
  <si>
    <t>CSN2237</t>
  </si>
  <si>
    <t>CSN2241</t>
  </si>
  <si>
    <t>CSN2242</t>
  </si>
  <si>
    <t>CSN2245</t>
  </si>
  <si>
    <t>CSN2247</t>
  </si>
  <si>
    <t>CSN2248</t>
  </si>
  <si>
    <t>CSN2249</t>
  </si>
  <si>
    <t>CSN2251</t>
  </si>
  <si>
    <t>CSN2252</t>
  </si>
  <si>
    <t>CSN2253</t>
  </si>
  <si>
    <t>CSN2254</t>
  </si>
  <si>
    <t>CSN2257</t>
  </si>
  <si>
    <t>CSN226</t>
  </si>
  <si>
    <t>CSN2262</t>
  </si>
  <si>
    <t>CSN2266</t>
  </si>
  <si>
    <t>CSN2267</t>
  </si>
  <si>
    <t>CSN2268</t>
  </si>
  <si>
    <t>CSN2271</t>
  </si>
  <si>
    <t>CSN2272</t>
  </si>
  <si>
    <t>CSN2273</t>
  </si>
  <si>
    <t>CSN2274</t>
  </si>
  <si>
    <t>CSN2275</t>
  </si>
  <si>
    <t>CSN2277</t>
  </si>
  <si>
    <t>CSN2282</t>
  </si>
  <si>
    <t>CSN2286</t>
  </si>
  <si>
    <t>CSN2289</t>
  </si>
  <si>
    <t>CSN229</t>
  </si>
  <si>
    <t>CSN2291</t>
  </si>
  <si>
    <t>CSN2293</t>
  </si>
  <si>
    <t>CSN2294</t>
  </si>
  <si>
    <t>CSN2295</t>
  </si>
  <si>
    <t>CSN230</t>
  </si>
  <si>
    <t>CSN2300</t>
  </si>
  <si>
    <t>CSN2303</t>
  </si>
  <si>
    <t>CSN2306</t>
  </si>
  <si>
    <t>CSN2307</t>
  </si>
  <si>
    <t>CSN2309</t>
  </si>
  <si>
    <t>CSN2310</t>
  </si>
  <si>
    <t>CSN2311</t>
  </si>
  <si>
    <t>CSN2312</t>
  </si>
  <si>
    <t>CSN2313</t>
  </si>
  <si>
    <t>CSN2314</t>
  </si>
  <si>
    <t>CSN2315</t>
  </si>
  <si>
    <t>CSN2316</t>
  </si>
  <si>
    <t>CSN2317</t>
  </si>
  <si>
    <t>CSN2318</t>
  </si>
  <si>
    <t>CSN2319</t>
  </si>
  <si>
    <t>CSN2320</t>
  </si>
  <si>
    <t>CSN2322</t>
  </si>
  <si>
    <t>CSN2324</t>
  </si>
  <si>
    <t>CSN2325</t>
  </si>
  <si>
    <t>CSN2326</t>
  </si>
  <si>
    <t>CSN2327</t>
  </si>
  <si>
    <t>CSN2329</t>
  </si>
  <si>
    <t>CSN233</t>
  </si>
  <si>
    <t>CSN2330</t>
  </si>
  <si>
    <t>CSN2332</t>
  </si>
  <si>
    <t>CSN2333</t>
  </si>
  <si>
    <t>CSN2334</t>
  </si>
  <si>
    <t>CSN2335</t>
  </si>
  <si>
    <t>CSN2338</t>
  </si>
  <si>
    <t>CSN2339</t>
  </si>
  <si>
    <t>CSN234</t>
  </si>
  <si>
    <t>CSN2340</t>
  </si>
  <si>
    <t>CSN2341</t>
  </si>
  <si>
    <t>CSN2342</t>
  </si>
  <si>
    <t>CSN2343</t>
  </si>
  <si>
    <t>CSN2345</t>
  </si>
  <si>
    <t>CSN2346</t>
  </si>
  <si>
    <t>CSN2348</t>
  </si>
  <si>
    <t>CSN2349</t>
  </si>
  <si>
    <t>CSN235</t>
  </si>
  <si>
    <t>CSN2350</t>
  </si>
  <si>
    <t>CSN238</t>
  </si>
  <si>
    <t>CSN243</t>
  </si>
  <si>
    <t>CSN247</t>
  </si>
  <si>
    <t>CSN251</t>
  </si>
  <si>
    <t>CSN261</t>
  </si>
  <si>
    <t>CSN262</t>
  </si>
  <si>
    <t>CSN263</t>
  </si>
  <si>
    <t>CSN264</t>
  </si>
  <si>
    <t>CSN265</t>
  </si>
  <si>
    <t>CSN269</t>
  </si>
  <si>
    <t>CSN270</t>
  </si>
  <si>
    <t>CSN275</t>
  </si>
  <si>
    <t>CSN284</t>
  </si>
  <si>
    <t>CSN291</t>
  </si>
  <si>
    <t>CSN294</t>
  </si>
  <si>
    <t>CSN295</t>
  </si>
  <si>
    <t>CSN298</t>
  </si>
  <si>
    <t>CSN300</t>
  </si>
  <si>
    <t>CSN302</t>
  </si>
  <si>
    <t>CSN304</t>
  </si>
  <si>
    <t>CSN306</t>
  </si>
  <si>
    <t>CSN307</t>
  </si>
  <si>
    <t>CSN308</t>
  </si>
  <si>
    <t>CSN310</t>
  </si>
  <si>
    <t>CSN311</t>
  </si>
  <si>
    <t>CSN314</t>
  </si>
  <si>
    <t>CSN317</t>
  </si>
  <si>
    <t>CSN318</t>
  </si>
  <si>
    <t>CSN327</t>
  </si>
  <si>
    <t>CSN328</t>
  </si>
  <si>
    <t>CSN332</t>
  </si>
  <si>
    <t>CSN334</t>
  </si>
  <si>
    <t>CSN337</t>
  </si>
  <si>
    <t>CSN338</t>
  </si>
  <si>
    <t>CSN342</t>
  </si>
  <si>
    <t>CSN347</t>
  </si>
  <si>
    <t>CSN360</t>
  </si>
  <si>
    <t>CSN361</t>
  </si>
  <si>
    <t>CSN363</t>
  </si>
  <si>
    <t>CSN365</t>
  </si>
  <si>
    <t>CSN385</t>
  </si>
  <si>
    <t>CSN391</t>
  </si>
  <si>
    <t>CSN411</t>
  </si>
  <si>
    <t>CSN424</t>
  </si>
  <si>
    <t>CSN428</t>
  </si>
  <si>
    <t>CSN431</t>
  </si>
  <si>
    <t>CSN432</t>
  </si>
  <si>
    <t>CSN440</t>
  </si>
  <si>
    <t>CSN442</t>
  </si>
  <si>
    <t>CSN445</t>
  </si>
  <si>
    <t>CSN446</t>
  </si>
  <si>
    <t>CSN454</t>
  </si>
  <si>
    <t>CSN458</t>
  </si>
  <si>
    <t>CSN459</t>
  </si>
  <si>
    <t>CSN460</t>
  </si>
  <si>
    <t>CSN463</t>
  </si>
  <si>
    <t>CSN467</t>
  </si>
  <si>
    <t>CSN468</t>
  </si>
  <si>
    <t>CSN479</t>
  </si>
  <si>
    <t>CSN480</t>
  </si>
  <si>
    <t>CSN481</t>
  </si>
  <si>
    <t>CSN487</t>
  </si>
  <si>
    <t>CSN490</t>
  </si>
  <si>
    <t>CSN492</t>
  </si>
  <si>
    <t>CSN493</t>
  </si>
  <si>
    <t>CSN495</t>
  </si>
  <si>
    <t>CSN496</t>
  </si>
  <si>
    <t>CSN497</t>
  </si>
  <si>
    <t>CSN499</t>
  </si>
  <si>
    <t>CSN506</t>
  </si>
  <si>
    <t>CSN509</t>
  </si>
  <si>
    <t>CSN515</t>
  </si>
  <si>
    <t>CSN531</t>
  </si>
  <si>
    <t>CSN534</t>
  </si>
  <si>
    <t>CSN536</t>
  </si>
  <si>
    <t>CSN537</t>
  </si>
  <si>
    <t>CSN538</t>
  </si>
  <si>
    <t>CSN540</t>
  </si>
  <si>
    <t>CSN542</t>
  </si>
  <si>
    <t>CSN543</t>
  </si>
  <si>
    <t>CSN557</t>
  </si>
  <si>
    <t>CSN559</t>
  </si>
  <si>
    <t>CSN562</t>
  </si>
  <si>
    <t>CSN566</t>
  </si>
  <si>
    <t>CSN583</t>
  </si>
  <si>
    <t>CSN589</t>
  </si>
  <si>
    <t>CSN592</t>
  </si>
  <si>
    <t>CSN594</t>
  </si>
  <si>
    <t>CSN595</t>
  </si>
  <si>
    <t>CSN596</t>
  </si>
  <si>
    <t>CSN597</t>
  </si>
  <si>
    <t>CSN601</t>
  </si>
  <si>
    <t>CSN602</t>
  </si>
  <si>
    <t>CSN608</t>
  </si>
  <si>
    <t>CSN611</t>
  </si>
  <si>
    <t>CSN620</t>
  </si>
  <si>
    <t>CSN624</t>
  </si>
  <si>
    <t>CSN642</t>
  </si>
  <si>
    <t>CSN646</t>
  </si>
  <si>
    <t>CSN648</t>
  </si>
  <si>
    <t>CSN652</t>
  </si>
  <si>
    <t>CSN657</t>
  </si>
  <si>
    <t>CSN662</t>
  </si>
  <si>
    <t>CSN666</t>
  </si>
  <si>
    <t>CSN673</t>
  </si>
  <si>
    <t>CSN676</t>
  </si>
  <si>
    <t>CSN679</t>
  </si>
  <si>
    <t>CSN681</t>
  </si>
  <si>
    <t>CSN682</t>
  </si>
  <si>
    <t>CSN683</t>
  </si>
  <si>
    <t>CSN686</t>
  </si>
  <si>
    <t>CSN695</t>
  </si>
  <si>
    <t>CSN696</t>
  </si>
  <si>
    <t>CSN699</t>
  </si>
  <si>
    <t>CSN700</t>
  </si>
  <si>
    <t>CSN708</t>
  </si>
  <si>
    <t>CSN710</t>
  </si>
  <si>
    <t>CSN712</t>
  </si>
  <si>
    <t>CSN713</t>
  </si>
  <si>
    <t>CSN714</t>
  </si>
  <si>
    <t>CSN715</t>
  </si>
  <si>
    <t>CSN717</t>
  </si>
  <si>
    <t>CSN719</t>
  </si>
  <si>
    <t>CSN721</t>
  </si>
  <si>
    <t>CSN724</t>
  </si>
  <si>
    <t>CSN725</t>
  </si>
  <si>
    <t>CSN726</t>
  </si>
  <si>
    <t>CSN727</t>
  </si>
  <si>
    <t>CSN734</t>
  </si>
  <si>
    <t>CSN738</t>
  </si>
  <si>
    <t>CSN741</t>
  </si>
  <si>
    <t>CSN753</t>
  </si>
  <si>
    <t>CSN755</t>
  </si>
  <si>
    <t>CSN756</t>
  </si>
  <si>
    <t>CSN763</t>
  </si>
  <si>
    <t>CSN772</t>
  </si>
  <si>
    <t>CSN776</t>
  </si>
  <si>
    <t>CSN781</t>
  </si>
  <si>
    <t>CSN797</t>
  </si>
  <si>
    <t>CSN807</t>
  </si>
  <si>
    <t>CSN809</t>
  </si>
  <si>
    <t>CSN810</t>
  </si>
  <si>
    <t>CSN811</t>
  </si>
  <si>
    <t>CSN813</t>
  </si>
  <si>
    <t>CSN817</t>
  </si>
  <si>
    <t>CSN821</t>
  </si>
  <si>
    <t>CSN822</t>
  </si>
  <si>
    <t>CSN823</t>
  </si>
  <si>
    <t>CSN824</t>
  </si>
  <si>
    <t>CSN825</t>
  </si>
  <si>
    <t>CSN826</t>
  </si>
  <si>
    <t>CSN834</t>
  </si>
  <si>
    <t>CSN835</t>
  </si>
  <si>
    <t>CSN836</t>
  </si>
  <si>
    <t>CSN838</t>
  </si>
  <si>
    <t>CSN839</t>
  </si>
  <si>
    <t>CSN842</t>
  </si>
  <si>
    <t>CSN845</t>
  </si>
  <si>
    <t>CSN847</t>
  </si>
  <si>
    <t>CSN851</t>
  </si>
  <si>
    <t>CSN856</t>
  </si>
  <si>
    <t>CSN861</t>
  </si>
  <si>
    <t>CSN865</t>
  </si>
  <si>
    <t>CSN866</t>
  </si>
  <si>
    <t>CSN867</t>
  </si>
  <si>
    <t>CSN868</t>
  </si>
  <si>
    <t>CSN869</t>
  </si>
  <si>
    <t>CSN870</t>
  </si>
  <si>
    <t>CSN871</t>
  </si>
  <si>
    <t>CSN874</t>
  </si>
  <si>
    <t>CSN878</t>
  </si>
  <si>
    <t>CSN879</t>
  </si>
  <si>
    <t>CSN881</t>
  </si>
  <si>
    <t>CSN887</t>
  </si>
  <si>
    <t>CSN912</t>
  </si>
  <si>
    <t>CSN927</t>
  </si>
  <si>
    <t>CSN928</t>
  </si>
  <si>
    <t>CSN929</t>
  </si>
  <si>
    <t>CSN930</t>
  </si>
  <si>
    <t>CSN935</t>
  </si>
  <si>
    <t>CSN937</t>
  </si>
  <si>
    <t>CSN942</t>
  </si>
  <si>
    <t>CSN950</t>
  </si>
  <si>
    <t>CSN959</t>
  </si>
  <si>
    <t>CSN962</t>
  </si>
  <si>
    <t>CSN963</t>
  </si>
  <si>
    <t>CSN964</t>
  </si>
  <si>
    <t>CSN965</t>
  </si>
  <si>
    <t>CSN970</t>
  </si>
  <si>
    <t>CSN998</t>
  </si>
  <si>
    <t>CSN999</t>
  </si>
  <si>
    <t>AGUJA DE PUNCION TRANSEPTAL 71 CM X UN</t>
  </si>
  <si>
    <t>ANILLO MITRAL ANULOPLASTIA RIGIDO 32MM X</t>
  </si>
  <si>
    <t>ANILLO MITRAL ANULOPLASTIA RIGIDO 28MM X</t>
  </si>
  <si>
    <t>ANILLO MITRAL ANULOPLASTIA RIGIDO 30MM X</t>
  </si>
  <si>
    <t>ANILLO MITRAL ANULOPLASTIA RIGIDO 34MM X</t>
  </si>
  <si>
    <t>BALON CONTRAPULSACION AORTICA 7.5FR X 34</t>
  </si>
  <si>
    <t>BALON DE DILATACION BILIAR 10MMX3CM X UN</t>
  </si>
  <si>
    <t>BALON DE DILATACION BILIAR 8MM X 3CM XUN</t>
  </si>
  <si>
    <t>BALON ANGIOPLASTIA CORONARIO 2.0 X 15 XU</t>
  </si>
  <si>
    <t>BALON ANGIOPLASTIA CORONARIO 2.5 X 15XUN</t>
  </si>
  <si>
    <t>CANASTILLA EXTRACCION LITOTRIPCIA 3 X 6</t>
  </si>
  <si>
    <t>FRESA TRASNASAL DESECHABLE 4 MM X UN</t>
  </si>
  <si>
    <t>FRESA TRASNASAL DESECHABLE 3 MM X UN</t>
  </si>
  <si>
    <t>COIL ANEURISMA CEREBRAL CANASTA 4X10 XUN</t>
  </si>
  <si>
    <t>COIL ANEURISMA CEREBRAL CANASTA 20X50XUN</t>
  </si>
  <si>
    <t>COIL ANEURISMA CEREBRAL RELLENO 12X30XUN</t>
  </si>
  <si>
    <t>COIL ANEURISMA CEREBRAL RELLENO 14X30XUN</t>
  </si>
  <si>
    <t>COIL ANEURISMA CEREBRAL RELLENO 16X40XUN</t>
  </si>
  <si>
    <t>BALON ANGIOP.CORON.ALTA PRESION 3X8</t>
  </si>
  <si>
    <t>BALON PERIFERICO 0.018 3.0X60X150CMXUN</t>
  </si>
  <si>
    <t>BALON PERIFERICO 0.018 4.0X80X150CMXUN</t>
  </si>
  <si>
    <t>BALON PERIFERICO 0.018 5.0X100X150CMXUN</t>
  </si>
  <si>
    <t>BALON PERIFERICO 0.018 5.0X120X150CMXUN</t>
  </si>
  <si>
    <t>BALON PERIFERICO 0.018 6.0X200X150CMXUN</t>
  </si>
  <si>
    <t>BALON PERIFERICO 0.035 7.0X80X135CMXUN</t>
  </si>
  <si>
    <t>BALON PERIFERICO 0.035 10X80X135CMXUN</t>
  </si>
  <si>
    <t>STENT PERIF AUTOEXP AFS 5.5X80X120 XUN</t>
  </si>
  <si>
    <t>GUIA DE SELECCION BASICO GUILLINOV X UN</t>
  </si>
  <si>
    <t>PIEZA INSTRUMENTAL TRACKER AxiEM X UN</t>
  </si>
  <si>
    <t>STENT CORONARIO MEDICADO 5.00X18 XUN</t>
  </si>
  <si>
    <t>STENT CORONARIO MEDICADO 5.00X22 XUN</t>
  </si>
  <si>
    <t>BALON ANG.CORON. ALTA PRESION 3X06 XUN</t>
  </si>
  <si>
    <t>BALON ANG.CORON. ALTA PRESION 4X12 XUN</t>
  </si>
  <si>
    <t>COIL FIBRAD LIB CONTROLADA 2D 18X40 X UN</t>
  </si>
  <si>
    <t>BALON ANG.CORON. ALTA PRESION 5X08 XUN</t>
  </si>
  <si>
    <t>MICROCATETER CEREBRAL HEADWAY DUO X167CM</t>
  </si>
  <si>
    <t>CLIP ENDOSCOPICO PREMONTADO HEMOSTATICO</t>
  </si>
  <si>
    <t>CANESTER RECOLECCION TROMBOS X UN</t>
  </si>
  <si>
    <t>STENT DUODENAL ENDOSCOPICO 18 X 08 UN</t>
  </si>
  <si>
    <t>STENT DUODENAL ENDOSCOPICO 18 X 10 UN</t>
  </si>
  <si>
    <t>STENT BILIAR ENDOSCOPICO 10 X 08 X UN</t>
  </si>
  <si>
    <t>CATETER DX CUADRIPOLAR CURVA J  6FR</t>
  </si>
  <si>
    <t>BALON EXTRACCION TRIPLE LUMEN 9-12 FR</t>
  </si>
  <si>
    <t>BALON ANG.PERIF.NOCOMP 3.0MMX100MMX150CM</t>
  </si>
  <si>
    <t>CATETER ACCESO NEUROV 6FR 0.088-88CM XUN</t>
  </si>
  <si>
    <t>CATETER CON BALON HISTEROSALPINGO. X UN</t>
  </si>
  <si>
    <t>CATETER GUIA CEREBRAL DAV 6 FR X 90 XUN</t>
  </si>
  <si>
    <t>ESFINTEROTOMO CURVO 2.5 MM X UN</t>
  </si>
  <si>
    <t>CONECTOR CON PINES RECUBIERTO AZUL</t>
  </si>
  <si>
    <t>CATETER ULTRASONIDO INTRAVASC 36X135 XUN</t>
  </si>
  <si>
    <t>COIL FIBRAD LIB CONTROLADA 2D 15X40 X UN</t>
  </si>
  <si>
    <t>GUIA ANGIOPLASTIA PERIF 0.014 X 300 X UN</t>
  </si>
  <si>
    <t>INTRODUCTOR DEFLECTABLE 8.5 FR CURVA M</t>
  </si>
  <si>
    <t>CATETER CUADRIPOLAR LARGO 6FR</t>
  </si>
  <si>
    <t>MARCAPASO UNICAMERAL PARA RES MAGNET XUN</t>
  </si>
  <si>
    <t>MICROGUIA INTRACEREBRAL 0.014 X 205</t>
  </si>
  <si>
    <t>STENT CAROTIDEO 7MM X 50MM X UN</t>
  </si>
  <si>
    <t>PROTESIS PANCREATICA 5FR X 5CM X UN</t>
  </si>
  <si>
    <t>STENT URETERAL RENAL 6FR 8X20CM</t>
  </si>
  <si>
    <t>CATETER DX DECAPOLAR SUAVE 5FR</t>
  </si>
  <si>
    <t>FILTRO VENA CAVA FEMORAL-YUGULAR DEFINIT</t>
  </si>
  <si>
    <t>SET DE NEFF (EQUIPO ACCESO PERCUTANEO)</t>
  </si>
  <si>
    <t>RECARGA LINEAL CORT ENDOSC 60X3.8 DORADA</t>
  </si>
  <si>
    <t>SET CONECTORES ULTRAFILTRACION</t>
  </si>
  <si>
    <t>EQUIPO DE MACROGOTEO COOL POINT 85785</t>
  </si>
  <si>
    <t>VALVULA AORTICA TRIFECTA GT 19MM</t>
  </si>
  <si>
    <t>GRAPADORA ENDOSCOPICA 35MM X UN</t>
  </si>
  <si>
    <t>BALON ANG.PERIF.NOCOMP 3.5MMX220MMX150CM</t>
  </si>
  <si>
    <t>BALON DILATACION PULMONAR 8 X 10 X 75 CM</t>
  </si>
  <si>
    <t>CATETER INQUIRY CUADRIPOLAR 6 FR MEDIUM</t>
  </si>
  <si>
    <t>INTRODUCTOR SWARTZ 8.5FR X 63 SL1 X UN</t>
  </si>
  <si>
    <t>CONECTOR DECAPOLAR 1910/SA</t>
  </si>
  <si>
    <t>CATETER REPERF 5MAX ACE 068CM+TUBO ASPIR</t>
  </si>
  <si>
    <t>STENT BILIAR ENDOS CUBIERTO 10X60</t>
  </si>
  <si>
    <t>CONECTOR DECAPOLAR NEGRO  EXPUESTO</t>
  </si>
  <si>
    <t>INTRODUCTOR HEMOSTATICO 11 FR X 30 X UN</t>
  </si>
  <si>
    <t>CATETER DRENAJE BILIAR 12 FR X 40 X UN</t>
  </si>
  <si>
    <t>COIL FIBRAD LIB CONTROLADA 2D 12X20 X UN</t>
  </si>
  <si>
    <t>TUBERIA ASPIRACION TROMBOS PENUMBRA XUN</t>
  </si>
  <si>
    <t>BALON DE DILATACION COLONICA 18-20 MM X</t>
  </si>
  <si>
    <t>CATETER ACCESO NEUROV 6FR DI 0.090 X UN</t>
  </si>
  <si>
    <t>SET DE BIOPSIA TRASYUGULAR HEPATICO X UN</t>
  </si>
  <si>
    <t>COIL FIBRAD LIB CONTROLADA 2D 10X40 X UN</t>
  </si>
  <si>
    <t>COIL FIBRAD LIB CONTROLADA 2D 12X40 X UN</t>
  </si>
  <si>
    <t>RECARGA ENDOSCOPICA 60 VERDE X UN</t>
  </si>
  <si>
    <t>INTRODUCTOR GUIA MULTIPROPOSITO 7FR X 90</t>
  </si>
  <si>
    <t>BALON DE DILATACION COLONICA 10-12 MM X</t>
  </si>
  <si>
    <t>STENT ESOFAGICO CUBIERTO MONOCUERP 1814</t>
  </si>
  <si>
    <t>BALON ANGI.PERIF.NOCOMP 8MMX4CMX135CMXUN</t>
  </si>
  <si>
    <t>BALON ANGIO.PERIF.NOCOM10MMX6CMX135CMXUN</t>
  </si>
  <si>
    <t>BALON ANGIO.PERIF.NOCOMP.5MMX10CMX135XUN</t>
  </si>
  <si>
    <t>BALON DE DILATACION COLONICA 6-8 MM X UN</t>
  </si>
  <si>
    <t>BALON PERIF ULTRA NO COMP 14MMX4CMX120CM</t>
  </si>
  <si>
    <t>CATETER BALON OCLUSION 4X10MM</t>
  </si>
  <si>
    <t>COIL FIBRAD LIB CONTROLADA 2D 14X20 X UN</t>
  </si>
  <si>
    <t>COIL FIBRAD LIB CONTROLADA 2D 8X20 XUN</t>
  </si>
  <si>
    <t>ESFINTEROTOMO CURVO 2.5MM X 30MM</t>
  </si>
  <si>
    <t>MICROCATETER CORONARIO 1.8-2.6 FRX150 CM</t>
  </si>
  <si>
    <t>STENT CORON MEDIC 2 GENERACION 2.0X15</t>
  </si>
  <si>
    <t>STENT CORON MEDIC 2 GENERACION 2.0X18</t>
  </si>
  <si>
    <t>COIL ANEURISMA CEREBRAL CANASTA 2.5X4</t>
  </si>
  <si>
    <t>COIL ANEURISMA CEREBRAL CANASTA 6X20</t>
  </si>
  <si>
    <t>COIL ANEURISMA CEREBRAL CANASTA 7X19</t>
  </si>
  <si>
    <t>COIL ANEURISMA CEREBRAL CANASTA 7X24</t>
  </si>
  <si>
    <t>GUIA DE PROTECCION CEREBRAL X UN</t>
  </si>
  <si>
    <t>COIL FIBRAD LIB CONTROLADA 2D 10X20 X UN</t>
  </si>
  <si>
    <t>CATETER INQUIRY DECAPOLAR 6 FR MEDIUM</t>
  </si>
  <si>
    <t>INTRODUCTOR SWARTZ 8.5FR. LAMP 90X63CM</t>
  </si>
  <si>
    <t>CONECTOR DECAPOLAR NEGRO  CUBIERTO</t>
  </si>
  <si>
    <t>COIL ANEURISMA CEREBRAL CANASTA 2X6</t>
  </si>
  <si>
    <t>COIL ANEURISMA CEREBRAL CANASTA 3X10</t>
  </si>
  <si>
    <t>BALON PERIF ULTRA NO COMP 12MMX4CMX120CM</t>
  </si>
  <si>
    <t>BALON PERIF ULTRA NO COMP 12MMX6CMX75CM</t>
  </si>
  <si>
    <t>BALON PERIF ULTRA NO COMP 14MMX6CMX75CM</t>
  </si>
  <si>
    <t>FILTRO VENA CAVA YUGULAR X UN</t>
  </si>
  <si>
    <t>STENT AUTOEXP DESCUBIERTO AFS 6 X 120MM</t>
  </si>
  <si>
    <t>STENT AUTOEXP DESCUBIERTO ILIACO 14X100</t>
  </si>
  <si>
    <t>STENT AUTOEXP DESCUBIERTO ILIACO 8X100MM</t>
  </si>
  <si>
    <t>BALON ANGIO.PERIF.COMP 3MMX15CMX150CMXUN</t>
  </si>
  <si>
    <t>COIL ANEURISMA CEREBRAL CANASTA 3X8</t>
  </si>
  <si>
    <t>STENT CORON MED. 2 GENERACION 4.5X 12</t>
  </si>
  <si>
    <t>COIL ANEURISMA CEREBRAL CANASTA 2.5X3</t>
  </si>
  <si>
    <t>COIL ANEURISMA CEREBRAL CANASTA 2X3</t>
  </si>
  <si>
    <t>COIL ANEURISMA CEREBRAL CANASTA 5X9</t>
  </si>
  <si>
    <t>GRAPADORA ENDOSCOPICA 60MM X UN</t>
  </si>
  <si>
    <t>STENT AUTOEXP DESCUBIERTO AFS 6 X 150MM</t>
  </si>
  <si>
    <t>STENT AUTOEXP DESCUBIERTO ILIACO 14X80MM</t>
  </si>
  <si>
    <t>VALVULA AORTICA TRIFECTA GT 23MM</t>
  </si>
  <si>
    <t>STENT CORON MEDIC 2 GENERACION 2.0X12</t>
  </si>
  <si>
    <t>INTRODUCTOR SWARTZ 8.5FR SR0 X 63CM</t>
  </si>
  <si>
    <t>VALVULA MECANICA AORTICA NO. 27 X UD</t>
  </si>
  <si>
    <t>STENT AUTOEXP DESCUBIERTO ILIACO 10X80MM</t>
  </si>
  <si>
    <t>STENT AUTOEXP DESCUBIERTO ILIACO 12X100</t>
  </si>
  <si>
    <t>STENT AUTOEXP DESCUBIERTO ILIACO 12X60MM</t>
  </si>
  <si>
    <t>STENT ESOFAGICO MONOCUERPO  1808 X UN</t>
  </si>
  <si>
    <t>CANULA TRAQUEO NEONATAL S/B 4.5 XUN</t>
  </si>
  <si>
    <t>CANULA TRAQUEO PEDIATRICA C/B 4.0 XUN</t>
  </si>
  <si>
    <t>CANULA TRAQUEO PEDIATRICA C/B 4.5 XUN</t>
  </si>
  <si>
    <t>CANULA TRAQUEO PEDIATRICA S/B 4.5 XUN</t>
  </si>
  <si>
    <t>CANULA TRAQUEO PEDIATRICA S/B 5.0 XUN</t>
  </si>
  <si>
    <t>CANULA TRAQUEO PEDIATRICA S/B 5.5 XUN</t>
  </si>
  <si>
    <t>CANULA TRAQUEO SIN FENESTRA C/B 6.5 XUN</t>
  </si>
  <si>
    <t>CANULA TRAQUEO SIN FENESTRA S/B 6.5 XUN</t>
  </si>
  <si>
    <t>CANULA TRAQUEO SIN FENESTRA C/B 7.0 XUN</t>
  </si>
  <si>
    <t>CANULA TRAQUEO SIN FENESTRA C/B 7.5 XUN</t>
  </si>
  <si>
    <t>CANULA TRAQUEO SIN FENESTRA S/B 7.5 XUN</t>
  </si>
  <si>
    <t>CANULA TRAQUEO SIN FENESTRA C/B 8.0 XUN</t>
  </si>
  <si>
    <t>CANULA TRAQUEO NEONATAL S/B 3.0 XUN</t>
  </si>
  <si>
    <t>CANULA TRAQUEO NEONATAL S/B 3.5 XUN</t>
  </si>
  <si>
    <t>CANULA TRAQUEO NEONATAL S/B 4.0 XUN</t>
  </si>
  <si>
    <t>CANULA TRAQUEO PEDIATRICA C/B 5.5 XUN</t>
  </si>
  <si>
    <t>CANULA TRAQUEO PEDIATRICA S/B 3.0 XUN</t>
  </si>
  <si>
    <t>CANULA TRAQUEO PEDIATRICA S/B 3.5 XUN</t>
  </si>
  <si>
    <t>CANULA TRAQUEO PEDIATRICA S/B 4.0 XUN</t>
  </si>
  <si>
    <t>CANULA TRAQUEO CON FENESTRA C/B 6.0 XUN</t>
  </si>
  <si>
    <t>CANULA TRAQUEO CON FENESTRA S/B 10 XUN</t>
  </si>
  <si>
    <t>CANULA TRAQUEO CON FENESTRA S/B 5 XUN</t>
  </si>
  <si>
    <t>CANULA TRAQUEO CON FENESTRA S/B 6.0 XUN</t>
  </si>
  <si>
    <t>CANULA TRAQUEO SIN FENESTRA S/B 8 XUN</t>
  </si>
  <si>
    <t>BALON PERIFERICO COMPLAC 3.5X150X150 XUN</t>
  </si>
  <si>
    <t>CATETER DE ABLACION THERAPY 7FR LARGE</t>
  </si>
  <si>
    <t>CANULA COLANGIOGRAFICA CONICA X UN</t>
  </si>
  <si>
    <t>COIL FIBRAD LIB CONTROLADA 2D 14X30 X UN</t>
  </si>
  <si>
    <t>COIL FIBRAD LIB CONTROLADA 2D 12X30 X UN</t>
  </si>
  <si>
    <t>BALON ANGIO.PERIF.NO COMP.7MMX2CMX135XUN</t>
  </si>
  <si>
    <t>CATETER ASPIRACION TROMBOS 8FR TORQ 115</t>
  </si>
  <si>
    <t>COIL FIBRAD LIB CONTROLADA 2D 20X40 X UN</t>
  </si>
  <si>
    <t>FRESA CRANEOTOMO MAIDAS 10CM X 2MM</t>
  </si>
  <si>
    <t>FRESA CRANEOTOMO MAIDAS 10CM X 5MM</t>
  </si>
  <si>
    <t>FRESA CRANEOTOMO MAIDAS 10CM X 6MM</t>
  </si>
  <si>
    <t>FRESA CRANEOTOMO MAIDAS 14CM X 5MM</t>
  </si>
  <si>
    <t>FRESA CRANEOTOMO MAIDAS 9CM X 3MM</t>
  </si>
  <si>
    <t>FRESA CRANEOTOMO MAIDAS 9CMX3MM XUN</t>
  </si>
  <si>
    <t>FRESA CRANEOTOMO MAIDAS 9CMX7.5MM XUN</t>
  </si>
  <si>
    <t>SEPARADOR INDIGO 8FR X UN</t>
  </si>
  <si>
    <t>TUBO DE ASPIRACION DE TROMBOS X UN</t>
  </si>
  <si>
    <t>BALON CORONARIO CORTANTE 3.0 X 15 X UN</t>
  </si>
  <si>
    <t>COIL FIBRAD LIB CONTROLADA 2D 10X30 X UN</t>
  </si>
  <si>
    <t>STENT CORON MEDIC 2 GENERACION 2.25X38</t>
  </si>
  <si>
    <t>CUCHILLA CRANEOTOMO 8CM X 2.3MM</t>
  </si>
  <si>
    <t>DISPOSITIVO ORVIL 25 C/HILO RECUPERADOR</t>
  </si>
  <si>
    <t>CANULA TRAQUEO SIN FENESTRA C/B 8.5 XUN</t>
  </si>
  <si>
    <t>CLIP ANEURISMA RECTO 11MM</t>
  </si>
  <si>
    <t>CLIP ANEURISMA SEMICURVO 15MM</t>
  </si>
  <si>
    <t>CLIP ANEURISMA ANG 45° X 7MM</t>
  </si>
  <si>
    <t>CLIP ANEURISMA ANG 45° X 9MM</t>
  </si>
  <si>
    <t>CLIP ANEURISMA ANG 90° X 7MM</t>
  </si>
  <si>
    <t>GRAPADORA LINEAL CORTANTE 80MM 3.8MM XUN</t>
  </si>
  <si>
    <t>CLIP ANEURISMA MINI SEMICURVO 7MM</t>
  </si>
  <si>
    <t>CLIP ANEURISMA MINI CURVO 4MM</t>
  </si>
  <si>
    <t>CLIP ANEURISMA MINI TEMP RECTO 7MM</t>
  </si>
  <si>
    <t>COIL FIBRAD LIB CONTROLADA 2D 2/3 X 2CM</t>
  </si>
  <si>
    <t>COIL FIBRAD LIB CONTROLADA 2D 2/5 X 5.8</t>
  </si>
  <si>
    <t>COIL FIBRAD LIB CONTROLADA 2D 4X4 XUN</t>
  </si>
  <si>
    <t>COIL FIBRAD LIB CONTROLADA 2D 5X15 XUN</t>
  </si>
  <si>
    <t>COIL FIBRAD LIB CONTROLADA 2D 6X10 XUN</t>
  </si>
  <si>
    <t>COIL FIBRAD LIB CONTROLADA 2D 8X40 XUN</t>
  </si>
  <si>
    <t>EXTENSION DE CATETER GUIA 6FR X UN</t>
  </si>
  <si>
    <t>FRESA CRANEOTOMO MAIDAS DIAM 12CMX3.5MM</t>
  </si>
  <si>
    <t>RECARGA ENDOSCOPICA 35MM BLANCA X UN</t>
  </si>
  <si>
    <t>RECARGA ENDOSCOPICA 45MM VERDE  X UN</t>
  </si>
  <si>
    <t>STENT CUBIERTO MONTADO EN BALON 7MMX58MM</t>
  </si>
  <si>
    <t>STENT CUBIERTO MONTADO EN BALON 8MMX58MM</t>
  </si>
  <si>
    <t>STENT PANCREATICO CON INTRODUCTOR 7X7CM</t>
  </si>
  <si>
    <t>RECARGA ENDOSCOPICA 45MM AZUL X UN</t>
  </si>
  <si>
    <t>RECARGA ENDOSCOPICA 45MM VERDE X UN</t>
  </si>
  <si>
    <t>RECARGA ENDOSCOPICA 60MM NEGRA XUN</t>
  </si>
  <si>
    <t>RECARGA ENDOSCOPICA 60MM BLANCA X UN</t>
  </si>
  <si>
    <t>RECARGA LINEAL CORTANTE 80MM 3.8MM X UN</t>
  </si>
  <si>
    <t>TUBO DE IRRIGACION M4 X UN</t>
  </si>
  <si>
    <t>MONITOR CARDIACO IMPLANTABLE X UN</t>
  </si>
  <si>
    <t>CUCHILLA ANGULADA 4MM X 12° X UN</t>
  </si>
  <si>
    <t>TRACER DE NAVEGACION EM X UN</t>
  </si>
  <si>
    <t>BALON ANG.CORON. ALTA PRESION 3.25X20XUN</t>
  </si>
  <si>
    <t>STENT CORONARIO MEDICADO 4.50X18 XUN</t>
  </si>
  <si>
    <t>STENT CORON MEDIC 2 GENERACION 2.50X22</t>
  </si>
  <si>
    <t>STENT CORON MEDIC 2 GENERACION 2.75X22</t>
  </si>
  <si>
    <t>ELECTRODO EPICARDICO BIPOLAR X UN</t>
  </si>
  <si>
    <t>COIL ANEURISMA CEREBRAL CANASTA 3.5X8</t>
  </si>
  <si>
    <t>CANULA TRAQUEO PEDIATRICA C/B 5.0 XUN</t>
  </si>
  <si>
    <t>BALON PERIF ULTRA NO COMP 7X4X75 X UN</t>
  </si>
  <si>
    <t>FRESA DIAMANTADA 15CM X 5MM X UN</t>
  </si>
  <si>
    <t>CATETER DE ACCESO DISTAL 5FR 115CM XUN</t>
  </si>
  <si>
    <t>CATETER SOPORTE CRUCE 0.35X150 CM X UN</t>
  </si>
  <si>
    <t>STENT PERIF EXPANDIBLE C/B 6X37X135 X UN</t>
  </si>
  <si>
    <t>STENT PERIF EXPANDIBLE C/B 9X58X135 X UN</t>
  </si>
  <si>
    <t>MATRIZ OSEA DESMINERALIZADA DE 0.5CC XUN</t>
  </si>
  <si>
    <t>MATRIZ OSEA DESMINERALIZADA DE 1.0CC XUN</t>
  </si>
  <si>
    <t>MATRIZ OSEA DESMINERALIZADA DE 2.5CC XUN</t>
  </si>
  <si>
    <t>MATRIZ OSEA DESMINERALIZADA DE 5.0CC XUN</t>
  </si>
  <si>
    <t>MATRIZ OSEA DESMINERALIZADA DE 10CC XUN</t>
  </si>
  <si>
    <t>ELECTRODO 4 FR ESTIMULACION X UN</t>
  </si>
  <si>
    <t>INTRODUCTOR C315 X UN</t>
  </si>
  <si>
    <t>CANULA TRAQUEO SIN FENESTRA C/B 9.0 XUN</t>
  </si>
  <si>
    <t>COIL FIBRAD LIB CONTROLADA 2D 6X20 XUN</t>
  </si>
  <si>
    <t>COIL FIBRAD LIB CONTROLADA 2D 4X15 XUN</t>
  </si>
  <si>
    <t>COIL FIBRAD LIB CONTROLADA 2D 5X8 XUN</t>
  </si>
  <si>
    <t>STENT AUTOEXP DESCUBIERTO ILIACO 8X60MM</t>
  </si>
  <si>
    <t>CATETER ASPIRAC TROMB 8FR 115CM+TUBO XUN</t>
  </si>
  <si>
    <t>ESTILETE DE NAVEGACION EM X UN</t>
  </si>
  <si>
    <t>POINTER DE NAVEGACION EM X UN</t>
  </si>
  <si>
    <t>CANULA TRAQUEO NEONATAL C/B 3.5 XUN</t>
  </si>
  <si>
    <t>CATETER DE DRENAJE BILIAR 14 FR X UN</t>
  </si>
  <si>
    <t>CATETER REPERF 5MAX JET 072+TUBO ASPIR</t>
  </si>
  <si>
    <t>CAMPANA DE AUTOTRANSFUSION X-TRA 225 XUN</t>
  </si>
  <si>
    <t>BALON PERIFERICO 0.018 6.0X150X150CMXUN</t>
  </si>
  <si>
    <t>MATRIZ OSEA DESMINERALIZADA CHIPS S 5 CC</t>
  </si>
  <si>
    <t>BALON PERIFERICO 0.018 2.5X200X150CMXUN</t>
  </si>
  <si>
    <t>CABLE DE LIBERACION SOLITAIRE AB X UN</t>
  </si>
  <si>
    <t>GRAPADORA LINEAL CORTANTE 60MM 3.8MM XUN</t>
  </si>
  <si>
    <t>MATRIZ OSEA DESMINERALIZADA CHIPS S 10CC</t>
  </si>
  <si>
    <t>RESERVORIO DE AUTOTRANSFUSION X-TRA XUN</t>
  </si>
  <si>
    <t>CATETER SOPORTE CRUCE 0.018 X 150CM XUN</t>
  </si>
  <si>
    <t>BALON PERIFERICO 0.018 2.0X200X150CMXUN</t>
  </si>
  <si>
    <t>SET DE NEFROSTOMIA COMPLETO 10FR X UN</t>
  </si>
  <si>
    <t>RECARGA LINEAL CORTANTE 60MM 3.8MM X UN</t>
  </si>
  <si>
    <t>CATETER BALON NEUROSPEED 2.0 x 8 X UN</t>
  </si>
  <si>
    <t>GRAPADORA ENDOSCOPICA 45MM X UN</t>
  </si>
  <si>
    <t>GRAPADORA LINEAL CORTANTE ENDOSCOPICA 45</t>
  </si>
  <si>
    <t>RECARGA ENDOSCOPICA 45MM BLANCA X UN</t>
  </si>
  <si>
    <t>GRAPADORA ENDOSCOPICA 60MM DESEC X UN</t>
  </si>
  <si>
    <t>CANULA PARA COLANGIOGRAFIA ENDOSCOPICA P</t>
  </si>
  <si>
    <t>GRAPADORA CIRCULAR 21MM X UN</t>
  </si>
  <si>
    <t>CAMISA Y CEPILLO DE CITOLOGIA X UN</t>
  </si>
  <si>
    <t>GRAPADORA CIRCULAR 25MM X UN</t>
  </si>
  <si>
    <t>GRAPADORA CIRCULAR 31MM X UN</t>
  </si>
  <si>
    <t>GRAPADORA CIRCULAR 33MM X UN</t>
  </si>
  <si>
    <t>VALVULA MITRAL BIOLOGICA NO 31 X UN</t>
  </si>
  <si>
    <t>BALON ANG.PERIF.NOCOMP 2.0MMX150MMX150CM</t>
  </si>
  <si>
    <t>TRINEO PARA ULTRASONIDO PULLBACK X UN</t>
  </si>
  <si>
    <t>SURFACTANTE PULM 120MG/1.5MLSUS.CAVITXVL</t>
  </si>
  <si>
    <t>FRESA DIAMANTADA CURVA DCR 2.5MM X UN</t>
  </si>
  <si>
    <t>FRESA CORTANTE 15° X 4MM XUN</t>
  </si>
  <si>
    <t>FRESA DIAMANTADA 15°X 3.2MM XUN</t>
  </si>
  <si>
    <t>MICROCATETER DE FLUJO DIRIGIDO 1.5 FR XL</t>
  </si>
  <si>
    <t>CANULA TRAQUE PVC FENESTRA C/B 4.0 X UN</t>
  </si>
  <si>
    <t>STENT PANCREATICO 5FR X 5CM</t>
  </si>
  <si>
    <t>PROTESIS BILIAR 8.5 FR X 12 CM  X UN</t>
  </si>
  <si>
    <t>PROTESIS BILIAR 10 FR X 12 CM X UN</t>
  </si>
  <si>
    <t>SONDA ECO INTRACARDIACA 9 FR X UN</t>
  </si>
  <si>
    <t>STENT BILIAR DOBLE PIGTAIL 10X10 X UN</t>
  </si>
  <si>
    <t>BALON ANGIO.PERIF.NO COMP 7MMX60MMX135CM</t>
  </si>
  <si>
    <t>STENT ESOFAGICO MONOCUERPO  1810 X UN</t>
  </si>
  <si>
    <t>BALON CORONARIO CORTANTE 2,5 X 15</t>
  </si>
  <si>
    <t>MICROGUIA INTRACEREBRAL 0,008 X UN</t>
  </si>
  <si>
    <t>BALON CONTRAPULSACION AORTICA 7FR X 34</t>
  </si>
  <si>
    <t>STENT CUBIERTO AUTOEXPANDIBLE 4.5X150</t>
  </si>
  <si>
    <t>INTRODUCTOR GUIA MULTI 6 FR X 90 CM X UN</t>
  </si>
  <si>
    <t>STENT CUBIERTO AUTOEXPANDIBLE 5.5X150</t>
  </si>
  <si>
    <t>BALON PERIFERICO 0.018 5.0X80X150CMXUN</t>
  </si>
  <si>
    <t>BALON PERIFERICO 0.014 4.0X120X150CMXUN</t>
  </si>
  <si>
    <t>COMBO OXIG TUBERIA+FILTRO ADULTO 7FRXUN</t>
  </si>
  <si>
    <t>CATETER MAPEO ALTA DENSIDAD BIDIREC X UN</t>
  </si>
  <si>
    <t>BALON PERIFERICO 0.018 6.0X80X150CMXUN</t>
  </si>
  <si>
    <t>CATETER ABLACION BIDIREC CURVA FJ X UN</t>
  </si>
  <si>
    <t>INTRODUCTOR SWARTZ 8.5FR SL1X81CM X UN</t>
  </si>
  <si>
    <t>CATETER ABLACION RADIOFRE BIDIREC X UN</t>
  </si>
  <si>
    <t>STENT DE APOSICION PANCREATICO HOT X UN</t>
  </si>
  <si>
    <t>BALON PERIFERICO 0.014 2.5X80X150CMXUN</t>
  </si>
  <si>
    <t>BALON CORONARIO MEDICADO 2MMX20MM X UN</t>
  </si>
  <si>
    <t>BALON CORONARIO MEDICADO 2.25MMX30MM XUN</t>
  </si>
  <si>
    <t>BALON CORONARIO CORTANTE 2.5 X 15 X UN</t>
  </si>
  <si>
    <t>BALON PERIFERICO MEDICADO 2.5MMX15MM XUN</t>
  </si>
  <si>
    <t>MICROCATETER CEREBRAL 0.018 RECTO XUN</t>
  </si>
  <si>
    <t>BALON PERIFERICO 0.014 1.5X120X150CMXUN</t>
  </si>
  <si>
    <t>BALON PERIFERICO 0.014 1.5X80X150CMXUN</t>
  </si>
  <si>
    <t>BALON PERIFERICO 0.014 2.0X200X150CMXUN</t>
  </si>
  <si>
    <t>BALON PERIFERICO 0.014 4.0X80X150CMXUN</t>
  </si>
  <si>
    <t>BALON PERIFERICO 0.018 3.0X150X150CMXUN</t>
  </si>
  <si>
    <t>BALON PERIFERICO 0.014 3.0X80X150CMXUN</t>
  </si>
  <si>
    <t>RASTREADOR PACIENTE NEURO NO INVAS X UN</t>
  </si>
  <si>
    <t>AGUJA BIOPSIA CRANEAL NAVEGABLE X UN</t>
  </si>
  <si>
    <t>DISPOSITIVO BIPOLAR ABLACION 60831 XUN</t>
  </si>
  <si>
    <t>CATETER INQUIRY DECAPOLAR 6 FR LARGE</t>
  </si>
  <si>
    <t>BALON ANGIOPLASTIA CORONARIO 2X6 XUN</t>
  </si>
  <si>
    <t>INTRODUCTOR PEEL-WEEAY 8FR X UN</t>
  </si>
  <si>
    <t>BALON ANGIOPLASTIA CORONARIO 2X25 XUN</t>
  </si>
  <si>
    <t>BALON ANGIOPLASTIA CORONARIO 2.25X15 XUN</t>
  </si>
  <si>
    <t>BALON ANGIOPLASTIA CORONARIO 2.25X20 XUN</t>
  </si>
  <si>
    <t>SET COMPLETO DRENAJE MULTIPROPO 8.5FRXUN</t>
  </si>
  <si>
    <t>RECARGA TRI STAPLER 45 TEJIDO VASCR-MEDI</t>
  </si>
  <si>
    <t>BALON PERIFERICO 0.018 3.0X200X150CMXUN</t>
  </si>
  <si>
    <t>Mercancía Consignación</t>
  </si>
  <si>
    <t>CSN535</t>
  </si>
  <si>
    <t>CSN021</t>
  </si>
  <si>
    <t>CSN026</t>
  </si>
  <si>
    <t>CSN029</t>
  </si>
  <si>
    <t>CSN048</t>
  </si>
  <si>
    <t>COILS EMBOLIZAC.S/LIBER CONT 18/2/2  XUN</t>
  </si>
  <si>
    <t>CSN083</t>
  </si>
  <si>
    <t>CAT. DE DRENAJE MULTIPROP. 6 FR X 20 CM</t>
  </si>
  <si>
    <t>CSN085</t>
  </si>
  <si>
    <t>CATETER DE INTERCAMBIO 18X150 CM X UN</t>
  </si>
  <si>
    <t>CSN088</t>
  </si>
  <si>
    <t>OXIGENADOR+FILTRO+TUBERIA+CONO X UN</t>
  </si>
  <si>
    <t>CSN093</t>
  </si>
  <si>
    <t>CATETER DE INTERCAMBIO 35 X 135 CM X UN</t>
  </si>
  <si>
    <t>CSN094</t>
  </si>
  <si>
    <t>CATETER DE INTERCAMBIO 14X150 CM X UN</t>
  </si>
  <si>
    <t>CSN100</t>
  </si>
  <si>
    <t>FRESA TRASNASAL DESECHABLE FLUTED 4M XUN</t>
  </si>
  <si>
    <t>CSN101</t>
  </si>
  <si>
    <t>FRESA TRASNASAL DESECHABLE FLUTED 3M XUN</t>
  </si>
  <si>
    <t>CSN103</t>
  </si>
  <si>
    <t>ASA DE POLIPECTOMIA OVAL PEQUEÑA 13MM XU</t>
  </si>
  <si>
    <t>CSN1124</t>
  </si>
  <si>
    <t>BALON DE DILATACION COLONICA 20 MM X UN</t>
  </si>
  <si>
    <t>CSN1126</t>
  </si>
  <si>
    <t>INSUFLADOR BALON DILAT COLONIC BOSTON XU</t>
  </si>
  <si>
    <t>CSN1147</t>
  </si>
  <si>
    <t>ANILLO MITRAL ANULOPLASTIA RIGIDO 26MM X</t>
  </si>
  <si>
    <t>CSN1148</t>
  </si>
  <si>
    <t>CSN1149</t>
  </si>
  <si>
    <t>ANILLO TRICUSPIDEO CONTOUR 36 MM X UN</t>
  </si>
  <si>
    <t>CSN1154</t>
  </si>
  <si>
    <t>BALON ANGIO.PERIF COMP 5.5MMX20MMX135CM</t>
  </si>
  <si>
    <t>CSN1162</t>
  </si>
  <si>
    <t>CSN1171</t>
  </si>
  <si>
    <t>CSN1176</t>
  </si>
  <si>
    <t>CSN1214</t>
  </si>
  <si>
    <t>CATETER FLEXABILITY BIDIRECC CURVA FJ</t>
  </si>
  <si>
    <t>CSN1251</t>
  </si>
  <si>
    <t>COIL ANEURISMA CEREBRAL RELLENO 2X1</t>
  </si>
  <si>
    <t>CSN1273</t>
  </si>
  <si>
    <t>DISPOSITIVO MONOPOLAR ABLACION 60814 XUN</t>
  </si>
  <si>
    <t>CSN1323</t>
  </si>
  <si>
    <t>MICROCATETER CEREBRAL 27 RECTO</t>
  </si>
  <si>
    <t>CSN1374</t>
  </si>
  <si>
    <t>CSN1437</t>
  </si>
  <si>
    <t>STENT ESOFAGICO MONOHOMBRO 20X10 X UN</t>
  </si>
  <si>
    <t>CSN1439</t>
  </si>
  <si>
    <t>STENT PANCREATICO 5FR X 4CM</t>
  </si>
  <si>
    <t>CSN1451</t>
  </si>
  <si>
    <t>STENT PERIFERICO CUBIERTO AUTOEXPA 10X40</t>
  </si>
  <si>
    <t>CSN1459</t>
  </si>
  <si>
    <t>CSN1474</t>
  </si>
  <si>
    <t>CSN1480</t>
  </si>
  <si>
    <t>VALVULA HIDROC PEDIAT PRESION BAJA</t>
  </si>
  <si>
    <t>CSN1520</t>
  </si>
  <si>
    <t>CSN1543</t>
  </si>
  <si>
    <t>BALON ANGI.PERIF.NO COMP 8MMX100MMX135CM</t>
  </si>
  <si>
    <t>CSN1593</t>
  </si>
  <si>
    <t>BALON ANG.PERIF SEMICOMP.3MMX100MMX150CM</t>
  </si>
  <si>
    <t>CSN1613</t>
  </si>
  <si>
    <t>CANULA TRACOE TWIST S/FENES C/B N°6 X UN</t>
  </si>
  <si>
    <t>CSN1614</t>
  </si>
  <si>
    <t>CANULA TRACOE TWIST S/FENES C/B N°7 X UN</t>
  </si>
  <si>
    <t>CSN1617</t>
  </si>
  <si>
    <t>CANULA TRACOE TWIST S/FENES S/B N°6 X UN</t>
  </si>
  <si>
    <t>CSN1635</t>
  </si>
  <si>
    <t>CATETER FLEXABILITY BIDIRECC CURVA DF</t>
  </si>
  <si>
    <t>CSN1653</t>
  </si>
  <si>
    <t>CSN1655</t>
  </si>
  <si>
    <t>BALON CORONARIO CORTANTE 2.5 X 10</t>
  </si>
  <si>
    <t>CSN1657</t>
  </si>
  <si>
    <t>CSN1688</t>
  </si>
  <si>
    <t>CSN1689</t>
  </si>
  <si>
    <t>CSN169</t>
  </si>
  <si>
    <t>BALON DILATACION PULMONAR 10 X 12 X 75 C</t>
  </si>
  <si>
    <t>CSN1701</t>
  </si>
  <si>
    <t>CSN172</t>
  </si>
  <si>
    <t>CATETER DUODECAPOLAR CURL 7FR</t>
  </si>
  <si>
    <t>INTRODUCTOR HEMOSTATICO 8 FR X 12 CM X U</t>
  </si>
  <si>
    <t>CSN1738</t>
  </si>
  <si>
    <t>CATETER DE DRENAJE BILIAR 8 FR</t>
  </si>
  <si>
    <t>CSN1759</t>
  </si>
  <si>
    <t>CATETER DE REPERFUSION 3 MAX 153 X UN</t>
  </si>
  <si>
    <t>CSN1774</t>
  </si>
  <si>
    <t>BALON ANG.PERIF.NOCOMP 4.0MMX220MMX150CM</t>
  </si>
  <si>
    <t>CSN1778</t>
  </si>
  <si>
    <t>CATETER DE REPERFUSION 5 MAX ACE X UN</t>
  </si>
  <si>
    <t>CSN1781</t>
  </si>
  <si>
    <t>GRAPADORA CIRCULAR HEMORROIDES 33X35 XUN</t>
  </si>
  <si>
    <t>CSN1808</t>
  </si>
  <si>
    <t>CSN1831</t>
  </si>
  <si>
    <t>STENT CORON MEDIC 2 GENERACION 2.0X28</t>
  </si>
  <si>
    <t>CSN1836</t>
  </si>
  <si>
    <t>COIL ANEURISMA CEREBRAL CANASTA 11X37</t>
  </si>
  <si>
    <t>CSN1838</t>
  </si>
  <si>
    <t>CSN1839</t>
  </si>
  <si>
    <t>COIL ANEURISMA CEREBRAL CANASTA 14X47</t>
  </si>
  <si>
    <t>CSN1841</t>
  </si>
  <si>
    <t>CSN1845</t>
  </si>
  <si>
    <t>COIL ANEURISMA CEREBRAL CANASTA 9X23</t>
  </si>
  <si>
    <t>CSN1855</t>
  </si>
  <si>
    <t>CSN1856</t>
  </si>
  <si>
    <t>COIL ANEURISMA CEREBRAL RELLENO 5X8</t>
  </si>
  <si>
    <t>CSN1857</t>
  </si>
  <si>
    <t>COIL ANEURISMA CEREBRAL RELLENO 6X15</t>
  </si>
  <si>
    <t>CSN1858</t>
  </si>
  <si>
    <t>COIL ANEURISMA CEREBRAL RELLENO 6X8</t>
  </si>
  <si>
    <t>CSN1859</t>
  </si>
  <si>
    <t>COIL ANEURISMA CEREBRAL RELLENO 7X20</t>
  </si>
  <si>
    <t>CSN1867</t>
  </si>
  <si>
    <t>STENT CORON MEDIC 2 GENERACION 3.0 X 18</t>
  </si>
  <si>
    <t>CSN1868</t>
  </si>
  <si>
    <t>STENT CORON MEDIC 2 GENERACION 3.00 X 33</t>
  </si>
  <si>
    <t>CSN1883</t>
  </si>
  <si>
    <t>GUIA OCLUS MIRACLE 3 RECTA 0.014X175 XUN</t>
  </si>
  <si>
    <t>CSN1885</t>
  </si>
  <si>
    <t>COIL ANEURISMA CEREBRAL CANASTA 15X50</t>
  </si>
  <si>
    <t>CSN1890</t>
  </si>
  <si>
    <t>COIL ANEURISMA CEREBRAL CANASTA 22X63</t>
  </si>
  <si>
    <t>CSN1895</t>
  </si>
  <si>
    <t>STENT AUTOEXP DESCUBIERTO AFS 6 X 100MM</t>
  </si>
  <si>
    <t>CSN1899</t>
  </si>
  <si>
    <t>STENT BILIAR 10 MM X 10 CM</t>
  </si>
  <si>
    <t>CSN1907</t>
  </si>
  <si>
    <t>CSN1908</t>
  </si>
  <si>
    <t>COIL ANEURISMA CEREBRAL RELLENO 5X10</t>
  </si>
  <si>
    <t>CSN1909</t>
  </si>
  <si>
    <t>CSN1911</t>
  </si>
  <si>
    <t>INTRODUCTOR IVA 6 FR X 80 X UN</t>
  </si>
  <si>
    <t>CSN1921</t>
  </si>
  <si>
    <t>CSN1922</t>
  </si>
  <si>
    <t>BALON ANGIO.PERIF.NO COMP.6MMX18CMX135CM</t>
  </si>
  <si>
    <t>CSN1932</t>
  </si>
  <si>
    <t>CSN1934</t>
  </si>
  <si>
    <t>COIL ANEURISMA CEREBRAL CANASTA 2X4</t>
  </si>
  <si>
    <t>CSN1938</t>
  </si>
  <si>
    <t>COIL ANEURISMA CEREBRAL CANASTA 5X8</t>
  </si>
  <si>
    <t>CSN1943</t>
  </si>
  <si>
    <t>COIL ANEURISMA CEREBRAL RELLENO 1X2</t>
  </si>
  <si>
    <t>CSN1946</t>
  </si>
  <si>
    <t>CSN1951</t>
  </si>
  <si>
    <t>COIL ANEURISMA CEREBRAL RELLENO 4X20</t>
  </si>
  <si>
    <t>CSN1953</t>
  </si>
  <si>
    <t>COIL ANEURISMA CEREBRAL RELLENO 4X6</t>
  </si>
  <si>
    <t>CSN1955</t>
  </si>
  <si>
    <t>COIL ANEURISMA CEREBRAL RELLENO 6X10</t>
  </si>
  <si>
    <t>CSN1976</t>
  </si>
  <si>
    <t>CATETER DE ABLACION THERAPY TRIFLEX 7FR</t>
  </si>
  <si>
    <t>CSN1977</t>
  </si>
  <si>
    <t>CATETER DUODECAPOLAR 7 R 2/8 2MM S-LG</t>
  </si>
  <si>
    <t>CSN1982</t>
  </si>
  <si>
    <t>VALVULA AORTICA TRIFECTA GT 21MM</t>
  </si>
  <si>
    <t>CSN1988</t>
  </si>
  <si>
    <t>CSN1989</t>
  </si>
  <si>
    <t>CSN2002</t>
  </si>
  <si>
    <t>BALON ANGIO.PERIF.NOCOMP3MMX6CMX135CMXUN</t>
  </si>
  <si>
    <t>CSN2003</t>
  </si>
  <si>
    <t>CSN2006</t>
  </si>
  <si>
    <t>STENT PANCREATICO 5FR X 6CM</t>
  </si>
  <si>
    <t>CSN2008</t>
  </si>
  <si>
    <t>STENT AUTOEXP DESCUBIERTO ILIACO 14X40MM</t>
  </si>
  <si>
    <t>CSN2047</t>
  </si>
  <si>
    <t>CSN2056</t>
  </si>
  <si>
    <t>BALON DE DILATACION BILIAR 15-18 XUN</t>
  </si>
  <si>
    <t>CSN2058</t>
  </si>
  <si>
    <t>CSN2060</t>
  </si>
  <si>
    <t>STENT DE CELDA ABIERTA 3.0 X 15</t>
  </si>
  <si>
    <t>CSN2062</t>
  </si>
  <si>
    <t>CSN2073</t>
  </si>
  <si>
    <t>STENT TRENZADO (CON SUBCATETER) 3.5X30</t>
  </si>
  <si>
    <t>CSN2078</t>
  </si>
  <si>
    <t>BALON ANGIOPLASTIA CORONARIO 3.0 X 9 XUN</t>
  </si>
  <si>
    <t>CSN2081</t>
  </si>
  <si>
    <t>STENT CORON MEDIC 2 GENERACION 2.0X23</t>
  </si>
  <si>
    <t>CSN2082</t>
  </si>
  <si>
    <t>CANASTILLA EXTRACCION DE CALCULOS 2X4</t>
  </si>
  <si>
    <t>CSN2088</t>
  </si>
  <si>
    <t>CSN2089</t>
  </si>
  <si>
    <t>BALON ANGIO.PERIF.NOCOMP2.5X220X150CMXUN</t>
  </si>
  <si>
    <t>CSN209</t>
  </si>
  <si>
    <t>GRAPADORA CIRCULAR 40MM X UN</t>
  </si>
  <si>
    <t>CSN2092</t>
  </si>
  <si>
    <t>COIL ANEURISMA CEREBRAL CANASTA 7X13</t>
  </si>
  <si>
    <t>CSN2093</t>
  </si>
  <si>
    <t>COIL ANEURISMA CEREBRAL CANASTA 8X16</t>
  </si>
  <si>
    <t>CSN2095</t>
  </si>
  <si>
    <t>DISPOSITIVO ORVIL 21 C/HILO RECUPERADOR</t>
  </si>
  <si>
    <t>CSN2111</t>
  </si>
  <si>
    <t>SEPARADOR INDIGO 6FR X UN</t>
  </si>
  <si>
    <t>CSN2113</t>
  </si>
  <si>
    <t>STENT AUTOEXP DESCUBIERTO ILIACO 14X60MM</t>
  </si>
  <si>
    <t>CSN2115</t>
  </si>
  <si>
    <t>STENT CORON MEDIC 2 GENERACION 2.25 X 15</t>
  </si>
  <si>
    <t>CSN2118</t>
  </si>
  <si>
    <t>STENT INTRACEREBRAL AUTOEXP JR 3.5X18</t>
  </si>
  <si>
    <t>CSN2122</t>
  </si>
  <si>
    <t>STENT CORON MEDIC 2 GENERACION 2.5X48</t>
  </si>
  <si>
    <t>CSN2123</t>
  </si>
  <si>
    <t>STENT CORON MEDIC 2 GENERACION 3X48</t>
  </si>
  <si>
    <t>CSN2125</t>
  </si>
  <si>
    <t>CSN2126</t>
  </si>
  <si>
    <t>BALON ANGI.PERIF.COMP2.5MMX15CMX150CMXUN</t>
  </si>
  <si>
    <t>CSN877</t>
  </si>
  <si>
    <t>CSN2131</t>
  </si>
  <si>
    <t>COIL FIBRAD LIB CONTROLADA 2D 12X20 XUN</t>
  </si>
  <si>
    <t>CSN2132</t>
  </si>
  <si>
    <t>COIL FIBRAD LIB CONTROLADA 2D 14X50X UN</t>
  </si>
  <si>
    <t>CSN2138</t>
  </si>
  <si>
    <t>CATETER ASPIRACION TROMBOS 8FR TORQ 85CM</t>
  </si>
  <si>
    <t>CSN2161</t>
  </si>
  <si>
    <t>MICROCATETER NEUROVASCULAR 1.5FR X 3CM</t>
  </si>
  <si>
    <t>CSN2164</t>
  </si>
  <si>
    <t>CSN2165</t>
  </si>
  <si>
    <t>CSN2171</t>
  </si>
  <si>
    <t>CLIP ANEURISMA RECTO 9MM</t>
  </si>
  <si>
    <t>CSN2174</t>
  </si>
  <si>
    <t>CLIP ANEURISMA RECTO 20MM</t>
  </si>
  <si>
    <t>CSN2175</t>
  </si>
  <si>
    <t>CSN2176</t>
  </si>
  <si>
    <t>CSN2178</t>
  </si>
  <si>
    <t>CLIP ANEURISMA SEMICURVO 17MM</t>
  </si>
  <si>
    <t>CSN2179</t>
  </si>
  <si>
    <t>CLIP ANEURISMA SEMICURVO 20MM</t>
  </si>
  <si>
    <t>CSN2180</t>
  </si>
  <si>
    <t>CLIP ANEURISMA CURVO 7MM</t>
  </si>
  <si>
    <t>CSN2182</t>
  </si>
  <si>
    <t>CSN2183</t>
  </si>
  <si>
    <t>CLIP ANEURISMA CURVO 15MM</t>
  </si>
  <si>
    <t>CSN2184</t>
  </si>
  <si>
    <t>CLIP ANEURISMA CURVO 17MM</t>
  </si>
  <si>
    <t>CSN2185</t>
  </si>
  <si>
    <t>CLIP ANEURISMA BAYONETA 7MM</t>
  </si>
  <si>
    <t>CSN2186</t>
  </si>
  <si>
    <t>CLIP ANEURISMA BAYONETA 9MM</t>
  </si>
  <si>
    <t>CSN2187</t>
  </si>
  <si>
    <t>CLIP ANEURISMA ANG 45° LATERAL X 11MM</t>
  </si>
  <si>
    <t>CSN2188</t>
  </si>
  <si>
    <t>CLIP ANEURISMA ANG 45° X 5MM</t>
  </si>
  <si>
    <t>CSN2191</t>
  </si>
  <si>
    <t>CLIP ANEURISMA ANG 45° X 11MM</t>
  </si>
  <si>
    <t>CSN2193</t>
  </si>
  <si>
    <t>CLIP ANEURISMA FENES RECTO 4MM AN 3.5</t>
  </si>
  <si>
    <t>CSN2194</t>
  </si>
  <si>
    <t>CLIP ANEURISMA FENES RECTO 4MM AN 5.0</t>
  </si>
  <si>
    <t>CSN2195</t>
  </si>
  <si>
    <t>CLIP ANEURISMA FENES RECTO 7MM AN 3.5</t>
  </si>
  <si>
    <t>CSN2196</t>
  </si>
  <si>
    <t>CLIP ANEURISMA FENES RECTO 7MM AN 5.0</t>
  </si>
  <si>
    <t>CSN2197</t>
  </si>
  <si>
    <t>CSN2198</t>
  </si>
  <si>
    <t>CLIP ANEURISMA FENES RECTO 9MM AN 5.0</t>
  </si>
  <si>
    <t>CSN2199</t>
  </si>
  <si>
    <t>CSN2200</t>
  </si>
  <si>
    <t>CLIP ANEURISMA FENES RECTO 12MM AN 5.0</t>
  </si>
  <si>
    <t>CSN2201</t>
  </si>
  <si>
    <t>CLIP ANEURISMA FENES ANG 45° 5MM AN 3.5</t>
  </si>
  <si>
    <t>CSN2202</t>
  </si>
  <si>
    <t>CLIP ANEURISMA FENES ANG 45° 5MM AN 5.0</t>
  </si>
  <si>
    <t>CSN2203</t>
  </si>
  <si>
    <t>CLIP ANEURISMA FENES ANG 45° 7MM AN 3.5</t>
  </si>
  <si>
    <t>CSN2204</t>
  </si>
  <si>
    <t>CLIP ANEURISMA FENES ANG 45° 7MM AN 5.0</t>
  </si>
  <si>
    <t>CSN2205</t>
  </si>
  <si>
    <t>CLIP ANEURISMA FENES ANG 45° 11MM AN 3.5</t>
  </si>
  <si>
    <t>CSN2206</t>
  </si>
  <si>
    <t>CLIP ANEURISMA FENES ANG 45° 11MM AN 5.0</t>
  </si>
  <si>
    <t>CSN2207</t>
  </si>
  <si>
    <t>CLIP ANEURISMA FENES ANG 90° 5MM AN 3.5</t>
  </si>
  <si>
    <t>CSN2208</t>
  </si>
  <si>
    <t>CLIP ANEURISMA FENES ANG 90° 5MM AN 5.0</t>
  </si>
  <si>
    <t>CSN2209</t>
  </si>
  <si>
    <t>CLIP ANEURISMA FENES ANG 90° 7MM AN 3.5</t>
  </si>
  <si>
    <t>CSN2210</t>
  </si>
  <si>
    <t>CLIP ANEURISMA FENES ANG 90° 7MM AN 5.0</t>
  </si>
  <si>
    <t>CSN2211</t>
  </si>
  <si>
    <t>CLIP ANEURISMA FENES ANG 90° 11MM AN 3.5</t>
  </si>
  <si>
    <t>CSN2212</t>
  </si>
  <si>
    <t>CLIP ANEURISMA FENES ANG 90° 11MM AN 5.0</t>
  </si>
  <si>
    <t>CSN2213</t>
  </si>
  <si>
    <t>CLIP ANEURISMA BAYONETA 5MM AN 5.0</t>
  </si>
  <si>
    <t>CSN2214</t>
  </si>
  <si>
    <t>CLIP ANEURISMA BAYONETA 7MM AN 5.0</t>
  </si>
  <si>
    <t>CSN2215</t>
  </si>
  <si>
    <t>CLIP ANEURISMA BAYONETA 11MM AN 5.0</t>
  </si>
  <si>
    <t>CSN2216</t>
  </si>
  <si>
    <t>CLIP ANEURISMA TEMP RECTO 9MM</t>
  </si>
  <si>
    <t>CSN2217</t>
  </si>
  <si>
    <t>CSN2218</t>
  </si>
  <si>
    <t>CLIP ANEURISMA MINI RECTO 3MM</t>
  </si>
  <si>
    <t>CSN2219</t>
  </si>
  <si>
    <t>CLIP ANEURISMA MINI RECTO 5MM</t>
  </si>
  <si>
    <t>CSN2220</t>
  </si>
  <si>
    <t>CLIP ANEURISMA MINI SEMICURVO 4MM</t>
  </si>
  <si>
    <t>CSN2223</t>
  </si>
  <si>
    <t>CLIP ANEURISMA MINI ANG 45° LATERAL 5MM</t>
  </si>
  <si>
    <t>CSN2224</t>
  </si>
  <si>
    <t>CLIP ANEURISMA MINI BAYONETA 7MM</t>
  </si>
  <si>
    <t>CSN2225</t>
  </si>
  <si>
    <t>CLIP ANEURISMA MINI ANG 45° X 7MM</t>
  </si>
  <si>
    <t>CSN2227</t>
  </si>
  <si>
    <t>CLIP ANEURISMA MINI TEMP SEMICURVO 7MM</t>
  </si>
  <si>
    <t>CSN2228</t>
  </si>
  <si>
    <t>CSN2238</t>
  </si>
  <si>
    <t>GUIA OCLUS CRONICA 0.009X190 PTA 0.8GR</t>
  </si>
  <si>
    <t>CSN2243</t>
  </si>
  <si>
    <t>CSN2246</t>
  </si>
  <si>
    <t>CSN2256</t>
  </si>
  <si>
    <t>COIL ANEURISMA CEREBRAL CANASTA 8X37 XUN</t>
  </si>
  <si>
    <t>CSN2258</t>
  </si>
  <si>
    <t>CANULA TRAQUEO PEDIATRICA C/B 3.5 XUN</t>
  </si>
  <si>
    <t>CSN2260</t>
  </si>
  <si>
    <t>BALON PERIFERICO 0.014 2X120X150CM XUN</t>
  </si>
  <si>
    <t>CSN2261</t>
  </si>
  <si>
    <t>BALON PERIFERICO 0.014 2X100X150CM XUN</t>
  </si>
  <si>
    <t>CSN2264</t>
  </si>
  <si>
    <t>COIL ANEURISMA CEREBRAL CANASTA 13X47XUN</t>
  </si>
  <si>
    <t>CSN2270</t>
  </si>
  <si>
    <t>KIT OXIGENADOR LILLIPUT PEDIATRICO X UN</t>
  </si>
  <si>
    <t>CSN2278</t>
  </si>
  <si>
    <t>CATETER ACCESO NEUROV 6FR DI 0.070 X 105</t>
  </si>
  <si>
    <t>CSN2279</t>
  </si>
  <si>
    <t>CATETER REPERFUSI+TUBO DE ASPIRACIONXUN</t>
  </si>
  <si>
    <t>CSN2281</t>
  </si>
  <si>
    <t>COIL ANEURISMA CEREBRAL CANASTA 3.5X4XUN</t>
  </si>
  <si>
    <t>CSN2290</t>
  </si>
  <si>
    <t>BALON PERIF ULTRA NO COMP 9X4X75 X UN</t>
  </si>
  <si>
    <t>CSN2301</t>
  </si>
  <si>
    <t>CATETER BALON OCLUSION 4X7MMXUN</t>
  </si>
  <si>
    <t>CSN2323</t>
  </si>
  <si>
    <t>VALVULA BIOLO SUPRA AORTICA PLUS 27MMXUN</t>
  </si>
  <si>
    <t>CSN2328</t>
  </si>
  <si>
    <t>CANULA TRAQUEO NEONATAL C/B 3.0 XUN</t>
  </si>
  <si>
    <t>CSN2336</t>
  </si>
  <si>
    <t>MATRIZ OSEA DESMINERALIZADA CHIPS L 5CC</t>
  </si>
  <si>
    <t>CSN2337</t>
  </si>
  <si>
    <t>MATRIZ OSEA DESMINERALIZADA CHIPS C 5 CC</t>
  </si>
  <si>
    <t>CSN2344</t>
  </si>
  <si>
    <t>CSN254</t>
  </si>
  <si>
    <t>BALON DILATACION PULMONAR 12 X 15 X 75 C</t>
  </si>
  <si>
    <t>CSN279</t>
  </si>
  <si>
    <t>CLIP ANEURISMA FENEST 3.5 ANG RECT 5 MM</t>
  </si>
  <si>
    <t>CSN299</t>
  </si>
  <si>
    <t>CSN335</t>
  </si>
  <si>
    <t>RECARGA CURVA CORTANTE X UN</t>
  </si>
  <si>
    <t>CSN354</t>
  </si>
  <si>
    <t>STENT CORON MED. 2 GENERACION 3.0X24 XUN</t>
  </si>
  <si>
    <t>CSN359</t>
  </si>
  <si>
    <t>STENT CORON MED. 2 GENERACION 2.5X23</t>
  </si>
  <si>
    <t>CSN380</t>
  </si>
  <si>
    <t>CSN384</t>
  </si>
  <si>
    <t>STENT CORON MED. 2 GENERACION 3.25X23</t>
  </si>
  <si>
    <t>CSN389</t>
  </si>
  <si>
    <t>STENT CORON MED. 2 GENERACION 3.5X28 XUN</t>
  </si>
  <si>
    <t>CSN396</t>
  </si>
  <si>
    <t>STENT CORON MED. 2 GENERACION 3.25X28</t>
  </si>
  <si>
    <t>CSN414</t>
  </si>
  <si>
    <t>BALON ANG.PERIF.NOCOMP 3.5MMX150MMX150CM</t>
  </si>
  <si>
    <t>CSN415</t>
  </si>
  <si>
    <t>CSN419</t>
  </si>
  <si>
    <t>CSN420</t>
  </si>
  <si>
    <t>CSN461</t>
  </si>
  <si>
    <t>FRESA ATRESIA COANAL 4MM X UN</t>
  </si>
  <si>
    <t>CSN466</t>
  </si>
  <si>
    <t>COIL ANEURISMA RELLENO 8MMX20CM</t>
  </si>
  <si>
    <t>CSN485</t>
  </si>
  <si>
    <t>FRESA RAD CURVA 40° 13CM X 3MM FRONTAL</t>
  </si>
  <si>
    <t>CSN498</t>
  </si>
  <si>
    <t>INTRODUCTOR PEEL/WEEAY 9FR X UN</t>
  </si>
  <si>
    <t>VALVULA HIDROCEFALIA PEDIATRICA  PRESION</t>
  </si>
  <si>
    <t>CSN544</t>
  </si>
  <si>
    <t>CANASTILLA EXTRACCION CALCULOS 3 X 6 CM</t>
  </si>
  <si>
    <t>CSN558</t>
  </si>
  <si>
    <t>PROTESIS BILIAR 8.5FR X  7 CM  X UN</t>
  </si>
  <si>
    <t>CSN580</t>
  </si>
  <si>
    <t>BALON ANG.PERIF.NOCOMP 3.0MMX220MMX150CM</t>
  </si>
  <si>
    <t>CSN582</t>
  </si>
  <si>
    <t>BALON ANG.PERIF.NOCOMP 2.0MMX220MMX150CM</t>
  </si>
  <si>
    <t>CSN609</t>
  </si>
  <si>
    <t>CSN613</t>
  </si>
  <si>
    <t>PROTESIS PANCREATICA 5FR X 9CM X UN</t>
  </si>
  <si>
    <t>CSN635</t>
  </si>
  <si>
    <t>STENT CEREBRAL AUTOEXPANDIBLE 6 X 30 UN</t>
  </si>
  <si>
    <t>CSN668</t>
  </si>
  <si>
    <t>CLIP ANEURISMA MINI RECTO 7 MM</t>
  </si>
  <si>
    <t>CSN671</t>
  </si>
  <si>
    <t>CSN672</t>
  </si>
  <si>
    <t>CLIP ANEURISMA MINI SEMICURVO 5 MM</t>
  </si>
  <si>
    <t>CSN680</t>
  </si>
  <si>
    <t>BALON CORONARIO CORTANTE 3,5 X 15</t>
  </si>
  <si>
    <t>CSN687</t>
  </si>
  <si>
    <t>CSN693</t>
  </si>
  <si>
    <t>STENT INTRACER AUTOEXP 3.5X20 X UN</t>
  </si>
  <si>
    <t>CSN694</t>
  </si>
  <si>
    <t>CSN707</t>
  </si>
  <si>
    <t>CSN709</t>
  </si>
  <si>
    <t>CSN718</t>
  </si>
  <si>
    <t>VALV HIDRO PRES MED/BAJ PRECAMAR  UN</t>
  </si>
  <si>
    <t>CSN739</t>
  </si>
  <si>
    <t>COILS FIBRADOS PLATINO 18-3-3</t>
  </si>
  <si>
    <t>CSN740</t>
  </si>
  <si>
    <t>CATETER DE DRENAJE BILIAR 10.2 FR X UN</t>
  </si>
  <si>
    <t>CATETER GUIA DOBLE CURVA RENAL 6 FR</t>
  </si>
  <si>
    <t>CSN777</t>
  </si>
  <si>
    <t>CSN783</t>
  </si>
  <si>
    <t>STENT CUBIERTO AUTOEXPANDIBLE 6.5X200</t>
  </si>
  <si>
    <t>CSN791</t>
  </si>
  <si>
    <t>BALON MEDICADO PERIFERICO 5X150X130 X UN</t>
  </si>
  <si>
    <t>CSN795</t>
  </si>
  <si>
    <t>STENT CUBIERTO MONTADO EN BALON 10X60MM</t>
  </si>
  <si>
    <t>CSN799</t>
  </si>
  <si>
    <t>COIL ANEURISMA CEREBRAL CANASTA 10X27</t>
  </si>
  <si>
    <t>CSN806</t>
  </si>
  <si>
    <t>CSN812</t>
  </si>
  <si>
    <t>MICROCATETER ANGIOPLAS 2.4 FR X 130 X UN</t>
  </si>
  <si>
    <t>CSN820</t>
  </si>
  <si>
    <t>CSN827</t>
  </si>
  <si>
    <t>STENT PERIF AUTOEXP AFS 6.5X150X120 XUN</t>
  </si>
  <si>
    <t>CSN828</t>
  </si>
  <si>
    <t>COIL ANEURISMA CEREBRAL CANASTA 4X13</t>
  </si>
  <si>
    <t>CSN829</t>
  </si>
  <si>
    <t>COIL ANEURISMA CEREBRAL CANASTA 5X13</t>
  </si>
  <si>
    <t>CSN831</t>
  </si>
  <si>
    <t>STENT PERIF AUTOEXP AFS 5.5X120X120 XUN</t>
  </si>
  <si>
    <t>CSN832</t>
  </si>
  <si>
    <t>CSN833</t>
  </si>
  <si>
    <t>CUCHILLA ADENOIDES AMIGDALAS ADULTO X UN</t>
  </si>
  <si>
    <t>CSN837</t>
  </si>
  <si>
    <t>CONECTOR CATETER MAPEO  X UN</t>
  </si>
  <si>
    <t>CSN843</t>
  </si>
  <si>
    <t>SUSTITUTO OSEO CHIPS 4MM-10MM 15CC XUN</t>
  </si>
  <si>
    <t>CSN844</t>
  </si>
  <si>
    <t>BALON CORONARIO MEDICADO 1.5MMX30MM X UN</t>
  </si>
  <si>
    <t>CSN846</t>
  </si>
  <si>
    <t>BALON CORONARIO MEDICADO 2MMX25MM X UN</t>
  </si>
  <si>
    <t>CSN848</t>
  </si>
  <si>
    <t>MATRIZ OSEA DESMINERALIZADA DE 10X5 XUN</t>
  </si>
  <si>
    <t>CSN849</t>
  </si>
  <si>
    <t>BALON CORONARIO CORTANTE 2.0 X 10 X UN</t>
  </si>
  <si>
    <t>CSN850</t>
  </si>
  <si>
    <t>BALON CORONARIO CORTANTE 2.5 X 10 X UN</t>
  </si>
  <si>
    <t>CSN852</t>
  </si>
  <si>
    <t>BALON CORONARIO CORTANTE 3.0 X 10 X UN</t>
  </si>
  <si>
    <t>CSN854</t>
  </si>
  <si>
    <t>BALON PERIFERICO MEDICADO 2MMX15MM X UN</t>
  </si>
  <si>
    <t>CSN855</t>
  </si>
  <si>
    <t>BALON PERIFERICO MEDICADO 2.5MMX12MM XUN</t>
  </si>
  <si>
    <t>CSN857</t>
  </si>
  <si>
    <t>BALON PERIFERICO MEDICADO 3MMX12MM X UN</t>
  </si>
  <si>
    <t>CSN858</t>
  </si>
  <si>
    <t>BALON PERIFERICO MEDICADO 3MMX15MM X UN</t>
  </si>
  <si>
    <t>CSN862</t>
  </si>
  <si>
    <t>COIL ANEURISMA CANASTA 7MMX22CM X UN</t>
  </si>
  <si>
    <t>CSN872</t>
  </si>
  <si>
    <t>BALON PERIFERICO 0.014 2.0X80X150CMXUN</t>
  </si>
  <si>
    <t>CSN943</t>
  </si>
  <si>
    <t>CSN957</t>
  </si>
  <si>
    <t>STENT CORON MED. 2 GENERACION  4.0X28XUN</t>
  </si>
  <si>
    <t>CSN960</t>
  </si>
  <si>
    <t>BALON ANG.PERIF.NOCOMP 4MMX150MMMX135CM</t>
  </si>
  <si>
    <t>CSN961</t>
  </si>
  <si>
    <t>BALON ANGIO.PERIF.NO COMP 5MMX20MMX135CM</t>
  </si>
  <si>
    <t>CSN979</t>
  </si>
  <si>
    <t>GUIA HIDROFILI SUPERSTIFF ANGULADA X 260</t>
  </si>
  <si>
    <t>CSN1006</t>
  </si>
  <si>
    <t>ANILLO TRICUSPIDEO CONTOUR 32 MM X UN</t>
  </si>
  <si>
    <t>CSN1053</t>
  </si>
  <si>
    <t>ASA ENDOSCOPICA X UN</t>
  </si>
  <si>
    <t>CSN897</t>
  </si>
  <si>
    <t>CSN898</t>
  </si>
  <si>
    <t>CSN899</t>
  </si>
  <si>
    <t>CSN900</t>
  </si>
  <si>
    <t>CSN901</t>
  </si>
  <si>
    <t>CSN902</t>
  </si>
  <si>
    <t>BALON ANG.CORON. ALTA PRESION 2.5X27 XUN</t>
  </si>
  <si>
    <t>CSN904</t>
  </si>
  <si>
    <t>BALON ANG.CORON. ALTA PRESION 2.75X27XUN</t>
  </si>
  <si>
    <t>CSN903</t>
  </si>
  <si>
    <t>BALON ANG.CORON. ALTA PRESION 2.75X6 XUN</t>
  </si>
  <si>
    <t>CSN896</t>
  </si>
  <si>
    <t>CSN906</t>
  </si>
  <si>
    <t>CSN907</t>
  </si>
  <si>
    <t>CSN908</t>
  </si>
  <si>
    <t>CSN909</t>
  </si>
  <si>
    <t>BALON ANG.CORON. ALTA PRESION 3.25X15XUN</t>
  </si>
  <si>
    <t>CSN914</t>
  </si>
  <si>
    <t>BALON ANG.CORON. ALTA PRESION 3.25X27XUN</t>
  </si>
  <si>
    <t>CSN915</t>
  </si>
  <si>
    <t>BALON ANG.CORON. ALTA PRESION 3.5X27 XUN</t>
  </si>
  <si>
    <t>CSN916</t>
  </si>
  <si>
    <t>CSN917</t>
  </si>
  <si>
    <t>BALON ANG.CORON. ALTA PRESION 3.75X15XUN</t>
  </si>
  <si>
    <t>CSN921</t>
  </si>
  <si>
    <t>BALON ANG.CORON. ALTA PRESION 3.75X20XUN</t>
  </si>
  <si>
    <t>CSN905</t>
  </si>
  <si>
    <t>CSN924</t>
  </si>
  <si>
    <t>BALON ANG.CORON. ALTA PRESION 4.5X12 XUN</t>
  </si>
  <si>
    <t>CSN922</t>
  </si>
  <si>
    <t>CSN923</t>
  </si>
  <si>
    <t>BALON ANG.CORON. ALTA PRESION 4X27 XUN</t>
  </si>
  <si>
    <t>CSN995</t>
  </si>
  <si>
    <t>CSN994</t>
  </si>
  <si>
    <t>BALON ANGI.PERIF.COMP3.0MMX120MMX150CM</t>
  </si>
  <si>
    <t>CSN925</t>
  </si>
  <si>
    <t>CSN926</t>
  </si>
  <si>
    <t>CSN931</t>
  </si>
  <si>
    <t>CSN933</t>
  </si>
  <si>
    <t>BALON ANGIOPLASTIA CORONARIO 2.25X12 XUN</t>
  </si>
  <si>
    <t>CSN938</t>
  </si>
  <si>
    <t>BALON ANGIOPLASTIA CORONARIO 2.25X25 XUN</t>
  </si>
  <si>
    <t>CSN939</t>
  </si>
  <si>
    <t>BALON ANGIOPLASTIA CORONARIO 2.5X6 XUN</t>
  </si>
  <si>
    <t>CSN940</t>
  </si>
  <si>
    <t>BALON ANGIOPLASTIA CORONARIO 2.5X25 XUN</t>
  </si>
  <si>
    <t>CSN944</t>
  </si>
  <si>
    <t>BALON ANGIOPLASTIA CORONARIO 2.75X10 XUN</t>
  </si>
  <si>
    <t>CSN945</t>
  </si>
  <si>
    <t>BALON ANGIOPLASTIA CORONARIO 2.75X15 XUN</t>
  </si>
  <si>
    <t>CSN946</t>
  </si>
  <si>
    <t>BALON ANGIOPLASTIA CORONARIO 2.75X25 XUN</t>
  </si>
  <si>
    <t>CSN951</t>
  </si>
  <si>
    <t>BALON ANGIOPLASTIA CORONARIO 3.25X10 XUN</t>
  </si>
  <si>
    <t>CSN952</t>
  </si>
  <si>
    <t>BALON ANGIOPLASTIA CORONARIO 3.25X15 XUN</t>
  </si>
  <si>
    <t>CSN954</t>
  </si>
  <si>
    <t>BALON ANGIOPLASTIA CORONARIO 3.25X25 XUN</t>
  </si>
  <si>
    <t>CSN966</t>
  </si>
  <si>
    <t>CSN947</t>
  </si>
  <si>
    <t>CSN967</t>
  </si>
  <si>
    <t>BALON ANGIOPLASTIA CORONARIO 4X12 XUN</t>
  </si>
  <si>
    <t>CSN1002</t>
  </si>
  <si>
    <t>BALON DE DILATACION BILIAR 18-20 XUN</t>
  </si>
  <si>
    <t>CSN1027</t>
  </si>
  <si>
    <t>BALON PERIFERICO 0.018 2.5X100X150CMXUN</t>
  </si>
  <si>
    <t>CSN1028</t>
  </si>
  <si>
    <t>BALON PERIFERICO 0.018 2.5X180X150CMXUN</t>
  </si>
  <si>
    <t>CSN1038</t>
  </si>
  <si>
    <t>CSN1039</t>
  </si>
  <si>
    <t>BALON PERIFERICO 0.018 3.0X180X150CMXUN</t>
  </si>
  <si>
    <t>CSN1043</t>
  </si>
  <si>
    <t>BALON PERIFERICO 0.018 6.0X100X150CMXUN</t>
  </si>
  <si>
    <t>CSN1048</t>
  </si>
  <si>
    <t>BALON PERIFERICO 0.035 14X80X135CMXUN</t>
  </si>
  <si>
    <t>CSN1046</t>
  </si>
  <si>
    <t>BALON PERIFERICO 0.035 9.0X80X135CMXUN</t>
  </si>
  <si>
    <t>CSN1025</t>
  </si>
  <si>
    <t>COIL ANEURISMA CANASTA 12MMX43CMXUN</t>
  </si>
  <si>
    <t>CSN1026</t>
  </si>
  <si>
    <t>COIL ANEURISMA CANASTA 8MMX25CMXUN</t>
  </si>
  <si>
    <t>CSN1007</t>
  </si>
  <si>
    <t>COIL ANEURISMA CEREBRAL CANASTA 1X4 XUN</t>
  </si>
  <si>
    <t>CSN1013</t>
  </si>
  <si>
    <t>COIL ANEURISMA CEREBRAL CANASTA 25X50XUN</t>
  </si>
  <si>
    <t>CSN1014</t>
  </si>
  <si>
    <t>COIL ANEURISMA CEREBRAL CANASTA 4X10XUN</t>
  </si>
  <si>
    <t>COIL ANEURISMA CANASTA 8MMX30CM X UN</t>
  </si>
  <si>
    <t>CSN1001</t>
  </si>
  <si>
    <t>COIL ANEURISMA CEREBRAL RELLENO1.5X1XUN</t>
  </si>
  <si>
    <t>CSN1022</t>
  </si>
  <si>
    <t>COIL ANEURISMA CEREBRAL RELLENO 20X50XUN</t>
  </si>
  <si>
    <t>CSN1023</t>
  </si>
  <si>
    <t>CUCHILLA ADENOIDES AMIGDALAS NIÑO X UN</t>
  </si>
  <si>
    <t>CSN1003</t>
  </si>
  <si>
    <t>MICROCATETER NEUROVASCULAR REBAR 18XUN</t>
  </si>
  <si>
    <t>CSN1068</t>
  </si>
  <si>
    <t>RECARG TRI STAPLER 60 NEGR TEJ GRUESOXUN</t>
  </si>
  <si>
    <t>CSN1000</t>
  </si>
  <si>
    <t>CSN1024</t>
  </si>
  <si>
    <t>SET DE NEFF 7FR (ACCESO PERCUTANEO)XUN</t>
  </si>
  <si>
    <t>CSN968</t>
  </si>
  <si>
    <t>CSN971</t>
  </si>
  <si>
    <t>CSN972</t>
  </si>
  <si>
    <t>CSN973</t>
  </si>
  <si>
    <t>CSN974</t>
  </si>
  <si>
    <t>CSN975</t>
  </si>
  <si>
    <t>CSN976</t>
  </si>
  <si>
    <t>CSN1052</t>
  </si>
  <si>
    <t>STENT PERIF AUTOEXP AFS 4.5X120X120 XUN</t>
  </si>
  <si>
    <t>CSN1049</t>
  </si>
  <si>
    <t>STENT PERIF AUTOEXP AFS 5.5X200X120 XUN</t>
  </si>
  <si>
    <t>CSN1065</t>
  </si>
  <si>
    <t>TAPON VASCULAR AMPLATZER 10 MM X UN</t>
  </si>
  <si>
    <t>CSN1069</t>
  </si>
  <si>
    <t>TAPON VASCULAR AMPLATZER 10MM X UN</t>
  </si>
  <si>
    <t>301T000004</t>
  </si>
  <si>
    <t>301T000007</t>
  </si>
  <si>
    <t>301T000009</t>
  </si>
  <si>
    <t>301T000010</t>
  </si>
  <si>
    <t>301T000013</t>
  </si>
  <si>
    <t>301T000014</t>
  </si>
  <si>
    <t>301T000018</t>
  </si>
  <si>
    <t>301T000019</t>
  </si>
  <si>
    <t>301T000021</t>
  </si>
  <si>
    <t>301T000022</t>
  </si>
  <si>
    <t>301T000023</t>
  </si>
  <si>
    <t>301T000024</t>
  </si>
  <si>
    <t>301T000035</t>
  </si>
  <si>
    <t>301T000048</t>
  </si>
  <si>
    <t>301T000049</t>
  </si>
  <si>
    <t>301T000050</t>
  </si>
  <si>
    <t>301T000051</t>
  </si>
  <si>
    <t>301T000052</t>
  </si>
  <si>
    <t>301T000053</t>
  </si>
  <si>
    <t>301T000055</t>
  </si>
  <si>
    <t>301T000058</t>
  </si>
  <si>
    <t>301T000060</t>
  </si>
  <si>
    <t>301T000061</t>
  </si>
  <si>
    <t>301T000062</t>
  </si>
  <si>
    <t>301T000068</t>
  </si>
  <si>
    <t>301T000069</t>
  </si>
  <si>
    <t>301T000070</t>
  </si>
  <si>
    <t>301T000071</t>
  </si>
  <si>
    <t>301T000081</t>
  </si>
  <si>
    <t>301T000097</t>
  </si>
  <si>
    <t>301T000105</t>
  </si>
  <si>
    <t>301T000107</t>
  </si>
  <si>
    <t>301T000108</t>
  </si>
  <si>
    <t>301T000109</t>
  </si>
  <si>
    <t>301T000110</t>
  </si>
  <si>
    <t>301T000111</t>
  </si>
  <si>
    <t>301T000112</t>
  </si>
  <si>
    <t>301T000113</t>
  </si>
  <si>
    <t>301T000120</t>
  </si>
  <si>
    <t>301T000124</t>
  </si>
  <si>
    <t>301T000129</t>
  </si>
  <si>
    <t>301T000131</t>
  </si>
  <si>
    <t>301T000133</t>
  </si>
  <si>
    <t>301T000134</t>
  </si>
  <si>
    <t>301T000135</t>
  </si>
  <si>
    <t>301T000138</t>
  </si>
  <si>
    <t>301T000151</t>
  </si>
  <si>
    <t>301T000155</t>
  </si>
  <si>
    <t>301T000160</t>
  </si>
  <si>
    <t>301T000165</t>
  </si>
  <si>
    <t>301T000168</t>
  </si>
  <si>
    <t>301T000169</t>
  </si>
  <si>
    <t>301T000170</t>
  </si>
  <si>
    <t>301T000172</t>
  </si>
  <si>
    <t>301T000173</t>
  </si>
  <si>
    <t>301T000174</t>
  </si>
  <si>
    <t>301T000175</t>
  </si>
  <si>
    <t>301T000180</t>
  </si>
  <si>
    <t>301T000184</t>
  </si>
  <si>
    <t>301T000193</t>
  </si>
  <si>
    <t>301T000205</t>
  </si>
  <si>
    <t>301T000216</t>
  </si>
  <si>
    <t>301T000220</t>
  </si>
  <si>
    <t>301T000221</t>
  </si>
  <si>
    <t>301T000230</t>
  </si>
  <si>
    <t>301T000241</t>
  </si>
  <si>
    <t>301T000242</t>
  </si>
  <si>
    <t>301T000244</t>
  </si>
  <si>
    <t>301T000251</t>
  </si>
  <si>
    <t>301T000253</t>
  </si>
  <si>
    <t>301T000254</t>
  </si>
  <si>
    <t>301T000255</t>
  </si>
  <si>
    <t>301T000259</t>
  </si>
  <si>
    <t>301T000262</t>
  </si>
  <si>
    <t>301T000265</t>
  </si>
  <si>
    <t>301T000266</t>
  </si>
  <si>
    <t>301T000267</t>
  </si>
  <si>
    <t>301T000268</t>
  </si>
  <si>
    <t>301T000269</t>
  </si>
  <si>
    <t>301T000272</t>
  </si>
  <si>
    <t>301T000273</t>
  </si>
  <si>
    <t>301T000274</t>
  </si>
  <si>
    <t>301T000283</t>
  </si>
  <si>
    <t>301T000290</t>
  </si>
  <si>
    <t>301T000300</t>
  </si>
  <si>
    <t>301T000304</t>
  </si>
  <si>
    <t>301T000309</t>
  </si>
  <si>
    <t>301T000310</t>
  </si>
  <si>
    <t>301T000312</t>
  </si>
  <si>
    <t>301T000314</t>
  </si>
  <si>
    <t>301T000318</t>
  </si>
  <si>
    <t>301T000322</t>
  </si>
  <si>
    <t>301T000326</t>
  </si>
  <si>
    <t>301T000328</t>
  </si>
  <si>
    <t>301T000329</t>
  </si>
  <si>
    <t>301T000330</t>
  </si>
  <si>
    <t>301T000336</t>
  </si>
  <si>
    <t>301T000343</t>
  </si>
  <si>
    <t>301T000344</t>
  </si>
  <si>
    <t>301T000348</t>
  </si>
  <si>
    <t>301T000359</t>
  </si>
  <si>
    <t>301T000361</t>
  </si>
  <si>
    <t>301T000366</t>
  </si>
  <si>
    <t>301T000367</t>
  </si>
  <si>
    <t>301T000368</t>
  </si>
  <si>
    <t>301T000369</t>
  </si>
  <si>
    <t>301T000370</t>
  </si>
  <si>
    <t>301T000372</t>
  </si>
  <si>
    <t>301T000373</t>
  </si>
  <si>
    <t>301T000375</t>
  </si>
  <si>
    <t>301T000379</t>
  </si>
  <si>
    <t>301T000389</t>
  </si>
  <si>
    <t>301T000390</t>
  </si>
  <si>
    <t>301T000392</t>
  </si>
  <si>
    <t>301T000396</t>
  </si>
  <si>
    <t>301T000401</t>
  </si>
  <si>
    <t>301T000409</t>
  </si>
  <si>
    <t>301T000413</t>
  </si>
  <si>
    <t>301T000418</t>
  </si>
  <si>
    <t>301T000427</t>
  </si>
  <si>
    <t>301T000430</t>
  </si>
  <si>
    <t>301T000442</t>
  </si>
  <si>
    <t>301T000455</t>
  </si>
  <si>
    <t>301T000465</t>
  </si>
  <si>
    <t>301T000466</t>
  </si>
  <si>
    <t>301T000469</t>
  </si>
  <si>
    <t>301T000471</t>
  </si>
  <si>
    <t>301T000472</t>
  </si>
  <si>
    <t>301T000473</t>
  </si>
  <si>
    <t>301T000499</t>
  </si>
  <si>
    <t>301T000500</t>
  </si>
  <si>
    <t>301T000506</t>
  </si>
  <si>
    <t>301T000510</t>
  </si>
  <si>
    <t>301T000516</t>
  </si>
  <si>
    <t>301T000517</t>
  </si>
  <si>
    <t>301T000519</t>
  </si>
  <si>
    <t>301T000524</t>
  </si>
  <si>
    <t>301T000525</t>
  </si>
  <si>
    <t>301T000529</t>
  </si>
  <si>
    <t>301T000531</t>
  </si>
  <si>
    <t>301T000532</t>
  </si>
  <si>
    <t>301T000539</t>
  </si>
  <si>
    <t>301T000543</t>
  </si>
  <si>
    <t>301T000556</t>
  </si>
  <si>
    <t>301T000558</t>
  </si>
  <si>
    <t>301T000560</t>
  </si>
  <si>
    <t>301T000565</t>
  </si>
  <si>
    <t>301T000566</t>
  </si>
  <si>
    <t>301T000567</t>
  </si>
  <si>
    <t>301T000571</t>
  </si>
  <si>
    <t>301T000584</t>
  </si>
  <si>
    <t>301T000588</t>
  </si>
  <si>
    <t>301T000591</t>
  </si>
  <si>
    <t>301T000592</t>
  </si>
  <si>
    <t>301T000593</t>
  </si>
  <si>
    <t>301T000596</t>
  </si>
  <si>
    <t>301T000600</t>
  </si>
  <si>
    <t>301T000608</t>
  </si>
  <si>
    <t>301T000609</t>
  </si>
  <si>
    <t>301T000610</t>
  </si>
  <si>
    <t>301T000611</t>
  </si>
  <si>
    <t>301T000613</t>
  </si>
  <si>
    <t>301T000615</t>
  </si>
  <si>
    <t>301T000620</t>
  </si>
  <si>
    <t>301T000624</t>
  </si>
  <si>
    <t>301T000626</t>
  </si>
  <si>
    <t>301T000627</t>
  </si>
  <si>
    <t>301T000629</t>
  </si>
  <si>
    <t>301T000635</t>
  </si>
  <si>
    <t>301T000636</t>
  </si>
  <si>
    <t>301T000640</t>
  </si>
  <si>
    <t>301T000641</t>
  </si>
  <si>
    <t>301T000643</t>
  </si>
  <si>
    <t>301T000644</t>
  </si>
  <si>
    <t>301T000647</t>
  </si>
  <si>
    <t>301T000649</t>
  </si>
  <si>
    <t>301T000650</t>
  </si>
  <si>
    <t>301T000651</t>
  </si>
  <si>
    <t>301T000652</t>
  </si>
  <si>
    <t>301T000654</t>
  </si>
  <si>
    <t>301T000655</t>
  </si>
  <si>
    <t>301T000656</t>
  </si>
  <si>
    <t>301T000659</t>
  </si>
  <si>
    <t>301T000661</t>
  </si>
  <si>
    <t>301T000663</t>
  </si>
  <si>
    <t>301T000664</t>
  </si>
  <si>
    <t>301T000665</t>
  </si>
  <si>
    <t>301T000666</t>
  </si>
  <si>
    <t>301T000669</t>
  </si>
  <si>
    <t>301T000672</t>
  </si>
  <si>
    <t>301T000673</t>
  </si>
  <si>
    <t>301T000676</t>
  </si>
  <si>
    <t>301T000677</t>
  </si>
  <si>
    <t>301T000679</t>
  </si>
  <si>
    <t>301T000680</t>
  </si>
  <si>
    <t>301T000683</t>
  </si>
  <si>
    <t>301T000684</t>
  </si>
  <si>
    <t>301T000685</t>
  </si>
  <si>
    <t>301T000686</t>
  </si>
  <si>
    <t>301T000687</t>
  </si>
  <si>
    <t>301T000688</t>
  </si>
  <si>
    <t>301T000693</t>
  </si>
  <si>
    <t>301T000699</t>
  </si>
  <si>
    <t>301T000700</t>
  </si>
  <si>
    <t>301T000710</t>
  </si>
  <si>
    <t>301T000712</t>
  </si>
  <si>
    <t>301T000715</t>
  </si>
  <si>
    <t>301T000716</t>
  </si>
  <si>
    <t>301T000717</t>
  </si>
  <si>
    <t>301T000718</t>
  </si>
  <si>
    <t>301T000719</t>
  </si>
  <si>
    <t>301T000722</t>
  </si>
  <si>
    <t>301T000724</t>
  </si>
  <si>
    <t>301T000726</t>
  </si>
  <si>
    <t>301T000727</t>
  </si>
  <si>
    <t>301T000728</t>
  </si>
  <si>
    <t>301T000729</t>
  </si>
  <si>
    <t>301T000730</t>
  </si>
  <si>
    <t>301T000731</t>
  </si>
  <si>
    <t>301T000732</t>
  </si>
  <si>
    <t>301T000733</t>
  </si>
  <si>
    <t>301T000737</t>
  </si>
  <si>
    <t>301T000741</t>
  </si>
  <si>
    <t>301T000743</t>
  </si>
  <si>
    <t>301T000745</t>
  </si>
  <si>
    <t>301T000746</t>
  </si>
  <si>
    <t>301T000747</t>
  </si>
  <si>
    <t>301T000748</t>
  </si>
  <si>
    <t>301T000749</t>
  </si>
  <si>
    <t>301T000750</t>
  </si>
  <si>
    <t>301T000751</t>
  </si>
  <si>
    <t>301T000752</t>
  </si>
  <si>
    <t>301T000753</t>
  </si>
  <si>
    <t>301T000754</t>
  </si>
  <si>
    <t>301T000763</t>
  </si>
  <si>
    <t>301T000772</t>
  </si>
  <si>
    <t>301T000773</t>
  </si>
  <si>
    <t>301T000775</t>
  </si>
  <si>
    <t>301T000776</t>
  </si>
  <si>
    <t>301T000779</t>
  </si>
  <si>
    <t>301T000782</t>
  </si>
  <si>
    <t>301T000783</t>
  </si>
  <si>
    <t>301T000784</t>
  </si>
  <si>
    <t>301T000785</t>
  </si>
  <si>
    <t>301T000786</t>
  </si>
  <si>
    <t>301T000788</t>
  </si>
  <si>
    <t>301T000791</t>
  </si>
  <si>
    <t>301T000793</t>
  </si>
  <si>
    <t>301T000794</t>
  </si>
  <si>
    <t>301T000795</t>
  </si>
  <si>
    <t>301T000801</t>
  </si>
  <si>
    <t>301T000802</t>
  </si>
  <si>
    <t>301T000803</t>
  </si>
  <si>
    <t>301T000804</t>
  </si>
  <si>
    <t>301T000805</t>
  </si>
  <si>
    <t>301T000808</t>
  </si>
  <si>
    <t>301T000809</t>
  </si>
  <si>
    <t>301T000810</t>
  </si>
  <si>
    <t>301T000812</t>
  </si>
  <si>
    <t>301T000815</t>
  </si>
  <si>
    <t>301T000817</t>
  </si>
  <si>
    <t>301T000823</t>
  </si>
  <si>
    <t>301T000825</t>
  </si>
  <si>
    <t>301T000826</t>
  </si>
  <si>
    <t>301T000827</t>
  </si>
  <si>
    <t>301T000828</t>
  </si>
  <si>
    <t>301T000829</t>
  </si>
  <si>
    <t>301T000830</t>
  </si>
  <si>
    <t>301T000836</t>
  </si>
  <si>
    <t>301T000837</t>
  </si>
  <si>
    <t>301T000838</t>
  </si>
  <si>
    <t>301T000839</t>
  </si>
  <si>
    <t>301T000840</t>
  </si>
  <si>
    <t>301T000842</t>
  </si>
  <si>
    <t>301T000843</t>
  </si>
  <si>
    <t>301T000844</t>
  </si>
  <si>
    <t>301T000845</t>
  </si>
  <si>
    <t>301T180031</t>
  </si>
  <si>
    <t>301T270001</t>
  </si>
  <si>
    <t>301T300011</t>
  </si>
  <si>
    <t>301T300042</t>
  </si>
  <si>
    <t>301T340020</t>
  </si>
  <si>
    <t>301T340034</t>
  </si>
  <si>
    <t>301T350002</t>
  </si>
  <si>
    <t>301T530006</t>
  </si>
  <si>
    <t>301T700008</t>
  </si>
  <si>
    <t>301T700014</t>
  </si>
  <si>
    <t>301T700029</t>
  </si>
  <si>
    <t>301T700030</t>
  </si>
  <si>
    <t>301T700031</t>
  </si>
  <si>
    <t>301T700032</t>
  </si>
  <si>
    <t>CSN1173</t>
  </si>
  <si>
    <t>BALON ANGIOPLASTIA CORONARIO 3.5 X 9 XUN</t>
  </si>
  <si>
    <t>CSN1192</t>
  </si>
  <si>
    <t>CSN1318</t>
  </si>
  <si>
    <t>KIT VALVULA DERIVACION NEONATAL 1.5</t>
  </si>
  <si>
    <t>CSN1396</t>
  </si>
  <si>
    <t>STENT CORON MED. 2 GENERACION 3.25X18</t>
  </si>
  <si>
    <t>CSN1397</t>
  </si>
  <si>
    <t>STENT CORON MED. 2 GENERACION 3.25X38</t>
  </si>
  <si>
    <t>CSN1863</t>
  </si>
  <si>
    <t>BALON ANGIOPLASTIA CORONARIO 5.0X12MM</t>
  </si>
  <si>
    <t>CSN1864</t>
  </si>
  <si>
    <t>BALON ANGIOPLASTIA CORONARIO 5.0X15MM</t>
  </si>
  <si>
    <t>CSN1881</t>
  </si>
  <si>
    <t>INTRODUCTOR MULLINS 11FR X 75 CM X UN</t>
  </si>
  <si>
    <t>CSN1901</t>
  </si>
  <si>
    <t>BALON ANGIOPLASTIA CORONARIO 4.5 X 20</t>
  </si>
  <si>
    <t>CSN1929</t>
  </si>
  <si>
    <t>BALON PERIF ULTRA NO COMP 10MMX4CMX75CM</t>
  </si>
  <si>
    <t>CSN1952</t>
  </si>
  <si>
    <t>COIL ANEURISMA CEREBRAL RELLENO 4X4</t>
  </si>
  <si>
    <t>CSN1954</t>
  </si>
  <si>
    <t>COIL ANEURISMA CEREBRAL RELLENO 5X6</t>
  </si>
  <si>
    <t>CSN1962</t>
  </si>
  <si>
    <t>STENT CORON MEDIC 2 GENERACION 3.25X12</t>
  </si>
  <si>
    <t>CSN2124</t>
  </si>
  <si>
    <t>STENT BILIAR ENDOS DESCUBIERTO 10X60</t>
  </si>
  <si>
    <t>CSN2127</t>
  </si>
  <si>
    <t>BALON ANGIO.PERIF.COMP.7MMX10CMX135CMXUN</t>
  </si>
  <si>
    <t>CSN2163</t>
  </si>
  <si>
    <t>BALON ANGIOP.CORON. ALTA PRESION 5.0X20</t>
  </si>
  <si>
    <t>CSN2255</t>
  </si>
  <si>
    <t>CSN2283</t>
  </si>
  <si>
    <t>CSN244</t>
  </si>
  <si>
    <t>RECARGA ENDOSCOPICA 60MM VERDE X UN</t>
  </si>
  <si>
    <t>CSN266</t>
  </si>
  <si>
    <t>CSN315</t>
  </si>
  <si>
    <t>VALVULA DE PERICARDIO AORTICA  25 MM</t>
  </si>
  <si>
    <t>CSN357</t>
  </si>
  <si>
    <t>STENT CORON MED. 2 GENERACION 3.25X8</t>
  </si>
  <si>
    <t>CSN366</t>
  </si>
  <si>
    <t>STENT CORON MED. 2 GENERACION 3.25X15</t>
  </si>
  <si>
    <t>CSN405</t>
  </si>
  <si>
    <t>STENT CORON MED. 2 GENERACION 3.25X33</t>
  </si>
  <si>
    <t>CSN457</t>
  </si>
  <si>
    <t>CSN576</t>
  </si>
  <si>
    <t>STENT CORON MED. 2 GENERACION 3.5X24 XUN</t>
  </si>
  <si>
    <t>CSN588</t>
  </si>
  <si>
    <t>PROTESIS BILIAR 8.5 FR X 15 CM X UN</t>
  </si>
  <si>
    <t>CSN688</t>
  </si>
  <si>
    <t>STENT PERIFERICO  PREMONTADO EN BALON  6</t>
  </si>
  <si>
    <t>CSN746</t>
  </si>
  <si>
    <t>SET COMPLETO DRENAJE BILIAR 8.5 FR</t>
  </si>
  <si>
    <t>CSN969</t>
  </si>
  <si>
    <t>301T000849</t>
  </si>
  <si>
    <t>CSN2331</t>
  </si>
  <si>
    <t>301T350025</t>
  </si>
  <si>
    <t>MICROCATETER HEADWAY 27 CON PUNTA RECTO</t>
  </si>
  <si>
    <t>301T000850</t>
  </si>
  <si>
    <t>RAMA FENESTRADA A MEDIDA XUN</t>
  </si>
  <si>
    <t>301T000851</t>
  </si>
  <si>
    <t>301T000852</t>
  </si>
  <si>
    <t>301T000853</t>
  </si>
  <si>
    <t>COIL FIBRAD LIB CONTROLADA 2D 5X15 X UN</t>
  </si>
  <si>
    <t>301T000854</t>
  </si>
  <si>
    <t>COIL FIBRAD LIB CONTROLADA 2D 3X8 X UN</t>
  </si>
  <si>
    <t>301T000855</t>
  </si>
  <si>
    <t>301T000857</t>
  </si>
  <si>
    <t>BALON PERIF DILAT CUARTACION AORTA 22X40</t>
  </si>
  <si>
    <t>CSN977</t>
  </si>
  <si>
    <t>BALON ANG.CORON. ALTA PRESION 2.25X8 XUN</t>
  </si>
  <si>
    <t>CSN978</t>
  </si>
  <si>
    <t>BALON ANG.CORON. ALTA PRESION 3.5X6 XUN</t>
  </si>
  <si>
    <t>CSN980</t>
  </si>
  <si>
    <t>BALON ANG.CORON. ALTA PRESION 3.75X8 XUN</t>
  </si>
  <si>
    <t>CSN981</t>
  </si>
  <si>
    <t>BALON ANG.CORON. ALTA PRESION 3.75X12XUN</t>
  </si>
  <si>
    <t>CSN982</t>
  </si>
  <si>
    <t>BALON ANG.CORON. ALTA PRESION 3.75X27XUN</t>
  </si>
  <si>
    <t>CSN983</t>
  </si>
  <si>
    <t>CSN984</t>
  </si>
  <si>
    <t>CSN988</t>
  </si>
  <si>
    <t>BALON ANGIOPLASTIA CORONARIO 3.25X12 XUN</t>
  </si>
  <si>
    <t>CSN991</t>
  </si>
  <si>
    <t>CSN992</t>
  </si>
  <si>
    <t>301T000858</t>
  </si>
  <si>
    <t>COIL FIBRAD LIB CONTROLADA 2D 14X30X UN</t>
  </si>
  <si>
    <t>301T000859</t>
  </si>
  <si>
    <t>301T000860</t>
  </si>
  <si>
    <t>COIL FIBRAD LIB CONTROLADA 2D 16X40X UN</t>
  </si>
  <si>
    <t>301T000573</t>
  </si>
  <si>
    <t>CSN853</t>
  </si>
  <si>
    <t>BALON PERIFERICO MEDICADO 2MMX12MM X UN</t>
  </si>
  <si>
    <t>CSN859</t>
  </si>
  <si>
    <t>BALON PERIFERICO MEDICADO 4MMX15MM X UN</t>
  </si>
  <si>
    <t>301T000856</t>
  </si>
  <si>
    <t>CSN883</t>
  </si>
  <si>
    <t>CSN884</t>
  </si>
  <si>
    <t>CSN885</t>
  </si>
  <si>
    <t>COIL ANEURISMA CANASTA 9MMX30CM X UN</t>
  </si>
  <si>
    <t>CSN886</t>
  </si>
  <si>
    <t>CSN888</t>
  </si>
  <si>
    <t>COIL ANEURISMA CANASTA 10MMX30CM X UN</t>
  </si>
  <si>
    <t>CSN889</t>
  </si>
  <si>
    <t>COIL ANEURISMA CEREBRAL CANASTA10X20 XUN</t>
  </si>
  <si>
    <t>CSN890</t>
  </si>
  <si>
    <t>CSN891</t>
  </si>
  <si>
    <t>CSN892</t>
  </si>
  <si>
    <t>CSN893</t>
  </si>
  <si>
    <t>COIL ANEURISMA CEREBRAL CANASTA4X8 XUN</t>
  </si>
  <si>
    <t>CSN895</t>
  </si>
  <si>
    <t>CSN875</t>
  </si>
  <si>
    <t>CSN880</t>
  </si>
  <si>
    <t>CSN882</t>
  </si>
  <si>
    <t>AMPLATZER  CIERRE CIA 24MM</t>
  </si>
  <si>
    <t>AMPLATZER CIERRE CIA 25MM</t>
  </si>
  <si>
    <t>AMPLATZER CIERRE CIA 30MM X UN</t>
  </si>
  <si>
    <t>AMPLATZER CIERRE CIA 35MM X UN</t>
  </si>
  <si>
    <t>AMPLATZER CIERRE DUCTUS 6-4 MM</t>
  </si>
  <si>
    <t>BALON VALVULOPLASTIA 10MMX2CM</t>
  </si>
  <si>
    <t>BALON VALVULOPLASTIA 28MM 4.0X110CM</t>
  </si>
  <si>
    <t>CPS DIRECT UNIVERSAL CURVA 115° X UN</t>
  </si>
  <si>
    <t>CARDIODESFIBRILADOR BICAMERAL X UN</t>
  </si>
  <si>
    <t>CARDIODESFIBRILADOR RESINCRONIZADOR X UN</t>
  </si>
  <si>
    <t>CARDIODESFIBRILADOR UNICAMERAL  X UN</t>
  </si>
  <si>
    <t>CATETER INNER CANULADOR 90 X UN</t>
  </si>
  <si>
    <t>CPS DIRECT UNIVERSAL CURVA W X UN</t>
  </si>
  <si>
    <t>CUCHILLA CPS UNIVERSAL X UN</t>
  </si>
  <si>
    <t>DESFIBRILADOR BICAMERAL X UN</t>
  </si>
  <si>
    <t>DISPOSITIVO AMPLATZER CIERRE CIA 28MM</t>
  </si>
  <si>
    <t>DISPOSITIVO ANCLAJE ELECT 66MMX10LB</t>
  </si>
  <si>
    <t>ELECTRODO EPICARDICO BIPOLAR XUN</t>
  </si>
  <si>
    <t>ELECTRODO FIJ ACT P/CARDIODESF. 65X22CM</t>
  </si>
  <si>
    <t>ELECTRODO QUARTET FIJACION PASIVA 86C</t>
  </si>
  <si>
    <t>ELECTRODO QUARTET FIJACION PASIVA 86CXUN</t>
  </si>
  <si>
    <t>ELECTRODO VENTRICULO IZQUIERDO 86CMXUN</t>
  </si>
  <si>
    <t>ENDOPROTESIS ABDOMINAL X UN</t>
  </si>
  <si>
    <t>GUÍA AMPLATZER PARA CIA Y PFO  EN J 15</t>
  </si>
  <si>
    <t>GUÍA AMPLATZER PARA DUCTOS EN J 3 MM L</t>
  </si>
  <si>
    <t>GUIA CPS UNIVERSAL 195CM</t>
  </si>
  <si>
    <t>CANULADOR DE SENO CORONARIO</t>
  </si>
  <si>
    <t>INTRODUCTOR PARA LA VALVULA</t>
  </si>
  <si>
    <t>MARCAPASO TRICAMERAL BIPOLAR XUN</t>
  </si>
  <si>
    <t>SISTEMA DE COMPRESIÓN LS-ENVEOR</t>
  </si>
  <si>
    <t>SISTEMA DE LIBERACION AMPLATZ 10FR XUN</t>
  </si>
  <si>
    <t>SISTEMA DE LIBERACION CIA - PFO 12FR</t>
  </si>
  <si>
    <t>SISTEMA DE LIBERACION DUCTOS - CIV 5FR</t>
  </si>
  <si>
    <t>SISTEMA DE LIBERACION CIA - PFO 9FR</t>
  </si>
  <si>
    <t>SISTEMA DE LIBERACION AMPLATZ VSD 7 XUN</t>
  </si>
  <si>
    <t>SISTEMA DE LIBERACION DISP DUCT 5 FR</t>
  </si>
  <si>
    <t>STENT ESOFAGICO 23 X 105 MM</t>
  </si>
  <si>
    <t>SUBSELECTOR SENO CORONARIO 26CM</t>
  </si>
  <si>
    <t>VAINA DILATADORA MECANICA 11FR X 48CM</t>
  </si>
  <si>
    <t>VALVULA AORTICA TRANSCATETER EVOLUTR-23</t>
  </si>
  <si>
    <t>VALVULA AORTICA TRANSCATETER EVOLUTR</t>
  </si>
  <si>
    <t>CATETER ASPIRACION TROMBOS 6FR X UN</t>
  </si>
  <si>
    <t>GUIA ALTO SOPORTE 0.035 X 260</t>
  </si>
  <si>
    <t>STENT ESOFAGICO 23MM X 155MM</t>
  </si>
  <si>
    <t>GUIA OCLUS.CRONICA  PTCA 0.010X190 0.8GR</t>
  </si>
  <si>
    <t>ENDOPROTESIS TORACICA XUN</t>
  </si>
  <si>
    <t>STENT CORONARIO XL DE 43MM X UN</t>
  </si>
  <si>
    <t>AMPLATZER CIERRE CIA 34MM X UN</t>
  </si>
  <si>
    <t>GUÍA AMPLATZER PARA VSD MUSCULAR EN J</t>
  </si>
  <si>
    <t>AMPLATZER CIERRE CIV POS INFARTO 18MM</t>
  </si>
  <si>
    <t>SISTEMA DE LIBERACION DUCTOS - CIV 8FR</t>
  </si>
  <si>
    <t>STENT AUTOEXPANDIBLE 3.5 X 25</t>
  </si>
  <si>
    <t>STENT AUTOEXP DESCUBIERTO ILIACO 7X100MM</t>
  </si>
  <si>
    <t>CONDUCTO PULMONAR VALVULADO X UN</t>
  </si>
  <si>
    <t>DILATADOR ROTATORIO DE 9FR (PISTOLA)</t>
  </si>
  <si>
    <t>ENDOPROTESIS ABDOMINAL TRIMODULAR X UN</t>
  </si>
  <si>
    <t>RESINCRONIZADOR COMPATIBLE CON MRI X UN</t>
  </si>
  <si>
    <t>GUIA ANGIOPLASTIA EXTRA SOPORTE 0.014</t>
  </si>
  <si>
    <t>MICROGUIA DE ALTO SOPORTE 0.018 X UN</t>
  </si>
  <si>
    <t>STENT DE APOSICION PANCREATICO X UN</t>
  </si>
  <si>
    <t>CAPUCHON PARA ELECTRODO X UN</t>
  </si>
  <si>
    <t>DISPOSITIVO ANCLAJE ELECT 0.38MMX19LB</t>
  </si>
  <si>
    <t>EXTENSION ENDOPROTESIS ABDOMINAL</t>
  </si>
  <si>
    <t>AMPLATZER CIERRE CIA CRIBRIFORM 18 MM</t>
  </si>
  <si>
    <t>ELECTRODO EPICARDICO BIPOLAR 35CM</t>
  </si>
  <si>
    <t>CATETER DE SISTEMA DE LIBERACION ENVPRO</t>
  </si>
  <si>
    <t>GUIA CONFIDA</t>
  </si>
  <si>
    <t>GENERADOR CARDIORESINCRONIZADOR X UN</t>
  </si>
  <si>
    <t>INTRODUCTOR PEEL-WEEAY 6FR X UN</t>
  </si>
  <si>
    <t>ELECTRODO DE CHOQUE X UN</t>
  </si>
  <si>
    <t>AMPLATZER  CIERRE  DUCTUS II CINT 5 MM</t>
  </si>
  <si>
    <t>AMPLATZER  CIERRE  DUCTUS 6-8 MM</t>
  </si>
  <si>
    <t>ELECTRODO VENTRICULO IZQUIERDO 86CM</t>
  </si>
  <si>
    <t>STENT ESOFAGICO CUBIERTO 23MMX10CM</t>
  </si>
  <si>
    <t>MICROCATETER CORONARIO 1.9FR X 135CM</t>
  </si>
  <si>
    <t>BALÓN AMPLATZER PARA MEDICIÓN CIA 18MM</t>
  </si>
  <si>
    <t>CATETER DE SELECCION 5FR X 130</t>
  </si>
  <si>
    <t>SISTEMA DE EMBOLIZACIÓN WEB X UN</t>
  </si>
  <si>
    <t>SISTEMA DE CIERRE DE AURICULILLA</t>
  </si>
  <si>
    <t>SISTEMA DE LIBERACION CIA - PFO 10FR</t>
  </si>
  <si>
    <t>GUIA CORONARIA 0.14X190CM PTA RECTA 1.0</t>
  </si>
  <si>
    <t>VALVULA TRANSCATETER EVOLUTPRO</t>
  </si>
  <si>
    <t>STENT CUBIERTO MONTADO EN BALON 6MMX37MM</t>
  </si>
  <si>
    <t>GUIA TEFLON 0.035 X 260 CM</t>
  </si>
  <si>
    <t>BALON OCLUSION AORTICO X UN</t>
  </si>
  <si>
    <t>DISPOSITIVO CIERRE DE CIA 20MM</t>
  </si>
  <si>
    <t>GUIA DE FLUJO FRACIONAL FFR X UN</t>
  </si>
  <si>
    <t>PIN PLUG 6725 CONNECTOR PORT</t>
  </si>
  <si>
    <t>CPS DIRECT UNIVERSAL CURVA 135° X UN</t>
  </si>
  <si>
    <t>EXTENSION AORTICA ENDOPROT.ENDURANT II</t>
  </si>
  <si>
    <t>BALON IMPACTACION AORTICA RELIANT X UN</t>
  </si>
  <si>
    <t>GUIA OCLUS.CRONICA PTCA 0.010 x190 1.0GR</t>
  </si>
  <si>
    <t>GUIA OCLUS.CRONICA PTCA 0.012 x190 4.5GR</t>
  </si>
  <si>
    <t>MICROCATET.1.9FR X 2.6FR GUIA 0.014 X150</t>
  </si>
  <si>
    <t>CATETER DX VASCULAR IMAGER X UN</t>
  </si>
  <si>
    <t>STENT CUBIERTO MONTADO EN BALON 7MMX27MM</t>
  </si>
  <si>
    <t>CATETER JR1 3.3F X UN</t>
  </si>
  <si>
    <t>INTRODUCTOR PEDIATRICO 3.3FR X 5CM 018"</t>
  </si>
  <si>
    <t>STENT EXPRESS LD VASCULAR 7 X 57 X 135</t>
  </si>
  <si>
    <t>BALON ACALASIA 35 X 10MM X UN</t>
  </si>
  <si>
    <t>COIL FIBRAD LIB CONTROLADA 2D 20X50 X UN</t>
  </si>
  <si>
    <t>GUIA MODELO SION BLUE X 180CM EN J 0.014</t>
  </si>
  <si>
    <t>BALON DILATACION PERIFERICO 2.5X150X150</t>
  </si>
  <si>
    <t>STENT CUBIERTO MONTADO EN BALON6MMX40MM</t>
  </si>
  <si>
    <t>ENDOPROTESIS PARA TIPS 8MM X 10CM</t>
  </si>
  <si>
    <t>MICROCAT CEREBRAL HEADWAY 17 ANG 150XUN</t>
  </si>
  <si>
    <t>CATETER DE ACCESO DISTAL 125  X UN</t>
  </si>
  <si>
    <t>AMPLATZER CIERRE DUCTUS II AS CINT 4 MM</t>
  </si>
  <si>
    <t>SIST LIB AMPL   DUCTUS II  4 FR L CAT 8</t>
  </si>
  <si>
    <t>PLUG VASC IV AMPL  7MM X 125MM      </t>
  </si>
  <si>
    <t>CATETER SISTEMA DE LIBERACION ENVPRO-16</t>
  </si>
  <si>
    <t>SISTEMA DE COMPRESION L-ENVPRO-16 X UN</t>
  </si>
  <si>
    <t>VÁLVULA AÓRTICA PERCUTÁNEA EVOLUTR-34XUN</t>
  </si>
  <si>
    <t>STENT AUTOEXP CUBIERTO 8X5CMX120XUN</t>
  </si>
  <si>
    <t>INTRODUCTOR CATETER GUIA 6FR-7F X90 X UN</t>
  </si>
  <si>
    <t>INTRODUCTOR PARA LA VALVULA X UN</t>
  </si>
  <si>
    <t>SISTEMA TROMBECTOMIA ARTERIAL 8FR XUN</t>
  </si>
  <si>
    <t>DISPOSITIVO ANCLAJE ELECTRODO LON 65 CMS</t>
  </si>
  <si>
    <t>SISTEMA DE COMPRESION L-ENVPRO-14 X UN</t>
  </si>
  <si>
    <t>VÁLVULA AÓRTICA PERCUTÁNEA EVOLUTR-26XUN</t>
  </si>
  <si>
    <t>LIBERADOR  DE WEB X UN</t>
  </si>
  <si>
    <t>MICROCATETER VIA 0.021 X 154 CM X UN</t>
  </si>
  <si>
    <t>FRESA ROTABLATOR 1.50</t>
  </si>
  <si>
    <t>GUIA ROTABLATOR 0.09 X 330 X UN</t>
  </si>
  <si>
    <t>AVANZADOR ROTABLACIÓN</t>
  </si>
  <si>
    <t>STENT INTRACEREBRAL AUTOEXPAND 2.5X12MM</t>
  </si>
  <si>
    <t>CARDIORESINCRONIZADOR BIPOLAR DF 1–IS1</t>
  </si>
  <si>
    <t>BALON ANGIO.PERIF SEMICOMPL 5MX20MX135CM</t>
  </si>
  <si>
    <t>BALON PERIFER COMPL 5.0X100X135 G.014XUN</t>
  </si>
  <si>
    <t>BALON PERIFERICO 0.035 7X100X135CM XUN</t>
  </si>
  <si>
    <t>BALON VALVULOPLASTIA 25MMX4MMX110CM X UN</t>
  </si>
  <si>
    <t>COIL EMBOLIZACION 35 X 8 X 5 X UN</t>
  </si>
  <si>
    <t>STENT PERIF AUTOEXP AFS 7.5X80X120 XUN</t>
  </si>
  <si>
    <t>CAMISA ACCESO CIERRE DE AURICULILLA X UN</t>
  </si>
  <si>
    <t>DISPOSITIVO CIERRE AURICULLILLA X UN</t>
  </si>
  <si>
    <t>DISPOSITIVO CIERRE AURICULLILLA N.24 XUN</t>
  </si>
  <si>
    <t>DESFIBRILADOR SUBCUTANEO X UN</t>
  </si>
  <si>
    <t>ELECTRODO SUBCUTANEO X UN</t>
  </si>
  <si>
    <t>SISTEMA DE LIBERACION SUBCUTANEO X UN</t>
  </si>
  <si>
    <t>CATERTER ALTA MULTI ELECTRODO X UN</t>
  </si>
  <si>
    <t>PARCHE SISTEMA NAVEGACION X UN</t>
  </si>
  <si>
    <t>TUBO SISTEMA IRRIGACION REF. SAT001</t>
  </si>
  <si>
    <t>STENT CUBIERTO MONTADO EN BALON 8MMX59MM</t>
  </si>
  <si>
    <t>ENDOPROTESIS TORACOABDOMINAL X UN</t>
  </si>
  <si>
    <t>INTRODUCTOR FLEXOR X UN</t>
  </si>
  <si>
    <t>CATETER GUIA DE INTERCAMBIO X UN</t>
  </si>
  <si>
    <t>DILATADOR ENDOVASCULAR 20 - 22 FR X UN</t>
  </si>
  <si>
    <t>EQUIPO PARA EXTRACCIÓN TRICAMERAL X UN</t>
  </si>
  <si>
    <t>LIBERADOR PARA EXTRACCION TRICAMERAL XUN</t>
  </si>
  <si>
    <t>STENT AUTOEXP CUBIERTO 6X5CMX120XUN</t>
  </si>
  <si>
    <t>SIST LIB AMPL DUCTUS 2 AS 4FR 80CM</t>
  </si>
  <si>
    <t>BALON VALVULOPLAST 10MMX2CM X UN</t>
  </si>
  <si>
    <t>STENT AUTOEXPANDIBLE 3.5 X 18</t>
  </si>
  <si>
    <t>STENT INTRACERB DIVERSOR DE FLUJO SVXUN</t>
  </si>
  <si>
    <t>PARCHES ENSITE NAVX PRECISION X UN</t>
  </si>
  <si>
    <t>BALON VALVULOPLAS PULMONAR 18X40X100CM</t>
  </si>
  <si>
    <t>STENT AUTOEXPANDIBLE 2.5 X 25</t>
  </si>
  <si>
    <t>BALON ANG.PERIF.NOCOMP 3.0MMX200MMX150CM</t>
  </si>
  <si>
    <t>STENT AUTOEXP CUBIERTO 13MMX10CMX120XUN</t>
  </si>
  <si>
    <t>VALVULA BIOLOGICA  MITRAL 31MM X UN</t>
  </si>
  <si>
    <t>BALON VALVULOPLASTIA PULMUNAR 7MMX2CMXUN</t>
  </si>
  <si>
    <t>BALON PERIFERICO 0.035 14MMX4MMX120CMXUN</t>
  </si>
  <si>
    <t>BALON PERIFERICO 0.018 2.5X120X150 CMXUN</t>
  </si>
  <si>
    <t>CPS DIRECT UNIVERSAL CURVA RS X UN</t>
  </si>
  <si>
    <t>VALVULA BIOLOGICA  MITRAL 33MM X UN</t>
  </si>
  <si>
    <t>CATETER FLEXABILITY CURVA FJ C/SENSORXUN</t>
  </si>
  <si>
    <t>EXTENSION CATETER FLEXABILITY SE X UN</t>
  </si>
  <si>
    <t>BALON PERIFERICO MEDICADO 5MMX120MM XUN</t>
  </si>
  <si>
    <t>MICROCATETER CEREBRAL 0.027 RECTO X UN</t>
  </si>
  <si>
    <t>AMPLATZER CIERRE CIV POS INFARTO 10MMXUN</t>
  </si>
  <si>
    <t>STENT MONTADO EN BALON 6MMX18MMX135CMXUN</t>
  </si>
  <si>
    <t>SISTEMA DE LIBERACION AMPLATZ 6FR XUN</t>
  </si>
  <si>
    <t>BALON PERIFERICO 0.035 10X40X90CM XUN</t>
  </si>
  <si>
    <t>STENT AUTOEXPANDIBLE 2.5 X 18 X UN</t>
  </si>
  <si>
    <t>COIL ANEURISMA CEREBRAL CANASTA 2.5X8XUN</t>
  </si>
  <si>
    <t>AMPLATZER CIER DUCTUS PICCOLO CINT4MMXUN</t>
  </si>
  <si>
    <t>SISTEMA DE LIBERACION DISP DUCT 8FR X UN</t>
  </si>
  <si>
    <t>AMPLATZER CIERRE DUCTUS PICCOLO 5X2MMXUN</t>
  </si>
  <si>
    <t>AMPLATZER CIERRE CIA 12MM X UN</t>
  </si>
  <si>
    <t>AMPLATZER CIERRE CIA 22MM X UN</t>
  </si>
  <si>
    <t>AMPLATZER CIERRE CIA 32MM X UN</t>
  </si>
  <si>
    <t>AMPLATZER CIERRE CIA 36MM X UN</t>
  </si>
  <si>
    <t>CARDIODESFIBRILADOR ELLIPSE VR MRI X UN</t>
  </si>
  <si>
    <t>INTRODUCTOR DRYSEAL  ENDPROTESIS ABDOMXU</t>
  </si>
  <si>
    <t>COIL FIBRAD S/LIB CONTROLADA 8-14-6 X UN</t>
  </si>
  <si>
    <t>COIL FIBRAD S/LIB CONTROLADA 35-7-5 X UN</t>
  </si>
  <si>
    <t>COIL FIBRAD S/LIB CONTROLADA 35-7-8 X UN</t>
  </si>
  <si>
    <t>COIL FIBRAD S/LIB CONTROLADA 35-14-8 XUN</t>
  </si>
  <si>
    <t>SISTEMA DE LIBERACION DUCTOS-CIV 10F XUN</t>
  </si>
  <si>
    <t>CATETER TROMBECTOMIA VENA ZELANTE X UN</t>
  </si>
  <si>
    <t>BALON PERIF DILAT CUARTACION AORTA 14X40</t>
  </si>
  <si>
    <t>ENDOPROTESIS ABD FENEST SOBRE MEDIDA XUN</t>
  </si>
  <si>
    <t>KIT DE ACCESORIOS SELECTRA X UN</t>
  </si>
  <si>
    <t>SISTEMA ACCESO ELECTRODO SELECTRA XUN</t>
  </si>
  <si>
    <t>EXTRACCION CARDIACO LR OTEN X UN</t>
  </si>
  <si>
    <t>MATRIZ OSEA DESMINE. CON CHIPS 15CC X UN</t>
  </si>
  <si>
    <t>EXTENSION RAMA ILIACA CUFF ENDOPROT X UN</t>
  </si>
  <si>
    <t>CATETER BALON PARA PROTESIS ENDOV X UN</t>
  </si>
  <si>
    <t>CUERPO BIFURCADO ENDOPR. AORTA ABDOM.XUN</t>
  </si>
  <si>
    <t>GUIA MAGNETICA CONTRALATERAL X UN</t>
  </si>
  <si>
    <t>CATETER GUIA CONTRALATERAL X UN</t>
  </si>
  <si>
    <t>VALVULA BIOLOGICA  AORTICA 23MM X UN</t>
  </si>
  <si>
    <t>ENDOPROT.TORAC.HIBRIDA C.INJ.TRIFURC.XUN</t>
  </si>
  <si>
    <t>KIT TAVI ABORDAJE TRANSFEMORAL X UN</t>
  </si>
  <si>
    <t>MICROCATETER VIA 0.033 X 154 CM X UN</t>
  </si>
  <si>
    <t>MEDIDOR DE TIROPLASTIA FEMENINO X UN</t>
  </si>
  <si>
    <t>STENT PILORICO DUODENAL CUBIE. 20X10 XUN</t>
  </si>
  <si>
    <t>CATETER CUADRIPOLAR DEFLECTABLE 7FR X UN</t>
  </si>
  <si>
    <t>PROTESIS BILIAR 7FR X 7CM XUN</t>
  </si>
  <si>
    <t>CATETER DE DENERVACIÓN RENAL X UN</t>
  </si>
  <si>
    <t>CATETER GUIA DENERVACION CURVA RDCK 55XU</t>
  </si>
  <si>
    <t>CATETER GUIA DENERVACION CURVA IMAK 55XU</t>
  </si>
  <si>
    <t>GUIA ESTILETE .015 X 60CM RECTA X UN</t>
  </si>
  <si>
    <t>STENT ESTENOSIS FARING CERVICAL 18X8 XUN</t>
  </si>
  <si>
    <t>ENDOPROTESIS TORACICA LARGA XUN</t>
  </si>
  <si>
    <t>EXTRACCION DE CABLE BULLDOG X UN</t>
  </si>
  <si>
    <t>CATETER CUADRIPOLAR DEFLECTABLE 6FR X UN</t>
  </si>
  <si>
    <t>BALON PERIFERICO MEDICADO 6MX80M 130 XUN</t>
  </si>
  <si>
    <t>BALON PERIFERICO MEDICADO 5MX120M 130XUN</t>
  </si>
  <si>
    <t>BALON PERIFERICO MEDICADO 6MX120M 130XUN</t>
  </si>
  <si>
    <t>INTRODUCTOR FLEXOR 7X35 XUN</t>
  </si>
  <si>
    <t>INTRODUCTOR FLEXOR 6X35 XUN</t>
  </si>
  <si>
    <t>INTRODUCTOR PUNCION TRANSEPTAL TSX XUN</t>
  </si>
  <si>
    <t>MARCAPASO BICAMERAL MICRA AV X UN</t>
  </si>
  <si>
    <t>INTRODUCTOR MICRA HYDROFILICO X UN</t>
  </si>
  <si>
    <t>STENT CUBIERTO VASCULAR 12MMX60MM X UN</t>
  </si>
  <si>
    <t>BALON CORONARIO MEDICADO 2MMX15MM X UN</t>
  </si>
  <si>
    <t>BALON PERIF DILAT CUARTACION AORTA 20X40</t>
  </si>
  <si>
    <t>COIL FIBRAD LIB CONTROLADA 7 X 30 X UN</t>
  </si>
  <si>
    <t>STENT CAROTIDEO 7MM X 30MM X UN</t>
  </si>
  <si>
    <t>STENT CUBIERTO AUTOEXPANDIBLE 10X60X120</t>
  </si>
  <si>
    <t>BALON PERIF DILAT CUARTACION AORTA 16X40</t>
  </si>
  <si>
    <t>STENT CUBIERTO MONTADO EN BALON 5MMX26MM</t>
  </si>
  <si>
    <t>STENT CUBIERTO MONTADO EN BALON 7MMX26MM</t>
  </si>
  <si>
    <t>CATETER ASPIRACION TROMBOS 10FR 85CMXUN</t>
  </si>
  <si>
    <t>SISTEMA DE LIBERACION AMPLATZ 12FR XUN</t>
  </si>
  <si>
    <t>AMPLATZER AMULET CIERRE OREJUELA IZQ XUN</t>
  </si>
  <si>
    <t>INTRODUCTOR 9FR X 50CM  X UN</t>
  </si>
  <si>
    <t>BALON PERIF DILAT CUARTACION AORTA 24X40</t>
  </si>
  <si>
    <t>CATETER PARA DILATACION VALVULAR X UN</t>
  </si>
  <si>
    <t>CAT BALON ALTA PRESION ENDOP X UN</t>
  </si>
  <si>
    <t>ENDOPROTESIS AORTICA CONTRALATERAL X UN</t>
  </si>
  <si>
    <t>INTRODUCTOR PLASTICO 12FRX33 XUN</t>
  </si>
  <si>
    <t>ENDOPROTESIS UNIVERSAL DISTAL X UN</t>
  </si>
  <si>
    <t>GUIA AMPLATZ SUPER STIFF 0.035 X 260</t>
  </si>
  <si>
    <t>CATETER LUMBOPERITONEAL DE 84 CM X UN</t>
  </si>
  <si>
    <t>MICROGUIA INTRACEREBRAL 0,007 X UN</t>
  </si>
  <si>
    <t>CATETER BALON TEST OCLUSION MAGIC B2</t>
  </si>
  <si>
    <t>BALON VALVULOPLAST M-TYSHAK 9MMX2CM</t>
  </si>
  <si>
    <t>MICROGUIA INTRACEREBRAL 0.014X200 TRAXCE</t>
  </si>
  <si>
    <t>BALON PERIF ULTRANOCOMPLACIENT 16X6X75</t>
  </si>
  <si>
    <t>STENT VASCULAR E-LUMINEX 8 X 80MM 6FR</t>
  </si>
  <si>
    <t>CATETER DE CRUCE PERIF CXI 0,018X150 XUN</t>
  </si>
  <si>
    <t>STENT EXPRESS LD VASCULAR 9 X25 X135 XUN</t>
  </si>
  <si>
    <t>BALON PERIFERICO MEDICADO 2.25MMX20M XUN</t>
  </si>
  <si>
    <t>STENT CUBIERTO MONTADO EN BALON 7MMX32MM</t>
  </si>
  <si>
    <t>STENT CUBIERTO MONTADO EN BALON 7MMX38MM</t>
  </si>
  <si>
    <t>ENDOPROTESIS VASCULAR 14MMX50MM 120CMXUN</t>
  </si>
  <si>
    <t>CONSUMO ESTIMADO ANUAL HOSPITAL RIONEGRO</t>
  </si>
  <si>
    <t>CONSUMO ESTIMADO ANUAL HOSPITAL MEDELLIN</t>
  </si>
  <si>
    <t>SI</t>
  </si>
  <si>
    <t>NO</t>
  </si>
  <si>
    <t>EXPEDIENTE (DISPOSITIVOS MEDICOS - MATERIAL OSTEOSINTESIS)</t>
  </si>
  <si>
    <t>I</t>
  </si>
  <si>
    <t>III</t>
  </si>
  <si>
    <t>NO APLICA</t>
  </si>
  <si>
    <t>CLASE DE RIESGO (SOLO DISPOSITIVOS MEDICOS)
Seleecione de la lista</t>
  </si>
  <si>
    <t>LISTADO DE MUNICIPIOS</t>
  </si>
  <si>
    <t>MUNICIPIO</t>
  </si>
  <si>
    <t>REGION</t>
  </si>
  <si>
    <t>CÓDIGO DANE DEL DEPARTAMENTO</t>
  </si>
  <si>
    <t>CÓDIGO DANE DEL MUNICIPIO</t>
  </si>
  <si>
    <t>Medellín</t>
  </si>
  <si>
    <t>Región Eje Cafetero - Antioquia</t>
  </si>
  <si>
    <t>Antioquia</t>
  </si>
  <si>
    <t>Bogotá D.C.</t>
  </si>
  <si>
    <t>Región Centro Oriente</t>
  </si>
  <si>
    <t>Cali</t>
  </si>
  <si>
    <t>Región Pacífico</t>
  </si>
  <si>
    <t>Valle del Cauca</t>
  </si>
  <si>
    <t>Barranquilla</t>
  </si>
  <si>
    <t>Región Caribe</t>
  </si>
  <si>
    <t>Atlántico</t>
  </si>
  <si>
    <t>Bucaramanga</t>
  </si>
  <si>
    <t>Santander</t>
  </si>
  <si>
    <t>Rionegro</t>
  </si>
  <si>
    <t>Sabaneta</t>
  </si>
  <si>
    <t>Caldas</t>
  </si>
  <si>
    <t>Envigado</t>
  </si>
  <si>
    <t>Itagui</t>
  </si>
  <si>
    <t>Bello</t>
  </si>
  <si>
    <t>Copacabana</t>
  </si>
  <si>
    <t>La Estrella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</si>
  <si>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</si>
  <si>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</si>
  <si>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</si>
  <si>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</si>
  <si>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</si>
  <si>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</si>
  <si>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</si>
  <si>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</si>
  <si>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</si>
  <si>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</si>
  <si>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</si>
  <si>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</si>
  <si>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</si>
  <si>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Armenia</t>
  </si>
  <si>
    <t>Barbosa</t>
  </si>
  <si>
    <t>Belmira</t>
  </si>
  <si>
    <t>Betania</t>
  </si>
  <si>
    <t>Betulia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</si>
  <si>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</si>
  <si>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</si>
  <si>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</si>
  <si>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</si>
  <si>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</si>
  <si>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</si>
  <si>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</si>
  <si>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</si>
  <si>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Carepa</t>
  </si>
  <si>
    <t>Carolina</t>
  </si>
  <si>
    <t>Caucasia</t>
  </si>
  <si>
    <t>Chigorodó</t>
  </si>
  <si>
    <t>Cisneros</t>
  </si>
  <si>
    <t>Ciudad Bolívar</t>
  </si>
  <si>
    <t>Cocorná</t>
  </si>
  <si>
    <t>Concepción</t>
  </si>
  <si>
    <t>Concordia</t>
  </si>
  <si>
    <t>Dabeiba</t>
  </si>
  <si>
    <t>Don Matías</t>
  </si>
  <si>
    <t>Ebéjico</t>
  </si>
  <si>
    <t>El Bagre</t>
  </si>
  <si>
    <t>El Carmen de Viboral</t>
  </si>
  <si>
    <t>El Santuario</t>
  </si>
  <si>
    <t>Entrerrios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</si>
  <si>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</si>
  <si>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</si>
  <si>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</si>
  <si>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</si>
  <si>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</si>
  <si>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</si>
  <si>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</si>
  <si>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</si>
  <si>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</si>
  <si>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</si>
  <si>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</si>
  <si>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Ituango</t>
  </si>
  <si>
    <t>Jardín</t>
  </si>
  <si>
    <t>Jericó</t>
  </si>
  <si>
    <t>La Ceja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</si>
  <si>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</si>
  <si>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</si>
  <si>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</si>
  <si>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</si>
  <si>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</si>
  <si>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</si>
  <si>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</si>
  <si>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</si>
  <si>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</si>
  <si>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</si>
  <si>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</si>
  <si>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</si>
  <si>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</si>
  <si>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</si>
  <si>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</si>
  <si>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</si>
  <si>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</si>
  <si>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</si>
  <si>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</si>
  <si>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</si>
  <si>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Sabanalarga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</si>
  <si>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</si>
  <si>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</si>
  <si>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</si>
  <si>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</si>
  <si>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</si>
  <si>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</si>
  <si>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</si>
  <si>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</si>
  <si>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</t>
  </si>
  <si>
    <t>San Pedro de Uraba</t>
  </si>
  <si>
    <t>San Rafael</t>
  </si>
  <si>
    <t>San Roque</t>
  </si>
  <si>
    <t>San Vicente</t>
  </si>
  <si>
    <t>Santa Bárbara</t>
  </si>
  <si>
    <t>Santa Rosa de Osos</t>
  </si>
  <si>
    <t>Santafé de Antioquia</t>
  </si>
  <si>
    <t>Santo Domingo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</si>
  <si>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</si>
  <si>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</si>
  <si>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</si>
  <si>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</si>
  <si>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</si>
  <si>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</si>
  <si>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</si>
  <si>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</si>
  <si>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</si>
  <si>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</si>
  <si>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</si>
  <si>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</si>
  <si>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</si>
  <si>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</si>
  <si>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</si>
  <si>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</si>
  <si>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</si>
  <si>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</si>
  <si>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</si>
  <si>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</si>
  <si>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</si>
  <si>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</si>
  <si>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</si>
  <si>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</si>
  <si>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</si>
  <si>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</si>
  <si>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</si>
  <si>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</si>
  <si>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</si>
  <si>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</si>
  <si>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</si>
  <si>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</si>
  <si>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</si>
  <si>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</si>
  <si>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</si>
  <si>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</si>
  <si>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</si>
  <si>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</si>
  <si>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</si>
  <si>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</si>
  <si>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</si>
  <si>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</si>
  <si>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Achí</t>
  </si>
  <si>
    <t>Bolívar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</si>
  <si>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</si>
  <si>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</si>
  <si>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</si>
  <si>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</si>
  <si>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</si>
  <si>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</si>
  <si>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</si>
  <si>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</t>
  </si>
  <si>
    <t>Cicuco</t>
  </si>
  <si>
    <t>Clemencia</t>
  </si>
  <si>
    <t>Córdoba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</si>
  <si>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</si>
  <si>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</si>
  <si>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</si>
  <si>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</si>
  <si>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</si>
  <si>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</si>
  <si>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</si>
  <si>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</si>
  <si>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</si>
  <si>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</si>
  <si>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</si>
  <si>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</si>
  <si>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</si>
  <si>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</si>
  <si>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</si>
  <si>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</si>
  <si>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</si>
  <si>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</si>
  <si>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</si>
  <si>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</si>
  <si>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</si>
  <si>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</si>
  <si>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 de Borbur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</si>
  <si>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</si>
  <si>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</si>
  <si>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</si>
  <si>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</si>
  <si>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</si>
  <si>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</si>
  <si>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</si>
  <si>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</si>
  <si>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</si>
  <si>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</si>
  <si>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</si>
  <si>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</si>
  <si>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Boyacá</t>
  </si>
  <si>
    <t>Aquitania</t>
  </si>
  <si>
    <t>Arcabuco</t>
  </si>
  <si>
    <t>Belén</t>
  </si>
  <si>
    <t>Berbeo</t>
  </si>
  <si>
    <t>Betéitiva</t>
  </si>
  <si>
    <t>Boavita</t>
  </si>
  <si>
    <t>Buena 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</si>
  <si>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</si>
  <si>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</si>
  <si>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</si>
  <si>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</si>
  <si>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</si>
  <si>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</si>
  <si>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</si>
  <si>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</si>
  <si>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</si>
  <si>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</si>
  <si>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</si>
  <si>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</si>
  <si>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</si>
  <si>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</si>
  <si>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</si>
  <si>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</si>
  <si>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</si>
  <si>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</si>
  <si>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</si>
  <si>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</si>
  <si>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</si>
  <si>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</si>
  <si>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</si>
  <si>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Floresta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</si>
  <si>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</si>
  <si>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</si>
  <si>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</si>
  <si>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</si>
  <si>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</si>
  <si>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</si>
  <si>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</si>
  <si>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</si>
  <si>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</si>
  <si>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</si>
  <si>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</si>
  <si>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 Victoria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</si>
  <si>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</si>
  <si>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</si>
  <si>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</si>
  <si>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</si>
  <si>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</si>
  <si>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</si>
  <si>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</si>
  <si>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</si>
  <si>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</si>
  <si>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</si>
  <si>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</si>
  <si>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</si>
  <si>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</si>
  <si>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</si>
  <si>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</si>
  <si>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</si>
  <si>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</si>
  <si>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</si>
  <si>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</si>
  <si>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</si>
  <si>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</si>
  <si>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</si>
  <si>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</si>
  <si>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</si>
  <si>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</si>
  <si>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</si>
  <si>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</si>
  <si>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</si>
  <si>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</si>
  <si>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</si>
  <si>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</si>
  <si>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</si>
  <si>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</si>
  <si>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</si>
  <si>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</si>
  <si>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</si>
  <si>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Santa María</t>
  </si>
  <si>
    <t>Santa Rosa de Viterbo</t>
  </si>
  <si>
    <t>Santa Sofía</t>
  </si>
  <si>
    <t>Santana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</si>
  <si>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</si>
  <si>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</si>
  <si>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</si>
  <si>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</si>
  <si>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</si>
  <si>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</si>
  <si>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</si>
  <si>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</si>
  <si>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</si>
  <si>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</si>
  <si>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</si>
  <si>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</si>
  <si>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</si>
  <si>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</si>
  <si>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</si>
  <si>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</si>
  <si>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</si>
  <si>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</si>
  <si>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</si>
  <si>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</si>
  <si>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</si>
  <si>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</si>
  <si>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</si>
  <si>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</si>
  <si>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</si>
  <si>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</si>
  <si>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</si>
  <si>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</si>
  <si>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</si>
  <si>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</si>
  <si>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</si>
  <si>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</si>
  <si>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</si>
  <si>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</si>
  <si>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</si>
  <si>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</si>
  <si>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</si>
  <si>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</si>
  <si>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</si>
  <si>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</si>
  <si>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</si>
  <si>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</si>
  <si>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</si>
  <si>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</si>
  <si>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</si>
  <si>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</si>
  <si>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</si>
  <si>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</si>
  <si>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</si>
  <si>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</si>
  <si>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</si>
  <si>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</si>
  <si>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</si>
  <si>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</si>
  <si>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</si>
  <si>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</si>
  <si>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</si>
  <si>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</si>
  <si>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</si>
  <si>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</si>
  <si>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</si>
  <si>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Albania</t>
  </si>
  <si>
    <t>Región Centro Sur</t>
  </si>
  <si>
    <t>Caquetá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</si>
  <si>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</si>
  <si>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</si>
  <si>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</si>
  <si>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</si>
  <si>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</si>
  <si>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</si>
  <si>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</si>
  <si>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</si>
  <si>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</si>
  <si>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</si>
  <si>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</si>
  <si>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</si>
  <si>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</si>
  <si>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</si>
  <si>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Almaguer</t>
  </si>
  <si>
    <t>Cauca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</si>
  <si>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</si>
  <si>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</si>
  <si>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</si>
  <si>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</si>
  <si>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</si>
  <si>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</si>
  <si>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</si>
  <si>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</si>
  <si>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</si>
  <si>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</si>
  <si>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</si>
  <si>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</si>
  <si>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</si>
  <si>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</t>
  </si>
  <si>
    <t>Mercaderes</t>
  </si>
  <si>
    <t>Miranda</t>
  </si>
  <si>
    <t>Padilla</t>
  </si>
  <si>
    <t>Patía</t>
  </si>
  <si>
    <t>Piamonte</t>
  </si>
  <si>
    <t>Piendamó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</si>
  <si>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</si>
  <si>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</si>
  <si>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</si>
  <si>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</si>
  <si>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</si>
  <si>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</si>
  <si>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</si>
  <si>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</si>
  <si>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</si>
  <si>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Sucre</t>
  </si>
  <si>
    <t>Timbío</t>
  </si>
  <si>
    <t>Timbiquí</t>
  </si>
  <si>
    <t>Toribio</t>
  </si>
  <si>
    <t>Totoró</t>
  </si>
  <si>
    <t>Villa Rica</t>
  </si>
  <si>
    <t>Aguachica</t>
  </si>
  <si>
    <t>Cesar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</si>
  <si>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</si>
  <si>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</si>
  <si>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</si>
  <si>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</si>
  <si>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</si>
  <si>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</si>
  <si>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</si>
  <si>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</si>
  <si>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</si>
  <si>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</si>
  <si>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</si>
  <si>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</si>
  <si>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</si>
  <si>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</t>
  </si>
  <si>
    <t>Manaure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</si>
  <si>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</si>
  <si>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</si>
  <si>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</si>
  <si>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</si>
  <si>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</si>
  <si>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</si>
  <si>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</si>
  <si>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</si>
  <si>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Valledupar</t>
  </si>
  <si>
    <t>Ayapel</t>
  </si>
  <si>
    <t>Buenavista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</si>
  <si>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</si>
  <si>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</si>
  <si>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</si>
  <si>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</si>
  <si>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</si>
  <si>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</si>
  <si>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</si>
  <si>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</si>
  <si>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</si>
  <si>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</si>
  <si>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</si>
  <si>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</si>
  <si>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</si>
  <si>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</si>
  <si>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</si>
  <si>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</si>
  <si>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</si>
  <si>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</si>
  <si>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</si>
  <si>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</si>
  <si>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</si>
  <si>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</si>
  <si>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</si>
  <si>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</si>
  <si>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</si>
  <si>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</si>
  <si>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</si>
  <si>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</si>
  <si>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Cundinamarca</t>
  </si>
  <si>
    <t>Albán</t>
  </si>
  <si>
    <t>Anapoima</t>
  </si>
  <si>
    <t>Anolaima</t>
  </si>
  <si>
    <t>Apulo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</si>
  <si>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</si>
  <si>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</si>
  <si>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</si>
  <si>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</si>
  <si>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</si>
  <si>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</si>
  <si>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</si>
  <si>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</si>
  <si>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</si>
  <si>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</si>
  <si>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</si>
  <si>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</si>
  <si>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</si>
  <si>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</si>
  <si>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</si>
  <si>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</si>
  <si>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</si>
  <si>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</si>
  <si>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</si>
  <si>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</si>
  <si>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</si>
  <si>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</si>
  <si>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</si>
  <si>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</si>
  <si>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</si>
  <si>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</si>
  <si>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</si>
  <si>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</si>
  <si>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</si>
  <si>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</si>
  <si>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</si>
  <si>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</si>
  <si>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</si>
  <si>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</si>
  <si>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</si>
  <si>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</si>
  <si>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</si>
  <si>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</si>
  <si>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</si>
  <si>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</si>
  <si>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</si>
  <si>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</si>
  <si>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</si>
  <si>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</si>
  <si>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</si>
  <si>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</si>
  <si>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</si>
  <si>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</si>
  <si>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</si>
  <si>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</si>
  <si>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</si>
  <si>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</si>
  <si>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</si>
  <si>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</si>
  <si>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</si>
  <si>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</si>
  <si>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</si>
  <si>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</si>
  <si>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</si>
  <si>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</si>
  <si>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</si>
  <si>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</si>
  <si>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</si>
  <si>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</si>
  <si>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</si>
  <si>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</si>
  <si>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</si>
  <si>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Bernardo</t>
  </si>
  <si>
    <t>San Cayetano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</si>
  <si>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</si>
  <si>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</si>
  <si>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</si>
  <si>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</si>
  <si>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</si>
  <si>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</si>
  <si>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</si>
  <si>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</si>
  <si>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</si>
  <si>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</si>
  <si>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</si>
  <si>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</si>
  <si>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</si>
  <si>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</si>
  <si>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</si>
  <si>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</si>
  <si>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</si>
  <si>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</si>
  <si>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</si>
  <si>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</si>
  <si>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</si>
  <si>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</si>
  <si>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</si>
  <si>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</si>
  <si>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</si>
  <si>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</si>
  <si>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</si>
  <si>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</si>
  <si>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</si>
  <si>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</si>
  <si>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</si>
  <si>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</si>
  <si>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</si>
  <si>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</si>
  <si>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</si>
  <si>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</si>
  <si>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Acandí</t>
  </si>
  <si>
    <t>Chocó</t>
  </si>
  <si>
    <t>Alto Baudo</t>
  </si>
  <si>
    <t>Atrato</t>
  </si>
  <si>
    <t>Bagadó</t>
  </si>
  <si>
    <t>Bahía Solano</t>
  </si>
  <si>
    <t>Bajo Baudó</t>
  </si>
  <si>
    <t>Belén de Bajira</t>
  </si>
  <si>
    <t>Bojaya</t>
  </si>
  <si>
    <t>Carmen del Darien</t>
  </si>
  <si>
    <t>Cértegui</t>
  </si>
  <si>
    <t>Condoto</t>
  </si>
  <si>
    <t>El Cantón del San Pablo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</si>
  <si>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</si>
  <si>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</si>
  <si>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</si>
  <si>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</si>
  <si>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</si>
  <si>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</si>
  <si>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</si>
  <si>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</si>
  <si>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</si>
  <si>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</si>
  <si>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</si>
  <si>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</si>
  <si>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</si>
  <si>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</si>
  <si>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</si>
  <si>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</si>
  <si>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</si>
  <si>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</si>
  <si>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Acevedo</t>
  </si>
  <si>
    <t>Huila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</si>
  <si>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</si>
  <si>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</si>
  <si>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</si>
  <si>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</si>
  <si>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</si>
  <si>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</si>
  <si>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</si>
  <si>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</si>
  <si>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</si>
  <si>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</si>
  <si>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</si>
  <si>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Iquira</t>
  </si>
  <si>
    <t>Isnos</t>
  </si>
  <si>
    <t>La Argentina</t>
  </si>
  <si>
    <t>La Plata</t>
  </si>
  <si>
    <t>Nátaga</t>
  </si>
  <si>
    <t>Neiva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</si>
  <si>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</si>
  <si>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</si>
  <si>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</si>
  <si>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</si>
  <si>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</si>
  <si>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</si>
  <si>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</si>
  <si>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</si>
  <si>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</si>
  <si>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</si>
  <si>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</si>
  <si>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</si>
  <si>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</si>
  <si>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Timaná</t>
  </si>
  <si>
    <t>Villavieja</t>
  </si>
  <si>
    <t>Yaguará</t>
  </si>
  <si>
    <t>La Guajira</t>
  </si>
  <si>
    <t>Barrancas</t>
  </si>
  <si>
    <t>Dibula</t>
  </si>
  <si>
    <t>Distracción</t>
  </si>
  <si>
    <t>El Molino</t>
  </si>
  <si>
    <t>Fonseca</t>
  </si>
  <si>
    <t>Hatonuevo</t>
  </si>
  <si>
    <t>La Jagua del Pilar</t>
  </si>
  <si>
    <t>Maicao</t>
  </si>
  <si>
    <t>Riohacha</t>
  </si>
  <si>
    <t>San Juan del Cesar</t>
  </si>
  <si>
    <t>Uribia</t>
  </si>
  <si>
    <t>Urumita</t>
  </si>
  <si>
    <t>Algarrobo</t>
  </si>
  <si>
    <t>Magdalena</t>
  </si>
  <si>
    <t>Aracataca</t>
  </si>
  <si>
    <t>Ariguaní</t>
  </si>
  <si>
    <t>Cerro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</si>
  <si>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</si>
  <si>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</si>
  <si>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</si>
  <si>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</si>
  <si>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</si>
  <si>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</si>
  <si>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</si>
  <si>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</si>
  <si>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</si>
  <si>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</si>
  <si>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</si>
  <si>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</si>
  <si>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 Viejo</t>
  </si>
  <si>
    <t>Remolino</t>
  </si>
  <si>
    <t>Sabanas de San Angel</t>
  </si>
  <si>
    <t>San Sebastián de Buenavista</t>
  </si>
  <si>
    <t>San Zenón</t>
  </si>
  <si>
    <t>Santa Ana</t>
  </si>
  <si>
    <t>Santa Bárbara de Pinto</t>
  </si>
  <si>
    <t>Santa Marta</t>
  </si>
  <si>
    <t>Sitionuevo</t>
  </si>
  <si>
    <t>Tenerife</t>
  </si>
  <si>
    <t>Zapayán</t>
  </si>
  <si>
    <t>Zona Bananera</t>
  </si>
  <si>
    <t>Acacias</t>
  </si>
  <si>
    <t>Región Llano</t>
  </si>
  <si>
    <t>Meta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</si>
  <si>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</si>
  <si>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</si>
  <si>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</si>
  <si>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</si>
  <si>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</si>
  <si>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</si>
  <si>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</si>
  <si>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</si>
  <si>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</si>
  <si>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</si>
  <si>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</si>
  <si>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</si>
  <si>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</si>
  <si>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</si>
  <si>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</si>
  <si>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</si>
  <si>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</si>
  <si>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</si>
  <si>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</si>
  <si>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</si>
  <si>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</si>
  <si>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</si>
  <si>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</si>
  <si>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 Hermosa</t>
  </si>
  <si>
    <t>Aldana</t>
  </si>
  <si>
    <t>Ancuyá</t>
  </si>
  <si>
    <t>Arboleda</t>
  </si>
  <si>
    <t>Barbacoas</t>
  </si>
  <si>
    <t>Buesaco</t>
  </si>
  <si>
    <t>Chachagüí</t>
  </si>
  <si>
    <t>Colón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</si>
  <si>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</si>
  <si>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</si>
  <si>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</si>
  <si>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</si>
  <si>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</si>
  <si>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</si>
  <si>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</si>
  <si>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</si>
  <si>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</si>
  <si>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</si>
  <si>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</si>
  <si>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</si>
  <si>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</si>
  <si>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</si>
  <si>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</si>
  <si>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</si>
  <si>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</si>
  <si>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</si>
  <si>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</si>
  <si>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</si>
  <si>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</si>
  <si>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</si>
  <si>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</si>
  <si>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</si>
  <si>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</si>
  <si>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</si>
  <si>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</si>
  <si>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</si>
  <si>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Pasto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</si>
  <si>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</si>
  <si>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</si>
  <si>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</si>
  <si>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</si>
  <si>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</si>
  <si>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</si>
  <si>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</si>
  <si>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 Andrés de Tumaco</t>
  </si>
  <si>
    <t>San Lorenzo</t>
  </si>
  <si>
    <t>San Pablo</t>
  </si>
  <si>
    <t>San Pedro de Cartago</t>
  </si>
  <si>
    <t>Sandoná</t>
  </si>
  <si>
    <t>Santacruz</t>
  </si>
  <si>
    <t>Sapuyes</t>
  </si>
  <si>
    <t>Taminango</t>
  </si>
  <si>
    <t>Tangua</t>
  </si>
  <si>
    <t>Túquerres</t>
  </si>
  <si>
    <t>Yacuanquer</t>
  </si>
  <si>
    <t>Abrego</t>
  </si>
  <si>
    <t>Norte de Santander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</si>
  <si>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</si>
  <si>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</si>
  <si>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</si>
  <si>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</si>
  <si>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</si>
  <si>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</si>
  <si>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</si>
  <si>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</si>
  <si>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</si>
  <si>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</si>
  <si>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</si>
  <si>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</si>
  <si>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</si>
  <si>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</si>
  <si>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</si>
  <si>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</si>
  <si>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</si>
  <si>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</si>
  <si>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</si>
  <si>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</si>
  <si>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</si>
  <si>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</si>
  <si>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</si>
  <si>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</si>
  <si>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</si>
  <si>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</si>
  <si>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</si>
  <si>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</si>
  <si>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</si>
  <si>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</si>
  <si>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</si>
  <si>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</si>
  <si>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</si>
  <si>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</si>
  <si>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</si>
  <si>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</si>
  <si>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</si>
  <si>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</si>
  <si>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</si>
  <si>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</si>
  <si>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</si>
  <si>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</si>
  <si>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</si>
  <si>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</si>
  <si>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</si>
  <si>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</si>
  <si>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</si>
  <si>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</si>
  <si>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</si>
  <si>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</si>
  <si>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</si>
  <si>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</si>
  <si>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</si>
  <si>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</si>
  <si>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</si>
  <si>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</si>
  <si>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</si>
  <si>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</si>
  <si>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</si>
  <si>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</si>
  <si>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</si>
  <si>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</si>
  <si>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</si>
  <si>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</si>
  <si>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</si>
  <si>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</si>
  <si>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</si>
  <si>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</si>
  <si>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</si>
  <si>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</si>
  <si>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</si>
  <si>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</si>
  <si>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</si>
  <si>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</si>
  <si>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</si>
  <si>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</si>
  <si>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</si>
  <si>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</si>
  <si>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</si>
  <si>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</si>
  <si>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</si>
  <si>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</si>
  <si>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</si>
  <si>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</si>
  <si>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</si>
  <si>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</si>
  <si>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</si>
  <si>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</si>
  <si>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</si>
  <si>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</si>
  <si>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</si>
  <si>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</si>
  <si>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</si>
  <si>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</si>
  <si>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</si>
  <si>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</si>
  <si>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Lebríja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</si>
  <si>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</si>
  <si>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</si>
  <si>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</si>
  <si>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</si>
  <si>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</si>
  <si>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</si>
  <si>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</si>
  <si>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</si>
  <si>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</si>
  <si>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</si>
  <si>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</si>
  <si>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</si>
  <si>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</si>
  <si>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</si>
  <si>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</si>
  <si>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</si>
  <si>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</si>
  <si>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</si>
  <si>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</si>
  <si>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</si>
  <si>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</si>
  <si>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</si>
  <si>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</si>
  <si>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</si>
  <si>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</si>
  <si>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</si>
  <si>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</si>
  <si>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</si>
  <si>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</si>
  <si>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</si>
  <si>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</si>
  <si>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</si>
  <si>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</si>
  <si>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</si>
  <si>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</si>
  <si>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</si>
  <si>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</si>
  <si>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</si>
  <si>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</si>
  <si>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</si>
  <si>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</si>
  <si>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</si>
  <si>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</si>
  <si>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</si>
  <si>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</si>
  <si>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</si>
  <si>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</si>
  <si>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</si>
  <si>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</si>
  <si>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</si>
  <si>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</si>
  <si>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</si>
  <si>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</si>
  <si>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</si>
  <si>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</si>
  <si>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</si>
  <si>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</si>
  <si>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</si>
  <si>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Tolima</t>
  </si>
  <si>
    <t>Alvarado</t>
  </si>
  <si>
    <t>Ambalema</t>
  </si>
  <si>
    <t>Anzoátegui</t>
  </si>
  <si>
    <t>Armero</t>
  </si>
  <si>
    <t>Ataco</t>
  </si>
  <si>
    <t>Cajamarca</t>
  </si>
  <si>
    <t>Carmen de Apicala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</si>
  <si>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</si>
  <si>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</si>
  <si>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</si>
  <si>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</si>
  <si>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</si>
  <si>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</si>
  <si>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</si>
  <si>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</si>
  <si>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</si>
  <si>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</si>
  <si>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</si>
  <si>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</si>
  <si>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</si>
  <si>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</si>
  <si>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</si>
  <si>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</si>
  <si>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</si>
  <si>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</si>
  <si>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</si>
  <si>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</si>
  <si>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</si>
  <si>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</si>
  <si>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</si>
  <si>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</si>
  <si>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</si>
  <si>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</si>
  <si>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</si>
  <si>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 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</si>
  <si>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</si>
  <si>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</si>
  <si>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</si>
  <si>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</si>
  <si>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</si>
  <si>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</si>
  <si>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</si>
  <si>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</si>
  <si>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</si>
  <si>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Alcalá</t>
  </si>
  <si>
    <t>Andalucía</t>
  </si>
  <si>
    <t>Ansermanuevo</t>
  </si>
  <si>
    <t>Buenaventura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</si>
  <si>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</si>
  <si>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</si>
  <si>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</si>
  <si>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</si>
  <si>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</si>
  <si>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</si>
  <si>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</si>
  <si>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</si>
  <si>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</si>
  <si>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</si>
  <si>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</si>
  <si>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</si>
  <si>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Guadalajara de Buga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</si>
  <si>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</si>
  <si>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</si>
  <si>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</si>
  <si>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</si>
  <si>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</si>
  <si>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</si>
  <si>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</si>
  <si>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</si>
  <si>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</si>
  <si>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</si>
  <si>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</si>
  <si>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</si>
  <si>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</si>
  <si>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</si>
  <si>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</si>
  <si>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</si>
  <si>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</si>
  <si>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</si>
  <si>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</si>
  <si>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</si>
  <si>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</si>
  <si>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</si>
  <si>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</si>
  <si>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</si>
  <si>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Aguazul</t>
  </si>
  <si>
    <t>Casanare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</si>
  <si>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</si>
  <si>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</si>
  <si>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</si>
  <si>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</si>
  <si>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</si>
  <si>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</si>
  <si>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</si>
  <si>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</si>
  <si>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</si>
  <si>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</si>
  <si>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</si>
  <si>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Támara</t>
  </si>
  <si>
    <t>Tauramena</t>
  </si>
  <si>
    <t>Trinidad</t>
  </si>
  <si>
    <t>Yopal</t>
  </si>
  <si>
    <t>Putumayo</t>
  </si>
  <si>
    <t>Leguízamo</t>
  </si>
  <si>
    <t>Mocoa</t>
  </si>
  <si>
    <t>Orito</t>
  </si>
  <si>
    <t>Puerto Asís</t>
  </si>
  <si>
    <t>Puerto Caicedo</t>
  </si>
  <si>
    <t>Puerto Guzmán</t>
  </si>
  <si>
    <t>Sibundoy</t>
  </si>
  <si>
    <t>Valle de Guamez</t>
  </si>
  <si>
    <t>Villagarzón</t>
  </si>
  <si>
    <t>Archipiélago de San Andrés, Providencia y Santa Catalina</t>
  </si>
  <si>
    <t>El Encanto</t>
  </si>
  <si>
    <t>Amazonas</t>
  </si>
  <si>
    <t>La Chorrera</t>
  </si>
  <si>
    <t>La Pedrera</t>
  </si>
  <si>
    <t>Leticia</t>
  </si>
  <si>
    <t>Miriti Paraná</t>
  </si>
  <si>
    <t>Puerto Alegría</t>
  </si>
  <si>
    <t>Puerto Arica</t>
  </si>
  <si>
    <t>Puerto Nariño</t>
  </si>
  <si>
    <t>Tarapacá</t>
  </si>
  <si>
    <t>Barranco Minas</t>
  </si>
  <si>
    <t>Guainía</t>
  </si>
  <si>
    <t>Cacahual</t>
  </si>
  <si>
    <t>Inírida</t>
  </si>
  <si>
    <t>La Guadalupe</t>
  </si>
  <si>
    <t>Mapiripana</t>
  </si>
  <si>
    <t>Morichal</t>
  </si>
  <si>
    <t>Pana Pana</t>
  </si>
  <si>
    <t>San Felipe</t>
  </si>
  <si>
    <t>Guaviare</t>
  </si>
  <si>
    <t>El Retorno</t>
  </si>
  <si>
    <t>San José del Guaviare</t>
  </si>
  <si>
    <t>Caruru</t>
  </si>
  <si>
    <t>Vaupés</t>
  </si>
  <si>
    <t>Mitú</t>
  </si>
  <si>
    <t>Pacoa</t>
  </si>
  <si>
    <t>Papunaua</t>
  </si>
  <si>
    <t>Taraira</t>
  </si>
  <si>
    <t>Yavaraté</t>
  </si>
  <si>
    <t>Cumaribo</t>
  </si>
  <si>
    <t>Vichada</t>
  </si>
  <si>
    <t>La Primavera</t>
  </si>
  <si>
    <t>Puerto Carreño</t>
  </si>
  <si>
    <t>Santa Rosalía</t>
  </si>
  <si>
    <t>IIA</t>
  </si>
  <si>
    <t>IIB</t>
  </si>
  <si>
    <t>CSN1070</t>
  </si>
  <si>
    <t>BALON ANGIO.PERIF.NO COMP.6MMX2CMX135XUN</t>
  </si>
  <si>
    <t>CSN1073</t>
  </si>
  <si>
    <t>RECARGA LINEAL CORTAN TEJ. DELGAD 75MXUN</t>
  </si>
  <si>
    <t>CSN1815</t>
  </si>
  <si>
    <t>CSN1833</t>
  </si>
  <si>
    <t>CSN1834</t>
  </si>
  <si>
    <t>CSN1910</t>
  </si>
  <si>
    <t>CSN1966</t>
  </si>
  <si>
    <t>BALON ANGIOPLASTIA PERIFERICO 16 MM X 40</t>
  </si>
  <si>
    <t>CSN1978</t>
  </si>
  <si>
    <t>CSN2001</t>
  </si>
  <si>
    <t>CSN2263</t>
  </si>
  <si>
    <t>CSN2284</t>
  </si>
  <si>
    <t>CSN239</t>
  </si>
  <si>
    <t>CSN702</t>
  </si>
  <si>
    <t>CSN830</t>
  </si>
  <si>
    <t>CSN864</t>
  </si>
  <si>
    <t>BALON ANGIOPLASTIA CORONARIO 3X25 XUN</t>
  </si>
  <si>
    <t>CONSUMO ESTIMADO ANUAL TOTAL ENTIDADES</t>
  </si>
  <si>
    <t>PAIS DEL FABRICANTE</t>
  </si>
  <si>
    <t>FLUORURO DE SODIO</t>
  </si>
  <si>
    <t>SODIO MONOFLUOROFOSFATO</t>
  </si>
  <si>
    <t>ESTAÑO FLUORURO</t>
  </si>
  <si>
    <t>SODIO FLUORURO COMBINACIONES</t>
  </si>
  <si>
    <t>HIDROGENO PEROXIDO</t>
  </si>
  <si>
    <t>CLORHEXIDINA</t>
  </si>
  <si>
    <t>DOMIFENO</t>
  </si>
  <si>
    <t>NEOMICINA</t>
  </si>
  <si>
    <t>MICONAZOL</t>
  </si>
  <si>
    <t>VARIOS</t>
  </si>
  <si>
    <t>HEXETIDINA</t>
  </si>
  <si>
    <t>TETRACICLINA</t>
  </si>
  <si>
    <t>METRONIDAZOL</t>
  </si>
  <si>
    <t>CLOTRIMAZOL</t>
  </si>
  <si>
    <t>DOXICICLINA</t>
  </si>
  <si>
    <t>MINOCICLINA</t>
  </si>
  <si>
    <t>TRIAMCINOLONA</t>
  </si>
  <si>
    <t>DEXAMETASONA</t>
  </si>
  <si>
    <t>HIDROCORTISONA</t>
  </si>
  <si>
    <t>PREDNISOLONA COMBINACIONES</t>
  </si>
  <si>
    <t>EPINEFRINA</t>
  </si>
  <si>
    <t>BENZIDAMINA</t>
  </si>
  <si>
    <t>ACETILSALICILICO ACIDO</t>
  </si>
  <si>
    <t>MAGNESIO HIDROXIDO</t>
  </si>
  <si>
    <t>COMBINACIONES</t>
  </si>
  <si>
    <t>HIDROXIDO DE ALUMINIO</t>
  </si>
  <si>
    <t>ALUMINIO ACETOACETATO</t>
  </si>
  <si>
    <t>CALCIO CARBONATO</t>
  </si>
  <si>
    <t>SAL COMUN COMBINACIONES</t>
  </si>
  <si>
    <t>MAGALDRATO</t>
  </si>
  <si>
    <t>HIDROTALCITA</t>
  </si>
  <si>
    <t>ALMASILATO</t>
  </si>
  <si>
    <t>MAGALDRATO Y ANTIFLATULENTOS</t>
  </si>
  <si>
    <t>COMBINACIONES DE SALES Y ANTIFLATULENTOS</t>
  </si>
  <si>
    <t>ALGINATO DE SODIO+BICARBONATO DE SODIO + CARBONATO DE CALCIO</t>
  </si>
  <si>
    <t>ANTIACIDOS CON BICARBONATO DE SODIO</t>
  </si>
  <si>
    <t>CIMETIDINA</t>
  </si>
  <si>
    <t>RANITIDINA</t>
  </si>
  <si>
    <t>FAMOTIDINA</t>
  </si>
  <si>
    <t>NIZATIDINA</t>
  </si>
  <si>
    <t>MISOPROSTOL</t>
  </si>
  <si>
    <t>OMEPRAZOL</t>
  </si>
  <si>
    <t>PANTOPRAZOL</t>
  </si>
  <si>
    <t>LANSOPRAZOL</t>
  </si>
  <si>
    <t>RABEPRAZOL</t>
  </si>
  <si>
    <t>ESOMEPRAZOL</t>
  </si>
  <si>
    <t>DEXLANSOPRAZOL</t>
  </si>
  <si>
    <t>VONOPRAZAN</t>
  </si>
  <si>
    <t>OMEPRAZOL AMOXICILINA Y METRONIDAZOL</t>
  </si>
  <si>
    <t>PANTROPRAZOL AMOXICILINA Y CLARITROMICINA</t>
  </si>
  <si>
    <t>SUCRALFATE</t>
  </si>
  <si>
    <t>PIRENZEPINA</t>
  </si>
  <si>
    <t>BISMUTO SUBCITRATO</t>
  </si>
  <si>
    <t>ACIDO ALGINICO</t>
  </si>
  <si>
    <t>MEBEVERINA</t>
  </si>
  <si>
    <t>TRIMEBUTINA</t>
  </si>
  <si>
    <t>ROCIVERINA</t>
  </si>
  <si>
    <t>ANTICOLINÉRGICOS SINTÉTICOS EN COMBINACIÓN</t>
  </si>
  <si>
    <t>PROPANTELINA</t>
  </si>
  <si>
    <t>OTILONIO BROMURO</t>
  </si>
  <si>
    <t>DIMETILAMINOPROPIONILFENOTIAZINA</t>
  </si>
  <si>
    <t>PAPAVERINA</t>
  </si>
  <si>
    <t>TEGASEROD</t>
  </si>
  <si>
    <t>PINAVERIUM</t>
  </si>
  <si>
    <t>FENOVERINA</t>
  </si>
  <si>
    <t>ISOMETEPTENO</t>
  </si>
  <si>
    <t>FLOROGLUCINOL</t>
  </si>
  <si>
    <t>SILICONAS</t>
  </si>
  <si>
    <t>SIMETICONA. COMBINACIONES</t>
  </si>
  <si>
    <t>PROPINOX CLORHIDRATO</t>
  </si>
  <si>
    <t>ALVERINA COMBINACIONES</t>
  </si>
  <si>
    <t>COMBINACIONES PARA EL TRATAMIENTO DE DESÓRDENES INTESTINALES</t>
  </si>
  <si>
    <t>ATROPINA</t>
  </si>
  <si>
    <t>HIOSAMINA</t>
  </si>
  <si>
    <t>BELLADONA ALCALOIDES TOTALES</t>
  </si>
  <si>
    <t>BUTILESCOPOLAMINA</t>
  </si>
  <si>
    <t>METILHOMATROPINA Y SICOLEPTICOS</t>
  </si>
  <si>
    <t>BUTILESCOPOLAMINA Y ANALGESICOS</t>
  </si>
  <si>
    <t>OTROS ANTIESPASMODICOS EN COMBINACION CON ANALGESICOS</t>
  </si>
  <si>
    <t>METOCLOPRAMIDA</t>
  </si>
  <si>
    <t>CISAPRIDA</t>
  </si>
  <si>
    <t>DOMPERIDONA</t>
  </si>
  <si>
    <t>BROMOPRIDA</t>
  </si>
  <si>
    <t>ALIZAPRIDA</t>
  </si>
  <si>
    <t>ITOPRIDA</t>
  </si>
  <si>
    <t>CINITAPRIDA</t>
  </si>
  <si>
    <t>MOSAPRIDA COMBINACIONES</t>
  </si>
  <si>
    <t>LEVOSULPIRIDA</t>
  </si>
  <si>
    <t>MOSAPRIDA</t>
  </si>
  <si>
    <t>ONDANSETRON</t>
  </si>
  <si>
    <t>GRANISETRON</t>
  </si>
  <si>
    <t>TROPISETRON</t>
  </si>
  <si>
    <t>DOLASETRON</t>
  </si>
  <si>
    <t>PALONOSETRON</t>
  </si>
  <si>
    <t>CLOROBUTANOL</t>
  </si>
  <si>
    <t>METOPIMAZINA</t>
  </si>
  <si>
    <t>DRONABINOL</t>
  </si>
  <si>
    <t>APREPITANT</t>
  </si>
  <si>
    <t>ESCOPOLAMINA COMBINACIONES</t>
  </si>
  <si>
    <t>QUENODEOXICOLICO ACIDO</t>
  </si>
  <si>
    <t>URSODEOXICOLICO ACIDO</t>
  </si>
  <si>
    <t>ACIDO COLICO</t>
  </si>
  <si>
    <t>ARGININA GLUTAMATO</t>
  </si>
  <si>
    <t>SILIMARINA</t>
  </si>
  <si>
    <t>L-ORNITINA-L-ASPARTATATO</t>
  </si>
  <si>
    <t>ACIDO OROTICO/OXIPURINA</t>
  </si>
  <si>
    <t>SODIO DOCUSATO</t>
  </si>
  <si>
    <t>PARAFINA LIQUIDA COMBINACIONES</t>
  </si>
  <si>
    <t>BISACODIL</t>
  </si>
  <si>
    <t>ACEITE DE CASTOR</t>
  </si>
  <si>
    <t>SENNA GLICOSIDOS</t>
  </si>
  <si>
    <t>CASCARA</t>
  </si>
  <si>
    <t>SODIO PICOSULFATO</t>
  </si>
  <si>
    <t>LAXANTES DE CONTACTO EN COMBINACION</t>
  </si>
  <si>
    <t>SENNA GLICOSIDOS COMBINACIONES</t>
  </si>
  <si>
    <t>CASCARA COMBINACIONES</t>
  </si>
  <si>
    <t>SODIO PICOSULFATO COMBINACIONES</t>
  </si>
  <si>
    <t>ISPAGULA (PSYLLA SEMILLAS)</t>
  </si>
  <si>
    <t>CALCIO POLICARBOFILO</t>
  </si>
  <si>
    <t>ISPAGHULA COMBINACIONES</t>
  </si>
  <si>
    <t>MAGNESIO OXIDO</t>
  </si>
  <si>
    <t>MAGNESIO SULFATO</t>
  </si>
  <si>
    <t>MINERALES SALES EN COMBINACION</t>
  </si>
  <si>
    <t>LACTULOSA</t>
  </si>
  <si>
    <t>SODIO SULFATO</t>
  </si>
  <si>
    <t>MACROGOL</t>
  </si>
  <si>
    <t>SODIO FOSFATO</t>
  </si>
  <si>
    <t>SODIO TARTRATO</t>
  </si>
  <si>
    <t>SULFATO DE MAGNESIO. COMBINACIONES</t>
  </si>
  <si>
    <t>LACTULOSA COMBINACIONES</t>
  </si>
  <si>
    <t>MACROGOL COMBINACIONES</t>
  </si>
  <si>
    <t>COMBINACION POLIETILENGLICOL. CLORURO DE POTASIO.SULFATO DE SODIO. CLORURO DE SODIO ACIDO ASCORBICO. CLORURO DE SODIO</t>
  </si>
  <si>
    <t>GLICEROL</t>
  </si>
  <si>
    <t>METILNALTREXONA BROMURO</t>
  </si>
  <si>
    <t>CARBONO DIOXIDO PRODUCTOS FARMACOLOGICOS</t>
  </si>
  <si>
    <t>LUBIPROSTONE</t>
  </si>
  <si>
    <t>PRUCALOPRIDA</t>
  </si>
  <si>
    <t>NISTATINA</t>
  </si>
  <si>
    <t>POLIMIXINA B</t>
  </si>
  <si>
    <t>PAROMOMICINA</t>
  </si>
  <si>
    <t>VANCOMICINA</t>
  </si>
  <si>
    <t>RIFAXIMINA</t>
  </si>
  <si>
    <t>FIDAXOMICINA</t>
  </si>
  <si>
    <t>NEOMICINA COMBINACIONES</t>
  </si>
  <si>
    <t>NIFUROXAZIDA</t>
  </si>
  <si>
    <t>COMBINACIONES OTROS ANTIINFECTIVOS INTESTINALES</t>
  </si>
  <si>
    <t>CARBON MEDICINAL</t>
  </si>
  <si>
    <t>CARBON MEDICINAL COMBINACIONES</t>
  </si>
  <si>
    <t>SUBSALICILATO DE BISMUTO</t>
  </si>
  <si>
    <t>PECTINA</t>
  </si>
  <si>
    <t>KAOLIN</t>
  </si>
  <si>
    <t>DIOSMECTITA</t>
  </si>
  <si>
    <t>CAOLÍN. COMBINACIONES</t>
  </si>
  <si>
    <t>ATAPULGITA COMBINACIONES</t>
  </si>
  <si>
    <t>ELECTROLITOS CON CARBOHIDRATOS REHIDRATACION ORAL</t>
  </si>
  <si>
    <t>DIFENOXILATO</t>
  </si>
  <si>
    <t>LOPERAMIDA</t>
  </si>
  <si>
    <t>DIFENOXILATO. COMBINACIONES</t>
  </si>
  <si>
    <t>PREDNISOLONA</t>
  </si>
  <si>
    <t>BETAMETASONA</t>
  </si>
  <si>
    <t>BUDESONIDA</t>
  </si>
  <si>
    <t>BECLOMETASONA</t>
  </si>
  <si>
    <t>CROMOGLICATO ACIDO</t>
  </si>
  <si>
    <t>SULFASALAZINA</t>
  </si>
  <si>
    <t>MESALAZINA</t>
  </si>
  <si>
    <t>BALSALAZIDA</t>
  </si>
  <si>
    <t>LACTICO ACIDO PRODUCTO DE ORGANISMOS</t>
  </si>
  <si>
    <t>SACAROMICES BOULARDI</t>
  </si>
  <si>
    <t>BACILLUS CLAUSII</t>
  </si>
  <si>
    <t>RACECADOTRIL</t>
  </si>
  <si>
    <t>MAZINDOL</t>
  </si>
  <si>
    <t>CLOBENZOREX</t>
  </si>
  <si>
    <t>SIBUTRAMINA</t>
  </si>
  <si>
    <t>EFEDRINA COMBINACIONES</t>
  </si>
  <si>
    <t>FENDIMETRAZINA</t>
  </si>
  <si>
    <t>ORLISTAT</t>
  </si>
  <si>
    <t>RIMONABANT</t>
  </si>
  <si>
    <t>MULTIENZIMAS (LIPASA PROTEASA ETC.)</t>
  </si>
  <si>
    <t>TILACTASA</t>
  </si>
  <si>
    <t>LEVOSULPIRIDA.PANCREATINA.SIMETICONA</t>
  </si>
  <si>
    <t>CITRICO ACIDO</t>
  </si>
  <si>
    <t>MULTIENZIMAS Y PREPARACIONES  ACIDAS</t>
  </si>
  <si>
    <t>INSULINA (HUMANA)</t>
  </si>
  <si>
    <t>INSULINA LISPRO</t>
  </si>
  <si>
    <t>INSULINA ASPARTATO</t>
  </si>
  <si>
    <t>INSULINA GLULISINA</t>
  </si>
  <si>
    <t>INSULINA DEGLUDEC E INSULINA ASPARTA</t>
  </si>
  <si>
    <t>INSULINA GLARGINA</t>
  </si>
  <si>
    <t>INSULIN DETEMIR</t>
  </si>
  <si>
    <t>INSULINA DEGLUDEC</t>
  </si>
  <si>
    <t>INSULINA GLARGINA + LIXISENATIDA</t>
  </si>
  <si>
    <t>INSULINA DEGLUDEC Y LIRAGLUTIDA</t>
  </si>
  <si>
    <t>METFORMINA</t>
  </si>
  <si>
    <t>GLIBENCLAMIDA</t>
  </si>
  <si>
    <t>CLORPORPAMIDA</t>
  </si>
  <si>
    <t>GLIPIZIDA</t>
  </si>
  <si>
    <t>GLIQUIDONA</t>
  </si>
  <si>
    <t>GLICAZIDA</t>
  </si>
  <si>
    <t>GLIMEPIRIDA</t>
  </si>
  <si>
    <t>METFORMINA Y SULFONILUREAS</t>
  </si>
  <si>
    <t>METFORMINA Y ROSIGLITAZONA</t>
  </si>
  <si>
    <t>METFORMINA Y SITAGLIPTINA</t>
  </si>
  <si>
    <t>METFORMINA / VILDAGLIPTINA</t>
  </si>
  <si>
    <t>PIOGLITAZONA Y ALOGLIPTINA</t>
  </si>
  <si>
    <t>METFORMINA Y SAXAGLIPTINA</t>
  </si>
  <si>
    <t>METFORMINA MAS LINAGLIPTINA</t>
  </si>
  <si>
    <t>METFORMINA Y ALOGLIPTINA</t>
  </si>
  <si>
    <t>METFORMINA Y DAPAGLIFLOZINA</t>
  </si>
  <si>
    <t>METFORMINA Y CANAGLIFLOZINA</t>
  </si>
  <si>
    <t>METFORMINA Y GEMIGLIPTINA</t>
  </si>
  <si>
    <t>EMPAGLIFLOZINA / LINAGLIPTINA</t>
  </si>
  <si>
    <t>METFORMINA Y EMPAGLIFLOZINA</t>
  </si>
  <si>
    <t>ACARBOSA</t>
  </si>
  <si>
    <t>MIGLITOL</t>
  </si>
  <si>
    <t>ROSIGLITAZONA</t>
  </si>
  <si>
    <t>PIOGLITAZONA</t>
  </si>
  <si>
    <t>SITAGLIPTINA</t>
  </si>
  <si>
    <t>VILDAGLIPTINA</t>
  </si>
  <si>
    <t>SAXAGLIPTINA</t>
  </si>
  <si>
    <t>ALOGLIPTINA</t>
  </si>
  <si>
    <t>LINAGLIPTINA</t>
  </si>
  <si>
    <t>GEMIGLIPTIN</t>
  </si>
  <si>
    <t>EVOGLIPTINA TARTRATO</t>
  </si>
  <si>
    <t>LIRAGLUTIDA</t>
  </si>
  <si>
    <t>DULAGLUTIDA</t>
  </si>
  <si>
    <t>SEMAGLUTIDA</t>
  </si>
  <si>
    <t>DAPAGLIFLOZINA</t>
  </si>
  <si>
    <t>EMPAGLIFLOZINA</t>
  </si>
  <si>
    <t>GOMA</t>
  </si>
  <si>
    <t>REPAGLINIDA</t>
  </si>
  <si>
    <t>NATEGLINIDA</t>
  </si>
  <si>
    <t>EXENATIDA</t>
  </si>
  <si>
    <t>LISIXENATIDA</t>
  </si>
  <si>
    <t>CANAGLIFLOZINA</t>
  </si>
  <si>
    <t>ACIDO TIOCTICO</t>
  </si>
  <si>
    <t>MULTIVITAMINAS MAS HIERRO</t>
  </si>
  <si>
    <t>MULTIVITAMINAS Y CALCIO</t>
  </si>
  <si>
    <t>MULTIVITAMINAS Y OTROS MINERALES INCL COMBINACIONES</t>
  </si>
  <si>
    <t>MULTIVITAMINAS Y ELEMENTOS TRAZA</t>
  </si>
  <si>
    <t>RETINOL ( VIT A)</t>
  </si>
  <si>
    <t>BETACAROTENO</t>
  </si>
  <si>
    <t>VITAMINAS A Y D EN COMBINACION</t>
  </si>
  <si>
    <t>ERGOCALCIFEROL</t>
  </si>
  <si>
    <t>ALFACALCIDOL</t>
  </si>
  <si>
    <t>CALCITRIOL</t>
  </si>
  <si>
    <t>COLECALCIFEROL</t>
  </si>
  <si>
    <t>CALCIFEDIOL</t>
  </si>
  <si>
    <t>TIAMINA (VIT B1)</t>
  </si>
  <si>
    <t>SULBUTIAMINA</t>
  </si>
  <si>
    <t>BENFOTIAMINA</t>
  </si>
  <si>
    <t>COMPLEJO B</t>
  </si>
  <si>
    <t>B-100 COMPLEX A11EA99</t>
  </si>
  <si>
    <t>ACIDO ASCORBICO (VIT C)</t>
  </si>
  <si>
    <t>NICOTINAMIDA</t>
  </si>
  <si>
    <t>PIRIDOXINA (VIT B6)</t>
  </si>
  <si>
    <t>TOCOFEROL (VIT E)</t>
  </si>
  <si>
    <t>DEXPANTENOL</t>
  </si>
  <si>
    <t>CALCIO PANTOTENATO</t>
  </si>
  <si>
    <t>CALCIO FOSFATO</t>
  </si>
  <si>
    <t>CALCIO GLUCONATO</t>
  </si>
  <si>
    <t>CALCIO LISINA CITRATO COMPLEJO</t>
  </si>
  <si>
    <t>CALCIO ACETATO ANHIDRO</t>
  </si>
  <si>
    <t>CALCIO (DIFERENTES SALES EN COMBINACION)</t>
  </si>
  <si>
    <t>CARBONATO DECALCIO Y COLECALCIFEROL</t>
  </si>
  <si>
    <t>POTASIO CLORURO</t>
  </si>
  <si>
    <t>POTASIO CITRATO</t>
  </si>
  <si>
    <t>POTASIO GLUCONATO</t>
  </si>
  <si>
    <t>POTASIO CLORURO COMBINACIONES</t>
  </si>
  <si>
    <t>SODIO CLORURO</t>
  </si>
  <si>
    <t>ZINC SULFATO</t>
  </si>
  <si>
    <t>MAGNESIO LACTATO</t>
  </si>
  <si>
    <t>MAGNESIO PIDOLATO</t>
  </si>
  <si>
    <t>MAGNESIO (DIFERENTES SALES EN COMBINACIONES)</t>
  </si>
  <si>
    <t>SUPLEMENTO DE MINERALES OTROS PRODUCTOS</t>
  </si>
  <si>
    <t>NANDROLONA</t>
  </si>
  <si>
    <t>LEVOCARNITINA</t>
  </si>
  <si>
    <t>ADEMETIONINA</t>
  </si>
  <si>
    <t>LEVOGLUTAMIDA</t>
  </si>
  <si>
    <t>MERCAPTAMINA</t>
  </si>
  <si>
    <t>CARGLUTAMICO ACIDO</t>
  </si>
  <si>
    <t>BETAINA</t>
  </si>
  <si>
    <t>IMIGLUCERASA</t>
  </si>
  <si>
    <t>AGALSIDASA ALFA</t>
  </si>
  <si>
    <t>AGALSIDASA BETA</t>
  </si>
  <si>
    <t>LARONIDASA</t>
  </si>
  <si>
    <t>ALGLUCOSIDASA ALFA</t>
  </si>
  <si>
    <t>GALSULFASE</t>
  </si>
  <si>
    <t>IDURSULFASA</t>
  </si>
  <si>
    <t>VELAGLUCERASA ALFA</t>
  </si>
  <si>
    <t>TALIGLUCERASA ALFA</t>
  </si>
  <si>
    <t>ELOSULFASA ALFA</t>
  </si>
  <si>
    <t>ASFOTASA ALFA</t>
  </si>
  <si>
    <t>SEBELIPASA ALFA</t>
  </si>
  <si>
    <t>CERLIPONASA ALFA</t>
  </si>
  <si>
    <t>TIOCTICO  ACIDO</t>
  </si>
  <si>
    <t>SODIO FENILBUTIRATO</t>
  </si>
  <si>
    <t>NITISINONA</t>
  </si>
  <si>
    <t>MIGLUSTATO</t>
  </si>
  <si>
    <t>SAPROPTERINA</t>
  </si>
  <si>
    <t>TEDUGLUTIDA</t>
  </si>
  <si>
    <t>FENILBUTIRATO DE GLICEROL</t>
  </si>
  <si>
    <t>ELIGLUSTAT</t>
  </si>
  <si>
    <t>TRIENTINA</t>
  </si>
  <si>
    <t>MIGALASTAT</t>
  </si>
  <si>
    <t>ASPARTAME</t>
  </si>
  <si>
    <t>WARFARINA</t>
  </si>
  <si>
    <t>HEPARINA</t>
  </si>
  <si>
    <t>ANTITROMBINA III</t>
  </si>
  <si>
    <t>DALTEPARINA</t>
  </si>
  <si>
    <t>ENOXAPARINA</t>
  </si>
  <si>
    <t>NADROPARINA</t>
  </si>
  <si>
    <t>TINZAPARINA</t>
  </si>
  <si>
    <t>BEMIPARINA</t>
  </si>
  <si>
    <t>HEPARINA COMBINACIONES</t>
  </si>
  <si>
    <t>CLOPIDOGREL</t>
  </si>
  <si>
    <t>TICLOPIDINA</t>
  </si>
  <si>
    <t>DIPIRIDAMOL</t>
  </si>
  <si>
    <t>EPOPROSTENOL</t>
  </si>
  <si>
    <t>INDOBUFENO</t>
  </si>
  <si>
    <t>ILOPROST</t>
  </si>
  <si>
    <t>ABCIXIMAB</t>
  </si>
  <si>
    <t>EPTIFIBATIDA</t>
  </si>
  <si>
    <t>TIROFIBAN</t>
  </si>
  <si>
    <t>TREPROSTINILO</t>
  </si>
  <si>
    <t>PRASUGREL</t>
  </si>
  <si>
    <t>CILOSTAZOL</t>
  </si>
  <si>
    <t>TICAGRELOR</t>
  </si>
  <si>
    <t>SELEXIPAG</t>
  </si>
  <si>
    <t>ESTREPTOKINASA</t>
  </si>
  <si>
    <t>ALTEPLASE</t>
  </si>
  <si>
    <t>UROKINASA</t>
  </si>
  <si>
    <t>RETEPLASE</t>
  </si>
  <si>
    <t>DROTRECOGIN ALFA (ACTIVADO)</t>
  </si>
  <si>
    <t>TENECTEPLASA</t>
  </si>
  <si>
    <t>LEPIRUDIN</t>
  </si>
  <si>
    <t>BIVALIRUDINA</t>
  </si>
  <si>
    <t>DABIGATRAN ETEXILATO</t>
  </si>
  <si>
    <t>RIVAROXABAN</t>
  </si>
  <si>
    <t>INHIBIDORES DIRECTOS DEL FACTOR XA</t>
  </si>
  <si>
    <t>EDOXABÁN</t>
  </si>
  <si>
    <t>FONDAPARINUX</t>
  </si>
  <si>
    <t>CAPLACIZUMAB</t>
  </si>
  <si>
    <t>TRANEXAMICO ACIDO</t>
  </si>
  <si>
    <t>APROTININA</t>
  </si>
  <si>
    <t>ALFA 1 ANTITRIPSINA</t>
  </si>
  <si>
    <t>FITOMENADIONA</t>
  </si>
  <si>
    <t>MENADIONA</t>
  </si>
  <si>
    <t>FIBRINOGENO HUMANO</t>
  </si>
  <si>
    <t>ADRENALINA</t>
  </si>
  <si>
    <t>TROMBINA</t>
  </si>
  <si>
    <t>COAGULACION FACTORES IX II. VII Y X EN COMBINACION</t>
  </si>
  <si>
    <t>COAGULACION FACTORES VIII</t>
  </si>
  <si>
    <t>FACTOR VIII INHIBIDOR ACTIVADO POR BYPASS</t>
  </si>
  <si>
    <t>COAGULACION FACTOR IX</t>
  </si>
  <si>
    <t>COAGULACION FACTOR VII</t>
  </si>
  <si>
    <t>VON WILLEBRAND FACTOR Y COAGULACION FACTOR VIII EN COMBINACION</t>
  </si>
  <si>
    <t>COAGULACION FACTOR XIII</t>
  </si>
  <si>
    <t>EPTACOG ALFA (ACTIVADO)</t>
  </si>
  <si>
    <t>FACTOR DE VON WILLEBRAND</t>
  </si>
  <si>
    <t>CATRIDECACOG</t>
  </si>
  <si>
    <t>SUSOCTOCOG ALFA</t>
  </si>
  <si>
    <t>ETAMSILATO</t>
  </si>
  <si>
    <t>ROMIPLOSTIM</t>
  </si>
  <si>
    <t>ELTROMBOPAG</t>
  </si>
  <si>
    <t>EMICIZUMAB</t>
  </si>
  <si>
    <t>FERROSO GLICINA SULFATO</t>
  </si>
  <si>
    <t>FERROSO FUMARATO</t>
  </si>
  <si>
    <t>FERROSO GLUCONATO</t>
  </si>
  <si>
    <t>FERROSO SULFATO</t>
  </si>
  <si>
    <t>HIERRO OXIDO SACARATADO</t>
  </si>
  <si>
    <t>FERRICO HIDROXIDO</t>
  </si>
  <si>
    <t>DEXTRIFERRON</t>
  </si>
  <si>
    <t>FERRICO PROTEINSUCCINILATO</t>
  </si>
  <si>
    <t>HIERRO III</t>
  </si>
  <si>
    <t>CARBOXIMALTOSA DE HIERRO</t>
  </si>
  <si>
    <t>FERRICO OXIDO DEXTRAN COMPLEJO</t>
  </si>
  <si>
    <t>HIERRO POLIMALTOSADO</t>
  </si>
  <si>
    <t>FERROSO AMINOACIDO COMPLEJO</t>
  </si>
  <si>
    <t>HIERRO-MULTIVITAMINAS Y ACIDO FOLICO</t>
  </si>
  <si>
    <t>HIERRO Y MULTIVITAMINAS</t>
  </si>
  <si>
    <t>HIERRO-MULTIVITAMINAS Y MINERALES</t>
  </si>
  <si>
    <t>VARIAS COMBINACIONES</t>
  </si>
  <si>
    <t>CIANOCOBALAMINA</t>
  </si>
  <si>
    <t>HIDROXICOBALAMINA</t>
  </si>
  <si>
    <t>CIANOCOBALAMINA COMBINACIONES</t>
  </si>
  <si>
    <t>FOLICO ACIDO</t>
  </si>
  <si>
    <t>FOLICO ACIDO COMBINACIONES</t>
  </si>
  <si>
    <t>ERITROPOYETINA</t>
  </si>
  <si>
    <t>DARBEPOETINA ALFA</t>
  </si>
  <si>
    <t>METOXIPOLIETILENGLICOL-EPOETINA BETA</t>
  </si>
  <si>
    <t>LUSPATERCEPT</t>
  </si>
  <si>
    <t>ALBUMINA</t>
  </si>
  <si>
    <t>OTRAS FRACCIONES PROTEICAS PLASMATICAS</t>
  </si>
  <si>
    <t>DEXTRAN</t>
  </si>
  <si>
    <t>AGENTES GELATINAS</t>
  </si>
  <si>
    <t>HIDROXIETILALMIDON</t>
  </si>
  <si>
    <t>PLASMA SANGUINEO</t>
  </si>
  <si>
    <t>AMINOACIDOS</t>
  </si>
  <si>
    <t>EMULSIONES LIPIDAS</t>
  </si>
  <si>
    <t>CARBOHIDRATOS</t>
  </si>
  <si>
    <t>ELECTROLITOS</t>
  </si>
  <si>
    <t>ELECTROLITOS CON CARBOHIDRATOS</t>
  </si>
  <si>
    <t>MANITOL</t>
  </si>
  <si>
    <t>MANDELICO ACIDO</t>
  </si>
  <si>
    <t>SODIO CITRATO</t>
  </si>
  <si>
    <t>SODIO BICARBONATO</t>
  </si>
  <si>
    <t>DEXTROSA USPMAS CLORURO DE SODIO U.SP. MAS LACTATO DE SODIO U.SP. MAS CLORURO DE CALCIO 2H2O U.S.P MAS CLORURO DE MAGNESIO 6H2</t>
  </si>
  <si>
    <t>GLUCOSA</t>
  </si>
  <si>
    <t>GLICINA</t>
  </si>
  <si>
    <t>ICODEXTRINA CON ELECTROLITOS</t>
  </si>
  <si>
    <t>SOLUCIONES ISOTONICAS</t>
  </si>
  <si>
    <t>SOLUCION HIPERTONICAPARA DIALISIS PERITONEAL</t>
  </si>
  <si>
    <t>POTASIO FOSFATO INCL COMBINACIONES CON OTRAS SALES DE POTASIO</t>
  </si>
  <si>
    <t>SODIO GLICEROFOSFATO</t>
  </si>
  <si>
    <t>CARDIOPLEGIA SOLUTIONS</t>
  </si>
  <si>
    <t>ELECTROLITOS COMBINACIONES</t>
  </si>
  <si>
    <t>ELECTROLITOS EN COMBINACION CON OTROS F RMACOS</t>
  </si>
  <si>
    <t>ALANIL GLUTAMINA</t>
  </si>
  <si>
    <t>LISINA</t>
  </si>
  <si>
    <t>CONCENTRADO PARA HEMODIALISIS</t>
  </si>
  <si>
    <t>FIBRINOLISINA Y DESOXIRIBONUCLEASA</t>
  </si>
  <si>
    <t>HIALURONIDASA</t>
  </si>
  <si>
    <t>HEMATINA</t>
  </si>
  <si>
    <t>HEMINA HUMANA</t>
  </si>
  <si>
    <t>INHIBIDOR DE C1. DERIVADO DEL PLASMA</t>
  </si>
  <si>
    <t>ICATIBANT</t>
  </si>
  <si>
    <t>ECALANTIDA</t>
  </si>
  <si>
    <t>CONESTAT ALFA</t>
  </si>
  <si>
    <t>LANADELUMAB</t>
  </si>
  <si>
    <t>CRIZANLIZUMAB</t>
  </si>
  <si>
    <t>DIGOXINA</t>
  </si>
  <si>
    <t>METILDIGOXINA</t>
  </si>
  <si>
    <t>DIISOPIRAMIDA</t>
  </si>
  <si>
    <t>LIDOCAINA</t>
  </si>
  <si>
    <t>PROPAFENONA</t>
  </si>
  <si>
    <t>AMIODARONA</t>
  </si>
  <si>
    <t>DRONEDARONA</t>
  </si>
  <si>
    <t>VERNAKALANT</t>
  </si>
  <si>
    <t>ETILEFRINA</t>
  </si>
  <si>
    <t>ISOPRENALINA</t>
  </si>
  <si>
    <t>NOREPINEFRINA</t>
  </si>
  <si>
    <t>DOPAMINA</t>
  </si>
  <si>
    <t>FENILEFRINA</t>
  </si>
  <si>
    <t>DOBUTAMINA</t>
  </si>
  <si>
    <t>IBOPAMINA</t>
  </si>
  <si>
    <t>MIDODRINA</t>
  </si>
  <si>
    <t>DROXIDOPA</t>
  </si>
  <si>
    <t>MILRINONA</t>
  </si>
  <si>
    <t>LEVOSIMENDAN</t>
  </si>
  <si>
    <t>GLICERIL TRINITRATO</t>
  </si>
  <si>
    <t>ISOSORBIDE DINITRATO</t>
  </si>
  <si>
    <t>ISOSORBIDE MONONITRATO</t>
  </si>
  <si>
    <t>NESIRITIDA</t>
  </si>
  <si>
    <t>VERICIGUAT</t>
  </si>
  <si>
    <t>ALPROSTADIL</t>
  </si>
  <si>
    <t>MENTOL. ALCANFOR. EUCALIPTO</t>
  </si>
  <si>
    <t>INDOMETACINA</t>
  </si>
  <si>
    <t>ADENOSINA</t>
  </si>
  <si>
    <t>TRIMETAZIDINA</t>
  </si>
  <si>
    <t>IBUPROFENO</t>
  </si>
  <si>
    <t>IVABRADINE</t>
  </si>
  <si>
    <t>RANOLAZINA</t>
  </si>
  <si>
    <t>RAUWOLFIA ALCALOIDES RAIZ ENTERA</t>
  </si>
  <si>
    <t>METILDOPA (LEVOROTATORIA)</t>
  </si>
  <si>
    <t>METILDOPA (RACEMICA)</t>
  </si>
  <si>
    <t>CLONIDINA</t>
  </si>
  <si>
    <t>MOXONIDINA</t>
  </si>
  <si>
    <t>RILMENIDINA</t>
  </si>
  <si>
    <t>PRAZOSIN</t>
  </si>
  <si>
    <t>DOXAZOSINA</t>
  </si>
  <si>
    <t>URAPIDIL</t>
  </si>
  <si>
    <t>HIDRALAZINA</t>
  </si>
  <si>
    <t>MINOXIDIL</t>
  </si>
  <si>
    <t>NITROPRUSIATO</t>
  </si>
  <si>
    <t>BOSENTAN</t>
  </si>
  <si>
    <t>AMBRISENTAN</t>
  </si>
  <si>
    <t>MACITENTAN</t>
  </si>
  <si>
    <t>RIOCIGUAT</t>
  </si>
  <si>
    <t>OTROS ANTIHIPERTENSIVOS</t>
  </si>
  <si>
    <t>RESCINAMINA Y DIURETICOS</t>
  </si>
  <si>
    <t>METILDOPA (LEVOROTATORIA) Y DIURETICOS</t>
  </si>
  <si>
    <t>HIDROCLOROTIAZIDA</t>
  </si>
  <si>
    <t>HDROCLOROTIAZIDA COMBINACIONES</t>
  </si>
  <si>
    <t>CLORTALIDONA</t>
  </si>
  <si>
    <t>INDAPAMIDA</t>
  </si>
  <si>
    <t>FUROSEMIDA</t>
  </si>
  <si>
    <t>TORASEMIDA</t>
  </si>
  <si>
    <t>ESPIRONOLACTONA</t>
  </si>
  <si>
    <t>EPLERENONA</t>
  </si>
  <si>
    <t>FINERENONA</t>
  </si>
  <si>
    <t>TRIAMTERENO</t>
  </si>
  <si>
    <t>HIDROCLOROTIAZIDA Y AGENTES AHORRADORES DE POTASIO</t>
  </si>
  <si>
    <t>CLORTALIDONA Y AGENTES AHORRADORES DE POTASIO</t>
  </si>
  <si>
    <t>FUROSEMIDA Y AGENTES AHORRADORES DE POTASIO</t>
  </si>
  <si>
    <t>FENTOLAMINA</t>
  </si>
  <si>
    <t>NICOTINICO ACIDO</t>
  </si>
  <si>
    <t>PENTOXIFILINA</t>
  </si>
  <si>
    <t>ERGOLOID MESILATO</t>
  </si>
  <si>
    <t>BUFLOMEDIL</t>
  </si>
  <si>
    <t>FLUOCORTOLONA</t>
  </si>
  <si>
    <t>BENZOCAINA</t>
  </si>
  <si>
    <t>PROCAINA</t>
  </si>
  <si>
    <t>BISMUTO PREPARADOS COMBINACIONES</t>
  </si>
  <si>
    <t>OTRAS PREPARACIONES COMBINACIONES</t>
  </si>
  <si>
    <t>ZINC PREPARACIONES</t>
  </si>
  <si>
    <t>TRIBENOSIDA</t>
  </si>
  <si>
    <t>ORGANO-HEPARINOIDE</t>
  </si>
  <si>
    <t>PENTOSAN POLISULFATO DE SODIO</t>
  </si>
  <si>
    <t>HEPARINOIDE COMBINACIONES</t>
  </si>
  <si>
    <t>MONOETANOLAMINA OLEATO</t>
  </si>
  <si>
    <t>POLIDOCANOL</t>
  </si>
  <si>
    <t>FENOL</t>
  </si>
  <si>
    <t>CALCIO DOBESILATO</t>
  </si>
  <si>
    <t>OTROS AGENTES ESCLEROSANTES</t>
  </si>
  <si>
    <t>RUTOSIDO</t>
  </si>
  <si>
    <t>DIOSMIN</t>
  </si>
  <si>
    <t>HIDROSMIN</t>
  </si>
  <si>
    <t>DIOSMIN COMBINACIONES</t>
  </si>
  <si>
    <t>TROXERUTIN COMBINATIONS</t>
  </si>
  <si>
    <t>HIPPOCASTANI SEMEN</t>
  </si>
  <si>
    <t>PROCIANIDINAS</t>
  </si>
  <si>
    <t>PROPRANOLOL</t>
  </si>
  <si>
    <t>TIMOLOL</t>
  </si>
  <si>
    <t>SOTALOL</t>
  </si>
  <si>
    <t>NADOLOL</t>
  </si>
  <si>
    <t>METOPROLOL</t>
  </si>
  <si>
    <t>ATENOLOL</t>
  </si>
  <si>
    <t>ACEBUTOLOL</t>
  </si>
  <si>
    <t>BETAXOLOL</t>
  </si>
  <si>
    <t>BISOPROLOL</t>
  </si>
  <si>
    <t>ESMOLOL</t>
  </si>
  <si>
    <t>S-ATENOLOL</t>
  </si>
  <si>
    <t>NEBIVOLOL</t>
  </si>
  <si>
    <t>LABETALOL</t>
  </si>
  <si>
    <t>CARVEDILOL</t>
  </si>
  <si>
    <t>PROPRANOLOL Y TIAZIDAS</t>
  </si>
  <si>
    <t>TIMOLOL Y TIAZIDAS</t>
  </si>
  <si>
    <t>NADOLOL Y TIAZIDAS</t>
  </si>
  <si>
    <t>METOPROLOL Y TIAZIDAS</t>
  </si>
  <si>
    <t>ACEBUTOLOL Y TIAZIDAS</t>
  </si>
  <si>
    <t>BISOPROLOL Y TIAZIDAS</t>
  </si>
  <si>
    <t>NEBIVOLOL Y TIAZIDAS</t>
  </si>
  <si>
    <t>ATENOLOL Y OTROS DIURETICOS</t>
  </si>
  <si>
    <t>AMLODIPINO</t>
  </si>
  <si>
    <t>ISRADIPINA</t>
  </si>
  <si>
    <t>NICARDIPINA</t>
  </si>
  <si>
    <t>NIFEDIPINA</t>
  </si>
  <si>
    <t>NIMODIPINA</t>
  </si>
  <si>
    <t>NISOLDIPINA</t>
  </si>
  <si>
    <t>NITRENDIPINA</t>
  </si>
  <si>
    <t>LACIDIPINA</t>
  </si>
  <si>
    <t>NILVADIPINA</t>
  </si>
  <si>
    <t>BARNIDIPINA</t>
  </si>
  <si>
    <t>LERCANIDIPINA</t>
  </si>
  <si>
    <t>MIBEFRADIL</t>
  </si>
  <si>
    <t>VERAPAMIL</t>
  </si>
  <si>
    <t>GALLOPAMIL</t>
  </si>
  <si>
    <t>VERAPAMIL COMBINACIONES</t>
  </si>
  <si>
    <t>DILTIAZEM</t>
  </si>
  <si>
    <t>AMLODIPINO Y DIURÉTICOS</t>
  </si>
  <si>
    <t>CAPTOPRIL</t>
  </si>
  <si>
    <t>ENALAPRIL</t>
  </si>
  <si>
    <t>LISINOPRIL</t>
  </si>
  <si>
    <t>PERINDOPRIL</t>
  </si>
  <si>
    <t>RAMIPRIL</t>
  </si>
  <si>
    <t>QUINAPRIL</t>
  </si>
  <si>
    <t>BENAZEPRIL</t>
  </si>
  <si>
    <t>CILAZAPRIL</t>
  </si>
  <si>
    <t>FOSINOPRIL</t>
  </si>
  <si>
    <t>MOEXIPRIL</t>
  </si>
  <si>
    <t>ZOFENOPRIL</t>
  </si>
  <si>
    <t>CAPTOPRIL Y DIURETICOS</t>
  </si>
  <si>
    <t>ENALAPRIL Y DIURETICOS</t>
  </si>
  <si>
    <t>LISINOPRIL Y DIURETICOS</t>
  </si>
  <si>
    <t>PERINDOPRIL Y DIURETICOS</t>
  </si>
  <si>
    <t>QUINAPRIL Y DIURETICOS</t>
  </si>
  <si>
    <t>CILAZAPRIL Y DIURETICOS</t>
  </si>
  <si>
    <t>FOSINOPRIL Y DIURETICOS</t>
  </si>
  <si>
    <t>ZOFENOPRIL Y DIURETICOS</t>
  </si>
  <si>
    <t>ENALAPRIL Y LERCANIDIPINO</t>
  </si>
  <si>
    <t>PERINDOPRIL Y AMLODIPINO</t>
  </si>
  <si>
    <t>ENALAPRIL Y NITRENDIPINO</t>
  </si>
  <si>
    <t>TRANDOLAPRIL Y BLOQUEADORES DE CANALES DEL CALCIO</t>
  </si>
  <si>
    <t>PERINDOPRILO. AMLODIPINO E INDAPAMIDA</t>
  </si>
  <si>
    <t>LOSARTAN</t>
  </si>
  <si>
    <t>EPROSARTAN</t>
  </si>
  <si>
    <t>VALSARTAN</t>
  </si>
  <si>
    <t>IRBESARTAN</t>
  </si>
  <si>
    <t>CANDESARTAN</t>
  </si>
  <si>
    <t>TELMISARTAN</t>
  </si>
  <si>
    <t>OLMESARTAN MEDOXIMIL</t>
  </si>
  <si>
    <t>AZILSARTAN MEDOXOMILO</t>
  </si>
  <si>
    <t>FIMASARTAN</t>
  </si>
  <si>
    <t>AZILSARTAN MEDOXOMILO. COMBINACIONES</t>
  </si>
  <si>
    <t>LOSARTAN Y DIURETICOS</t>
  </si>
  <si>
    <t>EPROSARTAN Y DIURETICOS</t>
  </si>
  <si>
    <t>VALSARTAN Y DIURETICOS</t>
  </si>
  <si>
    <t>IRBESARTAN Y DIURETICOS</t>
  </si>
  <si>
    <t>CANDESARTAN Y DIURETICOS</t>
  </si>
  <si>
    <t>TELMISARTAN Y DIURETICOS</t>
  </si>
  <si>
    <t>OLMERSARTAN MEDOXOMIL Y DIURETICOS</t>
  </si>
  <si>
    <t>VALSARTÁN Y AMLODIPINO</t>
  </si>
  <si>
    <t>OLMESARTAN MEDOXOMILO Y AMLODIPINO</t>
  </si>
  <si>
    <t>TELMISARTAN Y AMLODIPINO</t>
  </si>
  <si>
    <t>IRBESARTAN Y AMLODIPINO</t>
  </si>
  <si>
    <t>LOSARTAN Y AMLODIPINO</t>
  </si>
  <si>
    <t>VALSARTAN. AMLODIPINA E HIDROCLOROTIAZIDA.</t>
  </si>
  <si>
    <t>VALSARTAN Y ALISKIRENO</t>
  </si>
  <si>
    <t>OLMESARTAN MEDOXOMILO. AMLODIPINO Y HIDROCLOROTIAZIDA</t>
  </si>
  <si>
    <t>VALSARTAN Y SACUBITRIL</t>
  </si>
  <si>
    <t>ALISKIRENO</t>
  </si>
  <si>
    <t>ALISKIRENO E HIDROCLOROTIAZIDA</t>
  </si>
  <si>
    <t>ALISKIREN AND AMLODIPINE</t>
  </si>
  <si>
    <t>SIMVASTATINA</t>
  </si>
  <si>
    <t>LOVASTATINA</t>
  </si>
  <si>
    <t>PRAVASTATINA</t>
  </si>
  <si>
    <t>FLUVASTATINA</t>
  </si>
  <si>
    <t>ATORVASTATIN</t>
  </si>
  <si>
    <t>CERIVASTATINA</t>
  </si>
  <si>
    <t>ROSUVASTATINA</t>
  </si>
  <si>
    <t>PITAVASTATINA</t>
  </si>
  <si>
    <t>SIMVASTATINA COMBINACIONES PAQUETES</t>
  </si>
  <si>
    <t>BEZAFIBRATO</t>
  </si>
  <si>
    <t>GEMFIBROZIL</t>
  </si>
  <si>
    <t>FENOFIBRATO</t>
  </si>
  <si>
    <t>CIPROFIBRATO</t>
  </si>
  <si>
    <t>ETOFIBRATO</t>
  </si>
  <si>
    <t>FENOFIBRATO DE COLINA</t>
  </si>
  <si>
    <t>ACIDO FENOFIBRICO. ROSUVASTATINA</t>
  </si>
  <si>
    <t>COLESTYRAMINA</t>
  </si>
  <si>
    <t>ACIDO NICOTINICO. COMBINACIONES</t>
  </si>
  <si>
    <t>BENFLUOREX</t>
  </si>
  <si>
    <t>OMEGA-3-TRIGLICERIDOS</t>
  </si>
  <si>
    <t>POLICOSANOL</t>
  </si>
  <si>
    <t>EZETIMIBE</t>
  </si>
  <si>
    <t>LOMITAPIDA</t>
  </si>
  <si>
    <t>EVOLOCUMAB</t>
  </si>
  <si>
    <t>ALIROCUMAB</t>
  </si>
  <si>
    <t>INCLISIRÁN</t>
  </si>
  <si>
    <t>SIMVASTATIN Y EZETIMIBE</t>
  </si>
  <si>
    <t>PRAVASTATINA Y FENOFIBRATO</t>
  </si>
  <si>
    <t>SIMVASTATINA Y FENOFIBRATO</t>
  </si>
  <si>
    <t>ATORVASTATINA Y EZETIMIBE</t>
  </si>
  <si>
    <t>ROSUVASTATINA Y EZETIMIBA</t>
  </si>
  <si>
    <t>INHIBIDORES DE LA REDUCTASA HMG COA EN COMBINACIÓN CON OTROS AGENTES MODIFICADORES DE LÍPIDOS</t>
  </si>
  <si>
    <t>ECONAZOL</t>
  </si>
  <si>
    <t>ISOCONAZOL</t>
  </si>
  <si>
    <t>TIOCONAZOL</t>
  </si>
  <si>
    <t>KETOCONAZOL</t>
  </si>
  <si>
    <t>BIFONAZOL</t>
  </si>
  <si>
    <t>OXICONAZOL</t>
  </si>
  <si>
    <t>FENTICONAZOL</t>
  </si>
  <si>
    <t>SERTACONAZOL</t>
  </si>
  <si>
    <t>FLUTRIMAZOL</t>
  </si>
  <si>
    <t>EBERCONAZOL</t>
  </si>
  <si>
    <t>MICONAZOL COMBINACIONES</t>
  </si>
  <si>
    <t>BIFONAZOL COMBINACIONES</t>
  </si>
  <si>
    <t>METILROSANILINA</t>
  </si>
  <si>
    <t>UNDECILENICO ACIDO</t>
  </si>
  <si>
    <t>SALICILICO ACIDO</t>
  </si>
  <si>
    <t>SELENIO SULFURO</t>
  </si>
  <si>
    <t>CICLOPIROX</t>
  </si>
  <si>
    <t>TERBINAFINA</t>
  </si>
  <si>
    <t>AMOROLFINA</t>
  </si>
  <si>
    <t>TOLNAFTATO</t>
  </si>
  <si>
    <t>BUTENAFINA</t>
  </si>
  <si>
    <t>ACIDO UNDECILENICO. COMBINACIONES</t>
  </si>
  <si>
    <t>ACIDO SALICILICO COMBINACIONES</t>
  </si>
  <si>
    <t>GRISEOFULVINA</t>
  </si>
  <si>
    <t>PREPARADOS DE ÓXICO DE ZINC SÓLO O EN COMBINACIÓN</t>
  </si>
  <si>
    <t>UREA</t>
  </si>
  <si>
    <t>ACIDO SALICILICO. ACIDO BENZOICO</t>
  </si>
  <si>
    <t>SALICILATO DE METILO COMBINACIONES</t>
  </si>
  <si>
    <t>HIDROXIPROPILMETILCELULOSA</t>
  </si>
  <si>
    <t>PETROLATO</t>
  </si>
  <si>
    <t>ACETATO DE ALUMINIO</t>
  </si>
  <si>
    <t>AMINOBENZOICO ACIDO</t>
  </si>
  <si>
    <t>HIALURONICO ACIDO</t>
  </si>
  <si>
    <t>FACTOR DE CRECIMIENTO EPIDÉRMICO HUMANO RECOMBINANTE</t>
  </si>
  <si>
    <t>CLOSTRIDIOPEPTIDASA</t>
  </si>
  <si>
    <t>BROMELINAS</t>
  </si>
  <si>
    <t>DIFENHIDRAMINA</t>
  </si>
  <si>
    <t>PRAMOCAINA</t>
  </si>
  <si>
    <t>COMBINACIONES (PRAMOXINA CLORHIDRATO Y ZINC ACETATO ANHIDRO)</t>
  </si>
  <si>
    <t>OXIDO DE ZINC. CALAMINA</t>
  </si>
  <si>
    <t>OXIDO DE ZINC.CALAMINA.ALCOHOL BENCILICO</t>
  </si>
  <si>
    <t>DITRANOL</t>
  </si>
  <si>
    <t>METOXSALEN</t>
  </si>
  <si>
    <t>CALCIPOTRIOL</t>
  </si>
  <si>
    <t>TACALCITOL</t>
  </si>
  <si>
    <t>TAZAROTENO</t>
  </si>
  <si>
    <t>CALCIPOTRIOL COMBINACIONES</t>
  </si>
  <si>
    <t>OTROS ANTIPSORIATICOS PARA USO TOPICO.</t>
  </si>
  <si>
    <t>ACITRETIN</t>
  </si>
  <si>
    <t>FUSIDICO ACIDO</t>
  </si>
  <si>
    <t>CLORAMFENICOL</t>
  </si>
  <si>
    <t>GENTAMICINA</t>
  </si>
  <si>
    <t>MUPIROCINA</t>
  </si>
  <si>
    <t>RETAPAMULINA</t>
  </si>
  <si>
    <t>RIFAMICINA</t>
  </si>
  <si>
    <t>SULFADIAZINA DE PLATA</t>
  </si>
  <si>
    <t>SULFATIAZOL</t>
  </si>
  <si>
    <t>SULFADIAZINA DE PLATA COMBINACIONES</t>
  </si>
  <si>
    <t>IDOXURIDINA</t>
  </si>
  <si>
    <t>TROMANTADINA</t>
  </si>
  <si>
    <t>ACICLOVIR</t>
  </si>
  <si>
    <t>PODOFILOTOXINA</t>
  </si>
  <si>
    <t>PENCICLOVIR</t>
  </si>
  <si>
    <t>IMIQUIMOD</t>
  </si>
  <si>
    <t>ANTIBIÓTICOS Y ANTIPARASITARIOS COMBINACIONES</t>
  </si>
  <si>
    <t>METILPREDNISOLONA</t>
  </si>
  <si>
    <t>CLOBETASONA</t>
  </si>
  <si>
    <t>DESONIDA</t>
  </si>
  <si>
    <t>ALCLOMETASONA</t>
  </si>
  <si>
    <t>COMBINACIONES DE CORTICOSTEROIDES</t>
  </si>
  <si>
    <t>FLUOCINOLONA ACETONIDA</t>
  </si>
  <si>
    <t>DIFLUCORTOLONA</t>
  </si>
  <si>
    <t>FLUOCINONIDA</t>
  </si>
  <si>
    <t>MOMETASONA</t>
  </si>
  <si>
    <t>METILPREDNISOLONA ACEPONATO</t>
  </si>
  <si>
    <t>FLUTICASONA</t>
  </si>
  <si>
    <t>PREDNICARBATO</t>
  </si>
  <si>
    <t>DIFLUPREDNATO</t>
  </si>
  <si>
    <t>ULOBETASOL</t>
  </si>
  <si>
    <t>CLOBETASOL</t>
  </si>
  <si>
    <t>HALCINONIDA</t>
  </si>
  <si>
    <t>HIDROCORTISONA Y ANTISEPTICOS</t>
  </si>
  <si>
    <t>FLUMETASONA Y ANTISEPTICOS</t>
  </si>
  <si>
    <t>DESONIDA Y ANTISEPTICOS</t>
  </si>
  <si>
    <t>BETAMETASONA Y ANTISEPTICOS</t>
  </si>
  <si>
    <t>HYDROCORTISONA Y ANTIBIOTICOS</t>
  </si>
  <si>
    <t>TRIAMCINOLONA Y ANTIBIOTICOS</t>
  </si>
  <si>
    <t>FLUOROMETOLONA Y ANTIBIOTICOS</t>
  </si>
  <si>
    <t>DEXAMETASONA Y ANTIBIOTICOS</t>
  </si>
  <si>
    <t>BETAMETASONA Y ANTIBIOTICOS</t>
  </si>
  <si>
    <t>FLUOCORTOLONA Y ANTIBIOTICOS</t>
  </si>
  <si>
    <t>CLOBETASOL Y ANTIBIOTICOS</t>
  </si>
  <si>
    <t>FLUMETASONA</t>
  </si>
  <si>
    <t>PREDNICARBATO +PRAMOXINA</t>
  </si>
  <si>
    <t>MOMETASONE</t>
  </si>
  <si>
    <t>DIFLUCORTOLONE</t>
  </si>
  <si>
    <t>BECLOMETASONA + CLOTRIMAZOL</t>
  </si>
  <si>
    <t>ALUMINO. AGENTES</t>
  </si>
  <si>
    <t>HEXAMIDINA</t>
  </si>
  <si>
    <t>POLIHEXANIDA</t>
  </si>
  <si>
    <t>CLORHEXIDINA COMBINACIONES</t>
  </si>
  <si>
    <t>ACIDO BORICO COMBINACIONES</t>
  </si>
  <si>
    <t>ACIDO BORICO USO DERMATOLOGICO</t>
  </si>
  <si>
    <t>POLICRESULEN</t>
  </si>
  <si>
    <t>TRICLOSAN</t>
  </si>
  <si>
    <t>NITROFURAL</t>
  </si>
  <si>
    <t>NITROFURAZONA</t>
  </si>
  <si>
    <t>YODOPOVIDONA</t>
  </si>
  <si>
    <t>YODO</t>
  </si>
  <si>
    <t>DEQUALINIO</t>
  </si>
  <si>
    <t>BENZALCONIO</t>
  </si>
  <si>
    <t>CETILPIRIDINIO</t>
  </si>
  <si>
    <t>CETRIMIDA</t>
  </si>
  <si>
    <t>BENZETONIO CLORURO COMBINACIONES</t>
  </si>
  <si>
    <t>MERCUROCORMO</t>
  </si>
  <si>
    <t>TIOMERSAL</t>
  </si>
  <si>
    <t>PROPANOL</t>
  </si>
  <si>
    <t>ISOPROPANOL</t>
  </si>
  <si>
    <t>SODIO HIPOCLORITO</t>
  </si>
  <si>
    <t>ETANOL</t>
  </si>
  <si>
    <t>PROPANOL COMBINACIONES</t>
  </si>
  <si>
    <t>ÁCIDO HIPOCLOROSO</t>
  </si>
  <si>
    <t>AZUFRE</t>
  </si>
  <si>
    <t>TETRINOINA</t>
  </si>
  <si>
    <t>RETINOL</t>
  </si>
  <si>
    <t>ADAPALENE</t>
  </si>
  <si>
    <t>ISOTETRINOINA</t>
  </si>
  <si>
    <t>TETRINOINA COMBINACIONES</t>
  </si>
  <si>
    <t>ADAPALENO. COMBINACIONES</t>
  </si>
  <si>
    <t>ISOTETRINOINA COMBINACIONES</t>
  </si>
  <si>
    <t>BENZOIL PEROXIDO</t>
  </si>
  <si>
    <t>BENZOIL PEROXIDO COMBINACIONES</t>
  </si>
  <si>
    <t>CLINDAMICINA</t>
  </si>
  <si>
    <t>ERITROMICINA</t>
  </si>
  <si>
    <t>NADIFLOXACINA</t>
  </si>
  <si>
    <t>CLINDAMICINA. COMBINACIONES</t>
  </si>
  <si>
    <t>ERITROMICINA COMBINACIONES</t>
  </si>
  <si>
    <t>RESORCINOL</t>
  </si>
  <si>
    <t>AZELAICO ACIDO</t>
  </si>
  <si>
    <t>DAPSONA</t>
  </si>
  <si>
    <t>ÄCIDO SALICILICO. ÁCIDO BENZOICO. RESORCINOL</t>
  </si>
  <si>
    <t>PODOFILINA RESINA</t>
  </si>
  <si>
    <t>SELENIO COMPONENTES</t>
  </si>
  <si>
    <t>ALQUITRAN DE HULLA</t>
  </si>
  <si>
    <t>TACROLIMUS</t>
  </si>
  <si>
    <t>DUPILUMAB</t>
  </si>
  <si>
    <t>CRISABOROLE</t>
  </si>
  <si>
    <t>ABROCITINIB</t>
  </si>
  <si>
    <t>FINASTERIDE</t>
  </si>
  <si>
    <t>HIDROQUINONA</t>
  </si>
  <si>
    <t>PIMECROLIMUS</t>
  </si>
  <si>
    <t>EFLORNITINA</t>
  </si>
  <si>
    <t>DICLOFENACO</t>
  </si>
  <si>
    <t>BRIMONIDINA</t>
  </si>
  <si>
    <t>IVERMECTINA</t>
  </si>
  <si>
    <t>COLAGENO COMBINACIONES</t>
  </si>
  <si>
    <t>TRITICUM VULGARE/2-FENOXIETANOL</t>
  </si>
  <si>
    <t>MENTOL.ALCANFOR.ACEITE DE TREMENTINA.ACEITE DE EUCALIPTO</t>
  </si>
  <si>
    <t>MENTOL. ALCANFOR. SALICILATO DE METILO</t>
  </si>
  <si>
    <t>CROTAMITON</t>
  </si>
  <si>
    <t>ACIDO GLICOLICO</t>
  </si>
  <si>
    <t>NISTATINA COMBINACIONES</t>
  </si>
  <si>
    <t>CLINDAMICINA COMBINACIONES</t>
  </si>
  <si>
    <t>ACIDO LACTICO</t>
  </si>
  <si>
    <t>ACIDO ACETICO</t>
  </si>
  <si>
    <t>BUTOCONAZOL</t>
  </si>
  <si>
    <t>COMBINACIONES DE IMIDAZOL DERIVADOS</t>
  </si>
  <si>
    <t>TERCONAZOL</t>
  </si>
  <si>
    <t>FURAZOLIDONA</t>
  </si>
  <si>
    <t>LACTOBACILOS FERMENTO</t>
  </si>
  <si>
    <t>COBRE USNATE</t>
  </si>
  <si>
    <t>BORATO DE SODIO</t>
  </si>
  <si>
    <t>TERCONAZOL - DEXAMETASONA</t>
  </si>
  <si>
    <t>METILERGOMETRINA</t>
  </si>
  <si>
    <t>ERGOT ALCALOIDES DEL</t>
  </si>
  <si>
    <t>DINOPROSTONE</t>
  </si>
  <si>
    <t>PROGESTÁGENO+ESTRÓGENO</t>
  </si>
  <si>
    <t>NONOXINOL-9</t>
  </si>
  <si>
    <t>BROMOCRIPTINA</t>
  </si>
  <si>
    <t>CABERGOLINA</t>
  </si>
  <si>
    <t>QUINAGOLIDA</t>
  </si>
  <si>
    <t>NAPROXENO</t>
  </si>
  <si>
    <t>ATOSIBAN</t>
  </si>
  <si>
    <t>CIMICIFUGAE RHIZOMA</t>
  </si>
  <si>
    <t>ISOFLAVONAS</t>
  </si>
  <si>
    <t>ETINODIOL Y ESTROGENO</t>
  </si>
  <si>
    <t>NORETISTERONA Y ESTROGENO</t>
  </si>
  <si>
    <t>LEVONORGESTREL Y ETINILESTRADIOL</t>
  </si>
  <si>
    <t>MEDROXIPROGESTERONA Y ESTROGENO</t>
  </si>
  <si>
    <t>DESOGESTREL Y ESTROGENO</t>
  </si>
  <si>
    <t>GESTODENO Y ESTROGENO</t>
  </si>
  <si>
    <t>NORGESTIMATO Y ESTROGENO</t>
  </si>
  <si>
    <t>DROSPIRENONA Y ESTROGENO</t>
  </si>
  <si>
    <t>NORELGESTROMIN Y ESTROGENO</t>
  </si>
  <si>
    <t>NOMEGESTROL Y ESTRADIOL</t>
  </si>
  <si>
    <t>CLORMADINONA Y ETINILESTRADIOL</t>
  </si>
  <si>
    <t>DIENOGEST Y ETINILESTRADIOL</t>
  </si>
  <si>
    <t>MEDROXIPROGESTERONA + ESTRADIOL</t>
  </si>
  <si>
    <t>CLORMADINONA Y ESTROGENO</t>
  </si>
  <si>
    <t>DIENOGEST Y ESTRADIOL</t>
  </si>
  <si>
    <t>LINESTRENOL</t>
  </si>
  <si>
    <t>LEVONORGESTREL</t>
  </si>
  <si>
    <t>MEGESTROL</t>
  </si>
  <si>
    <t>MEDROXIPROGESTERONA</t>
  </si>
  <si>
    <t>ETONOGESTREL</t>
  </si>
  <si>
    <t>DESOGESTREL</t>
  </si>
  <si>
    <t>DROSPIRENONE</t>
  </si>
  <si>
    <t>ULIPRISTAL</t>
  </si>
  <si>
    <t>TESTOSTERONA</t>
  </si>
  <si>
    <t>MESTEROLONA</t>
  </si>
  <si>
    <t>ETINILESTRADIOL</t>
  </si>
  <si>
    <t>ESTRADIOL</t>
  </si>
  <si>
    <t>ESTRIOL</t>
  </si>
  <si>
    <t>PROMESTRIENO</t>
  </si>
  <si>
    <t>ESTRADIOL COMBINACIONES</t>
  </si>
  <si>
    <t>ESTROGENOS CONJUGADOS</t>
  </si>
  <si>
    <t>ESTROGENOS CONJUGADOS + BAZEDOXIFENO</t>
  </si>
  <si>
    <t>TIBOLONA</t>
  </si>
  <si>
    <t>HIDROXIPROGESTERONA</t>
  </si>
  <si>
    <t>PROGESTERONA</t>
  </si>
  <si>
    <t>DIDROGESTERONA</t>
  </si>
  <si>
    <t>NOMEGESTROL</t>
  </si>
  <si>
    <t>DIENOGEST</t>
  </si>
  <si>
    <t>NORETISTERONA</t>
  </si>
  <si>
    <t>PRASTERONA Y ESTROGENO</t>
  </si>
  <si>
    <t>HIDROXIPROGESTERONA Y ESTROGENO</t>
  </si>
  <si>
    <t>PROGESTERONA Y ESTROGENO</t>
  </si>
  <si>
    <t>LEVONORGESTREL Y ESTROGENO</t>
  </si>
  <si>
    <t>DIENOGEST Y ESTROGENO</t>
  </si>
  <si>
    <t>TRIMEGESTONA Y ESTROGENO</t>
  </si>
  <si>
    <t>DIDROGESTERONA Y ESTROGENO</t>
  </si>
  <si>
    <t>GONADOTROPINA CORIONICA</t>
  </si>
  <si>
    <t>GONADOTROPINA HUMANA MENOPAUSICA</t>
  </si>
  <si>
    <t>UROFOLITROPIN</t>
  </si>
  <si>
    <t>FOLITROPIN ALFA</t>
  </si>
  <si>
    <t>FOLITROPIN BETA</t>
  </si>
  <si>
    <t>LUTROPIN ALFA</t>
  </si>
  <si>
    <t>CORIOGONADOTROPINA ALFA</t>
  </si>
  <si>
    <t>CORIFOLITROPINA ALFA</t>
  </si>
  <si>
    <t>FOLITROPINA DELTA</t>
  </si>
  <si>
    <t>COMBINACIONES DE GONADOTROPINAS</t>
  </si>
  <si>
    <t>CLOMIFENO</t>
  </si>
  <si>
    <t>CIPROTERONE</t>
  </si>
  <si>
    <t>CIPROTERONE Y ESTROGENO</t>
  </si>
  <si>
    <t>DANAZOL</t>
  </si>
  <si>
    <t>MIFEPRISTONA</t>
  </si>
  <si>
    <t>RALOXIFENO</t>
  </si>
  <si>
    <t>AMONIO CLORURO</t>
  </si>
  <si>
    <t>FLAVOXATO</t>
  </si>
  <si>
    <t>OXIBUTININA</t>
  </si>
  <si>
    <t>TOLTERODINA</t>
  </si>
  <si>
    <t>SOLIFENACINA</t>
  </si>
  <si>
    <t>TROSPIUM</t>
  </si>
  <si>
    <t>DARIFENACINA</t>
  </si>
  <si>
    <t>MIRABEGRON</t>
  </si>
  <si>
    <t>SILDENAFIL</t>
  </si>
  <si>
    <t>APOMORFINA</t>
  </si>
  <si>
    <t>TADALAFIL</t>
  </si>
  <si>
    <t>VARDENAFIL</t>
  </si>
  <si>
    <t>AVANAFIL</t>
  </si>
  <si>
    <t>PAPAVERINA COMBINACIONES</t>
  </si>
  <si>
    <t>FENAZOPIRIDINA</t>
  </si>
  <si>
    <t>DAPOXETINA</t>
  </si>
  <si>
    <t>PENTOSANO POLISULFATO DE SODIO</t>
  </si>
  <si>
    <t>ESCHERICHIA COLI</t>
  </si>
  <si>
    <t>ALFUZOSINA</t>
  </si>
  <si>
    <t>TAMSULOSINA</t>
  </si>
  <si>
    <t>TERAZOSINA</t>
  </si>
  <si>
    <t>SILODOSINA</t>
  </si>
  <si>
    <t>TAMSULOSINA Y DUTASTERIDA</t>
  </si>
  <si>
    <t>TAMSULOSINA Y SOLIFENACINA</t>
  </si>
  <si>
    <t>FINASTERIDA</t>
  </si>
  <si>
    <t>DUTASTERIDA</t>
  </si>
  <si>
    <t>PYGEUM AFRICANUM</t>
  </si>
  <si>
    <t>SERENOA REPENS</t>
  </si>
  <si>
    <t>TETRACOSACTIDO</t>
  </si>
  <si>
    <t>TIROTROPINA</t>
  </si>
  <si>
    <t>SOMATROPINA</t>
  </si>
  <si>
    <t>MECASERMINA</t>
  </si>
  <si>
    <t>SERMORELINA</t>
  </si>
  <si>
    <t>PEGVISOMANT</t>
  </si>
  <si>
    <t>VASOPRESINA</t>
  </si>
  <si>
    <t>DESMOPRESINA</t>
  </si>
  <si>
    <t>TERLIPRESINA</t>
  </si>
  <si>
    <t>OXITOCINA</t>
  </si>
  <si>
    <t>CARBETOCINA</t>
  </si>
  <si>
    <t>GONADORELINA</t>
  </si>
  <si>
    <t>NAFARELINA</t>
  </si>
  <si>
    <t>SOMATOSTATINA</t>
  </si>
  <si>
    <t>OCTREOTIDO</t>
  </si>
  <si>
    <t>LANREOTIDO</t>
  </si>
  <si>
    <t>PASIREOTIDA</t>
  </si>
  <si>
    <t>GANIRELIX</t>
  </si>
  <si>
    <t>CETRORELIX</t>
  </si>
  <si>
    <t>FLUDROCORTISONA</t>
  </si>
  <si>
    <t>PREDNISONA</t>
  </si>
  <si>
    <t>DEFLAZACORT</t>
  </si>
  <si>
    <t>OSILODROSTATO</t>
  </si>
  <si>
    <t>LEVOTIROXINA DE SODIO</t>
  </si>
  <si>
    <t>LIOTIRONINA SODIO</t>
  </si>
  <si>
    <t>LEVOTIROXINA Y LIOTIRONINA COMBINACIONES</t>
  </si>
  <si>
    <t>TIRATRICOL</t>
  </si>
  <si>
    <t>GLANDULA TIROIDES PREPARACIONES</t>
  </si>
  <si>
    <t>PROPILTIOURACILO</t>
  </si>
  <si>
    <t>TIAMAZOL</t>
  </si>
  <si>
    <t>GLUCAGON</t>
  </si>
  <si>
    <t>TERIPARATIDE</t>
  </si>
  <si>
    <t>CALCITONINA (SALMON SINTETICA)</t>
  </si>
  <si>
    <t>CINACALCET</t>
  </si>
  <si>
    <t>PARICALCITOL</t>
  </si>
  <si>
    <t>DOXERCALCIFEROL</t>
  </si>
  <si>
    <t>ETELCALCETIDA</t>
  </si>
  <si>
    <t>LIMECICLINA</t>
  </si>
  <si>
    <t>TIGECICLINA</t>
  </si>
  <si>
    <t>TETRACICLINA COMBINACIONES</t>
  </si>
  <si>
    <t>TIAMFENICOL</t>
  </si>
  <si>
    <t>AMPICILINA</t>
  </si>
  <si>
    <t>CARBENICILINA</t>
  </si>
  <si>
    <t>AMOXICILINA</t>
  </si>
  <si>
    <t>MEZLOCILINA</t>
  </si>
  <si>
    <t>PIPERACILINA</t>
  </si>
  <si>
    <t>TICARCILINA</t>
  </si>
  <si>
    <t>AMPICILINA COMBINACIONES</t>
  </si>
  <si>
    <t>BENZILPENICILINA</t>
  </si>
  <si>
    <t>FENOXIMETILPENICILINA</t>
  </si>
  <si>
    <t>BENCILPENICILINA BENZATINICA</t>
  </si>
  <si>
    <t>BENCILPENICILINA PROCAINICA</t>
  </si>
  <si>
    <t>DICLOXACILINA</t>
  </si>
  <si>
    <t>CLOXACILINA</t>
  </si>
  <si>
    <t>OXACILINA</t>
  </si>
  <si>
    <t>SULBACTAM</t>
  </si>
  <si>
    <t>AMPICILINA E INHIBIDOR ENZIMATICO</t>
  </si>
  <si>
    <t>AMOXICILINA Y BETA-LACTAMASA INHIBIDOR</t>
  </si>
  <si>
    <t>SULTAMICILINA</t>
  </si>
  <si>
    <t>PIPERACILINA E INHIBIDOR ENZIMATICO</t>
  </si>
  <si>
    <t>PENICILINAS COMBINACIONES</t>
  </si>
  <si>
    <t>CEFADROXILO MONOHIDRATO</t>
  </si>
  <si>
    <t>CEFALEXINA</t>
  </si>
  <si>
    <t>CEFALOTINA</t>
  </si>
  <si>
    <t>CEFAZOLINA</t>
  </si>
  <si>
    <t>CEFADROXIL</t>
  </si>
  <si>
    <t>CEFRADINA</t>
  </si>
  <si>
    <t>CEFOXITIN</t>
  </si>
  <si>
    <t>CEFUROXIMA</t>
  </si>
  <si>
    <t>CEFACLOR</t>
  </si>
  <si>
    <t>CEFPROZIL</t>
  </si>
  <si>
    <t>CEFOTAXIMA</t>
  </si>
  <si>
    <t>CEFTAZIDIMA</t>
  </si>
  <si>
    <t>CEFTRIAXONA</t>
  </si>
  <si>
    <t>CEFIXIMA</t>
  </si>
  <si>
    <t>CEFOPERAZONA</t>
  </si>
  <si>
    <t>CEFPODOXIMA</t>
  </si>
  <si>
    <t>CEFTIBUTEN</t>
  </si>
  <si>
    <t>CEFDINIR</t>
  </si>
  <si>
    <t>CEFDITORENO</t>
  </si>
  <si>
    <t>CEFTAZIDIMA E INHIBIDOR DE BETALACTAMASA</t>
  </si>
  <si>
    <t>CEFOPERAZONA COMBINACIONES</t>
  </si>
  <si>
    <t>CEFEPIMA</t>
  </si>
  <si>
    <t>AZTREONAM</t>
  </si>
  <si>
    <t>MEROPENEM</t>
  </si>
  <si>
    <t>ERTAPENEM</t>
  </si>
  <si>
    <t>DORIPENEM</t>
  </si>
  <si>
    <t>IMIPENEM Y CILASTATINA</t>
  </si>
  <si>
    <t>CEFTOBIPROL MEDOCARILO</t>
  </si>
  <si>
    <t>CEFTAROLINA FOSAMILO</t>
  </si>
  <si>
    <t>CEFTOLOZANO+TAZOBACTAM</t>
  </si>
  <si>
    <t>SULFAMETIZOL</t>
  </si>
  <si>
    <t>SULFAMETOXAZOL</t>
  </si>
  <si>
    <t>SULFADIAZINA</t>
  </si>
  <si>
    <t>SULFAMETOXAZOL Y TRIMETOPRIM</t>
  </si>
  <si>
    <t>SULFAMOXOL Y TRIMETOPRIM</t>
  </si>
  <si>
    <t>ESPIRAMICINA</t>
  </si>
  <si>
    <t>ROXITROMICINA</t>
  </si>
  <si>
    <t>JOSAMICINA</t>
  </si>
  <si>
    <t>CLARITROMICINA</t>
  </si>
  <si>
    <t>AZITROMICINA</t>
  </si>
  <si>
    <t>MIOCAMICINA</t>
  </si>
  <si>
    <t>ROKITAMICINA</t>
  </si>
  <si>
    <t>TELITROMICINA</t>
  </si>
  <si>
    <t>LINCOMICINA</t>
  </si>
  <si>
    <t>QUINUPRISTIN/DALFOPRISTIN</t>
  </si>
  <si>
    <t>ESTREPTOMICINA</t>
  </si>
  <si>
    <t>TOBRAMICINA</t>
  </si>
  <si>
    <t>KANAMICINA</t>
  </si>
  <si>
    <t>AMIKACINA</t>
  </si>
  <si>
    <t>NETILMICINA</t>
  </si>
  <si>
    <t>OFLOXACINA</t>
  </si>
  <si>
    <t>CIPROFLOXACINA</t>
  </si>
  <si>
    <t>PEFLOXACINA</t>
  </si>
  <si>
    <t>ENOXACINA</t>
  </si>
  <si>
    <t>TEMAFLOXACINA</t>
  </si>
  <si>
    <t>NORFLOXACINA</t>
  </si>
  <si>
    <t>LOMEFLOXACINA</t>
  </si>
  <si>
    <t>RUFLOXACINA</t>
  </si>
  <si>
    <t>GREPAFLOXACINA</t>
  </si>
  <si>
    <t>LEVOFLOXACINA</t>
  </si>
  <si>
    <t>TROVAFLOXACINA</t>
  </si>
  <si>
    <t>MOXIFLOXACINA</t>
  </si>
  <si>
    <t>GATIFLOXACINA</t>
  </si>
  <si>
    <t>DELAFLOXACINA</t>
  </si>
  <si>
    <t>ACIDO NALIDIXICO</t>
  </si>
  <si>
    <t>ACIDO PIPEMIDICO</t>
  </si>
  <si>
    <t>TEICOPLANINA</t>
  </si>
  <si>
    <t>COLISTINA</t>
  </si>
  <si>
    <t>ACIDO FUSIDICO</t>
  </si>
  <si>
    <t>TINIDAZOL</t>
  </si>
  <si>
    <t>ORNIDAZOL</t>
  </si>
  <si>
    <t>NITROFURANTOINA</t>
  </si>
  <si>
    <t>FOSFOMICINA</t>
  </si>
  <si>
    <t>ESPECTINOMICINA</t>
  </si>
  <si>
    <t>LINEZOLID</t>
  </si>
  <si>
    <t>DAPTOMICINA</t>
  </si>
  <si>
    <t>ANFOTERICINA B</t>
  </si>
  <si>
    <t>FLUCONAZOL</t>
  </si>
  <si>
    <t>ITRACONAZOL</t>
  </si>
  <si>
    <t>VORICONAZOL</t>
  </si>
  <si>
    <t>POSACONAZOL</t>
  </si>
  <si>
    <t>ISAVUCONAZOL</t>
  </si>
  <si>
    <t>FLUCITOSINA</t>
  </si>
  <si>
    <t>CASPOFUNGIN</t>
  </si>
  <si>
    <t>MICAFUNGINA</t>
  </si>
  <si>
    <t>ANIDULAFUNGINA</t>
  </si>
  <si>
    <t>AMINOSALICILATO DE SODIO</t>
  </si>
  <si>
    <t>CICLOSERINA</t>
  </si>
  <si>
    <t>RIFAMPICINA</t>
  </si>
  <si>
    <t>RIFABUTIN</t>
  </si>
  <si>
    <t>CAPREOMICINA</t>
  </si>
  <si>
    <t>ISONIAZIDA</t>
  </si>
  <si>
    <t>ETIONAMIDA</t>
  </si>
  <si>
    <t>PIRAZINAMIDA</t>
  </si>
  <si>
    <t>ETMABUTOL</t>
  </si>
  <si>
    <t>ESTREPTOMICINA ISONIAZIDA</t>
  </si>
  <si>
    <t>RIFAMPICINA ISONIAZIDA</t>
  </si>
  <si>
    <t>ETAMBUTOL ISONIAZIDA</t>
  </si>
  <si>
    <t>TIOACETAZONA ISONIAZIDA</t>
  </si>
  <si>
    <t>RIFAMPICINA PIRAZINAMIDA ISONIAZIDA</t>
  </si>
  <si>
    <t>RIFAMPICINA PIRAZINAMIDA ETAMBUTOL ISONIAZIDA</t>
  </si>
  <si>
    <t>RIBAVIRINA</t>
  </si>
  <si>
    <t>GANCICLOVIR</t>
  </si>
  <si>
    <t>FAMCICLOVIR</t>
  </si>
  <si>
    <t>VALACICLOVIR</t>
  </si>
  <si>
    <t>VALGANCICLOVIR</t>
  </si>
  <si>
    <t>FOSCARNET</t>
  </si>
  <si>
    <t>SAQUINAVIR</t>
  </si>
  <si>
    <t>INDINAVIR</t>
  </si>
  <si>
    <t>RITONAVIR</t>
  </si>
  <si>
    <t>NELFINAVIR</t>
  </si>
  <si>
    <t>AMPRENAVIR</t>
  </si>
  <si>
    <t>LOPINAVIR</t>
  </si>
  <si>
    <t>FOSAMPRENAVIR</t>
  </si>
  <si>
    <t>ATAZANAVIR</t>
  </si>
  <si>
    <t>DARUNAVIR</t>
  </si>
  <si>
    <t>TELAPREVIR</t>
  </si>
  <si>
    <t>BOCEPREVIR</t>
  </si>
  <si>
    <t>SIMEPREVIR</t>
  </si>
  <si>
    <t>ASUNAPREVIR</t>
  </si>
  <si>
    <t>COMBINACIONES (RITONAVIR Y DARUNAVIR)</t>
  </si>
  <si>
    <t>DARUNAVIR + RITONAVIR</t>
  </si>
  <si>
    <t>ZIDOVUDINA</t>
  </si>
  <si>
    <t>DIDANOSINA</t>
  </si>
  <si>
    <t>ZALCITABINA</t>
  </si>
  <si>
    <t>ESTAVUDINA</t>
  </si>
  <si>
    <t>LAMIVUDINA</t>
  </si>
  <si>
    <t>ABACAVIR</t>
  </si>
  <si>
    <t>TENOFOVIR DISOPROXIL</t>
  </si>
  <si>
    <t>ADEFOVIR DIPIVOXIL</t>
  </si>
  <si>
    <t>ENTECAVIR</t>
  </si>
  <si>
    <t>TELBIVUDINA</t>
  </si>
  <si>
    <t>TENOFOVIR ALAFENAMIDA</t>
  </si>
  <si>
    <t>NEVIRAPINA</t>
  </si>
  <si>
    <t>EFAVIRENZ</t>
  </si>
  <si>
    <t>ETRAVIRINA</t>
  </si>
  <si>
    <t>RILPIVIRINA</t>
  </si>
  <si>
    <t>DORAVIRINA</t>
  </si>
  <si>
    <t>ZANAMIVIR</t>
  </si>
  <si>
    <t>OSELTAMIVIR</t>
  </si>
  <si>
    <t>RALTEGRAVIR</t>
  </si>
  <si>
    <t>CABOTEGRAVIR</t>
  </si>
  <si>
    <t>SOFOSBUVIR Y LEDIPASVIR</t>
  </si>
  <si>
    <t>GRAZOPREVIR Y ELBASVIR</t>
  </si>
  <si>
    <t>SOFOSBUVIR + VELPATASVIR</t>
  </si>
  <si>
    <t>GLECAPREVIR Y PIBRENTASVIR</t>
  </si>
  <si>
    <t>LAMIVUDINA Y ZIDOVUDINA</t>
  </si>
  <si>
    <t>LAMIVUDINA Y ABACAVIR</t>
  </si>
  <si>
    <t>TENOFOVIR DISOPROXIL Y EMTRICITABINA</t>
  </si>
  <si>
    <t>ABACAVIR/ZIDOVUDINA/LAMIVUDINA</t>
  </si>
  <si>
    <t>ZIDOVUDINA. LAMIVUDINA. NEVIPARINA</t>
  </si>
  <si>
    <t>EFAVIRENZ. TENOFOVIR DISOPROXIL Y EMTRICITABINA</t>
  </si>
  <si>
    <t>ESTAVUDINA. NEVIRAPINA. LAMIVUDINA</t>
  </si>
  <si>
    <t>EMTRICITABINA. TENOFOVIR DISOPROXIL Y RILPIVIRINA</t>
  </si>
  <si>
    <t>EMTRICITABINA. TENOFOVIR DISOPROXIL. ELVITEGRAVIR Y COBICISTAT</t>
  </si>
  <si>
    <t>LAPINOVIR Y RITONAVIR</t>
  </si>
  <si>
    <t>LAMIVUDINA. TENOFOVIR DISOPROXIL Y EFAVIRENZ</t>
  </si>
  <si>
    <t>LAMIVUDINA + TENOFOVIR DISOPROXIL FUMARATO</t>
  </si>
  <si>
    <t>LAMIDUBINA. ABACAVIR Y DOLUTEGRAVIR</t>
  </si>
  <si>
    <t>DARUNAVIR Y COBICISTAT</t>
  </si>
  <si>
    <t>EMTRICITABINA Y TENOFOVIR ALAFENAMIDA</t>
  </si>
  <si>
    <t>ELVITEGRAVIR. COBICISTAT. EMTICITABINA. TENOFOVIR ALAFENAMIDA</t>
  </si>
  <si>
    <t>EMTRICITABINA / RILPIVIRINA / TENOFOVIR ALAFENAMIDA</t>
  </si>
  <si>
    <t>BICTEGRAVIR. EMTRICITABINA. TENOFOVIR ALAFENAMIDA</t>
  </si>
  <si>
    <t>DOLUTEGRAVIR Y RILPIVIRINA</t>
  </si>
  <si>
    <t>ATAZANAVIR + COMBINACION</t>
  </si>
  <si>
    <t>ATAZANAVIR+RITONAVIR</t>
  </si>
  <si>
    <t>LAMIVUDINA. TENOFOVIR DISOPROXILO Y DORAVIRINA</t>
  </si>
  <si>
    <t>LAMIVUDINA Y DOLUTEGRAVIR</t>
  </si>
  <si>
    <t>DARUNAVIR Y RITONAVIR</t>
  </si>
  <si>
    <t>INOSINE PRANOBEX</t>
  </si>
  <si>
    <t>ENFUVIRTIDE</t>
  </si>
  <si>
    <t>MARAVIROC</t>
  </si>
  <si>
    <t>DOLUTEGRAVIR</t>
  </si>
  <si>
    <t>DACLATASVIR</t>
  </si>
  <si>
    <t>SOFOSBUVIR</t>
  </si>
  <si>
    <t>LETERMOVIR</t>
  </si>
  <si>
    <t>FOSTEMSAVIR TROMETAMINA</t>
  </si>
  <si>
    <t>ANTITOXINA TET NICA</t>
  </si>
  <si>
    <t>SUERO ANTIOFÍDICO</t>
  </si>
  <si>
    <t>SUERO ANTIRR BICO</t>
  </si>
  <si>
    <t>INMUNOGLOBULINAS HUMANA NORMAL</t>
  </si>
  <si>
    <t>INMUNOGLOBULINA ANTI D (RH)</t>
  </si>
  <si>
    <t>INMUNOGLOBULINA TETANOS</t>
  </si>
  <si>
    <t>INMUNOGLOBULINA VARICELA ZOSTER</t>
  </si>
  <si>
    <t>INMUNOGLOBULINA HEPATITIS B</t>
  </si>
  <si>
    <t>INMUNOGLOBULINA RABIA</t>
  </si>
  <si>
    <t>INMUNOGLOBULINA ESTAFILOCOCO</t>
  </si>
  <si>
    <t>INMUNOGLOBULINA CITOMEGALOVIRUS</t>
  </si>
  <si>
    <t>INMUNGLOBULINA HEPATITIS A</t>
  </si>
  <si>
    <t>PALIVIZUMAB</t>
  </si>
  <si>
    <t>COLERA INACTIVADAS</t>
  </si>
  <si>
    <t>COLERA VIVO ATENUADO</t>
  </si>
  <si>
    <t>HEMOFILUS INFLUENZA B ANTIGENO PURIFICADO CONJUGADO</t>
  </si>
  <si>
    <t>HEMOFILUS INFLUENZA B COMBINADOS CON TOXOIDES</t>
  </si>
  <si>
    <t>MENINGOCOCO A ANTIGENOS POLISACARIDOS PURIFICADOS</t>
  </si>
  <si>
    <t>MENINGOCOCO ANTIGENOS BIVALENTES POLISACARIDOS PURIFICADOS</t>
  </si>
  <si>
    <t>MENINGOCOCCICOS OTROS ANTIGENOS POLISACARIDOS POLIVALENTES PURIFICADOS</t>
  </si>
  <si>
    <t>MENINGOCOCO C ANTIGENO POLISACARIDO PURIFICADO CONJUGADO</t>
  </si>
  <si>
    <t>MENINGOCOCO A.C.Y.W-135. ANTÍGENO CONJUGADO TETRAVALENTE. CONSTITUÍDO POR POLISACÁRIDOS PURIFICADOS</t>
  </si>
  <si>
    <t>MENINGOCOCO B. VACUNA MULTICOMPONENTE</t>
  </si>
  <si>
    <t>PERTUSIS ANTIGENO PURIFICADO</t>
  </si>
  <si>
    <t>PERTUSIS INACTIVADO</t>
  </si>
  <si>
    <t>NEUMOCOCO ANTIGENOS POLISACARIDOS PURIFICADOS</t>
  </si>
  <si>
    <t>NEUMOCOCO ANTIGENOS POLISACARIDOS CONJUGADOS PURIFICADOS</t>
  </si>
  <si>
    <t>TETANOS TOXOIDE</t>
  </si>
  <si>
    <t>TETANOS TOXOIDE COMBINADO CON DIFTERIA TOXOIDE</t>
  </si>
  <si>
    <t>TUBERCULOSIS VIVOS ATENUADOS</t>
  </si>
  <si>
    <t>TIFOIDEA ORAL</t>
  </si>
  <si>
    <t>TIFOIDEA ANTIGENOSS POLISACARIDOS PURIFICADOS</t>
  </si>
  <si>
    <t>TIFO EXANTEMATICO INACTIVADO</t>
  </si>
  <si>
    <t>INFLUENZA INACTIVADA</t>
  </si>
  <si>
    <t>INFLUENZA ANTIGENO PURIFICADO</t>
  </si>
  <si>
    <t>HEPATITIS B ANTIGENO PURIFICADO</t>
  </si>
  <si>
    <t>HEPATITIS A INACTIVADA VIRUS ENTERO</t>
  </si>
  <si>
    <t>HEPATITIS A ANTIGENO PURIFICADO</t>
  </si>
  <si>
    <t>MORBILLI LIVE ATTENUATED</t>
  </si>
  <si>
    <t>VACUNA VIRUS VIVOS ATENUADOS DE SARAMPION. PAROTIDITIS Y RUBEOLA</t>
  </si>
  <si>
    <t>MORBILLI COMBINATIONS WITH RUBELLA</t>
  </si>
  <si>
    <t>SARAMPION. COMBINACIONES CON LA PAROTIDITIS. LA VARICELA Y LA RUBEOLA. VIVOS ATENUADOS</t>
  </si>
  <si>
    <t>PAROTIDITIS VIVO ATENUADO</t>
  </si>
  <si>
    <t>POLIOMIELITIS ORAL TRIVALENTE VIVO ATENUADO</t>
  </si>
  <si>
    <t>POLIOMIELITIS TRIVALENTE INACTIVADO</t>
  </si>
  <si>
    <t>RABIA INACTIVADA</t>
  </si>
  <si>
    <t>ROTAVIRUS VIVO ATENUADO</t>
  </si>
  <si>
    <t>ROTAVIRUS. PENTAVALENTE. VIVO. REASORTANTES</t>
  </si>
  <si>
    <t>RUBEOLA VIVO ATENUADO</t>
  </si>
  <si>
    <t>VARICELA VIVO ATENUADO</t>
  </si>
  <si>
    <t>ZOSTER. VIRUS VIVO ATENUADO</t>
  </si>
  <si>
    <t>VACUNA CONTRA EL HERPES ZÓSTER (HZ O CULEBRILLA)</t>
  </si>
  <si>
    <t>FIEBRE AMARILLA VIVA ATENUADA</t>
  </si>
  <si>
    <t>VACUNA CONTRA EL VIRUS DEL PAPILOMA HUMANO</t>
  </si>
  <si>
    <t>VACUNA VIRUS PAPILOMA HUMANO TIPOS 16 Y 18</t>
  </si>
  <si>
    <t>COVID-19. VACUNARNAM</t>
  </si>
  <si>
    <t>DENGUE OTRAS VACUNAS VIRALES</t>
  </si>
  <si>
    <t>VACUNAS. OTRAS VACUNAS VIRALES</t>
  </si>
  <si>
    <t>DIFTERIA-POLIOMIELITIS-TETANOS</t>
  </si>
  <si>
    <t>DIFTERIA-PERTUSIS-POLIOMIELITIS-TETANOS</t>
  </si>
  <si>
    <t>DIFTERIA-HEPATITIS B-PERTUSIS-TETANOS</t>
  </si>
  <si>
    <t>DIFTERIA-HEMOFILUS INFLUENZA B-PERTUSIS-POLIOMIELITIS-TETANOS</t>
  </si>
  <si>
    <t>DIFTERIA-HEPATIS-B-TETANOS</t>
  </si>
  <si>
    <t>DIFTERIA-HEMOFILUS INFLUENZA B-PERTUSIS-POLIOMIELITIS-TETANOS-HEPATITIS B</t>
  </si>
  <si>
    <t>TIFOIDEA-HEPATITIS A</t>
  </si>
  <si>
    <t>VACUNA COMBINADA: DIFTERIA - HEMOPHILUS INFLUENZAE B - PERTUSSIS - TETANUS - HEPATITIS B</t>
  </si>
  <si>
    <t>TETANO-TOSFERINA-DIFTERIA</t>
  </si>
  <si>
    <t>CICLOFOSFAMIDA</t>
  </si>
  <si>
    <t>CLORAMBUCIL</t>
  </si>
  <si>
    <t>MELPHALAN</t>
  </si>
  <si>
    <t>CLORMETINA</t>
  </si>
  <si>
    <t>IFOSFAMIDA</t>
  </si>
  <si>
    <t>BENDAMUSTINE</t>
  </si>
  <si>
    <t>BUSULFAN</t>
  </si>
  <si>
    <t>TREOSULFÁN</t>
  </si>
  <si>
    <t>TIOTEPA</t>
  </si>
  <si>
    <t>CARMUSTINA</t>
  </si>
  <si>
    <t>MONUSTINA</t>
  </si>
  <si>
    <t>TEMOZOLOMIDA</t>
  </si>
  <si>
    <t>DACARBAZINA</t>
  </si>
  <si>
    <t>METROTEXATE</t>
  </si>
  <si>
    <t>PEMETREXED</t>
  </si>
  <si>
    <t>PRALATREXATO</t>
  </si>
  <si>
    <t>MERCAPTOPURINA</t>
  </si>
  <si>
    <t>TIOGUANINA</t>
  </si>
  <si>
    <t>CLADRIBINA</t>
  </si>
  <si>
    <t>FLUDARABINA</t>
  </si>
  <si>
    <t>CLOFARABINA</t>
  </si>
  <si>
    <t>CITARABINA</t>
  </si>
  <si>
    <t>FLUOROURACILO</t>
  </si>
  <si>
    <t>TEGAFUR</t>
  </si>
  <si>
    <t>GEMCITABINA</t>
  </si>
  <si>
    <t>CAPECITABINA</t>
  </si>
  <si>
    <t>AZACITIDINA</t>
  </si>
  <si>
    <t>DECITABINA</t>
  </si>
  <si>
    <t>VINBLASTINA</t>
  </si>
  <si>
    <t>VINCRISTINA</t>
  </si>
  <si>
    <t>VINORELBINA</t>
  </si>
  <si>
    <t>ETOPOSIDO</t>
  </si>
  <si>
    <t>TENIPOSIDE</t>
  </si>
  <si>
    <t>PACLITAXEL</t>
  </si>
  <si>
    <t>DOCETAXEL</t>
  </si>
  <si>
    <t>CABAZITAXEL</t>
  </si>
  <si>
    <t>IRINOTECÁN</t>
  </si>
  <si>
    <t>TRABECTEDIN</t>
  </si>
  <si>
    <t>DACTINOMICINA</t>
  </si>
  <si>
    <t>DOXORUBICINA</t>
  </si>
  <si>
    <t>DAUNORRUBICINA</t>
  </si>
  <si>
    <t>EPIRRUBICINA</t>
  </si>
  <si>
    <t>IDARRUBICINA</t>
  </si>
  <si>
    <t>MITOXANTRONA</t>
  </si>
  <si>
    <t>BLEOMICINA</t>
  </si>
  <si>
    <t>MITOMICINA</t>
  </si>
  <si>
    <t>IXABEPILONA</t>
  </si>
  <si>
    <t>GEFITINIB</t>
  </si>
  <si>
    <t>ERLOTINIB</t>
  </si>
  <si>
    <t>AFATINIB</t>
  </si>
  <si>
    <t>DACOMITINIB</t>
  </si>
  <si>
    <t>ALECTINIB</t>
  </si>
  <si>
    <t>BRIGATINIB</t>
  </si>
  <si>
    <t>LORLATINIB</t>
  </si>
  <si>
    <t>PALBOCICLIB</t>
  </si>
  <si>
    <t>NERATINIB</t>
  </si>
  <si>
    <t>ACALABRUTINIB</t>
  </si>
  <si>
    <t>SUNITINIB</t>
  </si>
  <si>
    <t>SORAFENIB</t>
  </si>
  <si>
    <t>CABOZANTINIB</t>
  </si>
  <si>
    <t>LENVATINIB</t>
  </si>
  <si>
    <t>NINTEDANIB</t>
  </si>
  <si>
    <t>LAROTRECTINIB</t>
  </si>
  <si>
    <t>GILTERITINIB</t>
  </si>
  <si>
    <t>ENTRECTINIB</t>
  </si>
  <si>
    <t>RITUXIMAB</t>
  </si>
  <si>
    <t>OBINUTUZUMAB</t>
  </si>
  <si>
    <t>INOTUZUMAB OZOGAMICINA</t>
  </si>
  <si>
    <t>CETUXIMAB</t>
  </si>
  <si>
    <t>BEVACIZUMAB</t>
  </si>
  <si>
    <t>CISPLATINO</t>
  </si>
  <si>
    <t>CARBOPLATINO</t>
  </si>
  <si>
    <t>OXALIPLATINO</t>
  </si>
  <si>
    <t>TRASTUZUMAB</t>
  </si>
  <si>
    <t>ALEMTUZUMAB</t>
  </si>
  <si>
    <t>GEMTUZUMAB</t>
  </si>
  <si>
    <t>PANITUMUMAB</t>
  </si>
  <si>
    <t>OFATUMUMAB</t>
  </si>
  <si>
    <t>IPILIMUMAB</t>
  </si>
  <si>
    <t>BRENTUXIMAB VEDOTINA</t>
  </si>
  <si>
    <t>PERTUZUMAB</t>
  </si>
  <si>
    <t>TRASTUZUMAB EMTANSINA</t>
  </si>
  <si>
    <t>NIVOLUMAB</t>
  </si>
  <si>
    <t>PEMBROLIZUMAB</t>
  </si>
  <si>
    <t>BLINATUMOMAB</t>
  </si>
  <si>
    <t>RAMUCIRUMAB</t>
  </si>
  <si>
    <t>ELOTUZUMAB</t>
  </si>
  <si>
    <t>DARATUMUMAB</t>
  </si>
  <si>
    <t>DURVALUMAB</t>
  </si>
  <si>
    <t>AVELUMAB</t>
  </si>
  <si>
    <t>ATEZOLIZUMAB</t>
  </si>
  <si>
    <t>POLATUZUMAB VEDOTIN</t>
  </si>
  <si>
    <t>NIMOTUZUMAB</t>
  </si>
  <si>
    <t>METIL AMINOLEVULINATO</t>
  </si>
  <si>
    <t>AMINOLEVULINICO ACIDO</t>
  </si>
  <si>
    <t>IMATINIB</t>
  </si>
  <si>
    <t>DASATINIB</t>
  </si>
  <si>
    <t>LAPATINIB</t>
  </si>
  <si>
    <t>NILOTINIB</t>
  </si>
  <si>
    <t>TEMSIROLIMUS</t>
  </si>
  <si>
    <t>EVEROLIMUS</t>
  </si>
  <si>
    <t>PAZOPANIB</t>
  </si>
  <si>
    <t>VANDETANIB</t>
  </si>
  <si>
    <t>BOSUTINIB</t>
  </si>
  <si>
    <t>VEMURAFENIB</t>
  </si>
  <si>
    <t>CRIZOTINIB</t>
  </si>
  <si>
    <t>AXITINIB</t>
  </si>
  <si>
    <t>RUXOLITINIB</t>
  </si>
  <si>
    <t>REGORAFENIB</t>
  </si>
  <si>
    <t>DABRAFENIB</t>
  </si>
  <si>
    <t>PONATINIB</t>
  </si>
  <si>
    <t>TRAMETINIB</t>
  </si>
  <si>
    <t>IBRUTINIB</t>
  </si>
  <si>
    <t>OSIMERTINIB</t>
  </si>
  <si>
    <t>COBIMETINIB</t>
  </si>
  <si>
    <t>MIDOSTAURINA</t>
  </si>
  <si>
    <t>RIBOCICLIB</t>
  </si>
  <si>
    <t>ABEMACICLIB</t>
  </si>
  <si>
    <t>BORTEZOMIB</t>
  </si>
  <si>
    <t>OLAPARIB</t>
  </si>
  <si>
    <t>NIRAPARIB</t>
  </si>
  <si>
    <t>TALAZOPARIB</t>
  </si>
  <si>
    <t>ASPARAGINASA</t>
  </si>
  <si>
    <t>HIDROXICARBAMIDA</t>
  </si>
  <si>
    <t>MILTEFOSINA</t>
  </si>
  <si>
    <t>ESTRAMUSTINA</t>
  </si>
  <si>
    <t>TRETINOIN</t>
  </si>
  <si>
    <t>TOPOTECAN</t>
  </si>
  <si>
    <t>IRINOTECAN</t>
  </si>
  <si>
    <t>ALITRETINOINA</t>
  </si>
  <si>
    <t>MITOTANE</t>
  </si>
  <si>
    <t>PEGASPARGASA</t>
  </si>
  <si>
    <t>ARSENICO TRIOXIDO</t>
  </si>
  <si>
    <t>CELECOXIB</t>
  </si>
  <si>
    <t>ANAGRELIDA</t>
  </si>
  <si>
    <t>VORINOSTAT</t>
  </si>
  <si>
    <t>ERIBULINA</t>
  </si>
  <si>
    <t>VISMODEGIB</t>
  </si>
  <si>
    <t>CARFILZOMIB</t>
  </si>
  <si>
    <t>IXAZOMIB</t>
  </si>
  <si>
    <t>VENETOCLAX</t>
  </si>
  <si>
    <t>PERTUZUMAB Y TRASTUZUMAB</t>
  </si>
  <si>
    <t>FOSFESTROL</t>
  </si>
  <si>
    <t>GESTONORONA</t>
  </si>
  <si>
    <t>BUSERELIN</t>
  </si>
  <si>
    <t>LEUPRORELINA ACETATO</t>
  </si>
  <si>
    <t>GOSERELINA</t>
  </si>
  <si>
    <t>TRIPTORELIN</t>
  </si>
  <si>
    <t>TAMOXIFENO</t>
  </si>
  <si>
    <t>TOREMIFENO</t>
  </si>
  <si>
    <t>FLUVESTRANT</t>
  </si>
  <si>
    <t>FLUTAMIDA</t>
  </si>
  <si>
    <t>BICALUTAMIDA</t>
  </si>
  <si>
    <t>ENZALUTAMIDA</t>
  </si>
  <si>
    <t>APALUTAMIDA</t>
  </si>
  <si>
    <t>DAROLUTAMIDA</t>
  </si>
  <si>
    <t>ANASTROZOL</t>
  </si>
  <si>
    <t>LETROZOL</t>
  </si>
  <si>
    <t>EXEMESTANO</t>
  </si>
  <si>
    <t>DEGARELIX</t>
  </si>
  <si>
    <t>ABIRATERONA</t>
  </si>
  <si>
    <t>FILGRASTIM</t>
  </si>
  <si>
    <t>MOLGRAMOSTIM</t>
  </si>
  <si>
    <t>PEGFILGRASTIM</t>
  </si>
  <si>
    <t>INTERFERON ALFA NATURAL</t>
  </si>
  <si>
    <t>INTERFERON GAMMA</t>
  </si>
  <si>
    <t>INTERFERON ALFA-2A</t>
  </si>
  <si>
    <t>INTERFERON ALFA-2B</t>
  </si>
  <si>
    <t>INTERFERON ALFA-N1</t>
  </si>
  <si>
    <t>INTERFERON BETA-1A</t>
  </si>
  <si>
    <t>INTERFERON BETA-1B</t>
  </si>
  <si>
    <t>PEGINTERFERON ALFA-2B</t>
  </si>
  <si>
    <t>PEGINTERFERON ALFA-2A</t>
  </si>
  <si>
    <t>PEGINTERFERON BETA-1A</t>
  </si>
  <si>
    <t>ALDESLEUKIN</t>
  </si>
  <si>
    <t>OPRELVEKIN</t>
  </si>
  <si>
    <t>BCG VACUNA</t>
  </si>
  <si>
    <t>PIDOTIMOD</t>
  </si>
  <si>
    <t>GLATIRAMER ACETATO</t>
  </si>
  <si>
    <t>MIFAMURTIDA</t>
  </si>
  <si>
    <t>PLERIXAFOR</t>
  </si>
  <si>
    <t>CONJUGADO QUÍMICO DE FACTOR DE CRECIMIENTO EPIDÉRMICO HUMANO RECOMBINANTE ACOPLADO A LA PROTEÍNA RECOMBINANTE RP64K</t>
  </si>
  <si>
    <t>MUROMONAB-CD3</t>
  </si>
  <si>
    <t>ANTILINFOCITOS IMMUNOGLOBULINA (EQUINA)</t>
  </si>
  <si>
    <t>ANTITIMOCITO IMMUNOGLOBULINA (CONEJO)</t>
  </si>
  <si>
    <t>MICOFENOLICO  ACIDO</t>
  </si>
  <si>
    <t>SIROLIMUS</t>
  </si>
  <si>
    <t>LEFLUNOMIDE</t>
  </si>
  <si>
    <t>EFALIZUMAB</t>
  </si>
  <si>
    <t>NATALIZUMAB</t>
  </si>
  <si>
    <t>ABATACEPT</t>
  </si>
  <si>
    <t>ECULIZUMAB</t>
  </si>
  <si>
    <t>BELIMUMAB</t>
  </si>
  <si>
    <t>FINGOLIMOD</t>
  </si>
  <si>
    <t>BELATACEPT</t>
  </si>
  <si>
    <t>TOFACITINIB</t>
  </si>
  <si>
    <t>TERIFLUNOMIDA</t>
  </si>
  <si>
    <t>APREMILAST</t>
  </si>
  <si>
    <t>VEDOLIZUMAB</t>
  </si>
  <si>
    <t>OCRELIZUMAB</t>
  </si>
  <si>
    <t>BARICITINIB</t>
  </si>
  <si>
    <t>SIPONIMOD</t>
  </si>
  <si>
    <t>UPADACITINIB</t>
  </si>
  <si>
    <t>INMUNOGLOBULINA ANTITIMOCITICA (EQUINA)</t>
  </si>
  <si>
    <t>ETANERCEPT</t>
  </si>
  <si>
    <t>INFLIXIMAB</t>
  </si>
  <si>
    <t>ADALIMUMAB</t>
  </si>
  <si>
    <t>CERTOLIZUMAB PEGOL</t>
  </si>
  <si>
    <t>GOLIMUMAB</t>
  </si>
  <si>
    <t>DACLIZUMAB</t>
  </si>
  <si>
    <t>BASILIXIMAB</t>
  </si>
  <si>
    <t>USTEKINUMAB</t>
  </si>
  <si>
    <t>TOCILIZUMAB</t>
  </si>
  <si>
    <t>CANAKINUMAB</t>
  </si>
  <si>
    <t>SECUKINUMAB</t>
  </si>
  <si>
    <t>IXEKIZUMAB</t>
  </si>
  <si>
    <t>GUSELKUMAB</t>
  </si>
  <si>
    <t>RISANKIZUMAB</t>
  </si>
  <si>
    <t>CICLOSPORINA</t>
  </si>
  <si>
    <t>AZATIOPRINA</t>
  </si>
  <si>
    <t>TALIDOMIDE</t>
  </si>
  <si>
    <t>METOTREXATE</t>
  </si>
  <si>
    <t>LENALIDOMIDA</t>
  </si>
  <si>
    <t>PIRFENIDONA</t>
  </si>
  <si>
    <t>POMALIDOMIDA</t>
  </si>
  <si>
    <t>FUMARATO DE DIMETILO</t>
  </si>
  <si>
    <t>FENILBUTAZONA</t>
  </si>
  <si>
    <t>SULINDAC</t>
  </si>
  <si>
    <t>ACLOFENAC</t>
  </si>
  <si>
    <t>ETODOLAC</t>
  </si>
  <si>
    <t>ACEMETACINA</t>
  </si>
  <si>
    <t>KETOROLAC</t>
  </si>
  <si>
    <t>ACECLOFENAC</t>
  </si>
  <si>
    <t>INDOMETACIN COMBINACIONES</t>
  </si>
  <si>
    <t>DICLOFENAC COMBINACIONES</t>
  </si>
  <si>
    <t>PIROXICAM</t>
  </si>
  <si>
    <t>TENOXICAM</t>
  </si>
  <si>
    <t>LORNOXICAM</t>
  </si>
  <si>
    <t>MELOXICAM</t>
  </si>
  <si>
    <t>MELOXICAM Y COMBINACIONES</t>
  </si>
  <si>
    <t>KETOPROFENO</t>
  </si>
  <si>
    <t>FENOPROFENO</t>
  </si>
  <si>
    <t>FLURBIPROFENO</t>
  </si>
  <si>
    <t>TIAPROFENIC ACIDO</t>
  </si>
  <si>
    <t>OXAPROZIN</t>
  </si>
  <si>
    <t>DEXIBUPROFENO</t>
  </si>
  <si>
    <t>DEXKETOPROFENO</t>
  </si>
  <si>
    <t>LOXOPROFEN</t>
  </si>
  <si>
    <t>IBUPROFEN COMBINACIONES</t>
  </si>
  <si>
    <t>NAPROXEN AND ESOMEPRAZOLE</t>
  </si>
  <si>
    <t>KETOPROFENO COMBINACIONES</t>
  </si>
  <si>
    <t>NAPROXENO. COMBINACIONES</t>
  </si>
  <si>
    <t>MEFENAMICO ACIDO</t>
  </si>
  <si>
    <t>TOLFENAMICO ACIDO</t>
  </si>
  <si>
    <t>ROFECOXIB</t>
  </si>
  <si>
    <t>VALDECOXIB</t>
  </si>
  <si>
    <t>PARECOXIB</t>
  </si>
  <si>
    <t>ETORICOXIB</t>
  </si>
  <si>
    <t>LUMIRACOXIB</t>
  </si>
  <si>
    <t>NABUMETONA</t>
  </si>
  <si>
    <t>GLUCOSAMINA</t>
  </si>
  <si>
    <t>BENCIDAMINA</t>
  </si>
  <si>
    <t>NIMESULIDA</t>
  </si>
  <si>
    <t>DIACEREINA</t>
  </si>
  <si>
    <t>TENIDAP</t>
  </si>
  <si>
    <t>CONDROITIN SULFATO</t>
  </si>
  <si>
    <t>GLUCOSAMINA SULFATO Y CONDROITINA SULFATO</t>
  </si>
  <si>
    <t>GLUCOSAMINA SULFATO. CONDROITINA SULFATO Y METILSULFONILMETANO</t>
  </si>
  <si>
    <t>GLUCOSAMINA/CONDROITINA</t>
  </si>
  <si>
    <t>CICLOBENZAPRINA CLORHIDRATO + CLONIXINATO DE LISINA</t>
  </si>
  <si>
    <t>SODIO AUORTIOMALATO</t>
  </si>
  <si>
    <t>PENICILAMINA</t>
  </si>
  <si>
    <t>ETOFENAMATO</t>
  </si>
  <si>
    <t>DICLOFENAC</t>
  </si>
  <si>
    <t>CAPSAICINA</t>
  </si>
  <si>
    <t>TUBOCURARINA</t>
  </si>
  <si>
    <t>SUXAMETONIO</t>
  </si>
  <si>
    <t>PANCURONIO</t>
  </si>
  <si>
    <t>VECURONIO</t>
  </si>
  <si>
    <t>ATRACURIO</t>
  </si>
  <si>
    <t>ROCURONIO BROMURO</t>
  </si>
  <si>
    <t>CISATRACURIO</t>
  </si>
  <si>
    <t>TOXINA BOTULINICA</t>
  </si>
  <si>
    <t>METOCARBAMOL</t>
  </si>
  <si>
    <t>METOCARBAMOL COMBINACIONES EXCLUYENDO SICOLEPTICOS</t>
  </si>
  <si>
    <t>BACLOFENO</t>
  </si>
  <si>
    <t>TIZANIDINA</t>
  </si>
  <si>
    <t>TIOCOLCHICOSIDA</t>
  </si>
  <si>
    <t>CICLOBENZAPRINA</t>
  </si>
  <si>
    <t>COMBINACIONES TIOCOLCHICOSIDO</t>
  </si>
  <si>
    <t>ALOPURINOL</t>
  </si>
  <si>
    <t>FEBUXOSTAT</t>
  </si>
  <si>
    <t>LESINURAD</t>
  </si>
  <si>
    <t>COLCHICINA</t>
  </si>
  <si>
    <t>ETIDRONICO ACIDO</t>
  </si>
  <si>
    <t>CLODRONICO ACIDO</t>
  </si>
  <si>
    <t>PAMIDRONICO ACIDO</t>
  </si>
  <si>
    <t>ALENDRONICO  ACIDO</t>
  </si>
  <si>
    <t>IBANDRONICO ACIDO</t>
  </si>
  <si>
    <t>RISEDRONICO  ACIDO</t>
  </si>
  <si>
    <t>ZOLEDRONICO ACIDO</t>
  </si>
  <si>
    <t>ACIDO IBANDRONICO Y VITAMINA D3(COLECALCIFEROL)</t>
  </si>
  <si>
    <t>ÁCIDO ALENDRÓNICO Y COLECALCIFEROL</t>
  </si>
  <si>
    <t>IPRIFLAVONA</t>
  </si>
  <si>
    <t>RANELATO DE ESTRONCIO</t>
  </si>
  <si>
    <t>DENOSUMAB</t>
  </si>
  <si>
    <t>BUROSUMAB</t>
  </si>
  <si>
    <t>ROMOSOZUMAB</t>
  </si>
  <si>
    <t>HIDROQUININA</t>
  </si>
  <si>
    <t>QUIMOPAPAINA</t>
  </si>
  <si>
    <t>TRIPSINA COMBINACIONES</t>
  </si>
  <si>
    <t>NUSINERSEN</t>
  </si>
  <si>
    <t>ONASEMNOGENE ABEPARVOVEC</t>
  </si>
  <si>
    <t>RISDIPLAM</t>
  </si>
  <si>
    <t>HALOTANO</t>
  </si>
  <si>
    <t>METOXIFLURANO</t>
  </si>
  <si>
    <t>ENFLURANO</t>
  </si>
  <si>
    <t>ISOFLURANO</t>
  </si>
  <si>
    <t>DESFLURANO</t>
  </si>
  <si>
    <t>SEVOFLURANO</t>
  </si>
  <si>
    <t>TIOPENTAL</t>
  </si>
  <si>
    <t>FENTANYL</t>
  </si>
  <si>
    <t>ALFENTANIL</t>
  </si>
  <si>
    <t>SUFENTANIL</t>
  </si>
  <si>
    <t>REMIFENTANIL</t>
  </si>
  <si>
    <t>FENTANYL COMBINACIONES</t>
  </si>
  <si>
    <t>KETAMINA</t>
  </si>
  <si>
    <t>ETOMIDATO</t>
  </si>
  <si>
    <t>PROPOFOL</t>
  </si>
  <si>
    <t>NITROSO OXIDO</t>
  </si>
  <si>
    <t>BUPIVACAINA</t>
  </si>
  <si>
    <t>MEPIVACAINA</t>
  </si>
  <si>
    <t>PRILOCAINA</t>
  </si>
  <si>
    <t>ROPIVACAINA</t>
  </si>
  <si>
    <t>BUPIVACAINA COMBINACIONES</t>
  </si>
  <si>
    <t>LIDOCAINA COMBINACIONES</t>
  </si>
  <si>
    <t>MEPIVACAINA COMBINACIONES</t>
  </si>
  <si>
    <t>PRILOCAINA COMBINACIONES</t>
  </si>
  <si>
    <t>ARTICAINA COMBINACIONES</t>
  </si>
  <si>
    <t>MORFINA</t>
  </si>
  <si>
    <t>HIDROMORFONA</t>
  </si>
  <si>
    <t>OXICODONA</t>
  </si>
  <si>
    <t>DIHIDROCODEINA</t>
  </si>
  <si>
    <t>OXICODONA.-NALOXONA</t>
  </si>
  <si>
    <t>DIHIDROCODEINA COMBINACIONES</t>
  </si>
  <si>
    <t>CODEINA COMBINACIONES EXCL. SICOLEPTICOS</t>
  </si>
  <si>
    <t>CODEINA COMBINACIONES CON SICOLEPTICOS</t>
  </si>
  <si>
    <t>PETIDINA</t>
  </si>
  <si>
    <t>DEXTROPROPOXIFENO</t>
  </si>
  <si>
    <t>BUPRENORFINA</t>
  </si>
  <si>
    <t>NALBUFINA</t>
  </si>
  <si>
    <t>CODEINA Y PARACETAMOL</t>
  </si>
  <si>
    <t>TRAMADOL + ACETEMINOFEN</t>
  </si>
  <si>
    <t>DEXKETROPOFENO /TRAMADOL</t>
  </si>
  <si>
    <t>TRAMADOL Y DICLOFENACO</t>
  </si>
  <si>
    <t>NAPROXENO SÓDICO E HIDROCODONA BITARTRATO</t>
  </si>
  <si>
    <t>OXICODONA PARACETAMOL</t>
  </si>
  <si>
    <t>HIDROCODONA Y PARACETAMOL</t>
  </si>
  <si>
    <t>HYDROCODONA Y IBUPROFENO</t>
  </si>
  <si>
    <t>TRAMADOL</t>
  </si>
  <si>
    <t>TAPENTADOL</t>
  </si>
  <si>
    <t>TRAMADOL COMBINACIONES</t>
  </si>
  <si>
    <t>SODIO SALICILATO</t>
  </si>
  <si>
    <t>IMIDAZOL SALICILATO</t>
  </si>
  <si>
    <t>ACETILSALICILICO AACIDO COMBINACIONES EXCLUYENDO SICOLEPTICOS</t>
  </si>
  <si>
    <t>ACETILSALICILICO AACIDO COMBINACIONES CON SICOLEPTICOS</t>
  </si>
  <si>
    <t>FENAZONA</t>
  </si>
  <si>
    <t>METAMIZOL SODIO</t>
  </si>
  <si>
    <t>PROPIFENAZONA</t>
  </si>
  <si>
    <t>FENAZONA COMBINACIONES EXCLUYENDO SICOLEPTICOS</t>
  </si>
  <si>
    <t>METAMIZOL SODIO COMBINACIONES EXCLUYENDO SICOLEPTICOS</t>
  </si>
  <si>
    <t>METAMIZOL SODIO COMBINACIONES CON SICOLEPTICOS</t>
  </si>
  <si>
    <t>PARACETAMOL</t>
  </si>
  <si>
    <t>PARACETAMOL COMBINACIONES EXCLUYENDO SICOLEPTICOS</t>
  </si>
  <si>
    <t>PARACETAMOL. COMBINACIONES CON PSICOLECTICOS</t>
  </si>
  <si>
    <t>ACETAMINOFEN + CLORHIDRATO DE DIFENHIDRAMINA +CLORHIDRATO DE FENILEFRINA</t>
  </si>
  <si>
    <t>FLOCTAFENINA</t>
  </si>
  <si>
    <t>NEFOPAM</t>
  </si>
  <si>
    <t>CANNABINOIDES</t>
  </si>
  <si>
    <t>CLONIXINATO DE LISINA EQUIVALENTE A CLONIXINO</t>
  </si>
  <si>
    <t>DIHIDROERGOTAMINA</t>
  </si>
  <si>
    <t>LISURIDA</t>
  </si>
  <si>
    <t>DIHIDROERGOTAMINA COMBINACIONES</t>
  </si>
  <si>
    <t>ERGOTAMINA COMBINACIONES EXCLUYENDO SICOLEPTICOS</t>
  </si>
  <si>
    <t>SUMATRIPTAN</t>
  </si>
  <si>
    <t>NARATRIPTAN</t>
  </si>
  <si>
    <t>ZOLMITRIPTAN</t>
  </si>
  <si>
    <t>RIZATRIPTAN</t>
  </si>
  <si>
    <t>ELETRIPTAN</t>
  </si>
  <si>
    <t>SUMATRIPTAN. COMBINACIONES</t>
  </si>
  <si>
    <t>EPTINEZUMAB</t>
  </si>
  <si>
    <t>PIZOTIFENO</t>
  </si>
  <si>
    <t>DIMETOTIAZINA</t>
  </si>
  <si>
    <t>ERENUMAB</t>
  </si>
  <si>
    <t>GALCANEZUMAB</t>
  </si>
  <si>
    <t>FENOBARBITAL</t>
  </si>
  <si>
    <t>PRIMIDONA</t>
  </si>
  <si>
    <t>FENITOINA</t>
  </si>
  <si>
    <t>CLONAZEPAM</t>
  </si>
  <si>
    <t>CARBAMAZEPINA</t>
  </si>
  <si>
    <t>OXCARBAZEPINA</t>
  </si>
  <si>
    <t>RUFINAMIDA</t>
  </si>
  <si>
    <t>VALPROICO ACIDO</t>
  </si>
  <si>
    <t>VIGABATRINA</t>
  </si>
  <si>
    <t>TIAGABINA</t>
  </si>
  <si>
    <t>LAMOTRIGINA</t>
  </si>
  <si>
    <t>TOPIRAMATO</t>
  </si>
  <si>
    <t>GABAPENTIN</t>
  </si>
  <si>
    <t>LEVETIRACETAM</t>
  </si>
  <si>
    <t>PREGABALINA</t>
  </si>
  <si>
    <t>LACOSAMIDA</t>
  </si>
  <si>
    <t>PERAMPANEL</t>
  </si>
  <si>
    <t>BRIVARACETAM</t>
  </si>
  <si>
    <t>CANNABIDIOL</t>
  </si>
  <si>
    <t>TRIHEXIFENIDIL</t>
  </si>
  <si>
    <t>BIPERIDENO</t>
  </si>
  <si>
    <t>LEVODOPA</t>
  </si>
  <si>
    <t>LEVODOPA E INHIBIDOR DE DECARBOXILASA</t>
  </si>
  <si>
    <t>LEVODOPA INHIBIDOR DE DECARBOXILASA E INHIBIDOR COMT</t>
  </si>
  <si>
    <t>AMANTADINA</t>
  </si>
  <si>
    <t>PERGOLIDA</t>
  </si>
  <si>
    <t>ROPINIROLA</t>
  </si>
  <si>
    <t>PRAMIPEXOLA</t>
  </si>
  <si>
    <t>ROTIGOTINA</t>
  </si>
  <si>
    <t>SELEGILINA</t>
  </si>
  <si>
    <t>RASAGILINA</t>
  </si>
  <si>
    <t>SAFINAMIDA</t>
  </si>
  <si>
    <t>TOLCAPONA</t>
  </si>
  <si>
    <t>ENTACAPONA</t>
  </si>
  <si>
    <t>CLORPROMAZINA</t>
  </si>
  <si>
    <t>LEVOMEPROMAZINA</t>
  </si>
  <si>
    <t>FLUFENAZINA</t>
  </si>
  <si>
    <t>PERFENAZINA</t>
  </si>
  <si>
    <t>TRIFLUOPERAZINA</t>
  </si>
  <si>
    <t>TIOPROPERAZINA</t>
  </si>
  <si>
    <t>TIORIDAZINA</t>
  </si>
  <si>
    <t>PIPOTIAZINA</t>
  </si>
  <si>
    <t>HALOPERIDOL</t>
  </si>
  <si>
    <t>ZIPRASIDONA</t>
  </si>
  <si>
    <t>LURASIDONA</t>
  </si>
  <si>
    <t>FLUPENTIXOL</t>
  </si>
  <si>
    <t>ZUCLOPENTIXOL</t>
  </si>
  <si>
    <t>LOXAPINA</t>
  </si>
  <si>
    <t>CLOZAPINA</t>
  </si>
  <si>
    <t>OLANZAPINA</t>
  </si>
  <si>
    <t>QUETIAPINA</t>
  </si>
  <si>
    <t>ASENAPINA</t>
  </si>
  <si>
    <t>SULPIRIDA</t>
  </si>
  <si>
    <t>TIAPRIDA</t>
  </si>
  <si>
    <t>AMISULPRIDA</t>
  </si>
  <si>
    <t>VERALIPRIDA</t>
  </si>
  <si>
    <t>LITIO</t>
  </si>
  <si>
    <t>RISPERIDONA</t>
  </si>
  <si>
    <t>ZOTEPINA</t>
  </si>
  <si>
    <t>ARIPIPRAZOL</t>
  </si>
  <si>
    <t>PALIPERIDONA</t>
  </si>
  <si>
    <t>BIFEPRUNOX</t>
  </si>
  <si>
    <t>DIAZEPAM</t>
  </si>
  <si>
    <t>CLORDIAZEPOXIDO</t>
  </si>
  <si>
    <t>OXAZEPAM</t>
  </si>
  <si>
    <t>CLORAZEPATO POTASIO</t>
  </si>
  <si>
    <t>LORAZEPAM</t>
  </si>
  <si>
    <t>BROMAZEPAM</t>
  </si>
  <si>
    <t>CLOBAZAM</t>
  </si>
  <si>
    <t>ALPRAZOLAM</t>
  </si>
  <si>
    <t>CLOXAZOLAM</t>
  </si>
  <si>
    <t>TOFISOPAM</t>
  </si>
  <si>
    <t>MEXAZOLAM</t>
  </si>
  <si>
    <t>HIDROXIZINA</t>
  </si>
  <si>
    <t>HIDROXIZINA COMBINACIONES</t>
  </si>
  <si>
    <t>BUSPIRONA</t>
  </si>
  <si>
    <t>ETIFOXINA</t>
  </si>
  <si>
    <t>CLORAL HIDRATO</t>
  </si>
  <si>
    <t>FLUNITRAZEPAM</t>
  </si>
  <si>
    <t>TRIAZOLAM</t>
  </si>
  <si>
    <t>MIDAZOLAM</t>
  </si>
  <si>
    <t>BROTIZOLAM</t>
  </si>
  <si>
    <t>ZOPICLONA</t>
  </si>
  <si>
    <t>ZOLPIDEM</t>
  </si>
  <si>
    <t>ZALEPLON</t>
  </si>
  <si>
    <t>ESZOPICLONA</t>
  </si>
  <si>
    <t>MELATONINA</t>
  </si>
  <si>
    <t>VALERIANA</t>
  </si>
  <si>
    <t>DEXMEDETOMIDINA</t>
  </si>
  <si>
    <t>SUVOREXANT</t>
  </si>
  <si>
    <t>DESIPRAMINA</t>
  </si>
  <si>
    <t>IMIPRAMINA</t>
  </si>
  <si>
    <t>CLOMIPRAMINA</t>
  </si>
  <si>
    <t>TRIMIPRAMINA</t>
  </si>
  <si>
    <t>AMITRIPTILINA</t>
  </si>
  <si>
    <t>NORTRIPTILINA</t>
  </si>
  <si>
    <t>DOXEPINA</t>
  </si>
  <si>
    <t>BUTRIPTILINA</t>
  </si>
  <si>
    <t>MAPROTILINA</t>
  </si>
  <si>
    <t>FLUOXETINA</t>
  </si>
  <si>
    <t>CITALOPRAM</t>
  </si>
  <si>
    <t>PAROXETINA</t>
  </si>
  <si>
    <t>SERTRALINA</t>
  </si>
  <si>
    <t>FLUVOXAMINA</t>
  </si>
  <si>
    <t>ESCITALOPRAM</t>
  </si>
  <si>
    <t>MOCLOBEMIDA</t>
  </si>
  <si>
    <t>TRAZODONA</t>
  </si>
  <si>
    <t>NEFAZODONA</t>
  </si>
  <si>
    <t>MIRTAZAPINA</t>
  </si>
  <si>
    <t>VENLAFAXINA</t>
  </si>
  <si>
    <t>MILNACIPRAN</t>
  </si>
  <si>
    <t>REBOXETINA</t>
  </si>
  <si>
    <t>DULOXETINA</t>
  </si>
  <si>
    <t>AGOMELATINA</t>
  </si>
  <si>
    <t>DESVENLAFAXINA</t>
  </si>
  <si>
    <t>VILAZODONA</t>
  </si>
  <si>
    <t>VORTIOXETINA</t>
  </si>
  <si>
    <t>METILFENIDATO</t>
  </si>
  <si>
    <t>MODAFINIL</t>
  </si>
  <si>
    <t>ATOMOXETINA</t>
  </si>
  <si>
    <t>LISDEXANFETAMINA</t>
  </si>
  <si>
    <t>CAFEINA</t>
  </si>
  <si>
    <t>PIRITINOL</t>
  </si>
  <si>
    <t>PIRACETAM</t>
  </si>
  <si>
    <t>CITICOLINA</t>
  </si>
  <si>
    <t>IDEBENONA</t>
  </si>
  <si>
    <t>AMITRIPTILINA Y SICOLEPTICOS</t>
  </si>
  <si>
    <t>TACRINA</t>
  </si>
  <si>
    <t>DONEPEZIL</t>
  </si>
  <si>
    <t>RIVASTIGMINA</t>
  </si>
  <si>
    <t>GALANTAMINA</t>
  </si>
  <si>
    <t>DONEPEZILO Y MEMANTINA</t>
  </si>
  <si>
    <t>MEMANTINA</t>
  </si>
  <si>
    <t>GINKGO BILOBA</t>
  </si>
  <si>
    <t>ADUCANUMAB</t>
  </si>
  <si>
    <t>NEOSTIGMINA</t>
  </si>
  <si>
    <t>PIRIDOSTIGMINA</t>
  </si>
  <si>
    <t>PILOCARPINA</t>
  </si>
  <si>
    <t>NICOTINA</t>
  </si>
  <si>
    <t>BUPROPION</t>
  </si>
  <si>
    <t>VARENICLINA</t>
  </si>
  <si>
    <t>METADOXINA</t>
  </si>
  <si>
    <t>NALTREXONA</t>
  </si>
  <si>
    <t>METADONA</t>
  </si>
  <si>
    <t>BUPRENORFINA. COMBINACIONES</t>
  </si>
  <si>
    <t>BETAHISTINA</t>
  </si>
  <si>
    <t>CINARIZINA</t>
  </si>
  <si>
    <t>FLUNARIZINA</t>
  </si>
  <si>
    <t>DIMENHIDRINATO</t>
  </si>
  <si>
    <t>TIRILAZAD</t>
  </si>
  <si>
    <t>RILUZOL</t>
  </si>
  <si>
    <t>TETRABENAZINA</t>
  </si>
  <si>
    <t>FAMPRIDINE</t>
  </si>
  <si>
    <t>TAFAMIDIS</t>
  </si>
  <si>
    <t>DIMETILFUMARATO</t>
  </si>
  <si>
    <t>INOTERSEN</t>
  </si>
  <si>
    <t>SECNIDAZOL</t>
  </si>
  <si>
    <t>METRONIDAZOL. COMBINACIONES</t>
  </si>
  <si>
    <t>SECNIDAZOL. COMBINACIONES</t>
  </si>
  <si>
    <t>ETOFAMIDA</t>
  </si>
  <si>
    <t>TECLOZAN</t>
  </si>
  <si>
    <t>NITAZOXANIDA</t>
  </si>
  <si>
    <t>QUINFAMIDA</t>
  </si>
  <si>
    <t>CLOROQUINA</t>
  </si>
  <si>
    <t>HIDROXICLOROQUINA</t>
  </si>
  <si>
    <t>PRIMAQUINA</t>
  </si>
  <si>
    <t>AMODIAQUINA</t>
  </si>
  <si>
    <t>SUCCINATO DE TAFENOQUINA</t>
  </si>
  <si>
    <t>PROGUANILO COMBINACIONES</t>
  </si>
  <si>
    <t>QUININA</t>
  </si>
  <si>
    <t>MEFLOQUINA</t>
  </si>
  <si>
    <t>PIRIMETAMINA</t>
  </si>
  <si>
    <t>PIRIMETAMINA COMBINACIONES</t>
  </si>
  <si>
    <t>ARTESUNATO</t>
  </si>
  <si>
    <t>ARTEMETER COMBINACIONES</t>
  </si>
  <si>
    <t>HALOFANTRINA</t>
  </si>
  <si>
    <t>BENZNIDAZOL</t>
  </si>
  <si>
    <t>MEGLUMINA ANTIMONATO</t>
  </si>
  <si>
    <t>SODIO ESTIBOGLUCONATO</t>
  </si>
  <si>
    <t>PENTAMIDINA ISETIONATO</t>
  </si>
  <si>
    <t>PRAZIQUANTEL</t>
  </si>
  <si>
    <t>MEBENDAZOL</t>
  </si>
  <si>
    <t>ALBENDAZOL</t>
  </si>
  <si>
    <t>FLUBENDAZOL</t>
  </si>
  <si>
    <t>PIPERAZINA</t>
  </si>
  <si>
    <t>PIRANTEL</t>
  </si>
  <si>
    <t>OXANTEL</t>
  </si>
  <si>
    <t>PAMOATO DE PIRANTEL/PAMOATO DE OXANTEL</t>
  </si>
  <si>
    <t>LEVAMISOL</t>
  </si>
  <si>
    <t>LINDANO</t>
  </si>
  <si>
    <t>PERMETRINA</t>
  </si>
  <si>
    <t>PIRETRUM COMBINACIONES</t>
  </si>
  <si>
    <t>PERMETRINA COMBINACIONES</t>
  </si>
  <si>
    <t>BENZOATO DE BENCILO</t>
  </si>
  <si>
    <t>MIRISTATO DE ISOPROPILO</t>
  </si>
  <si>
    <t>CIPERMETRINA</t>
  </si>
  <si>
    <t>OXIMETAZOLINA</t>
  </si>
  <si>
    <t>XILOMETAZOLINA</t>
  </si>
  <si>
    <t>NAFAZOLINA</t>
  </si>
  <si>
    <t>LEVOCABASTINA</t>
  </si>
  <si>
    <t>AZELASTINA</t>
  </si>
  <si>
    <t>OLOPATADINA</t>
  </si>
  <si>
    <t>FUROATO DE FLUTICASONA</t>
  </si>
  <si>
    <t>DEXAMETASONA COMBINACIONES</t>
  </si>
  <si>
    <t>FLUTICASONE. COMBINACIONES</t>
  </si>
  <si>
    <t>MOMETASONA. COMBINACIONES</t>
  </si>
  <si>
    <t>HIDROCORTISONA COMBINACIONES</t>
  </si>
  <si>
    <t>IPRATROPIO BROMURO</t>
  </si>
  <si>
    <t>CLORURO DE SODIO</t>
  </si>
  <si>
    <t>PSEUDOEFEDRINA</t>
  </si>
  <si>
    <t>FENILPROPANOLAMINA COMBINACIONES</t>
  </si>
  <si>
    <t>PSEUDOEFEDRINA COMBINACIONES</t>
  </si>
  <si>
    <t>FENILEFRINA COMBINACIONES</t>
  </si>
  <si>
    <t>DEQUALINIUM</t>
  </si>
  <si>
    <t>DICLOROBENZIL ALCOHOL</t>
  </si>
  <si>
    <t>BENZETONIO</t>
  </si>
  <si>
    <t>CETILPIRIDINO CLORURO + COMBINACION</t>
  </si>
  <si>
    <t>BENCIDAMINA Y CETILPIRIDINIO</t>
  </si>
  <si>
    <t>SALBUTAMOL</t>
  </si>
  <si>
    <t>TERBUTALINA</t>
  </si>
  <si>
    <t>FENOTEROL</t>
  </si>
  <si>
    <t>SALMETEROL</t>
  </si>
  <si>
    <t>FORMOTEROL</t>
  </si>
  <si>
    <t>CLENBUTEROL</t>
  </si>
  <si>
    <t>INDACATEROL</t>
  </si>
  <si>
    <t>OLODATEROL</t>
  </si>
  <si>
    <t>FENOTEROL Y OTROS FARMACOS PARA ENFERMEDAD OBSTRUCTIVA DE LA VIA AEREA</t>
  </si>
  <si>
    <t>SALBUTAMOL Y OTROS FARMACOS PARA ENFERMEDAD OBSTRUCTIVA DE LA VIA AEREA</t>
  </si>
  <si>
    <t>SALMETEROL Y FLUTICASONA</t>
  </si>
  <si>
    <t>FORMOTEROL Y BUDENOSINA</t>
  </si>
  <si>
    <t>FORMOTEROL +BECLOMETASONA</t>
  </si>
  <si>
    <t>FORMOTEROL Y MOMETASONA</t>
  </si>
  <si>
    <t>VILANTEROL Y FUROATO DE FLUTICASONA</t>
  </si>
  <si>
    <t>FORMOTEROL Y FLUTICASONA</t>
  </si>
  <si>
    <t>FENOTEROL +BROMURO DE IPRATROPIO</t>
  </si>
  <si>
    <t>SALBUTAMOL Y BROMURO DE IPRATROPIO</t>
  </si>
  <si>
    <t>VILANTEROL Y BROMURO UMECLIDINUM</t>
  </si>
  <si>
    <t>INDACATEROL Y BROMURO DE GLICOPIRRONIO</t>
  </si>
  <si>
    <t>OLODATEROL Y BROMURO DE TIOTROPIO</t>
  </si>
  <si>
    <t>FORMOTEROL Y BROMURO DE GLICOPIRRONIO</t>
  </si>
  <si>
    <t>VILANTEROL. BROMURO DE UMECLIDINIO Y FUROATO DE FLUTICASONA</t>
  </si>
  <si>
    <t>FORMOTEROL. BROMURO DE GLICOPIRRONIO Y BECLOMETASONA</t>
  </si>
  <si>
    <t>FORMOTEROL. BROMURO DE GLICOPIRRONIO Y BUDESONIDA</t>
  </si>
  <si>
    <t>FLUNISOLIDA</t>
  </si>
  <si>
    <t>CICLESONIDA</t>
  </si>
  <si>
    <t>IPATROPIO BROMURO</t>
  </si>
  <si>
    <t>ESTRAMONIO PREPARACIONES</t>
  </si>
  <si>
    <t>TIOTROPIO BROMURO</t>
  </si>
  <si>
    <t>BROMURO DE ACLIDINIO</t>
  </si>
  <si>
    <t>BROMURO DE GLICOPERRONIO</t>
  </si>
  <si>
    <t>BROMURO DE UMECLIDINIO</t>
  </si>
  <si>
    <t>EFEDRINA</t>
  </si>
  <si>
    <t>TULOBUTEROL</t>
  </si>
  <si>
    <t>BAMBUTEROL</t>
  </si>
  <si>
    <t>TERBUTALINA COMBINACIONES</t>
  </si>
  <si>
    <t>COLINA TEOFILINATO</t>
  </si>
  <si>
    <t>TEOFILINA</t>
  </si>
  <si>
    <t>AMINOFILINA</t>
  </si>
  <si>
    <t>DOXOFILINA</t>
  </si>
  <si>
    <t>TEOFILINA COMBINACIONES EXCL SICOLEPTICOS</t>
  </si>
  <si>
    <t>TEOFILINA COMBINACIONES CON SICOLEPTICOS</t>
  </si>
  <si>
    <t>TEOFILINA Y ADRENERGICOS</t>
  </si>
  <si>
    <t>ZAFIRLUKAST</t>
  </si>
  <si>
    <t>PRANLUKAST</t>
  </si>
  <si>
    <t>MONTELUKAST</t>
  </si>
  <si>
    <t>MONTELUKAST. COMBINACIONES</t>
  </si>
  <si>
    <t>AMLEXANOX</t>
  </si>
  <si>
    <t>OMALIZUMAB</t>
  </si>
  <si>
    <t>ROFLUMILAST</t>
  </si>
  <si>
    <t>MEPOLIZUMAB</t>
  </si>
  <si>
    <t>BENRALIZUMAB</t>
  </si>
  <si>
    <t>GUAIFENESINA</t>
  </si>
  <si>
    <t>GUAIFENESINA. COMBINACIONES</t>
  </si>
  <si>
    <t>ACETILCISTEINA</t>
  </si>
  <si>
    <t>BROMHEXINA</t>
  </si>
  <si>
    <t>CARBOCISTEINA</t>
  </si>
  <si>
    <t>MESNA</t>
  </si>
  <si>
    <t>AMBROXOL</t>
  </si>
  <si>
    <t>DORNASE ALFA (DESOXIRIBONUCLEASA)</t>
  </si>
  <si>
    <t>ERDOSTEINA</t>
  </si>
  <si>
    <t>HIDROCODONA</t>
  </si>
  <si>
    <t>CODEINA</t>
  </si>
  <si>
    <t>DEXTROMETORFANO</t>
  </si>
  <si>
    <t>CLOBUTINOL</t>
  </si>
  <si>
    <t>OXOLAMINA</t>
  </si>
  <si>
    <t>FEDRILATO</t>
  </si>
  <si>
    <t>ZIPEPROL</t>
  </si>
  <si>
    <t>DIBUNATO</t>
  </si>
  <si>
    <t>CLOPERASTINA</t>
  </si>
  <si>
    <t>MORCLOFON</t>
  </si>
  <si>
    <t>LEVODROPROPIZINA</t>
  </si>
  <si>
    <t>OPIO DERIVADOS Y MUCOLITICOS</t>
  </si>
  <si>
    <t>OPIO DERIVADOS Y EXPECTORANTES</t>
  </si>
  <si>
    <t>TOS SUPRESORES Y MUCOLITICOS</t>
  </si>
  <si>
    <t>TOS SUPRESORES Y EXPECTORANTES</t>
  </si>
  <si>
    <t>IBUPROFENO. DEXTROMETORFANO BROMHIDRATO. FENILEFRINA CLORHIDRATO. CLORFENIRAMINA MALEATO</t>
  </si>
  <si>
    <t>PREPARACIONES DE OTRAS COMBINACIONES PARA EL RESFRIADO COMÚN</t>
  </si>
  <si>
    <t>CLEMASTINA</t>
  </si>
  <si>
    <t>DIFENHIDRAMINA COMBINACIONES</t>
  </si>
  <si>
    <t>CLORFENOXAMINA COMBINACIONES</t>
  </si>
  <si>
    <t>DOXILAMINA. COMBINACIONES</t>
  </si>
  <si>
    <t>DEXCLORFENIRAMINA</t>
  </si>
  <si>
    <t>DIMETINDENE</t>
  </si>
  <si>
    <t>CLORFENAMINA</t>
  </si>
  <si>
    <t>BROMFENIRAMINA COMBINACIONES</t>
  </si>
  <si>
    <t>DEXCLORFENIRAMINA COMBINACIONES</t>
  </si>
  <si>
    <t>CLORFENAMINA COMBINACIONES</t>
  </si>
  <si>
    <t>PROMETAZINA</t>
  </si>
  <si>
    <t>OXOMEMAZINA</t>
  </si>
  <si>
    <t>PROMETAZINA COMBINACIONES</t>
  </si>
  <si>
    <t>BUCLIZINA</t>
  </si>
  <si>
    <t>MECLOZINA</t>
  </si>
  <si>
    <t>CETIRIZINA</t>
  </si>
  <si>
    <t>LEVOCETIRIZINA</t>
  </si>
  <si>
    <t>CIPROHEPTADINA</t>
  </si>
  <si>
    <t>AZATADINA</t>
  </si>
  <si>
    <t>ASTEMIZOL</t>
  </si>
  <si>
    <t>TERFENADINA</t>
  </si>
  <si>
    <t>LORATADINA</t>
  </si>
  <si>
    <t>KETOTIFENO</t>
  </si>
  <si>
    <t>EBASTINA</t>
  </si>
  <si>
    <t>EPINASTINA</t>
  </si>
  <si>
    <t>MIZOLASTINA</t>
  </si>
  <si>
    <t>FEXOFENADINA</t>
  </si>
  <si>
    <t>DESLORATADINA</t>
  </si>
  <si>
    <t>RUPATADINA</t>
  </si>
  <si>
    <t>BILASTINA</t>
  </si>
  <si>
    <t>COLFOSCERIL PALMITATO</t>
  </si>
  <si>
    <t>FOSFOLIPIDOS NATURALES</t>
  </si>
  <si>
    <t>NITRICO OXIDO</t>
  </si>
  <si>
    <t>OTROS PRODUCTOS PARA EL SISTEMA RESPIRATORIO</t>
  </si>
  <si>
    <t>OXITETRACICLINA</t>
  </si>
  <si>
    <t>NATAMICINA</t>
  </si>
  <si>
    <t>ANTIBIOTICOS EN COMBINACION CON OTROS F RMACOS</t>
  </si>
  <si>
    <t>ANTIBIOTICOS DIFERENTES COMBINACIONES</t>
  </si>
  <si>
    <t>SULFACETAMIDA</t>
  </si>
  <si>
    <t>TRIFLURIDINA</t>
  </si>
  <si>
    <t>NORFLOXACINO</t>
  </si>
  <si>
    <t>CIPROFLOXACINO</t>
  </si>
  <si>
    <t>LEVOFLOXACINO</t>
  </si>
  <si>
    <t>GATIFLOXACINO</t>
  </si>
  <si>
    <t>MOXIFLOXACINO</t>
  </si>
  <si>
    <t>BESIFLOXACINO</t>
  </si>
  <si>
    <t>MERCURIO COMPUESTOS</t>
  </si>
  <si>
    <t>ZINC COMPUESTOS</t>
  </si>
  <si>
    <t>FLUOROMETOLONA</t>
  </si>
  <si>
    <t>MEDRISONA</t>
  </si>
  <si>
    <t>RIMEXOLONA</t>
  </si>
  <si>
    <t>LOTEPREDNOL</t>
  </si>
  <si>
    <t>PREDNISOLONA Y MIDRI TICOS</t>
  </si>
  <si>
    <t>KETOROLACO</t>
  </si>
  <si>
    <t>NEPAFENAC</t>
  </si>
  <si>
    <t>BROMFENAC</t>
  </si>
  <si>
    <t>DEXAMETASONA Y ANTIINFECCIOSOS</t>
  </si>
  <si>
    <t>PREDNISOLONA Y ANTIINFECCIOSOS</t>
  </si>
  <si>
    <t>HIDROCORTISONA Y ANTIINFECCIOSOS</t>
  </si>
  <si>
    <t>BETAMETASONA Y ANTIINFECCIOSOS</t>
  </si>
  <si>
    <t>FLUOROMETOLONA Y ANTIINFECCIOSOS</t>
  </si>
  <si>
    <t>CARBACOL</t>
  </si>
  <si>
    <t>ACETILCOLINA</t>
  </si>
  <si>
    <t>PILOCARPINA COMBINACIONES</t>
  </si>
  <si>
    <t>ACETAZOLAMIDA</t>
  </si>
  <si>
    <t>DICLOFENAMIDA</t>
  </si>
  <si>
    <t>DORZOLAMIDA</t>
  </si>
  <si>
    <t>BRINZOLAMIDA</t>
  </si>
  <si>
    <t>BRINZOLAMIDA. COMBINACIONES</t>
  </si>
  <si>
    <t>LEVOBUNOLOL</t>
  </si>
  <si>
    <t>CARTEOLOL</t>
  </si>
  <si>
    <t>TIMOLOL COMBINACIONES</t>
  </si>
  <si>
    <t>LATANOPROST</t>
  </si>
  <si>
    <t>UNOPROSTON</t>
  </si>
  <si>
    <t>BIMATOPROST</t>
  </si>
  <si>
    <t>TRAVOPROST</t>
  </si>
  <si>
    <t>TAFLUPROST</t>
  </si>
  <si>
    <t>LATANOPROSTENO BUNOD</t>
  </si>
  <si>
    <t>CICLOPENTOLATO</t>
  </si>
  <si>
    <t>HOMATROPINA</t>
  </si>
  <si>
    <t>TROPICAMIDA COMBINACIONES</t>
  </si>
  <si>
    <t>TETRIZOLINA</t>
  </si>
  <si>
    <t>NAFAZOLINA COMBINACIONES</t>
  </si>
  <si>
    <t>TETRIZOLINA COMBINACIONES</t>
  </si>
  <si>
    <t>ESPAGLUMICO ACIDO</t>
  </si>
  <si>
    <t>LODOXAMIDA</t>
  </si>
  <si>
    <t>EMEDASTINA</t>
  </si>
  <si>
    <t>ALCAFTADINE</t>
  </si>
  <si>
    <t>BEPOTASTINA</t>
  </si>
  <si>
    <t>CROMOGLICICO ACIDO COMBINACIONES</t>
  </si>
  <si>
    <t>OXIBUPROCAINA</t>
  </si>
  <si>
    <t>PROXIMETACAINA</t>
  </si>
  <si>
    <t>FLUORESCEINA</t>
  </si>
  <si>
    <t>FLUORESCEINA COMBINACIONES</t>
  </si>
  <si>
    <t>HIPROMELOSA</t>
  </si>
  <si>
    <t>HIALURONICO ACIDO COMBINACIONES</t>
  </si>
  <si>
    <t>QUIMOTRIPSINA</t>
  </si>
  <si>
    <t>PEGAPTINIB</t>
  </si>
  <si>
    <t>RANIBIZUMAB</t>
  </si>
  <si>
    <t>AFLIBERCEPT</t>
  </si>
  <si>
    <t>BROLUCIZUMAB</t>
  </si>
  <si>
    <t>GUAIAZULEN</t>
  </si>
  <si>
    <t>SODIO CLORURO HIPERTONICO</t>
  </si>
  <si>
    <t>LAGRIMAS ARTIFICIALES Y OTRAS PREPARACIONES INDIFERENTES</t>
  </si>
  <si>
    <t>OCRIPLASMINA</t>
  </si>
  <si>
    <t>PIRENOXINA</t>
  </si>
  <si>
    <t>ACIDO BORICO</t>
  </si>
  <si>
    <t>ACETICO ACIDO</t>
  </si>
  <si>
    <t>ANTIINFECCIOSOS COMBINACIONES</t>
  </si>
  <si>
    <t>FLUOCINOLONA ACETONIDA Y ANTIINFECCIOSOS</t>
  </si>
  <si>
    <t>GLICERINA CARBONATADA</t>
  </si>
  <si>
    <t>SIN DATO</t>
  </si>
  <si>
    <t>POLEN HIERBA</t>
  </si>
  <si>
    <t>POLVO CASERO</t>
  </si>
  <si>
    <t>HONGOS DE MOHO Y DE LEVADURA</t>
  </si>
  <si>
    <t>EDETATOS</t>
  </si>
  <si>
    <t>PRALIDOXIMA</t>
  </si>
  <si>
    <t>TIOSULFATO</t>
  </si>
  <si>
    <t>PROTAMINA</t>
  </si>
  <si>
    <t>NALOXONA</t>
  </si>
  <si>
    <t>METILTIONINIO CLORURO</t>
  </si>
  <si>
    <t>FLUMAZENIL</t>
  </si>
  <si>
    <t>SUGAMMADEX</t>
  </si>
  <si>
    <t>IDARUCIZUMAB</t>
  </si>
  <si>
    <t>DEFEROXAMINA</t>
  </si>
  <si>
    <t>DEFERASIROX</t>
  </si>
  <si>
    <t>POLIESTIRENO SULFONATO</t>
  </si>
  <si>
    <t>SEVELAMER</t>
  </si>
  <si>
    <t>CICLOSILICATO DE SODIO Y CIRCONIO</t>
  </si>
  <si>
    <t>DEXRAZOXANA</t>
  </si>
  <si>
    <t>CALCIO FOLINATO</t>
  </si>
  <si>
    <t>AMIFOSTINA</t>
  </si>
  <si>
    <t>RASBURICASA</t>
  </si>
  <si>
    <t>DIAZOXIDO</t>
  </si>
  <si>
    <t>OXIGENO</t>
  </si>
  <si>
    <t>CARBON DIOXIDO</t>
  </si>
  <si>
    <t>NITROGENO</t>
  </si>
  <si>
    <t>AIRE MEDICINAL</t>
  </si>
  <si>
    <t>HELIO. COMBINACIONES</t>
  </si>
  <si>
    <t>VITAMINA A CONCENTRADOS</t>
  </si>
  <si>
    <t>METIRAPONA</t>
  </si>
  <si>
    <t>GALACTOSA</t>
  </si>
  <si>
    <t>TUBERCULINA</t>
  </si>
  <si>
    <t>PROTIRELINA</t>
  </si>
  <si>
    <t>13 C - UREA</t>
  </si>
  <si>
    <t>OTROS AGENTES DIAGNÓSTICOS</t>
  </si>
  <si>
    <t>COMBINACION DE LÍPIDOS. CARBOHIDRATOS. PROTEINAS. MINERALES Y VITAMINAS</t>
  </si>
  <si>
    <t>NUTRICION ENTERAL</t>
  </si>
  <si>
    <t>DISOLVENTES Y DILUYENTES. INCL. SOLUCIONES DE RIEGO</t>
  </si>
  <si>
    <t>SOLUCIÓN SALINA. COMBINACIONES</t>
  </si>
  <si>
    <t>AGUA DESTILADA</t>
  </si>
  <si>
    <t>AGUA ESTERIL</t>
  </si>
  <si>
    <t>OTROS PRODUCTOS AUXILIARESNO TERAPEUTICOS</t>
  </si>
  <si>
    <t>DIATRIZOICO ACIDO</t>
  </si>
  <si>
    <t>YODAMIDA</t>
  </si>
  <si>
    <t>IOTALAMICO ACIDO</t>
  </si>
  <si>
    <t>IOXITALAMICO ACIDO</t>
  </si>
  <si>
    <t>COMBINACIONES MEDIOS DE CONTRASTE PARA RAYOS X DE ALTA OSMOLARIDAD</t>
  </si>
  <si>
    <t>IOHEXOL</t>
  </si>
  <si>
    <t>IOXAGLICO ACIDO</t>
  </si>
  <si>
    <t>IOPAMIDOL</t>
  </si>
  <si>
    <t>IOPROMIDA</t>
  </si>
  <si>
    <t>IOVERSOL</t>
  </si>
  <si>
    <t>IODIXANOL</t>
  </si>
  <si>
    <t>IOMEPROL</t>
  </si>
  <si>
    <t>IOBITRIDOL</t>
  </si>
  <si>
    <t>IOTROXICO ACIDO</t>
  </si>
  <si>
    <t>IOCETAMICO ACIDO</t>
  </si>
  <si>
    <t>ETIL ESTERES DE ACIDOS GRASOS YODADOS</t>
  </si>
  <si>
    <t>PROPILIYODONA</t>
  </si>
  <si>
    <t>BARIO SULFATO CON AGENTESSUSPENDIDOS</t>
  </si>
  <si>
    <t>GADOPENTETICO ACIDO</t>
  </si>
  <si>
    <t>GADOTERICO ACIDO</t>
  </si>
  <si>
    <t>GADODIAMIDA</t>
  </si>
  <si>
    <t>GADOTERIDOL</t>
  </si>
  <si>
    <t>GADOVERSETAMIDA</t>
  </si>
  <si>
    <t>GADOBENICO ACIDO</t>
  </si>
  <si>
    <t>GADOBUTROL</t>
  </si>
  <si>
    <t>MEDIOS DE CONTRASTE PARAMAGNETICO (GADOLIN)</t>
  </si>
  <si>
    <t>MICROESFEREAS DE ALBUMINA HUMANA</t>
  </si>
  <si>
    <t>MICROESFERAS DE FOSFOLIPIDOS</t>
  </si>
  <si>
    <t>TECNECIO (99MTC) EXAMETAZIMA</t>
  </si>
  <si>
    <t>TECNECIO(99MTC) BICISATO</t>
  </si>
  <si>
    <t>TECNECIO (99MTC) OXIDRONICO ACIDO</t>
  </si>
  <si>
    <t>TECNECIO (99MTC) MEDRONICO ACIDO</t>
  </si>
  <si>
    <t>TECNECIO (99MTC) PIROFOSFATO</t>
  </si>
  <si>
    <t>TECNECIO (99MTC) PENTETICO ACIDO</t>
  </si>
  <si>
    <t>TECNECIO (99MTC) SUCCIMER</t>
  </si>
  <si>
    <t>TECNECIO (99MTC) MERTIATIDA</t>
  </si>
  <si>
    <t>TECNECIO (99MTC) ETILENDICYSTEINA</t>
  </si>
  <si>
    <t>TECNECIO (99MTC) ETIFENIN</t>
  </si>
  <si>
    <t>TECNECIO (99MTC) LIDOFENIN</t>
  </si>
  <si>
    <t>TECNECIO (99MTC) MEBROFENIN</t>
  </si>
  <si>
    <t>TECNECIO (99MTC) NANOCOLOIDE</t>
  </si>
  <si>
    <t>TECNECIO (99MTC) ESTAÑO COLOIDE</t>
  </si>
  <si>
    <t>TECNECIO (99MTC) FITATO</t>
  </si>
  <si>
    <t>TECNECIO (99MTC) MICROESFERAS</t>
  </si>
  <si>
    <t>TECNECIO (99MTC) PERTECNETATO</t>
  </si>
  <si>
    <t>SODIO YODURO (131I)</t>
  </si>
  <si>
    <t>TECNECIO (99MTC) SESTAMIBI</t>
  </si>
  <si>
    <t>TECNECIO (99MTC) TETROFOSMIN</t>
  </si>
  <si>
    <t>TECNECIO (99MTC) ALBUMINA HUMANA</t>
  </si>
  <si>
    <t>TECNECIO (99MTC) CELULAS MARCADAS AGENTES DE ESTAÑO</t>
  </si>
  <si>
    <t>TALIO (201TL) CLORURO</t>
  </si>
  <si>
    <t>TECNECIO (99MTC) CELULAS EXAMETAZIMA MARCADAS</t>
  </si>
  <si>
    <t>TECNECIO (99MTC) ANTIGRANULOCITOS ANTICUERPOS</t>
  </si>
  <si>
    <t>GALIO (67GA) CITRATO</t>
  </si>
  <si>
    <t>TECNECIO (99MTC) HYNIO-OCTREOTIDA</t>
  </si>
  <si>
    <t>INDIO (111IN) PENTETREOTIDO</t>
  </si>
  <si>
    <t>INDIO (111IN) ANTIOVARIUMCARCINOMA ANTICUERPOS</t>
  </si>
  <si>
    <t>IOBENGUANE (131I)</t>
  </si>
  <si>
    <t>ITRIO (90Y) CITRATO COLOIDE</t>
  </si>
  <si>
    <t>ESTRONIO (89SR) CLORURO</t>
  </si>
  <si>
    <t>IBRITUMOMAB TIUXETAM</t>
  </si>
  <si>
    <t>CLORURO DE RADIO (223RA)</t>
  </si>
  <si>
    <t>CLORURO DE LUTECIO (177LU)</t>
  </si>
  <si>
    <t>ATC (SOLO PARA MEDICAMENTOS)</t>
  </si>
  <si>
    <t>A01AA01</t>
  </si>
  <si>
    <t>A01AA02</t>
  </si>
  <si>
    <t>A01AA04</t>
  </si>
  <si>
    <t>A01AA51</t>
  </si>
  <si>
    <t>A01AB02</t>
  </si>
  <si>
    <t>A01AB03</t>
  </si>
  <si>
    <t>A01AB06</t>
  </si>
  <si>
    <t>A01AB08</t>
  </si>
  <si>
    <t>A01AB09</t>
  </si>
  <si>
    <t>A01AB11</t>
  </si>
  <si>
    <t>A01AB12</t>
  </si>
  <si>
    <t>A01AB13</t>
  </si>
  <si>
    <t>A01AB17</t>
  </si>
  <si>
    <t>A01AB18</t>
  </si>
  <si>
    <t>A01AB22</t>
  </si>
  <si>
    <t>A01AB23</t>
  </si>
  <si>
    <t>A01AC01</t>
  </si>
  <si>
    <t>A01AC02</t>
  </si>
  <si>
    <t>A01AC03</t>
  </si>
  <si>
    <t>A01AC54</t>
  </si>
  <si>
    <t>A01AD01</t>
  </si>
  <si>
    <t>A01AD02</t>
  </si>
  <si>
    <t>A01AD05</t>
  </si>
  <si>
    <t>A01AD11</t>
  </si>
  <si>
    <t>A02AA04</t>
  </si>
  <si>
    <t>A02AA10</t>
  </si>
  <si>
    <t>A02AB01</t>
  </si>
  <si>
    <t>A02AB05</t>
  </si>
  <si>
    <t>A02AB10</t>
  </si>
  <si>
    <t>A02AC01</t>
  </si>
  <si>
    <t>A02AD01</t>
  </si>
  <si>
    <t>A02AD02</t>
  </si>
  <si>
    <t>A02AD04</t>
  </si>
  <si>
    <t>A02AD05</t>
  </si>
  <si>
    <t>A02AF01</t>
  </si>
  <si>
    <t>A02AF02</t>
  </si>
  <si>
    <t>A02AH53</t>
  </si>
  <si>
    <t>A02AH99</t>
  </si>
  <si>
    <t>A02BA01</t>
  </si>
  <si>
    <t>A02BA02</t>
  </si>
  <si>
    <t>A02BA03</t>
  </si>
  <si>
    <t>A02BA04</t>
  </si>
  <si>
    <t>A02BB01</t>
  </si>
  <si>
    <t>A02BC01</t>
  </si>
  <si>
    <t>A02BC02</t>
  </si>
  <si>
    <t>A02BC03</t>
  </si>
  <si>
    <t>A02BC04</t>
  </si>
  <si>
    <t>A02BC05</t>
  </si>
  <si>
    <t>A02BC06</t>
  </si>
  <si>
    <t>A02BC08</t>
  </si>
  <si>
    <t>A02BD01</t>
  </si>
  <si>
    <t>A02BD04</t>
  </si>
  <si>
    <t>A02BX02</t>
  </si>
  <si>
    <t>A02BX03</t>
  </si>
  <si>
    <t>A02BX05</t>
  </si>
  <si>
    <t>A02BX13</t>
  </si>
  <si>
    <t>A03AA04</t>
  </si>
  <si>
    <t>A03AA05</t>
  </si>
  <si>
    <t>A03AA06</t>
  </si>
  <si>
    <t>A03AA99</t>
  </si>
  <si>
    <t>A03AB05</t>
  </si>
  <si>
    <t>A03AB06</t>
  </si>
  <si>
    <t>A03AC02</t>
  </si>
  <si>
    <t>A03AD01</t>
  </si>
  <si>
    <t>A03AE02</t>
  </si>
  <si>
    <t>A03AX04</t>
  </si>
  <si>
    <t>A03AX05</t>
  </si>
  <si>
    <t>A03AX10</t>
  </si>
  <si>
    <t>A03AX12</t>
  </si>
  <si>
    <t>A03AX13</t>
  </si>
  <si>
    <t>A03AX51</t>
  </si>
  <si>
    <t>A03AX52</t>
  </si>
  <si>
    <t>A03AX58</t>
  </si>
  <si>
    <t>A03AX99</t>
  </si>
  <si>
    <t>A03BA01</t>
  </si>
  <si>
    <t>A03BA03</t>
  </si>
  <si>
    <t>A03BA04</t>
  </si>
  <si>
    <t>A03BB01</t>
  </si>
  <si>
    <t>A03CB04</t>
  </si>
  <si>
    <t>A03DB04</t>
  </si>
  <si>
    <t>A03DC99</t>
  </si>
  <si>
    <t>A03FA01</t>
  </si>
  <si>
    <t>A03FA02</t>
  </si>
  <si>
    <t>A03FA03</t>
  </si>
  <si>
    <t>A03FA04</t>
  </si>
  <si>
    <t>A03FA05</t>
  </si>
  <si>
    <t>A03FA07</t>
  </si>
  <si>
    <t>A03FA08</t>
  </si>
  <si>
    <t>A03FA91</t>
  </si>
  <si>
    <t>A03FA97</t>
  </si>
  <si>
    <t>A03FA98</t>
  </si>
  <si>
    <t>A03FA99</t>
  </si>
  <si>
    <t>A04AA01</t>
  </si>
  <si>
    <t>A04AA02</t>
  </si>
  <si>
    <t>A04AA03</t>
  </si>
  <si>
    <t>A04AA04</t>
  </si>
  <si>
    <t>A04AA05</t>
  </si>
  <si>
    <t>A04AD04</t>
  </si>
  <si>
    <t>A04AD05</t>
  </si>
  <si>
    <t>A04AD10</t>
  </si>
  <si>
    <t>A04AD12</t>
  </si>
  <si>
    <t>A04AD51</t>
  </si>
  <si>
    <t>A05AA01</t>
  </si>
  <si>
    <t>A05AA02</t>
  </si>
  <si>
    <t>A05AA03</t>
  </si>
  <si>
    <t>A05BA01</t>
  </si>
  <si>
    <t>A05BA03</t>
  </si>
  <si>
    <t>A05BA98</t>
  </si>
  <si>
    <t>A05BA99</t>
  </si>
  <si>
    <t>A06AA02</t>
  </si>
  <si>
    <t>A06AA51</t>
  </si>
  <si>
    <t>A06AB02</t>
  </si>
  <si>
    <t>A06AB05</t>
  </si>
  <si>
    <t>A06AB06</t>
  </si>
  <si>
    <t>A06AB07</t>
  </si>
  <si>
    <t>A06AB08</t>
  </si>
  <si>
    <t>A06AB20</t>
  </si>
  <si>
    <t>A06AB56</t>
  </si>
  <si>
    <t>A06AB57</t>
  </si>
  <si>
    <t>A06AB58</t>
  </si>
  <si>
    <t>A06AC01</t>
  </si>
  <si>
    <t>A06AC08</t>
  </si>
  <si>
    <t>A06AC51</t>
  </si>
  <si>
    <t>A06AD02</t>
  </si>
  <si>
    <t>A06AD04</t>
  </si>
  <si>
    <t>A06AD10</t>
  </si>
  <si>
    <t>A06AD11</t>
  </si>
  <si>
    <t>A06AD13</t>
  </si>
  <si>
    <t>A06AD15</t>
  </si>
  <si>
    <t>A06AD17</t>
  </si>
  <si>
    <t>A06AD21</t>
  </si>
  <si>
    <t>A06AD54</t>
  </si>
  <si>
    <t>A06AD61</t>
  </si>
  <si>
    <t>A06AD65</t>
  </si>
  <si>
    <t>A06AD67</t>
  </si>
  <si>
    <t>A06AG01</t>
  </si>
  <si>
    <t>A06AG02</t>
  </si>
  <si>
    <t>A06AG04</t>
  </si>
  <si>
    <t>A06AG20</t>
  </si>
  <si>
    <t>A06AH01</t>
  </si>
  <si>
    <t>A06AX01</t>
  </si>
  <si>
    <t>A06AX02</t>
  </si>
  <si>
    <t>A06AX03</t>
  </si>
  <si>
    <t>A06AX05</t>
  </si>
  <si>
    <t>A07AA01</t>
  </si>
  <si>
    <t>A07AA02</t>
  </si>
  <si>
    <t>A07AA05</t>
  </si>
  <si>
    <t>A07AA06</t>
  </si>
  <si>
    <t>A07AA09</t>
  </si>
  <si>
    <t>A07AA11</t>
  </si>
  <si>
    <t>A07AA12</t>
  </si>
  <si>
    <t>A07AA51</t>
  </si>
  <si>
    <t>A07AX03</t>
  </si>
  <si>
    <t>A07AX99</t>
  </si>
  <si>
    <t>A07BA01</t>
  </si>
  <si>
    <t>A07BA51</t>
  </si>
  <si>
    <t>A07BB52</t>
  </si>
  <si>
    <t>A07BC01</t>
  </si>
  <si>
    <t>A07BC02</t>
  </si>
  <si>
    <t>A07BC05</t>
  </si>
  <si>
    <t>A07BC30</t>
  </si>
  <si>
    <t>A07BC52</t>
  </si>
  <si>
    <t>A07BC54</t>
  </si>
  <si>
    <t>A07CA99</t>
  </si>
  <si>
    <t>A07DA01</t>
  </si>
  <si>
    <t>A07DA03</t>
  </si>
  <si>
    <t>A07DA51</t>
  </si>
  <si>
    <t>A07EA01</t>
  </si>
  <si>
    <t>A07EA04</t>
  </si>
  <si>
    <t>A07EA06</t>
  </si>
  <si>
    <t>A07EA07</t>
  </si>
  <si>
    <t>A07EB01</t>
  </si>
  <si>
    <t>A07EC01</t>
  </si>
  <si>
    <t>A07EC02</t>
  </si>
  <si>
    <t>A07EC04</t>
  </si>
  <si>
    <t>A07FA01</t>
  </si>
  <si>
    <t>A07FA02</t>
  </si>
  <si>
    <t>A07FA03</t>
  </si>
  <si>
    <t>A07FA51</t>
  </si>
  <si>
    <t>A07XA04</t>
  </si>
  <si>
    <t>A08AA05</t>
  </si>
  <si>
    <t>A08AA08</t>
  </si>
  <si>
    <t>A08AA10</t>
  </si>
  <si>
    <t>A08AA56</t>
  </si>
  <si>
    <t>A08AA99</t>
  </si>
  <si>
    <t>A08AB01</t>
  </si>
  <si>
    <t>A08AX01</t>
  </si>
  <si>
    <t>A09AA02</t>
  </si>
  <si>
    <t>A09AA04</t>
  </si>
  <si>
    <t>A09AA53</t>
  </si>
  <si>
    <t>A09AB04</t>
  </si>
  <si>
    <t>A09AC02</t>
  </si>
  <si>
    <t>A10AB01</t>
  </si>
  <si>
    <t>A10AB04</t>
  </si>
  <si>
    <t>A10AB05</t>
  </si>
  <si>
    <t>A10AB06</t>
  </si>
  <si>
    <t>A10AC01</t>
  </si>
  <si>
    <t>A10AD01</t>
  </si>
  <si>
    <t>A10AD04</t>
  </si>
  <si>
    <t>A10AD05</t>
  </si>
  <si>
    <t>A10AD06</t>
  </si>
  <si>
    <t>A10AE01</t>
  </si>
  <si>
    <t>A10AE04</t>
  </si>
  <si>
    <t>A10AE05</t>
  </si>
  <si>
    <t>A10AE06</t>
  </si>
  <si>
    <t>A10AE30</t>
  </si>
  <si>
    <t>A10AE54</t>
  </si>
  <si>
    <t>A10AE56</t>
  </si>
  <si>
    <t>A10BA02</t>
  </si>
  <si>
    <t>A10BB01</t>
  </si>
  <si>
    <t>A10BB02</t>
  </si>
  <si>
    <t>A10BB07</t>
  </si>
  <si>
    <t>A10BB08</t>
  </si>
  <si>
    <t>A10BB09</t>
  </si>
  <si>
    <t>A10BB12</t>
  </si>
  <si>
    <t>A10BD02</t>
  </si>
  <si>
    <t>A10BD03</t>
  </si>
  <si>
    <t>A10BD07</t>
  </si>
  <si>
    <t>A10BD08</t>
  </si>
  <si>
    <t>A10BD09</t>
  </si>
  <si>
    <t>A10BD10</t>
  </si>
  <si>
    <t>A10BD11</t>
  </si>
  <si>
    <t>A10BD13</t>
  </si>
  <si>
    <t>A10BD15</t>
  </si>
  <si>
    <t>A10BD16</t>
  </si>
  <si>
    <t>A10BD18</t>
  </si>
  <si>
    <t>A10BD19</t>
  </si>
  <si>
    <t>A10BD20</t>
  </si>
  <si>
    <t>A10BF01</t>
  </si>
  <si>
    <t>A10BF02</t>
  </si>
  <si>
    <t>A10BG02</t>
  </si>
  <si>
    <t>A10BG03</t>
  </si>
  <si>
    <t>A10BH01</t>
  </si>
  <si>
    <t>A10BH02</t>
  </si>
  <si>
    <t>A10BH03</t>
  </si>
  <si>
    <t>A10BH04</t>
  </si>
  <si>
    <t>A10BH05</t>
  </si>
  <si>
    <t>A10BH06</t>
  </si>
  <si>
    <t>A10BH07</t>
  </si>
  <si>
    <t>A10BJ02</t>
  </si>
  <si>
    <t>A10BJ05</t>
  </si>
  <si>
    <t>A10BJ06</t>
  </si>
  <si>
    <t>A10BK01</t>
  </si>
  <si>
    <t>A10BK03</t>
  </si>
  <si>
    <t>A10BX01</t>
  </si>
  <si>
    <t>A10BX02</t>
  </si>
  <si>
    <t>A10BX03</t>
  </si>
  <si>
    <t>A10BX04</t>
  </si>
  <si>
    <t>A10BX10</t>
  </si>
  <si>
    <t>A10BX11</t>
  </si>
  <si>
    <t>A10XA99</t>
  </si>
  <si>
    <t>A11AA01</t>
  </si>
  <si>
    <t>A11AA02</t>
  </si>
  <si>
    <t>A11AA03</t>
  </si>
  <si>
    <t>A11AA04</t>
  </si>
  <si>
    <t>A11CA01</t>
  </si>
  <si>
    <t>A11CA02</t>
  </si>
  <si>
    <t>A11CB99</t>
  </si>
  <si>
    <t>A11CC01</t>
  </si>
  <si>
    <t>A11CC03</t>
  </si>
  <si>
    <t>A11CC04</t>
  </si>
  <si>
    <t>A11CC05</t>
  </si>
  <si>
    <t>A11CC06</t>
  </si>
  <si>
    <t>A11DA01</t>
  </si>
  <si>
    <t>A11DA02</t>
  </si>
  <si>
    <t>A11DA03</t>
  </si>
  <si>
    <t>A11DB99</t>
  </si>
  <si>
    <t>A11EA99</t>
  </si>
  <si>
    <t>A11GA01</t>
  </si>
  <si>
    <t>A11HA01</t>
  </si>
  <si>
    <t>A11HA02</t>
  </si>
  <si>
    <t>A11HA03</t>
  </si>
  <si>
    <t>A11HA30</t>
  </si>
  <si>
    <t>A11HA31</t>
  </si>
  <si>
    <t>A11JA01</t>
  </si>
  <si>
    <t>A12AA01</t>
  </si>
  <si>
    <t>A12AA03</t>
  </si>
  <si>
    <t>A12AA04</t>
  </si>
  <si>
    <t>A12AA09</t>
  </si>
  <si>
    <t>A12AA12</t>
  </si>
  <si>
    <t>A12AA20</t>
  </si>
  <si>
    <t>A12AX01</t>
  </si>
  <si>
    <t>A12BA01</t>
  </si>
  <si>
    <t>A12BA02</t>
  </si>
  <si>
    <t>A12BA05</t>
  </si>
  <si>
    <t>A12BA51</t>
  </si>
  <si>
    <t>A12CA01</t>
  </si>
  <si>
    <t>A12CB01</t>
  </si>
  <si>
    <t>A12CC06</t>
  </si>
  <si>
    <t>A12CC08</t>
  </si>
  <si>
    <t>A12CC30</t>
  </si>
  <si>
    <t>A12CX01</t>
  </si>
  <si>
    <t>A14AB01</t>
  </si>
  <si>
    <t>A16AA01</t>
  </si>
  <si>
    <t>A16AA02</t>
  </si>
  <si>
    <t>A16AA03</t>
  </si>
  <si>
    <t>A16AA04</t>
  </si>
  <si>
    <t>A16AA05</t>
  </si>
  <si>
    <t>A16AA06</t>
  </si>
  <si>
    <t>A16AB02</t>
  </si>
  <si>
    <t>A16AB03</t>
  </si>
  <si>
    <t>A16AB04</t>
  </si>
  <si>
    <t>A16AB05</t>
  </si>
  <si>
    <t>A16AB07</t>
  </si>
  <si>
    <t>A16AB08</t>
  </si>
  <si>
    <t>A16AB09</t>
  </si>
  <si>
    <t>A16AB10</t>
  </si>
  <si>
    <t>A16AB11</t>
  </si>
  <si>
    <t>A16AB12</t>
  </si>
  <si>
    <t>A16AB13</t>
  </si>
  <si>
    <t>A16AB14</t>
  </si>
  <si>
    <t>A16AB17</t>
  </si>
  <si>
    <t>A16AX01</t>
  </si>
  <si>
    <t>A16AX03</t>
  </si>
  <si>
    <t>A16AX04</t>
  </si>
  <si>
    <t>A16AX06</t>
  </si>
  <si>
    <t>A16AX07</t>
  </si>
  <si>
    <t>A16AX08</t>
  </si>
  <si>
    <t>A16AX09</t>
  </si>
  <si>
    <t>A16AX10</t>
  </si>
  <si>
    <t>A16AX12</t>
  </si>
  <si>
    <t>A16AX14</t>
  </si>
  <si>
    <t>A16AX92</t>
  </si>
  <si>
    <t>B01AA03</t>
  </si>
  <si>
    <t>B01AB01</t>
  </si>
  <si>
    <t>B01AB02</t>
  </si>
  <si>
    <t>B01AB04</t>
  </si>
  <si>
    <t>B01AB05</t>
  </si>
  <si>
    <t>B01AB06</t>
  </si>
  <si>
    <t>B01AB10</t>
  </si>
  <si>
    <t>B01AB12</t>
  </si>
  <si>
    <t>B01AB51</t>
  </si>
  <si>
    <t>B01AC04</t>
  </si>
  <si>
    <t>B01AC05</t>
  </si>
  <si>
    <t>B01AC06</t>
  </si>
  <si>
    <t>B01AC07</t>
  </si>
  <si>
    <t>B01AC09</t>
  </si>
  <si>
    <t>B01AC10</t>
  </si>
  <si>
    <t>B01AC11</t>
  </si>
  <si>
    <t>B01AC13</t>
  </si>
  <si>
    <t>B01AC16</t>
  </si>
  <si>
    <t>B01AC17</t>
  </si>
  <si>
    <t>B01AC21</t>
  </si>
  <si>
    <t>B01AC22</t>
  </si>
  <si>
    <t>B01AC23</t>
  </si>
  <si>
    <t>B01AC24</t>
  </si>
  <si>
    <t>B01AC27</t>
  </si>
  <si>
    <t>B01AC30</t>
  </si>
  <si>
    <t>B01AD01</t>
  </si>
  <si>
    <t>B01AD02</t>
  </si>
  <si>
    <t>B01AD04</t>
  </si>
  <si>
    <t>B01AD07</t>
  </si>
  <si>
    <t>B01AD10</t>
  </si>
  <si>
    <t>B01AD11</t>
  </si>
  <si>
    <t>B01AE02</t>
  </si>
  <si>
    <t>B01AE06</t>
  </si>
  <si>
    <t>B01AE07</t>
  </si>
  <si>
    <t>B01AF01</t>
  </si>
  <si>
    <t>B01AF02</t>
  </si>
  <si>
    <t>B01AF03</t>
  </si>
  <si>
    <t>B01AX05</t>
  </si>
  <si>
    <t>B01AX07</t>
  </si>
  <si>
    <t>B02AA02</t>
  </si>
  <si>
    <t>B02AB01</t>
  </si>
  <si>
    <t>B02AB02</t>
  </si>
  <si>
    <t>B02BA01</t>
  </si>
  <si>
    <t>B02BA02</t>
  </si>
  <si>
    <t>B02BB01</t>
  </si>
  <si>
    <t>B02BC05</t>
  </si>
  <si>
    <t>B02BC06</t>
  </si>
  <si>
    <t>B02BC10</t>
  </si>
  <si>
    <t>B02BC30</t>
  </si>
  <si>
    <t>B02BD01</t>
  </si>
  <si>
    <t>B02BD02</t>
  </si>
  <si>
    <t>B02BD03</t>
  </si>
  <si>
    <t>B02BD04</t>
  </si>
  <si>
    <t>B02BD05</t>
  </si>
  <si>
    <t>B02BD06</t>
  </si>
  <si>
    <t>B02BD07</t>
  </si>
  <si>
    <t>B02BD08</t>
  </si>
  <si>
    <t>B02BD10</t>
  </si>
  <si>
    <t>B02BD11</t>
  </si>
  <si>
    <t>B02BD14</t>
  </si>
  <si>
    <t>B02BD30</t>
  </si>
  <si>
    <t>B02BX01</t>
  </si>
  <si>
    <t>B02BX04</t>
  </si>
  <si>
    <t>B02BX05</t>
  </si>
  <si>
    <t>B02BX06</t>
  </si>
  <si>
    <t>B03AA01</t>
  </si>
  <si>
    <t>B03AA02</t>
  </si>
  <si>
    <t>B03AA03</t>
  </si>
  <si>
    <t>B03AA07</t>
  </si>
  <si>
    <t>B03AB02</t>
  </si>
  <si>
    <t>B03AB04</t>
  </si>
  <si>
    <t>B03AB05</t>
  </si>
  <si>
    <t>B03AB09</t>
  </si>
  <si>
    <t>B03AB99</t>
  </si>
  <si>
    <t>B03AC01</t>
  </si>
  <si>
    <t>B03AC02</t>
  </si>
  <si>
    <t>B03AC06</t>
  </si>
  <si>
    <t>B03AC99</t>
  </si>
  <si>
    <t>B03AD01</t>
  </si>
  <si>
    <t>B03AD02</t>
  </si>
  <si>
    <t>B03AD03</t>
  </si>
  <si>
    <t>B03AD04</t>
  </si>
  <si>
    <t>B03AE02</t>
  </si>
  <si>
    <t>B03AE03</t>
  </si>
  <si>
    <t>B03AE04</t>
  </si>
  <si>
    <t>B03AE10</t>
  </si>
  <si>
    <t>B03BA01</t>
  </si>
  <si>
    <t>B03BA03</t>
  </si>
  <si>
    <t>B03BA51</t>
  </si>
  <si>
    <t>B03BB01</t>
  </si>
  <si>
    <t>B03BB51</t>
  </si>
  <si>
    <t>B03XA01</t>
  </si>
  <si>
    <t>B03XA02</t>
  </si>
  <si>
    <t>B03XA03</t>
  </si>
  <si>
    <t>B03XA06</t>
  </si>
  <si>
    <t>B05AA01</t>
  </si>
  <si>
    <t>B05AA02</t>
  </si>
  <si>
    <t>B05AA05</t>
  </si>
  <si>
    <t>B05AA06</t>
  </si>
  <si>
    <t>B05AA07</t>
  </si>
  <si>
    <t>B05AX03</t>
  </si>
  <si>
    <t>B05BA01</t>
  </si>
  <si>
    <t>B05BA02</t>
  </si>
  <si>
    <t>B05BA03</t>
  </si>
  <si>
    <t>B05BA10</t>
  </si>
  <si>
    <t>B05BB01</t>
  </si>
  <si>
    <t>B05BB02</t>
  </si>
  <si>
    <t>B05BC01</t>
  </si>
  <si>
    <t>B05CA06</t>
  </si>
  <si>
    <t>B05CA10</t>
  </si>
  <si>
    <t>B05CB01</t>
  </si>
  <si>
    <t>B05CB02</t>
  </si>
  <si>
    <t>B05CB04</t>
  </si>
  <si>
    <t>B05CB10</t>
  </si>
  <si>
    <t>B05CB99</t>
  </si>
  <si>
    <t>B05CX01</t>
  </si>
  <si>
    <t>B05CX03</t>
  </si>
  <si>
    <t>B05CX10</t>
  </si>
  <si>
    <t>B05DA92</t>
  </si>
  <si>
    <t>B05DA99</t>
  </si>
  <si>
    <t>B05DB99</t>
  </si>
  <si>
    <t>B05XA01</t>
  </si>
  <si>
    <t>B05XA02</t>
  </si>
  <si>
    <t>B05XA03</t>
  </si>
  <si>
    <t>B05XA05</t>
  </si>
  <si>
    <t>B05XA06</t>
  </si>
  <si>
    <t>B05XA14</t>
  </si>
  <si>
    <t>B05XA16</t>
  </si>
  <si>
    <t>B05XA30</t>
  </si>
  <si>
    <t>B05XA31</t>
  </si>
  <si>
    <t>B05XB02</t>
  </si>
  <si>
    <t>B05XB03</t>
  </si>
  <si>
    <t>B05ZA98</t>
  </si>
  <si>
    <t>B06AA02</t>
  </si>
  <si>
    <t>B06AA03</t>
  </si>
  <si>
    <t>B06AB01</t>
  </si>
  <si>
    <t>B06AB02</t>
  </si>
  <si>
    <t>B06AC01</t>
  </si>
  <si>
    <t>B06AC02</t>
  </si>
  <si>
    <t>B06AC03</t>
  </si>
  <si>
    <t>B06AC04</t>
  </si>
  <si>
    <t>B06AC05</t>
  </si>
  <si>
    <t>B06AX01</t>
  </si>
  <si>
    <t>C01AA05</t>
  </si>
  <si>
    <t>C01AA08</t>
  </si>
  <si>
    <t>C01BA03</t>
  </si>
  <si>
    <t>C01BB01</t>
  </si>
  <si>
    <t>C01BC03</t>
  </si>
  <si>
    <t>C01BD01</t>
  </si>
  <si>
    <t>C01BD99</t>
  </si>
  <si>
    <t>C01BG11</t>
  </si>
  <si>
    <t>C01CA01</t>
  </si>
  <si>
    <t>C01CA02</t>
  </si>
  <si>
    <t>C01CA03</t>
  </si>
  <si>
    <t>C01CA04</t>
  </si>
  <si>
    <t>C01CA06</t>
  </si>
  <si>
    <t>C01CA07</t>
  </si>
  <si>
    <t>C01CA16</t>
  </si>
  <si>
    <t>C01CA17</t>
  </si>
  <si>
    <t>C01CA24</t>
  </si>
  <si>
    <t>C01CA27</t>
  </si>
  <si>
    <t>C01CE02</t>
  </si>
  <si>
    <t>C01CX08</t>
  </si>
  <si>
    <t>C01DA02</t>
  </si>
  <si>
    <t>C01DA08</t>
  </si>
  <si>
    <t>C01DA14</t>
  </si>
  <si>
    <t>C01DX19</t>
  </si>
  <si>
    <t>C01DX22</t>
  </si>
  <si>
    <t>C01EA01</t>
  </si>
  <si>
    <t>C01EB02</t>
  </si>
  <si>
    <t>C01EB03</t>
  </si>
  <si>
    <t>C01EB10</t>
  </si>
  <si>
    <t>C01EB15</t>
  </si>
  <si>
    <t>C01EB16</t>
  </si>
  <si>
    <t>C01EB17</t>
  </si>
  <si>
    <t>C01EB18</t>
  </si>
  <si>
    <t>C02AA04</t>
  </si>
  <si>
    <t>C02AB01</t>
  </si>
  <si>
    <t>C02AB02</t>
  </si>
  <si>
    <t>C02AC01</t>
  </si>
  <si>
    <t>C02AC05</t>
  </si>
  <si>
    <t>C02AC06</t>
  </si>
  <si>
    <t>C02CA01</t>
  </si>
  <si>
    <t>C02CA04</t>
  </si>
  <si>
    <t>C02CA06</t>
  </si>
  <si>
    <t>C02DB02</t>
  </si>
  <si>
    <t>C02DC01</t>
  </si>
  <si>
    <t>C02DD01</t>
  </si>
  <si>
    <t>C02KX01</t>
  </si>
  <si>
    <t>C02KX02</t>
  </si>
  <si>
    <t>C02KX04</t>
  </si>
  <si>
    <t>C02KX05</t>
  </si>
  <si>
    <t>C02KX99</t>
  </si>
  <si>
    <t>C02LA02</t>
  </si>
  <si>
    <t>C02LB01</t>
  </si>
  <si>
    <t>C03AA03</t>
  </si>
  <si>
    <t>C03AX01</t>
  </si>
  <si>
    <t>C03BA04</t>
  </si>
  <si>
    <t>C03BA11</t>
  </si>
  <si>
    <t>C03CA01</t>
  </si>
  <si>
    <t>C03CA04</t>
  </si>
  <si>
    <t>C03DA01</t>
  </si>
  <si>
    <t>C03DA04</t>
  </si>
  <si>
    <t>C03DA05</t>
  </si>
  <si>
    <t>C03DB02</t>
  </si>
  <si>
    <t>C03EA01</t>
  </si>
  <si>
    <t>C03EA06</t>
  </si>
  <si>
    <t>C03EB01</t>
  </si>
  <si>
    <t>C04AB01</t>
  </si>
  <si>
    <t>C04AC01</t>
  </si>
  <si>
    <t>C04AD03</t>
  </si>
  <si>
    <t>C04AE01</t>
  </si>
  <si>
    <t>C04AX20</t>
  </si>
  <si>
    <t>C04AX99</t>
  </si>
  <si>
    <t>C05AA01</t>
  </si>
  <si>
    <t>C05AA05</t>
  </si>
  <si>
    <t>C05AA08</t>
  </si>
  <si>
    <t>C05AA09</t>
  </si>
  <si>
    <t>C05AD01</t>
  </si>
  <si>
    <t>C05AD03</t>
  </si>
  <si>
    <t>C05AD05</t>
  </si>
  <si>
    <t>C05AX02</t>
  </si>
  <si>
    <t>C05AX03</t>
  </si>
  <si>
    <t>C05AX04</t>
  </si>
  <si>
    <t>C05AX05</t>
  </si>
  <si>
    <t>C05BA01</t>
  </si>
  <si>
    <t>C05BA03</t>
  </si>
  <si>
    <t>C05BA04</t>
  </si>
  <si>
    <t>C05BA51</t>
  </si>
  <si>
    <t>C05BA53</t>
  </si>
  <si>
    <t>C05BB01</t>
  </si>
  <si>
    <t>C05BB02</t>
  </si>
  <si>
    <t>C05BB05</t>
  </si>
  <si>
    <t>C05BX01</t>
  </si>
  <si>
    <t>C05BX99</t>
  </si>
  <si>
    <t>C05CA01</t>
  </si>
  <si>
    <t>C05CA03</t>
  </si>
  <si>
    <t>C05CA05</t>
  </si>
  <si>
    <t>C05CA53</t>
  </si>
  <si>
    <t>C05CA54</t>
  </si>
  <si>
    <t>C05CX01</t>
  </si>
  <si>
    <t>C05CX03</t>
  </si>
  <si>
    <t>C05CX04</t>
  </si>
  <si>
    <t>C07AA05</t>
  </si>
  <si>
    <t>C07AA06</t>
  </si>
  <si>
    <t>C07AA07</t>
  </si>
  <si>
    <t>C07AA12</t>
  </si>
  <si>
    <t>C07AB02</t>
  </si>
  <si>
    <t>C07AB03</t>
  </si>
  <si>
    <t>C07AB04</t>
  </si>
  <si>
    <t>C07AB05</t>
  </si>
  <si>
    <t>C07AB07</t>
  </si>
  <si>
    <t>C07AB09</t>
  </si>
  <si>
    <t>C07AB11</t>
  </si>
  <si>
    <t>C07AB12</t>
  </si>
  <si>
    <t>C07AG01</t>
  </si>
  <si>
    <t>C07AG02</t>
  </si>
  <si>
    <t>C07BA05</t>
  </si>
  <si>
    <t>C07BA06</t>
  </si>
  <si>
    <t>C07BA12</t>
  </si>
  <si>
    <t>C07BB02</t>
  </si>
  <si>
    <t>C07BB04</t>
  </si>
  <si>
    <t>C07BB07</t>
  </si>
  <si>
    <t>C07BB12</t>
  </si>
  <si>
    <t>C07CB03</t>
  </si>
  <si>
    <t>C08CA01</t>
  </si>
  <si>
    <t>C08CA03</t>
  </si>
  <si>
    <t>C08CA04</t>
  </si>
  <si>
    <t>C08CA05</t>
  </si>
  <si>
    <t>C08CA06</t>
  </si>
  <si>
    <t>C08CA07</t>
  </si>
  <si>
    <t>C08CA08</t>
  </si>
  <si>
    <t>C08CA09</t>
  </si>
  <si>
    <t>C08CA10</t>
  </si>
  <si>
    <t>C08CA12</t>
  </si>
  <si>
    <t>C08CA13</t>
  </si>
  <si>
    <t>C08CX01</t>
  </si>
  <si>
    <t>C08DA01</t>
  </si>
  <si>
    <t>C08DA02</t>
  </si>
  <si>
    <t>C08DA51</t>
  </si>
  <si>
    <t>C08DB01</t>
  </si>
  <si>
    <t>C08GA02</t>
  </si>
  <si>
    <t>C09AA01</t>
  </si>
  <si>
    <t>C09AA02</t>
  </si>
  <si>
    <t>C09AA03</t>
  </si>
  <si>
    <t>C09AA04</t>
  </si>
  <si>
    <t>C09AA05</t>
  </si>
  <si>
    <t>C09AA06</t>
  </si>
  <si>
    <t>C09AA07</t>
  </si>
  <si>
    <t>C09AA08</t>
  </si>
  <si>
    <t>C09AA09</t>
  </si>
  <si>
    <t>C09AA13</t>
  </si>
  <si>
    <t>C09AA15</t>
  </si>
  <si>
    <t>C09BA01</t>
  </si>
  <si>
    <t>C09BA02</t>
  </si>
  <si>
    <t>C09BA03</t>
  </si>
  <si>
    <t>C09BA04</t>
  </si>
  <si>
    <t>C09BA06</t>
  </si>
  <si>
    <t>C09BA08</t>
  </si>
  <si>
    <t>C09BA09</t>
  </si>
  <si>
    <t>C09BA15</t>
  </si>
  <si>
    <t>C09BB02</t>
  </si>
  <si>
    <t>C09BB04</t>
  </si>
  <si>
    <t>C09BB06</t>
  </si>
  <si>
    <t>C09BB10</t>
  </si>
  <si>
    <t>C09BX01</t>
  </si>
  <si>
    <t>C09CA01</t>
  </si>
  <si>
    <t>C09CA02</t>
  </si>
  <si>
    <t>C09CA03</t>
  </si>
  <si>
    <t>C09CA04</t>
  </si>
  <si>
    <t>C09CA06</t>
  </si>
  <si>
    <t>C09CA07</t>
  </si>
  <si>
    <t>C09CA08</t>
  </si>
  <si>
    <t>C09CA09</t>
  </si>
  <si>
    <t>C09CA10</t>
  </si>
  <si>
    <t>C09CA52</t>
  </si>
  <si>
    <t>C09DA01</t>
  </si>
  <si>
    <t>C09DA02</t>
  </si>
  <si>
    <t>C09DA03</t>
  </si>
  <si>
    <t>C09DA04</t>
  </si>
  <si>
    <t>C09DA06</t>
  </si>
  <si>
    <t>C09DA07</t>
  </si>
  <si>
    <t>C09DA08</t>
  </si>
  <si>
    <t>C09DB01</t>
  </si>
  <si>
    <t>C09DB02</t>
  </si>
  <si>
    <t>C09DB04</t>
  </si>
  <si>
    <t>C09DB05</t>
  </si>
  <si>
    <t>C09DB06</t>
  </si>
  <si>
    <t>C09DX01</t>
  </si>
  <si>
    <t>C09DX02</t>
  </si>
  <si>
    <t>C09DX03</t>
  </si>
  <si>
    <t>C09DX04</t>
  </si>
  <si>
    <t>C09XA02</t>
  </si>
  <si>
    <t>C09XA52</t>
  </si>
  <si>
    <t>C09XA53</t>
  </si>
  <si>
    <t>C10AA01</t>
  </si>
  <si>
    <t>C10AA02</t>
  </si>
  <si>
    <t>C10AA03</t>
  </si>
  <si>
    <t>C10AA04</t>
  </si>
  <si>
    <t>C10AA05</t>
  </si>
  <si>
    <t>C10AA06</t>
  </si>
  <si>
    <t>C10AA07</t>
  </si>
  <si>
    <t>C10AA08</t>
  </si>
  <si>
    <t>C10AA51</t>
  </si>
  <si>
    <t>C10AB02</t>
  </si>
  <si>
    <t>C10AB04</t>
  </si>
  <si>
    <t>C10AB05</t>
  </si>
  <si>
    <t>C10AB08</t>
  </si>
  <si>
    <t>C10AB09</t>
  </si>
  <si>
    <t>C10AB11</t>
  </si>
  <si>
    <t>C10AB51</t>
  </si>
  <si>
    <t>C10AC01</t>
  </si>
  <si>
    <t>C10AD02</t>
  </si>
  <si>
    <t>C10AD52</t>
  </si>
  <si>
    <t>C10AX04</t>
  </si>
  <si>
    <t>C10AX06</t>
  </si>
  <si>
    <t>C10AX08</t>
  </si>
  <si>
    <t>C10AX09</t>
  </si>
  <si>
    <t>C10AX12</t>
  </si>
  <si>
    <t>C10AX13</t>
  </si>
  <si>
    <t>C10AX14</t>
  </si>
  <si>
    <t>C10AX16</t>
  </si>
  <si>
    <t>C10BA02</t>
  </si>
  <si>
    <t>C10BA03</t>
  </si>
  <si>
    <t>C10BA04</t>
  </si>
  <si>
    <t>C10BA05</t>
  </si>
  <si>
    <t>C10BA06</t>
  </si>
  <si>
    <t>C10BA09</t>
  </si>
  <si>
    <t>C10BA99</t>
  </si>
  <si>
    <t>D01AA01</t>
  </si>
  <si>
    <t>D01AA20</t>
  </si>
  <si>
    <t>D01AC01</t>
  </si>
  <si>
    <t>D01AC02</t>
  </si>
  <si>
    <t>D01AC03</t>
  </si>
  <si>
    <t>D01AC05</t>
  </si>
  <si>
    <t>D01AC07</t>
  </si>
  <si>
    <t>D01AC08</t>
  </si>
  <si>
    <t>D01AC10</t>
  </si>
  <si>
    <t>D01AC11</t>
  </si>
  <si>
    <t>D01AC12</t>
  </si>
  <si>
    <t>D01AC14</t>
  </si>
  <si>
    <t>D01AC16</t>
  </si>
  <si>
    <t>D01AC17</t>
  </si>
  <si>
    <t>D01AC20</t>
  </si>
  <si>
    <t>D01AC52</t>
  </si>
  <si>
    <t>D01AC60</t>
  </si>
  <si>
    <t>D01AE02</t>
  </si>
  <si>
    <t>D01AE04</t>
  </si>
  <si>
    <t>D01AE12</t>
  </si>
  <si>
    <t>D01AE13</t>
  </si>
  <si>
    <t>D01AE14</t>
  </si>
  <si>
    <t>D01AE15</t>
  </si>
  <si>
    <t>D01AE16</t>
  </si>
  <si>
    <t>D01AE18</t>
  </si>
  <si>
    <t>D01AE20</t>
  </si>
  <si>
    <t>D01AE23</t>
  </si>
  <si>
    <t>D01AE54</t>
  </si>
  <si>
    <t>D01AE99</t>
  </si>
  <si>
    <t>D01BA01</t>
  </si>
  <si>
    <t>D01BA02</t>
  </si>
  <si>
    <t>D02AB99</t>
  </si>
  <si>
    <t>D02AE01</t>
  </si>
  <si>
    <t>D02AF01</t>
  </si>
  <si>
    <t>D02AF99</t>
  </si>
  <si>
    <t>D02AX01</t>
  </si>
  <si>
    <t>D02AX98</t>
  </si>
  <si>
    <t>D02AX99</t>
  </si>
  <si>
    <t>D02BA01</t>
  </si>
  <si>
    <t>D03AX05</t>
  </si>
  <si>
    <t>D03AX15</t>
  </si>
  <si>
    <t>D03BA02</t>
  </si>
  <si>
    <t>D03BA03</t>
  </si>
  <si>
    <t>D04AA32</t>
  </si>
  <si>
    <t>D04AB01</t>
  </si>
  <si>
    <t>D04AB04</t>
  </si>
  <si>
    <t>D04AB07</t>
  </si>
  <si>
    <t>D04AB20</t>
  </si>
  <si>
    <t>D04AX98</t>
  </si>
  <si>
    <t>D04AX99</t>
  </si>
  <si>
    <t>D05AC01</t>
  </si>
  <si>
    <t>D05AD02</t>
  </si>
  <si>
    <t>D05AX02</t>
  </si>
  <si>
    <t>D05AX04</t>
  </si>
  <si>
    <t>D05AX05</t>
  </si>
  <si>
    <t>D05AX52</t>
  </si>
  <si>
    <t>D05AX99</t>
  </si>
  <si>
    <t>D05BA02</t>
  </si>
  <si>
    <t>D05BB02</t>
  </si>
  <si>
    <t>D06AA04</t>
  </si>
  <si>
    <t>D06AX01</t>
  </si>
  <si>
    <t>D06AX02</t>
  </si>
  <si>
    <t>D06AX04</t>
  </si>
  <si>
    <t>D06AX07</t>
  </si>
  <si>
    <t>D06AX09</t>
  </si>
  <si>
    <t>D06AX13</t>
  </si>
  <si>
    <t>D06AX99</t>
  </si>
  <si>
    <t>D06BA01</t>
  </si>
  <si>
    <t>D06BA02</t>
  </si>
  <si>
    <t>D06BA51</t>
  </si>
  <si>
    <t>D06BB01</t>
  </si>
  <si>
    <t>D06BB02</t>
  </si>
  <si>
    <t>D06BB03</t>
  </si>
  <si>
    <t>D06BB04</t>
  </si>
  <si>
    <t>D06BB06</t>
  </si>
  <si>
    <t>D06BB10</t>
  </si>
  <si>
    <t>D06BX01</t>
  </si>
  <si>
    <t>D06CA01</t>
  </si>
  <si>
    <t>D07AA01</t>
  </si>
  <si>
    <t>D07AA02</t>
  </si>
  <si>
    <t>D07AA03</t>
  </si>
  <si>
    <t>D07AB01</t>
  </si>
  <si>
    <t>D07AB08</t>
  </si>
  <si>
    <t>D07AB09</t>
  </si>
  <si>
    <t>D07AB10</t>
  </si>
  <si>
    <t>D07AB30</t>
  </si>
  <si>
    <t>D07AC01</t>
  </si>
  <si>
    <t>D07AC04</t>
  </si>
  <si>
    <t>D07AC06</t>
  </si>
  <si>
    <t>D07AC08</t>
  </si>
  <si>
    <t>D07AC09</t>
  </si>
  <si>
    <t>D07AC13</t>
  </si>
  <si>
    <t>D07AC14</t>
  </si>
  <si>
    <t>D07AC17</t>
  </si>
  <si>
    <t>D07AC18</t>
  </si>
  <si>
    <t>D07AC19</t>
  </si>
  <si>
    <t>D07AC21</t>
  </si>
  <si>
    <t>D07AD01</t>
  </si>
  <si>
    <t>D07AD02</t>
  </si>
  <si>
    <t>D07BA04</t>
  </si>
  <si>
    <t>D07BB01</t>
  </si>
  <si>
    <t>D07BB02</t>
  </si>
  <si>
    <t>D07BC01</t>
  </si>
  <si>
    <t>D07CA01</t>
  </si>
  <si>
    <t>D07CB01</t>
  </si>
  <si>
    <t>D07CB03</t>
  </si>
  <si>
    <t>D07CB04</t>
  </si>
  <si>
    <t>D07CC01</t>
  </si>
  <si>
    <t>D07CC06</t>
  </si>
  <si>
    <t>D07CD01</t>
  </si>
  <si>
    <t>D07XA01</t>
  </si>
  <si>
    <t>D07XA02</t>
  </si>
  <si>
    <t>D07XB01</t>
  </si>
  <si>
    <t>D07XB30</t>
  </si>
  <si>
    <t>D07XB57</t>
  </si>
  <si>
    <t>D07XC03</t>
  </si>
  <si>
    <t>D07XC04</t>
  </si>
  <si>
    <t>D07XC99</t>
  </si>
  <si>
    <t>D08AB01</t>
  </si>
  <si>
    <t>D08AC02</t>
  </si>
  <si>
    <t>D08AC04</t>
  </si>
  <si>
    <t>D08AC05</t>
  </si>
  <si>
    <t>D08AC52</t>
  </si>
  <si>
    <t>D08AD98</t>
  </si>
  <si>
    <t>D08AD99</t>
  </si>
  <si>
    <t>D08AE02</t>
  </si>
  <si>
    <t>D08AE03</t>
  </si>
  <si>
    <t>D08AE04</t>
  </si>
  <si>
    <t>D08AF01</t>
  </si>
  <si>
    <t>D08AF99</t>
  </si>
  <si>
    <t>D08AG02</t>
  </si>
  <si>
    <t>D08AG03</t>
  </si>
  <si>
    <t>D08AH01</t>
  </si>
  <si>
    <t>D08AJ01</t>
  </si>
  <si>
    <t>D08AJ03</t>
  </si>
  <si>
    <t>D08AJ04</t>
  </si>
  <si>
    <t>D08AJ58</t>
  </si>
  <si>
    <t>D08AK04</t>
  </si>
  <si>
    <t>D08AK06</t>
  </si>
  <si>
    <t>D08AX01</t>
  </si>
  <si>
    <t>D08AX03</t>
  </si>
  <si>
    <t>D08AX05</t>
  </si>
  <si>
    <t>D08AX07</t>
  </si>
  <si>
    <t>D08AX08</t>
  </si>
  <si>
    <t>D08AX53</t>
  </si>
  <si>
    <t>D08AX99</t>
  </si>
  <si>
    <t>D09AA02</t>
  </si>
  <si>
    <t>D09AA12</t>
  </si>
  <si>
    <t>D10AB02</t>
  </si>
  <si>
    <t>D10AD01</t>
  </si>
  <si>
    <t>D10AD02</t>
  </si>
  <si>
    <t>D10AD03</t>
  </si>
  <si>
    <t>D10AD04</t>
  </si>
  <si>
    <t>D10AD51</t>
  </si>
  <si>
    <t>D10AD53</t>
  </si>
  <si>
    <t>D10AD54</t>
  </si>
  <si>
    <t>D10AE01</t>
  </si>
  <si>
    <t>D10AE51</t>
  </si>
  <si>
    <t>D10AF01</t>
  </si>
  <si>
    <t>D10AF02</t>
  </si>
  <si>
    <t>D10AF06</t>
  </si>
  <si>
    <t>D10AF51</t>
  </si>
  <si>
    <t>D10AF52</t>
  </si>
  <si>
    <t>D10AX02</t>
  </si>
  <si>
    <t>D10AX03</t>
  </si>
  <si>
    <t>D10AX05</t>
  </si>
  <si>
    <t>D10AX30</t>
  </si>
  <si>
    <t>D10AX31</t>
  </si>
  <si>
    <t>D10AX95</t>
  </si>
  <si>
    <t>D10BA01</t>
  </si>
  <si>
    <t>D11AC03</t>
  </si>
  <si>
    <t>D11AC30</t>
  </si>
  <si>
    <t>D11AH01</t>
  </si>
  <si>
    <t>D11AH05</t>
  </si>
  <si>
    <t>D11AH06</t>
  </si>
  <si>
    <t>D11AH08</t>
  </si>
  <si>
    <t>D11AX01</t>
  </si>
  <si>
    <t>D11AX10</t>
  </si>
  <si>
    <t>D11AX11</t>
  </si>
  <si>
    <t>D11AX14</t>
  </si>
  <si>
    <t>D11AX15</t>
  </si>
  <si>
    <t>D11AX16</t>
  </si>
  <si>
    <t>D11AX18</t>
  </si>
  <si>
    <t>D11AX21</t>
  </si>
  <si>
    <t>D11AX22</t>
  </si>
  <si>
    <t>D11AX57</t>
  </si>
  <si>
    <t>D11AX94</t>
  </si>
  <si>
    <t>D11AX96</t>
  </si>
  <si>
    <t>D11AX97</t>
  </si>
  <si>
    <t>D11AX98</t>
  </si>
  <si>
    <t>D11AX99</t>
  </si>
  <si>
    <t>G01AA01</t>
  </si>
  <si>
    <t>G01AA10</t>
  </si>
  <si>
    <t>G01AA51</t>
  </si>
  <si>
    <t>G01AA99</t>
  </si>
  <si>
    <t>G01AD01</t>
  </si>
  <si>
    <t>G01AD02</t>
  </si>
  <si>
    <t>G01AF01</t>
  </si>
  <si>
    <t>G01AF02</t>
  </si>
  <si>
    <t>G01AF04</t>
  </si>
  <si>
    <t>G01AF05</t>
  </si>
  <si>
    <t>G01AF07</t>
  </si>
  <si>
    <t>G01AF11</t>
  </si>
  <si>
    <t>G01AF12</t>
  </si>
  <si>
    <t>G01AF15</t>
  </si>
  <si>
    <t>G01AF20</t>
  </si>
  <si>
    <t>G01AG02</t>
  </si>
  <si>
    <t>G01AX03</t>
  </si>
  <si>
    <t>G01AX06</t>
  </si>
  <si>
    <t>G01AX11</t>
  </si>
  <si>
    <t>G01AX12</t>
  </si>
  <si>
    <t>G01AX14</t>
  </si>
  <si>
    <t>G01AX15</t>
  </si>
  <si>
    <t>G01AX99</t>
  </si>
  <si>
    <t>G01BF31</t>
  </si>
  <si>
    <t>G02AB01</t>
  </si>
  <si>
    <t>G02AB02</t>
  </si>
  <si>
    <t>G02AD02</t>
  </si>
  <si>
    <t>G02AD06</t>
  </si>
  <si>
    <t>G02BB01</t>
  </si>
  <si>
    <t>G02BB02</t>
  </si>
  <si>
    <t>G02CB01</t>
  </si>
  <si>
    <t>G02CB03</t>
  </si>
  <si>
    <t>G02CB04</t>
  </si>
  <si>
    <t>G02CC01</t>
  </si>
  <si>
    <t>G02CC02</t>
  </si>
  <si>
    <t>G02CC03</t>
  </si>
  <si>
    <t>G02CX01</t>
  </si>
  <si>
    <t>G02CX04</t>
  </si>
  <si>
    <t>G02CX05</t>
  </si>
  <si>
    <t>G03AA01</t>
  </si>
  <si>
    <t>G03AA05</t>
  </si>
  <si>
    <t>G03AA07</t>
  </si>
  <si>
    <t>G03AA08</t>
  </si>
  <si>
    <t>G03AA09</t>
  </si>
  <si>
    <t>G03AA10</t>
  </si>
  <si>
    <t>G03AA11</t>
  </si>
  <si>
    <t>G03AA12</t>
  </si>
  <si>
    <t>G03AA13</t>
  </si>
  <si>
    <t>G03AA14</t>
  </si>
  <si>
    <t>G03AA15</t>
  </si>
  <si>
    <t>G03AA16</t>
  </si>
  <si>
    <t>G03AA17</t>
  </si>
  <si>
    <t>G03AB04</t>
  </si>
  <si>
    <t>G03AB05</t>
  </si>
  <si>
    <t>G03AB06</t>
  </si>
  <si>
    <t>G03AB07</t>
  </si>
  <si>
    <t>G03AB08</t>
  </si>
  <si>
    <t>G03AC02</t>
  </si>
  <si>
    <t>G03AC03</t>
  </si>
  <si>
    <t>G03AC05</t>
  </si>
  <si>
    <t>G03AC06</t>
  </si>
  <si>
    <t>G03AC08</t>
  </si>
  <si>
    <t>G03AC09</t>
  </si>
  <si>
    <t>G03AC10</t>
  </si>
  <si>
    <t>G03AD01</t>
  </si>
  <si>
    <t>G03AD02</t>
  </si>
  <si>
    <t>G03BA03</t>
  </si>
  <si>
    <t>G03BB01</t>
  </si>
  <si>
    <t>G03CA01</t>
  </si>
  <si>
    <t>G03CA03</t>
  </si>
  <si>
    <t>G03CA04</t>
  </si>
  <si>
    <t>G03CA09</t>
  </si>
  <si>
    <t>G03CA53</t>
  </si>
  <si>
    <t>G03CA57</t>
  </si>
  <si>
    <t>G03CC07</t>
  </si>
  <si>
    <t>G03CX01</t>
  </si>
  <si>
    <t>G03DA03</t>
  </si>
  <si>
    <t>G03DA04</t>
  </si>
  <si>
    <t>G03DB01</t>
  </si>
  <si>
    <t>G03DB04</t>
  </si>
  <si>
    <t>G03DB08</t>
  </si>
  <si>
    <t>G03DC01</t>
  </si>
  <si>
    <t>G03EA03</t>
  </si>
  <si>
    <t>G03FA01</t>
  </si>
  <si>
    <t>G03FA02</t>
  </si>
  <si>
    <t>G03FA04</t>
  </si>
  <si>
    <t>G03FA11</t>
  </si>
  <si>
    <t>G03FA12</t>
  </si>
  <si>
    <t>G03FA15</t>
  </si>
  <si>
    <t>G03FA16</t>
  </si>
  <si>
    <t>G03FA17</t>
  </si>
  <si>
    <t>G03FB05</t>
  </si>
  <si>
    <t>G03FB08</t>
  </si>
  <si>
    <t>G03FB11</t>
  </si>
  <si>
    <t>G03GA01</t>
  </si>
  <si>
    <t>G03GA02</t>
  </si>
  <si>
    <t>G03GA04</t>
  </si>
  <si>
    <t>G03GA05</t>
  </si>
  <si>
    <t>G03GA06</t>
  </si>
  <si>
    <t>G03GA07</t>
  </si>
  <si>
    <t>G03GA08</t>
  </si>
  <si>
    <t>G03GA09</t>
  </si>
  <si>
    <t>G03GA10</t>
  </si>
  <si>
    <t>G03GA30</t>
  </si>
  <si>
    <t>G03GB02</t>
  </si>
  <si>
    <t>G03HA01</t>
  </si>
  <si>
    <t>G03HB01</t>
  </si>
  <si>
    <t>G03XA01</t>
  </si>
  <si>
    <t>G03XB01</t>
  </si>
  <si>
    <t>G03XB02</t>
  </si>
  <si>
    <t>G03XC01</t>
  </si>
  <si>
    <t>G04BA01</t>
  </si>
  <si>
    <t>G04BD02</t>
  </si>
  <si>
    <t>G04BD04</t>
  </si>
  <si>
    <t>G04BD07</t>
  </si>
  <si>
    <t>G04BD08</t>
  </si>
  <si>
    <t>G04BD09</t>
  </si>
  <si>
    <t>G04BD10</t>
  </si>
  <si>
    <t>G04BD12</t>
  </si>
  <si>
    <t>G04BE01</t>
  </si>
  <si>
    <t>G04BE03</t>
  </si>
  <si>
    <t>G04BE07</t>
  </si>
  <si>
    <t>G04BE08</t>
  </si>
  <si>
    <t>G04BE09</t>
  </si>
  <si>
    <t>G04BE10</t>
  </si>
  <si>
    <t>G04BE30</t>
  </si>
  <si>
    <t>G04BE52</t>
  </si>
  <si>
    <t>G04BX06</t>
  </si>
  <si>
    <t>G04BX14</t>
  </si>
  <si>
    <t>G04BX15</t>
  </si>
  <si>
    <t>G04BX20</t>
  </si>
  <si>
    <t>G04CA01</t>
  </si>
  <si>
    <t>G04CA02</t>
  </si>
  <si>
    <t>G04CA03</t>
  </si>
  <si>
    <t>G04CA04</t>
  </si>
  <si>
    <t>G04CA52</t>
  </si>
  <si>
    <t>G04CA53</t>
  </si>
  <si>
    <t>G04CB01</t>
  </si>
  <si>
    <t>G04CB02</t>
  </si>
  <si>
    <t>G04CX01</t>
  </si>
  <si>
    <t>G04CX02</t>
  </si>
  <si>
    <t>H01AA02</t>
  </si>
  <si>
    <t>H01AB01</t>
  </si>
  <si>
    <t>H01AC01</t>
  </si>
  <si>
    <t>H01AC03</t>
  </si>
  <si>
    <t>H01AC04</t>
  </si>
  <si>
    <t>H01AX01</t>
  </si>
  <si>
    <t>H01BA01</t>
  </si>
  <si>
    <t>H01BA02</t>
  </si>
  <si>
    <t>H01BA04</t>
  </si>
  <si>
    <t>H01BB02</t>
  </si>
  <si>
    <t>H01BB03</t>
  </si>
  <si>
    <t>H01CA01</t>
  </si>
  <si>
    <t>H01CA02</t>
  </si>
  <si>
    <t>H01CB01</t>
  </si>
  <si>
    <t>H01CB02</t>
  </si>
  <si>
    <t>H01CB03</t>
  </si>
  <si>
    <t>H01CB05</t>
  </si>
  <si>
    <t>H01CC01</t>
  </si>
  <si>
    <t>H01CC02</t>
  </si>
  <si>
    <t>H02AA02</t>
  </si>
  <si>
    <t>H02AB01</t>
  </si>
  <si>
    <t>H02AB02</t>
  </si>
  <si>
    <t>H02AB04</t>
  </si>
  <si>
    <t>H02AB06</t>
  </si>
  <si>
    <t>H02AB07</t>
  </si>
  <si>
    <t>H02AB08</t>
  </si>
  <si>
    <t>H02AB09</t>
  </si>
  <si>
    <t>H02AB13</t>
  </si>
  <si>
    <t>H02CA02</t>
  </si>
  <si>
    <t>H03AA01</t>
  </si>
  <si>
    <t>H03AA02</t>
  </si>
  <si>
    <t>H03AA03</t>
  </si>
  <si>
    <t>H03AA04</t>
  </si>
  <si>
    <t>H03AA05</t>
  </si>
  <si>
    <t>H03BA02</t>
  </si>
  <si>
    <t>H03BB02</t>
  </si>
  <si>
    <t>H04AA01</t>
  </si>
  <si>
    <t>H05AA02</t>
  </si>
  <si>
    <t>H05BA01</t>
  </si>
  <si>
    <t>H05BX01</t>
  </si>
  <si>
    <t>H05BX02</t>
  </si>
  <si>
    <t>H05BX03</t>
  </si>
  <si>
    <t>H05BX04</t>
  </si>
  <si>
    <t>J01AA02</t>
  </si>
  <si>
    <t>J01AA04</t>
  </si>
  <si>
    <t>J01AA07</t>
  </si>
  <si>
    <t>J01AA08</t>
  </si>
  <si>
    <t>J01AA12</t>
  </si>
  <si>
    <t>J01AA20</t>
  </si>
  <si>
    <t>J01BA01</t>
  </si>
  <si>
    <t>J01BA02</t>
  </si>
  <si>
    <t>J01CA01</t>
  </si>
  <si>
    <t>J01CA03</t>
  </si>
  <si>
    <t>J01CA04</t>
  </si>
  <si>
    <t>J01CA10</t>
  </si>
  <si>
    <t>J01CA12</t>
  </si>
  <si>
    <t>J01CA13</t>
  </si>
  <si>
    <t>J01CA51</t>
  </si>
  <si>
    <t>J01CE01</t>
  </si>
  <si>
    <t>J01CE02</t>
  </si>
  <si>
    <t>J01CE08</t>
  </si>
  <si>
    <t>J01CE09</t>
  </si>
  <si>
    <t>J01CE30</t>
  </si>
  <si>
    <t>J01CF01</t>
  </si>
  <si>
    <t>J01CF02</t>
  </si>
  <si>
    <t>J01CF04</t>
  </si>
  <si>
    <t>J01CG01</t>
  </si>
  <si>
    <t>J01CR01</t>
  </si>
  <si>
    <t>J01CR02</t>
  </si>
  <si>
    <t>J01CR04</t>
  </si>
  <si>
    <t>J01CR05</t>
  </si>
  <si>
    <t>J01CR50</t>
  </si>
  <si>
    <t>J01DA09</t>
  </si>
  <si>
    <t>J01DB01</t>
  </si>
  <si>
    <t>J01DB03</t>
  </si>
  <si>
    <t>J01DB04</t>
  </si>
  <si>
    <t>J01DB05</t>
  </si>
  <si>
    <t>J01DB09</t>
  </si>
  <si>
    <t>J01DC01</t>
  </si>
  <si>
    <t>J01DC02</t>
  </si>
  <si>
    <t>J01DC04</t>
  </si>
  <si>
    <t>J01DC10</t>
  </si>
  <si>
    <t>J01DD01</t>
  </si>
  <si>
    <t>J01DD02</t>
  </si>
  <si>
    <t>J01DD04</t>
  </si>
  <si>
    <t>J01DD08</t>
  </si>
  <si>
    <t>J01DD12</t>
  </si>
  <si>
    <t>J01DD13</t>
  </si>
  <si>
    <t>J01DD14</t>
  </si>
  <si>
    <t>J01DD15</t>
  </si>
  <si>
    <t>J01DD16</t>
  </si>
  <si>
    <t>J01DD52</t>
  </si>
  <si>
    <t>J01DD54</t>
  </si>
  <si>
    <t>J01DD62</t>
  </si>
  <si>
    <t>J01DE01</t>
  </si>
  <si>
    <t>J01DF01</t>
  </si>
  <si>
    <t>J01DH02</t>
  </si>
  <si>
    <t>J01DH03</t>
  </si>
  <si>
    <t>J01DH04</t>
  </si>
  <si>
    <t>J01DH51</t>
  </si>
  <si>
    <t>J01DI01</t>
  </si>
  <si>
    <t>J01DI02</t>
  </si>
  <si>
    <t>J01DI54</t>
  </si>
  <si>
    <t>J01EB02</t>
  </si>
  <si>
    <t>J01EC01</t>
  </si>
  <si>
    <t>J01EC02</t>
  </si>
  <si>
    <t>J01EE01</t>
  </si>
  <si>
    <t>J01EE04</t>
  </si>
  <si>
    <t>J01FA01</t>
  </si>
  <si>
    <t>J01FA02</t>
  </si>
  <si>
    <t>J01FA06</t>
  </si>
  <si>
    <t>J01FA07</t>
  </si>
  <si>
    <t>J01FA09</t>
  </si>
  <si>
    <t>J01FA10</t>
  </si>
  <si>
    <t>J01FA11</t>
  </si>
  <si>
    <t>J01FA12</t>
  </si>
  <si>
    <t>J01FA15</t>
  </si>
  <si>
    <t>J01FF01</t>
  </si>
  <si>
    <t>J01FF02</t>
  </si>
  <si>
    <t>J01FG02</t>
  </si>
  <si>
    <t>J01GA01</t>
  </si>
  <si>
    <t>J01GB01</t>
  </si>
  <si>
    <t>J01GB03</t>
  </si>
  <si>
    <t>J01GB04</t>
  </si>
  <si>
    <t>J01GB06</t>
  </si>
  <si>
    <t>J01GB07</t>
  </si>
  <si>
    <t>J01MA01</t>
  </si>
  <si>
    <t>J01MA02</t>
  </si>
  <si>
    <t>J01MA03</t>
  </si>
  <si>
    <t>J01MA04</t>
  </si>
  <si>
    <t>J01MA05</t>
  </si>
  <si>
    <t>J01MA06</t>
  </si>
  <si>
    <t>J01MA07</t>
  </si>
  <si>
    <t>J01MA10</t>
  </si>
  <si>
    <t>J01MA11</t>
  </si>
  <si>
    <t>J01MA12</t>
  </si>
  <si>
    <t>J01MA13</t>
  </si>
  <si>
    <t>J01MA14</t>
  </si>
  <si>
    <t>J01MA16</t>
  </si>
  <si>
    <t>J01MA23</t>
  </si>
  <si>
    <t>J01MB02</t>
  </si>
  <si>
    <t>J01MB04</t>
  </si>
  <si>
    <t>J01XA01</t>
  </si>
  <si>
    <t>J01XA02</t>
  </si>
  <si>
    <t>J01XB01</t>
  </si>
  <si>
    <t>J01XB02</t>
  </si>
  <si>
    <t>J01XC01</t>
  </si>
  <si>
    <t>J01XD01</t>
  </si>
  <si>
    <t>J01XD02</t>
  </si>
  <si>
    <t>J01XD03</t>
  </si>
  <si>
    <t>J01XE01</t>
  </si>
  <si>
    <t>J01XX01</t>
  </si>
  <si>
    <t>J01XX04</t>
  </si>
  <si>
    <t>J01XX08</t>
  </si>
  <si>
    <t>J01XX09</t>
  </si>
  <si>
    <t>J02AA01</t>
  </si>
  <si>
    <t>J02AB01</t>
  </si>
  <si>
    <t>J02AB02</t>
  </si>
  <si>
    <t>J02AC01</t>
  </si>
  <si>
    <t>J02AC02</t>
  </si>
  <si>
    <t>J02AC03</t>
  </si>
  <si>
    <t>J02AC04</t>
  </si>
  <si>
    <t>J02AC05</t>
  </si>
  <si>
    <t>J02AX01</t>
  </si>
  <si>
    <t>J02AX04</t>
  </si>
  <si>
    <t>J02AX05</t>
  </si>
  <si>
    <t>J02AX06</t>
  </si>
  <si>
    <t>J04AA02</t>
  </si>
  <si>
    <t>J04AB01</t>
  </si>
  <si>
    <t>J04AB02</t>
  </si>
  <si>
    <t>J04AB03</t>
  </si>
  <si>
    <t>J04AB04</t>
  </si>
  <si>
    <t>J04AB30</t>
  </si>
  <si>
    <t>J04AC01</t>
  </si>
  <si>
    <t>J04AD03</t>
  </si>
  <si>
    <t>J04AK01</t>
  </si>
  <si>
    <t>J04AK02</t>
  </si>
  <si>
    <t>J04AM01</t>
  </si>
  <si>
    <t>J04AM02</t>
  </si>
  <si>
    <t>J04AM03</t>
  </si>
  <si>
    <t>J04AM04</t>
  </si>
  <si>
    <t>J04AM05</t>
  </si>
  <si>
    <t>J04AM06</t>
  </si>
  <si>
    <t>J04BA02</t>
  </si>
  <si>
    <t>J05AB01</t>
  </si>
  <si>
    <t>J05AB04</t>
  </si>
  <si>
    <t>J05AB06</t>
  </si>
  <si>
    <t>J05AB09</t>
  </si>
  <si>
    <t>J05AB11</t>
  </si>
  <si>
    <t>J05AB13</t>
  </si>
  <si>
    <t>J05AB14</t>
  </si>
  <si>
    <t>J05AD01</t>
  </si>
  <si>
    <t>J05AE01</t>
  </si>
  <si>
    <t>J05AE02</t>
  </si>
  <si>
    <t>J05AE03</t>
  </si>
  <si>
    <t>J05AE04</t>
  </si>
  <si>
    <t>J05AE05</t>
  </si>
  <si>
    <t>J05AE06</t>
  </si>
  <si>
    <t>J05AE07</t>
  </si>
  <si>
    <t>J05AE08</t>
  </si>
  <si>
    <t>J05AE10</t>
  </si>
  <si>
    <t>J05AE11</t>
  </si>
  <si>
    <t>J05AE12</t>
  </si>
  <si>
    <t>J05AE14</t>
  </si>
  <si>
    <t>J05AE15</t>
  </si>
  <si>
    <t>J05AE20</t>
  </si>
  <si>
    <t>J05AE51</t>
  </si>
  <si>
    <t>J05AF01</t>
  </si>
  <si>
    <t>J05AF02</t>
  </si>
  <si>
    <t>J05AF03</t>
  </si>
  <si>
    <t>J05AF04</t>
  </si>
  <si>
    <t>J05AF05</t>
  </si>
  <si>
    <t>J05AF06</t>
  </si>
  <si>
    <t>J05AF07</t>
  </si>
  <si>
    <t>J05AF08</t>
  </si>
  <si>
    <t>J05AF10</t>
  </si>
  <si>
    <t>J05AF11</t>
  </si>
  <si>
    <t>J05AF13</t>
  </si>
  <si>
    <t>J05AF30</t>
  </si>
  <si>
    <t>J05AG01</t>
  </si>
  <si>
    <t>J05AG03</t>
  </si>
  <si>
    <t>J05AG04</t>
  </si>
  <si>
    <t>J05AG05</t>
  </si>
  <si>
    <t>J05AG06</t>
  </si>
  <si>
    <t>J05AH01</t>
  </si>
  <si>
    <t>J05AH02</t>
  </si>
  <si>
    <t>J05AJ01</t>
  </si>
  <si>
    <t>J05AJ04</t>
  </si>
  <si>
    <t>J05AP51</t>
  </si>
  <si>
    <t>J05AP54</t>
  </si>
  <si>
    <t>J05AP55</t>
  </si>
  <si>
    <t>J05AP57</t>
  </si>
  <si>
    <t>J05AR01</t>
  </si>
  <si>
    <t>J05AR02</t>
  </si>
  <si>
    <t>J05AR03</t>
  </si>
  <si>
    <t>J05AR04</t>
  </si>
  <si>
    <t>J05AR05</t>
  </si>
  <si>
    <t>J05AR06</t>
  </si>
  <si>
    <t>J05AR07</t>
  </si>
  <si>
    <t>J05AR08</t>
  </si>
  <si>
    <t>J05AR09</t>
  </si>
  <si>
    <t>J05AR10</t>
  </si>
  <si>
    <t>J05AR11</t>
  </si>
  <si>
    <t>J05AR12</t>
  </si>
  <si>
    <t>J05AR13</t>
  </si>
  <si>
    <t>J05AR14</t>
  </si>
  <si>
    <t>J05AR17</t>
  </si>
  <si>
    <t>J05AR18</t>
  </si>
  <si>
    <t>J05AR19</t>
  </si>
  <si>
    <t>J05AR20</t>
  </si>
  <si>
    <t>J05AR21</t>
  </si>
  <si>
    <t>J05AR22</t>
  </si>
  <si>
    <t>J05AR23</t>
  </si>
  <si>
    <t>J05AR24</t>
  </si>
  <si>
    <t>J05AR25</t>
  </si>
  <si>
    <t>J05AR26</t>
  </si>
  <si>
    <t>J05AX05</t>
  </si>
  <si>
    <t>J05AX07</t>
  </si>
  <si>
    <t>J05AX08</t>
  </si>
  <si>
    <t>J05AX09</t>
  </si>
  <si>
    <t>J05AX12</t>
  </si>
  <si>
    <t>J05AX14</t>
  </si>
  <si>
    <t>J05AX15</t>
  </si>
  <si>
    <t>J05AX18</t>
  </si>
  <si>
    <t>J05AX29</t>
  </si>
  <si>
    <t>J06AA02</t>
  </si>
  <si>
    <t>J06AA03</t>
  </si>
  <si>
    <t>J06AA06</t>
  </si>
  <si>
    <t>J06BA01</t>
  </si>
  <si>
    <t>J06BA02</t>
  </si>
  <si>
    <t>J06BB01</t>
  </si>
  <si>
    <t>J06BB02</t>
  </si>
  <si>
    <t>J06BB03</t>
  </si>
  <si>
    <t>J06BB04</t>
  </si>
  <si>
    <t>J06BB05</t>
  </si>
  <si>
    <t>J06BB08</t>
  </si>
  <si>
    <t>J06BB09</t>
  </si>
  <si>
    <t>J06BB11</t>
  </si>
  <si>
    <t>J06BB16</t>
  </si>
  <si>
    <t>J07AE01</t>
  </si>
  <si>
    <t>J07AE02</t>
  </si>
  <si>
    <t>J07AG01</t>
  </si>
  <si>
    <t>J07AG51</t>
  </si>
  <si>
    <t>J07AH01</t>
  </si>
  <si>
    <t>J07AH03</t>
  </si>
  <si>
    <t>J07AH05</t>
  </si>
  <si>
    <t>J07AH07</t>
  </si>
  <si>
    <t>J07AH08</t>
  </si>
  <si>
    <t>J07AH09</t>
  </si>
  <si>
    <t>J07AJ02</t>
  </si>
  <si>
    <t>J07AJ51</t>
  </si>
  <si>
    <t>J07AJ52</t>
  </si>
  <si>
    <t>J07AL01</t>
  </si>
  <si>
    <t>J07AL02</t>
  </si>
  <si>
    <t>J07AM01</t>
  </si>
  <si>
    <t>J07AM51</t>
  </si>
  <si>
    <t>J07AN01</t>
  </si>
  <si>
    <t>J07AP01</t>
  </si>
  <si>
    <t>J07AP03</t>
  </si>
  <si>
    <t>J07AR01</t>
  </si>
  <si>
    <t>J07BB01</t>
  </si>
  <si>
    <t>J07BB02</t>
  </si>
  <si>
    <t>J07BC01</t>
  </si>
  <si>
    <t>J07BC02</t>
  </si>
  <si>
    <t>J07BC20</t>
  </si>
  <si>
    <t>J07BC99</t>
  </si>
  <si>
    <t>J07BD01</t>
  </si>
  <si>
    <t>J07BD52</t>
  </si>
  <si>
    <t>J07BD53</t>
  </si>
  <si>
    <t>J07BD54</t>
  </si>
  <si>
    <t>J07BE01</t>
  </si>
  <si>
    <t>J07BF02</t>
  </si>
  <si>
    <t>J07BF03</t>
  </si>
  <si>
    <t>J07BG01</t>
  </si>
  <si>
    <t>J07BH01</t>
  </si>
  <si>
    <t>J07BH02</t>
  </si>
  <si>
    <t>J07BJ01</t>
  </si>
  <si>
    <t>J07BK01</t>
  </si>
  <si>
    <t>J07BK02</t>
  </si>
  <si>
    <t>J07BK03</t>
  </si>
  <si>
    <t>J07BL01</t>
  </si>
  <si>
    <t>J07BM01</t>
  </si>
  <si>
    <t>J07BM02</t>
  </si>
  <si>
    <t>J07BN01</t>
  </si>
  <si>
    <t>J07BX01</t>
  </si>
  <si>
    <t>J07BX03</t>
  </si>
  <si>
    <t>J07CA01</t>
  </si>
  <si>
    <t>J07CA02</t>
  </si>
  <si>
    <t>J07CA05</t>
  </si>
  <si>
    <t>J07CA06</t>
  </si>
  <si>
    <t>J07CA07</t>
  </si>
  <si>
    <t>J07CA09</t>
  </si>
  <si>
    <t>J07CA10</t>
  </si>
  <si>
    <t>J07CA11</t>
  </si>
  <si>
    <t>J07CA99</t>
  </si>
  <si>
    <t>L01AA01</t>
  </si>
  <si>
    <t>L01AA02</t>
  </si>
  <si>
    <t>L01AA03</t>
  </si>
  <si>
    <t>L01AA05</t>
  </si>
  <si>
    <t>L01AA06</t>
  </si>
  <si>
    <t>L01AA09</t>
  </si>
  <si>
    <t>L01AB01</t>
  </si>
  <si>
    <t>L01AB02</t>
  </si>
  <si>
    <t>L01AC01</t>
  </si>
  <si>
    <t>L01AD01</t>
  </si>
  <si>
    <t>L01AD02</t>
  </si>
  <si>
    <t>L01AX03</t>
  </si>
  <si>
    <t>L01AX04</t>
  </si>
  <si>
    <t>L01BA01</t>
  </si>
  <si>
    <t>L01BA04</t>
  </si>
  <si>
    <t>L01BA05</t>
  </si>
  <si>
    <t>L01BB02</t>
  </si>
  <si>
    <t>L01BB03</t>
  </si>
  <si>
    <t>L01BB04</t>
  </si>
  <si>
    <t>L01BB05</t>
  </si>
  <si>
    <t>L01BB06</t>
  </si>
  <si>
    <t>L01BC01</t>
  </si>
  <si>
    <t>L01BC02</t>
  </si>
  <si>
    <t>L01BC03</t>
  </si>
  <si>
    <t>L01BC05</t>
  </si>
  <si>
    <t>L01BC06</t>
  </si>
  <si>
    <t>L01BC07</t>
  </si>
  <si>
    <t>L01BC08</t>
  </si>
  <si>
    <t>L01BC99</t>
  </si>
  <si>
    <t>L01CA01</t>
  </si>
  <si>
    <t>L01CA02</t>
  </si>
  <si>
    <t>L01CA04</t>
  </si>
  <si>
    <t>L01CB01</t>
  </si>
  <si>
    <t>L01CB02</t>
  </si>
  <si>
    <t>L01CD01</t>
  </si>
  <si>
    <t>L01CD02</t>
  </si>
  <si>
    <t>L01CD04</t>
  </si>
  <si>
    <t>L01CE02</t>
  </si>
  <si>
    <t>L01CX01</t>
  </si>
  <si>
    <t>L01DA01</t>
  </si>
  <si>
    <t>L01DB01</t>
  </si>
  <si>
    <t>L01DB02</t>
  </si>
  <si>
    <t>L01DB03</t>
  </si>
  <si>
    <t>L01DB06</t>
  </si>
  <si>
    <t>L01DB07</t>
  </si>
  <si>
    <t>L01DC01</t>
  </si>
  <si>
    <t>L01DC03</t>
  </si>
  <si>
    <t>L01DC04</t>
  </si>
  <si>
    <t>L01EB01</t>
  </si>
  <si>
    <t>L01EB02</t>
  </si>
  <si>
    <t>L01EB03</t>
  </si>
  <si>
    <t>L01EB07</t>
  </si>
  <si>
    <t>L01ED03</t>
  </si>
  <si>
    <t>L01ED04</t>
  </si>
  <si>
    <t>L01ED05</t>
  </si>
  <si>
    <t>L01EF01</t>
  </si>
  <si>
    <t>L01EH02</t>
  </si>
  <si>
    <t>L01EL02</t>
  </si>
  <si>
    <t>L01EX01</t>
  </si>
  <si>
    <t>L01EX02</t>
  </si>
  <si>
    <t>L01EX07</t>
  </si>
  <si>
    <t>L01EX08</t>
  </si>
  <si>
    <t>L01EX09</t>
  </si>
  <si>
    <t>L01EX12</t>
  </si>
  <si>
    <t>L01EX13</t>
  </si>
  <si>
    <t>L01EX14</t>
  </si>
  <si>
    <t>L01FA01</t>
  </si>
  <si>
    <t>L01FA03</t>
  </si>
  <si>
    <t>L01FB01</t>
  </si>
  <si>
    <t>L01FE01</t>
  </si>
  <si>
    <t>L01FG01</t>
  </si>
  <si>
    <t>L01XA01</t>
  </si>
  <si>
    <t>L01XA02</t>
  </si>
  <si>
    <t>L01XA03</t>
  </si>
  <si>
    <t>L01XC02</t>
  </si>
  <si>
    <t>L01XC03</t>
  </si>
  <si>
    <t>L01XC04</t>
  </si>
  <si>
    <t>L01XC05</t>
  </si>
  <si>
    <t>L01XC07</t>
  </si>
  <si>
    <t>L01XC08</t>
  </si>
  <si>
    <t>L01XC10</t>
  </si>
  <si>
    <t>L01XC11</t>
  </si>
  <si>
    <t>L01XC12</t>
  </si>
  <si>
    <t>L01XC13</t>
  </si>
  <si>
    <t>L01XC14</t>
  </si>
  <si>
    <t>L01XC17</t>
  </si>
  <si>
    <t>L01XC18</t>
  </si>
  <si>
    <t>L01XC19</t>
  </si>
  <si>
    <t>L01XC21</t>
  </si>
  <si>
    <t>L01XC23</t>
  </si>
  <si>
    <t>L01XC24</t>
  </si>
  <si>
    <t>L01XC28</t>
  </si>
  <si>
    <t>L01XC31</t>
  </si>
  <si>
    <t>L01XC32</t>
  </si>
  <si>
    <t>L01XC37</t>
  </si>
  <si>
    <t>L01XC99</t>
  </si>
  <si>
    <t>L01XD03</t>
  </si>
  <si>
    <t>L01XD04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</si>
  <si>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</si>
  <si>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</si>
  <si>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</si>
  <si>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</si>
  <si>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</si>
  <si>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</si>
  <si>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</si>
  <si>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</si>
  <si>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L01XE09</t>
  </si>
  <si>
    <t>L01XE10</t>
  </si>
  <si>
    <t>L01XE11</t>
  </si>
  <si>
    <t>L01XE12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</si>
  <si>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</si>
  <si>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</si>
  <si>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</si>
  <si>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</si>
  <si>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</si>
  <si>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</si>
  <si>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</si>
  <si>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</si>
  <si>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</si>
  <si>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L01XE27</t>
  </si>
  <si>
    <t>L01XE33</t>
  </si>
  <si>
    <t>L01XE35</t>
  </si>
  <si>
    <t>L01XE38</t>
  </si>
  <si>
    <t>L01XE39</t>
  </si>
  <si>
    <t>L01XE42</t>
  </si>
  <si>
    <t>L01XE50</t>
  </si>
  <si>
    <t>L01XG01</t>
  </si>
  <si>
    <t>L01XK01</t>
  </si>
  <si>
    <t>L01XK02</t>
  </si>
  <si>
    <t>L01XK04</t>
  </si>
  <si>
    <t>L01XX02</t>
  </si>
  <si>
    <t>L01XX05</t>
  </si>
  <si>
    <t>L01XX09</t>
  </si>
  <si>
    <t>L01XX11</t>
  </si>
  <si>
    <t>L01XX14</t>
  </si>
  <si>
    <t>L01XX17</t>
  </si>
  <si>
    <t>L01XX19</t>
  </si>
  <si>
    <t>L01XX22</t>
  </si>
  <si>
    <t>L01XX23</t>
  </si>
  <si>
    <t>L01XX24</t>
  </si>
  <si>
    <t>L01XX27</t>
  </si>
  <si>
    <t>L01XX32</t>
  </si>
  <si>
    <t>L01XX33</t>
  </si>
  <si>
    <t>L01XX34</t>
  </si>
  <si>
    <t>L01XX35</t>
  </si>
  <si>
    <t>L01XX38</t>
  </si>
  <si>
    <t>L01XX41</t>
  </si>
  <si>
    <t>L01XX43</t>
  </si>
  <si>
    <t>L01XX45</t>
  </si>
  <si>
    <t>L01XX50</t>
  </si>
  <si>
    <t>L01XX52</t>
  </si>
  <si>
    <t>L01XY02</t>
  </si>
  <si>
    <t>L02AA04</t>
  </si>
  <si>
    <t>L02AB01</t>
  </si>
  <si>
    <t>L02AB03</t>
  </si>
  <si>
    <t>L02AE01</t>
  </si>
  <si>
    <t>L02AE02</t>
  </si>
  <si>
    <t>L02AE03</t>
  </si>
  <si>
    <t>L02AE04</t>
  </si>
  <si>
    <t>L02BA01</t>
  </si>
  <si>
    <t>L02BA02</t>
  </si>
  <si>
    <t>L02BA03</t>
  </si>
  <si>
    <t>L02BB01</t>
  </si>
  <si>
    <t>L02BB03</t>
  </si>
  <si>
    <t>L02BB04</t>
  </si>
  <si>
    <t>L02BB05</t>
  </si>
  <si>
    <t>L02BB06</t>
  </si>
  <si>
    <t>L02BG03</t>
  </si>
  <si>
    <t>L02BG04</t>
  </si>
  <si>
    <t>L02BG06</t>
  </si>
  <si>
    <t>L02BX02</t>
  </si>
  <si>
    <t>L02BX03</t>
  </si>
  <si>
    <t>L03AA02</t>
  </si>
  <si>
    <t>L03AA03</t>
  </si>
  <si>
    <t>L03AA13</t>
  </si>
  <si>
    <t>L03AB01</t>
  </si>
  <si>
    <t>L03AB03</t>
  </si>
  <si>
    <t>L03AB04</t>
  </si>
  <si>
    <t>L03AB05</t>
  </si>
  <si>
    <t>L03AB06</t>
  </si>
  <si>
    <t>L03AB07</t>
  </si>
  <si>
    <t>L03AB08</t>
  </si>
  <si>
    <t>L03AB10</t>
  </si>
  <si>
    <t>L03AB11</t>
  </si>
  <si>
    <t>L03AB13</t>
  </si>
  <si>
    <t>L03AC01</t>
  </si>
  <si>
    <t>L03AC02</t>
  </si>
  <si>
    <t>L03AX03</t>
  </si>
  <si>
    <t>L03AX05</t>
  </si>
  <si>
    <t>L03AX13</t>
  </si>
  <si>
    <t>L03AX15</t>
  </si>
  <si>
    <t>L03AX16</t>
  </si>
  <si>
    <t>L03AX22</t>
  </si>
  <si>
    <t>L04AA02</t>
  </si>
  <si>
    <t>L04AA03</t>
  </si>
  <si>
    <t>L04AA04</t>
  </si>
  <si>
    <t>L04AA06</t>
  </si>
  <si>
    <t>L04AA10</t>
  </si>
  <si>
    <t>L04AA13</t>
  </si>
  <si>
    <t>L04AA18</t>
  </si>
  <si>
    <t>L04AA21</t>
  </si>
  <si>
    <t>L04AA23</t>
  </si>
  <si>
    <t>L04AA24</t>
  </si>
  <si>
    <t>L04AA25</t>
  </si>
  <si>
    <t>L04AA26</t>
  </si>
  <si>
    <t>L04AA27</t>
  </si>
  <si>
    <t>L04AA28</t>
  </si>
  <si>
    <t>L04AA29</t>
  </si>
  <si>
    <t>L04AA31</t>
  </si>
  <si>
    <t>L04AA32</t>
  </si>
  <si>
    <t>L04AA33</t>
  </si>
  <si>
    <t>L04AA34</t>
  </si>
  <si>
    <t>L04AA36</t>
  </si>
  <si>
    <t>L04AA37</t>
  </si>
  <si>
    <t>L04AA42</t>
  </si>
  <si>
    <t>L04AA44</t>
  </si>
  <si>
    <t>L04AA99</t>
  </si>
  <si>
    <t>L04AB01</t>
  </si>
  <si>
    <t>L04AB02</t>
  </si>
  <si>
    <t>L04AB04</t>
  </si>
  <si>
    <t>L04AB05</t>
  </si>
  <si>
    <t>L04AB06</t>
  </si>
  <si>
    <t>L04AC01</t>
  </si>
  <si>
    <t>L04AC02</t>
  </si>
  <si>
    <t>L04AC05</t>
  </si>
  <si>
    <t>L04AC07</t>
  </si>
  <si>
    <t>L04AC08</t>
  </si>
  <si>
    <t>L04AC10</t>
  </si>
  <si>
    <t>L04AC13</t>
  </si>
  <si>
    <t>L04AC16</t>
  </si>
  <si>
    <t>L04AC18</t>
  </si>
  <si>
    <t>L04AD01</t>
  </si>
  <si>
    <t>L04AD02</t>
  </si>
  <si>
    <t>L04AX01</t>
  </si>
  <si>
    <t>L04AX02</t>
  </si>
  <si>
    <t>L04AX03</t>
  </si>
  <si>
    <t>L04AX04</t>
  </si>
  <si>
    <t>L04AX05</t>
  </si>
  <si>
    <t>L04AX06</t>
  </si>
  <si>
    <t>L04AX07</t>
  </si>
  <si>
    <t>M01AA01</t>
  </si>
  <si>
    <t>M01AB01</t>
  </si>
  <si>
    <t>M01AB02</t>
  </si>
  <si>
    <t>M01AB05</t>
  </si>
  <si>
    <t>M01AB06</t>
  </si>
  <si>
    <t>M01AB08</t>
  </si>
  <si>
    <t>M01AB11</t>
  </si>
  <si>
    <t>M01AB15</t>
  </si>
  <si>
    <t>M01AB16</t>
  </si>
  <si>
    <t>M01AB51</t>
  </si>
  <si>
    <t>M01AB55</t>
  </si>
  <si>
    <t>M01AC01</t>
  </si>
  <si>
    <t>M01AC02</t>
  </si>
  <si>
    <t>M01AC05</t>
  </si>
  <si>
    <t>M01AC06</t>
  </si>
  <si>
    <t>M01AC56</t>
  </si>
  <si>
    <t>M01AE01</t>
  </si>
  <si>
    <t>M01AE02</t>
  </si>
  <si>
    <t>M01AE03</t>
  </si>
  <si>
    <t>M01AE04</t>
  </si>
  <si>
    <t>M01AE09</t>
  </si>
  <si>
    <t>M01AE11</t>
  </si>
  <si>
    <t>M01AE12</t>
  </si>
  <si>
    <t>M01AE14</t>
  </si>
  <si>
    <t>M01AE17</t>
  </si>
  <si>
    <t>M01AE19</t>
  </si>
  <si>
    <t>M01AE51</t>
  </si>
  <si>
    <t>M01AE52</t>
  </si>
  <si>
    <t>M01AE53</t>
  </si>
  <si>
    <t>M01AE59</t>
  </si>
  <si>
    <t>M01AG01</t>
  </si>
  <si>
    <t>M01AG02</t>
  </si>
  <si>
    <t>M01AH01</t>
  </si>
  <si>
    <t>M01AH02</t>
  </si>
  <si>
    <t>M01AH03</t>
  </si>
  <si>
    <t>M01AH04</t>
  </si>
  <si>
    <t>M01AH05</t>
  </si>
  <si>
    <t>M01AH06</t>
  </si>
  <si>
    <t>M01AX01</t>
  </si>
  <si>
    <t>M01AX05</t>
  </si>
  <si>
    <t>M01AX07</t>
  </si>
  <si>
    <t>M01AX17</t>
  </si>
  <si>
    <t>M01AX21</t>
  </si>
  <si>
    <t>M01AX23</t>
  </si>
  <si>
    <t>M01AX25</t>
  </si>
  <si>
    <t>M01AX30</t>
  </si>
  <si>
    <t>M01AX98</t>
  </si>
  <si>
    <t>M01AX99</t>
  </si>
  <si>
    <t>M01BX53</t>
  </si>
  <si>
    <t>M01CB01</t>
  </si>
  <si>
    <t>M01CC01</t>
  </si>
  <si>
    <t>M02AA05</t>
  </si>
  <si>
    <t>M02AA06</t>
  </si>
  <si>
    <t>M02AA07</t>
  </si>
  <si>
    <t>M02AA10</t>
  </si>
  <si>
    <t>M02AA12</t>
  </si>
  <si>
    <t>M02AA13</t>
  </si>
  <si>
    <t>M02AA15</t>
  </si>
  <si>
    <t>M02AA26</t>
  </si>
  <si>
    <t>M02AB01</t>
  </si>
  <si>
    <t>M02AX10</t>
  </si>
  <si>
    <t>M03AA02</t>
  </si>
  <si>
    <t>M03AB01</t>
  </si>
  <si>
    <t>M03AC01</t>
  </si>
  <si>
    <t>M03AC03</t>
  </si>
  <si>
    <t>M03AC04</t>
  </si>
  <si>
    <t>M03AC09</t>
  </si>
  <si>
    <t>M03AC11</t>
  </si>
  <si>
    <t>M03AX01</t>
  </si>
  <si>
    <t>M03BA03</t>
  </si>
  <si>
    <t>M03BA53</t>
  </si>
  <si>
    <t>M03BX01</t>
  </si>
  <si>
    <t>M03BX02</t>
  </si>
  <si>
    <t>M03BX05</t>
  </si>
  <si>
    <t>M03BX08</t>
  </si>
  <si>
    <t>M03BX51</t>
  </si>
  <si>
    <t>M04AA01</t>
  </si>
  <si>
    <t>M04AA03</t>
  </si>
  <si>
    <t>M04AB05</t>
  </si>
  <si>
    <t>M04AC01</t>
  </si>
  <si>
    <t>M05BA01</t>
  </si>
  <si>
    <t>M05BA02</t>
  </si>
  <si>
    <t>M05BA03</t>
  </si>
  <si>
    <t>M05BA04</t>
  </si>
  <si>
    <t>M05BA06</t>
  </si>
  <si>
    <t>M05BA07</t>
  </si>
  <si>
    <t>M05BA08</t>
  </si>
  <si>
    <t>M05BA50</t>
  </si>
  <si>
    <t>M05BB03</t>
  </si>
  <si>
    <t>M05BX01</t>
  </si>
  <si>
    <t>M05BX03</t>
  </si>
  <si>
    <t>M05BX04</t>
  </si>
  <si>
    <t>M05BX05</t>
  </si>
  <si>
    <t>M05BX06</t>
  </si>
  <si>
    <t>M09AA01</t>
  </si>
  <si>
    <t>M09AB01</t>
  </si>
  <si>
    <t>M09AB52</t>
  </si>
  <si>
    <t>M09AX01</t>
  </si>
  <si>
    <t>M09AX07</t>
  </si>
  <si>
    <t>M09AX09</t>
  </si>
  <si>
    <t>M09AX10</t>
  </si>
  <si>
    <t>N01AB01</t>
  </si>
  <si>
    <t>N01AB03</t>
  </si>
  <si>
    <t>N01AB04</t>
  </si>
  <si>
    <t>N01AB06</t>
  </si>
  <si>
    <t>N01AB07</t>
  </si>
  <si>
    <t>N01AB08</t>
  </si>
  <si>
    <t>N01AF03</t>
  </si>
  <si>
    <t>N01AH01</t>
  </si>
  <si>
    <t>N01AH02</t>
  </si>
  <si>
    <t>N01AH03</t>
  </si>
  <si>
    <t>N01AH06</t>
  </si>
  <si>
    <t>N01AH51</t>
  </si>
  <si>
    <t>N01AX03</t>
  </si>
  <si>
    <t>N01AX07</t>
  </si>
  <si>
    <t>N01AX10</t>
  </si>
  <si>
    <t>N01AX13</t>
  </si>
  <si>
    <t>N01BA02</t>
  </si>
  <si>
    <t>N01BA05</t>
  </si>
  <si>
    <t>N01BB01</t>
  </si>
  <si>
    <t>N01BB02</t>
  </si>
  <si>
    <t>N01BB03</t>
  </si>
  <si>
    <t>N01BB04</t>
  </si>
  <si>
    <t>N01BB09</t>
  </si>
  <si>
    <t>N01BB20</t>
  </si>
  <si>
    <t>N01BB51</t>
  </si>
  <si>
    <t>N01BB52</t>
  </si>
  <si>
    <t>N01BB53</t>
  </si>
  <si>
    <t>N01BB54</t>
  </si>
  <si>
    <t>N01BB58</t>
  </si>
  <si>
    <t>N01BX03</t>
  </si>
  <si>
    <t>N01BX04</t>
  </si>
  <si>
    <t>N02AA01</t>
  </si>
  <si>
    <t>N02AA03</t>
  </si>
  <si>
    <t>N02AA05</t>
  </si>
  <si>
    <t>N02AA08</t>
  </si>
  <si>
    <t>N02AA55</t>
  </si>
  <si>
    <t>N02AA58</t>
  </si>
  <si>
    <t>N02AA59</t>
  </si>
  <si>
    <t>N02AA79</t>
  </si>
  <si>
    <t>N02AB02</t>
  </si>
  <si>
    <t>N02AB03</t>
  </si>
  <si>
    <t>N02AC04</t>
  </si>
  <si>
    <t>N02AE01</t>
  </si>
  <si>
    <t>N02AF02</t>
  </si>
  <si>
    <t>N02AJ06</t>
  </si>
  <si>
    <t>N02AJ13</t>
  </si>
  <si>
    <t>N02AJ14</t>
  </si>
  <si>
    <t>N02AJ15</t>
  </si>
  <si>
    <t>N02AJ16</t>
  </si>
  <si>
    <t>N02AJ17</t>
  </si>
  <si>
    <t>N02AJ22</t>
  </si>
  <si>
    <t>N02AJ23</t>
  </si>
  <si>
    <t>N02AX02</t>
  </si>
  <si>
    <t>N02AX06</t>
  </si>
  <si>
    <t>N02AX52</t>
  </si>
  <si>
    <t>N02BA01</t>
  </si>
  <si>
    <t>N02BA04</t>
  </si>
  <si>
    <t>N02BA16</t>
  </si>
  <si>
    <t>N02BA51</t>
  </si>
  <si>
    <t>N02BA71</t>
  </si>
  <si>
    <t>N02BB01</t>
  </si>
  <si>
    <t>N02BB02</t>
  </si>
  <si>
    <t>N02BB04</t>
  </si>
  <si>
    <t>N02BB51</t>
  </si>
  <si>
    <t>N02BB52</t>
  </si>
  <si>
    <t>N02BB72</t>
  </si>
  <si>
    <t>N02BE01</t>
  </si>
  <si>
    <t>N02BE51</t>
  </si>
  <si>
    <t>N02BE71</t>
  </si>
  <si>
    <t>N02BE75</t>
  </si>
  <si>
    <t>N02BG04</t>
  </si>
  <si>
    <t>N02BG06</t>
  </si>
  <si>
    <t>N02BG10</t>
  </si>
  <si>
    <t>N02BG11</t>
  </si>
  <si>
    <t>N02CA01</t>
  </si>
  <si>
    <t>N02CA07</t>
  </si>
  <si>
    <t>N02CA51</t>
  </si>
  <si>
    <t>N02CA52</t>
  </si>
  <si>
    <t>N02CA72</t>
  </si>
  <si>
    <t>N02CC01</t>
  </si>
  <si>
    <t>N02CC02</t>
  </si>
  <si>
    <t>N02CC03</t>
  </si>
  <si>
    <t>N02CC04</t>
  </si>
  <si>
    <t>N02CC06</t>
  </si>
  <si>
    <t>N02CC51</t>
  </si>
  <si>
    <t>N02CD05</t>
  </si>
  <si>
    <t>N02CX01</t>
  </si>
  <si>
    <t>N02CX05</t>
  </si>
  <si>
    <t>N02CX07</t>
  </si>
  <si>
    <t>N02CX08</t>
  </si>
  <si>
    <t>N03AA02</t>
  </si>
  <si>
    <t>N03AA03</t>
  </si>
  <si>
    <t>N03AB02</t>
  </si>
  <si>
    <t>N03AE01</t>
  </si>
  <si>
    <t>N03AF01</t>
  </si>
  <si>
    <t>N03AF02</t>
  </si>
  <si>
    <t>N03AF03</t>
  </si>
  <si>
    <t>N03AG01</t>
  </si>
  <si>
    <t>N03AG04</t>
  </si>
  <si>
    <t>N03AG06</t>
  </si>
  <si>
    <t>N03AX09</t>
  </si>
  <si>
    <t>N03AX11</t>
  </si>
  <si>
    <t>N03AX12</t>
  </si>
  <si>
    <t>N03AX14</t>
  </si>
  <si>
    <t>N03AX16</t>
  </si>
  <si>
    <t>N03AX18</t>
  </si>
  <si>
    <t>N03AX22</t>
  </si>
  <si>
    <t>N03AX23</t>
  </si>
  <si>
    <t>N03AX24</t>
  </si>
  <si>
    <t>N04AA01</t>
  </si>
  <si>
    <t>N04AA02</t>
  </si>
  <si>
    <t>N04BA01</t>
  </si>
  <si>
    <t>N04BA02</t>
  </si>
  <si>
    <t>N04BA03</t>
  </si>
  <si>
    <t>N04BB01</t>
  </si>
  <si>
    <t>N04BC01</t>
  </si>
  <si>
    <t>N04BC02</t>
  </si>
  <si>
    <t>N04BC04</t>
  </si>
  <si>
    <t>N04BC05</t>
  </si>
  <si>
    <t>N04BC06</t>
  </si>
  <si>
    <t>N04BC07</t>
  </si>
  <si>
    <t>N04BC09</t>
  </si>
  <si>
    <t>N04BD01</t>
  </si>
  <si>
    <t>N04BD02</t>
  </si>
  <si>
    <t>N04BD03</t>
  </si>
  <si>
    <t>N04BX01</t>
  </si>
  <si>
    <t>N04BX02</t>
  </si>
  <si>
    <t>N05AA01</t>
  </si>
  <si>
    <t>N05AA02</t>
  </si>
  <si>
    <t>N05AB02</t>
  </si>
  <si>
    <t>N05AB03</t>
  </si>
  <si>
    <t>N05AB06</t>
  </si>
  <si>
    <t>N05AB08</t>
  </si>
  <si>
    <t>N05AC02</t>
  </si>
  <si>
    <t>N05AC04</t>
  </si>
  <si>
    <t>N05AD01</t>
  </si>
  <si>
    <t>N05AE04</t>
  </si>
  <si>
    <t>N05AE05</t>
  </si>
  <si>
    <t>N05AF01</t>
  </si>
  <si>
    <t>N05AF05</t>
  </si>
  <si>
    <t>N05AH01</t>
  </si>
  <si>
    <t>N05AH02</t>
  </si>
  <si>
    <t>N05AH03</t>
  </si>
  <si>
    <t>N05AH04</t>
  </si>
  <si>
    <t>N05AH05</t>
  </si>
  <si>
    <t>N05AL01</t>
  </si>
  <si>
    <t>N05AL03</t>
  </si>
  <si>
    <t>N05AL05</t>
  </si>
  <si>
    <t>N05AL06</t>
  </si>
  <si>
    <t>N05AL07</t>
  </si>
  <si>
    <t>N05AN01</t>
  </si>
  <si>
    <t>N05AX08</t>
  </si>
  <si>
    <t>N05AX11</t>
  </si>
  <si>
    <t>N05AX12</t>
  </si>
  <si>
    <t>N05AX13</t>
  </si>
  <si>
    <t>N05AX99</t>
  </si>
  <si>
    <t>N05BA01</t>
  </si>
  <si>
    <t>N05BA02</t>
  </si>
  <si>
    <t>N05BA04</t>
  </si>
  <si>
    <t>N05BA05</t>
  </si>
  <si>
    <t>N05BA06</t>
  </si>
  <si>
    <t>N05BA08</t>
  </si>
  <si>
    <t>N05BA09</t>
  </si>
  <si>
    <t>N05BA12</t>
  </si>
  <si>
    <t>N05BA22</t>
  </si>
  <si>
    <t>N05BA23</t>
  </si>
  <si>
    <t>N05BA27</t>
  </si>
  <si>
    <t>N05BB01</t>
  </si>
  <si>
    <t>N05BB51</t>
  </si>
  <si>
    <t>N05BE01</t>
  </si>
  <si>
    <t>N05BX03</t>
  </si>
  <si>
    <t>N05CC01</t>
  </si>
  <si>
    <t>N05CD03</t>
  </si>
  <si>
    <t>N05CD05</t>
  </si>
  <si>
    <t>N05CD08</t>
  </si>
  <si>
    <t>N05CD09</t>
  </si>
  <si>
    <t>N05CF01</t>
  </si>
  <si>
    <t>N05CF02</t>
  </si>
  <si>
    <t>N05CF03</t>
  </si>
  <si>
    <t>N05CF04</t>
  </si>
  <si>
    <t>N05CH01</t>
  </si>
  <si>
    <t>N05CM09</t>
  </si>
  <si>
    <t>N05CM17</t>
  </si>
  <si>
    <t>N05CM18</t>
  </si>
  <si>
    <t>N05CM19</t>
  </si>
  <si>
    <t>N06AA01</t>
  </si>
  <si>
    <t>N06AA02</t>
  </si>
  <si>
    <t>N06AA04</t>
  </si>
  <si>
    <t>N06AA06</t>
  </si>
  <si>
    <t>N06AA09</t>
  </si>
  <si>
    <t>N06AA10</t>
  </si>
  <si>
    <t>N06AA12</t>
  </si>
  <si>
    <t>N06AA15</t>
  </si>
  <si>
    <t>N06AA21</t>
  </si>
  <si>
    <t>N06AB03</t>
  </si>
  <si>
    <t>N06AB04</t>
  </si>
  <si>
    <t>N06AB05</t>
  </si>
  <si>
    <t>N06AB06</t>
  </si>
  <si>
    <t>N06AB08</t>
  </si>
  <si>
    <t>N06AB10</t>
  </si>
  <si>
    <t>N06AG02</t>
  </si>
  <si>
    <t>N06AX05</t>
  </si>
  <si>
    <t>N06AX06</t>
  </si>
  <si>
    <t>N06AX11</t>
  </si>
  <si>
    <t>N06AX16</t>
  </si>
  <si>
    <t>N06AX17</t>
  </si>
  <si>
    <t>N06AX18</t>
  </si>
  <si>
    <t>N06AX21</t>
  </si>
  <si>
    <t>N06AX22</t>
  </si>
  <si>
    <t>N06AX23</t>
  </si>
  <si>
    <t>N06AX24</t>
  </si>
  <si>
    <t>N06AX26</t>
  </si>
  <si>
    <t>N06BA04</t>
  </si>
  <si>
    <t>N06BA07</t>
  </si>
  <si>
    <t>N06BA09</t>
  </si>
  <si>
    <t>N06BA12</t>
  </si>
  <si>
    <t>N06BC01</t>
  </si>
  <si>
    <t>N06BX02</t>
  </si>
  <si>
    <t>N06BX03</t>
  </si>
  <si>
    <t>N06BX06</t>
  </si>
  <si>
    <t>N06BX13</t>
  </si>
  <si>
    <t>N06CA01</t>
  </si>
  <si>
    <t>N06DA01</t>
  </si>
  <si>
    <t>N06DA02</t>
  </si>
  <si>
    <t>N06DA03</t>
  </si>
  <si>
    <t>N06DA04</t>
  </si>
  <si>
    <t>N06DA52</t>
  </si>
  <si>
    <t>N06DX01</t>
  </si>
  <si>
    <t>N06DX02</t>
  </si>
  <si>
    <t>N06DX03</t>
  </si>
  <si>
    <t>N07AA01</t>
  </si>
  <si>
    <t>N07AA02</t>
  </si>
  <si>
    <t>N07AX01</t>
  </si>
  <si>
    <t>N07BA01</t>
  </si>
  <si>
    <t>N07BA02</t>
  </si>
  <si>
    <t>N07BA03</t>
  </si>
  <si>
    <t>N07BB01</t>
  </si>
  <si>
    <t>N07BB04</t>
  </si>
  <si>
    <t>N07BB99</t>
  </si>
  <si>
    <t>N07BC01</t>
  </si>
  <si>
    <t>N07BC02</t>
  </si>
  <si>
    <t>N07BC51</t>
  </si>
  <si>
    <t>N07CA01</t>
  </si>
  <si>
    <t>N07CA02</t>
  </si>
  <si>
    <t>N07CA03</t>
  </si>
  <si>
    <t>N07CA91</t>
  </si>
  <si>
    <t>N07XX01</t>
  </si>
  <si>
    <t>N07XX02</t>
  </si>
  <si>
    <t>N07XX06</t>
  </si>
  <si>
    <t>N07XX07</t>
  </si>
  <si>
    <t>N07XX08</t>
  </si>
  <si>
    <t>N07XX09</t>
  </si>
  <si>
    <t>N07XX15</t>
  </si>
  <si>
    <t>P01AB01</t>
  </si>
  <si>
    <t>P01AB02</t>
  </si>
  <si>
    <t>P01AB03</t>
  </si>
  <si>
    <t>P01AB07</t>
  </si>
  <si>
    <t>P01AB51</t>
  </si>
  <si>
    <t>P01AB52</t>
  </si>
  <si>
    <t>P01AC03</t>
  </si>
  <si>
    <t>P01AC04</t>
  </si>
  <si>
    <t>P01AX11</t>
  </si>
  <si>
    <t>P01AX99</t>
  </si>
  <si>
    <t>P01BA01</t>
  </si>
  <si>
    <t>P01BA02</t>
  </si>
  <si>
    <t>P01BA03</t>
  </si>
  <si>
    <t>P01BA06</t>
  </si>
  <si>
    <t>P01BA07</t>
  </si>
  <si>
    <t>P01BB51</t>
  </si>
  <si>
    <t>P01BC01</t>
  </si>
  <si>
    <t>P01BC02</t>
  </si>
  <si>
    <t>P01BD01</t>
  </si>
  <si>
    <t>P01BD51</t>
  </si>
  <si>
    <t>P01BE03</t>
  </si>
  <si>
    <t>P01BE52</t>
  </si>
  <si>
    <t>P01BX01</t>
  </si>
  <si>
    <t>P01CA02</t>
  </si>
  <si>
    <t>P01CB01</t>
  </si>
  <si>
    <t>P01CB02</t>
  </si>
  <si>
    <t>P01CX01</t>
  </si>
  <si>
    <t>P02BA01</t>
  </si>
  <si>
    <t>P02CA01</t>
  </si>
  <si>
    <t>P02CA03</t>
  </si>
  <si>
    <t>P02CA05</t>
  </si>
  <si>
    <t>P02CB01</t>
  </si>
  <si>
    <t>P02CC01</t>
  </si>
  <si>
    <t>P02CC02</t>
  </si>
  <si>
    <t>P02CC20</t>
  </si>
  <si>
    <t>P02CC21</t>
  </si>
  <si>
    <t>P02CE01</t>
  </si>
  <si>
    <t>P02CF01</t>
  </si>
  <si>
    <t>P03AB02</t>
  </si>
  <si>
    <t>P03AC04</t>
  </si>
  <si>
    <t>P03AC51</t>
  </si>
  <si>
    <t>P03AC54</t>
  </si>
  <si>
    <t>P03AX01</t>
  </si>
  <si>
    <t>P03AX06</t>
  </si>
  <si>
    <t>P03BA02</t>
  </si>
  <si>
    <t>R01AA04</t>
  </si>
  <si>
    <t>R01AA05</t>
  </si>
  <si>
    <t>R01AA07</t>
  </si>
  <si>
    <t>R01AA08</t>
  </si>
  <si>
    <t>R01AB07</t>
  </si>
  <si>
    <t>R01AC01</t>
  </si>
  <si>
    <t>R01AC02</t>
  </si>
  <si>
    <t>R01AC03</t>
  </si>
  <si>
    <t>R01AC08</t>
  </si>
  <si>
    <t>R01AD01</t>
  </si>
  <si>
    <t>R01AD05</t>
  </si>
  <si>
    <t>R01AD08</t>
  </si>
  <si>
    <t>R01AD09</t>
  </si>
  <si>
    <t>R01AD11</t>
  </si>
  <si>
    <t>R01AD12</t>
  </si>
  <si>
    <t>R01AD53</t>
  </si>
  <si>
    <t>R01AD58</t>
  </si>
  <si>
    <t>R01AD59</t>
  </si>
  <si>
    <t>R01AD60</t>
  </si>
  <si>
    <t>R01AX03</t>
  </si>
  <si>
    <t>R01AX10</t>
  </si>
  <si>
    <t>R01AX30</t>
  </si>
  <si>
    <t>R01AX99</t>
  </si>
  <si>
    <t>R01BA02</t>
  </si>
  <si>
    <t>R01BA03</t>
  </si>
  <si>
    <t>R01BA51</t>
  </si>
  <si>
    <t>R01BA52</t>
  </si>
  <si>
    <t>R01BA53</t>
  </si>
  <si>
    <t>R02AA02</t>
  </si>
  <si>
    <t>R02AA03</t>
  </si>
  <si>
    <t>R02AA05</t>
  </si>
  <si>
    <t>R02AA06</t>
  </si>
  <si>
    <t>R02AA09</t>
  </si>
  <si>
    <t>R02AA15</t>
  </si>
  <si>
    <t>R02AA16</t>
  </si>
  <si>
    <t>R02AA19</t>
  </si>
  <si>
    <t>R02AA20</t>
  </si>
  <si>
    <t>R02AA50</t>
  </si>
  <si>
    <t>R02AA99</t>
  </si>
  <si>
    <t>R02AD01</t>
  </si>
  <si>
    <t>R02AD02</t>
  </si>
  <si>
    <t>R02AX03</t>
  </si>
  <si>
    <t>R03AA01</t>
  </si>
  <si>
    <t>R03AC02</t>
  </si>
  <si>
    <t>R03AC03</t>
  </si>
  <si>
    <t>R03AC04</t>
  </si>
  <si>
    <t>R03AC12</t>
  </si>
  <si>
    <t>R03AC13</t>
  </si>
  <si>
    <t>R03AC14</t>
  </si>
  <si>
    <t>R03AC18</t>
  </si>
  <si>
    <t>R03AC19</t>
  </si>
  <si>
    <t>R03AK03</t>
  </si>
  <si>
    <t>R03AK04</t>
  </si>
  <si>
    <t>R03AK06</t>
  </si>
  <si>
    <t>R03AK07</t>
  </si>
  <si>
    <t>R03AK08</t>
  </si>
  <si>
    <t>R03AK09</t>
  </si>
  <si>
    <t>R03AK10</t>
  </si>
  <si>
    <t>R03AK11</t>
  </si>
  <si>
    <t>R03AL01</t>
  </si>
  <si>
    <t>R03AL02</t>
  </si>
  <si>
    <t>R03AL03</t>
  </si>
  <si>
    <t>R03AL04</t>
  </si>
  <si>
    <t>R03AL06</t>
  </si>
  <si>
    <t>R03AL07</t>
  </si>
  <si>
    <t>R03AL08</t>
  </si>
  <si>
    <t>R03AL09</t>
  </si>
  <si>
    <t>R03AL11</t>
  </si>
  <si>
    <t>R03BA01</t>
  </si>
  <si>
    <t>R03BA02</t>
  </si>
  <si>
    <t>R03BA03</t>
  </si>
  <si>
    <t>R03BA04</t>
  </si>
  <si>
    <t>R03BA05</t>
  </si>
  <si>
    <t>R03BA07</t>
  </si>
  <si>
    <t>R03BA08</t>
  </si>
  <si>
    <t>R03BB01</t>
  </si>
  <si>
    <t>R03BB03</t>
  </si>
  <si>
    <t>R03BB04</t>
  </si>
  <si>
    <t>R03BB05</t>
  </si>
  <si>
    <t>R03BB06</t>
  </si>
  <si>
    <t>R03BB07</t>
  </si>
  <si>
    <t>R03BC01</t>
  </si>
  <si>
    <t>R03CA02</t>
  </si>
  <si>
    <t>R03CC02</t>
  </si>
  <si>
    <t>R03CC03</t>
  </si>
  <si>
    <t>R03CC04</t>
  </si>
  <si>
    <t>R03CC11</t>
  </si>
  <si>
    <t>R03CC12</t>
  </si>
  <si>
    <t>R03CC13</t>
  </si>
  <si>
    <t>R03CC53</t>
  </si>
  <si>
    <t>R03DA02</t>
  </si>
  <si>
    <t>R03DA04</t>
  </si>
  <si>
    <t>R03DA05</t>
  </si>
  <si>
    <t>R03DA11</t>
  </si>
  <si>
    <t>R03DA54</t>
  </si>
  <si>
    <t>R03DA74</t>
  </si>
  <si>
    <t>R03DB04</t>
  </si>
  <si>
    <t>R03DC01</t>
  </si>
  <si>
    <t>R03DC02</t>
  </si>
  <si>
    <t>R03DC03</t>
  </si>
  <si>
    <t>R03DC53</t>
  </si>
  <si>
    <t>R03DX01</t>
  </si>
  <si>
    <t>R03DX05</t>
  </si>
  <si>
    <t>R03DX07</t>
  </si>
  <si>
    <t>R03DX09</t>
  </si>
  <si>
    <t>R03DX10</t>
  </si>
  <si>
    <t>R05CA03</t>
  </si>
  <si>
    <t>R05CA10</t>
  </si>
  <si>
    <t>R05CA53</t>
  </si>
  <si>
    <t>R05CB01</t>
  </si>
  <si>
    <t>R05CB02</t>
  </si>
  <si>
    <t>R05CB03</t>
  </si>
  <si>
    <t>R05CB05</t>
  </si>
  <si>
    <t>R05CB06</t>
  </si>
  <si>
    <t>R05CB10</t>
  </si>
  <si>
    <t>R05CB13</t>
  </si>
  <si>
    <t>R05CB15</t>
  </si>
  <si>
    <t>R05DA03</t>
  </si>
  <si>
    <t>R05DA04</t>
  </si>
  <si>
    <t>R05DA09</t>
  </si>
  <si>
    <t>R05DA20</t>
  </si>
  <si>
    <t>R05DB03</t>
  </si>
  <si>
    <t>R05DB07</t>
  </si>
  <si>
    <t>R05DB14</t>
  </si>
  <si>
    <t>R05DB15</t>
  </si>
  <si>
    <t>R05DB16</t>
  </si>
  <si>
    <t>R05DB20</t>
  </si>
  <si>
    <t>R05DB21</t>
  </si>
  <si>
    <t>R05DB25</t>
  </si>
  <si>
    <t>R05DB27</t>
  </si>
  <si>
    <t>R05FA01</t>
  </si>
  <si>
    <t>R05FA02</t>
  </si>
  <si>
    <t>R05FB01</t>
  </si>
  <si>
    <t>R05FB02</t>
  </si>
  <si>
    <t>R05XX29</t>
  </si>
  <si>
    <t>R05XX99</t>
  </si>
  <si>
    <t>R06AA02</t>
  </si>
  <si>
    <t>R06AA04</t>
  </si>
  <si>
    <t>R06AA52</t>
  </si>
  <si>
    <t>R06AA56</t>
  </si>
  <si>
    <t>R06AA59</t>
  </si>
  <si>
    <t>R06AA99</t>
  </si>
  <si>
    <t>R06AB02</t>
  </si>
  <si>
    <t>R06AB03</t>
  </si>
  <si>
    <t>R06AB04</t>
  </si>
  <si>
    <t>R06AB51</t>
  </si>
  <si>
    <t>R06AB52</t>
  </si>
  <si>
    <t>R06AB54</t>
  </si>
  <si>
    <t>R06AD02</t>
  </si>
  <si>
    <t>R06AD08</t>
  </si>
  <si>
    <t>R06AD52</t>
  </si>
  <si>
    <t>R06AE01</t>
  </si>
  <si>
    <t>R06AE05</t>
  </si>
  <si>
    <t>R06AE07</t>
  </si>
  <si>
    <t>R06AE09</t>
  </si>
  <si>
    <t>R06AX02</t>
  </si>
  <si>
    <t>R06AX09</t>
  </si>
  <si>
    <t>R06AX11</t>
  </si>
  <si>
    <t>R06AX12</t>
  </si>
  <si>
    <t>R06AX13</t>
  </si>
  <si>
    <t>R06AX17</t>
  </si>
  <si>
    <t>R06AX22</t>
  </si>
  <si>
    <t>R06AX24</t>
  </si>
  <si>
    <t>R06AX25</t>
  </si>
  <si>
    <t>R06AX26</t>
  </si>
  <si>
    <t>R06AX27</t>
  </si>
  <si>
    <t>R06AX28</t>
  </si>
  <si>
    <t>R06AX29</t>
  </si>
  <si>
    <t>R07AA01</t>
  </si>
  <si>
    <t>R07AA02</t>
  </si>
  <si>
    <t>R07AA30</t>
  </si>
  <si>
    <t>R07AX01</t>
  </si>
  <si>
    <t>R07AX03</t>
  </si>
  <si>
    <t>S01AA01</t>
  </si>
  <si>
    <t>S01AA04</t>
  </si>
  <si>
    <t>S01AA10</t>
  </si>
  <si>
    <t>S01AA11</t>
  </si>
  <si>
    <t>S01AA12</t>
  </si>
  <si>
    <t>S01AA13</t>
  </si>
  <si>
    <t>S01AA17</t>
  </si>
  <si>
    <t>S01AA18</t>
  </si>
  <si>
    <t>S01AA20</t>
  </si>
  <si>
    <t>S01AA26</t>
  </si>
  <si>
    <t>S01AA30</t>
  </si>
  <si>
    <t>S01AB04</t>
  </si>
  <si>
    <t>S01AD01</t>
  </si>
  <si>
    <t>S01AD02</t>
  </si>
  <si>
    <t>S01AD03</t>
  </si>
  <si>
    <t>S01AE02</t>
  </si>
  <si>
    <t>S01AE03</t>
  </si>
  <si>
    <t>S01AE05</t>
  </si>
  <si>
    <t>S01AE06</t>
  </si>
  <si>
    <t>S01AE07</t>
  </si>
  <si>
    <t>S01AE08</t>
  </si>
  <si>
    <t>S01AX01</t>
  </si>
  <si>
    <t>S01AX03</t>
  </si>
  <si>
    <t>S01AX11</t>
  </si>
  <si>
    <t>S01AX12</t>
  </si>
  <si>
    <t>S01AX13</t>
  </si>
  <si>
    <t>S01AX17</t>
  </si>
  <si>
    <t>S01AX18</t>
  </si>
  <si>
    <t>S01AX19</t>
  </si>
  <si>
    <t>S01AX21</t>
  </si>
  <si>
    <t>S01BA01</t>
  </si>
  <si>
    <t>S01BA04</t>
  </si>
  <si>
    <t>S01BA06</t>
  </si>
  <si>
    <t>S01BA07</t>
  </si>
  <si>
    <t>S01BA08</t>
  </si>
  <si>
    <t>S01BA11</t>
  </si>
  <si>
    <t>S01BA13</t>
  </si>
  <si>
    <t>S01BA14</t>
  </si>
  <si>
    <t>S01BB02</t>
  </si>
  <si>
    <t>S01BC01</t>
  </si>
  <si>
    <t>S01BC03</t>
  </si>
  <si>
    <t>S01BC04</t>
  </si>
  <si>
    <t>S01BC05</t>
  </si>
  <si>
    <t>S01BC06</t>
  </si>
  <si>
    <t>S01BC08</t>
  </si>
  <si>
    <t>S01BC10</t>
  </si>
  <si>
    <t>S01BC11</t>
  </si>
  <si>
    <t>S01CA01</t>
  </si>
  <si>
    <t>S01CA02</t>
  </si>
  <si>
    <t>S01CA03</t>
  </si>
  <si>
    <t>S01CA05</t>
  </si>
  <si>
    <t>S01CA07</t>
  </si>
  <si>
    <t>S01CB01</t>
  </si>
  <si>
    <t>S01CB04</t>
  </si>
  <si>
    <t>S01CB05</t>
  </si>
  <si>
    <t>S01EA05</t>
  </si>
  <si>
    <t>S01EB01</t>
  </si>
  <si>
    <t>S01EB02</t>
  </si>
  <si>
    <t>S01EB09</t>
  </si>
  <si>
    <t>S01EB51</t>
  </si>
  <si>
    <t>S01EC01</t>
  </si>
  <si>
    <t>S01EC02</t>
  </si>
  <si>
    <t>S01EC03</t>
  </si>
  <si>
    <t>S01EC04</t>
  </si>
  <si>
    <t>S01EC54</t>
  </si>
  <si>
    <t>S01ED01</t>
  </si>
  <si>
    <t>S01ED02</t>
  </si>
  <si>
    <t>S01ED03</t>
  </si>
  <si>
    <t>S01ED05</t>
  </si>
  <si>
    <t>S01ED51</t>
  </si>
  <si>
    <t>S01EE01</t>
  </si>
  <si>
    <t>S01EE02</t>
  </si>
  <si>
    <t>S01EE03</t>
  </si>
  <si>
    <t>S01EE04</t>
  </si>
  <si>
    <t>S01EE05</t>
  </si>
  <si>
    <t>S01EE06</t>
  </si>
  <si>
    <t>S01FA01</t>
  </si>
  <si>
    <t>S01FA04</t>
  </si>
  <si>
    <t>S01FA05</t>
  </si>
  <si>
    <t>S01FA56</t>
  </si>
  <si>
    <t>S01FB01</t>
  </si>
  <si>
    <t>S01GA01</t>
  </si>
  <si>
    <t>S01GA02</t>
  </si>
  <si>
    <t>S01GA03</t>
  </si>
  <si>
    <t>S01GA04</t>
  </si>
  <si>
    <t>S01GA05</t>
  </si>
  <si>
    <t>S01GA51</t>
  </si>
  <si>
    <t>S01GA52</t>
  </si>
  <si>
    <t>S01GA55</t>
  </si>
  <si>
    <t>S01GX01</t>
  </si>
  <si>
    <t>S01GX02</t>
  </si>
  <si>
    <t>S01GX03</t>
  </si>
  <si>
    <t>S01GX05</t>
  </si>
  <si>
    <t>S01GX06</t>
  </si>
  <si>
    <t>S01GX07</t>
  </si>
  <si>
    <t>S01GX08</t>
  </si>
  <si>
    <t>S01GX09</t>
  </si>
  <si>
    <t>S01GX10</t>
  </si>
  <si>
    <t>S01GX11</t>
  </si>
  <si>
    <t>S01GX15</t>
  </si>
  <si>
    <t>S01GX51</t>
  </si>
  <si>
    <t>S01HA02</t>
  </si>
  <si>
    <t>S01HA04</t>
  </si>
  <si>
    <t>S01HA07</t>
  </si>
  <si>
    <t>S01HA30</t>
  </si>
  <si>
    <t>S01JA01</t>
  </si>
  <si>
    <t>S01JA51</t>
  </si>
  <si>
    <t>S01KA01</t>
  </si>
  <si>
    <t>S01KA02</t>
  </si>
  <si>
    <t>S01KA51</t>
  </si>
  <si>
    <t>S01KX01</t>
  </si>
  <si>
    <t>S01LA03</t>
  </si>
  <si>
    <t>S01LA04</t>
  </si>
  <si>
    <t>S01LA05</t>
  </si>
  <si>
    <t>S01LA06</t>
  </si>
  <si>
    <t>S01XA01</t>
  </si>
  <si>
    <t>S01XA02</t>
  </si>
  <si>
    <t>S01XA03</t>
  </si>
  <si>
    <t>S01XA18</t>
  </si>
  <si>
    <t>S01XA20</t>
  </si>
  <si>
    <t>S01XA22</t>
  </si>
  <si>
    <t>S01XA99</t>
  </si>
  <si>
    <t>S02AA03</t>
  </si>
  <si>
    <t>S02AA10</t>
  </si>
  <si>
    <t>S02AA11</t>
  </si>
  <si>
    <t>S02AA15</t>
  </si>
  <si>
    <t>S02AA30</t>
  </si>
  <si>
    <t>S02CA03</t>
  </si>
  <si>
    <t>S02CA05</t>
  </si>
  <si>
    <t>S02CA06</t>
  </si>
  <si>
    <t>S02DA01</t>
  </si>
  <si>
    <t>S02DA30</t>
  </si>
  <si>
    <t>S02DC99</t>
  </si>
  <si>
    <t>S03AA07</t>
  </si>
  <si>
    <t>S03CA01</t>
  </si>
  <si>
    <t>S03CA06</t>
  </si>
  <si>
    <t>V01AA02</t>
  </si>
  <si>
    <t>V01AA03</t>
  </si>
  <si>
    <t>V01AA04</t>
  </si>
  <si>
    <t>V03AB03</t>
  </si>
  <si>
    <t>V03AB04</t>
  </si>
  <si>
    <t>V03AB06</t>
  </si>
  <si>
    <t>V03AB14</t>
  </si>
  <si>
    <t>V03AB15</t>
  </si>
  <si>
    <t>V03AB17</t>
  </si>
  <si>
    <t>V03AB23</t>
  </si>
  <si>
    <t>V03AB25</t>
  </si>
  <si>
    <t>V03AB35</t>
  </si>
  <si>
    <t>V03AB37</t>
  </si>
  <si>
    <t>V03AC01</t>
  </si>
  <si>
    <t>V03AC03</t>
  </si>
  <si>
    <t>V03AE01</t>
  </si>
  <si>
    <t>V03AE02</t>
  </si>
  <si>
    <t>V03AE10</t>
  </si>
  <si>
    <t>V03AF01</t>
  </si>
  <si>
    <t>V03AF02</t>
  </si>
  <si>
    <t>V03AF03</t>
  </si>
  <si>
    <t>V03AF05</t>
  </si>
  <si>
    <t>V03AF07</t>
  </si>
  <si>
    <t>V03AH01</t>
  </si>
  <si>
    <t>V03AN01</t>
  </si>
  <si>
    <t>V03AN02</t>
  </si>
  <si>
    <t>V03AN04</t>
  </si>
  <si>
    <t>V03AN05</t>
  </si>
  <si>
    <t>V03AN53</t>
  </si>
  <si>
    <t>V04CA02</t>
  </si>
  <si>
    <t>V04CB01</t>
  </si>
  <si>
    <t>V04CD01</t>
  </si>
  <si>
    <t>V04CE01</t>
  </si>
  <si>
    <t>V04CF01</t>
  </si>
  <si>
    <t>V04CJ02</t>
  </si>
  <si>
    <t>V04CX01</t>
  </si>
  <si>
    <t>V04CX99</t>
  </si>
  <si>
    <t>V06DB99</t>
  </si>
  <si>
    <t>V06DC01</t>
  </si>
  <si>
    <t>V06DX00</t>
  </si>
  <si>
    <t>V07AB50</t>
  </si>
  <si>
    <t>V07AB98</t>
  </si>
  <si>
    <t>V07AB99</t>
  </si>
  <si>
    <t>V07ABX1</t>
  </si>
  <si>
    <t>V07AY99</t>
  </si>
  <si>
    <t>V08AA01</t>
  </si>
  <si>
    <t>V08AA03</t>
  </si>
  <si>
    <t>V08AA04</t>
  </si>
  <si>
    <t>V08AA05</t>
  </si>
  <si>
    <t>V08AA99</t>
  </si>
  <si>
    <t>V08AB02</t>
  </si>
  <si>
    <t>V08AB03</t>
  </si>
  <si>
    <t>V08AB04</t>
  </si>
  <si>
    <t>V08AB05</t>
  </si>
  <si>
    <t>V08AB07</t>
  </si>
  <si>
    <t>V08AB09</t>
  </si>
  <si>
    <t>V08AB10</t>
  </si>
  <si>
    <t>V08AB11</t>
  </si>
  <si>
    <t>V08AC02</t>
  </si>
  <si>
    <t>V08AC07</t>
  </si>
  <si>
    <t>V08AD01</t>
  </si>
  <si>
    <t>V08AD03</t>
  </si>
  <si>
    <t>V08BA01</t>
  </si>
  <si>
    <t>V08CA01</t>
  </si>
  <si>
    <t>V08CA02</t>
  </si>
  <si>
    <t>V08CA03</t>
  </si>
  <si>
    <t>V08CA04</t>
  </si>
  <si>
    <t>V08CA06</t>
  </si>
  <si>
    <t>V08CA08</t>
  </si>
  <si>
    <t>V08CA09</t>
  </si>
  <si>
    <t>V08CA10</t>
  </si>
  <si>
    <t>V08DA01</t>
  </si>
  <si>
    <t>V08DA04</t>
  </si>
  <si>
    <t>V09AA01</t>
  </si>
  <si>
    <t>V09AA02</t>
  </si>
  <si>
    <t>V09BA01</t>
  </si>
  <si>
    <t>V09BA02</t>
  </si>
  <si>
    <t>V09BA03</t>
  </si>
  <si>
    <t>V09CA01</t>
  </si>
  <si>
    <t>V09CA02</t>
  </si>
  <si>
    <t>V09CA03</t>
  </si>
  <si>
    <t>V09CA06</t>
  </si>
  <si>
    <t>V09DA02</t>
  </si>
  <si>
    <t>V09DA03</t>
  </si>
  <si>
    <t>V09DA04</t>
  </si>
  <si>
    <t>V09DB01</t>
  </si>
  <si>
    <t>V09DB04</t>
  </si>
  <si>
    <t>V09DB07</t>
  </si>
  <si>
    <t>V09EB02</t>
  </si>
  <si>
    <t>V09FX01</t>
  </si>
  <si>
    <t>V09FX03</t>
  </si>
  <si>
    <t>V09GA01</t>
  </si>
  <si>
    <t>V09GA02</t>
  </si>
  <si>
    <t>V09GA04</t>
  </si>
  <si>
    <t>V09GA06</t>
  </si>
  <si>
    <t>V09GX01</t>
  </si>
  <si>
    <t>V09HA02</t>
  </si>
  <si>
    <t>V09HA03</t>
  </si>
  <si>
    <t>V09HX01</t>
  </si>
  <si>
    <t>V09IA07</t>
  </si>
  <si>
    <t>V09IB01</t>
  </si>
  <si>
    <t>V09IB03</t>
  </si>
  <si>
    <t>V09IX02</t>
  </si>
  <si>
    <t>V10AA01</t>
  </si>
  <si>
    <t>V10BX01</t>
  </si>
  <si>
    <t>V10XA01</t>
  </si>
  <si>
    <t>V10XA02</t>
  </si>
  <si>
    <t>V10XX02</t>
  </si>
  <si>
    <t>V10XX03</t>
  </si>
  <si>
    <t>V10XX10</t>
  </si>
  <si>
    <t>PRICIPIO ACTIVO</t>
  </si>
  <si>
    <t>TIPO DE PROVEEDOR</t>
  </si>
  <si>
    <t>tipo de Proveedor</t>
  </si>
  <si>
    <t>FABRICANTE</t>
  </si>
  <si>
    <t>DISTRIBUIDOR</t>
  </si>
  <si>
    <t>FABRICANTE - DISTRIBUIDOR</t>
  </si>
  <si>
    <t>301P000047</t>
  </si>
  <si>
    <t>301P000048</t>
  </si>
  <si>
    <t>301T000001</t>
  </si>
  <si>
    <t>301T000002</t>
  </si>
  <si>
    <t>301T000011</t>
  </si>
  <si>
    <t>301T000012</t>
  </si>
  <si>
    <t>301T000032</t>
  </si>
  <si>
    <t>301T000038</t>
  </si>
  <si>
    <t>301T000039</t>
  </si>
  <si>
    <t>301T000040</t>
  </si>
  <si>
    <t>301T000043</t>
  </si>
  <si>
    <t>301T000047</t>
  </si>
  <si>
    <t>301T000056</t>
  </si>
  <si>
    <t>301T000057</t>
  </si>
  <si>
    <t>301T000065</t>
  </si>
  <si>
    <t>301T000066</t>
  </si>
  <si>
    <t>301T000073</t>
  </si>
  <si>
    <t>301T000077</t>
  </si>
  <si>
    <t>301T000078</t>
  </si>
  <si>
    <t>301T000084</t>
  </si>
  <si>
    <t>301T000086</t>
  </si>
  <si>
    <t>301T000087</t>
  </si>
  <si>
    <t>301T000089</t>
  </si>
  <si>
    <t>301T000090</t>
  </si>
  <si>
    <t>301T000096</t>
  </si>
  <si>
    <t>301T000099</t>
  </si>
  <si>
    <t>301T000100</t>
  </si>
  <si>
    <t>301T000119</t>
  </si>
  <si>
    <t>301T000140</t>
  </si>
  <si>
    <t>301T000148</t>
  </si>
  <si>
    <t>301T000153</t>
  </si>
  <si>
    <t>301T000156</t>
  </si>
  <si>
    <t>301T000157</t>
  </si>
  <si>
    <t>301T000158</t>
  </si>
  <si>
    <t>301T000178</t>
  </si>
  <si>
    <t>301T000189</t>
  </si>
  <si>
    <t>301T000190</t>
  </si>
  <si>
    <t>301T000194</t>
  </si>
  <si>
    <t>301T000195</t>
  </si>
  <si>
    <t>301T000197</t>
  </si>
  <si>
    <t>301T000206</t>
  </si>
  <si>
    <t>301T000212</t>
  </si>
  <si>
    <t>301T000219</t>
  </si>
  <si>
    <t>301T000224</t>
  </si>
  <si>
    <t>301T000225</t>
  </si>
  <si>
    <t>301T000232</t>
  </si>
  <si>
    <t>301T000252</t>
  </si>
  <si>
    <t>301T000260</t>
  </si>
  <si>
    <t>301T000276</t>
  </si>
  <si>
    <t>301T000295</t>
  </si>
  <si>
    <t>301t000313</t>
  </si>
  <si>
    <t>301T000320</t>
  </si>
  <si>
    <t>301T000321</t>
  </si>
  <si>
    <t>301T000323</t>
  </si>
  <si>
    <t>301T000332</t>
  </si>
  <si>
    <t>301T000335</t>
  </si>
  <si>
    <t>301T000340</t>
  </si>
  <si>
    <t>301T000356</t>
  </si>
  <si>
    <t>301T000394</t>
  </si>
  <si>
    <t>301T000399</t>
  </si>
  <si>
    <t>301T000410</t>
  </si>
  <si>
    <t>301T000415</t>
  </si>
  <si>
    <t>301T000417</t>
  </si>
  <si>
    <t>301T000429</t>
  </si>
  <si>
    <t>301T000432</t>
  </si>
  <si>
    <t>301T000459</t>
  </si>
  <si>
    <t>301T000461</t>
  </si>
  <si>
    <t>301T000464</t>
  </si>
  <si>
    <t>301T000485</t>
  </si>
  <si>
    <t>301T000495</t>
  </si>
  <si>
    <t>301T000502</t>
  </si>
  <si>
    <t>301T000526</t>
  </si>
  <si>
    <t>301T000572</t>
  </si>
  <si>
    <t>301T000579</t>
  </si>
  <si>
    <t>301T000603</t>
  </si>
  <si>
    <t>301T000604</t>
  </si>
  <si>
    <t>301T000607</t>
  </si>
  <si>
    <t>301T000617</t>
  </si>
  <si>
    <t>301T000618</t>
  </si>
  <si>
    <t>301T000622</t>
  </si>
  <si>
    <t>301T000631</t>
  </si>
  <si>
    <t>301T000632</t>
  </si>
  <si>
    <t>301T000633</t>
  </si>
  <si>
    <t>301T000639</t>
  </si>
  <si>
    <t>301T000653</t>
  </si>
  <si>
    <t>301T000657</t>
  </si>
  <si>
    <t>301T000660</t>
  </si>
  <si>
    <t>301T000662</t>
  </si>
  <si>
    <t>301T000689</t>
  </si>
  <si>
    <t>301T000690</t>
  </si>
  <si>
    <t>301T000696</t>
  </si>
  <si>
    <t>301T000734</t>
  </si>
  <si>
    <t>301T000735</t>
  </si>
  <si>
    <t>301T000738</t>
  </si>
  <si>
    <t>301T000739</t>
  </si>
  <si>
    <t>301T000740</t>
  </si>
  <si>
    <t>301T000744</t>
  </si>
  <si>
    <t>301T000760</t>
  </si>
  <si>
    <t>301T000761</t>
  </si>
  <si>
    <t>301T000762</t>
  </si>
  <si>
    <t>301T000764</t>
  </si>
  <si>
    <t>301T000768</t>
  </si>
  <si>
    <t>301T000777</t>
  </si>
  <si>
    <t>301T000787</t>
  </si>
  <si>
    <t>301T000792</t>
  </si>
  <si>
    <t>301T000799</t>
  </si>
  <si>
    <t>301T000800</t>
  </si>
  <si>
    <t>301T000806</t>
  </si>
  <si>
    <t>301T000811</t>
  </si>
  <si>
    <t>301T000813</t>
  </si>
  <si>
    <t>301T000814</t>
  </si>
  <si>
    <t>301T000816</t>
  </si>
  <si>
    <t>301T000818</t>
  </si>
  <si>
    <t>301T000820</t>
  </si>
  <si>
    <t>301T000824</t>
  </si>
  <si>
    <t>301T000841</t>
  </si>
  <si>
    <t>301T000846</t>
  </si>
  <si>
    <t>301T000847</t>
  </si>
  <si>
    <t>301T000848</t>
  </si>
  <si>
    <t>301T000861</t>
  </si>
  <si>
    <t>301T000862</t>
  </si>
  <si>
    <t>301T000863</t>
  </si>
  <si>
    <t>301T000864</t>
  </si>
  <si>
    <t>301T000865</t>
  </si>
  <si>
    <t>301T000866</t>
  </si>
  <si>
    <t>301T000867</t>
  </si>
  <si>
    <t>301T000870</t>
  </si>
  <si>
    <t>301T000871</t>
  </si>
  <si>
    <t>301T000872</t>
  </si>
  <si>
    <t>301T000873</t>
  </si>
  <si>
    <t>301T000874</t>
  </si>
  <si>
    <t>301T000875</t>
  </si>
  <si>
    <t>301T000876</t>
  </si>
  <si>
    <t>301T000878</t>
  </si>
  <si>
    <t>301T000879</t>
  </si>
  <si>
    <t>301T000880</t>
  </si>
  <si>
    <t>301T000881</t>
  </si>
  <si>
    <t>301T000882</t>
  </si>
  <si>
    <t>301T000883</t>
  </si>
  <si>
    <t>301T000884</t>
  </si>
  <si>
    <t>301T000885</t>
  </si>
  <si>
    <t>301T000886</t>
  </si>
  <si>
    <t>301T000887</t>
  </si>
  <si>
    <t>301T000888</t>
  </si>
  <si>
    <t>301T000889</t>
  </si>
  <si>
    <t>301T000890</t>
  </si>
  <si>
    <t>301T000893</t>
  </si>
  <si>
    <t>301T000894</t>
  </si>
  <si>
    <t>301T000895</t>
  </si>
  <si>
    <t>301T000896</t>
  </si>
  <si>
    <t>301T000897</t>
  </si>
  <si>
    <t>301T000898</t>
  </si>
  <si>
    <t>301T000899</t>
  </si>
  <si>
    <t>301T000900</t>
  </si>
  <si>
    <t>301T000901</t>
  </si>
  <si>
    <t>301T000902</t>
  </si>
  <si>
    <t>301T000903</t>
  </si>
  <si>
    <t>301T000904</t>
  </si>
  <si>
    <t>301T000905</t>
  </si>
  <si>
    <t>301T000906</t>
  </si>
  <si>
    <t>301T000907</t>
  </si>
  <si>
    <t>301T000908</t>
  </si>
  <si>
    <t>301T000909</t>
  </si>
  <si>
    <t>301T000910</t>
  </si>
  <si>
    <t>301T000911</t>
  </si>
  <si>
    <t>301T000912</t>
  </si>
  <si>
    <t>301T000913</t>
  </si>
  <si>
    <t>301T000914</t>
  </si>
  <si>
    <t>301T000915</t>
  </si>
  <si>
    <t>301T000916</t>
  </si>
  <si>
    <t>301T000917</t>
  </si>
  <si>
    <t>301T000918</t>
  </si>
  <si>
    <t>301T000919</t>
  </si>
  <si>
    <t>301T000920</t>
  </si>
  <si>
    <t>301T000921</t>
  </si>
  <si>
    <t>301T000922</t>
  </si>
  <si>
    <t>301T000923</t>
  </si>
  <si>
    <t>301T000924</t>
  </si>
  <si>
    <t>301T000925</t>
  </si>
  <si>
    <t>301T110041</t>
  </si>
  <si>
    <t>301T180000</t>
  </si>
  <si>
    <t>301T180122</t>
  </si>
  <si>
    <t>301T300040</t>
  </si>
  <si>
    <t>301T310004</t>
  </si>
  <si>
    <t>301T310005</t>
  </si>
  <si>
    <t>301T340000</t>
  </si>
  <si>
    <t>301T340014</t>
  </si>
  <si>
    <t>301T340015</t>
  </si>
  <si>
    <t>301T340016</t>
  </si>
  <si>
    <t>301T340018</t>
  </si>
  <si>
    <t>301T340038</t>
  </si>
  <si>
    <t>301T350011</t>
  </si>
  <si>
    <t>301T350021</t>
  </si>
  <si>
    <t>301T370005</t>
  </si>
  <si>
    <t>301T700033</t>
  </si>
  <si>
    <t>CSN1011</t>
  </si>
  <si>
    <t>CSN1078</t>
  </si>
  <si>
    <t>CSN1081</t>
  </si>
  <si>
    <t>CSN1082</t>
  </si>
  <si>
    <t>CSN1084</t>
  </si>
  <si>
    <t>CSN1085</t>
  </si>
  <si>
    <t>CSN1086</t>
  </si>
  <si>
    <t>CSN1087</t>
  </si>
  <si>
    <t>CSN1088</t>
  </si>
  <si>
    <t>CSN1090</t>
  </si>
  <si>
    <t>CSN1092</t>
  </si>
  <si>
    <t>CSN1093</t>
  </si>
  <si>
    <t>CSN1095</t>
  </si>
  <si>
    <t>CSN1096</t>
  </si>
  <si>
    <t>CSN1097</t>
  </si>
  <si>
    <t>CSN1098</t>
  </si>
  <si>
    <t>CSN1099</t>
  </si>
  <si>
    <t>CSN1100</t>
  </si>
  <si>
    <t>CSN1101</t>
  </si>
  <si>
    <t>CSN1102</t>
  </si>
  <si>
    <t>CSN1103</t>
  </si>
  <si>
    <t>CSN1104</t>
  </si>
  <si>
    <t>CSN1107</t>
  </si>
  <si>
    <t>CSN1108</t>
  </si>
  <si>
    <t>CSN1109</t>
  </si>
  <si>
    <t>CSN1112</t>
  </si>
  <si>
    <t>CSN1116</t>
  </si>
  <si>
    <t>CSN1117</t>
  </si>
  <si>
    <t>CSN1118</t>
  </si>
  <si>
    <t>CSN1119</t>
  </si>
  <si>
    <t>CSN1120</t>
  </si>
  <si>
    <t>CSN1121</t>
  </si>
  <si>
    <t>CSN1122</t>
  </si>
  <si>
    <t>CSN1123</t>
  </si>
  <si>
    <t>CSN1125</t>
  </si>
  <si>
    <t>CSN1128</t>
  </si>
  <si>
    <t>CSN1129</t>
  </si>
  <si>
    <t>CSN1130</t>
  </si>
  <si>
    <t>CSN1131</t>
  </si>
  <si>
    <t>CSN1132</t>
  </si>
  <si>
    <t>CSN1133</t>
  </si>
  <si>
    <t>CSN1134</t>
  </si>
  <si>
    <t>CSN1135</t>
  </si>
  <si>
    <t>CSN1137</t>
  </si>
  <si>
    <t>CSN1138</t>
  </si>
  <si>
    <t>CSN1139</t>
  </si>
  <si>
    <t>CSN1140</t>
  </si>
  <si>
    <t>CSN1141</t>
  </si>
  <si>
    <t>CSN1142</t>
  </si>
  <si>
    <t>CSN1143</t>
  </si>
  <si>
    <t>CSN1145</t>
  </si>
  <si>
    <t>CSN1146</t>
  </si>
  <si>
    <t>CSN1150</t>
  </si>
  <si>
    <t>CSN1153</t>
  </si>
  <si>
    <t>CSN1165</t>
  </si>
  <si>
    <t>CSN1166</t>
  </si>
  <si>
    <t>CSN1167</t>
  </si>
  <si>
    <t>CSN1168</t>
  </si>
  <si>
    <t>CSN1169</t>
  </si>
  <si>
    <t>CSN1170</t>
  </si>
  <si>
    <t>CSN1172</t>
  </si>
  <si>
    <t>CSN1174</t>
  </si>
  <si>
    <t>CSN1175</t>
  </si>
  <si>
    <t>CSN1177</t>
  </si>
  <si>
    <t>CSN1180</t>
  </si>
  <si>
    <t>CSN1182</t>
  </si>
  <si>
    <t>CSN1184</t>
  </si>
  <si>
    <t>CSN1186</t>
  </si>
  <si>
    <t>CSN1187</t>
  </si>
  <si>
    <t>CSN1189</t>
  </si>
  <si>
    <t>CSN1190</t>
  </si>
  <si>
    <t>CSN1191</t>
  </si>
  <si>
    <t>CSN1194</t>
  </si>
  <si>
    <t>CSN1195</t>
  </si>
  <si>
    <t>CSN1196</t>
  </si>
  <si>
    <t>CSN1197</t>
  </si>
  <si>
    <t>CSN1198</t>
  </si>
  <si>
    <t>CSN1199</t>
  </si>
  <si>
    <t>CSN1200</t>
  </si>
  <si>
    <t>CSN1202</t>
  </si>
  <si>
    <t>CSN1203</t>
  </si>
  <si>
    <t>CSN1205</t>
  </si>
  <si>
    <t>CSN1206</t>
  </si>
  <si>
    <t>CSN1208</t>
  </si>
  <si>
    <t>CSN1209</t>
  </si>
  <si>
    <t>CSN1210</t>
  </si>
  <si>
    <t>CSN1389</t>
  </si>
  <si>
    <t>CSN1639</t>
  </si>
  <si>
    <t>CSN1646</t>
  </si>
  <si>
    <t>CSN2064</t>
  </si>
  <si>
    <t>CSN2137</t>
  </si>
  <si>
    <t>CSN277</t>
  </si>
  <si>
    <t>CSN286</t>
  </si>
  <si>
    <t>CSN513</t>
  </si>
  <si>
    <t>CSN716</t>
  </si>
  <si>
    <t>CSN723</t>
  </si>
  <si>
    <t>CSN860</t>
  </si>
  <si>
    <t>CSN919</t>
  </si>
  <si>
    <t>TIOGUANINA 40MG XTB</t>
  </si>
  <si>
    <t>ACETAminofen 30MG/ML 60ML JBE XFCO</t>
  </si>
  <si>
    <t>ACETAminofen 500MG XTB</t>
  </si>
  <si>
    <t>ACETAzolamida 250MG XTB</t>
  </si>
  <si>
    <t>ACETILSALICILICO ACIDO 100MG XTB</t>
  </si>
  <si>
    <t>VITAMINA C (ASCORBICO ACIDO) 500MG XTB</t>
  </si>
  <si>
    <t>VITAMINA C 500MG/5ML 5ML SLN.INY XAMP</t>
  </si>
  <si>
    <t>FOLICO ACIDO (VITAMINA B9) 1MG XTB</t>
  </si>
  <si>
    <t>TRANEXAM AC. 500MG/5ML 5ML SLN.INY XAMP</t>
  </si>
  <si>
    <t>TRANEXAMICO ACIDO 500MG XTB</t>
  </si>
  <si>
    <t>ALBENDAZOL 200MG XTB</t>
  </si>
  <si>
    <t>ALOPURINOL 100MG XTB</t>
  </si>
  <si>
    <t>ALOPURINOL 300MG XTB</t>
  </si>
  <si>
    <t>ALUMINIO ACETATO 2.2G GRAN.TOP XSO</t>
  </si>
  <si>
    <t>AMIODARONA 200MG XTB</t>
  </si>
  <si>
    <t>AMITRIPTILINA 25MG XTB</t>
  </si>
  <si>
    <t>AMOXICILINA 500MG XCAP.DUR</t>
  </si>
  <si>
    <t>AMPICILINA 500MG XCAP.DUR</t>
  </si>
  <si>
    <t>ATROPINA 1MG/ML 1ML SLN.INY XAMP</t>
  </si>
  <si>
    <t>AZATIOPRINA 50MG XTB</t>
  </si>
  <si>
    <t>AMLODIPINO 5MG XTB</t>
  </si>
  <si>
    <t>betaMETASONA 4MG/ML 1ML SLN.INY XAMP</t>
  </si>
  <si>
    <t>BIPERIDENO CLORHIDRATO 2MG XTB</t>
  </si>
  <si>
    <t>BISACODILO 5MG XTB.L.RETA</t>
  </si>
  <si>
    <t>BUpivacaina 50MG/10ML 10ML SLN.INY XAMP</t>
  </si>
  <si>
    <t>CALCIO 600MG XTB</t>
  </si>
  <si>
    <t>CALCITRIOL 0.25UG XCAP.BLAN</t>
  </si>
  <si>
    <t>CAPTOPRIL 25MG XTB</t>
  </si>
  <si>
    <t>CARBAMAZEPINA 200MG XTB</t>
  </si>
  <si>
    <t>CEFALEXINA 500MG XCAP.DUR</t>
  </si>
  <si>
    <t>CICLOsporina 100MG XCAP.BLAN</t>
  </si>
  <si>
    <t>CICLOsporina 25MG XCAP.BLAN</t>
  </si>
  <si>
    <t>CICLOsporina 50MG XCAP.BLAN</t>
  </si>
  <si>
    <t>CICLOsporina 50MG/ML 1ML SLN.INY XAMP</t>
  </si>
  <si>
    <t>CICLOSporina 100MG/ML 50ML SLN.ORAL XFCO</t>
  </si>
  <si>
    <t>CLONIDINA 0.15MG XTB</t>
  </si>
  <si>
    <t>CLORAMBUCIL 2MG XTB</t>
  </si>
  <si>
    <t>CLORFENIRAMINA 4MG XTB</t>
  </si>
  <si>
    <t>IMIPRAMINA CLORHIDRATO 25MG XTB</t>
  </si>
  <si>
    <t>PROTAMINA 5000UI/5ML 5ML SLN.INY XAMP</t>
  </si>
  <si>
    <t>CLOROQUINA FOSFATO 250MG XTB</t>
  </si>
  <si>
    <t>CLOTRIMAZOL 1% 40G CREM.VAG XTU</t>
  </si>
  <si>
    <t>CLOTRIMAZOL 1% 40G CREM.TOP XTU</t>
  </si>
  <si>
    <t>CLOTRIMAZOL 100MG XOVULO</t>
  </si>
  <si>
    <t>COLCHICINA 0.5MG XTB</t>
  </si>
  <si>
    <t>COLESTIRAMINA 4G GRAN.ORAL XSO</t>
  </si>
  <si>
    <t>CROTAMITON 10% 60ML SLN.TOP XFCO</t>
  </si>
  <si>
    <t>DANAZOL 200MG XCAP.DUR</t>
  </si>
  <si>
    <t>DESMOPRESINA ACET 15UG/1ML SLN.INY XAMP</t>
  </si>
  <si>
    <t>DEXAMETASONA FOSF 8MG/2ML SLN.INY XAMP</t>
  </si>
  <si>
    <t>DICLOFENACO SODICO 50MG XTB</t>
  </si>
  <si>
    <t>DICLOFENACO 75MG/3ML 3ML SLN.INY XAMP</t>
  </si>
  <si>
    <t>DICLOXACILINA 500MG XCAP.DUR</t>
  </si>
  <si>
    <t>DIFENHIDRAMINA 2.5MG/ML 120ML JBE XFCO</t>
  </si>
  <si>
    <t>DIFENHIDRAMINA 50MG XCAP.DUR</t>
  </si>
  <si>
    <t>ENALAPRIL 20MG XTB</t>
  </si>
  <si>
    <t>ENALAPRIL 5MG XTB</t>
  </si>
  <si>
    <t>ePINEFrina 1MG/ML 1ML SLN.INY XAMP</t>
  </si>
  <si>
    <t>eritroMICINA 500MG XTB</t>
  </si>
  <si>
    <t>ESPIRONOLACTONA 100MG XTB</t>
  </si>
  <si>
    <t>ESPIRONOLACTONA 25MG XTB</t>
  </si>
  <si>
    <t>FENITOINA 125MG/5ML 240ML SUS.ORAL XFCO</t>
  </si>
  <si>
    <t>FENITOINA 250MG/5ML 5ML SLN.INY XAMP</t>
  </si>
  <si>
    <t>FLUOXETINA 20MG XCAP.DUR</t>
  </si>
  <si>
    <t>FLUOXETINA 20MG/5ML 70ML JBE XFCO</t>
  </si>
  <si>
    <t>FUROSEMIDA 20MG/2ML 2ML SLN.INY XAMP</t>
  </si>
  <si>
    <t>FUROSEMIDA 40MG XTB</t>
  </si>
  <si>
    <t>GEMFIBROZILO 600MG XTB</t>
  </si>
  <si>
    <t>GENTAMICINA 160MG/2ML 2ML SLN.INY XAMP</t>
  </si>
  <si>
    <t>GENTAMICINA 80MG/2ML 2ML SLN.INY XAMP</t>
  </si>
  <si>
    <t>GLIBENCLAMIDA 5MG XTB</t>
  </si>
  <si>
    <t>HALOPERIDOL 5MG/ML 1ML SLN.INY XAMP</t>
  </si>
  <si>
    <t>HIDROCLOROTIAZIDA 25MG XTB</t>
  </si>
  <si>
    <t>HIDROCORTISONA 1% 15G CREM.TOP XTU</t>
  </si>
  <si>
    <t>HIDROXIcina 100MG/2ML 2ML SLN.INY XAMP</t>
  </si>
  <si>
    <t>HIERRO SACARATO 100MG/5ML SLN.INY XAMP</t>
  </si>
  <si>
    <t>IBUPROFENO 400MG XTB</t>
  </si>
  <si>
    <t>ISOSORBIDE DINITRATO 10MG XTB</t>
  </si>
  <si>
    <t>ISOSORBIDE DINITRATO 5MG XTB.SUB</t>
  </si>
  <si>
    <t>KETOCONAZOL 200MG XTB</t>
  </si>
  <si>
    <t>KETOTIFENO 1MG/5ML 100ML JBE XFCO</t>
  </si>
  <si>
    <t>LEVODOPA 250MG+CARBIDOPA 25MG XTB</t>
  </si>
  <si>
    <t>LEVOMEPROMAZINA 25MG XTB</t>
  </si>
  <si>
    <t>LEVOTIROXINA 100UG XTB</t>
  </si>
  <si>
    <t>LIDOCAINA* 5% 10G UNG.TOP XTU</t>
  </si>
  <si>
    <t>LIDOCAINA 10% 83ML XSPRAY.TOP</t>
  </si>
  <si>
    <t>LIDOCAINA 2% 30ML GEL.TOP XTU</t>
  </si>
  <si>
    <t>LITIO CARBONATO 300MG XTB</t>
  </si>
  <si>
    <t>LORATADINA 10MG XTB</t>
  </si>
  <si>
    <t>LORATADINA 1MG/ML 100ML JBE XFCO</t>
  </si>
  <si>
    <t>LOSARTAN 50MG XTB</t>
  </si>
  <si>
    <t>LOVASTATINA 20MG XTB</t>
  </si>
  <si>
    <t>MEDROXIPROGESTERONA 5MG XTB</t>
  </si>
  <si>
    <t>MELFALAN 2MG XTB</t>
  </si>
  <si>
    <t>MERCAPTOPURINA 50MG XTB</t>
  </si>
  <si>
    <t>MESALAZINA 500MG XTB.L.RETA</t>
  </si>
  <si>
    <t>METFORMINA 850MG XTB</t>
  </si>
  <si>
    <t>METIMAZOL 5MG XTB</t>
  </si>
  <si>
    <t>METOcarbamol 750MG XTB</t>
  </si>
  <si>
    <t>METOclopramida 10MG XTB</t>
  </si>
  <si>
    <t>METOPROLOL TARTRATO 100MG XTB</t>
  </si>
  <si>
    <t>METOPROLOL TARTRATO 50MG XTB</t>
  </si>
  <si>
    <t>METOTREXATE 2.5MG XTB</t>
  </si>
  <si>
    <t>METRONIDAZOL 500MG XOVU</t>
  </si>
  <si>
    <t>METRONIDAZOL 500MG XTB</t>
  </si>
  <si>
    <t>MINOXIDIL 10MG XTB</t>
  </si>
  <si>
    <t>ACETILCISTEINA 300MG/3ML SLN.INY XAMP</t>
  </si>
  <si>
    <t>NALOXONA 0.4MG/ML 1ML SLN.INY XAMP</t>
  </si>
  <si>
    <t>NAPROXENO 250MG XTB</t>
  </si>
  <si>
    <t>HIOSCINA BUTIL BROMURO 10MG XTB</t>
  </si>
  <si>
    <t>HIOSCINA BUTIL.BR 20MG/1ML SLN.INY XAMP</t>
  </si>
  <si>
    <t>nimoDIPINO 30MG XTB</t>
  </si>
  <si>
    <t>NISTATINA 500000UI XTB</t>
  </si>
  <si>
    <t>NISTATINA 100000UI/G 20G CREM.TOP XTU</t>
  </si>
  <si>
    <t>NITROFURANTOINA 100MG XTB</t>
  </si>
  <si>
    <t>NITROFURANTOINA* 50MG XCAP.DUR</t>
  </si>
  <si>
    <t>ONDANSETRON* 8MG/4ML 4ML SLN.INY XAMP</t>
  </si>
  <si>
    <t>ONDANSETRON* 8MG XTB</t>
  </si>
  <si>
    <t>PIRANTEL 250MG (PIRANTEL PAMOATO) XTB</t>
  </si>
  <si>
    <t>PANCURONIO.BR 2MG/ML 2ML SLN.INY XAMP</t>
  </si>
  <si>
    <t>PIRANTEL 50MG/ML 15ML SUS.ORAL XFCO</t>
  </si>
  <si>
    <t>PIRIDOSTIGMINA 60MG XTB</t>
  </si>
  <si>
    <t>PIRIDOxina 50MG XTB</t>
  </si>
  <si>
    <t>POTASIO CLOR 20MEQ/10ML SLN.INY XAMP</t>
  </si>
  <si>
    <t>PRAZOSIN 1MG XTB</t>
  </si>
  <si>
    <t>prednisoLONA 5MG XTB</t>
  </si>
  <si>
    <t>PRIMAQUINA 15MG XTB</t>
  </si>
  <si>
    <t>PROPILTIOURACILO 50MG XTB</t>
  </si>
  <si>
    <t>PROPRANOLOL 40MG XTB</t>
  </si>
  <si>
    <t>PROPRANOLOL 80MG XTB</t>
  </si>
  <si>
    <t>LOPINAVIR 200MG+RITONAVIR 50MG XTB</t>
  </si>
  <si>
    <t>SEVELAMER CLORHIDRATO 800MG XTB</t>
  </si>
  <si>
    <t>SODIO CLORURO 20MEQ/10ML SLN.INY XAMP</t>
  </si>
  <si>
    <t>SUCRALFATE 1G XTB</t>
  </si>
  <si>
    <t>TMP 80MG/5ML+SMX 400MG/5ML SLN.INY XAMP</t>
  </si>
  <si>
    <t>TALIDOMIDA 100MG XTB</t>
  </si>
  <si>
    <t>TAMOXIFENO 20MG XTB</t>
  </si>
  <si>
    <t>ERGOTAMINA 1MG+CAFEINA 100MG XTB</t>
  </si>
  <si>
    <t>VIT B1 (TIAMINA MONONITRATO) 300MG XTB</t>
  </si>
  <si>
    <t>TINIDAZOL 500MG XTB</t>
  </si>
  <si>
    <t>TINIDAZOL 200MG/ML 15ML SUS.ORAL XFCO</t>
  </si>
  <si>
    <t>TRAMADOL 50MG/ML 1ML SLN.INY XAMP</t>
  </si>
  <si>
    <t>TRAZODONA 50MG XTB</t>
  </si>
  <si>
    <t>TMP 80MG+SMX 400MG XTB</t>
  </si>
  <si>
    <t>VALPROICO ACIDO 50MG/ML 120ML JBE XFCO</t>
  </si>
  <si>
    <t>VERAPAMILO 80MG XTB</t>
  </si>
  <si>
    <t>VERAPAMILO 120MG XTB</t>
  </si>
  <si>
    <t>VITAMINA K1 10MG/ML 1ML SLN.INY XAMP</t>
  </si>
  <si>
    <t>VITAMINA K1 2MG/0.2ML SLN.ORAL XAMP</t>
  </si>
  <si>
    <t>WARFARINA 5MG XTB</t>
  </si>
  <si>
    <t>TRETINOINA 10MG XCAP.BLAN</t>
  </si>
  <si>
    <t>URSODESOXICOLICO ACIDO 300MG XTB</t>
  </si>
  <si>
    <t>ALPROSTADIL 500UG/ML 1ML SLN.INY XAMP</t>
  </si>
  <si>
    <t>CARVEDILOL 6.25MG XTB</t>
  </si>
  <si>
    <t>CLOPIDOGREL 75MG XTB</t>
  </si>
  <si>
    <t>DEXAMETASONA 0.75MG XTB</t>
  </si>
  <si>
    <t>DILTIAZEM 60MG XTB</t>
  </si>
  <si>
    <t>SODIO FOSF+SODIO BIFOSF 133ML ENM XBOL</t>
  </si>
  <si>
    <t>ETilefrina 10MG/ML 1ML SLN.INY XAMP</t>
  </si>
  <si>
    <t>FLUDROCORTISONA 0.1MG XTB</t>
  </si>
  <si>
    <t>GABAPENTINA 300MG XCAP.DUR</t>
  </si>
  <si>
    <t>HIDROXIurea 500MG XCAP.DUR</t>
  </si>
  <si>
    <t>ITRACONAZOL 10MG/ML 150ML SLN.ORAL XFCO</t>
  </si>
  <si>
    <t>LACTULOSA 10G/15ML 15ML JBE XSO</t>
  </si>
  <si>
    <t>LEVETIRACETAM 500MG XTB</t>
  </si>
  <si>
    <t>LINEZOLID 600MG/300ML SLN.INY XBOL</t>
  </si>
  <si>
    <t>MESNA 400MG/4ML SLN.INY XAMP</t>
  </si>
  <si>
    <t>METOPROLOL 5MG/5ML 5ML SLN.INY XAMP</t>
  </si>
  <si>
    <t>MICOFENOLATO mofetilo 500MG XTB</t>
  </si>
  <si>
    <t>MICOFENOLATO sodico 360MG XTB.L.RETA</t>
  </si>
  <si>
    <t>ACETILCISTEINA 200MG GRAN.ORAL XSO</t>
  </si>
  <si>
    <t>NORePINEFrina 4MG/4ML 4ML SLN.INY XAMP</t>
  </si>
  <si>
    <t>OCTREOTIDE 0.1MG/ML 1ML SLN.INY XAMP</t>
  </si>
  <si>
    <t>OLANZAPINA 5MG XTB</t>
  </si>
  <si>
    <t>QUETIAPINA 25MG XTB</t>
  </si>
  <si>
    <t>TACROLIMUS 1MG XCAP.L.PROL</t>
  </si>
  <si>
    <t>TACROLIMUS 1MG XCAP.DUR</t>
  </si>
  <si>
    <t>TOPIRAMATO 25MG XTB</t>
  </si>
  <si>
    <t>VALGANCICLOVIR 450MG XTB</t>
  </si>
  <si>
    <t>VASOPRESINA* 20UI/ML 1ML SLN.INY XAMP</t>
  </si>
  <si>
    <t>VIGABATRINA 500MG XTB</t>
  </si>
  <si>
    <t>VORICONAZOL 200MG XTB</t>
  </si>
  <si>
    <t>ALPRAZOLAM 0.5MG XTB</t>
  </si>
  <si>
    <t>CLONAZEPAM 0.5MG XTB</t>
  </si>
  <si>
    <t>CLONAZEPAM 2MG XTB</t>
  </si>
  <si>
    <t>CLOZAPINA 100MG XTB</t>
  </si>
  <si>
    <t>CLOZAPINA 25MG XTB</t>
  </si>
  <si>
    <t>DIAZEPAM 10MG/2ML 2ML SLN.INY XAMP</t>
  </si>
  <si>
    <t>FENOBARBITAL 100MG XTB</t>
  </si>
  <si>
    <t>FENOBARBITAL 200MG/ML 1ML SLN.INY XAMP</t>
  </si>
  <si>
    <t>FENOBARBITAL 40MG/ML 1ML SLN.INY XAMP</t>
  </si>
  <si>
    <t>FENTANILO 50UG/ML 10ML SLN.INY XAMP</t>
  </si>
  <si>
    <t>HIDROMORFONA 2MG/ML 1ML SLN.INY XAMP</t>
  </si>
  <si>
    <t>HIDROMORFONA 2.5MG XTB</t>
  </si>
  <si>
    <t>LORAZEPAM 2MG XTB</t>
  </si>
  <si>
    <t>MEPERIDINA 100MG/2ML 2ML SLN.INY XAMP</t>
  </si>
  <si>
    <t>METADONA 10MG XTB</t>
  </si>
  <si>
    <t>METILFENIDATO 10MG XTB</t>
  </si>
  <si>
    <t>MIDAZOLAM 5MG/5ML 5ML SLN.INY XAMP</t>
  </si>
  <si>
    <t>MORFINA 10MG/ML 1ML SLN.INY XAMP</t>
  </si>
  <si>
    <t>OXICODONA 10MG XTB.L.RETA</t>
  </si>
  <si>
    <t>OXITOCINA 10UI/ML 1ML SLN.INY XAMP</t>
  </si>
  <si>
    <t>ACICLOVIR 200MG XTB</t>
  </si>
  <si>
    <t>AMIKACINA 100MG/2ML 2ML SLN.INY XAMP</t>
  </si>
  <si>
    <t>AMIKACINA 500MG/2ML 2ML SLN.INY XAMP</t>
  </si>
  <si>
    <t>CIPROfloxacina 500MG XTB</t>
  </si>
  <si>
    <t>CLINDAMICINA 600MG/4ML 4ML SLN.INY XAMP</t>
  </si>
  <si>
    <t>DIPIRONA 1G/2ML 2ML SLN.INY XAMP</t>
  </si>
  <si>
    <t>FLUCONAZOL 200MG XCAP.DUR</t>
  </si>
  <si>
    <t>FLUCONAZOL 50MG/5ML 20ML GRAN.ORALXFCO</t>
  </si>
  <si>
    <t>METRONIDAZOL 500MG/100ML SLN.INY XBOL</t>
  </si>
  <si>
    <t>NORFLOXACINA 400MG XTB</t>
  </si>
  <si>
    <t>claritroMICINA 500MG XTB</t>
  </si>
  <si>
    <t>ABACAVIR 300MG XTB</t>
  </si>
  <si>
    <t>ATAZANAVIR 200MG XCAP.DUR</t>
  </si>
  <si>
    <t>EFAVIRENZ 600MG XTB</t>
  </si>
  <si>
    <t>LAMIVUDINA 150MG XTB</t>
  </si>
  <si>
    <t>RITONAVIR 100MG XTB</t>
  </si>
  <si>
    <t>TMP 160MG+SMX 800MGXTB</t>
  </si>
  <si>
    <t>LAMIVUDINA 150MG+ZIDOVUDINA 300MG XTB</t>
  </si>
  <si>
    <t>MAG ACETICO ACIDO 3% SLN.TOP.FCO XML</t>
  </si>
  <si>
    <t>ALCOHOL ANTISEPTICO X ML</t>
  </si>
  <si>
    <t>ALCOHOL ETILICO 96% 500 ML X FCO</t>
  </si>
  <si>
    <t>FORMALDEHIDO 1% 250ML SLN.TOP XFCO</t>
  </si>
  <si>
    <t>GLICERINA 500ML XFCO</t>
  </si>
  <si>
    <t>JABON YODOFORO 120 ML X FCO</t>
  </si>
  <si>
    <t>ENTECAVIR 0.5MG XTB</t>
  </si>
  <si>
    <t>TINTURA DE BENJUI 500ML SLN.TOP XFCO</t>
  </si>
  <si>
    <t>AGUA 500ML SLN.INY XBOL</t>
  </si>
  <si>
    <t>AGUA 3000ML SLN.IRRIG XBOL</t>
  </si>
  <si>
    <t>DEXTROSA 10% 250ML SLN.INY XBOL</t>
  </si>
  <si>
    <t>DEXTROSA 10% 500ML SLN.INY XBOL</t>
  </si>
  <si>
    <t>DEXTROSA 5% 100ML SLN.INY XBOL</t>
  </si>
  <si>
    <t>DEXTROSA 5% 250ML SLN.INY XBOL</t>
  </si>
  <si>
    <t>DEXTROSA 5% 500ML SLN.INY XBOL</t>
  </si>
  <si>
    <t>DEXTROSA 50% 500ML SLN.INY XBOL</t>
  </si>
  <si>
    <t>LAC.RINGER (HARTMAN) 500ML SLN.INY XBOL</t>
  </si>
  <si>
    <t>MANITOL 20% 500ML SLN.INY XBOL</t>
  </si>
  <si>
    <t>SODIO CLORURO 0.45% 500ML SLN.INY XBOL</t>
  </si>
  <si>
    <t>SOLUCION ISOTONICA E 500ML SLN.INY XBOL</t>
  </si>
  <si>
    <t>GLICINA 1.5% 3000ML SLN.IRRIG XBOL</t>
  </si>
  <si>
    <t>SLN D.PERIT (GLU 4.25%) 2L SLN.INY XBOL</t>
  </si>
  <si>
    <t>SOLUCION 90 500ML SLN.INY XBOL</t>
  </si>
  <si>
    <t>SODIO CLORURO 0.9% 100ML SLN.INY XBOL</t>
  </si>
  <si>
    <t>SODIO CLORURO 0.9% 250ML SLN.INY XBOL</t>
  </si>
  <si>
    <t>SODIO CLORURO 0.9% 500ML SLN.INY XBOL</t>
  </si>
  <si>
    <t>ACETAminofen 500MG+CAFEINA 65MG XTB</t>
  </si>
  <si>
    <t>FUSIDICO ACIDO 2% 15G CREM.TOP XTU</t>
  </si>
  <si>
    <t>ACICLOVIR 5% 15G UNG.TOP XTU</t>
  </si>
  <si>
    <t>IVABRADINA 5MG XTB</t>
  </si>
  <si>
    <t>ALENDRONICO ACIDO 70MG XTB</t>
  </si>
  <si>
    <t>ALIZAPRIDA 50MG/2ML 2ML SLN.INY XAMP</t>
  </si>
  <si>
    <t>ALPROSTADIL 20UG/ML 1ML SLN.INY XAMP</t>
  </si>
  <si>
    <t>AMOX 250MG/5ML+CLAVU 90ML GRAN.ORAL XFCO</t>
  </si>
  <si>
    <t>AMOXICILINA 500MG+CLAVULANATO 125MG XTB</t>
  </si>
  <si>
    <t>ARIPIPRAZOL 15MG XTB</t>
  </si>
  <si>
    <t>ATAZANAVIR 300MG XCAP.DUR</t>
  </si>
  <si>
    <t>ATORVASTATINA 20MG XTB</t>
  </si>
  <si>
    <t>BACLOFEN 10MG XTB</t>
  </si>
  <si>
    <t>BACLOFEN 10MG/5ML 5ML SLN.INY XAMP</t>
  </si>
  <si>
    <t>BACLOFEN 50UG/ML 1ML SLN.INY XAMP</t>
  </si>
  <si>
    <t>AMLODIPINO 10MG XTB</t>
  </si>
  <si>
    <t>BETAMETILDIGOXINA 0.1MG XTB</t>
  </si>
  <si>
    <t>TIOTROPIO BROMURO 18UG XCAP.INH</t>
  </si>
  <si>
    <t>BUpivacaina 20MG/4ML+DEX5% SLN.INY XAMP</t>
  </si>
  <si>
    <t>LEVOBUPIVACAINA 75MG/10ML SLN.INY XAMP</t>
  </si>
  <si>
    <t>BUPROPION 150MG XTB.L.PROL</t>
  </si>
  <si>
    <t>CABERGOLINA 0.5MG XTB</t>
  </si>
  <si>
    <t>CALAMINA 5%+OXIDO ZINC 5%60G CREM.TOPXTU</t>
  </si>
  <si>
    <t>CANDESARTAN 32MG XTB</t>
  </si>
  <si>
    <t>CANDESARTAN 8MG XTB</t>
  </si>
  <si>
    <t>CAPECITABINA 500MG XTB</t>
  </si>
  <si>
    <t>CARVEDILOL 25MG XTB</t>
  </si>
  <si>
    <t>CETIRIZINA 10MG XTB</t>
  </si>
  <si>
    <t>CIPROfibrato 100MG XTB</t>
  </si>
  <si>
    <t>CISATRACURIO 10MG/5ML 5ML SLN.INY XAMP</t>
  </si>
  <si>
    <t>POTASIO CITRATO 1080MG XTB.L.SOST</t>
  </si>
  <si>
    <t>CLEMASTINA 2MG/2ML 2ML SLN.INY XAMP</t>
  </si>
  <si>
    <t>CLINDAMICINA 300MG XCAP.DUR</t>
  </si>
  <si>
    <t>CLOBETASOL 0.05% 40G CREM.TOP XTU</t>
  </si>
  <si>
    <t>DAPSONA 50MG XTB</t>
  </si>
  <si>
    <t>DASATINIB 50MG XTB</t>
  </si>
  <si>
    <t>DEFERASIROX 500MG XTB.OROD</t>
  </si>
  <si>
    <t>DICLOFENACO SODICO 1% 50G GEL.TOP XTU</t>
  </si>
  <si>
    <t>DIOSMECTITA 3G GRAN.ORAL XSO</t>
  </si>
  <si>
    <t>VALPROICO ACIDO 500MG XTB.L.RETA</t>
  </si>
  <si>
    <t>DOMPERIDONA 1MG/ML 60ML SUS.ORAL XFCO</t>
  </si>
  <si>
    <t>DONEPEZILO 10MG XTB</t>
  </si>
  <si>
    <t>DORNASA ALFA 1MG/ML 2.5ML SLN.INH XAMP</t>
  </si>
  <si>
    <t>DULOXETINA 30MG XCAP.L.RETA</t>
  </si>
  <si>
    <t>ESCITALOPRAM 10MG XTB</t>
  </si>
  <si>
    <t>EVEROLIMUS 0.75MG XTB</t>
  </si>
  <si>
    <t>EZETIMIBA 10MG XTB</t>
  </si>
  <si>
    <t>FLAVOXATO 200MG XTB</t>
  </si>
  <si>
    <t>FLUMAZENIL 0.5MG/5ML 5ML SLN.INY XAMP</t>
  </si>
  <si>
    <t>GABAPENTINA* 400MG XCAP.DUR</t>
  </si>
  <si>
    <t>HIDROXIcina 25MG XTB</t>
  </si>
  <si>
    <t>IBUPROFENO* 10MG/2ML 2ML SLN.INY XAMP</t>
  </si>
  <si>
    <t>FENOTEROL+IPRATROPIO 20ML SLN.INHXFCO</t>
  </si>
  <si>
    <t>ITRACONAZOL 100MG XCAP.DUR</t>
  </si>
  <si>
    <t>LAMOTRIGINA 25MG XTB.OROD</t>
  </si>
  <si>
    <t>LAMOTRIGINA* 50MG XTB.OROD</t>
  </si>
  <si>
    <t>LEFLUNOMIDA 20MG XTB</t>
  </si>
  <si>
    <t>LETROZOL 2.5MG XTB</t>
  </si>
  <si>
    <t>LEVOFLOXACINA 500MG XTB</t>
  </si>
  <si>
    <t>LEVOFLOXACINA 500MG/100ML SLN.INY XBOL</t>
  </si>
  <si>
    <t>LEVONORGESTREL 0.75MG XTB</t>
  </si>
  <si>
    <t>LINEZOLID 600MG XTB</t>
  </si>
  <si>
    <t>MEMANTINA 10MG XTB</t>
  </si>
  <si>
    <t>IMAtinib 400MG XTB</t>
  </si>
  <si>
    <t>METILPREDNISOLONA 4MG XTB</t>
  </si>
  <si>
    <t>METOPROLOL SUCCINATO 100MG XTB.L.SOST</t>
  </si>
  <si>
    <t>METOPROLOL SUCCINATO 50MG XTB.L.SOST</t>
  </si>
  <si>
    <t>MICOFENOLATO Mofetilo 250MG XTB</t>
  </si>
  <si>
    <t>MICOFENOLATO Sodico 180MG XTB.L.RETA</t>
  </si>
  <si>
    <t>MIRTAZAPINA* 30MG XTB</t>
  </si>
  <si>
    <t>MISOPROSTOL 200UG XTB.VAG</t>
  </si>
  <si>
    <t>MOMETASONA 50UG/APL 120APL XSPRAY.NASAL</t>
  </si>
  <si>
    <t>MONTELUKAST 4MG XTB.MAST</t>
  </si>
  <si>
    <t>MOXIFLOXACINA 400MG XTB</t>
  </si>
  <si>
    <t>NAPROXENO 25MG/ML 60ML GRAN.ORAL XFCO</t>
  </si>
  <si>
    <t>NITAZOXANIDA 500MG XTB</t>
  </si>
  <si>
    <t>OLANZAPINA* 10MG XTB</t>
  </si>
  <si>
    <t>OXCARBAZEPINA 300MG XTB</t>
  </si>
  <si>
    <t>OXIBUTININA 5MG XTB</t>
  </si>
  <si>
    <t>OXIBUTININA 1MG/ML 120ML JBE XFCO</t>
  </si>
  <si>
    <t>PAROXETINA 20MG XTB</t>
  </si>
  <si>
    <t>PENTOXIFILINA 400MG XTB.L.PROL</t>
  </si>
  <si>
    <t>PERMETRINA 5% 60G CREM.TOP XTU</t>
  </si>
  <si>
    <t>PROPAFENONA 150MG XTB</t>
  </si>
  <si>
    <t>QUETIAPINA 200MG XTB</t>
  </si>
  <si>
    <t>RIFAximina 200MG XTB</t>
  </si>
  <si>
    <t>RISPERIDONA 1MG XTB</t>
  </si>
  <si>
    <t>RISPERIDONA* 2MG XTB</t>
  </si>
  <si>
    <t>ROSUVASTATINA 10MG XTB</t>
  </si>
  <si>
    <t>SERTRALINA 100MG XTB</t>
  </si>
  <si>
    <t>SERTRALINA 50MG XTB</t>
  </si>
  <si>
    <t>SEVOFLURANO 100% 250ML SLN.INH XFCO</t>
  </si>
  <si>
    <t>SILDENAFIL 50MG XTB</t>
  </si>
  <si>
    <t>SOMATOSTATINA 3MG LIOF.INY XAMP</t>
  </si>
  <si>
    <t>SUCRALFATE 200MG/ML 200ML SUS.ORAL XFCO</t>
  </si>
  <si>
    <t>TACROLIMUS 5MG/ML 1ML SLN.INY XAMP</t>
  </si>
  <si>
    <t>TACROLIMUS 5MG XCAP.L.PROL</t>
  </si>
  <si>
    <t>TAMSULOSINA 0.4MG XCAP.L.PROL</t>
  </si>
  <si>
    <t>TEMOZOLOMIDA 100MG XCAP.DUR</t>
  </si>
  <si>
    <t>TIZANIDINA 2MG XTB</t>
  </si>
  <si>
    <t>TIZANIDINA* 4MG XTB</t>
  </si>
  <si>
    <t>TOLTERODINA 2MG XTB</t>
  </si>
  <si>
    <t>TOPIRAMATO 100MG XTB</t>
  </si>
  <si>
    <t>TOPIRAMATO 50MG XTB</t>
  </si>
  <si>
    <t>TRIMEBUTINA 50MG/5ML SLN.INYXAMP</t>
  </si>
  <si>
    <t>TRIMETAZIDINA 35MG XTB.L.SOST</t>
  </si>
  <si>
    <t>VENLAFAXINA 75MG XTB.L.SOST</t>
  </si>
  <si>
    <t>VENLAFAXINA* 37.5MG XTB.L.SOST</t>
  </si>
  <si>
    <t>VITAMINA E 400UI XCAP.BLAN</t>
  </si>
  <si>
    <t>YODOPOVIDONA 5MG/ML 15ML SLN.OFT X FCO</t>
  </si>
  <si>
    <t>MULTIVIT+Zn SIN Fe 300G GRAN.ORAL XFCO</t>
  </si>
  <si>
    <t>ONDANSETRON 4MG XTB</t>
  </si>
  <si>
    <t>LEVOTIROXINA 50UG XTB</t>
  </si>
  <si>
    <t>NaCl (C.MEZCLA) 0.9% 500ML SLN.INY XBOL</t>
  </si>
  <si>
    <t>NaCl (C.MEZCLA) 0.9% 250ML SLN.INY XBOL</t>
  </si>
  <si>
    <t>BOSENTAN 62.5MG XTB</t>
  </si>
  <si>
    <t>JARABE DULCE X ML</t>
  </si>
  <si>
    <t>EXTR.AL PRICK.T D.PTER 2.5MLXGTR</t>
  </si>
  <si>
    <t>EXTR.AL PRICK.T MOSQUITO 2.5ML XGTR</t>
  </si>
  <si>
    <t>EXTR.AL PRICK.T D.FARINAE 2.5ML XGTR</t>
  </si>
  <si>
    <t>EXTR.AL PRICK.T LECHE VACA 2.5ML XGTR</t>
  </si>
  <si>
    <t>EXTR.AL PRICK.T OVOALBUMINA 2.5ML XGTR</t>
  </si>
  <si>
    <t>EXTR.AL PRICK.T HUEVO CLARA 2.5ML XGTR</t>
  </si>
  <si>
    <t>EXTR.AL PRICK.T TRIGO 2.5ML XGTR</t>
  </si>
  <si>
    <t>EXTR.AL PRICK.T HORMIGA 2.5ML XGTR</t>
  </si>
  <si>
    <t>EXTR.AL PRICK.T HUEVO YEMA 2.5ML XGTR</t>
  </si>
  <si>
    <t>EXTR.AL PRICK.T CACAHUATE 2.5ML XGTR</t>
  </si>
  <si>
    <t>EXTR.AL PRICK.T KIWI 2.5ML XGTR</t>
  </si>
  <si>
    <t>EXTR.AL PRICK.T PATATA 2.5ML XGTR</t>
  </si>
  <si>
    <t>EXTR.AL PRICK.T SARDINA 2.5ML XGTR</t>
  </si>
  <si>
    <t>EXTR.AL PRICK.T SOYA 2.5ML XGTR</t>
  </si>
  <si>
    <t>EXTR.AL PRICK.T LENTEJA 2.5ML XGTR</t>
  </si>
  <si>
    <t>EXTR.AL PRICK.T NARANJA 2.5ML XGTR</t>
  </si>
  <si>
    <t>EXTR.AL PRICK.T GAMBA 2.5ML XGTR</t>
  </si>
  <si>
    <t>EXTR.AL PRICK.T TOMATE 2.5ML XGTR</t>
  </si>
  <si>
    <t>EXTR.AL PRICK.T MAIZ 2.5ML XGTR</t>
  </si>
  <si>
    <t>EXTR.AL PRICK.T PIÑA 2.5ML XGTR</t>
  </si>
  <si>
    <t>EXTR.AL PRICK.T ATUN 2.5ML XGTR</t>
  </si>
  <si>
    <t>EXTR.AL PRICK.T CERDO SUERO 2.5ML XGTR</t>
  </si>
  <si>
    <t>EXTR.AL PRICK.T POLLO 2.5ML XGTR</t>
  </si>
  <si>
    <t>EXTR.AL PRICK.T LATEX 2.5ML XGTR</t>
  </si>
  <si>
    <t>HISTAMINA (EXTR.AL) PRICK.T 2.5ML XGTR</t>
  </si>
  <si>
    <t>EXTR.AL TRAT D.PTER+D.FARINAE 2.5ML XVL</t>
  </si>
  <si>
    <t>CONTROL NEG(EXTR.AL) PRICK.T 2.5MLXGTR</t>
  </si>
  <si>
    <t>EXTR.AL PRICK.T TRUCHA 2.5ML XGTR</t>
  </si>
  <si>
    <t>CLOBAZAM 10MG XTB</t>
  </si>
  <si>
    <t>DINOPROSTONA 10MG XOVU</t>
  </si>
  <si>
    <t>FENTANILO 4.2MG (25UG/HORA) XDISP.TRANS</t>
  </si>
  <si>
    <t>FENTANILO 8.4MG (50UG/HORA) XDISP.TRANS</t>
  </si>
  <si>
    <t>AMIODARONA 150MG/3ML 3ML SLN.INY XAMP</t>
  </si>
  <si>
    <t>TEMOZOLOMIDA 20MG XCAP.DUR</t>
  </si>
  <si>
    <t>betaMETASONA 0.05% 20G CREM.TOP XTU</t>
  </si>
  <si>
    <t>YODOPOVIDONA SOLUCION 3.500 ML X GF</t>
  </si>
  <si>
    <t>CALCIO (CITRATO) 315MG+VIT D 200UI XTB</t>
  </si>
  <si>
    <t>RIFAmicina 1% 20ML XSPRAY.TOP</t>
  </si>
  <si>
    <t>CALCIO+VITD+ZINC 180ML SUS.ORAL XFCO</t>
  </si>
  <si>
    <t>ESCITALOPRAM* 20MG XTB</t>
  </si>
  <si>
    <t>HIDROXIETILALM 60MG/ML 500ML SLN.INYXBOL</t>
  </si>
  <si>
    <t>NaCl (C.MEZCLA) 0.9% 100ML SLN.INY XBOL</t>
  </si>
  <si>
    <t>TREMENTINA+ALCAN+SALICIL 200GXSPRAY.TOP</t>
  </si>
  <si>
    <t>BENCILO BENZOATO 30% 120ML SLN.TOP XFCO</t>
  </si>
  <si>
    <t>AMINOAC PED NPT 10% SLN.INY.VL XML</t>
  </si>
  <si>
    <t>AMINOAC ADUL NPT 15%  SLN.INY.VL XML</t>
  </si>
  <si>
    <t>DEXTROSA NPT 50% SLN.INY.BOL XML</t>
  </si>
  <si>
    <t>AGUA NPT SLN.INY.BOL XML</t>
  </si>
  <si>
    <t>SODIO CLOR NPT 2MEQ/ML SLN.INY.AMP XML</t>
  </si>
  <si>
    <t>Mg SULF NPT 1.6MEQ/ML SLN.INY.AMP XML</t>
  </si>
  <si>
    <t>VIT C NPT 100MG/ML SLN.INY.AMP XML</t>
  </si>
  <si>
    <t>ELEMEN.TRAZA PED NPT SLN.INY.VL XML</t>
  </si>
  <si>
    <t>VIT HIDRO+LIPO ADUL NPT  EM.INY.AMP XML</t>
  </si>
  <si>
    <t>FENITOINA 100MG XCAP.DUR</t>
  </si>
  <si>
    <t>VALACICLOVIR 500MG XTB</t>
  </si>
  <si>
    <t>DESMOPRESINA* 120UG XTB</t>
  </si>
  <si>
    <t>TERBINAFINA 250MG XTB</t>
  </si>
  <si>
    <t>OLANZAPINA* 10MG XTB.MAST</t>
  </si>
  <si>
    <t>EXTR.AL PRICK.T AVENA 2.5ML XGTR</t>
  </si>
  <si>
    <t>EXTR.AL TRATAM BLOMIA TROPIC 2.5ML XVL</t>
  </si>
  <si>
    <t>CETIRIZINA 1MG/ML 60ML JBE XFCO</t>
  </si>
  <si>
    <t>BOSENTAN 125MG XTB</t>
  </si>
  <si>
    <t>EXTR.AL TRAT PERRO 3.5ML XVL</t>
  </si>
  <si>
    <t>ALGINATO SOD 25MG/ML240ML SUS.ORALXFCO</t>
  </si>
  <si>
    <t>AMOXICILINA 875MG+CLAVULANATO 125MG XTB</t>
  </si>
  <si>
    <t>ZINC SULFATO 2MG/ML 120ML SLN.ORAL XFCO</t>
  </si>
  <si>
    <t>SALBUTAMOL® 5MG/ML 10ML SLN.NBZ XFCO</t>
  </si>
  <si>
    <t>LENALIDOMIDA 5MG XCAP.DUR</t>
  </si>
  <si>
    <t>HELIO 70%+OXIGENO 30% GAS 5.6M3X CL</t>
  </si>
  <si>
    <t>CAPSAICINA 0.025% 20G CREM.TOP XTU</t>
  </si>
  <si>
    <t>DEFLAZACORT 6MG XTB</t>
  </si>
  <si>
    <t>OLMESARTAN 20MG XTB</t>
  </si>
  <si>
    <t>ESTROG CONJUGAD 0.0625% 43G CREM.VAG XTU</t>
  </si>
  <si>
    <t>PROTECTOR SOLAR 50% 100G CREM.TOP XTU</t>
  </si>
  <si>
    <t>BETAHISTINA 8MG XTB</t>
  </si>
  <si>
    <t>NICOTINA 4MG XTB.MAST</t>
  </si>
  <si>
    <t>EXTR.AL TRAT VENENO AVISPA XUN</t>
  </si>
  <si>
    <t>GLUCAGON 1UI LIOF.INY XVL</t>
  </si>
  <si>
    <t>INFLIXIMAB 100MG LIOF.INY XVL</t>
  </si>
  <si>
    <t>Na+Cl+Ca+Mg+KCl2% 960ML SLN.HEMOD XFCO</t>
  </si>
  <si>
    <t>Na+Cl+Ca+Mg+KCl0.7% 960ML SLN.HEMODXFCO</t>
  </si>
  <si>
    <t>PREGABALINA* 150MG XCAP.DUR</t>
  </si>
  <si>
    <t>TIGECICLINA 50MG LIOF.INY XVL</t>
  </si>
  <si>
    <t>TOX.BOTULINICA TIPOA 100UI LIOF.INY XVL</t>
  </si>
  <si>
    <t>IPRATROPIO.BR 20UG/PUF 200PUF XINH.ORA</t>
  </si>
  <si>
    <t>ETINILEST 0.03MG+LEVONORG 0.15MG XTB</t>
  </si>
  <si>
    <t>VALPROICO ACIDO 250MG XCAP.BLAN</t>
  </si>
  <si>
    <t>AMPICILINA 500MG LIOF.INY XVL</t>
  </si>
  <si>
    <t>AMPICILINA 1G LIOF.INY XVL</t>
  </si>
  <si>
    <t>ATROPINA 10MG/ML 5ML SLN.OFT XGTR</t>
  </si>
  <si>
    <t>becloMETASONA 50UG/PUF 200PUF XINH.ORAL</t>
  </si>
  <si>
    <t>CARBON ACTIVADO 500G GRAN.ORAL XBOL</t>
  </si>
  <si>
    <t>CICLOFOSFAMIDA 50MG XTB</t>
  </si>
  <si>
    <t>LOPERAMIDA 2MG XTB</t>
  </si>
  <si>
    <t>CLOTRIMAZOL 1% 30ML SLN.TOP XGTR</t>
  </si>
  <si>
    <t>DEFEROXAMINA 500MG LIOF.INY XVL</t>
  </si>
  <si>
    <t>DEXAMETASONA 1MG/ML 5ML SLN.OFT XGTR</t>
  </si>
  <si>
    <t>DOBUTAMINA 250MG/20ML 20ML SLN.INY XVL</t>
  </si>
  <si>
    <t>DOXICICLINA 100MG XTB</t>
  </si>
  <si>
    <t>ENOXAPARINA 20MG/0.2ML SLN.INY XJER</t>
  </si>
  <si>
    <t>ENOXAPARINA 60MG/0.6ML SLN.INY XJER</t>
  </si>
  <si>
    <t>ERITROPOY ALFA 2000UI/1ML SLN.INY XVL</t>
  </si>
  <si>
    <t>FLUOROMETALONA 1MG/ML 6ML SLN.OFT XGTR</t>
  </si>
  <si>
    <t>GLICERINA 2G XSUP</t>
  </si>
  <si>
    <t>CALCIO GLUC 100MG/ML 10ML SLN.INY XAMP</t>
  </si>
  <si>
    <t>HALOPERIDOL 2MG/ML 20ML SLN.ORAL XGTR</t>
  </si>
  <si>
    <t>HEPARINA 5000UI/ML 5ML SLN.INY XVL</t>
  </si>
  <si>
    <t>HIDROCORTISONA 5MG+LIDOCAINA 60MG XSUP</t>
  </si>
  <si>
    <t>HIDROCORTISONA 0.5% 30ML SLN.TOP XGTR</t>
  </si>
  <si>
    <t>HIDROCORTISONA 100MG LIOF.INY XVL</t>
  </si>
  <si>
    <t>LIDOCAINA 10MG/ML 50ML SLN.INY XVL</t>
  </si>
  <si>
    <t>LIDOC+ADREN 1G+250UG/50ML SLN.INY XVL</t>
  </si>
  <si>
    <t>LIDOCAINA 20MG/ML 50ML SLN.INY XVL</t>
  </si>
  <si>
    <t>NITROglicerina 5MG/ML 10ML SLN.INY XVL</t>
  </si>
  <si>
    <t>OXACILINA 1G LIOF.INY XVL</t>
  </si>
  <si>
    <t>OXIMETAZOL 0.5MG/ML 15ML SLN.NASAL XGTR</t>
  </si>
  <si>
    <t>PENICILINA G SOD 1000000UI LIOF.INY XVL</t>
  </si>
  <si>
    <t>SULFASALAZINA 500MG XTB.L.RETA</t>
  </si>
  <si>
    <t>AMANTADINA CLORHIDRATO 100MG XCAP.DUR</t>
  </si>
  <si>
    <t>ROCURONIO BROMURO 50MG/5ML SLN.INY XVL</t>
  </si>
  <si>
    <t>MILRINONA* 10MG/10ML 10ML SLN.INY XAMP</t>
  </si>
  <si>
    <t>NITROFURAZONA 0.2% 500G EM.TOP XFCO</t>
  </si>
  <si>
    <t>OMEPRAZOL 40MG LIOF.INY XVL</t>
  </si>
  <si>
    <t>PREGABALINA 75MG XCAP.DUR</t>
  </si>
  <si>
    <t>PROPOFOL 10MG/ML 20ML EM.INY XVL</t>
  </si>
  <si>
    <t>TIROFIBAN 0.25MG/ML 50ML SLN.INY XVL</t>
  </si>
  <si>
    <t>VORICONAZOL 200MG LIOF.INY XVL</t>
  </si>
  <si>
    <t>KETAMINA 50MG/ML 10ML SLN.INY XVL</t>
  </si>
  <si>
    <t>ACICLOVIR 250MG LIOF.INY XVL</t>
  </si>
  <si>
    <t>ANFOTERICINA B 50MG LIOF.INY XVL</t>
  </si>
  <si>
    <t>CEFAZOLINA 1G LIOF.INY XVL</t>
  </si>
  <si>
    <t>CEFRADINA 1G LIOF.INY XVL</t>
  </si>
  <si>
    <t>CEFTRIAXONA 1G LIOF.INY XVL</t>
  </si>
  <si>
    <t>MEROPENEM 1G LIOF.INY XVL</t>
  </si>
  <si>
    <t>VANCOMICINA 500MG LIOF.INY XVL</t>
  </si>
  <si>
    <t>NUT.ENT ISO BAJA* CHO 250ML SUS.ORALXTR</t>
  </si>
  <si>
    <t>PEGFILGRASTIM 6MG/0.6ML SLN.INY XJER</t>
  </si>
  <si>
    <t>ERTAPENEM 1G LIOF.INY XVL</t>
  </si>
  <si>
    <t>FULVESTRANT 250MG/5ML 5ML SLN.INY XJER</t>
  </si>
  <si>
    <t>MESALAZINA 4G/60ML 60ML SUS.REC XTU</t>
  </si>
  <si>
    <t>EXTR.AL TRAT D.PTER100% 2.5ML XVL</t>
  </si>
  <si>
    <t>CEFTAZIDIMA 1G LIOF.INY XVL</t>
  </si>
  <si>
    <t>ENOXAPARINA 40MG/0.4ML SLN.INY XJER</t>
  </si>
  <si>
    <t>NEOSTIGMINA 0.5MG/ML 1ML SLN.INY XAMP</t>
  </si>
  <si>
    <t>nifeDIPINO 30MG XCAP.L.PROL</t>
  </si>
  <si>
    <t>PENICILINA G SOD 5000000UI LIOF.INY XVL</t>
  </si>
  <si>
    <t>PENICIL.G BENZAT 1200000UI LIOF.INY XVL</t>
  </si>
  <si>
    <t>PENICIL.G BENZAT 2400000UI LIOF.INY XVL</t>
  </si>
  <si>
    <t>PILOCARPINA 20MG/ML 15ML SLN.OFT XGTR</t>
  </si>
  <si>
    <t>PIRIMETAMINA 25MG XTB</t>
  </si>
  <si>
    <t>FENilefrina+PRED 5ML SUS.OFT XGTR</t>
  </si>
  <si>
    <t>prednisoLONA 10MG/ML 5ML SLN.OFT XGTR</t>
  </si>
  <si>
    <t>PROPARACAINA 5MG/ML 15ML SLN.OFT XGTR</t>
  </si>
  <si>
    <t>RETINOICO ACIDO 0.05% 30G CREM.TOP XFCO</t>
  </si>
  <si>
    <t>RIFAmpicina 300MG XCAP.DUR</t>
  </si>
  <si>
    <t>SALBUTAMOL 100UG/PUFF 200PUFF XINH.ORAL</t>
  </si>
  <si>
    <t>SULFATO FERROSO 100MG XTB</t>
  </si>
  <si>
    <t>TEOFILINA 300 MG XCAP.L.PROL</t>
  </si>
  <si>
    <t>TIMOLOL 5MG/ML 5ML SLN.OFT XGTR</t>
  </si>
  <si>
    <t>TRAMADOL* 100MG/ML 10ML SLN.ORAL XGTR</t>
  </si>
  <si>
    <t>TROPICAMIDA 10MG/ML 15ML SLN.OFT XGTR</t>
  </si>
  <si>
    <t>VAC.ANTITETANICA 40UI/0.5ML SUS.INY XVL</t>
  </si>
  <si>
    <t>VECURONIO BROMURO 10MG LIOF.INY XVL</t>
  </si>
  <si>
    <t>DEXRAZOXANE 500MG LIOF.INY XVL</t>
  </si>
  <si>
    <t>IVERMECTINA 6MG/ML 5ML SLN.ORAL XGTR</t>
  </si>
  <si>
    <t>SIROLIMUS 1MG XTB</t>
  </si>
  <si>
    <t>CLONAZEPAM 2.5MG/ML 30ML SLN.ORAL XGTR</t>
  </si>
  <si>
    <t>TIOPENTAL 1G LIOF.INY XVL</t>
  </si>
  <si>
    <t>REMIFENTANIL 2MG LIOF.INY XVL</t>
  </si>
  <si>
    <t>AZTREONAM 1G LIOF.INY XVL</t>
  </si>
  <si>
    <t>claritroMICINA 500MG LIOF.INY XVL</t>
  </si>
  <si>
    <t>FLUCONAZOL 200MG/100ML SLN.INY XBOL</t>
  </si>
  <si>
    <t>CEFEPIME 1G LIOF.INY XVL</t>
  </si>
  <si>
    <t>CEFOTAXIMA 1G LIOF.INY XVL</t>
  </si>
  <si>
    <t>ANIDULAFUNGINA 100MG LIOF.INY XVL</t>
  </si>
  <si>
    <t>azitroMICINA 500MG XTB</t>
  </si>
  <si>
    <t>BRIMONIDINA 2MG/ML 5ML SLN.OFT XGTR</t>
  </si>
  <si>
    <t>MOXIFLOXACINA 400MG/250ML SLN.INY XVL</t>
  </si>
  <si>
    <t>GANciclovir 500MG LIOF.INY XVL</t>
  </si>
  <si>
    <t>BICARBONATO SODICO 500G GRAN.ORAL XBOL</t>
  </si>
  <si>
    <t>Mg SULFATO 10G/100ML 400G GRAN.TOP XBOL</t>
  </si>
  <si>
    <t>MALTODEXTRINA 500G GRAN.ORAL XTR</t>
  </si>
  <si>
    <t>CASPOFUNGINA 50MG LIOF.INY XVL</t>
  </si>
  <si>
    <t>CASPOFUNGINA 70MG LIOF.INY XVL</t>
  </si>
  <si>
    <t>CELECOXIB 200MG XCAP.DUR</t>
  </si>
  <si>
    <t>CIPROFLOXA+HIDROCORT 10ML SLN.OTI XGTR</t>
  </si>
  <si>
    <t>CIPROfloxacina 3MG/ML 5ML SLN.OFT XGTR</t>
  </si>
  <si>
    <t>Daptomicina 500MG LIOF.INY XVL</t>
  </si>
  <si>
    <t>DORZOLAMIDA 20MG/ML 5ML SLN.OFT XGTR</t>
  </si>
  <si>
    <t>LATANOPROST 0.05MG/ML 5ML SLN.OFT XGTR</t>
  </si>
  <si>
    <t>MELFALAN 50MG LIOF.INY XVL</t>
  </si>
  <si>
    <t>MOXIFLOXACINA 5MG/ML 5ML SLN.OFT XGTR</t>
  </si>
  <si>
    <t>OLANZAPINA 10MG LIOF.INY XVL</t>
  </si>
  <si>
    <t>VACUNA INFLUENZA 0.5ML SUS.INY XJER</t>
  </si>
  <si>
    <t>MEDROXIPROGESTERON 150MG/3ML SUS.INYXVL</t>
  </si>
  <si>
    <t>VACUNA HEPATITIS B 20UG/1ML SUS.INY XVL</t>
  </si>
  <si>
    <t>VAC.MENINGOC+DIFTERIA 0.5ML SLN.INY XVL</t>
  </si>
  <si>
    <t>RISPERIDONA 25MG LIOF.INY XVL</t>
  </si>
  <si>
    <t>EPOPROSTENOL 1.5MG LIOF.INYXVL</t>
  </si>
  <si>
    <t>BRINZOLAMIDA+TIMOLOL 5ML SUS.OFT XGTR</t>
  </si>
  <si>
    <t>TERBUTALINA® 10MG/ML 10ML SLN.NBZ XGTR</t>
  </si>
  <si>
    <t>ACEITE DE PESCADO NPT 10% EM.INY.VLXML</t>
  </si>
  <si>
    <t>ACTIV PLASM HUM RECOM 50MG LIOF.INYXVL</t>
  </si>
  <si>
    <t>BARIO SULFATO 96% 176G GRAN.ORAL XFCO</t>
  </si>
  <si>
    <t>BUDESONIDA 0.5MG/ML 2ML SUS.NBZ XAMP</t>
  </si>
  <si>
    <t>BUDESONIDA 200UG/PUFF 200PUFF XINH.ORAL</t>
  </si>
  <si>
    <t>DANTROLENO 20MG LIOF.INY XVL</t>
  </si>
  <si>
    <t>ESOMEPRAZOL 40MG LIOF.INY XVL</t>
  </si>
  <si>
    <t>FONDAPARINUX 2.5MG/0.5ML SLN.INY XJER</t>
  </si>
  <si>
    <t>FORM.LACT 24CAL/OZ 59ML SLN.ORAL XFCO</t>
  </si>
  <si>
    <t>GADOTERICO AC. 4G/15ML 15ML SLN.INY XVL</t>
  </si>
  <si>
    <t>Ig HUMANA 5G/100ML SLN.INY XVL</t>
  </si>
  <si>
    <t>INSULINA NPH 100UI/ML 10ML SUS.INY XVL</t>
  </si>
  <si>
    <t>KETOrolaco 5MG/ML 5ML SLN.OFT XGTR</t>
  </si>
  <si>
    <t>METILPRED 40MG (SUCCINATO) LIOF.INY XVL</t>
  </si>
  <si>
    <t>METILPRED ACET 40MG/ML 1ML SUS.INY</t>
  </si>
  <si>
    <t>NUT.ENT FALLA RESPIR 250ML SUS.ORAL XTR</t>
  </si>
  <si>
    <t>NUT.ENT OLIGO ISO 250ML SUS.ORAL XTR</t>
  </si>
  <si>
    <t>OXIDO DE ZINC 25% 100G CREM.TOP XFCO</t>
  </si>
  <si>
    <t>PALIVIZUMAB 50MG LIOF.INY XVL</t>
  </si>
  <si>
    <t>POLIMIXINA B 500000UI LIOF.INY XVL</t>
  </si>
  <si>
    <t>TERLIPRESINA* 1MG LIOF.INY XVL</t>
  </si>
  <si>
    <t>TIROTROPINA ALFA 1.1MG LIOF.INY XVL</t>
  </si>
  <si>
    <t>TOBRAMICINA 3MG/ML 5ML SLN.OFT XGTR</t>
  </si>
  <si>
    <t>TOX.BOTULINICA TIPOA 500UI LIOF.INY XVL</t>
  </si>
  <si>
    <t>TRIAMCINOLONA 40MG/1ML IM-IA SUS.INYXVL</t>
  </si>
  <si>
    <t>ZOLEDRONICO AC. 4MG/5ML 5ML SLN.INY XVL</t>
  </si>
  <si>
    <t>MORFINA 30MG/ML 30ML SLN.ORAL XFCO</t>
  </si>
  <si>
    <t>MAG BENZOA.Na 125MG/ML 360MLSLN.ORALXFCO</t>
  </si>
  <si>
    <t>MAG OX.Zn 20%+AZUFRE 5% 100G PASTA XFCO</t>
  </si>
  <si>
    <t>MAG PIRIDOxina 5MG/ML 100ML SUS.ORALXFCO</t>
  </si>
  <si>
    <t>MAG PIRIMETA 1MG/ML 50ML SUS.ORAL XFCO</t>
  </si>
  <si>
    <t>MAG RIFAmpicina 20MG/ML 50ML JBE XFCO</t>
  </si>
  <si>
    <t>TRIMEBUTINA 200MG XTB</t>
  </si>
  <si>
    <t>ELEMEN.TRAZA+Se ADUL NPT SLN.INY.VL XML</t>
  </si>
  <si>
    <t>MULTIVITAMINAS+Zn+Fe 10ML SLN.ORAL XGTR</t>
  </si>
  <si>
    <t>fabot ANTIALACRAN 1.8MG LIOF.INY XVL</t>
  </si>
  <si>
    <t>PE fabo antiof ANTICORAL 10ML SLN.INYXVL</t>
  </si>
  <si>
    <t>FORM.LACT HIPOA AAL 400G GRAN.ORALXTR</t>
  </si>
  <si>
    <t>MAG K FOSF+Na FOSF 500ML SUS.ORAL XFCO</t>
  </si>
  <si>
    <t>ESOMEPRAZOL 40MG XTB.L.RETA</t>
  </si>
  <si>
    <t>PRAMIPEXOL DIHIDROCLOR 0.75MG XTB.L.PROL</t>
  </si>
  <si>
    <t>ABATACEPT 250MG LIOF.INY XVL</t>
  </si>
  <si>
    <t>DESLORATADIN 2.5MG/5ML 60ML SLN.ORALXFCO</t>
  </si>
  <si>
    <t>LACOSAMIDA 200MG XTB</t>
  </si>
  <si>
    <t>LACOSAMIDA 200MG/20ML 20ML SLN.INY XVL</t>
  </si>
  <si>
    <t>LACOSAMIDA 50MG XTB</t>
  </si>
  <si>
    <t>MONTELUKAST 10MG XTB</t>
  </si>
  <si>
    <t>MONTELUKAST 4MG GRAN.ORALXSO</t>
  </si>
  <si>
    <t>POLIETILENG+PROPILENG 10ML SLN.OFT XGTR</t>
  </si>
  <si>
    <t>RALTEGRAVIR 400MG XTB</t>
  </si>
  <si>
    <t>TENOFOVIR 300MG XTB</t>
  </si>
  <si>
    <t>FACTOR VIII RECOM 250UI LIOF.INY XVL</t>
  </si>
  <si>
    <t>PROT CONT INH FACVIII 500UI LIOF.INY XVL</t>
  </si>
  <si>
    <t>IBUPROFENO 20MG/ML 120ML SUS.ORAL XFCO</t>
  </si>
  <si>
    <t>FACTOR VIII RECOM* 500UI LIOF.INY XVL</t>
  </si>
  <si>
    <t>FLUCITOSINA* 500MG XCAP.DUR</t>
  </si>
  <si>
    <t>EXTR.AL PRICK.T PESCADO AZUL 2.5ML XGTR</t>
  </si>
  <si>
    <t>HIDROXICLOROQUINA SULFATO 200MG XTB</t>
  </si>
  <si>
    <t>RIVAROXABAN 10MG XTB</t>
  </si>
  <si>
    <t>PANCREATINA 300MG XCAP.L.RETA</t>
  </si>
  <si>
    <t>INSULINA DETEMIR100UI/ML3MLSLN.INYXUN</t>
  </si>
  <si>
    <t>INSULINAASPARTA100UI/ML3ML SLN.INYXUN</t>
  </si>
  <si>
    <t>SUGAMMADEX 200MG/2ML 2ML SLN.INY XVL</t>
  </si>
  <si>
    <t>LEVOD 100MG+CARBI 25MG+ENTACA 200MG XTB</t>
  </si>
  <si>
    <t>LIPIDOS 20% 500ML EM.INY XVL</t>
  </si>
  <si>
    <t>LIDOCAINA 5% XDISP.TRANS</t>
  </si>
  <si>
    <t>ESOMEPRAZOL 10MG GRAN.ORAL XSO</t>
  </si>
  <si>
    <t>ACETAMINOFEN 325MG+TRAMADOL 37.5 MG XTB</t>
  </si>
  <si>
    <t>LEVOD 200MG+CARBI 50MG+ENTACA 200MG XTB</t>
  </si>
  <si>
    <t>EMTRICITABINA 200MG+TENOFOVIR 300MG XTB</t>
  </si>
  <si>
    <t>ACTH ACUOSO 250UG/ML 1ML SLN.INY XAMP</t>
  </si>
  <si>
    <t>KETOrolaco 30MG/ML 1ML SLN.INY XAMP</t>
  </si>
  <si>
    <t>KETOPROFENO 100MG/2ML 2ML SLN.INYXAMP</t>
  </si>
  <si>
    <t>ELTROMBOPAG 25MG XTB</t>
  </si>
  <si>
    <t>ALCOHOL GLICERINADO 70% 1L GEL.TOP XBOL</t>
  </si>
  <si>
    <t>CEFUROXIMA 250MG/5ML 70 ML GRAN.ORALXFCO</t>
  </si>
  <si>
    <t>SLN D.PERIT (GLU 1.5%) 2L SLN.INYXBOL</t>
  </si>
  <si>
    <t>SLN D.PERIT (GLU 2.3%) 2L SLN.INYXBOL</t>
  </si>
  <si>
    <t>ALCOHOL ETILICO 29% 1000ML SLN.ORAL XFCO</t>
  </si>
  <si>
    <t>ZIDOVUDINA 10MG/ML 240ML SLN.ORAL XFCO</t>
  </si>
  <si>
    <t>LAMIVUDINA 10MG/ML 240ML SLN.ORAL XFCO</t>
  </si>
  <si>
    <t>LAMOTRIGINA 100MG XTB.OROD</t>
  </si>
  <si>
    <t>QUETIAPINA 300MG XTB</t>
  </si>
  <si>
    <t>LACOSAMIDA 100MG XTB</t>
  </si>
  <si>
    <t>BUPIV 50MG+ePINE 50UG 10ML SLN.INY XAMP</t>
  </si>
  <si>
    <t>CLORHEXI GLUC 1%+0H 61% 500MLSLN.TOPXFCO</t>
  </si>
  <si>
    <t>SLN D.PERIT (GLU 1.5%) 6L SLN.INY XBOL</t>
  </si>
  <si>
    <t>SLN D.PERIT (GLU 2.3%) 6L SLN.INY XBOL</t>
  </si>
  <si>
    <t>SLN D.PERIT (GLU 4.25%) 6L SLN.INY XBOL</t>
  </si>
  <si>
    <t>NEBIVOLOL 5MG XTB</t>
  </si>
  <si>
    <t>QUETIAPINA 50MG XTB.L.SOST</t>
  </si>
  <si>
    <t>FLUOROMETALONA* 1MG/ML 5ML SUS.OFT XGTR</t>
  </si>
  <si>
    <t>RISPERIDONA 1MG/ML 30ML SLN.ORAL XFCO</t>
  </si>
  <si>
    <t>LEVOTIROXINA 88UG XTB</t>
  </si>
  <si>
    <t>TROPICAMIDA+FENILEFRIN*5MLSLN.OFTXGTR</t>
  </si>
  <si>
    <t>CLOFARABINA 1MG/ML 20ML SLN.INY XVL</t>
  </si>
  <si>
    <t>FOSFOMICINA 3G GRAN.ORAL XSO</t>
  </si>
  <si>
    <t>LEVETIRACETAM 500MG/5ML 5ML SLN.INY XVL</t>
  </si>
  <si>
    <t>VALGANCI 50MG/ML 100ML GRAN.ORAL XFCO</t>
  </si>
  <si>
    <t>FORM.LAC 1ER SEMESTRE 60ML SUS.ORALXFCO</t>
  </si>
  <si>
    <t>BUDESONIDA 3MG XCAP.DUR</t>
  </si>
  <si>
    <t>NUT.ENT BAJA HC HP BAJA CHO 1L SUS.ORAL</t>
  </si>
  <si>
    <t>EVEROLIMUS 1MG XTB</t>
  </si>
  <si>
    <t>EVEROLIMUS 0.5MG XTB</t>
  </si>
  <si>
    <t>TRITICUM VULGARE 15G(BUCAL)GEL.TOPXTU</t>
  </si>
  <si>
    <t>L-ASPARTATO+L-ORNITINA 3G GRAN.ORAL XSO</t>
  </si>
  <si>
    <t>ASPAR+ORNITINA 5000MG/10ML SLN.INYXAMP</t>
  </si>
  <si>
    <t>VANCOMICINA 250MG XCAP.DUR</t>
  </si>
  <si>
    <t>PEGASPARAGINASA 3750UI/5ML SLN.INY XVL</t>
  </si>
  <si>
    <t>BENDAMUSTINA CLORH 100MG LIOF.INY XVL</t>
  </si>
  <si>
    <t>FORM.LACT EXTH LGG 357G GRAN.ORAL XTR</t>
  </si>
  <si>
    <t>SALES HIPO REHIDRAT 400ML SLN.ORAL XFCO</t>
  </si>
  <si>
    <t>EXTR.AL PRICK.T CASEINA 2ML XGTR</t>
  </si>
  <si>
    <t>EXTR.AL PRICK.T OVOMUCOIDE 2ML XGTR</t>
  </si>
  <si>
    <t>EXTR.AL PRICK.T HUEVO ENTERO 2ML XGTR</t>
  </si>
  <si>
    <t>DEXAMET(C.MEZCLA) 4MG/1ML SLN.INY XAMP</t>
  </si>
  <si>
    <t>POLIDOCANOL 300MG/10ML 10ML SLN.INY XVL</t>
  </si>
  <si>
    <t>CAFEINA* 10MG/ML 1ML ORAL-SLN.INY XAMP</t>
  </si>
  <si>
    <t>DARUNAVIR 600MG XTB</t>
  </si>
  <si>
    <t>METFORMINA 1000MG+LINAGLIPTINA 2.5MG XTB</t>
  </si>
  <si>
    <t>foliNICO acido 50MG LIOF.INY XVL</t>
  </si>
  <si>
    <t>EXTR.AL PRICK.T MEZCLA MALEZAS 2ML XGTR</t>
  </si>
  <si>
    <t>EXTR.AL PRICK.T ALFA ALBUMINA 2ML XGTR</t>
  </si>
  <si>
    <t>EXTR.AL PRICK.T PESCADO BLANCO 2ML XGTR</t>
  </si>
  <si>
    <t>TOFACITINIB 5MG XTB</t>
  </si>
  <si>
    <t>DENOSUMAB 60MG/ML 1ML SLN.INY XJER</t>
  </si>
  <si>
    <t>LEVONORGESTREL 52MG DISP.INTRAU XUN</t>
  </si>
  <si>
    <t>CINACALCET 30MG  XTB</t>
  </si>
  <si>
    <t>FOSFOMICINA 4G LIOF.INY XVL</t>
  </si>
  <si>
    <t>ROMIPLOSTIM 250UG LIOF.INY XVL</t>
  </si>
  <si>
    <t>ACETAMINOFEN 325MG+HIDROCODONA 5MG XTB</t>
  </si>
  <si>
    <t>RIVAROXABAN 15MG XTB</t>
  </si>
  <si>
    <t>CLORHEXI 2%+OH 70% 120ML SLN.TOPXBOL</t>
  </si>
  <si>
    <t>BRENTUXIMAB 50MG LIOF.INY XVL</t>
  </si>
  <si>
    <t>APREPITANT 125MG+80MG+80MGCAP.DUR XUN</t>
  </si>
  <si>
    <t>COLISTINA SODICA 150MG LIOF.INY XVL</t>
  </si>
  <si>
    <t>HIALURONIDASA 150UI LIOF.INY XVL</t>
  </si>
  <si>
    <t>METOCLOPRAMIDA 10MG/100ML SLN.INY XBOL</t>
  </si>
  <si>
    <t>APIXABAN 2.5MG XTB</t>
  </si>
  <si>
    <t>APIXABAN 5MG XTB</t>
  </si>
  <si>
    <t>RIVAROXABAN 20 MG XTB           </t>
  </si>
  <si>
    <t>ISONIAZIDA 100MG XTB</t>
  </si>
  <si>
    <t>IRBESARTAN 150MG XTB </t>
  </si>
  <si>
    <t>FOSAPREPITANT 150MG LIOF.INY XVL</t>
  </si>
  <si>
    <t>FACTOR VIIa RECOM 2MG LIOF.INY XVL</t>
  </si>
  <si>
    <t>CLORHEXI 2%+OH 70% 60ML XSPRAY.TOP</t>
  </si>
  <si>
    <t>ETOposido 100MG/5ML 5ML SLN.INY XVL</t>
  </si>
  <si>
    <t>CISPLATINO 50MG/50ML 50ML SLN.INY XVL</t>
  </si>
  <si>
    <t>CARBOPLATINO 450MG/45ML SLN.INY XVL</t>
  </si>
  <si>
    <t>CICLOfosfamida 500MG LIOF.INY XVL</t>
  </si>
  <si>
    <t>DOXORUBICINA 10MG/5ML 5ML SLN.INY XVL</t>
  </si>
  <si>
    <t>TRAMADOL 25MG+DICLOFENACO 25MG XTB</t>
  </si>
  <si>
    <t>TAPENTADOL 50MG XTB</t>
  </si>
  <si>
    <t>PREGABALINA 50MG XCAP.DUR</t>
  </si>
  <si>
    <t>PEMETREXED 500MG LIOF.INY XVL</t>
  </si>
  <si>
    <t>LABETALOL* 100MG/20ML 20ML SLN.INY XVL</t>
  </si>
  <si>
    <t>BORTEZOMIB 3.5MG LIOF.INY XVL</t>
  </si>
  <si>
    <t>CITARABINA 500MG/5ML 5ML SLN.INY XVL</t>
  </si>
  <si>
    <t>ACTINOMICINA-D 500UG LIOF.INY XVL</t>
  </si>
  <si>
    <t>BLEOMICINA 15UI LIOF.INY XVL</t>
  </si>
  <si>
    <t>GEMCITABINA 200MG LIOF.INY XVL</t>
  </si>
  <si>
    <t>DACARBAZINA 200MG LIOF.INY XVL</t>
  </si>
  <si>
    <t>FLUDARABINA 50MG LIOF.INY XVL</t>
  </si>
  <si>
    <t>GEMCITABINA 1G LIOF.INY XVL</t>
  </si>
  <si>
    <t>Ifosfamida 1G LIOF.INY XVL</t>
  </si>
  <si>
    <t>IRINOTECAN 100MG/5ML 5ML SLN.INY XVL</t>
  </si>
  <si>
    <t>MITOXANTRONA 20MG/10ML SLN.INY XVL</t>
  </si>
  <si>
    <t>OXALIPLATINO 50MG/10ML SLN.INY XVL</t>
  </si>
  <si>
    <t>RITUXIMAB 10MG/ML 10ML SLN.INY XVL</t>
  </si>
  <si>
    <t>TOPOTECAN 4MG LIOF.INY XVL</t>
  </si>
  <si>
    <t>VINcristina 1MG/ML 1ML SLN.INY XVL</t>
  </si>
  <si>
    <t>VINORELBINA 50MG/5ML 5ML SLN.INY XVL</t>
  </si>
  <si>
    <t>NUT.ENT HC HP* 500ML SUS.ORAL XBOL</t>
  </si>
  <si>
    <t>DESVENLAFAXINA 50MG XTB.L.PROL</t>
  </si>
  <si>
    <t>RESINAS INTERCAM Ca-K 15G GRAN.ORAL XSO</t>
  </si>
  <si>
    <t>OCTREOTIDE 30MG LIOF.INY XVL</t>
  </si>
  <si>
    <t>DOLUTEGRAVIR 50MG XTB</t>
  </si>
  <si>
    <t>ACETAMINOFEN 10MG/ML 100ML SLN.INY XBOL</t>
  </si>
  <si>
    <t>NUT.ENT HC 1.2 BAJA OSM* 237ML SUS.ORAL</t>
  </si>
  <si>
    <t>PACLITAXEL 100MG/16.7ML SLN.INY XVL</t>
  </si>
  <si>
    <t>DAUNORUBICINA 20MG LIOF.INY XVL</t>
  </si>
  <si>
    <t>CARMUSTINA 100MG LIOF.INY XVL</t>
  </si>
  <si>
    <t>ASPARAGINASA* 10000UI LIOF.INY X VL</t>
  </si>
  <si>
    <t>AZACITIDINA 100MG LIOF.INY XVL</t>
  </si>
  <si>
    <t>TRASTUZUMAB 440MG LIOF.INY XVL</t>
  </si>
  <si>
    <t>BEVACIZUMAB 25MG/ML 4ML SLN.INY XVL</t>
  </si>
  <si>
    <t>CETUXIMAB 100MG/20ML 20ML SLN.INY XVL</t>
  </si>
  <si>
    <t>MUPIROCINA 2% 15G UNG.TOP.TU</t>
  </si>
  <si>
    <t>SODIO CLORURO 3% 500ML SLN.INY XBOL</t>
  </si>
  <si>
    <t>AGUA 10ML SLN.INY XAMP</t>
  </si>
  <si>
    <t>CONTROL NEG(EXTR.AL) PRICK.T 5MLXGTR</t>
  </si>
  <si>
    <t>DALTEPARINA 2500UI/0.2ML SLN.INY XJER</t>
  </si>
  <si>
    <t>PRASUGREL 10MG XTB</t>
  </si>
  <si>
    <t>FLUOROURACILO 500MG/10ML SLN.INY XVL</t>
  </si>
  <si>
    <t>FOLINICO ACIDO 50MG/5ML 5ML SLN.INY XVL</t>
  </si>
  <si>
    <t>TUBERCULINA 5TU/0.1ML 2ML SLN.INY XVL</t>
  </si>
  <si>
    <t>YODO 370MG/ML(IOPAMIDOL)100ML SLN.INYXVL</t>
  </si>
  <si>
    <t>YODO 300MG/ML(IOPAMIDOL) 50ML SLN.INYXVL</t>
  </si>
  <si>
    <t>CLORHEXI(JABON) 2% 60ML SLN.TOP XBOL</t>
  </si>
  <si>
    <t>CLORHEXI 2.3% 60ML SLN.TOP XBOL</t>
  </si>
  <si>
    <t>PERTUZUMAB 30MG/ML 14ML SLN.INY XVL</t>
  </si>
  <si>
    <t>METOTREXATE 50MG/2ML SLN.INY XVL</t>
  </si>
  <si>
    <t>MAG GLUTARALD 0.625% 10ML SLN.TOP XJER</t>
  </si>
  <si>
    <t>DIMERCAPTOSUCC AC. (DMSA) 100MG XCAP.DUR</t>
  </si>
  <si>
    <t>NIVOLUMAB 100 MG/10ML SLN.INY XVL</t>
  </si>
  <si>
    <t>INSULINA GLARG 100UI/ML 3ML SLN.INY XUN</t>
  </si>
  <si>
    <t>INSULINA GLULI 100UI/ML 3ML SLN.INY XUN</t>
  </si>
  <si>
    <t>METOTREXATE 500MG/20ML IT SLN.INY XVL</t>
  </si>
  <si>
    <t>PACLITAXEL+ALBUMINA 100MG LIOF.INY XVL</t>
  </si>
  <si>
    <t>CREOLINA 500ML SLN.TOP XFCO</t>
  </si>
  <si>
    <t>POLIETI 3350 SIN ELEC 17G GRAN.ORAL XSO</t>
  </si>
  <si>
    <t>ESPIRAMICINA 3.000.000 UI X TB</t>
  </si>
  <si>
    <t>CARFILZOMIB 60MG LIOF.INY XVL</t>
  </si>
  <si>
    <t>VECURONIO BROMURO* 4MG LIOF.INY XVL</t>
  </si>
  <si>
    <t>GENTAMICINA* 3MG/ML 10ML SLN.OFT XGTR</t>
  </si>
  <si>
    <t>DALTEPARINA 7500UI/0.3ML SLN.INY XJER</t>
  </si>
  <si>
    <t>DALTEPARINA 10000UI/0.4ML SLN.INY XJER</t>
  </si>
  <si>
    <t>MAG ANFO B 2MG/ML 10ML SLN.OFT XGTR</t>
  </si>
  <si>
    <t>DIHIDROCODEINA 2.42MG/ML 120ML JBE XFCO</t>
  </si>
  <si>
    <t>NIVOLUMAB 10MG/1ML 4ML SLN.INY XVL</t>
  </si>
  <si>
    <t>RASBURICASA 1.5MG LIOF.INY XVL</t>
  </si>
  <si>
    <t>PEROXIDO HIDROGENO 3% 120ML SLN.TOPXFCO</t>
  </si>
  <si>
    <t>GOSERELIN ACETATO 3.6MG SLN.INY XJER</t>
  </si>
  <si>
    <t>GOSERELIN ACETATO 10.8MG SLN.INY XJER</t>
  </si>
  <si>
    <t>LEUPROLIDE ACET 22.5MG LIOF.INY XUN</t>
  </si>
  <si>
    <t>TACROLIMUS 0.5MG XCAP.L.PROL</t>
  </si>
  <si>
    <t>NITROFURAZONA 0.2% 40G EM.TOP XTU</t>
  </si>
  <si>
    <t>VIT LIPO ADUL NPT EM.INY.AMP XML</t>
  </si>
  <si>
    <t>VIT LIPO PED NPT EM.INY.AMP XML</t>
  </si>
  <si>
    <t>RIFAXIMINA 550MG XTB</t>
  </si>
  <si>
    <t>CABAZITAXEL 60MG/1.5ML LIOF.INY XVL</t>
  </si>
  <si>
    <t>AMINOAC PED NPT 10%+ORNI SLN.INY.VL XML</t>
  </si>
  <si>
    <t>SODIO CLORURO 0.9% 1000ML SLN.INY XBOL</t>
  </si>
  <si>
    <t>PANITUMUMAB 20MG/ML 5ML SLN.INY XVL</t>
  </si>
  <si>
    <t>PEMBROLIZUMAB 25MG/ML 4ML SLN.INY XVL</t>
  </si>
  <si>
    <t>NUT.ENT F75 400G GRAN.ORAL XTR</t>
  </si>
  <si>
    <t>TAPENTADOL 50MG XTB.L.SOST</t>
  </si>
  <si>
    <t>FENOBARBITAL 4MG/ML 120ML SLN.ORAL XFCO</t>
  </si>
  <si>
    <t>FILGRASTIM 300UG/1ML 1ML SLN.INY X JER</t>
  </si>
  <si>
    <t>OSELTAMIVIR 75MG XCAP.DUR</t>
  </si>
  <si>
    <t>MITOMICINA 20MG LIOF.INY XVL</t>
  </si>
  <si>
    <t>DOXORUBICINA 2MG/ML 25ML SLN.INY XVL</t>
  </si>
  <si>
    <t>AMINOAC ADUL NPT 15%+TAU SLN.INY.VL XML</t>
  </si>
  <si>
    <t>LIPIDOS NPT 20% W6-9 EM.INY.VL XML</t>
  </si>
  <si>
    <t>VIT HIDRO ADUL PED NPT LIOF.INY.VL XML</t>
  </si>
  <si>
    <t>SALES REHIDRAT GRAN.ORAL XSO</t>
  </si>
  <si>
    <t>ETOFENAMATO® 1G/2ML 2ML SLN.INY XAMP</t>
  </si>
  <si>
    <t>DESFLURANO 240ML SLN.INH XFCO</t>
  </si>
  <si>
    <t>CREOLINA 30ML SLN.TOP XFCO</t>
  </si>
  <si>
    <t>SELLANTE DE FIBRINA 1ML GRAN.TOP XUN</t>
  </si>
  <si>
    <t>SELLANTE DE FIBRINA 3ML GRAN.TOP XUN</t>
  </si>
  <si>
    <t>EMPAGLIFLOZINA 25MG XTB</t>
  </si>
  <si>
    <t>EXTR.AL BATERIA ESTANDAR XUN</t>
  </si>
  <si>
    <t>HEMINA HUMANA 350MG LIOF.INY XVL</t>
  </si>
  <si>
    <t>DENOSUMAB 120MG/1.7ML SLN.INY XVL</t>
  </si>
  <si>
    <t>ACEITE PROFESIONAL MASAJES 4000ML XGF</t>
  </si>
  <si>
    <t>BUDESONIDA 200UG/PUFF 120PUFF XINH.ORAL</t>
  </si>
  <si>
    <t>SODIO CLORURO 0.9% 50ML SLN.INY XBOL</t>
  </si>
  <si>
    <t>TRABECTEDINA 1MG LIOF.INY XVL</t>
  </si>
  <si>
    <t>LEUPROLIDE ACET 45MG LIOF.INY XUN</t>
  </si>
  <si>
    <t>DARATUMUMAB 20MG/ML 20ML SLN.INY XVL</t>
  </si>
  <si>
    <t>FORM.ELE HIPOA AAL 400G GRAN.ORAL XTR</t>
  </si>
  <si>
    <t>INFATRINI-FLAC ISO POLVO 400G XTR</t>
  </si>
  <si>
    <t>fabot antiofid POLIVA* 10ML SLN.INY XVL</t>
  </si>
  <si>
    <t>TOX.BOTULINICA TIPOA 50UI LIOF.INY XVL</t>
  </si>
  <si>
    <t>DIBEN-NUT ENT 1.5 BAJA CHO LIQ1L XBOL</t>
  </si>
  <si>
    <t>RALTEGRAVIR 25MG XTB.MAST</t>
  </si>
  <si>
    <t>NUT.ENT ALMIDON MAIZ 275G GRAN.ORAL XTR</t>
  </si>
  <si>
    <t>ABACAVIR 600MG + LAMIVUDINA 300MG XTB</t>
  </si>
  <si>
    <t>DARATUMUMAB 100MG/5ML 5ML SLN.INY XVL</t>
  </si>
  <si>
    <t>EXTR.AL PRICK.T TOLUENESULF F 5ML XJER</t>
  </si>
  <si>
    <t>IPILIMUMAB 50MG/10ML 10ML SLN.INY XVL</t>
  </si>
  <si>
    <t>METADONA 40MG XTB</t>
  </si>
  <si>
    <t>URSODESOXICOLICO ACIDO 600MG XTB</t>
  </si>
  <si>
    <t>SUERO DE LECHE 80% 1Kg GRAN.ORAL XBOL</t>
  </si>
  <si>
    <t>FACVIII+VON WILLEBR 500UI LIOF.INY XVL</t>
  </si>
  <si>
    <t>MAG FENOL 10% 20ML SLN.TOP XFCO</t>
  </si>
  <si>
    <t>MIRABEGRON 50MG XTB.L.PROL</t>
  </si>
  <si>
    <t>EXTR.AL B FENOL FORMALDEH PET JER X5ML</t>
  </si>
  <si>
    <t>EXTR.AL RES MYROX PER-BALS PET JER X5ML</t>
  </si>
  <si>
    <t>EXTR.AL COCAMIDOP BETAINA H2O GTR X8ML</t>
  </si>
  <si>
    <t>ADENOSINA* 6MG/2ML 2ML SLN.INY XAMP</t>
  </si>
  <si>
    <t>TIOSULFATO SOD 1G/5ML 5ML SLN.INY X VL</t>
  </si>
  <si>
    <t>LIDOCAINA 20MG/ML 20ML SLN.INY XVL</t>
  </si>
  <si>
    <t>PETROLATO (VASELINA) 60G CREM.TOP XTR</t>
  </si>
  <si>
    <t>EXTR.AL QUATERNIUM15 5ML XJER</t>
  </si>
  <si>
    <t>EXTR.AL CLIOQUINOL 5ML SLN.TOP XJER</t>
  </si>
  <si>
    <t>SELLANTE DE FIBRINA 4ML SLN.TOP XUN</t>
  </si>
  <si>
    <t>SACUBITRILO 48.6MG+VALSARTAN 51.4MG XTB</t>
  </si>
  <si>
    <t>VEDOLIZUMAB 300MG LIOF.INY XVL</t>
  </si>
  <si>
    <t>ADALIMUMAB 40MG/0.4ML SLN.INY XJER</t>
  </si>
  <si>
    <t>LINAGLIPTINA 5MG XTB</t>
  </si>
  <si>
    <t>EXTR.AL COLOFONIA 5ML SLN.TOP XJER</t>
  </si>
  <si>
    <t>FAMOTIDINA 10MG XTB</t>
  </si>
  <si>
    <t>CLADRIBINE 10MG/5ML 5ML SLN.INY XVL</t>
  </si>
  <si>
    <t>ELTROMBOPAG 50MG XTB</t>
  </si>
  <si>
    <t>ETONOGESTREL 68MG DISP.TRANS XUN</t>
  </si>
  <si>
    <t>PEGfilgrastim (OBI) 6MG/0.6MLSLN.INYXJER</t>
  </si>
  <si>
    <t>vinBLAStina 10MG LIOF.INY XVL</t>
  </si>
  <si>
    <t>VITAMINA C 500MG/5ML 5ML SLN.INY XVL</t>
  </si>
  <si>
    <t>SACUBITRILO 24.3MG+VALSARTAN 25.7MG XTB</t>
  </si>
  <si>
    <t>ISAVUCONAZOL 200MG LIOF.INY XVL</t>
  </si>
  <si>
    <t>SOMATOSTATINA 3MG LIOF.INY XVL</t>
  </si>
  <si>
    <t>IDArubicina 10MG/10ML 10ML SLN.INY XVL</t>
  </si>
  <si>
    <t>foliNICO acido* 350MG LIOF.INY XVL</t>
  </si>
  <si>
    <t>DOCETAXEL 80MG/4ML 4ML SLN.INY XVL</t>
  </si>
  <si>
    <t>DOCETAXEL 20MG/ML 1ML SLN.INY XVL </t>
  </si>
  <si>
    <t>ATORVASTATINA 40MG XTB</t>
  </si>
  <si>
    <t>SUMATRIPTAN 50MG XTB</t>
  </si>
  <si>
    <t>EMTRICITABINA200MG+TENOFOVIR300MGTBXFCO</t>
  </si>
  <si>
    <t>DOLUTEGRAVIR 50MG (30 TABLETAS) TB XFCO</t>
  </si>
  <si>
    <t>MIRABEGRON 25MG XTB.L.PROL</t>
  </si>
  <si>
    <t>SOLIFENACINA 5MG XTB</t>
  </si>
  <si>
    <t>SOLIFENACINA 10MG XTB</t>
  </si>
  <si>
    <t>TADALAFILO 5MG XTB</t>
  </si>
  <si>
    <t>ARSENICO TRIOXIDO 10MG/10ML SLN.INY XVL</t>
  </si>
  <si>
    <t>PALONOSETRON 250UG/5ML 5ML SLN.INY XVL</t>
  </si>
  <si>
    <t>ACETILSALICILICO ACIDO® 81MG XTB</t>
  </si>
  <si>
    <t>EXTR.AL GATO EPITELIO 3ML XVL</t>
  </si>
  <si>
    <t>LENALIDOMIDA 25MG XCAP.DUR</t>
  </si>
  <si>
    <t>ENOXAPARINA* 60MG/0.6ML SLN.INY XJER</t>
  </si>
  <si>
    <t>DASATINIB 70MG XTB</t>
  </si>
  <si>
    <t>CITARABINA 1000MG/10ML 10ML SLN.INY XVL</t>
  </si>
  <si>
    <t>EXTR.AL PRICK.T CUPRESSUS 2.5ML XGTR</t>
  </si>
  <si>
    <t>EXTR.AL TRAT CABALLO 3.5ML SLN.INY XVL</t>
  </si>
  <si>
    <t>EXTR.AL PRICK.T CARNE RES 2.5ML XGTR</t>
  </si>
  <si>
    <t>POLIETILENG+PROPILENG 10ML GEL.OFT XGTR</t>
  </si>
  <si>
    <t>SODIO CLORURO 0.9% 10ML SLN.INY XJER</t>
  </si>
  <si>
    <t>DURVALUMAB 500MG/10ML 10ML SLN.INY XVL</t>
  </si>
  <si>
    <t>PLERIXAFOR 24MG/1.2ML 1.2ML SLN.INY XVL</t>
  </si>
  <si>
    <t>PEMETREXED 100MG LIOF.INY XVL</t>
  </si>
  <si>
    <t>DAPAGLIFLOZINA 10MG XTB</t>
  </si>
  <si>
    <t>BISOPROLOL 5MG XTB</t>
  </si>
  <si>
    <t>TOX.BOTULINICA TIPOA 200UI LIOF.INY XVL</t>
  </si>
  <si>
    <t>VALSARTAN 80MG XCAP.DUR</t>
  </si>
  <si>
    <t>levoTIROXina 25UG XTB</t>
  </si>
  <si>
    <t>ALFAMETILDOPA (LEVOGIRO) 250MG XTB</t>
  </si>
  <si>
    <t>CLORHEXI 0.2% 180ML ENJ.BUC SLN.TOPXFCO</t>
  </si>
  <si>
    <t>LENALIDOMIDA 10MG XCAP.DUR</t>
  </si>
  <si>
    <t>ATORVASTATINA 80MG XTB </t>
  </si>
  <si>
    <t>OBINUTUZUMAB 1G/40ML 40ML SLN.INY XVL</t>
  </si>
  <si>
    <t>CLORTALIDONA 25MG XTB</t>
  </si>
  <si>
    <t>VALSARTAN 80MG XTB</t>
  </si>
  <si>
    <t>EMTRICITABINA 200MG+TENOFOVIR 25MG XTB</t>
  </si>
  <si>
    <t>EXTR.AL PRICK PULPO 2.5ML SLN.TOP XGTR</t>
  </si>
  <si>
    <t>EXTR.AL PRICK NUEZ 2.5ML SLN.TOP XGTR</t>
  </si>
  <si>
    <t>MIDOSTAURINA 25MG XCAP.BLAN</t>
  </si>
  <si>
    <t>ELEMEN.TRAZA+Se+Zn ADUL NPT SLN.INY XML</t>
  </si>
  <si>
    <t>PEDIASURE-NUT ENT ISO LIQ 220ML XTR</t>
  </si>
  <si>
    <t>BLINATUMOMAB 38.5UG LIOF.INY XVL</t>
  </si>
  <si>
    <t>DEXKETOPROFENO 25MG XTB</t>
  </si>
  <si>
    <t>ERITROPOY* ALFA 4000UI/1ML SLN.INY XAMP</t>
  </si>
  <si>
    <t>PANCREA 170MG+SIMETICONA 80MG XTB</t>
  </si>
  <si>
    <t>NEOCATE-FLAC AAL TCM33% POLVO 400G XTR</t>
  </si>
  <si>
    <t>TIROFIBAN 50UG/ML 250ML SLN.INY XBOL</t>
  </si>
  <si>
    <t>BACLOFEN 40MG/20ML 20ML SLN.INY XAMP</t>
  </si>
  <si>
    <t>MEpivacaina 30MG/ML 1.8ML(MAX)SLN.INYXVL</t>
  </si>
  <si>
    <t>PROCAINA 10MG/ML 1.8ML(MAX)SLN.INYXVL</t>
  </si>
  <si>
    <t>LENVATINIB 10MG XCAP.DUR</t>
  </si>
  <si>
    <t>LENVATINIB 4MG XCAP.DUR</t>
  </si>
  <si>
    <t>MOXIfloxacina 400MG/250ML SLN.INY XBOL</t>
  </si>
  <si>
    <t>DOMPERIDONA 1MG/ML 100ML SUS.ORAL XFCO</t>
  </si>
  <si>
    <t>FIBRINOGENO HUMANO 1G LIOF.INY XVL</t>
  </si>
  <si>
    <t>GENTAMICINA* 3MG/ML 6ML SLN.OFT XGTR</t>
  </si>
  <si>
    <t>SLN D.PERIT (GLU 2.3%) 2.5L SLN.INYXBOL</t>
  </si>
  <si>
    <t>RAMUCIRUMAB 500MG/50ML 50ML SLN.INY XVL</t>
  </si>
  <si>
    <t>CITARABINA 500MG LIOF.INY XVL</t>
  </si>
  <si>
    <t>Ig ANTI HEPAT B 180UI/1ML SLN.INY XVL</t>
  </si>
  <si>
    <t>FACTOR VIII HUMANO 500UI LIOF.INY XVL</t>
  </si>
  <si>
    <t>VENETOCLAX 100MG XTB</t>
  </si>
  <si>
    <t>ONDANSETRON* 4MG XTB.OROD</t>
  </si>
  <si>
    <t>BUSULFAN 60MG/10ML 10ML SLN.INY XVL</t>
  </si>
  <si>
    <t>ATEZOLIZUMAB 1200MG/20ML SLN.INY XVL</t>
  </si>
  <si>
    <t>VENETOCLAX 10MG XTB</t>
  </si>
  <si>
    <t>FACTOR VIIa RECOM 1MG LIOF.INY XVL</t>
  </si>
  <si>
    <t>nitroPRUSIATO SOD 50MG/2ML SLN.INY XAMP</t>
  </si>
  <si>
    <t>MERCUROCROMO 1% 25ML SLN.TOP XGTR</t>
  </si>
  <si>
    <t>VENETOCLAX 50MG XTB</t>
  </si>
  <si>
    <t>IBRUtinib 140MG XCAP.DUR</t>
  </si>
  <si>
    <t>IBRUtinib 420MG XTB</t>
  </si>
  <si>
    <t>HEPAMENT 91G GRAN.ORAL XSO</t>
  </si>
  <si>
    <t>ROCIVERINA 20MG/2ML SLN.INY XAMP</t>
  </si>
  <si>
    <t>PREGABALINA 25MG XCAP.DUR</t>
  </si>
  <si>
    <t>RAMUCIRUMAB 100MG/10ML 10ML SLN.INY XVL</t>
  </si>
  <si>
    <t>NESTLE PREMATUROS-FLAC 400G POLVO XTR</t>
  </si>
  <si>
    <t>SODIO CLORURO 0.9% 3000ML SLN.INY XBOL</t>
  </si>
  <si>
    <t>LANSOPRAZOL 30MG XCAP.L.PROL</t>
  </si>
  <si>
    <t>VITAMINA A 50000UI XCAP.BLAN</t>
  </si>
  <si>
    <t>THIOTEPA 100MG LIOF.INY XVL</t>
  </si>
  <si>
    <t>rifaXIMIna 200MG XCAP.BLAN</t>
  </si>
  <si>
    <t>ALIMENTO INSTANTANEO 210G GRAN.ORAL XCJ</t>
  </si>
  <si>
    <t>MICOFENOLATO Mofetilo 250MG XCAP.DUR</t>
  </si>
  <si>
    <t>IBUPROFENO 400MG/100ML SLN.INY XBOL</t>
  </si>
  <si>
    <t>DOBUTAmina 250MG/5ML 5ML SLN.INY XAMP</t>
  </si>
  <si>
    <t>FACTOR VIII HUMANO 1000UI LIOF.INY XVL</t>
  </si>
  <si>
    <t>LEVODROPROPIZINA 6MG/ML 120ML JBE XFCO</t>
  </si>
  <si>
    <t>HEPARINA 1000UI/G 30G GELTO XTU</t>
  </si>
  <si>
    <t>POLATUZUMAB VEDOTINA 140MG LIOF.INY XVL</t>
  </si>
  <si>
    <t>DULOxetina* 30MG XTB.L.RETA</t>
  </si>
  <si>
    <t>EMPAGLIFLOZINA 10MG XTB</t>
  </si>
  <si>
    <t>FACTOR VIII RECOM 1000UI LIOF.INY XVL</t>
  </si>
  <si>
    <t>PROWHEY KALORI LPM 90G GRAN.ORAL XBOT</t>
  </si>
  <si>
    <t>DIAZOXIDO 50MG/ML 30ML SUS.ORAL XFCO</t>
  </si>
  <si>
    <t>BRIVARACETAM 100MG XTB</t>
  </si>
  <si>
    <t>prednisoLONA 3MG/ML 60ML SLN.ORAL XFCO</t>
  </si>
  <si>
    <t>MISOPROSTOL 200UG XTB</t>
  </si>
  <si>
    <t>POSACONAZOL 100MG XTB.L.PROL</t>
  </si>
  <si>
    <t>AVELUMAB 200MG/10ML 10ML SLN.INY XVL</t>
  </si>
  <si>
    <t>prednisoNA 50MG XTB</t>
  </si>
  <si>
    <t>SELLANTE DE FIBRINA* 4ML SLN.TOP XUN</t>
  </si>
  <si>
    <t>sulfaDIAzina DE PLATA 1% 30G EM.TOPXFCO</t>
  </si>
  <si>
    <t>BRIVARACETAM 50MG XTB</t>
  </si>
  <si>
    <t>BRIVARACETAM 50MG/5ML 5ML SLN.INYXVL</t>
  </si>
  <si>
    <t>ENSOY® PROTEINA+ 275G GRAN.ORAL XTR</t>
  </si>
  <si>
    <t>FORTISIP COMPACT PROTEIN LIQ 125ML XBOT</t>
  </si>
  <si>
    <t>PIVOT® - NUT.ENT 1000ML SLN.ORAL XFCO</t>
  </si>
  <si>
    <t>ABOUND® 24G GRAN.ORAL XSO</t>
  </si>
  <si>
    <t>ICATIBANT 30MG/3ML 3ML SLN.INY XJER</t>
  </si>
  <si>
    <t>PRUCALOPRIDA 2MG XTB</t>
  </si>
  <si>
    <t>MIFAMURTIDA 4MG LIOF.INY XVL</t>
  </si>
  <si>
    <t>SOLIFENACINA6MG/TAMSULO 0.4MG XTB.L.PROL</t>
  </si>
  <si>
    <t>DOMPERIDONA 10MG XTB</t>
  </si>
  <si>
    <t>acetaMINOFEN (UD) 500MG XTB</t>
  </si>
  <si>
    <t>VACUNA ANTIRRABICA 2.5UI LIOF.INY XVL</t>
  </si>
  <si>
    <t>GATIFLO3MG/ML+dexAME1MG/ML5MLSUS.OFTXGTR</t>
  </si>
  <si>
    <t>FACVIII+VON WILLEBR 2400UI LIOF.INY XVL</t>
  </si>
  <si>
    <t>EC levoTIROXina® 88UG XTB</t>
  </si>
  <si>
    <t>HIDROXIPROPILMETIL25MG/ML15MLSLN.OFTXGTR</t>
  </si>
  <si>
    <t>FOSCARNET 24MG/ML 250ML SLN.INY XBOL</t>
  </si>
  <si>
    <t>ISAVUCONAZOL 100MG XCAP.DUR</t>
  </si>
  <si>
    <t>BACILLUS CALMETTE G 30MG LIOF.INY XVIAL</t>
  </si>
  <si>
    <t>BRIVARACETAM 25MG XTB</t>
  </si>
  <si>
    <t>EC levoTIROXina® 75UG XTB</t>
  </si>
  <si>
    <t>ACIDO SALICILICO USP 250G GRAN. XBOL</t>
  </si>
  <si>
    <t>SACAROSA MICRONIZADA 500G GRAN. XBOL</t>
  </si>
  <si>
    <t>CARBOXIMETILCELULOSA FG 250G GRAN. XBOL</t>
  </si>
  <si>
    <t>EMULSION OW 500G CREMA XTR</t>
  </si>
  <si>
    <t>LANOLINA ANHIDRA USP 500G UNGUENTO XTR</t>
  </si>
  <si>
    <t>MENTOL CRISTALES USP 250G XTR</t>
  </si>
  <si>
    <t>METILPARABENO BP 30G GRAN. XFCO</t>
  </si>
  <si>
    <t>PROPILENGLICOL USP 500ML SLN. XFCO</t>
  </si>
  <si>
    <t>UREA 1000G GRAN. XBOL</t>
  </si>
  <si>
    <t>PETROLATO (VASELINA) 500G CREM.TOP XTR</t>
  </si>
  <si>
    <t>CARBOPOL 980 GRAN. 1000G XBOL</t>
  </si>
  <si>
    <t>TRIETANOLAMINA (TEA 99%) 1000ML SLN.XFCO</t>
  </si>
  <si>
    <t>BUPRENORFINA30MG(52.5UG/HORA)XDISP.TRANS</t>
  </si>
  <si>
    <t>ENOXAPARINA 80MG/0.8ML SLN.INY XJER</t>
  </si>
  <si>
    <t>FLUOROURACILO 1000MG/20ML SLN.INY XVL</t>
  </si>
  <si>
    <t>DOXAZOSINA 2MG XTB</t>
  </si>
  <si>
    <t>DOXAZOSINA 4MG XTB</t>
  </si>
  <si>
    <t>ENTEREX HEPATIC 110G GRAN.ORAL XSO</t>
  </si>
  <si>
    <t>INOTUZUMAB OZOGAMICINA 1MG LIOF.INY XVL</t>
  </si>
  <si>
    <t>KETOCAL 4:1 300G GRAN.ORAL XTR</t>
  </si>
  <si>
    <t>LIDOC20MG/ML+ePINE5UG/ML 20ML SLN.INYXVL</t>
  </si>
  <si>
    <t>CICLOSILICATO Y ZIRCONIO 5G GRAN.ORALXSO</t>
  </si>
  <si>
    <t>CICLOSILICATO Y ZIRCONIO10G GRAN.ORALXSO</t>
  </si>
  <si>
    <t>RUXOLITINIB 5MG XTB</t>
  </si>
  <si>
    <t>PEGASPARAGINASA* 3750UI LIOF.INY XVL</t>
  </si>
  <si>
    <t>OMEprazol 20MG XCAP.DUR</t>
  </si>
  <si>
    <t>DESMOpresina 400UG/ML 10ML SLN.SUB XFCO</t>
  </si>
  <si>
    <t>PRALATREXATO 20MG/ML 1ML SLN.INY XVL</t>
  </si>
  <si>
    <t>DARATUMUMAB 1800MG/15ML (SC) SLN.INY XVL</t>
  </si>
  <si>
    <t>ZIDOVUDINA 300MG XTB</t>
  </si>
  <si>
    <t>FENilefrina 25MG/ML 5ML SLN.OFT XGTR</t>
  </si>
  <si>
    <t>PONATINIB 15MG XTB</t>
  </si>
  <si>
    <t>JARABE SIMPLE 500ML XFCO</t>
  </si>
  <si>
    <t>LEFLUNOMIDA 20MG XCAP.BLAN</t>
  </si>
  <si>
    <t>TEDUGLUTIDA 5MG LIOF.INY XVL</t>
  </si>
  <si>
    <t>KETOVOLVE 300G GRANULADO ORAL XTR</t>
  </si>
  <si>
    <t>ALAMBRE PARA CERCLAJE NO. 18 X MT</t>
  </si>
  <si>
    <t>ALAMBRE PARA CERCLAJE NO. 20 X MT</t>
  </si>
  <si>
    <t>BASTON EN MADERA X UN</t>
  </si>
  <si>
    <t>BROCA 3/16 (4.5) X UN</t>
  </si>
  <si>
    <t>BROCA 9/64 (3.5) X UN</t>
  </si>
  <si>
    <t>BROCAS 5/64 (2.0) X UN</t>
  </si>
  <si>
    <t>CAMINADOR PLEGABLE XUN</t>
  </si>
  <si>
    <t>CEMENTO OSEO CON ANTIBIOTICO X UN</t>
  </si>
  <si>
    <t>COLLAR BLANDO TIPO THOMAS TALLA L X UN</t>
  </si>
  <si>
    <t>COLLAR BLANDO TIPO THOMAS TALLA M X UN</t>
  </si>
  <si>
    <t>COLLAR BLANDO TIPO THOMAS TALLA S X UN</t>
  </si>
  <si>
    <t>COLLAR DE PHILADELPHIA TALLA S X UN</t>
  </si>
  <si>
    <t>COLLAR DE PHILADELPHIA TALLA L X UN</t>
  </si>
  <si>
    <t>COLLAR DE PHILADELPHIA TALLA M X UN</t>
  </si>
  <si>
    <t>COLLAR PHILADELPHIA PED TALLA 3" X UN</t>
  </si>
  <si>
    <t>COLLAR PHILADELPHIA PED TALLA 4"X UN</t>
  </si>
  <si>
    <t>COLLAR PHILADELPHIA PED TALLA S X UN</t>
  </si>
  <si>
    <t>MULETAS DE ALUMINIO ADULTO X PAR</t>
  </si>
  <si>
    <t>MULETAS DE ALUMINIO INFANTIL X PAR</t>
  </si>
  <si>
    <t>PIN DE KIRSHNER DE 0.45 MM DELGADO X UN</t>
  </si>
  <si>
    <t>PIN DE KIRSHNER DE 1.0 X 230 X UN</t>
  </si>
  <si>
    <t>PIN DE KIRSHNER DE 1.5 MM MEDIANO X UN</t>
  </si>
  <si>
    <t>PIN DE KIRSHNER DE 2 MM GRUESO X UN</t>
  </si>
  <si>
    <t>SIERRA DE GIGLI DE 12 X UN</t>
  </si>
  <si>
    <t>CUCHILLA ARTROSCOPIO 4 REF 375-545-000</t>
  </si>
  <si>
    <t>CUCHILLA ARTROSCOPIO 3.5 RF375-532000XUN</t>
  </si>
  <si>
    <t>FRESA DE BARRIL 5.0MM X UD</t>
  </si>
  <si>
    <t>BRACE ARTICULADO DE RODILLA X UN</t>
  </si>
  <si>
    <t>LENTE DE CONTACTO TERAPEUTICO ACUVUE 2</t>
  </si>
  <si>
    <t>HOJA SIERRA OSG GC207R 25X5X0.5X0.5MMXUN</t>
  </si>
  <si>
    <t>HOJA SIERRA OSG GC215R 50X10X0.5X0.8MMXU</t>
  </si>
  <si>
    <t>HOJA SIERRA OSG GC216R 50X15X0.5X0.8MMXU</t>
  </si>
  <si>
    <t>CABESTRILLO DOBLE ADULTO TALLA L X UN</t>
  </si>
  <si>
    <t>CABESTRILLO DOBLE ADULTO TALLA M X UN</t>
  </si>
  <si>
    <t>CABESTRILLO DOBLE ADULTO TALLA XL X U</t>
  </si>
  <si>
    <t>CABESTRILLO PEQUENO PARA NINO X UN</t>
  </si>
  <si>
    <t>ARCO DE ERIK X UN</t>
  </si>
  <si>
    <t>BRACE ARTICULADO TOBILLO AMBIDIEST. T/S</t>
  </si>
  <si>
    <t>BRACE RIGIDO TOBILLO AMBIDI. WALKER T/S</t>
  </si>
  <si>
    <t>BRACE ARTICULADO TOBILLO AMBIDIEST. T/L</t>
  </si>
  <si>
    <t>BRACE RIGIDO TOBILLO AMBID. WALKER T/XL</t>
  </si>
  <si>
    <t>BRACE DE MUÑECA UNIVERSAL X UN</t>
  </si>
  <si>
    <t>SET DE CRAWFORD ADULTO X UN</t>
  </si>
  <si>
    <t>BRACE RGIDO DE TOBILLO TALLA M X UN</t>
  </si>
  <si>
    <t>SET DE CRAWFORD PEDIATRICO X UN</t>
  </si>
  <si>
    <t>CUCHILLA DE SHAVER 3.8 MM X UN</t>
  </si>
  <si>
    <t>CUCHILLA DE SHAVER 4MM X 13CM X UN</t>
  </si>
  <si>
    <t>CUCHILLA DE SHAVER 5.0 MM X UN</t>
  </si>
  <si>
    <t>CUCHILLA SAGlTAL 9.0X0.38 X 18.5MM X</t>
  </si>
  <si>
    <t>CUCHILLA SAGITAL 9.0X0.38 X 25.0MM X</t>
  </si>
  <si>
    <t>CUCHILLA RECIPROCANTE 22.5 X 0.64MM XUN</t>
  </si>
  <si>
    <t>CABESTRILLO ADUL ESTAMPADO TALLA S X UN</t>
  </si>
  <si>
    <t>CABESTRILLO ADUL ESTAMPADO TALLA M X UN</t>
  </si>
  <si>
    <t>CABESTRILLO ADUL ESTAMPADO TALLA L X UN</t>
  </si>
  <si>
    <t>CUCHILLA RECIPROCANTE REF 5100-137-233</t>
  </si>
  <si>
    <t>CLEARCUT BURR. 8 FRESA 5.0MM X 13CM X UN</t>
  </si>
  <si>
    <t>CANULA TWIST-IN 8.25MM X7CM AM X UN</t>
  </si>
  <si>
    <t>COLLAR ASPEN ADULTO X UN</t>
  </si>
  <si>
    <t>ACIDO FLUORHIDRICO X 2 GR</t>
  </si>
  <si>
    <t>ACIDO ORTOFOSFORICO 37% EN GEL X ML</t>
  </si>
  <si>
    <t>ACRILICO EN POLVO ROSADO AUTOPOLIMERXGM</t>
  </si>
  <si>
    <t>ACRILICO EN POLVO TRANSPAREN AUTOPO XGM</t>
  </si>
  <si>
    <t>ACRILICO LIQ AUTOPOLIMERIZANTE X ML</t>
  </si>
  <si>
    <t>AGUJA DESECHABLE CORTA CARPULE XUN</t>
  </si>
  <si>
    <t>AGUJA DESECHABLE LARGA CARPULE XUN</t>
  </si>
  <si>
    <t>ALGINATO CROMATICO X GM</t>
  </si>
  <si>
    <t>ALGODON EN ROLLO ODONTOLOGICO X UN</t>
  </si>
  <si>
    <t>APLICADORES PARA ADHESIVOS X UN</t>
  </si>
  <si>
    <t>COPAS DE CAUCHO X UN</t>
  </si>
  <si>
    <t>DESMINERALIZANTE GEL AL 37% X ML</t>
  </si>
  <si>
    <t>ELASTICOS INTERMAXILARES 1/4" 2 OZ X UN</t>
  </si>
  <si>
    <t>ELASTICOS INTERMAXILARES 1/4" 6 OZX UN</t>
  </si>
  <si>
    <t>ELASTICOS INTERMAXILARES 1/8"3.5 OZXUN</t>
  </si>
  <si>
    <t>ELASTICOS INTERMAXILARES 3/16" 6 OZX UN</t>
  </si>
  <si>
    <t>ELASTICOS SEPARADORES PARA MOLARES X UN</t>
  </si>
  <si>
    <t>EYECTOR DE SALIVA X UN</t>
  </si>
  <si>
    <t>FLUOR TARROX ML</t>
  </si>
  <si>
    <t>FRESA CARB 701 CILINDRI 2.4XALT VEL XUN</t>
  </si>
  <si>
    <t>FRESA DE DIAMANTE TRONCOCONICA X UN</t>
  </si>
  <si>
    <t>FRESA ZECRYA X UN</t>
  </si>
  <si>
    <t>HEMOSTATICO ODONTOLOGICO GELAPTAN X UN</t>
  </si>
  <si>
    <t>HIDROXIDO CALCIO PASTA CALCIFAR 2ML XUN</t>
  </si>
  <si>
    <t>LIJAS O TIRAS METALICAS 12 UN X BOL</t>
  </si>
  <si>
    <t>MASILLA SILICONA EXPRESS X UN</t>
  </si>
  <si>
    <t>PAPEL ARTICULAR PARA MAXILOFACIAL XUN</t>
  </si>
  <si>
    <t>PASTA PARA ALVEOLITIS ALVOGIL X GM</t>
  </si>
  <si>
    <t>PISTOLA PARA SILICONA X UN</t>
  </si>
  <si>
    <t>RESINA FOTOCURADO Z350 3M COLOR A1 X GM</t>
  </si>
  <si>
    <t>SEDA DENTAL CON CERA X MT</t>
  </si>
  <si>
    <t>SILICONA EXPRES REGULAR X FCO</t>
  </si>
  <si>
    <t>YESO COMUN X KG</t>
  </si>
  <si>
    <t>YESO PIEDRA TIPO III X KG</t>
  </si>
  <si>
    <t>FRESA DIAMANTE REDONDA X UD</t>
  </si>
  <si>
    <t>ENDO-FROST REF. 240000 X 200ML</t>
  </si>
  <si>
    <t>QUITA MANCHAS DETARTROL XFC</t>
  </si>
  <si>
    <t>PULIDORES DE RESINA ENHANCE XUN</t>
  </si>
  <si>
    <t>ACIDO ORTOFOSFORICO 37% LIQUIDOX ML</t>
  </si>
  <si>
    <t>ACERO QX MONF 5 APT 1/2 CIRC 48MM X UN</t>
  </si>
  <si>
    <t>ADAPTADOR CARDIOPLEJIA EN Y 13.5" X UN</t>
  </si>
  <si>
    <t>ADAPTADOR DE PERFUSION 1/4" 0.64 X UN</t>
  </si>
  <si>
    <t>ADAPTADOR PRN PARA CATETER VENOSO X UN</t>
  </si>
  <si>
    <t>ADHESIVO TISULAR CIERRE PIEL 0.5 ML XAM</t>
  </si>
  <si>
    <t>ADHESIVO TISULAR X UN</t>
  </si>
  <si>
    <t>AGUJA ANGIOGRAFICA 18G REF GWI X UN</t>
  </si>
  <si>
    <t>AGUJA ASPIRACIO MEDULA OSEA 16X3/8 XUN</t>
  </si>
  <si>
    <t>AGUJA BIOPSIA 18X10 REF 762618100 X UN</t>
  </si>
  <si>
    <t>AGUJA BIOPSIA 20X20 REF 762620200 X UN</t>
  </si>
  <si>
    <t>AGUJA BIOPSIA MAMA 762614100 XUN</t>
  </si>
  <si>
    <t>AGUJA BIOPSIA MEDULA OSEA 11X4 X UN</t>
  </si>
  <si>
    <t>AGUJA BIOPSIA MEDULA OSEA 11X6 X UN</t>
  </si>
  <si>
    <t>AGUJA BIOPSIA MEDULA OSEA 13X2.5 X UN</t>
  </si>
  <si>
    <t>AGUJA BIOPSIA MEDULA OSEA 13X4 X UN</t>
  </si>
  <si>
    <t>AGUJA BIOPSIA RENAL 18X20 763418200 XUN</t>
  </si>
  <si>
    <t>AGUJA BIOPSIA SEMIAUT HIG/PRT 18X9 XUN</t>
  </si>
  <si>
    <t>AGUJA BIOPSIA SEMIAUT 14GAX15CMX UN</t>
  </si>
  <si>
    <t>AGUJA BLOQUEO DE PLEXOS 120MM X UN</t>
  </si>
  <si>
    <t>AGUJA BLOQUEO DE PLEXOS 25MM X UN</t>
  </si>
  <si>
    <t>AGUJA BLOQUEO DE PLEXOS 50MM X UN</t>
  </si>
  <si>
    <t>AGUJA BLOQUEO DE PLEXOS 100MMXUN</t>
  </si>
  <si>
    <t>AGUJA CHIBA METALICA Nº 20X20CM XUN</t>
  </si>
  <si>
    <t>AGUJA CHIBA METALICA Nº 22X20CM X UN</t>
  </si>
  <si>
    <t>AGUJA DE PUNCION LUMBAR N°18 X90MM X UN</t>
  </si>
  <si>
    <t>AGUJA DE PUNCION LUMBAR N°20 X90MM X UN</t>
  </si>
  <si>
    <t>AGUJA DE PUNCION LUMBAR N°22 X38MM X UN</t>
  </si>
  <si>
    <t>AGUJA DE PUNCION LUMBAR N°22 X90MM X UN</t>
  </si>
  <si>
    <t>AGUJA DESECHABLE N°18 X 1.5" X UN</t>
  </si>
  <si>
    <t>AGUJA DESECHABLE N°20 X 1.5"X UN</t>
  </si>
  <si>
    <t>AGUJA DESECHABLE N°21 X 1" X UN</t>
  </si>
  <si>
    <t>AGUJA DESECHABLE N°21 X 1.5" X UN</t>
  </si>
  <si>
    <t>AGUJA DESECHABLE N°23 X 1" X UN</t>
  </si>
  <si>
    <t>AGUJA DESECHABLE N°26 X 1/2" X UN</t>
  </si>
  <si>
    <t>AGUJA DESECHABLE N°26 X 1" X UN</t>
  </si>
  <si>
    <t>AGUJA EPIDURAL N°17 X90MMX UN</t>
  </si>
  <si>
    <t>AGUJA EPIDURAL N°18 X 90MM X UN</t>
  </si>
  <si>
    <t>AGUJA MARCACION ARPON MD BLN 2010 X UN</t>
  </si>
  <si>
    <t>AGUJA BIOPSIA 18X10 REF 765018100 X UN</t>
  </si>
  <si>
    <t>AGUJA BIOPSIA 18X20 REF 765018200 X UN</t>
  </si>
  <si>
    <t>AGUJA BIOPSIA 18X25 REF 765018250 X UN</t>
  </si>
  <si>
    <t>AGUJA BIOPSIA MAMA 765014100 XUN</t>
  </si>
  <si>
    <t>AGUJA PUNCION INTRAOSEA Nº18 3.0XUN</t>
  </si>
  <si>
    <t>AGUJA RAQUIDEA Nº27 X 90MMXUN</t>
  </si>
  <si>
    <t>AGUJA RAQUIDEA Nº22 X 90MMXUN</t>
  </si>
  <si>
    <t>AGUJA RAQUIDEA Nº25 X 90MMXUN</t>
  </si>
  <si>
    <t>AGUJA RAQUIDEA Nº26 X 90MMXUN</t>
  </si>
  <si>
    <t>AGUJA RAQUIDEA PUNT CONICA 25XUN</t>
  </si>
  <si>
    <t>AGUJA RAQUIDEA PUNT CONICA 27XUN</t>
  </si>
  <si>
    <t>AGUJA RAQUIDEA N°22 X 120MM X UN</t>
  </si>
  <si>
    <t>AGUJA RAQUIDEA N°26 X 120MM X UN</t>
  </si>
  <si>
    <t>AGUJA SURECAN ANGULADAS N°20X20 X UN</t>
  </si>
  <si>
    <t>AGUJA SURECAN ANGULADAS N°22X20 X UN</t>
  </si>
  <si>
    <t>AGUJA SURECAN ANGULADAS N°20X15 XUN</t>
  </si>
  <si>
    <t>AGUJA SURECAN RECTA N°20X20 XUN</t>
  </si>
  <si>
    <t>ALAMBRE No. 0 SA X UN</t>
  </si>
  <si>
    <t>ALAMBRE No. 1 SA X UN</t>
  </si>
  <si>
    <t>ALGODON TORUNDA ESTERIL 3 UDS X PQ</t>
  </si>
  <si>
    <t>APLICADORES CON ALGODON NO ESTERIL X UN</t>
  </si>
  <si>
    <t>APLICADORES SIN ALGODON X UN</t>
  </si>
  <si>
    <t>APOSITO ABSORBENTE BACTERIAS 10X10 X UN</t>
  </si>
  <si>
    <t>APOSITO HIDROCOLOIDE EXTRADELG 10X10XUN</t>
  </si>
  <si>
    <t>APOSITO ALGINATO DE CALCIO 10X10 X UN</t>
  </si>
  <si>
    <t>APOSITO ALGINATO DE CALCIO 10X20 X UN</t>
  </si>
  <si>
    <t>APOSITO CARBON ACTIVADO Y PLATA X UN</t>
  </si>
  <si>
    <t>APOSITO COLAGENO+ALGINATO 10X10 X UN</t>
  </si>
  <si>
    <t>APOSITO DE GASA VASELINADA 3"X 8" X UN</t>
  </si>
  <si>
    <t>APOSITO DE GASA VASELINADA 3"X16" XUN</t>
  </si>
  <si>
    <t>APOSITO DE GASA VASELINADA 3"X 3" X UN</t>
  </si>
  <si>
    <t>APOSITO HIDROFIBRA + PLATA 15X15 X UN</t>
  </si>
  <si>
    <t>APOSITO HIDROFIBRA + PLATA 10X10 X UN</t>
  </si>
  <si>
    <t>APOSITO OJO DE GASA X UN</t>
  </si>
  <si>
    <t>APOSITO POSOPE ESTERIL AISLA 10X35XUN</t>
  </si>
  <si>
    <t>APOSITO POSOPE ESTERIL AISLA 10X25XUN</t>
  </si>
  <si>
    <t>APOSITO TRANSPARENTE ADHESIVO 10X12XUN</t>
  </si>
  <si>
    <t>APOSITO HIDROCOLOIDE EXTRADELG 15X15XUN</t>
  </si>
  <si>
    <t>APOSITO HIDROCOLOIDE GRUESO 10X10 X UN</t>
  </si>
  <si>
    <t>APOSITO HIDROCOLOIDE GRUESO 20X20 X UN</t>
  </si>
  <si>
    <t>ASEPTO JERINGAS DE 2 ONZAS X UN</t>
  </si>
  <si>
    <t>ASPIR.CARDIAC.20FR.13"/FLUTED,POOL.X UN</t>
  </si>
  <si>
    <t>ASPIRADOR ULTRASONIDO Y DISECTOR (A)XUN</t>
  </si>
  <si>
    <t>BANDA THERABAN NEGRO X MT</t>
  </si>
  <si>
    <t>BANDA THERABAND AZUL X MT</t>
  </si>
  <si>
    <t>BANDA THERABAND DORADA X MT</t>
  </si>
  <si>
    <t>BANDA THERABAND GRIS XMT</t>
  </si>
  <si>
    <t>BANDA THERABAND VERDE X MT</t>
  </si>
  <si>
    <t>BLOQUEADOR ENDOBRONQUIAL 5FR X 50CM XUN</t>
  </si>
  <si>
    <t>BOLSA ORINA PEDIATR DESECH ESTERILXUN</t>
  </si>
  <si>
    <t>BOLSA PARA COLOSTOMIA N° 45 X UN</t>
  </si>
  <si>
    <t>BOLSA RECOLECTORA DE ORINA ADULTO X UN</t>
  </si>
  <si>
    <t>BOLSAS PARA INCONTINENCIA FECAL X UN</t>
  </si>
  <si>
    <t>BOMBA PARA INFUSION II PROGRAMABLE X UN</t>
  </si>
  <si>
    <t>BURETROL-BURETA X UN</t>
  </si>
  <si>
    <t>CAMPO ANTIMICROBIANO IOBAN 56 X 45 X UN</t>
  </si>
  <si>
    <t>CAMPO DE OJO 30CMx30CMX UN</t>
  </si>
  <si>
    <t>CAN.ARTER.PTA RECTA 16FR.3/8"X 7"X UN</t>
  </si>
  <si>
    <t>CAN.ARTER.PTA RECTA 18FR.3/8"X 7"X UN</t>
  </si>
  <si>
    <t>CANULA CARDIOPLEJIA 12F 4.0MM X UN</t>
  </si>
  <si>
    <t>CANULA DE GUEDEL Nº 0 X UN</t>
  </si>
  <si>
    <t>CANULA DE GUEDEL Nº 00 X UN</t>
  </si>
  <si>
    <t>CANULA DE GUEDEL Nº 000 X UN</t>
  </si>
  <si>
    <t>CANULA DE GUEDEL Nº 1 X UN</t>
  </si>
  <si>
    <t>CANULA DE GUEDEL Nº 2 X UN</t>
  </si>
  <si>
    <t>CANULA DE GUEDEL Nº 3 X UN</t>
  </si>
  <si>
    <t>CANULA DE GUEDEL Nº 4 X UN</t>
  </si>
  <si>
    <t>CANULA DE GUEDEL Nº 5 X UN</t>
  </si>
  <si>
    <t>CANULA PARA OXIGENO ADULTO X UN</t>
  </si>
  <si>
    <t>CANULA TRAQUEOSTOMIA Nº7 PLASTICA XUN</t>
  </si>
  <si>
    <t>CANULA TRAQUEOSTOMIA Nº8 PLASTICA XUN</t>
  </si>
  <si>
    <t>CANULA TRAQUEOSTOMIA Nº8.5PLASTICA XUN</t>
  </si>
  <si>
    <t>CANULA TRAQUEOSTOMIA Nº7.5 PLASTICA XUN</t>
  </si>
  <si>
    <t>LASER FLEXIBLE CANULA (A)XUN</t>
  </si>
  <si>
    <t>CANULA PARA OXIGENO PEDIATRICA X UN</t>
  </si>
  <si>
    <t>CANULA NASOFARINGEA 28 FR N° 7 X UN</t>
  </si>
  <si>
    <t>CANULA NASOFARINGEA 12 FR N° 3 X UN</t>
  </si>
  <si>
    <t>CANULA NASOFARINGEA 16 FR N° 4 X UN</t>
  </si>
  <si>
    <t>CANULA NASOFARINGEA 20 FR N° 5 X UN</t>
  </si>
  <si>
    <t>CANULA NASOFARINGEA 22 FR N°5.5XUN</t>
  </si>
  <si>
    <t>CANULA NASOFARINGEA 24 FR N° 6 X UN</t>
  </si>
  <si>
    <t>CANULA NASOFARINGEA 30 FR N°7.5XUN</t>
  </si>
  <si>
    <t>CANULA NASOFARINGEA 32 FR N° 8 X UN</t>
  </si>
  <si>
    <t>CANULA PARA OXIGENO NEONATAL X UN</t>
  </si>
  <si>
    <t>CANULA PLASTICA YANKAUER ADULTO X UN</t>
  </si>
  <si>
    <t>CANULA URETEROSCOPIO (A) X UN</t>
  </si>
  <si>
    <t>CANULA VENºADULTO PTA.METAL.ANGUL24FR</t>
  </si>
  <si>
    <t>CANULA VENºADULTO PTA.METAL.ANGUL28FR</t>
  </si>
  <si>
    <t>CANULA VENOSA MC2 32/40FR CONEX.1/2"XUN</t>
  </si>
  <si>
    <t>CATETER PERMANENTE 12 X 28 X UN</t>
  </si>
  <si>
    <t>CAT IMPLANTE ACCESO VENOSO MINI 6FR XUN</t>
  </si>
  <si>
    <t>CATETER DIALISIS TENCKHOFF 57 CM X UN</t>
  </si>
  <si>
    <t>CATETER HEMODIAL TEMP CURV 11.5FRX15 CM</t>
  </si>
  <si>
    <t>CAT. CENTRAL PUERT/INTRO ARTPULM 9FX UN</t>
  </si>
  <si>
    <t>CATETER ARTERIAL NO.20X 8 CM X UN</t>
  </si>
  <si>
    <t>CATETER ARTERIAL PEDIAT 22 X 4CM X UN</t>
  </si>
  <si>
    <t>CATETER BILUMEN ADULTO X KIT</t>
  </si>
  <si>
    <t>CATETER BILUMEN PEDIAT N°4 X 8CM X UN</t>
  </si>
  <si>
    <t>CATETER BILUMEN PEDIAT N°4 X 13CM X UN</t>
  </si>
  <si>
    <t>CATETER BILUMEN PEDIAT N°4 X 5CM X UN</t>
  </si>
  <si>
    <t>CATETER CENTRAL MONOLUMEN 16G X20CM XUN</t>
  </si>
  <si>
    <t>CATETER DRENAJE 6 FR X UN</t>
  </si>
  <si>
    <t>CATETER FOGARTY N° 2 X UN</t>
  </si>
  <si>
    <t>CATETER FOGARTY N° 3 X UN</t>
  </si>
  <si>
    <t>CATETER FOGARTY N° 4 X UN</t>
  </si>
  <si>
    <t>CATETER FOGARTY N° 5 X UN</t>
  </si>
  <si>
    <t>CATETER DOBLE J 6FR/URETEROSCOPIO X UN</t>
  </si>
  <si>
    <t>CATETER DOBLE J URETERAL 4.7 FR X UN</t>
  </si>
  <si>
    <t>CATETER DRENAJE 10FR LONG 25CM XUN</t>
  </si>
  <si>
    <t>CATETER DRENAJE 10FR LONG 35CM X UN</t>
  </si>
  <si>
    <t>CATETER DRENAJE 12 FR X UN</t>
  </si>
  <si>
    <t>CATETER DRENAJE 14 FR X UN</t>
  </si>
  <si>
    <t>CATETER DRENAJE 8 FR X 25CM X UN</t>
  </si>
  <si>
    <t>CATETER EPIDURAL N° 16 X UN</t>
  </si>
  <si>
    <t>CATETER EPIDURAL N° 18 X UN</t>
  </si>
  <si>
    <t>CATETER INTRATECAL 2S 114CM CORTOX UN</t>
  </si>
  <si>
    <t>CATETER INTRATECAL 2S 139CM LARGO X UN</t>
  </si>
  <si>
    <t>CATETER NEFROSTOMIA 8FR X 35CM X UN</t>
  </si>
  <si>
    <t>CATETER NEONATAL PREMICATH X UN</t>
  </si>
  <si>
    <t>CATETER PERICRANEAL N° 23 X UN</t>
  </si>
  <si>
    <t>CATETER PERMANENTE 14 X 28 X UN</t>
  </si>
  <si>
    <t>CATETER SWAN GANZ MOD 831 X UN</t>
  </si>
  <si>
    <t>CATETER TRILUMEN N°7 X 20CM X KIT</t>
  </si>
  <si>
    <t>CATETER URETERAL DOBLE LUMEN X UN</t>
  </si>
  <si>
    <t>CATETER URETERAL N° 4 X UN</t>
  </si>
  <si>
    <t>CATETER URETERAL N° 5 X UN</t>
  </si>
  <si>
    <t>CATETER VENOSO TEFLON Nº16 2 1/4 RXXUN</t>
  </si>
  <si>
    <t>CAT. CENTRAL BILUMEN 5FR X50CM XUN</t>
  </si>
  <si>
    <t>CAT. CENTRAL MONOLUMEN 5FRX50CMXUN</t>
  </si>
  <si>
    <t>CATETER VENOSO POLIURETANO N°22 X1" XUN</t>
  </si>
  <si>
    <t>CATETER VENOSO POLIURETANO N°24 3/4X UN</t>
  </si>
  <si>
    <t>CATETER VENOSO TEFLON N° 24 3/4" X UN</t>
  </si>
  <si>
    <t>CATG CROM 0 APR 5/8 CIRC 37MM X UN</t>
  </si>
  <si>
    <t>CATG CROM 2-0 APR 1/2 CIRC 25MM X UN</t>
  </si>
  <si>
    <t>CATG CROM 3-0 APR 1/2 CIRC 25MM X UN</t>
  </si>
  <si>
    <t>CATG CROM 4-0 APR 1/2 CIRC 15MM X UN</t>
  </si>
  <si>
    <t>CATG CROM 5-0 APR 1/2 CIRC 15MM X UN</t>
  </si>
  <si>
    <t>CATG SIM 2-0 APR 1/2 CIRC 25MM X UN</t>
  </si>
  <si>
    <t>CATG SIM 2-0 APR 1/2 CIRC 35MM X UN</t>
  </si>
  <si>
    <t>CATG SIM 3-0 APR 1/2 CIRC 25MM X UN</t>
  </si>
  <si>
    <t>CATG.SIM 4/0 APCC 3/8 CIRC 20MM X UN</t>
  </si>
  <si>
    <t>CATG CROMADO 0 APR 1/2 65MM 70CM X UD</t>
  </si>
  <si>
    <t>CAUCHO PVC ASPIRADOR 7 X 11 (3 MT) XPQ</t>
  </si>
  <si>
    <t>CEPILLO PARA CITOLOGIA QUIRURGICO X UN</t>
  </si>
  <si>
    <t>CERA OSEA 25 GRAMOS X SO</t>
  </si>
  <si>
    <t>CINTA UMBILICAL DE ALGODON X UN</t>
  </si>
  <si>
    <t>CIRCUITO DE CPAP BC-161 X UN</t>
  </si>
  <si>
    <t>CLAMP UMBILICAL X UN</t>
  </si>
  <si>
    <t>CLIP MEDIANO BLANCO O AZUL X UN</t>
  </si>
  <si>
    <t>CLIP MEDIANO-GRANDE VERDE X UN</t>
  </si>
  <si>
    <t>CLIP RETRACTOR ART.CORONARIO 5.0MM X UN</t>
  </si>
  <si>
    <t>HEMOLOCK LIGACLIP POLIMERO MORADOXUN</t>
  </si>
  <si>
    <t>HEMOLOCK LIGACLIP POLIMERO VERDE XUN</t>
  </si>
  <si>
    <t>CLIPS PEQUENOS AMARILLO / AZUL XUN</t>
  </si>
  <si>
    <t>CONECTOR "Y"1/2"X3/8"X3/8" X UN</t>
  </si>
  <si>
    <t>CONECTOR EN "Y" X 3/8" CON LUER X UN</t>
  </si>
  <si>
    <t>CONECTOR EN "Y" X 3/8" X UN</t>
  </si>
  <si>
    <t>CONECTOR EN Y 3/8 X 1/4 X 1/4 X UN</t>
  </si>
  <si>
    <t>CONECTOR METALICO DERIVACION RECTO X UN</t>
  </si>
  <si>
    <t>CONECTOR RECTO 1/2"X1/2" X UN</t>
  </si>
  <si>
    <t>CONECTOR RECTO 1/2"X3/8" X UN</t>
  </si>
  <si>
    <t>CONECTOR RECTO 1/4" X 1/4" X UN</t>
  </si>
  <si>
    <t>CONECTOR RECTO 3/16"X3/16" X UN</t>
  </si>
  <si>
    <t>CONECTOR RECTO 3/8"X 3/8"X UN</t>
  </si>
  <si>
    <t>CONECTOR RECTO 3/8"X1/4"X UN</t>
  </si>
  <si>
    <t>CONECTOR Y 3/8 X 3/8 X 1/4 XUN</t>
  </si>
  <si>
    <t>CONECTOR"Y"1/4 X 1/4 X 1/4 X UN</t>
  </si>
  <si>
    <t>CONFORMADOR OCULAR QUIRURGICO X UN</t>
  </si>
  <si>
    <t>CONO PROTECTOR OCULAR PLASTICO X UN</t>
  </si>
  <si>
    <t>COTONOIDE H.NEGRO ESTER 1"X3" 10UDXPQ</t>
  </si>
  <si>
    <t>COTONOIDE H.NEGRO ESTER 1/2X1" 10UDXPQ</t>
  </si>
  <si>
    <t>COTONOIDE H.NEGRO ESTER 3"X3" 5UDXPQ</t>
  </si>
  <si>
    <t>CUCHILLA DERMATOMO ELECTRICO X UN</t>
  </si>
  <si>
    <t>CUCHILLA DERMATOMO GOULIAN BA711R XUN</t>
  </si>
  <si>
    <t>DELANTAL ESTERIL POLIETIL 1.5MT LARGXUN</t>
  </si>
  <si>
    <t>DILATADOR ESOFAGICO SAVARY 17MMX51FRXUN</t>
  </si>
  <si>
    <t>DREN PLANO EN SILIC 4MMX10MMX20 X UN</t>
  </si>
  <si>
    <t>DRENAJE TORAXICO ADULTO HUMEDO X UN</t>
  </si>
  <si>
    <t>DRENAJE TORAXICO PEDIATRICO X UN</t>
  </si>
  <si>
    <t>DRENES DE PEN-ROSE 1/2"X UN</t>
  </si>
  <si>
    <t>DRENES DE PEN-ROSE 1/4"X UN</t>
  </si>
  <si>
    <t>ELECTRODO ADULTO PARCHE DESF H329XUN</t>
  </si>
  <si>
    <t>ELECTRODO MONITORIA BROCHE ADULTOS X UN</t>
  </si>
  <si>
    <t>ELECTRODOS EPICARDICOS 2-0 DARC X UN</t>
  </si>
  <si>
    <t>EQUIPO CISTOIRRIGADOR X UN</t>
  </si>
  <si>
    <t>EQUIPO DE INFUSION PARA UROBOMBA XUN</t>
  </si>
  <si>
    <t>EQUIPO DE MICROGOTEO X UN</t>
  </si>
  <si>
    <t>EQUIPO DOBLE PUNZON PARA MEZCLAS X UN</t>
  </si>
  <si>
    <t>EQUIPO EN Y PARA IRRIGACION X UN</t>
  </si>
  <si>
    <t>EQUIPO EXTENSION MONITORE RX 050MP X UN</t>
  </si>
  <si>
    <t>EQUIPO NUTRIFLO X UN</t>
  </si>
  <si>
    <t>EQUIPO VENOCLISI QUIRURG COMPLET LUER X</t>
  </si>
  <si>
    <t>ESPARADRAPO DE 1" X 10 YDS X CR</t>
  </si>
  <si>
    <t>ESPARADRAPO DE 2" X 10 YDS X CR</t>
  </si>
  <si>
    <t>ESPARADRAPO DE 3" X 10 YDS X CR</t>
  </si>
  <si>
    <t>ESPUMAS POLIMERICAS 13X13/11X11 X UN</t>
  </si>
  <si>
    <t>ESPUMAS POLIMERICAS 17 X 19 / 20X20 XUN</t>
  </si>
  <si>
    <t>ESTIMULADOR DE NERVIO PERIFERICO X UN</t>
  </si>
  <si>
    <t>ESTIMULADOR PARA EL NERVIO VAGO X UN</t>
  </si>
  <si>
    <t>ESTOQUINETA 3" X MT</t>
  </si>
  <si>
    <t>ESTOQUINETA 6" X MT</t>
  </si>
  <si>
    <t>EXOVAC 1/4 X UN</t>
  </si>
  <si>
    <t>EXOVAC 1/8 X UN</t>
  </si>
  <si>
    <t>EXOVAC 3/16 X UN</t>
  </si>
  <si>
    <t>EXTENSION CATETER LUER LOCK 32 CM X UN</t>
  </si>
  <si>
    <t>EXTENSION CORTA MACHO/HEMBRA 12" X UN</t>
  </si>
  <si>
    <t>EXTENSION CORTA MACHO/HEMBRA 6" X UN</t>
  </si>
  <si>
    <t>EXTENSION MACHO-MACHO X UN</t>
  </si>
  <si>
    <t>EXTENSION PARA ELECTRODO X UN</t>
  </si>
  <si>
    <t>FAJA ABDOMINAL 4 PANELES L/XL X UN</t>
  </si>
  <si>
    <t>FAJA ABDOMINAL 4 PANELES S/M X UN</t>
  </si>
  <si>
    <t>FAJA CARDIOTORACICA BLANCA/TIRA TS X UN</t>
  </si>
  <si>
    <t>FILTRO BACTERIAL VIRAL HUMIDFC ADULTXUN</t>
  </si>
  <si>
    <t>FILTRO NUTRC.PARENTERAL 1.2 MICRAS X UN</t>
  </si>
  <si>
    <t>FUNDA COMPRESOR VASCULAR MED/MUSLO X UN</t>
  </si>
  <si>
    <t>BARRERA COLOSTOMIA MOLDEABLE 33-45 X UN</t>
  </si>
  <si>
    <t>BARRERA PARA COLOSTOMIA N° 38 X UN</t>
  </si>
  <si>
    <t>BARRERA PARA COLOSTOMIA N° 70 X UN</t>
  </si>
  <si>
    <t>BARRERA PARA COLOSTOMIA N° 57 X UN</t>
  </si>
  <si>
    <t>BARRERA PARA COLOSTOMIA N° 45 X UN</t>
  </si>
  <si>
    <t>BARRERA Y BOLSA COLOSTOMIA ADULTO XPQ</t>
  </si>
  <si>
    <t>GASA COMPRES 10X10TJ16 PLIE EST4UDXPQ</t>
  </si>
  <si>
    <t>GASA COMPRESA ESTERIL 45X45 6PLIEGUEXUN</t>
  </si>
  <si>
    <t>GASA QUIRUG EST RX 90X45 16PLGE 5UDXPQ</t>
  </si>
  <si>
    <t>GASA QUIRUG EST RX 90X45 16PLGE 10UDXPQ</t>
  </si>
  <si>
    <t>GUANTE DESECHABLE UTERINO X UN</t>
  </si>
  <si>
    <t>GUANTE LATEX AMBIDIESTROS TALLA L X UN</t>
  </si>
  <si>
    <t>GUANTE LATEX AMBIDIESTROS TALLA M X UN</t>
  </si>
  <si>
    <t>GUANTE LATEX AMBIDIESTROS TALLA S X UN</t>
  </si>
  <si>
    <t>GUANTES QCOS DESECHA.ESTERILES 6.5XPAR</t>
  </si>
  <si>
    <t>GUANTES QCOS DESECHA.ESTERILES 6.0XPAR</t>
  </si>
  <si>
    <t>GUANTES QCOS DESECHA.ESTERILES 7.5XPAR</t>
  </si>
  <si>
    <t>GUANTES QCOS DESECHA.ESTERILES 7.0XPAR</t>
  </si>
  <si>
    <t>GUANTES QCOS DESECHA.ESTERILES 8.5XPAR</t>
  </si>
  <si>
    <t>GUANTES QCOS DESECHA.ESTERILES 8.0XPAR</t>
  </si>
  <si>
    <t>GUIA ENDOTRAQ. 6.5MM A10.0MMS1000 D XUN</t>
  </si>
  <si>
    <t>GUIA PARA INTUBACION ADULTO X UN</t>
  </si>
  <si>
    <t>GUIA SAVARY SGW-200-SD X UN</t>
  </si>
  <si>
    <t>HIDROGEL TUBO X GM</t>
  </si>
  <si>
    <t>HOJA DE BISTURI N° 10 X UN</t>
  </si>
  <si>
    <t>HOJA DE BISTURI N° 11 X UN</t>
  </si>
  <si>
    <t>HOJA DE BISTURI N° 15 X UN</t>
  </si>
  <si>
    <t>HOJA DE BISTURI N° 20 X UN</t>
  </si>
  <si>
    <t>HUMIDIFIC. C/MEDIDOR FLUJO INF. SUPX UN</t>
  </si>
  <si>
    <t>HUMIDIFICADOR PARA OXIGENO X UN</t>
  </si>
  <si>
    <t>IMPLANTE TTO REFLUJO VESICURETERAL XUN</t>
  </si>
  <si>
    <t>INCENTIVADOR INSPIROMETRO X UN</t>
  </si>
  <si>
    <t>INFUSOR PARA 24 HORAS MANEJO DOLOR X UN</t>
  </si>
  <si>
    <t>INFUSOR PARA 5 DIAS MANEJO DOLOR XUN</t>
  </si>
  <si>
    <t>INHALOCAMARA PARA NEUMOLOGIA ADULTOXUN</t>
  </si>
  <si>
    <t>INTERCAMBIADOR TUBO ENDOTRAQ. BUGGYXUN</t>
  </si>
  <si>
    <t>INTRODUCTOR PARA SWAN GANZ 8.5 FR X UN</t>
  </si>
  <si>
    <t>INTRODUCTOR PLASTICO 5FR X 11 CM X UN</t>
  </si>
  <si>
    <t>INTRODUCTOR PLASTICO 6FR X 11 CM X UN</t>
  </si>
  <si>
    <t>INTRODUCTOR PLASTICO 7FR X 11 CM X UN</t>
  </si>
  <si>
    <t>JERINGA 3ML 3 PARTES LUER LOCK C/A XUN</t>
  </si>
  <si>
    <t>JERINGA 5ML 3 PARTES LUER LOCK C/A XUN</t>
  </si>
  <si>
    <t>JERINGA INSULINA 50U C/A XUN</t>
  </si>
  <si>
    <t>JERINGA INSULINA 100U C/A XUN</t>
  </si>
  <si>
    <t>JERINGA TUBERCULINA 1CC X UN</t>
  </si>
  <si>
    <t>JERINGA INYECTOR MEDRA SDS-CTPSPK X UN</t>
  </si>
  <si>
    <t>JERINGA INYECTOR MEDRA CTP 200FLS XUN</t>
  </si>
  <si>
    <t>JERINGA INYECTOR MEDRA150FTQ X UN</t>
  </si>
  <si>
    <t>JERINGA PUNTA CATETER 50 ML X UN</t>
  </si>
  <si>
    <t>JUEG.TORNIQ.ADULT.1 ART.3CAV.1VEN. X UN</t>
  </si>
  <si>
    <t>KIT COMPLETO EPIDURAL PEDIATRICO X UN</t>
  </si>
  <si>
    <t>KIT CRICOTIROIDOTOMIA CANULA 5 S/B X UN</t>
  </si>
  <si>
    <t>KIT DE DIAGNOSTICO BOMBA INTRATECAL X UN</t>
  </si>
  <si>
    <t>KIT DE RELLENO PARA BOMBA X UN</t>
  </si>
  <si>
    <t>KIT GASTO CARDIACO 93600 BAXTER X UN</t>
  </si>
  <si>
    <t>KIT PARA INCONTINENCIA FECAL X UN</t>
  </si>
  <si>
    <t>KIT REEMPLAZO GASTROSTOMIA 16X1.7X KIT</t>
  </si>
  <si>
    <t>LAMINA QUIRURGICA VINILO 40LARGX30ANCXUN</t>
  </si>
  <si>
    <t>LIGACLIPS MEDIANO-GRANDE LT300 X UN</t>
  </si>
  <si>
    <t>LLAVE DE 3 VIAS X UN</t>
  </si>
  <si>
    <t>MALLA PROLENE 30X30 CM SIN CREMAL X UN</t>
  </si>
  <si>
    <t>MALLA SEPARADORA DE TEJIDOS 15X10 XUN</t>
  </si>
  <si>
    <t>APOSITO MALTODEX+1% ACID ASCORB GEL X GM</t>
  </si>
  <si>
    <t>APOSITO MALTODEX+1% ACID ASCORB POLVOXGM</t>
  </si>
  <si>
    <t>MARCADOR INDELEBLE PARA PIEL X UN</t>
  </si>
  <si>
    <t>MARCO ESTEREOTÁXICO BIOPSIA+PLANEAD (A)</t>
  </si>
  <si>
    <t>MASCARA DE ANESTESIA N° 0 X UN</t>
  </si>
  <si>
    <t>MASCARA DE ANESTESIA N° 2 X UN</t>
  </si>
  <si>
    <t>MASCARA DE ANESTESIA N° 3 X UN</t>
  </si>
  <si>
    <t>MASCARA DE ANESTESIA N° 4 X UN</t>
  </si>
  <si>
    <t>MASCARA DE ANESTESIA N° 5 X UN</t>
  </si>
  <si>
    <t>MASCARA DE ANESTESIA N° 1 X UN</t>
  </si>
  <si>
    <t>MASCARA DE REINHALACION PED X UN</t>
  </si>
  <si>
    <t>MASCARA LARINGEA DESECHABLE N° 4.0 X UN</t>
  </si>
  <si>
    <t>MASCARA LARINGEA N° 1.0 X UN</t>
  </si>
  <si>
    <t>MASCARA LARINGEA N° 1.5 X UN</t>
  </si>
  <si>
    <t>MASCARA LARINGEA N° 2.5 X UN</t>
  </si>
  <si>
    <t>MASCARA LARINGEA N° 2.0 X UN</t>
  </si>
  <si>
    <t>MASCARA LARINGEA N° 3.0 X UN</t>
  </si>
  <si>
    <t>MASCARA LARINGEA N° 4.0 X UN</t>
  </si>
  <si>
    <t>MASCARA LARINGEA N° 5.0 X UN</t>
  </si>
  <si>
    <t>MASCARA LARINGEA PROSEAL N° 3 X UN</t>
  </si>
  <si>
    <t>MASCARA LARINGEA PROSEAL N° 4 X UN</t>
  </si>
  <si>
    <t>MASCARA NO REINALACION 02 PEDIA X UN</t>
  </si>
  <si>
    <t>MASCARA NO VENTILADA DESECHABLE L X UN</t>
  </si>
  <si>
    <t>MASCARA NO VENTILADA DESECHABLE M X UN</t>
  </si>
  <si>
    <t>MASCARA NO VENTILADA DESECHABLE S X UN</t>
  </si>
  <si>
    <t>MASCARA VENTURI ADULTO DISYUNTORES X UN</t>
  </si>
  <si>
    <t>MASCARA VENTURI PEDIATRICAX UN</t>
  </si>
  <si>
    <t>MASCARILLA TRAQUEOSTOMIA PED. X UN</t>
  </si>
  <si>
    <t>MASCARILLA TRAQUEOSTOMIA ADULTO X UN</t>
  </si>
  <si>
    <t>MECHA GASA TEJIDA ESTERIL X UN</t>
  </si>
  <si>
    <t>MICROCLIP HEMOSTATICO REF W 6060-1 X UN</t>
  </si>
  <si>
    <t>MICROPORO ANCHO 2" 10 YD X CR</t>
  </si>
  <si>
    <t>MICROPORO DELGADO 1/2" 10 YD X CR</t>
  </si>
  <si>
    <t>MICROPORO MEDIANO 1" 10 YD X CR</t>
  </si>
  <si>
    <t>MINI SPIKE PLUS X UN</t>
  </si>
  <si>
    <t>NEBULIZADOR CON MASCARILLA ADULTO X UN</t>
  </si>
  <si>
    <t>NYLON MONF 0 APR 1/2CIRC 37MM X UN</t>
  </si>
  <si>
    <t>NYLON MONF 10-0 DAPR 3/8 CIRC 6.5MMXUN</t>
  </si>
  <si>
    <t>NYLON MONF 2-0 APCC 3/8 CIRC 30MM XUN</t>
  </si>
  <si>
    <t>NYLON MONF 3-0 APCC 3/8 CIRC 24MM X UN</t>
  </si>
  <si>
    <t>NYLON MONF 4-0 APCC 3/8CIRC 19MM XUN</t>
  </si>
  <si>
    <t>NYLON MONF 5-0 APCC 3/8CIRC 70MM X UN</t>
  </si>
  <si>
    <t>NYLON MONF 6-0 APCC 3/8CIRC 16MM X UN</t>
  </si>
  <si>
    <t>NYLON MONF 9-0 DAPR 3/8 CIRC 5.1MM XUN</t>
  </si>
  <si>
    <t>NYLON MULTIF 4/0 APR CIRC 13MM X UN</t>
  </si>
  <si>
    <t>NYLON TZA REC 0 APR 1/2CIRC 35MM XUN</t>
  </si>
  <si>
    <t>PARCHE CAROTIDA EN DACRON 10 X75MM X UN</t>
  </si>
  <si>
    <t>PARCHE PARA MARCAPASO EXTERNO X UN</t>
  </si>
  <si>
    <t>PARCHE PARA PERICARDIO 5 X 10 X UN</t>
  </si>
  <si>
    <t>PINZA LIGACLIP 5MM X UN</t>
  </si>
  <si>
    <t>PINZA PARA COLOSTOMIA X UN</t>
  </si>
  <si>
    <t>POLIESTER TZA 5 APT 1/2 C47MM X UN</t>
  </si>
  <si>
    <t>POLIESTER TZA REC 0 APR 25MM X UN</t>
  </si>
  <si>
    <t>POLIPROPILENO 0 APR 1/2 CIRC 35MM X UN</t>
  </si>
  <si>
    <t>POLIPROPILENO 1 APR 1/2CIRC 37MM XUN</t>
  </si>
  <si>
    <t>POLIPROPILENO 2-0 APR 1/2CIRC 25MM XUN</t>
  </si>
  <si>
    <t>POLIPROPILENO 3-0 APCC 3/8CIRC 24MMXUN</t>
  </si>
  <si>
    <t>POLIPROPILENO 3-0 APCP 3/8CIRC 24MM XUN</t>
  </si>
  <si>
    <t>POLIPROPILENO 4-0 APCP 3/8CIRC 19MM XUN</t>
  </si>
  <si>
    <t>POLIPROPILENO 5-0 APCP 3/8CIRC 19MM XUN</t>
  </si>
  <si>
    <t>POLIPROPILENO 5-0 DAPR 1/2CIRC 15MMXUN</t>
  </si>
  <si>
    <t>POLIPROPILENO 6-0 APCP 3/8CIRC 11MMXUN</t>
  </si>
  <si>
    <t>POLIPROPILENO 6-0 DAPR 3/8CIRC 10MMXUN</t>
  </si>
  <si>
    <t>POLIT TZA REC 2-0DAPR 1/2CIR 20MMCTX SO</t>
  </si>
  <si>
    <t>POLIT TZA REC 2-0DAPR 1/2CIR 20MMSTX SO</t>
  </si>
  <si>
    <t>PROGRAMADOR PARA PACIENTE 3851 X UN</t>
  </si>
  <si>
    <t>PROTESIS OCULAR LISA X UN</t>
  </si>
  <si>
    <t>PROTESIS PENEANA INFLABLE X UN</t>
  </si>
  <si>
    <t>RADIOFRECUENCIA COTL DOLOR CRONI(A) XUN</t>
  </si>
  <si>
    <t>REMOVEDOR DE GRAPAS LINEAL X UN</t>
  </si>
  <si>
    <t>RESERVORIO DE OMAYA 18MMLGX23.5XUN</t>
  </si>
  <si>
    <t>RESERVORIO DE SILICONA DE 100CC X UN</t>
  </si>
  <si>
    <t>SEDA NEGRA TZA 0 APR 1/2CIRC 30MMX UN</t>
  </si>
  <si>
    <t>SEDA NEGRA TZA 0 SA X UN</t>
  </si>
  <si>
    <t>SEDA NEGRA TZA 2-0 ACR 60MM X UN</t>
  </si>
  <si>
    <t>SEDA NEGRA TZA 2-0 APCC 3/8CIRC 26MMXUN</t>
  </si>
  <si>
    <t>SEDA NEGRA TZA 2-0 SA X UN</t>
  </si>
  <si>
    <t>SEDA NEGRA TZA 3-0 SA X UN</t>
  </si>
  <si>
    <t>SEDA NEGRA TZA 4-0 APR 1/2CIRC 17MMX UN</t>
  </si>
  <si>
    <t>SEDA NEGRA TZA 4-0 SA X UN</t>
  </si>
  <si>
    <t>SEDA NEGRA TZA 5-0 APR 1/2CIRC 17MM XUN</t>
  </si>
  <si>
    <t>SEPARADOR DE LABIOS PEDIATRICO X UN</t>
  </si>
  <si>
    <t>SET PERFUSOR JERINGA 50 ML+EXTENS. X UN</t>
  </si>
  <si>
    <t>KIT COMPLETO EPIDURAL ADULTO 18 X UN</t>
  </si>
  <si>
    <t>SET TRASGASTRICOYEYUNAL 16FR X UN</t>
  </si>
  <si>
    <t>SISTEMA DE CARGA GENERADOR MEDULAR X UN</t>
  </si>
  <si>
    <t>SISTEMA DE MICROPUNCION N-4 ADULTO XUN</t>
  </si>
  <si>
    <t>SISTEMA MICROPUNCION PEDIATRICO 4F X UN</t>
  </si>
  <si>
    <t>SISTEMA SUCCION CERRADO 8FR CODOXUN</t>
  </si>
  <si>
    <t>SISTEMA SUCCION CERRADO 14FR CORTA XUN</t>
  </si>
  <si>
    <t>SISTEMA SUCCION TRAQUEAL CERRADO 6FRXUN</t>
  </si>
  <si>
    <t>SISTEMA SUCCION TRAQUEAL CERRADO 7FRXUN</t>
  </si>
  <si>
    <t>SISTEMA SUCCION TRAQUEAL CERRADO 8FRXUN</t>
  </si>
  <si>
    <t>SONDA SUCCION N° 16 X UN</t>
  </si>
  <si>
    <t>SONDA FOLLEY DE 3 VIAS N° 18 X UN</t>
  </si>
  <si>
    <t>SONDA FOLLEY DE 3 VIAS N° 20 X UN</t>
  </si>
  <si>
    <t>SONDA FOLLEY DE 3 VIAS N° 22 X UN</t>
  </si>
  <si>
    <t>SONDA SUCCION N° 8 X UN</t>
  </si>
  <si>
    <t>SONDA TORAX N° 34 X UN</t>
  </si>
  <si>
    <t>SONDA TORAX N° 26 X UN</t>
  </si>
  <si>
    <t>SONDA TORAX N° 28 X UN</t>
  </si>
  <si>
    <t>SONDA TORAX N° 30 X UN</t>
  </si>
  <si>
    <t>SONDA TRAQUEOSTOMIA EN CODO 10FR XUN</t>
  </si>
  <si>
    <t>SONDA TRAQUEOSTOMIA EN CODO 12FR XUN</t>
  </si>
  <si>
    <t>SONDA TUNGSTENO Nº10 X UN</t>
  </si>
  <si>
    <t>SONDA TUNGSTENO Nº 8 X UN</t>
  </si>
  <si>
    <t>SONDA TUNGSTENO Nº 12 X UN</t>
  </si>
  <si>
    <t>SONDA FOLLEY N° 10 X UN</t>
  </si>
  <si>
    <t>SONDA FOLLEY N° 12 X UN</t>
  </si>
  <si>
    <t>SONDA FOLLEY N° 14 X UN</t>
  </si>
  <si>
    <t>SONDA FOLLEY N° 16 X UN</t>
  </si>
  <si>
    <t>SONDA FOLLEY N° 18 X UN</t>
  </si>
  <si>
    <t>SONDA FOLLEY N° 20 X UN</t>
  </si>
  <si>
    <t>SONDA FOLLEY N° 22 X UN</t>
  </si>
  <si>
    <t>SONDA FOLLEY N° 24 X UN</t>
  </si>
  <si>
    <t>SONDA FOLLEY N° 6 X UN</t>
  </si>
  <si>
    <t>SONDA FOLLEY N° 8 X UN</t>
  </si>
  <si>
    <t>SONDA FOLLEY SILICONADA N°12*2V XUN</t>
  </si>
  <si>
    <t>SONDA FOLLEY SILICONADA N°16*2V XUN</t>
  </si>
  <si>
    <t>SONDA FOLLEY SILICONADA N° 20*2V XUN</t>
  </si>
  <si>
    <t>SONDA FOLLEY SILICONADA N° 18*2V XUN</t>
  </si>
  <si>
    <t>SONDA FOLLEY SILICONADA N° 22*2V XUN</t>
  </si>
  <si>
    <t>SONDA GASTRICAS LINEA RADIOPACA N°10XUN</t>
  </si>
  <si>
    <t>SONDA GASTRICAS LINEA RADIOPACA N°12XUN</t>
  </si>
  <si>
    <t>SONDA GASTRICAS LINEA RADIOPACA N°14XUN</t>
  </si>
  <si>
    <t>SONDA GASTRICAS LINEA RADIOPACA N°16XUN</t>
  </si>
  <si>
    <t>SONDA GASTRICAS LINEA RADIOPACA N°18XUN</t>
  </si>
  <si>
    <t>SONDA GASTRICAS LINEA RADIOPACA N°20XUN</t>
  </si>
  <si>
    <t>SONDA GASTRICAS LINEA RADIOPACA N°6 XUN</t>
  </si>
  <si>
    <t>SONDA GASTRICAS LINEA RADIOPACA N°8 XUN</t>
  </si>
  <si>
    <t>SONDA NELATON Nº 4 X UN</t>
  </si>
  <si>
    <t>SONDA NELATON Nº 5 X UN</t>
  </si>
  <si>
    <t>SONDA NELATON SILICONIZADAS N° 10 X UN</t>
  </si>
  <si>
    <t>SONDA NELATON SILICONIZADAS N° 12 XUN</t>
  </si>
  <si>
    <t>SONDA NELATON SILICONIZADAS N° 14 X UN</t>
  </si>
  <si>
    <t>SONDA NELATON SILICONIZADAS N° 16 X UN</t>
  </si>
  <si>
    <t>SONDA NELATON SILICONIZADAS N° 18 X UN</t>
  </si>
  <si>
    <t>SONDA NELATON SILICONIZADAS N° 20 X UN</t>
  </si>
  <si>
    <t>SONDA NELATON SILICONIZADAS N° 6 X UN</t>
  </si>
  <si>
    <t>SONDA NELATON SILICONIZADAS N° 8 X UN</t>
  </si>
  <si>
    <t>SONDA SUCCION N° 10 X UN</t>
  </si>
  <si>
    <t>SONDA SUCCION N° 14 X UN</t>
  </si>
  <si>
    <t>SONDA TORAX N° 16 X UN</t>
  </si>
  <si>
    <t>SONDA TORAX N° 18 X UN</t>
  </si>
  <si>
    <t>SONDA TORAX N° 24 X UN</t>
  </si>
  <si>
    <t>SONDA TORAX N° 32 X UN</t>
  </si>
  <si>
    <t>SONDA TUNGSTENO Nº 6 X UN</t>
  </si>
  <si>
    <t>SPONGOSTAN STANDARD COD. P03042 X UN</t>
  </si>
  <si>
    <t>ST SINT ABSMONF0APR1/2CIRC 40MM 70CMXUN</t>
  </si>
  <si>
    <t>HEMOSTATICO CELUL OXIDA REGEN. 4X8 X UN</t>
  </si>
  <si>
    <t>SUT SINT ABS MONF 1 APR 120CMSX70 XUN</t>
  </si>
  <si>
    <t>SUT SINT ABS MONF 3.0 APCP 19MM X UN</t>
  </si>
  <si>
    <t>SUT SINT ABS MONF 4.0 APCP 3/819MMX UN</t>
  </si>
  <si>
    <t>SUT SINT ABS MONF 5.0 APCP 3/8 11MMX UN</t>
  </si>
  <si>
    <t>TAPA DE DESINFECCION DALIISIS X UN</t>
  </si>
  <si>
    <t>TOALLA PROTECTORA DE PIEL X UN</t>
  </si>
  <si>
    <t>TORUNDA DE GASA GRANDE ESTERIL XUN</t>
  </si>
  <si>
    <t>TORUNDA DE GASA MEDIANA ESTERIL XUN</t>
  </si>
  <si>
    <t>TORUNDA DE GASA PEQUENA ESTERIL X UN</t>
  </si>
  <si>
    <t>TRACCION DE TEJIDOS BLANDOS NINOS X UN</t>
  </si>
  <si>
    <t>TRACCION DE TEJIDOS BLANDOS ADULTO X UN</t>
  </si>
  <si>
    <t>TRAMPA DE LUKENS 40CC REF 724500 X UN</t>
  </si>
  <si>
    <t>TROCAR PARA TORAX 10.5 MM X UN</t>
  </si>
  <si>
    <t>TUBO ALIMENT.ENTERAL GASTRO.C/B 16FRXUN</t>
  </si>
  <si>
    <t>TUBO EN T 22MM X UN</t>
  </si>
  <si>
    <t>TUBO ENDOTRAQUEAL CON BALON 3.0 X UN</t>
  </si>
  <si>
    <t>TUBO ENDOTRAQUEAL CON BALON 3.5 X UN</t>
  </si>
  <si>
    <t>TUBO ENDOTRAQUEAL CON BALON 4.0 X UN</t>
  </si>
  <si>
    <t>TUBO ENDOTRAQUEAL CON BALON 4.5 X UN</t>
  </si>
  <si>
    <t>TUBO ENDOTRAQUEAL CON BALON 5.0 X UN</t>
  </si>
  <si>
    <t>TUBO ENDOTRAQUEAL CON BALON 6.0 X UN</t>
  </si>
  <si>
    <t>TUBO ENDOTRAQUEAL CON BALON 6.5 X UN</t>
  </si>
  <si>
    <t>TUBO ENDOTRAQUEAL CON BALON 7.0 X UN</t>
  </si>
  <si>
    <t>TUBO ENDOTRAQUEAL CON BALON 7.5 X UN</t>
  </si>
  <si>
    <t>TUBO ENDOTRAQUEAL CON BALON 8.0 X UN</t>
  </si>
  <si>
    <t>TUBO ENDOTRAQUEAL CON BALON 8.5 X UN</t>
  </si>
  <si>
    <t>TUBO ENDOTRAQUEAL CON BALON 9.0 X UN</t>
  </si>
  <si>
    <t>TUBO ENDOTRAQUEAL CON BALON 9.5 X UN</t>
  </si>
  <si>
    <t>TUBO ENDOTRAQUEAL CON BALON 5.5</t>
  </si>
  <si>
    <t>TUBO ENDOTRAQUEAL SIN BALON N° 2.0 X UN</t>
  </si>
  <si>
    <t>TUBO ENDOTRAQUEAL SIN BALON N° 2.5 X UN</t>
  </si>
  <si>
    <t>TUBO ENDOTRAQUEAL SIN BALON N° 3.0 X UN</t>
  </si>
  <si>
    <t>TUBO ENDOTRAQUEAL SIN BALON N° 3.5 X UN</t>
  </si>
  <si>
    <t>TUBO ENDOTRAQUEAL SIN BALON N° 4.0 X UN</t>
  </si>
  <si>
    <t>TUBO ENDOTRAQUEAL SIN BALON N° 4.5 X UN</t>
  </si>
  <si>
    <t>TUBO ENDOTRAQUEAL SIN BALON N° 5.0 X UN</t>
  </si>
  <si>
    <t>TUBO ENDOTRAQUEAL SIN BALON N° 5.5 X UN</t>
  </si>
  <si>
    <t>TUBO ENDOTRAQUEAL SIN BALON N° 6.0 X UN</t>
  </si>
  <si>
    <t>TUBO ENDOTRAQUEAL SIN BALON N° 6.5 X UN</t>
  </si>
  <si>
    <t>TUBO REFORZADO SPIRALFLEX N° 6.5 X UN</t>
  </si>
  <si>
    <t>TUBO REFORZADO SPIRALFLEX N° 7.5 X UN</t>
  </si>
  <si>
    <t>TUBO REFORZADO SPIRALFLEX N° 8.0 X UN</t>
  </si>
  <si>
    <t>TUBO REFORZADO SPIRALFLEX N° 8.5 X UN</t>
  </si>
  <si>
    <t>TUBO REFORZADO SPIRALFLEX N° 5.0 X UN</t>
  </si>
  <si>
    <t>TUBO REFORZADO SPIRALFLEX N° 5.5 X UN</t>
  </si>
  <si>
    <t>TUBO REFORZADO SPIRALFLEX N° 6.0 X UN</t>
  </si>
  <si>
    <t>TUBO REFORZADO SPIRALFLEX N° 7.0 X UN</t>
  </si>
  <si>
    <t>TUBOS DE VENTILACION X UN</t>
  </si>
  <si>
    <t>LASER FLEXIBLE URETEROSCOPIO (A) XUN</t>
  </si>
  <si>
    <t>UROCHIP PARA DRENAJE URINARIO X UN</t>
  </si>
  <si>
    <t>VALVULA DE HEIMLICH X UN</t>
  </si>
  <si>
    <t>VENDA ALGODON LAMINADO 3" X 5 X UN</t>
  </si>
  <si>
    <t>VENDA ALGODON LAMINADO 4" X 5 X UN</t>
  </si>
  <si>
    <t>VENDA DE TELA ESTERIL 3"X 5 X UN</t>
  </si>
  <si>
    <t>VENDA DE TELA ESTERIL 4"X 5 X UN</t>
  </si>
  <si>
    <t>VENDA DE TELA ESTERIL 5"X 5 X UN</t>
  </si>
  <si>
    <t>VENDA DE TELA ESTERIL 6"X 5 X UN</t>
  </si>
  <si>
    <t>VENDA DE TELA NO ESTERIL 4" X 5 X UN</t>
  </si>
  <si>
    <t>VENDA DE TELA NO ESTERIL 5" X 5 X UN</t>
  </si>
  <si>
    <t>VENDA DE TELA NO ESTERIL 6" X 5 X UN</t>
  </si>
  <si>
    <t>VENDA DE YESO DE 4" X 5 YARDAS X UN</t>
  </si>
  <si>
    <t>VENDA DE YESO DE 5" X 5 YARDAS X UN</t>
  </si>
  <si>
    <t>VENDA DE YESO DE 6" X 5 YARDAS X UN</t>
  </si>
  <si>
    <t>VENDA ELASTICA ADHESIVA 5CMSX 4.5MT XUN</t>
  </si>
  <si>
    <t>VENDA ELASTICA DE 3" X 5 YARDAS X UN</t>
  </si>
  <si>
    <t>VENDA ELASTICA DE 4" X 5 YARDAS X UN</t>
  </si>
  <si>
    <t>VENDA ELASTICA DE 5" X 5 YARDAS X UN</t>
  </si>
  <si>
    <t>VENDA ELASTICA DE 6 "X 5 ESTERIL X UN</t>
  </si>
  <si>
    <t>VENDA ELASTICA DE 6X5 NO ESTERIL XUN</t>
  </si>
  <si>
    <t>VENDA EXTENSIBLE OXD ZINC BOTA 7.5X9</t>
  </si>
  <si>
    <t>VISSEL LOOPS AZUL X UN</t>
  </si>
  <si>
    <t>VISSEL LOOPS BLANCO X UN</t>
  </si>
  <si>
    <t>VISSEL LOOPS ROJO X UN</t>
  </si>
  <si>
    <t>ABREBOCAS PLASTICO X UN</t>
  </si>
  <si>
    <t>CATETER DX COLA CERDO 6 FR X 145 CM XUN</t>
  </si>
  <si>
    <t>CATETER DX CORONARIO 5 FR AL1X100CM XUN</t>
  </si>
  <si>
    <t>CATETER DX CORONARIO 6 FR AR1X100CM XUN</t>
  </si>
  <si>
    <t>CATETER DX MAMARIO 5 FR X 100 CM XUN</t>
  </si>
  <si>
    <t>CATETER DX MAMARIO 6 FR X 100 CM XUN</t>
  </si>
  <si>
    <t>CATETER DX PTE CORONARIO IZQ 6FRX100XUN</t>
  </si>
  <si>
    <t>CATETER GUIA CORONARIO 6 FR AL 3X100XUN</t>
  </si>
  <si>
    <t>CATETER GUIA CORONARIO 6 FR AR 2X100XUN</t>
  </si>
  <si>
    <t>CATETER DX CORONARIO 5 FR AR1 XUN</t>
  </si>
  <si>
    <t>CATETER GUIA CORONARIO 6 FR JR 3.5XUN</t>
  </si>
  <si>
    <t>CATETER GUIA CORONARIO 6 FR AL 1X100XUN</t>
  </si>
  <si>
    <t>CATETER GUIA CORON 6FR CUR.VOD 4 SIN SH</t>
  </si>
  <si>
    <t>CATETER GUIA CORONARIO 6 FR JR 4 XUN</t>
  </si>
  <si>
    <t>SISTEMA DRENAJE MONITOREO EXTERNO XUN</t>
  </si>
  <si>
    <t>CATETER DX 5 FR MPA 1 X 100 CM XUN</t>
  </si>
  <si>
    <t>CATETER DX COLA CERDO 5 FR X 110 CM XUN</t>
  </si>
  <si>
    <t>CATETER DX CORONARIO 5 FR AL2X100CM XUN</t>
  </si>
  <si>
    <t>CATETER DX CORONARIO 5 FR AR2 XUN</t>
  </si>
  <si>
    <t>CATETER DX CORONARIO 6FR AL1 XUN</t>
  </si>
  <si>
    <t>CATETER DX CORONARIO 6FR AL2 X 100 XUN</t>
  </si>
  <si>
    <t>MICROPARTÍCULAS PVA 150-250 XUN</t>
  </si>
  <si>
    <t>MICROPARTÍCULAS PVA 250-355 XUN</t>
  </si>
  <si>
    <t>MICROPARTÍCULAS PVA 500-710 XUN</t>
  </si>
  <si>
    <t>CATETER DX 5 FR JL4 X 100 CM XUN</t>
  </si>
  <si>
    <t>MICROPARTÍCULAS PVA 355-500 XUN</t>
  </si>
  <si>
    <t>GUIA CORONARIA SOPORTE INTERMEDIO 0.014</t>
  </si>
  <si>
    <t>GUIA CORONARIA SOPORTE MODERADO 0.014</t>
  </si>
  <si>
    <t>SET DE PERICARDIOSINTESIS XUN</t>
  </si>
  <si>
    <t>CATETER DX CORONARIO 5 FR JR4X100CM XUN</t>
  </si>
  <si>
    <t>PINZA BIOPSIA 7 FR X 50 CM XUN</t>
  </si>
  <si>
    <t>GUIA DIAGNOSTICA RECTA 0.035 X 260 XUN</t>
  </si>
  <si>
    <t>EXTENSION CATETER X 65 CM X 1200LB XUN</t>
  </si>
  <si>
    <t>INJERTO VASCULAR BIFURCADO 14 X7X40XUN</t>
  </si>
  <si>
    <t>INJERTO VASCULAR BIFURCADO 18 X 9X40XUN</t>
  </si>
  <si>
    <t>INJERTO VASCULAR PTFE ANILLADO8X70 XUN</t>
  </si>
  <si>
    <t>GUIA ANGIOPLAS PERIFERICAJ 0.18X150XUN</t>
  </si>
  <si>
    <t>INTRODUCTOR 6 FR X 23 CM XUN</t>
  </si>
  <si>
    <t>INTRODUCTOR PLASTICO 7FR X 45 CM XUN</t>
  </si>
  <si>
    <t>INTRODUCTOR PLASTICO 7FR X 35 CM XUN</t>
  </si>
  <si>
    <t>INJERTO VASCULAR RECTO 8 X 70 DACRON</t>
  </si>
  <si>
    <t>INJERTO RECTO DE DACRON 18 X 20XUN</t>
  </si>
  <si>
    <t>INJERTO RECTO DE DACRON 16 X 20XUN</t>
  </si>
  <si>
    <t>GUIA DIAGNOSTICA J 025 X 150 XUN</t>
  </si>
  <si>
    <t>GUIA DIAGNOSTICA J 032 X 150 XUN</t>
  </si>
  <si>
    <t>GUIA DIAGNOSTICA J 035 X 150 XUN</t>
  </si>
  <si>
    <t>GUIA DIAGNOSTICA J 035 X 260 XUN</t>
  </si>
  <si>
    <t>GUIA DIAGNOSTICA RECTA 0.035 X 150 XUN</t>
  </si>
  <si>
    <t>GUIA HIDROFILICA 0.18 X 180 CM XUN</t>
  </si>
  <si>
    <t>INJERTO RECTO 26 MM X 30CM XUN</t>
  </si>
  <si>
    <t>INJERTO VASCULAR BIFURCADO 9 X 18 XUN</t>
  </si>
  <si>
    <t>INJERTO VASCULAR RECTO PTFE 8MMX70CMXUN</t>
  </si>
  <si>
    <t>INTRODUCTOR PLASTICO 7FR X 24 CM XUN</t>
  </si>
  <si>
    <t>INTRODUCTOR PLASTICO 8FR X 45 CM XUN</t>
  </si>
  <si>
    <t>AGUJA COAXIAL 13 GA X 4.6 CM XUN</t>
  </si>
  <si>
    <t>SHUNT CAROTIDA 9 FR X 15 CM X UN</t>
  </si>
  <si>
    <t>CONECTOR DECAPOLAR NEGRO CUBIERTOXUN</t>
  </si>
  <si>
    <t>CATETER DE ABLACION IRRIGADO 7FR MEDIUM</t>
  </si>
  <si>
    <t>CONECTOR THERAPY CON RF IBIXUN</t>
  </si>
  <si>
    <t>VALVULOTOMO AUTOEXPANDIBLE 1.5 MM XUN</t>
  </si>
  <si>
    <t>AGUJA VERTEBROPLASTIA 13 GAXUN</t>
  </si>
  <si>
    <t>CATETER DX CORONARIO 4FR JR 1.5 XUN</t>
  </si>
  <si>
    <t>CATETER MULTIPROPOSITO 4FR X 65CM XUN</t>
  </si>
  <si>
    <t>INTRODUCTOR RADIAL 4FR X 7CM XUN</t>
  </si>
  <si>
    <t>CLAM BULL DOG REF 1001-573 X UN</t>
  </si>
  <si>
    <t>CARDIOPUNCH CORONARIO 4.0 MM X UN</t>
  </si>
  <si>
    <t>CARDIOPUNCH CORONARIO 4.5 MM X UN</t>
  </si>
  <si>
    <t>JERINGA 50ML 3 PARTES LUER LOCK S/A XUN</t>
  </si>
  <si>
    <t>SONDA FLEXIBLE DE 2.3X3M DES ARGON X UN</t>
  </si>
  <si>
    <t>SONDA FLEXIBLE DE 1.5X3M DES ARGON X UN</t>
  </si>
  <si>
    <t>TIJERA HARMON LAPAROSCOPIA 5M X UN</t>
  </si>
  <si>
    <t>ASA POLIPECTOMIA OVAL 25CM SD9U1B X UN</t>
  </si>
  <si>
    <t>PROTECTOR DE HERIDA 5-9 CM X UN</t>
  </si>
  <si>
    <t>CARDIOPUNCH CORONARIO 5.0 MM X UN</t>
  </si>
  <si>
    <t>AGUJA DESECHABLE N°20 X 1" X UN</t>
  </si>
  <si>
    <t>BOLSA PARA COLOSTOMIA N°100 X UN</t>
  </si>
  <si>
    <t>BARRERA PARA COLOSTOMIA N° 100 X UN</t>
  </si>
  <si>
    <t>PULSERA DE COMPRESION RADIAL X UN</t>
  </si>
  <si>
    <t>PARCHE DE TEFLON TFE 7X3X1.5MM X UN</t>
  </si>
  <si>
    <t>DRENAJE VENOSO ASISTIDO X UN</t>
  </si>
  <si>
    <t>PROTECTOR DE HERIDA 2.4 CM X UN</t>
  </si>
  <si>
    <t>SONDA NUTRIC.GASTRICA SILICONA 10FR XUN</t>
  </si>
  <si>
    <t>SONDA NUTRIC.GASTRICA SILICONA 12FR XUN</t>
  </si>
  <si>
    <t>SONDA NUTRIC.GASTRICA SILICONA 14FR XUN</t>
  </si>
  <si>
    <t>SONDA NUTRIC.GASTRICA SILICONA 16FR XUN</t>
  </si>
  <si>
    <t>GUANTES QCOS DESECHA.NO LATEX N°7 X PAR</t>
  </si>
  <si>
    <t>GUANTES QCOS DESECHA.NO LATEX N°8 X PAR</t>
  </si>
  <si>
    <t>CATETER VESICAL DOS LUMEN DLC-6D X UN</t>
  </si>
  <si>
    <t>GRAPADORA DE PIEL APPOSE ULC 35W X UN</t>
  </si>
  <si>
    <t>CANULA DE RAIZ AORTICA 14GA 7FR X UN</t>
  </si>
  <si>
    <t>NEURONAVEGADOR (A) X UD</t>
  </si>
  <si>
    <t>MASCARA LARINGEA PROSEAL N°1.5 X UN</t>
  </si>
  <si>
    <t>MASCARA LARINGEA PROSEAL N°2.0 X UN</t>
  </si>
  <si>
    <t>MASCARA LARINGEA PROSEAL N°2.5 X UN</t>
  </si>
  <si>
    <t>MALLA POLIPROP BAJA DENSIDAD 15X15 X UN</t>
  </si>
  <si>
    <t>MANIFOLD 3 VIAS X UN</t>
  </si>
  <si>
    <t>FERULA METALICA PARA CIRUGIA NARIZ X UN</t>
  </si>
  <si>
    <t>GUIA HIDROFILICA ANGULADA 0.035X180</t>
  </si>
  <si>
    <t>INJERTO RECTO DACRON 28 X 30</t>
  </si>
  <si>
    <t>INJERTO RECTO DACRON 10 X 60 X UN</t>
  </si>
  <si>
    <t>INJERTO RECTO DACRON 20 X 20 X UD</t>
  </si>
  <si>
    <t>INJERTO RECTO DACRON 24 X 30 X UD</t>
  </si>
  <si>
    <t>INJERTO VASCULAR RECTO DACRON 8X60 X UD</t>
  </si>
  <si>
    <t>INJERTO VASCULAR RECTO DACRON 6X60 X UD</t>
  </si>
  <si>
    <t>GUIA HIDROFILICA RECTA 0.035X260</t>
  </si>
  <si>
    <t>MICROPARTICULAS PVA 710 - 1000 X UD</t>
  </si>
  <si>
    <t>CAT GUIA CORONARIO 5FR JR3.5 100CM X UD</t>
  </si>
  <si>
    <t>CATETER DRENAJE BILIAR 8FR X 40CM XUN</t>
  </si>
  <si>
    <t>AGUJA SAFENA REF. 30007 X UN</t>
  </si>
  <si>
    <t>CATETER PIGTAIL 4 FR MILIMETRADO X UN</t>
  </si>
  <si>
    <t>GUIA HIDROFILICA 0.035 X 260CM</t>
  </si>
  <si>
    <t>FELPA DE POLIESTER 6X6 15.2X 15.2 X UN</t>
  </si>
  <si>
    <t>INTRODUCTOR GUIA MULTIPROPOS 6FRX45XUN</t>
  </si>
  <si>
    <t>CONECTOR DE ALTA PRESION PLASTICO X UN</t>
  </si>
  <si>
    <t>MALLA SEPARADORA DE TEJIDOS 20X25 X UN</t>
  </si>
  <si>
    <t>APLICADOR HEMOSTASIA CEREBRALXUN</t>
  </si>
  <si>
    <t>CATETER SIALOGRAFIA SCS-P-16-S X UN</t>
  </si>
  <si>
    <t>PINZA LIGASURE LAPAR.5MM ELECT.PUNTAXUN</t>
  </si>
  <si>
    <t>PINZA LIGASURE CX ABIERTA DISSEC 18CMXUN</t>
  </si>
  <si>
    <t>ELECTRODO GANCHO CIRUGIA LAPAROSC. XUN</t>
  </si>
  <si>
    <t>DORO ALUMINIO+PIN DES.ADULTO(A)XUN</t>
  </si>
  <si>
    <t>BOLSA EVA NPT 500 ML X UN</t>
  </si>
  <si>
    <t>BOLSA EVA NPT 2000 ML X UN</t>
  </si>
  <si>
    <t>BOLSA EVA NPT 3000 ML X UN</t>
  </si>
  <si>
    <t>AGUJA INSUFLACION (VERRES) X120MM X UN</t>
  </si>
  <si>
    <t>INJERTO VASCULAR BIFURCADO 20X10 XUD</t>
  </si>
  <si>
    <t>PLACA ELECTROB.POLYHESIVE ADULT.X UN</t>
  </si>
  <si>
    <t>PLACA ELECTROB.POLYHESIVE PEDIATRICAXUN</t>
  </si>
  <si>
    <t>PROTESIS PENEANA INHIBIZONE X UN</t>
  </si>
  <si>
    <t>MALLA CORRECCION PROLAPSO ANTERIORXUN</t>
  </si>
  <si>
    <t>PINZA ENDOSCOPICA DIENTE PRONUNCIADOXUN</t>
  </si>
  <si>
    <t>INTRODUCTOR AGUJA/CATETER CAVA X UN</t>
  </si>
  <si>
    <t>INTRODUCTOR AGUJA/CATETER PREMICAT X UN</t>
  </si>
  <si>
    <t>SISTEMA SUCCION TRAQUEAL CERRADO 5FRXUN</t>
  </si>
  <si>
    <t>KIT REEMPLAZO GASTROSTOMIA 20 x1.5 X KT</t>
  </si>
  <si>
    <t>KIT REEMPLAZO GASTROSTOMIA 20 X 2 X KT</t>
  </si>
  <si>
    <t>KIT REEMPLAZO GASTROSTOMIA 20 X 2.5 XKT</t>
  </si>
  <si>
    <t>KIT REEMPLAZO GASTROSTOMIA 20 x 3 X KT</t>
  </si>
  <si>
    <t>KIT REEMPLAZO GASTROSTOMIA BALON 12X1.5</t>
  </si>
  <si>
    <t>KIT REEMPLAZO GASTROSTOMIA BALON 14x1.5</t>
  </si>
  <si>
    <t>KIT REEMPLAZO GASTROSTOMIA BALON 14x1.7</t>
  </si>
  <si>
    <t>KIT REEMPLAZO GASTROSTOMIA BALON 14x2</t>
  </si>
  <si>
    <t>SISTEMA DE MICROPUNCION N-5 ADULTO X UN</t>
  </si>
  <si>
    <t>GUIA ALTO SOPORTE 0.035 X 260CM</t>
  </si>
  <si>
    <t>GUIA ANGIOPLASTIA STD 0.014 X 180 X UN</t>
  </si>
  <si>
    <t>INSUFLADOR ALTA PRESION 30/30XUN</t>
  </si>
  <si>
    <t>INTRODUCTOR PLASTICO 8FRX11 XUN</t>
  </si>
  <si>
    <t>KIT TRANSRADIAL 5 FR X UN</t>
  </si>
  <si>
    <t>KIT TRANSRADIAL 6 FR X UN</t>
  </si>
  <si>
    <t>LIGADOR DE VARICES X UN</t>
  </si>
  <si>
    <t>SET DE TRAQUEOSTOMIA PERCUTANEA X UN</t>
  </si>
  <si>
    <t>BOLSA RECOLECCION DE FLUIDOS 1500CCXUN</t>
  </si>
  <si>
    <t>PINZA BIPOLA BAYONET 19.7CM PUNT1.5MMXUN</t>
  </si>
  <si>
    <t>GUIA ALTO SOPORTE 0.035 X 150CM XUN</t>
  </si>
  <si>
    <t>POLITTZAREC2-0DAPR1/2CIR17MMSTX75CMCTFN</t>
  </si>
  <si>
    <t>FILTRO PARA NEUMOTACOGRAFO PREVENTXUN</t>
  </si>
  <si>
    <t>KIT PARA GASTROSTOMIA COMPLETO 14 FRXUN</t>
  </si>
  <si>
    <t>ASA DE LAPAROSCOPIA X UN</t>
  </si>
  <si>
    <t>MASCARA ORONASAL BIPAP TALLA M X UN</t>
  </si>
  <si>
    <t>MASCARA ORONASAL BIPAP TALLA L X UN</t>
  </si>
  <si>
    <t>AGUJA INYECCION ENDOSCOPICA 3,7 FR X UN</t>
  </si>
  <si>
    <t>CANULA VENOSA RECTA DLP 28FR X UN</t>
  </si>
  <si>
    <t>CONECTOR RECTO 3/8 X 3/8 CON LUER X UN</t>
  </si>
  <si>
    <t>POLIT TZA REC 3-0 DAPR1/2CIR17MMSX75XUN</t>
  </si>
  <si>
    <t>POLIP.5-0 DAPR 3/8CIRC 13MMSTX90CM XUN</t>
  </si>
  <si>
    <t>POLIP.4-0 DAPR 3/8CIRC 13.0MMSTX75HSXUN</t>
  </si>
  <si>
    <t>SEDA NEGRA TZA 3-0 ARPC 60MMX 75 CMXUN</t>
  </si>
  <si>
    <t>FUNDA COMPRESOR VASCULAR S-MUSLO X UN</t>
  </si>
  <si>
    <t>FUNDA COMPRESOR VASCULAR L- MUSLO XUN</t>
  </si>
  <si>
    <t>FUNDA COMPRESOR VASCULAR M-RODILLA XUN</t>
  </si>
  <si>
    <t>FUNDA COMPRESOR VASCULAR L-RODILLA XUN</t>
  </si>
  <si>
    <t>PINZA TOMA BIOPSI PASA GAST CANA2.0 XUN</t>
  </si>
  <si>
    <t>PINZA PARA CUERPO EXTRAÑO X UN</t>
  </si>
  <si>
    <t>CONO PARA CENTRIFUGA X UN</t>
  </si>
  <si>
    <t>FILTRO DIALISIS FX 60 X UN</t>
  </si>
  <si>
    <t>AGUJA FIS ART/R 15Gx1" 15CM X UN</t>
  </si>
  <si>
    <t>AGUJA FIS ART/R 17Gx1" 15CM X UN</t>
  </si>
  <si>
    <t>SET MANGUERAS DIALISIS X UN</t>
  </si>
  <si>
    <t>KIT REEMPLAZO GASTROSTOMIA BALON 16X1.7</t>
  </si>
  <si>
    <t>REEMPLAZO BOVINO DURAMADRE X UN</t>
  </si>
  <si>
    <t>SISTEMA DE CPAP FLUJO MINIMO X UN</t>
  </si>
  <si>
    <t>CANULA TERAPIA MINIMO FLUJO MICRO X UN</t>
  </si>
  <si>
    <t>CANULA TERAPIA MINIMO FLUJO PEQUEÑA XUN</t>
  </si>
  <si>
    <t>CANULA TERAPIA MINIMO FLUJO GRANDE XUN</t>
  </si>
  <si>
    <t>MASCARA TERAPIA MINIMO FLUJO PEQUEÑAXUN</t>
  </si>
  <si>
    <t>MASCARA TERAPIA MINIMO FLUJO MEDIANAXUN</t>
  </si>
  <si>
    <t>MASCARA TERAPIA MINIMO FLUJO GRANDE XUN</t>
  </si>
  <si>
    <t>GORRO CPAP MINIMO FLUJO NEONATO T-S XUN</t>
  </si>
  <si>
    <t>GORRO CPAP MINIMO FLUJO NEONATO T-M XUN</t>
  </si>
  <si>
    <t>GORRO CPAP MINIMO FLUJO NEONATO T/L XUN</t>
  </si>
  <si>
    <t>CIRCUITO ALTO FLUJO NEONATAL X UN</t>
  </si>
  <si>
    <t>BOLSA RECOLECCION DE FLUIDOS 3000CCXUN</t>
  </si>
  <si>
    <t>SISTEMA SUCCION TRAQUEAL C/ADAPT54CMXUN</t>
  </si>
  <si>
    <t>MALLA POLIPROP BAJA DENSIDAD 20X20 UN</t>
  </si>
  <si>
    <t>BOLSA PARA UROSTOMIA 57/60 XUN</t>
  </si>
  <si>
    <t>BOLSA PARA UROSTOMIA 45/50XUN</t>
  </si>
  <si>
    <t>ST SINT ABS TZA 0 APR 26MMX70CMXUN</t>
  </si>
  <si>
    <t>SOLUCION HTK 1000ML SLN XBOL</t>
  </si>
  <si>
    <t>CATETER DOBLE J URETERAL 3.7FRX16 XUN</t>
  </si>
  <si>
    <t>ADAPTADOR YUGULAR PRN BIOSEGURO X UN</t>
  </si>
  <si>
    <t>CANULA VENOSA MALEABLE RECTA 26FR X UN</t>
  </si>
  <si>
    <t>CAMPO DE INCISION ESTERIL 50X45 X UN</t>
  </si>
  <si>
    <t>SOLUCION PRESERV. ORGANOS 1 LTXUN</t>
  </si>
  <si>
    <t>ASA DE CORTE 24/26 CURVA X UN</t>
  </si>
  <si>
    <t>HEMOSTATICO CELUL OXIDA REGENE 15X23XUN</t>
  </si>
  <si>
    <t>PROGRAMADOR DE PACIENTE PC XUN</t>
  </si>
  <si>
    <t>EXTENSIONES FLEXIBLES 40/60/95 CMXUN</t>
  </si>
  <si>
    <t>ELECTRODO CEREBRAL TETRAPOLAR PCXUN</t>
  </si>
  <si>
    <t>FILTRO PARA SOLUCION 0.2 MICRAS XUN</t>
  </si>
  <si>
    <t>CUCHILLA RASURADORA X UN</t>
  </si>
  <si>
    <t>DRENAJE TORAXICO ADULTO SECOX UN</t>
  </si>
  <si>
    <t>CANULA SUCCION IZQ S/VENT 53MM 16FR XUN</t>
  </si>
  <si>
    <t>BANDA THERABAND AMARILLO X MT</t>
  </si>
  <si>
    <t>MANGUERA CON CANULA NASAL CO2 XUN</t>
  </si>
  <si>
    <t>AGUJAS PARA INSULINA 31GX5MM XUN</t>
  </si>
  <si>
    <t>AGUJAS PARA INSULINA 32GX4MM XUN</t>
  </si>
  <si>
    <t>SET TRASGASTRICOYEYUNAL 22FR X UN</t>
  </si>
  <si>
    <t>APOSITO TRASPARENTE DE 5X5.7 XUN</t>
  </si>
  <si>
    <t>APOSITO TRASPARENTE DE 6.5X7-8 XUN</t>
  </si>
  <si>
    <t>APOSITO TRASPARENTE DE 8.5X10.5 X UD</t>
  </si>
  <si>
    <t>AGUJA DESECHABLE N°27X 1/2" X UN</t>
  </si>
  <si>
    <t>AGUJA DESECHABLE N 30 X 1/2" X UN</t>
  </si>
  <si>
    <t>AGUJA DESECHABLE N 30 X 1 X UN</t>
  </si>
  <si>
    <t>JERINGA INTRARTERIAL POLICARBONATO 1CM</t>
  </si>
  <si>
    <t>GENERADOR RECARGABLE 2CANALES RCXUN</t>
  </si>
  <si>
    <t>CONFORMADOR OCULAR SIN BLEFARO X UN</t>
  </si>
  <si>
    <t>PROTESIS OCULAR RUGOSO PERFORADO X UN</t>
  </si>
  <si>
    <t>PROTECTOR DE HERIDA 2.5-6 CM X UN</t>
  </si>
  <si>
    <t>HEMOLOCK LIGACLIP POLIMERO DORADO XUN</t>
  </si>
  <si>
    <t>BARRERA COLOSTOMIA PREMATUROS X UN</t>
  </si>
  <si>
    <t>BOLSA PARA COLOSTOMIA PREMATUROS X UN</t>
  </si>
  <si>
    <t>SUJETADOR DE TUBO ENDOTRAQUEAL X UN</t>
  </si>
  <si>
    <t>TIJERA HARMON CX ABIE117CM FOCUS LOGXUN</t>
  </si>
  <si>
    <t>CATETER INTRAV.BIOSEGURIDAD 22X0.9X25MM</t>
  </si>
  <si>
    <t>CATETER INTRAV.BIOSEGURIDAD 24X0.7x14MM</t>
  </si>
  <si>
    <t>CATETER PERICRANEAL N° 20 X UN</t>
  </si>
  <si>
    <t>ALGODON EN TORUNDAS X 500 GR XPQ</t>
  </si>
  <si>
    <t>TONIMER GEL NASAL X UN</t>
  </si>
  <si>
    <t>CEPILLO PARA CITOLOGIA OLYMPUS X UN</t>
  </si>
  <si>
    <t>CANULA NASAL CAPNOG/LINEA CO2 FLUJO PED</t>
  </si>
  <si>
    <t>TIJERA HARMON CX ABIER.9CM FOCUS XUN</t>
  </si>
  <si>
    <t>INFUSOR PARA 2A 5 DIAS MANEJO DOLOR XUN</t>
  </si>
  <si>
    <t>VENDA COHESIVA QUEMADOS 8CMX4MT XUN</t>
  </si>
  <si>
    <t>VENDA COHESIVA QUEMADOS 10CMX4MT XUN</t>
  </si>
  <si>
    <t>AGUJA BIOPSIA SEMIAUT 18GAX15CM XUN</t>
  </si>
  <si>
    <t>SONDA TORAX N° 36 X UN</t>
  </si>
  <si>
    <t>SONDA TORAX N° 38 X UN</t>
  </si>
  <si>
    <t>CATETER TORACICO RECTO 32 X UN</t>
  </si>
  <si>
    <t>CATETER TORACICO ANGULADO 32 X UN</t>
  </si>
  <si>
    <t>KIT REEMPLAZO GASTROSTOMIA BALON 16X1</t>
  </si>
  <si>
    <t>KIT REEMPLAZO GASTROSTOMIA BALON 18X1</t>
  </si>
  <si>
    <t>TONIMER HIPERTONICO UNIDOSIS 5ML X UN</t>
  </si>
  <si>
    <t>PINZA LIGASURE BLUNT TIP CORTA x UN</t>
  </si>
  <si>
    <t>EQUIPO BOMBA INF NUTRICION PUNZON X UN</t>
  </si>
  <si>
    <t>SEDA 2-0 APR 1/2 CIRC 26 MM 75 MM XUN</t>
  </si>
  <si>
    <t>SEDA 0 APR 1/2 CIRC 26 MM 75 MM XUN</t>
  </si>
  <si>
    <t>CLIP MEDIANO LILA X UN</t>
  </si>
  <si>
    <t>MALLA POLIPROP BAJA DENSIDAD 6X11 UN</t>
  </si>
  <si>
    <t>MALLA POLIPROP BAJA DENSIDAD 10X15 UN</t>
  </si>
  <si>
    <t>MALLA POLIPROP BAJA DENSIDAD 30X30X UN</t>
  </si>
  <si>
    <t>MALLA SEPARADORA DE TEJIDOS 15X20 X UN</t>
  </si>
  <si>
    <t>MALLA SEPARADORA DE TEJIDOS 37X28X UN</t>
  </si>
  <si>
    <t>BALON ENDOSONOGRAFO RADIAL DESECHXUN</t>
  </si>
  <si>
    <t>APOSITO HIDROFIBRA + LYOCEL13X10X UN</t>
  </si>
  <si>
    <t>APOSITO HIDROFIBRA + LYOCEL17X15X UN</t>
  </si>
  <si>
    <t>APOSITO HIDROFIBRA + LYOCEL23X30X U</t>
  </si>
  <si>
    <t>KIT APOSITO ESPUMA GRANDE VACX UN</t>
  </si>
  <si>
    <t>KIT APOSITO ESPUMA MEDIANA VAC X UN</t>
  </si>
  <si>
    <t>KIT APOSITO ESPUMA PEQUEÑA VAC X UN</t>
  </si>
  <si>
    <t>KIT APOSITO ESPUMA ABDOMINAL VAC X UN</t>
  </si>
  <si>
    <t>KIT APOSITO ESPUMA IONES PLATA VAC XUN</t>
  </si>
  <si>
    <t>KIT APOSITO ESPUMA PVA GRANDE VACX UN</t>
  </si>
  <si>
    <t>KIT APOSITO ESPUMA PVA PEQUEÑA VAC XUN</t>
  </si>
  <si>
    <t>CANISTER TPN GRANDE 500 A 800 VAC X UN</t>
  </si>
  <si>
    <t>KIT CONECTOR EN Y P/TPN VAC X UN</t>
  </si>
  <si>
    <t>ELECTRODO SACRO DE 4 POLOSX UN</t>
  </si>
  <si>
    <t>KIT INTRODUCTOR PARA ELECTROD SACRO XUN</t>
  </si>
  <si>
    <t>GENERADOR SACRO X UN</t>
  </si>
  <si>
    <t>PROGRAMADOR DE PTE SACRO X UN</t>
  </si>
  <si>
    <t>APOSITO TRASPARANTE 9X25 +PAD X UN</t>
  </si>
  <si>
    <t>BARRERA PARA UROSTOMIA 57/60 XUN</t>
  </si>
  <si>
    <t>BARRERA PARA UROSTOMIA 45/50XUN</t>
  </si>
  <si>
    <t>SONDA NUTRIC.GASTRICA SILICONA 8FR XUN</t>
  </si>
  <si>
    <t>EXTENSION EN Y CORTA MICKEY 14XUN</t>
  </si>
  <si>
    <t>SONDA NUTRICION POLIURETANO 6FRX40CMXUN</t>
  </si>
  <si>
    <t>SONDA NUTRICION POLIURETANO 8FRX40CMXUN</t>
  </si>
  <si>
    <t>CATETER PICC BILUMEN 5FR GUIA 70CM X UN</t>
  </si>
  <si>
    <t>EQUIPO BOMBA DE INFUSION EPIDURAL X UN</t>
  </si>
  <si>
    <t>PROTECTOR CLAMPS MICS 66 XUN</t>
  </si>
  <si>
    <t>CATETER TRANSLUMBAR 14X55 CM</t>
  </si>
  <si>
    <t>HIALURONATO SOD SLN OFT18MG/ML X UD</t>
  </si>
  <si>
    <t>CATETER PERMANENTE 14.5 X 19 X UN</t>
  </si>
  <si>
    <t>LAZO RECUPERADOR DE CUERPOS 20MM X UN</t>
  </si>
  <si>
    <t>ROTADOR PARA GUIA DE 0.035 X UN</t>
  </si>
  <si>
    <t>AGUJA DESECHABLE N°23 X 1.5X UN</t>
  </si>
  <si>
    <t>CAT TEMPORAL RECTO 13.5 FR X 19.5CMX UN</t>
  </si>
  <si>
    <t>CAT TEMPORAL PED.COAX.BILUMEN 7FRX10XUD</t>
  </si>
  <si>
    <t>CATETER HEMODIAL PERMANT 10FRX24 CM XUN</t>
  </si>
  <si>
    <t>CATETER DOBLE J URETERAL 3.7FRX12 XUN</t>
  </si>
  <si>
    <t>CATETER DOBLE J URETERAL 3.7FRX14 XUN</t>
  </si>
  <si>
    <t>BOLSA DRENAJE FLUIDOS X UN</t>
  </si>
  <si>
    <t>CIRCUITO ALTO FLUJO PEDIATRICO X UN</t>
  </si>
  <si>
    <t>TUNELIZADOR DBS 3755 X UN</t>
  </si>
  <si>
    <t>SET INFUSIÓN HEMOCOMPONENTES XUN</t>
  </si>
  <si>
    <t>CONECTOR RECTO 3/16"X1/4" X UN</t>
  </si>
  <si>
    <t>GASA CARDIO PEDIATRICA ESTERIL CON SEDA</t>
  </si>
  <si>
    <t>INJERTO RECTO 18X20 PTFE XUN</t>
  </si>
  <si>
    <t>INJERTO RECTO PTFE 3.5X10 X UN</t>
  </si>
  <si>
    <t>SONDA TORAX N° 14 X UN</t>
  </si>
  <si>
    <t>ELECTRODO NEON PARCHE DESFIB XUN</t>
  </si>
  <si>
    <t>ELECTRODO PED PARCHE DESF H312 X UN</t>
  </si>
  <si>
    <t>CANULA DE RAIZ AORTICA 18 GA 4FR XUN</t>
  </si>
  <si>
    <t>CANULA VENOSA MALEABLE 12FR XUN</t>
  </si>
  <si>
    <t>CANULA VENOSA MALEABLE 14FR XUN</t>
  </si>
  <si>
    <t>CANULA VENOSA MALEABLE 16FR XUN</t>
  </si>
  <si>
    <t>CANULA VENOSA MALEABLE 18FR XUN</t>
  </si>
  <si>
    <t>CANULA VENOSA MALEABLE 20FR XUN</t>
  </si>
  <si>
    <t>CANULA VENOSA MALEABLE 22FR XUN</t>
  </si>
  <si>
    <t>CANULA VENOSA MALEABLE 24FR XUN</t>
  </si>
  <si>
    <t>POLIPROPILE 5/0 APR 1/2 CIRC 10MM XUN</t>
  </si>
  <si>
    <t>POLIPROPILE 5/0 APR 1/2 CIRC 13MM XUN</t>
  </si>
  <si>
    <t>POLIESTER TZA REC 4/0 APR 17MM X UN</t>
  </si>
  <si>
    <t>POLIPROPILE 8/0 APR 3/8 CIRC 6.5MM XUN</t>
  </si>
  <si>
    <t>BANDA THERABAND ROJA X MT</t>
  </si>
  <si>
    <t>EXTENSION PERFUSOR 150 CM XUN</t>
  </si>
  <si>
    <t>CATETER ENDOPIELOTOMIA 7/14FRX24CMS XUN</t>
  </si>
  <si>
    <t>BOLSA EVA NPT 250 ML X UN</t>
  </si>
  <si>
    <t>PARCHE CARDIOVASC GORETEX 5CMX7.5CMX0.6</t>
  </si>
  <si>
    <t>ACERO QX 0 SH 4 HEBRAS 45CM XUN</t>
  </si>
  <si>
    <t>BOLSA EVA NPT 1000 ML X UN</t>
  </si>
  <si>
    <t>TOALLA +CHG 2% +IPA 70% DE 0.6MLXUN</t>
  </si>
  <si>
    <t>ESPONJA +CHG 2% +IPA 70% DE 50MLXUN</t>
  </si>
  <si>
    <t>INJERTO RECTO DE DACRON 32 X 30</t>
  </si>
  <si>
    <t>FIJADOR ELECTRODO INYECTABLE X UN</t>
  </si>
  <si>
    <t>SISTEMA SUCC LARGO 54CM 14FR 72HORASXUN</t>
  </si>
  <si>
    <t>SISTEMA SUCC LARGO 54CM 16FR 72HORASXUN</t>
  </si>
  <si>
    <t>CATETER ABLACION RF 60CMSXUN</t>
  </si>
  <si>
    <t>CATETER ABLACION RF100CMSXUN</t>
  </si>
  <si>
    <t>GUIA HIDROFILICA J 0.025 X 150</t>
  </si>
  <si>
    <t>GUIA SENSOR NITINOL UROLOG.035X150 XN</t>
  </si>
  <si>
    <t>GUIA ZEBRA UROLOGICA 0.035 X 150 CM XUN</t>
  </si>
  <si>
    <t>CONECTOR BIOSEGURO PRESION NEUTRA XUN</t>
  </si>
  <si>
    <t>NEUROENDOSCOPIO TELE PACK(A) XUN</t>
  </si>
  <si>
    <t>BOLSA PARA SISTEMA DE DRENAJE VENTRICUL</t>
  </si>
  <si>
    <t>CATETER DX CORONARIO 6 FR JL 6 X 100 CM</t>
  </si>
  <si>
    <t>CATETER HIDRO PERIFER 4 FR VERT NON-TAP</t>
  </si>
  <si>
    <t>INTRODUCTOR PEDIATRICO 4 FR X 5CM X UD</t>
  </si>
  <si>
    <t>INTRODUCTOR PLASTICO 10 FR X 11 CM</t>
  </si>
  <si>
    <t>INTRODUCTOR PLASTICO 9 FR X 11 CM</t>
  </si>
  <si>
    <t>INJERTO RECTO DACRON 30 X 20</t>
  </si>
  <si>
    <t>CABLE DE PRUEBA DBS X UN</t>
  </si>
  <si>
    <t>CATETER COLA DE CERDO 5 FR CENTIMETRADO</t>
  </si>
  <si>
    <t>CATETER DX 4 FR X 70CM JR 2.0 X UN</t>
  </si>
  <si>
    <t>CATETER DX CORONARIO 5 FR JL 6 X 100CM</t>
  </si>
  <si>
    <t>CATETER GUIA CORONARIO 6 FR CURVA IM</t>
  </si>
  <si>
    <t>CATETER GUIA CORONARIO RADIAL 5FR IL3.5</t>
  </si>
  <si>
    <t>CATETER GUIA CORONARIO RADIAL 6FR IL3.5</t>
  </si>
  <si>
    <t>INTRODUCTOR RADIAL 5FRX10CM XUN</t>
  </si>
  <si>
    <t>INTRODUCTOR PLASTICO 12FR X 11 X UN</t>
  </si>
  <si>
    <t>CATETER MULTIPROPOSITO 5FR X 65CM XUN</t>
  </si>
  <si>
    <t>AGUJA COAXIAL 17 GA X 14.6 CM XUN</t>
  </si>
  <si>
    <t>INFUSOR PARA 48 HORAS MANEJO DOLOR X UN</t>
  </si>
  <si>
    <t>EXTENSION CATETER MARINER X UN</t>
  </si>
  <si>
    <t>AGUJA COAXIAL 17 GA X 10.6 CM X UD</t>
  </si>
  <si>
    <t>AGUJA COAXIAL 19 GA X 10.9 CM X UD</t>
  </si>
  <si>
    <t>PINZAS DE BIOPSIA 104CM 7F X UN</t>
  </si>
  <si>
    <t>CAPUCHON PARA ELECTRODO X UD</t>
  </si>
  <si>
    <t>TAPON PARA CARDIODESFIBRILADOR X UN</t>
  </si>
  <si>
    <t>APLICADOR+CHG 2% +IPA 70% DE 1MLXUN</t>
  </si>
  <si>
    <t>APLICADOR+CHG 2% +IPA 70% DE10MLXUN</t>
  </si>
  <si>
    <t>CANULA FEMORAL VENOSA MULTIESTADIO 19FR</t>
  </si>
  <si>
    <t>MICROPARTICULAS PVA 45-150 XUN</t>
  </si>
  <si>
    <t>CATETER MONOLUMEN BROVIAC 2.7FRX75CMXUN</t>
  </si>
  <si>
    <t>CATETER MONOLUMEN BROVIAC 4.2FRX75CMXUN</t>
  </si>
  <si>
    <t>CATETER DX COLA CERDO 5FR X 145CM XUN</t>
  </si>
  <si>
    <t>PROGRAMADOR PARA PACIENTE 8835 X UN</t>
  </si>
  <si>
    <t>CATETER DIALIS PERITONEAL 15FRX40X25CM</t>
  </si>
  <si>
    <t>ST SINT ABSMONF0APR1/2CIRC 40MM 90CMXUN</t>
  </si>
  <si>
    <t>CATETER CORONARIO 7FR CLS 3.5 100CMXUN</t>
  </si>
  <si>
    <t>EQU BOMBA INF NUTRICION BOLSA 500MLX UN</t>
  </si>
  <si>
    <t>SET PERFUSOR JERINGA 5 ML+EXTENS. X UN</t>
  </si>
  <si>
    <t>SET PERFUSOR JERINGA 10 ML+EXTENS. X UN</t>
  </si>
  <si>
    <t>SET PERFUSOR JERINGA 20 ML+EXTENS. X UN</t>
  </si>
  <si>
    <t>FLUORESCEINA SODICA X TI</t>
  </si>
  <si>
    <t>ADAPTADOR EN Y PARA SONDA GASTROXUN</t>
  </si>
  <si>
    <t>RADIOFRECUENCIA OTORRINO (A) XUN</t>
  </si>
  <si>
    <t>ULTRASONIDO INTRAVASCULAR IVUS(A)</t>
  </si>
  <si>
    <t>CATETER PERMANENTE TRASLUMBAR14 X 40XUN</t>
  </si>
  <si>
    <t>SONDA YEYUNOSTOMIA QX 14FR XUN</t>
  </si>
  <si>
    <t>ADAPTADOR EN T CON VALVULA ADULTO X UN</t>
  </si>
  <si>
    <t>ORTOFTALALDEHIDO 0,55% SLN ACUOSA XML</t>
  </si>
  <si>
    <t>KIT AGUJA DE BIOPSIA PARA HUESO XUN</t>
  </si>
  <si>
    <t>SISTEMA DRENAJE LUMBAR EXTERNO X UN</t>
  </si>
  <si>
    <t>SISTEMA DE CIERRE SUTURA X UN</t>
  </si>
  <si>
    <t>CANULA OPT NEONATAL X UN</t>
  </si>
  <si>
    <t>CANULA OPT INFANTE X UN</t>
  </si>
  <si>
    <t>CANULA OPT PEDIATRICA X UN</t>
  </si>
  <si>
    <t>APOSITO TRASPARENTE DE 3.8X4.5 XUN</t>
  </si>
  <si>
    <t>MICRODEBRIDADOR SENOS PARANA OTORRI (A)</t>
  </si>
  <si>
    <t>LASER ORL CABEZA Y CUELLO (A) XUN</t>
  </si>
  <si>
    <t>AGUJA DESECHABLE N°16 X 1" X UN</t>
  </si>
  <si>
    <t>GUANTE DE NITRILO TALLA M XUN</t>
  </si>
  <si>
    <t>GUANTE DE NITRILO TALLA S XUN</t>
  </si>
  <si>
    <t>GUANTE DE NITRILO TALLA L XUN</t>
  </si>
  <si>
    <t>SUTURA STRATAFIX PDSP 1/2 CT-1 X 45CM</t>
  </si>
  <si>
    <t>TUBO VENTILACION LARGA DURACION 7.5 MM</t>
  </si>
  <si>
    <t>CATETER PHMETRIA CON IMPEDANCIA X UN</t>
  </si>
  <si>
    <t>BUFFER PH4 500ML RED DIGITRAPPER X UN</t>
  </si>
  <si>
    <t>BALON  ENDOSONOGRAFO LINEAL DESECHXUN</t>
  </si>
  <si>
    <t>KIT GASTROPEXIA 24FR ADULTO X UN</t>
  </si>
  <si>
    <t>PINZA TOMA BIOPSIAS GASTRO 2MLX UN</t>
  </si>
  <si>
    <t>POLVO MINERAL ESTERIL CON PERA 3GM XUN</t>
  </si>
  <si>
    <t>POLVO MINERAL ESTERIL SIN PERA 4GMXUN</t>
  </si>
  <si>
    <t>DOPPLER VASCULAR(A) X UN</t>
  </si>
  <si>
    <t>INJERTO RECTO PTFE 4 X 10 MM X UN</t>
  </si>
  <si>
    <t>FIJADOR PARA CATETER PICC XUN</t>
  </si>
  <si>
    <t>CANULA DE RAIZ AORTICA 8FR X UN</t>
  </si>
  <si>
    <t>CANULA DE RAIZ AORTICA 10FR X UN</t>
  </si>
  <si>
    <t>GUIA CORONARIA EXTRA SOPORTE 0.014</t>
  </si>
  <si>
    <t>CATETER CORONARIO VERTEBRAL 5FR X 75CM</t>
  </si>
  <si>
    <t>AGUJA ECOENDOSCOPIA N.19 XUN</t>
  </si>
  <si>
    <t>CLIP TITANIO MARCA.SENO 15GAX10.8CM XUN</t>
  </si>
  <si>
    <t>MASCARA DE ANESTESIA N° 6 X UN</t>
  </si>
  <si>
    <t>VENDAJE NEUROMUSCULAR 5CM X 5M X UN</t>
  </si>
  <si>
    <t>PROTECTOR CUTANEO X UN</t>
  </si>
  <si>
    <t>APOSITO YODO CADESOMERO 8X6 X UN</t>
  </si>
  <si>
    <t>ESPUMA POLIURETANO HIDROCELULAR 12.5XUN</t>
  </si>
  <si>
    <t>ESPUMA POLIUR MULTIPROP C/ADHES 13X13XUN</t>
  </si>
  <si>
    <t>APOSITO GASA PARAFINA/CLOREXIDIN0.5%XUN</t>
  </si>
  <si>
    <t>BOLSA EVA NPT 150 ML X UN</t>
  </si>
  <si>
    <t>VALVULA ANTI RETORNO BIOSEGUROXUN</t>
  </si>
  <si>
    <t>BALON MANOMETRIA ANO RECTAL</t>
  </si>
  <si>
    <t>APOSITO YODO CADESOMERO 6X4 X UN</t>
  </si>
  <si>
    <t>JERINGA INSULINA 30U C/A XUN</t>
  </si>
  <si>
    <t>ESPUMA ANTIMICROBIANA 10.2X10.2 X UN</t>
  </si>
  <si>
    <t>ESPUMA ANTIMICROBIANA 20.3X20.3 X UN</t>
  </si>
  <si>
    <t>MONITOR NERVIO LARINGEO (A) XUN</t>
  </si>
  <si>
    <t>KIT AGUJA ESPINAL LARGA X UN</t>
  </si>
  <si>
    <t>ESTIMULADOR EXTERNO VERIFY X UN</t>
  </si>
  <si>
    <t>GUIA ANGIOP CORONARIA CTO (W.H) 0.014</t>
  </si>
  <si>
    <t>JERINGA 5ML 3 PARTES LUER LOCK S/A XUN</t>
  </si>
  <si>
    <t>SISTEMA DE RESERVA DE FFR(A) X UN</t>
  </si>
  <si>
    <t>COLANGIOSC. VISUAL. DIR. BIOPSIA(A) XUN</t>
  </si>
  <si>
    <t>MICRODEBRIDADOR LARINGEO (A) X UN</t>
  </si>
  <si>
    <t>MONITOR NERVIO FACIAL (A) X UN</t>
  </si>
  <si>
    <t>AGUJA ULTRASONIDO 22G X UN</t>
  </si>
  <si>
    <t>CANULA OPT ADULTO TALLA L X UN</t>
  </si>
  <si>
    <t>CANULA OPT ADULTO TALLA M X UN</t>
  </si>
  <si>
    <t>DRENAJE TORAXICO ADULTO SECO SIN AGUA</t>
  </si>
  <si>
    <t>VENDA ELASTICA COBAN 4" X 5 YARDAS X UN</t>
  </si>
  <si>
    <t>ALGODÓN SILICONADO BLANCO X KG</t>
  </si>
  <si>
    <t>TOALLA BAÑO PACIENTE X PQ</t>
  </si>
  <si>
    <t>CAT PICC BILUM 4FRX55CMXUN</t>
  </si>
  <si>
    <t>APLICADOR+CHG 2% +IPA 70% DE26MLXUN</t>
  </si>
  <si>
    <t>BALON DILATACION CERVICAL X UN</t>
  </si>
  <si>
    <t>BALON BAKRI X UN</t>
  </si>
  <si>
    <t>SET DE DRENAJE SUPRAPUBICO 16FR X UN</t>
  </si>
  <si>
    <t>CATETER PICC BILUMEN 5FR X 50CM X UN</t>
  </si>
  <si>
    <t>CATETER PICC TRILUMEN 5FR X 50CM X UN</t>
  </si>
  <si>
    <t>BARRERA CONVEXA MOLDEABLE ESTOMA 57MM</t>
  </si>
  <si>
    <t>HILADILLA TEJIDA NO ESTERIL 0.5 X MT</t>
  </si>
  <si>
    <t>APOSITO HIDROFIBRA + PLATA 20X30 X UN</t>
  </si>
  <si>
    <t>INTRODUCTOR TRANSRADIAL 5FR X UN</t>
  </si>
  <si>
    <t>LAZO RECUPERADOR DE CUERPOS 5MM X UN</t>
  </si>
  <si>
    <t>CANULA TERAPIA MINIMO FLUJO TALLA XL</t>
  </si>
  <si>
    <t>MASCARA TERAPIA MINIMO FLUJO TALLA XL</t>
  </si>
  <si>
    <t>GORRO TERAPIA MINIMO FLUJO TALLA XL</t>
  </si>
  <si>
    <t>GORRO TERAPIA MINIMO FLUJO TALLA XXL</t>
  </si>
  <si>
    <t>ESTIMULADOR ESPINAL EXTERNO PRUEBA X UN</t>
  </si>
  <si>
    <t>ASA POLIPECTOMIA OVAL SMALL 13 MM X UN</t>
  </si>
  <si>
    <t>LASER HIPERPLASIA PROSTATA (A) X UN</t>
  </si>
  <si>
    <t>PINZA GRASPING CLINCH 5 X 330 MM X UN</t>
  </si>
  <si>
    <t>PINZA BIPOLAR MARYLAND 5 X 330 MM X UN</t>
  </si>
  <si>
    <t>CABLE TRANSMISOR SARS X UN</t>
  </si>
  <si>
    <t>CARGADOR BATERIA 100/240V ADAPT. SARS X</t>
  </si>
  <si>
    <t>AGUJA HIPODERMICA 34G X 13MM X UN</t>
  </si>
  <si>
    <t>GUANTE DE NITRILO TALLA XS XUN</t>
  </si>
  <si>
    <t>MALLA INCONT URINARIA FEMENINA TVT X UN</t>
  </si>
  <si>
    <t>TECLADO ESTIMULADOS SARS X UN</t>
  </si>
  <si>
    <t>CABLE TRANSMISOR (MODELO CPC1) SARS XUN</t>
  </si>
  <si>
    <t>CATETER ADULT LINEA MEDIA 18X15CM X UN</t>
  </si>
  <si>
    <t>CATETER ADULT LINEA MEDIA 18X20CM X UN</t>
  </si>
  <si>
    <t>ESFERA CRANEAL DESECHABLE ESTERIL X UN</t>
  </si>
  <si>
    <t>ACIDO HIALURONICO 800MG/50ML X UN</t>
  </si>
  <si>
    <t>PROTECTOR PUERTO DESINFECTANTE X UN</t>
  </si>
  <si>
    <t>BATERIA SARS X UN</t>
  </si>
  <si>
    <t>KIT REEMPLAZO GASTROSTOMIA 20 x 3.5 X KT</t>
  </si>
  <si>
    <t>ESPUMA ANTIMICROBIANA 10X20 X UN</t>
  </si>
  <si>
    <t>ESPUMA ANTIMICROBIANA 15X15 X UN</t>
  </si>
  <si>
    <t>INJERTO DE REPARACION PEYRONIE X UN</t>
  </si>
  <si>
    <t>AGUJA CHIBA METALICA Nº 18X20CM X UN</t>
  </si>
  <si>
    <t>JERINGA INYECTOR MEDRA 7 ARTERION X UN</t>
  </si>
  <si>
    <t>REMOVEDOR ADHESIVO SPRAY X UN</t>
  </si>
  <si>
    <t>REMOVEDOR ADHESIVO TOALLITAS X UN</t>
  </si>
  <si>
    <t>LAMINA TERMOPLASTICA EN SILICONA X UN</t>
  </si>
  <si>
    <t>CATETER VENO LINEA MEDIA PED 24X4CM XUN</t>
  </si>
  <si>
    <t>CATETER VENO LINEA MEDIA PED 24X6CM XUN</t>
  </si>
  <si>
    <t>CATETER VENO LINEA MEDIA PED 24X8CM XUN</t>
  </si>
  <si>
    <t>PISTOLA APLICADORA DE CLIPS X UN</t>
  </si>
  <si>
    <t>DILATADOR ESOFAGICO SAVARY 16MMx48FRXUN</t>
  </si>
  <si>
    <t>AGUJA SURECAN RECTA N°22X15 XUN</t>
  </si>
  <si>
    <t>INTRODUCTOR DRILL X UN</t>
  </si>
  <si>
    <t>CEMENTO CON MEZCLADOR X UN</t>
  </si>
  <si>
    <t>MASCARA DE ANESTESIA N° 7 X UN</t>
  </si>
  <si>
    <t>KIT REEMPLAZO GASTRO BALON 14X0.8XUN</t>
  </si>
  <si>
    <t>JERINGA ENTERAL ENFIT 5 ML X UN</t>
  </si>
  <si>
    <t>JERINGA ENTERAL ENFIT 10 ML X UN</t>
  </si>
  <si>
    <t>JERINGA ENTERAL ENFIT 20 ML X UN</t>
  </si>
  <si>
    <t>JERINGA ENTERAL ENFIT 50 ML X UN</t>
  </si>
  <si>
    <t>ADAPTADOR PARA CONEXIÓN ENFIT X UN</t>
  </si>
  <si>
    <t>PLATAFORMA ACCESO TRANSANAL 5.5CMXUN</t>
  </si>
  <si>
    <t>INTERFASE CANULA RAM NASAL NEONATO X UN</t>
  </si>
  <si>
    <t>INTERFASE CANULA RAM NASAL PREMATUROXUN</t>
  </si>
  <si>
    <t>INTERFASE CANULA RAM NASAL INFANTE X UN</t>
  </si>
  <si>
    <t>SET DE BANDAS CERRADAS POR COLORES X PQ</t>
  </si>
  <si>
    <t>CATETER DX COLA CERDO 6 FR X 110 CM XUN</t>
  </si>
  <si>
    <t>GENERADOR 2 CANALES PERCEPT PC X UN</t>
  </si>
  <si>
    <t>PROGRAMADOR PACIENTE PERCEPT X UN</t>
  </si>
  <si>
    <t>KIT DE PRUEBA ELECTRODO SENSIGTH X UN</t>
  </si>
  <si>
    <t>TUNELIZADOR EXTENSION SENSIGTH X UN</t>
  </si>
  <si>
    <t>CONECTOR PLUG PARA IPG PERCEPT X UN</t>
  </si>
  <si>
    <t>PROTECTOR PUNTA DE ELECT. SENSIGHT X UN</t>
  </si>
  <si>
    <t>AMONIO CUATERNARIO 0,50% X 1000CC</t>
  </si>
  <si>
    <t>CAT PERIT 10FRX32CM COLA CERDO 1CUFFXUN</t>
  </si>
  <si>
    <t>AGUJA BIOPSIA 20X16 REF 765020160 X UN</t>
  </si>
  <si>
    <t>AGUJA COAXIAL 13 GA X 10.6 CM XUN</t>
  </si>
  <si>
    <t>KIT REEMPLAZO GASTRO BALON 12X0.8XUN</t>
  </si>
  <si>
    <t>STENT URETERAL DRENAJE RENAL X UN</t>
  </si>
  <si>
    <t>ELECTRODO CORTICAL 8 CONTACTOS 2X4 X UN</t>
  </si>
  <si>
    <t>SET DE EXTENSION MONOLUMEN X UN</t>
  </si>
  <si>
    <t>SET DE EXTENSION BIFURCADA X UN</t>
  </si>
  <si>
    <t>SET DE EXTENSION TRIFURCADA X UN</t>
  </si>
  <si>
    <t>V-LOC 90 VIOLET 2-0 30 CM AGUJA GS-21 X</t>
  </si>
  <si>
    <t>ASA DE POLIPECTOMIA EXAGONAL 27MM X UN</t>
  </si>
  <si>
    <t>MEMBRANA OXIGENADO ECMO PEDIATRICO X UN</t>
  </si>
  <si>
    <t>DRENAJE BLAKE SILICONA 24FR X UN</t>
  </si>
  <si>
    <t>APOSITO TRIBROMOFENATO BISM 3%XROL</t>
  </si>
  <si>
    <t>APOSITO TRANSPARENTE CON CHG 2%XUN</t>
  </si>
  <si>
    <t>SISTEMA DE FIJACION DE SUTURA XKIT</t>
  </si>
  <si>
    <t>CAT PERIT 10FRX22CM COLA CERDO 1CUFFXUN</t>
  </si>
  <si>
    <t>CAT PERIT 12FRX37CM COLA CERDO 1CUFFXUN</t>
  </si>
  <si>
    <t>MOLDE LARINGEO TALLA L X UN</t>
  </si>
  <si>
    <t>PROTESIS BILIAR 8.5FR X 9CM X UN</t>
  </si>
  <si>
    <t>CANULA ARTERIAL BIOMEDICUS 6FR SIN LUERX</t>
  </si>
  <si>
    <t>PINES MARCO ESTEREOTAXIA # 2 X PARXUN</t>
  </si>
  <si>
    <t>PINES MARCO ESTEREOTAXIA # 3 X PARXUN</t>
  </si>
  <si>
    <t>PINES MARCO ESTEREOTAXIA # 4 X PARXUN</t>
  </si>
  <si>
    <t>PINES MARCO ESTEREOTAXIA # 5 X PARXUN</t>
  </si>
  <si>
    <t>APLICADOR+CHG 2% +IPA 70% 35ML X UN</t>
  </si>
  <si>
    <t>CLORHEXIDINA 1 % ETANOL 60 % X 500ML XFC</t>
  </si>
  <si>
    <t>MOLDE LARINGEO TALLA M X UN</t>
  </si>
  <si>
    <t>SISTEMA DE CIERRE DE TREPANO X UN</t>
  </si>
  <si>
    <t>ELECTROD DIRECCIONAL DBS STERILE 45CMXUN</t>
  </si>
  <si>
    <t>EXTENSION DE 8 CONTACTOS 55 CM XKIT</t>
  </si>
  <si>
    <t>EXTENSION CABLE 2X8 61 CM X UN</t>
  </si>
  <si>
    <t>TUNELIZADOR DE 35CM / 28CM X UN</t>
  </si>
  <si>
    <t>PARCHE PARA PERICARDIO 9 X 14 X UN</t>
  </si>
  <si>
    <t>PROGRAMADOR DE PACIENTE XUN</t>
  </si>
  <si>
    <t>KIT ELECTRODO DE 50 CM X UN</t>
  </si>
  <si>
    <t>GENERADOR IMPLANTABLE NO RECARGABLEXUN</t>
  </si>
  <si>
    <t>CABEZAL-CABLE DE PRUEBA XUN</t>
  </si>
  <si>
    <t>KIT DE TUNELIZACION XUN</t>
  </si>
  <si>
    <t>STENT ENDOTR.SILICONA DUMON 11MMX60MMXUN</t>
  </si>
  <si>
    <t>SISTEMA PERFUSION ECMOLIFE PEDIATR XUN</t>
  </si>
  <si>
    <t>SISTEMA PERFUSION ECMOLIFE NEONATAL X UN</t>
  </si>
  <si>
    <t>MALLA POLIPROP 10.3X15.7CM/L-IZQUIERDXUN</t>
  </si>
  <si>
    <t>MALLA POLIPROP 7.9X13.4CM/M-IZQUIERDAXUN</t>
  </si>
  <si>
    <t>MALLA POLIPROP 7.9X13.4CMT/M-DERECHAXUN</t>
  </si>
  <si>
    <t>GENERADOR DE PULSOS IMPLANTABLE XUN</t>
  </si>
  <si>
    <t>EXTENSION DE 4 CONTACTOS DBS 50CM XUN</t>
  </si>
  <si>
    <t>RESECTOSCOPIO MONOPOLAR (A) X UN</t>
  </si>
  <si>
    <t>ALQUILER ENDOSCOPIA DE COLUMNA(A)XUN</t>
  </si>
  <si>
    <t>GEL LUBRICANTE ESTERIL SOBRE X 5GR X UN</t>
  </si>
  <si>
    <t>JERINGA 10ML LUER LOCK S/A X UN</t>
  </si>
  <si>
    <t>JERINGA 5 ML LUER LOCK S/A X UN</t>
  </si>
  <si>
    <t>KIT PARA RECOLECCION DE MEDULA OSEA X UN</t>
  </si>
  <si>
    <t>CATETER BILUMEN LINEA MEDIA 5FR X 20CM X</t>
  </si>
  <si>
    <t>CATETER BILUMEN LINEA MEDIA 5.5FR X 15CM</t>
  </si>
  <si>
    <t>ESTABILIZADOR CARDIACO OCTOPUS 29403 XUN</t>
  </si>
  <si>
    <t>JERINGA 3 ML LUER LOCK S/A X UN</t>
  </si>
  <si>
    <t>MATRIZ DERMICA ACELULAR 74X52XMMXUN</t>
  </si>
  <si>
    <t>MATRIZ DERMICA ACELULAR 148X105X2MMXUN</t>
  </si>
  <si>
    <t>SUT. ESPIRAL PLUS MONOCRYL4/0 RB1 15XUN</t>
  </si>
  <si>
    <t>SOLUCION IRRIG HERIDAS 250ML SPRAY XFCO</t>
  </si>
  <si>
    <t>ESP POLIURET.HIDROCELULAR 17.5X17.5XUN</t>
  </si>
  <si>
    <t>ESPUMA POLIURET.HIDROCELULAR 10X10XUN</t>
  </si>
  <si>
    <t>ESPUMA POLIURET.HIDROCELULAR 7.5X7.5XUN</t>
  </si>
  <si>
    <t>ESPUMA POLIUR CIRCUL S/ADHESIVO 10X13XUN</t>
  </si>
  <si>
    <t>CATETER PERMANENTE 14 X 23 X UN</t>
  </si>
  <si>
    <t>GUIA CORONAR LESIONES COMPLEJAS 0.014XUN</t>
  </si>
  <si>
    <t>PINZA ULTRASONID SONICISION 39CM X UN</t>
  </si>
  <si>
    <t>PINZA ULTRASONID SONICISION 26CM X UN</t>
  </si>
  <si>
    <t>PINZA ULTRASONID SONICISION 13CM X UN</t>
  </si>
  <si>
    <t>STENT MONTADO BALON CUBIERTO 2.8 X 19XUN</t>
  </si>
  <si>
    <t>STENT MONTADO BALON CUBIERTO 3.5 X 19XUN</t>
  </si>
  <si>
    <t>DILATADOR ESOFAGICO SAVARY 5MMX70FR XUN</t>
  </si>
  <si>
    <t>MATRIZ DERMICA ACELULAR 148 X105X3MM</t>
  </si>
  <si>
    <t>ELECTRODO CORTICAL 16 CONTACTOS 4X4 X UN</t>
  </si>
  <si>
    <t>SISTEMA DE MEZCLA DE INYECCION XUN</t>
  </si>
  <si>
    <t>MODULO DE MAPEO 3D (A) X UN</t>
  </si>
  <si>
    <t>VENDA ELAST.TRACCION CORTA 8CMX5M X UN</t>
  </si>
  <si>
    <t>VENDA ELAST.TRACCION CORTA 12CMX5M X UN</t>
  </si>
  <si>
    <t>VENDA ELAST.TRACCION CORTA 10CMX5M X UN</t>
  </si>
  <si>
    <t>CANULA OPT PEDIATRICA XXL X UN</t>
  </si>
  <si>
    <t>SUJETADOR PEQUENO PARA TUBO ENDOTRAQ XUN</t>
  </si>
  <si>
    <t>HEMOSTATICO BACT CELULOS OXID 2.5X5.1XUN</t>
  </si>
  <si>
    <t>HEMOSTATICO CELUL OXIDA REGEN 2X14 X UN</t>
  </si>
  <si>
    <t>ADAPTADOR ENFIT MACHO ESCALONADO X UN</t>
  </si>
  <si>
    <t>ANTICUERPOS CHAGAS EIA X PB</t>
  </si>
  <si>
    <t>ANTICUERPOS PARA HEPATITIS C X PB</t>
  </si>
  <si>
    <t>ANTICUERPOS VIH I Y II X PB</t>
  </si>
  <si>
    <t>ANTIGENO SUPERFICIE DE HEPATITIS B X PB</t>
  </si>
  <si>
    <t>BOLSA DESLEUCOCITACION CUADRUPLE X UN</t>
  </si>
  <si>
    <t>CEL POOL I Y II 3 FC DE 10 ML X ET</t>
  </si>
  <si>
    <t>CELULAS A1 B HEMOC INVER 2 X 10 ML X ET</t>
  </si>
  <si>
    <t>DILUENTE NRO 1 BROMELINA 500 ML X FCO</t>
  </si>
  <si>
    <t>DILUENTE NRO 2 LISS MODIFIC 500ML X FCO</t>
  </si>
  <si>
    <t>ESTUCHE DOBLE PAQUETE GLOBULAR X UN</t>
  </si>
  <si>
    <t>ESTUCHES RECAMBIO PLASMATICO X UN</t>
  </si>
  <si>
    <t>PRUEBA TREPONEMICA SIFILIS X PB</t>
  </si>
  <si>
    <t>PUNTAS PIPETA ELECTRONICA X UN</t>
  </si>
  <si>
    <t>SOLUCION LAVADO TIPO A PARA ID MICROXML</t>
  </si>
  <si>
    <t>SUERO ANTI A 10 ML X FCO</t>
  </si>
  <si>
    <t>SUERO ANTI AB 10 ML X FCO</t>
  </si>
  <si>
    <t>SUERO ANTI B 10 ML X FCO</t>
  </si>
  <si>
    <t>SUERO ANTI D MONOCLONAL 10 ML X FCO</t>
  </si>
  <si>
    <t>TARJETA FENOTTIPO X UN</t>
  </si>
  <si>
    <t>TARJETA LISS COOMBS X UN</t>
  </si>
  <si>
    <t>TUBO SECO DE 3 ML X UN</t>
  </si>
  <si>
    <t>TUBOS ID PARA ANALISIS X UN</t>
  </si>
  <si>
    <t>TIRILLAS DE IRRADIACION X UN</t>
  </si>
  <si>
    <t>ESTUCHE LEUCOFERESIS- RECOLEC CELULAS</t>
  </si>
  <si>
    <t>ANTICUERPOS PARA HTLV I Y II C 500 PB</t>
  </si>
  <si>
    <t>SQP-REACTIVO DE TURK X ML</t>
  </si>
  <si>
    <t>FILTRO DESLEUCOCIT GLOB. ROJOS ® X UN</t>
  </si>
  <si>
    <t>CONTADOR DE ACOPLES (1000) X UN</t>
  </si>
  <si>
    <t>ID DIACLON ANTID CONFIRMATORIO IAT X ML</t>
  </si>
  <si>
    <t>ELECSYS PRECICONTROL ANTI HBC X ML</t>
  </si>
  <si>
    <t>PRECICONTROL HBSAG GEN 2 X ML</t>
  </si>
  <si>
    <t>ANTI-HCV PC ELECSYS X ML</t>
  </si>
  <si>
    <t>SYPHILIS PC ELECSYS X ML</t>
  </si>
  <si>
    <t>PRECICONTROL HTLV ELECSYS COBAS E X ML</t>
  </si>
  <si>
    <t>PRECICONTROL CHAGAS X ML</t>
  </si>
  <si>
    <t>ISE CLEANING SOLUTION X ML</t>
  </si>
  <si>
    <t>PROCELL M X ML</t>
  </si>
  <si>
    <t>CLEANCELL M X ML</t>
  </si>
  <si>
    <t>PRECLEAN M X ML</t>
  </si>
  <si>
    <t>PROBE WASH M X ML</t>
  </si>
  <si>
    <t>KOMBI RACKS X UN</t>
  </si>
  <si>
    <t>BOLSA CRIO CONSERVADORA CS500NS X UN</t>
  </si>
  <si>
    <t>BOLSA CRIO CONSERVADORA CS750NS X UN</t>
  </si>
  <si>
    <t>DIMETILSULFÓXIDO DMSO 10 ML X FCO</t>
  </si>
  <si>
    <t>ID CARD ABD- CONFIRMATION PATIENTS</t>
  </si>
  <si>
    <t>ID DIAPANEL X ML</t>
  </si>
  <si>
    <t>NaOH (Hidróxido de Sodio) 4L X FCO</t>
  </si>
  <si>
    <t>MICROCIDE SQ 80ML X FCO</t>
  </si>
  <si>
    <t>ID DILUENT 2 P/ IH- 500 X UL</t>
  </si>
  <si>
    <t>BOLSA COMPOSELECT X UN</t>
  </si>
  <si>
    <t>ESTUCHE AFERESIS CMNC - 12320 X KIT</t>
  </si>
  <si>
    <t>GAMMA PEG 10 ML X FCO</t>
  </si>
  <si>
    <t>KIT AFERESIS AMICUS X UN</t>
  </si>
  <si>
    <t>SOLUCION ACD X ML</t>
  </si>
  <si>
    <t>ESTUCHE AFERESIS RECAMBIO - 12220 X KIT</t>
  </si>
  <si>
    <t>OPTIA ESTUCHE AFERESIS - 12400 X KIT</t>
  </si>
  <si>
    <t>SOLUCION ANTICOAGULANTE ACD-A XBOL</t>
  </si>
  <si>
    <t>KIT AFERESIS TRIMA ACCEL REF.82410 X KIT</t>
  </si>
  <si>
    <t>KIT AFERESIS TRIMA ACCEL REF.82470 X KIT</t>
  </si>
  <si>
    <t>SET CALENTAMIENTO SANGREALTO FLUJOX UN</t>
  </si>
  <si>
    <t>CURITA REDONDAS ADULTO X UN</t>
  </si>
  <si>
    <t>EQUIPO SENCILLO DESECH. ADM. SANG. X UN</t>
  </si>
  <si>
    <t>ESPECULOS VAGINALES DESECHABLES X UN</t>
  </si>
  <si>
    <t>GRADILLA EN ACRLICO 10 PUESTOS X UN</t>
  </si>
  <si>
    <t>GRADILLA EN ACRLICO 15 PUESTOS X UN</t>
  </si>
  <si>
    <t>GRADILLA EN ACRLICO 20 PUESTOS X UN</t>
  </si>
  <si>
    <t>GRADILLA EN ACRLICO 30 PUESTOS X UN</t>
  </si>
  <si>
    <t>GRADILLA EN ACRLICO 50 PUESTOS X UN</t>
  </si>
  <si>
    <t>LAMINAS CUBRE OBJETOS 22X40MM X UN</t>
  </si>
  <si>
    <t>LAMINAS PORTA-OBJETOS X UN</t>
  </si>
  <si>
    <t>LANCETAS DE SEGURIDAD X UN</t>
  </si>
  <si>
    <t>MORTERO DE PORCELANA D.80 MM X UN</t>
  </si>
  <si>
    <t>PAPEL PARA PH X ROL</t>
  </si>
  <si>
    <t>PUNTAS AMARILLAS X UN</t>
  </si>
  <si>
    <t>PUNTAS AZULES X UN</t>
  </si>
  <si>
    <t>TIRA REACTIVA PARA GLUCOMETRIA X TI</t>
  </si>
  <si>
    <t>TIRILLAS PARA ORINA X TI</t>
  </si>
  <si>
    <t>TUBO CAPILAR HEPARINIZADO X UN</t>
  </si>
  <si>
    <t>TUBO MICROTAINER EDTA 250-500 UL X UN</t>
  </si>
  <si>
    <t>TUBO VACUTAINER EDTA 4ML X UN</t>
  </si>
  <si>
    <t>TUBO VACUTAINER GEL SEPARADOR 5 MLX UN</t>
  </si>
  <si>
    <t>COPA Y PIN SIMPLE</t>
  </si>
  <si>
    <t>COPA Y PIN CON HEPARINAZA</t>
  </si>
  <si>
    <t>ACTIVADOR BIOLOGICO DE KAOLIN</t>
  </si>
  <si>
    <t>CONTROL TEG TROMBOSELASTROGRAFIA I X UN</t>
  </si>
  <si>
    <t>CONTROL TEG TROMBOELASTROGRAFIA II X UN</t>
  </si>
  <si>
    <t>CLORURO DE CALCIO</t>
  </si>
  <si>
    <t>LANCETAS MANUALES X UN</t>
  </si>
  <si>
    <t>BOTELLAS HEMOCULTIVO FAN/AEROBICAS X UN</t>
  </si>
  <si>
    <t>BOTELLAS HEMOCULTIVO PEDIATRICAS X UN</t>
  </si>
  <si>
    <t>TUBO TAPA GRIS 13X100 7ML XUN</t>
  </si>
  <si>
    <t>TUBO TAPA ROSCA DE VIDRIO 16X100 X UN</t>
  </si>
  <si>
    <t>COPILLAS COAGULACION 2ML X UN</t>
  </si>
  <si>
    <t>PIPETA PASTEUR NO ESTERIL PLAST. INDXUN</t>
  </si>
  <si>
    <t>PIOLA (MECHA) PARA MECHERO ALCOHOL X UN</t>
  </si>
  <si>
    <t>RECOLECTOR ORINA 24H AMBAR 3LX UN</t>
  </si>
  <si>
    <t>EQUIPO ALADO MARIPOSA 21 G x 3/4 7´X UN</t>
  </si>
  <si>
    <t>TORNIQUETE AUTOMATICO PRONTO X UN</t>
  </si>
  <si>
    <t>TORNIQUETE EN SILICONA DESECHABLE X UN</t>
  </si>
  <si>
    <t>CURITAS REDONDAS PEDIATRICAS XUN</t>
  </si>
  <si>
    <t>SISTEMA GENERADOR DE ANAEROBIOSIS X UN</t>
  </si>
  <si>
    <t>EQUIPO ALADO BIOSEGURO 23G X UN</t>
  </si>
  <si>
    <t>EQUIPO ALADO BIOSEGURO 21G X UN</t>
  </si>
  <si>
    <t>CAMISA DE SANGRIA X UN</t>
  </si>
  <si>
    <t>TUBO VACUTAI CON CITR.DE SODIO 1.8MLXUN</t>
  </si>
  <si>
    <t>RECOLECTOR ORINA 24H BLANCO 3L X UN</t>
  </si>
  <si>
    <t>TUBO VACUT. CON HEPA. DE LITIO 4ML X UN</t>
  </si>
  <si>
    <t>SIST. FILTRA. COMPLETO TAPON OMNILAB XUN</t>
  </si>
  <si>
    <t>TUBO VACUT ACD TAPA AMARILLA 8.5 ML X UN</t>
  </si>
  <si>
    <t>CAMARA NEUBAUER X UN</t>
  </si>
  <si>
    <t>SQP-FOSFATO DIBASICO DE SODIO X GM</t>
  </si>
  <si>
    <t>SQP-GLICEROL 99% 1000ML X FCO</t>
  </si>
  <si>
    <t>GRADILLA 18 PUESTOS REF 23182501</t>
  </si>
  <si>
    <t>GRADILLA PARA VIALES DE 0.2 ML X UN</t>
  </si>
  <si>
    <t>GRADILLA PARA VIALES DE 1.5 ML X UN</t>
  </si>
  <si>
    <t>PARAFILM X MT</t>
  </si>
  <si>
    <t>TUBO ESTERIL 50 ML X UN</t>
  </si>
  <si>
    <t>TRIPSINA/EDTA CULTIVO CELULAR X ML</t>
  </si>
  <si>
    <t>SQP-FOSFATO MONOBASICO DE SODIO X GM</t>
  </si>
  <si>
    <t>SQP-FORMOL SLN 10% BUFFERADO PH 7 XML</t>
  </si>
  <si>
    <t>SQP-ACEITE DE INMERSION X CM3</t>
  </si>
  <si>
    <t>SQP-ACETONA PURA X ML</t>
  </si>
  <si>
    <t>SQP-ACIDO ACETICO GLACIAL X ML</t>
  </si>
  <si>
    <t>SQP-ACIDO CROMOTROPICO X GM</t>
  </si>
  <si>
    <t>ACIDO FOLICO X PB</t>
  </si>
  <si>
    <t>SQP-ACIDO SULFURICO X ML</t>
  </si>
  <si>
    <t>ACIDO URICO X PB</t>
  </si>
  <si>
    <t>AGAR MOVILIDAD SIM X GM</t>
  </si>
  <si>
    <t>AGAR PREPARADO CHOCOLATE+POLIVITE X UN</t>
  </si>
  <si>
    <t>AGAR PREPARADO MACCOMKEY X UN</t>
  </si>
  <si>
    <t>AGAR PREPARADO MUELLER HINTON II X UN</t>
  </si>
  <si>
    <t>AGAR PREPARADO SABOURAUN X UN</t>
  </si>
  <si>
    <t>AGAR PREPARADO SANGRE CARNERO X UN</t>
  </si>
  <si>
    <t>AGAR PREPARADO THAYER MARTIN X UN</t>
  </si>
  <si>
    <t>AGAR PREPARADO XLD X UN</t>
  </si>
  <si>
    <t>ALBUMINA X PB</t>
  </si>
  <si>
    <t>SQP-ALCOHOL ISOPROPILICO X ML</t>
  </si>
  <si>
    <t>SQP-ALCOHOL X PB</t>
  </si>
  <si>
    <t>ALFAFETO PROTEINA CONT.Y CALIB. X PB</t>
  </si>
  <si>
    <t>AMILASA X PB</t>
  </si>
  <si>
    <t>AMONIO X PB</t>
  </si>
  <si>
    <t>ANTIBIOGRAMA HONGO VITEK AST YS 08 X UN</t>
  </si>
  <si>
    <t>ANTIC. ANTINUCLEARES X PB</t>
  </si>
  <si>
    <t>ANTIC.IGM PARA RUBEOLA CONT.Y CAL.X PB</t>
  </si>
  <si>
    <t>ANTICOAGULANTE LUPICO LAC CONFIRM X PB</t>
  </si>
  <si>
    <t>ANTICOAGULANTE LUPICO LAC SCREEN X PB</t>
  </si>
  <si>
    <t>ANTICUERPOS ANTI-DNA X PB</t>
  </si>
  <si>
    <t>ANTICUERPOS ANTIMICROSOMALES X PB</t>
  </si>
  <si>
    <t>ANTICUERPOS ANTITIROGLOBULINA X PB</t>
  </si>
  <si>
    <t>ANTICUERPOS EPSTEIN BARR IGM X PB</t>
  </si>
  <si>
    <t>ANTICUERPOS HIV 1 Y 2 CONT.Y CAL X PB</t>
  </si>
  <si>
    <t>ANTICUERPOS IGG CONTRA TOXOPLASMA X PB</t>
  </si>
  <si>
    <t>ANTICUERPOS IGM CONTRA TOXOPLASMA X PB</t>
  </si>
  <si>
    <t>ANTIG.SUPERF. HEPAT. B CONT.Y CAL. X PB</t>
  </si>
  <si>
    <t>ANTIGENO CANCER OVARIO CALIBRADOR X PB</t>
  </si>
  <si>
    <t>ANTIGENO CARCINDEMBRIONARIO X PB</t>
  </si>
  <si>
    <t>ANTIGENO ESPECIFICO PROSTATA C Y C X PB</t>
  </si>
  <si>
    <t>ASA DE REDONDEL Y MANGO LARGO META X UN</t>
  </si>
  <si>
    <t>SQP-AZUL DE CRESILO BRILLANTE X ML</t>
  </si>
  <si>
    <t>SQP-AZUL DE LACTOFENOL X ML</t>
  </si>
  <si>
    <t>BEAKER DE 1000 ML X UN</t>
  </si>
  <si>
    <t>BEAKER DE 600 ML X UN</t>
  </si>
  <si>
    <t>BEAKERS DE 200 ML XUN</t>
  </si>
  <si>
    <t>BEAKERS DE 400 ML X UN</t>
  </si>
  <si>
    <t>BILIRRUBINA DIRECTA X PB</t>
  </si>
  <si>
    <t>BILIRRUBINA TOTAL X PB</t>
  </si>
  <si>
    <t>BUN X PB</t>
  </si>
  <si>
    <t>SQP-BUTANOL X ML</t>
  </si>
  <si>
    <t>CAJAS DE PETRI DESECHAB 1.5ALTX8.7CMXUN</t>
  </si>
  <si>
    <t>CALCIO X PB</t>
  </si>
  <si>
    <t>CAMARA NEWBAUER X UN</t>
  </si>
  <si>
    <t>CANABINOIDES CALIBRADOR Y CONTROL X PB</t>
  </si>
  <si>
    <t>SQP-CARBONATO DE POTASIO P.A X GM</t>
  </si>
  <si>
    <t>CARDIOLIPINA IGG X PB</t>
  </si>
  <si>
    <t>CARGA VIRAL PARA VIH X PB</t>
  </si>
  <si>
    <t>CEPA ATCC E COLI LOTE 25922 X PQ</t>
  </si>
  <si>
    <t>CEPA ATCC P. AERUGINOSA LOTE 27853 X PQ</t>
  </si>
  <si>
    <t>CEPA ATCC S. AUREUS LOTE 25923 X PQ</t>
  </si>
  <si>
    <t>CEPA ATCC S. AUREUS LOTE 29213 X PQ</t>
  </si>
  <si>
    <t>CEPA ATCC S. PNEUMONAE LOTE 49619 X PQ</t>
  </si>
  <si>
    <t>COLESTEROL HDL DIRETO X PB</t>
  </si>
  <si>
    <t>COLESTEROL LDL X PB</t>
  </si>
  <si>
    <t>COLESTEROL TOTAL X PB</t>
  </si>
  <si>
    <t>COMPLEMENTO C3 X PB</t>
  </si>
  <si>
    <t>COMPLEMENTO C4 X PB</t>
  </si>
  <si>
    <t>CONTROL ANORMAL BAJO COAGULACION X ML</t>
  </si>
  <si>
    <t>CONTROL HB AFSC X ML</t>
  </si>
  <si>
    <t>CONTROL NORMAL ELECTROF.PROTEINAS X ML</t>
  </si>
  <si>
    <t>CONTROL NORMAL PARA COAGULACION X ML</t>
  </si>
  <si>
    <t>CORTISOL X PB</t>
  </si>
  <si>
    <t>CREATIN CINASA FRACCION - MB X ML</t>
  </si>
  <si>
    <t>CREATIN CINASA TOTAL X PB</t>
  </si>
  <si>
    <t>CREATININA X PB</t>
  </si>
  <si>
    <t>CRIOCAJA PLASTICA 100 VIALES 1.6ML X UN</t>
  </si>
  <si>
    <t>DEHIDROGINASA LACTICA X PB</t>
  </si>
  <si>
    <t>DESPROTEINIZADOR X UN</t>
  </si>
  <si>
    <t>DETECCION DE ROTAVIRUS Y ADENOVIRUS XPB</t>
  </si>
  <si>
    <t>DIMERO D X PB</t>
  </si>
  <si>
    <t>DISCO DE NITROCEFIN REF 231650X UN</t>
  </si>
  <si>
    <t>DISCO DE OPTOQUINA 5 MCGS X UN</t>
  </si>
  <si>
    <t>DISCOS DE PILOCARPINA CON SENSORES X PB</t>
  </si>
  <si>
    <t>SQP-DISULFITO DE SODIO P.A X GM</t>
  </si>
  <si>
    <t>SQP-EOSINA AZUL DE METILENO WRIGHT X GM</t>
  </si>
  <si>
    <t>SQP-ETANOL ABSOLUTO X ML</t>
  </si>
  <si>
    <t>SQP-ETER ETILICO X ML</t>
  </si>
  <si>
    <t>SQP-EXTRAN MA 0.1 ALCALINO X ML</t>
  </si>
  <si>
    <t>FACTOR REUMATOIDEO X PB</t>
  </si>
  <si>
    <t>FERRITINA X PB</t>
  </si>
  <si>
    <t>FLOW SET FLUOROSPHERES REF 6607007 X ML</t>
  </si>
  <si>
    <t>FOSFATASA ALCALINA X PB</t>
  </si>
  <si>
    <t>FOSFORO X PB</t>
  </si>
  <si>
    <t>GAMA GLUTAMIL TRANSFERASA X PB</t>
  </si>
  <si>
    <t>GLUCOSA X PB</t>
  </si>
  <si>
    <t>GONADOTROPINA CORIONICA CON.Y CAL. X PB</t>
  </si>
  <si>
    <t>GRADILLA EN ACRILICO 18 PUESTOS X UN</t>
  </si>
  <si>
    <t>GRADILLA PARA MICROVIALES X UN</t>
  </si>
  <si>
    <t>HIERRO SERICO X PB</t>
  </si>
  <si>
    <t>HORMONA TIROIDEA ESTIMULANTE X PB</t>
  </si>
  <si>
    <t>INMUNOGLOBULINA A X PB</t>
  </si>
  <si>
    <t>INMUNOGLOBULINA E X PB</t>
  </si>
  <si>
    <t>INMUNOGLOBULINA G X PB</t>
  </si>
  <si>
    <t>INMUNOGLOBULINA M X PB</t>
  </si>
  <si>
    <t>INMUNOTROL CONTROL X PB</t>
  </si>
  <si>
    <t>LACTATO X PB</t>
  </si>
  <si>
    <t>LAMINILLA DE 24X40 X UN</t>
  </si>
  <si>
    <t>LAMINILLA DE CUARZO X UN</t>
  </si>
  <si>
    <t>LAMINILLAS DE 22X22 X UN</t>
  </si>
  <si>
    <t>LATEX CRIPTOCOCO X PB</t>
  </si>
  <si>
    <t>LEPTOSPIRA PBUEBA RAPIDA IGM -IG G XPB</t>
  </si>
  <si>
    <t>MAGNESIO X PB</t>
  </si>
  <si>
    <t>SQP-METABISULFITO DE SODIO X GM</t>
  </si>
  <si>
    <t>SQP-METHANOL X ML</t>
  </si>
  <si>
    <t>MICROALBUMINURIA X PB</t>
  </si>
  <si>
    <t>MICROVIALES (EXTRACCION) 1.5 X UN</t>
  </si>
  <si>
    <t>MICROVIALES PCR TAPA PLANA 0.5 ML X UN</t>
  </si>
  <si>
    <t>MORTERO PORCELANA BLANCA D 100MM XUN</t>
  </si>
  <si>
    <t>NIVEL DE METOTREXATO POR ARC X PB</t>
  </si>
  <si>
    <t>PANEL DE VIRUS RESPIRATORIO X PB</t>
  </si>
  <si>
    <t>PAPEL DE FILTRO DE 110 MM X HJ</t>
  </si>
  <si>
    <t>PAPEL DE FILTRO DE 185MM CJX100 X HJ</t>
  </si>
  <si>
    <t>PB DE EMBARAZO P'ORINA O SUERO X PB</t>
  </si>
  <si>
    <t>PIPETA DE VIDRIO PASTEUR (API) X UN</t>
  </si>
  <si>
    <t>PIPETA PLASTICA DE 10 ML X UN</t>
  </si>
  <si>
    <t>PIPETA PLASTICA DE 5 ML X UN</t>
  </si>
  <si>
    <t>PIPETAS PARA SEDIMENTACION X UN</t>
  </si>
  <si>
    <t>PIPETAS SEROLOGICAS DE 10 ML X UN</t>
  </si>
  <si>
    <t>PLACA CONCAVA PARA HEMOPARASITOS X UN</t>
  </si>
  <si>
    <t>PLACAS HIDROF.CUBIERT.TEFLON 2 POZOSXUD</t>
  </si>
  <si>
    <t>PLASMA CALIBRADOR X ML</t>
  </si>
  <si>
    <t>PREALBUMINA X PB</t>
  </si>
  <si>
    <t>PROBETA DE 100 ML X UN</t>
  </si>
  <si>
    <t>PROBETA DE 1000 ML X UN</t>
  </si>
  <si>
    <t>PROCALCITONINA X PB</t>
  </si>
  <si>
    <t>PROLACTINA X PB</t>
  </si>
  <si>
    <t>PROPIPETEADORES DE CAUCHO X UN</t>
  </si>
  <si>
    <t>PROTEINA C REACTIVA X PB</t>
  </si>
  <si>
    <t>PROTEINAS EN L.C.R. X PB</t>
  </si>
  <si>
    <t>PROTEINAS TOTALES X PB</t>
  </si>
  <si>
    <t>COBAS U CUVETTE X PB</t>
  </si>
  <si>
    <t>PRUEBA DE OXIDASA X TI</t>
  </si>
  <si>
    <t>PUNTAS 100-1000UL CON FILTRO X UN</t>
  </si>
  <si>
    <t>PUNTAS 10-200 UL CON FILTRO X UN</t>
  </si>
  <si>
    <t>PUNTAS 1-10 UL CON FILTRO X UN</t>
  </si>
  <si>
    <t>PUNTAS 1-10 UL X UN</t>
  </si>
  <si>
    <t>PUNTAS 1-100 UL CON FILTRO X UN</t>
  </si>
  <si>
    <t>PUNTAS 200-1000 UL X UN</t>
  </si>
  <si>
    <t>CD45-FITC/CD4-RD1/CD8-ECD/CD3-PC5 X UN</t>
  </si>
  <si>
    <t>REACTIVO DE KOVACS X ML</t>
  </si>
  <si>
    <t>SQP-SAFRANINA PREPARADA X ML</t>
  </si>
  <si>
    <t>SENSIDISCOS CEFALOTINA X UN</t>
  </si>
  <si>
    <t>SENSIDISCOS CEFOTAXIMA X UN</t>
  </si>
  <si>
    <t>SENSIDISCOS DE AMIKACINA 30UG X UN</t>
  </si>
  <si>
    <t>SENSIDISCOS DE AMPICILINA 10 UG X UN</t>
  </si>
  <si>
    <t>SENSIDISCOS DE ASTREONAN 30UG X UN</t>
  </si>
  <si>
    <t>SENSIDISCOS DE CEFEPIME 30UG X UN</t>
  </si>
  <si>
    <t>SENSIDISCOS DE CEFOXITIN 30UG X UN</t>
  </si>
  <si>
    <t>SENSIDISCOS DE CEFTAZIDIME 30 UG X UN</t>
  </si>
  <si>
    <t>SENSIDISCOS DE CIPROFLOXACINA 5UG X UN</t>
  </si>
  <si>
    <t>SENSIDISCOS DE CLINDAMICNA 2 UG X UN</t>
  </si>
  <si>
    <t>SENSIDISCOS DE CLORAFENICOL X UN</t>
  </si>
  <si>
    <t>SENSIDISCOS DE DOXICICLINA X 50 X UN</t>
  </si>
  <si>
    <t>SENSIDISCOS DE ERITROMICINA 15 UG X UN</t>
  </si>
  <si>
    <t>SENSIDISCOS DE GENTAMICINA 10 UG X UN</t>
  </si>
  <si>
    <t>SENSIDISCOS DE IMIPENEM X UN</t>
  </si>
  <si>
    <t>SENSIDISCOS DE MEROPENEM 10 UG X UN</t>
  </si>
  <si>
    <t>SENSIDISCOS DE MOXIFLOXACIN X UD</t>
  </si>
  <si>
    <t>SENSIDISCOS DE OXACILINA 1 UG X UN</t>
  </si>
  <si>
    <t>SENSIDISCOS DE PENICILINA X UN</t>
  </si>
  <si>
    <t>SENSIDISCOS DE TETRACILINA 30UG X UN</t>
  </si>
  <si>
    <t>SENSIDISCOS DE TIGECICLINA X UD</t>
  </si>
  <si>
    <t>SENSIDISCOS DE VANCOMICINA 30UG X UN</t>
  </si>
  <si>
    <t>SENSIDISCOS LINEZOLID X UN</t>
  </si>
  <si>
    <t>SENSIDISCOS TEICOPLANINA X UN</t>
  </si>
  <si>
    <t>SODIO CLORO POTASIO X PB</t>
  </si>
  <si>
    <t>T.3 TOTAL CONTROL Y CALIBRADOR X PB</t>
  </si>
  <si>
    <t>T.4 LIBRE X PB</t>
  </si>
  <si>
    <t>TARJETA DE SEDIMENTACION X PB</t>
  </si>
  <si>
    <t>TARJETA ANTIBIOGRAMA AST ST 03 X UN</t>
  </si>
  <si>
    <t>TARJETA IDENTIFICACION GN X UN</t>
  </si>
  <si>
    <t>TARJETA IDENTIFICACION GP X UN</t>
  </si>
  <si>
    <t>TARJETA LEVADURA IDENTIF. YST TEST X UN</t>
  </si>
  <si>
    <t>TERMOMETRO (BANO DE AGUA) X UN</t>
  </si>
  <si>
    <t>TIEMPO DE TROMBINA X PB</t>
  </si>
  <si>
    <t>TIRAS PARA CETONAS (EQUIPO OPTIUM) X UN</t>
  </si>
  <si>
    <t>TIRILLA PARA ORINA CON CONSUMIBLES X PB</t>
  </si>
  <si>
    <t>TRANSAMINASAS GOT X PB</t>
  </si>
  <si>
    <t>TRANSAMINASAS GPT X PB</t>
  </si>
  <si>
    <t>TRIGLICERIDOS X PB</t>
  </si>
  <si>
    <t>TROPONINA XPB</t>
  </si>
  <si>
    <t>TUBO TAPA ROSCA VIDRIO 16X125 X UN</t>
  </si>
  <si>
    <t>TUBO TAPA ROSCA VIDRIO DE 13X100 X UN</t>
  </si>
  <si>
    <t>VARICELA ZOSTER IGG X PB</t>
  </si>
  <si>
    <t>VITAMINA B12 X PB</t>
  </si>
  <si>
    <t>SQP-XYLOL X GM</t>
  </si>
  <si>
    <t>CEPA PROTEUS VULGARIS ATCC 6380 X PQ</t>
  </si>
  <si>
    <t>ACETONA SAFRANINA 29584 X ML</t>
  </si>
  <si>
    <t>YODO 29586 X ML</t>
  </si>
  <si>
    <t>SQP-CRISTAL VIOLETA 29524 X ML</t>
  </si>
  <si>
    <t>RINSE ACL TOP X ML</t>
  </si>
  <si>
    <t>CUBETA ACL TOP X UD</t>
  </si>
  <si>
    <t>CLEANING ACL TOP X ML</t>
  </si>
  <si>
    <t>SQP-COLORANTE MAY GRUNWALD X ML</t>
  </si>
  <si>
    <t>SQP-COLORANTE GIEMSA X ML</t>
  </si>
  <si>
    <t>SENSIDISCOS ERTAPENEM XUD</t>
  </si>
  <si>
    <t>FRASCO MATRAZ ERLENMEYER 1000 ML X FCO</t>
  </si>
  <si>
    <t>TUBO FALCON DE 15 ML X UN</t>
  </si>
  <si>
    <t>CONTROL CALIDAD V.D.R.L X KIT</t>
  </si>
  <si>
    <t>SQP-PERMANGANATO DE POTASIO Kmno4 x GM</t>
  </si>
  <si>
    <t>ANTICUERPOS ARC CHAGAS X PB</t>
  </si>
  <si>
    <t>REPUESTO X 10 ASAS CALIBRADAS DE 10UL</t>
  </si>
  <si>
    <t>SENSIDISCOS DE RIFAMPICINA X UN</t>
  </si>
  <si>
    <t>PLACA VIDRIO12 POZ.SER LIQ CEFALOR XUN</t>
  </si>
  <si>
    <t>TUBO ESTERIL SIN ADITIVO X UN</t>
  </si>
  <si>
    <t>DETECCION CLOSTRIDIUM DIFFICILE X PB</t>
  </si>
  <si>
    <t>HYDRAGEL ELECTROFORESIS PROTEINA 7 X PB</t>
  </si>
  <si>
    <t>AZUL DE METILENO FOSFATADO X ML</t>
  </si>
  <si>
    <t>SOLUCION A PARA HEMOPARASITOS X ML</t>
  </si>
  <si>
    <t>SOLUCION B PARA HEMOPARASITOS X ML</t>
  </si>
  <si>
    <t>BUFFER PARA COLORACION DE HEMOPARASITOS</t>
  </si>
  <si>
    <t>PRUEBA RAPIDA PARA ANTICUERPOS VIH</t>
  </si>
  <si>
    <t>KIT DE SUPLEM. ANTIBIOTICOS PARA MGIT X</t>
  </si>
  <si>
    <t>SOLUCION DECONTAMINACION CULT MICO MGIT</t>
  </si>
  <si>
    <t>MEDIO DE CULTIVO SOLIDO MGIT X UN</t>
  </si>
  <si>
    <t>REACTIVO AZUCARES REDUCTORES X ML</t>
  </si>
  <si>
    <t>REACTIVO DE CITOMETRIA ISOFLOW X L</t>
  </si>
  <si>
    <t>REACTIVO VITAMINA D X PB</t>
  </si>
  <si>
    <t>COMPLEMENTO CONEJO X ML</t>
  </si>
  <si>
    <t>CONTROL HLA NEGATIVO 0.5 ML X FCO</t>
  </si>
  <si>
    <t>CONTROL HLA POSITIVO 0.5 ML X FCO</t>
  </si>
  <si>
    <t>LAMINA DE TERAZAKI 72 POZOS X UN</t>
  </si>
  <si>
    <t>MEDIO DE SEPARACION LINFOCITOS X ML</t>
  </si>
  <si>
    <t>MEDIO RPMI 1640 ESTERIL X ML</t>
  </si>
  <si>
    <t>PBS BUFFER FOSFATO SALINO X ML</t>
  </si>
  <si>
    <t>TAQ POLIMERASA X UN</t>
  </si>
  <si>
    <t>TUBO VACUT.CON ACD TAPA AMARILL8.5MLXUN</t>
  </si>
  <si>
    <t>CRIOVIAL ESTERIL 1.5 ML X UN</t>
  </si>
  <si>
    <t>CAJA PARA ALMACENAR CRIOVIALES 1.5 ALTO</t>
  </si>
  <si>
    <t>CAJA DE PETRI 100 X 20 X UN</t>
  </si>
  <si>
    <t>MICROPIPETA DE 1-10 UL X UN</t>
  </si>
  <si>
    <t>CRIOVIAL DE 2 ML ESTERIL X UN</t>
  </si>
  <si>
    <t>SENSIDISCO ACIDO NALIDIXICO X PB</t>
  </si>
  <si>
    <t>SENSIDISCOS NITROFURANTOINA X UN</t>
  </si>
  <si>
    <t>PRUEBA TREPONEMICA SIFILIS QUIMIOLU XPB</t>
  </si>
  <si>
    <t>PRUEBA DE TRASFERRINA X PB</t>
  </si>
  <si>
    <t>E-TEST VANCOMICINA TIRILLAS XUN</t>
  </si>
  <si>
    <t>E-TEST DAPTOMICINA TIRILLAS XUN</t>
  </si>
  <si>
    <t>KIT DE TIPIFICACION HLA-A</t>
  </si>
  <si>
    <t>KIT DE TIPIFICACION HLA-B</t>
  </si>
  <si>
    <t>KIT DE TIPIFICACION HLA-C</t>
  </si>
  <si>
    <t>KIT DE TIPIFICACION HLA-DRB1</t>
  </si>
  <si>
    <t>KIT DE TIPIFICACION HLA-DQ</t>
  </si>
  <si>
    <t>IDENTIFIC CUANTIFIC ANTICUER ANTI-HLA-I</t>
  </si>
  <si>
    <t>KIT DE ANTIGENO UNICO LUMINEX-I</t>
  </si>
  <si>
    <t>KIT DE ANTIGENO UNICO LUMINEX CLASE II</t>
  </si>
  <si>
    <t>SISTEMA DE FLUIDO SHEAT FLUID</t>
  </si>
  <si>
    <t>KIT CALIBRADORES LUMINEX</t>
  </si>
  <si>
    <t>KIT VERIFICACION DE DESEMPEÑO</t>
  </si>
  <si>
    <t>LAMINAS SELLADORAS ALUMINIO P PLACAS</t>
  </si>
  <si>
    <t>PLACAS HIDROFICILAS CON FILTRO</t>
  </si>
  <si>
    <t>PLACAS DE POLIESTIRENO PARA PCR</t>
  </si>
  <si>
    <t>TUBOS EN TIRAS PARA PCR X UN</t>
  </si>
  <si>
    <t>AGAR PREPARADO DE MICOSEL X UN</t>
  </si>
  <si>
    <t>AGAR THIOGLYCOLATE BROTH+RESAZURIN X UN</t>
  </si>
  <si>
    <t>PORTAGERMEN AGAR + SWAB X UN</t>
  </si>
  <si>
    <t>CALDO TODD HEWITT X UN</t>
  </si>
  <si>
    <t>COLORANTE CARBOFUCSINA PREPARADA X ML</t>
  </si>
  <si>
    <t>PLACA CONCAVA 12 POZOS SERLOGIA X UN</t>
  </si>
  <si>
    <t>HIDOXIDO POTASIO 10% (KOH) X ML</t>
  </si>
  <si>
    <t>REACTIVO DE ERLICH X ML</t>
  </si>
  <si>
    <t>SUDAN III X ML</t>
  </si>
  <si>
    <t>HIDROXIDO DE SODIO 4% X ML</t>
  </si>
  <si>
    <t>SQP-VERDE MALAQUITA X ML</t>
  </si>
  <si>
    <t>AZUL DE METILENO X ML</t>
  </si>
  <si>
    <t>LUGOL PAR GRAM X ML</t>
  </si>
  <si>
    <t>ALCOHOL ACETONA X ML</t>
  </si>
  <si>
    <t>ALCOHOL ACIDO X ML</t>
  </si>
  <si>
    <t>HEMOGLOBINA GLICOSILADA X PB</t>
  </si>
  <si>
    <t>ANTICUERPOS PARA HTLV I Y II C PB</t>
  </si>
  <si>
    <t>CARDIOLIPINA IGM X PB</t>
  </si>
  <si>
    <t>AGAR PREPARADO TRIPTICASA SOYA X UN</t>
  </si>
  <si>
    <t>EOSINA AZUL METILENO EN SOL/WRIGHT X ML</t>
  </si>
  <si>
    <t>DISCOS DE DIFERENCIACIÓN EDTA X UN</t>
  </si>
  <si>
    <t>ANTI-KAPPA (IgG) x 1 ML</t>
  </si>
  <si>
    <t>MICOPLASMA PNEUMONIAE IGM X PB</t>
  </si>
  <si>
    <t>CEPA ATCC E COIL 8739</t>
  </si>
  <si>
    <t>MATRIZ ACIDO FORMICO REF 411072 X VL</t>
  </si>
  <si>
    <t>MATRIZ CHCA REF 411071 X VL</t>
  </si>
  <si>
    <t>TUBOS EN PP DE 12X75 MM X UN</t>
  </si>
  <si>
    <t>TAPA PARA TUBO PP 12X75 MM X UN</t>
  </si>
  <si>
    <t>AGAR CROMOGENICO CARBA X UN</t>
  </si>
  <si>
    <t>MEDIO DE CULTIVO LIQUIDO 7 ML MGIT X UN</t>
  </si>
  <si>
    <t>COLORANTE AUTOMAT ZN RAL STAINER X PB</t>
  </si>
  <si>
    <t>TARJETA IDENTIFICACION GN 93 X UN</t>
  </si>
  <si>
    <t>BUFFER FOSFATO PH 6.8 X GLN</t>
  </si>
  <si>
    <t>ETIQUETA PREVI ISOLA X UN</t>
  </si>
  <si>
    <t>PEINES SEMBRADORES PREVI ISOLA X UN</t>
  </si>
  <si>
    <t>PUNTAS DE PIPETA PREVI ISOLA X UN</t>
  </si>
  <si>
    <t>PRUEBA RAPIDA MYCOBACTER TUBERCUL X PB</t>
  </si>
  <si>
    <t>DETECC. PATOGENOS LCR PRUEB RAPIDA X PB</t>
  </si>
  <si>
    <t>CEPA CANDIDA ALBICANS ATCC 14053</t>
  </si>
  <si>
    <t>CEPA CANDIDA PARAPSILOSIS ATCC 22019</t>
  </si>
  <si>
    <t>CEPA KLEBSIELLA PNEUMONIAE ATCC 700603</t>
  </si>
  <si>
    <t>CEPA SALMONELLA ENT.TYPHIMUR ATCC 14028</t>
  </si>
  <si>
    <t>CEPA N. GONORRHOEAE ATCC 19424</t>
  </si>
  <si>
    <t>CEPA STREPTOCOCCUS PYOGENES ATCC 19615</t>
  </si>
  <si>
    <t>CEPA S. MALTOPHILIA ATCC 17666</t>
  </si>
  <si>
    <t>CEPA ENTEROBACTER AEROGENES ATCC 13048</t>
  </si>
  <si>
    <t>CEPA MYCOBACTERIUM TUBERCUL. ATCC 25177</t>
  </si>
  <si>
    <t>CEPA MYCOBACTERIUM FORTUITUM ATCC 6841</t>
  </si>
  <si>
    <t>XILOL X ML</t>
  </si>
  <si>
    <t>FOSFATO TRISODICO AL 10% X FCO</t>
  </si>
  <si>
    <t>LUGOL PARA COPROLOGICO X ML</t>
  </si>
  <si>
    <t>REPUESTO ASA CALIB. 10UL DESECHABLX UN</t>
  </si>
  <si>
    <t>LITHIUM REAGENT X PB</t>
  </si>
  <si>
    <t>CARY BLAIR PREPARADO X UN</t>
  </si>
  <si>
    <t>ANTICUERPOS EPSTEIN BARR IGG X PB</t>
  </si>
  <si>
    <t>TUBO SENCILLO CITOROTOR X UN</t>
  </si>
  <si>
    <t>URINALISYS CNT BILEVEL 12X12 ML</t>
  </si>
  <si>
    <t>FIBRINOGENO DE CLAUSS X ML</t>
  </si>
  <si>
    <t>TRANSFIX X ML</t>
  </si>
  <si>
    <t>AGUA LIBRE DE DNASAS Y RNASAS X ML</t>
  </si>
  <si>
    <t>MEDIO DE SEPARACION LINFOCITOS X 100 ML</t>
  </si>
  <si>
    <t>TROMBOPLASTINA TISULAR X PB</t>
  </si>
  <si>
    <t>TIEMPO PARCIAL DE TROMBOPLASTINA X PB</t>
  </si>
  <si>
    <t>CHROMOAGAR STREP B</t>
  </si>
  <si>
    <t>HIGH ADNORMAL CONTROL X UN</t>
  </si>
  <si>
    <t>LOW FIBRINOGEN CONTROL X UN</t>
  </si>
  <si>
    <t>CONTROL D DIMER HS 500 1 Y 2 XUN</t>
  </si>
  <si>
    <t>CLEAN B X UN</t>
  </si>
  <si>
    <t>FACTOR DILUENT X UN</t>
  </si>
  <si>
    <t>LA CONTROL POSITIVO X UN</t>
  </si>
  <si>
    <t>LA CONTROL NEGATIVO X UN</t>
  </si>
  <si>
    <t>146 - LIQCHK CARDC MKR X ML</t>
  </si>
  <si>
    <t>147 - LIQCHK CARDC MKR X ML</t>
  </si>
  <si>
    <t>148 - LIQCHK CARDC MKR X ML</t>
  </si>
  <si>
    <t>545 - LIQCHK ETHANOL/AMMON X ML</t>
  </si>
  <si>
    <t>740 - LYPCHK DIABETES CTL X ML</t>
  </si>
  <si>
    <t>078-K138-01 CUVETTES 3000 PACK X UN</t>
  </si>
  <si>
    <t>078-K139-01 SAMPLE TIPS X UN</t>
  </si>
  <si>
    <t>544 - LIQUICHEK ETHANOL/AMMONIA X ML</t>
  </si>
  <si>
    <t>C-315-5 LYPHCHK ASSAY CH X ML</t>
  </si>
  <si>
    <t>C-310-5 LYPHCHK ASSAY CH X ML</t>
  </si>
  <si>
    <t>LABEL 2" X 1" THERM/TRAN X KIT</t>
  </si>
  <si>
    <t>397 LIQUICHEK URINE CHEM CTL X ML</t>
  </si>
  <si>
    <t>398 LIQUICHEK URINE CHEM CTL X ML</t>
  </si>
  <si>
    <t>12S000310 Ribbon Printer 2.32"X295 XKIT</t>
  </si>
  <si>
    <t>Atellica IM CA 19-9 DIL X ML</t>
  </si>
  <si>
    <t>Atellica IM CAL 80 2PK X ML</t>
  </si>
  <si>
    <t>Atellica IM CAL A 2PK X ML</t>
  </si>
  <si>
    <t>Atellica IM CAL B 2PK X ML</t>
  </si>
  <si>
    <t>Atellica IM CAL C 2PK X ML</t>
  </si>
  <si>
    <t>Atellica IM CAL D 2PK X ML</t>
  </si>
  <si>
    <t>Atellica IM CAL E 2PK X ML</t>
  </si>
  <si>
    <t>Atellica IM CAL Q 2PK X ML</t>
  </si>
  <si>
    <t>Atellica IM CEA DIL 2PK X ML</t>
  </si>
  <si>
    <t>Atellica IM CKMB CAL 2PK X ML</t>
  </si>
  <si>
    <t>Atellica IM HBsII QC X ML</t>
  </si>
  <si>
    <t>Atellica IM tIgE DIL</t>
  </si>
  <si>
    <t>Atellica IM PTH QC X ML</t>
  </si>
  <si>
    <t>Atellica IM Multi-Dil 1 X ML</t>
  </si>
  <si>
    <t>ATELLICA IM MULTI-DILUEN 11 X ML</t>
  </si>
  <si>
    <t>Atellica IM Multi-Dil 13 X ML</t>
  </si>
  <si>
    <t>Atellica IM Multi-Dil 2 X ML</t>
  </si>
  <si>
    <t>ATELLICA IM MULTI-DILUEN 3 X ML</t>
  </si>
  <si>
    <t>Atellica IM Rub M QC X ML</t>
  </si>
  <si>
    <t>Atellica IM Rub G QC X ML</t>
  </si>
  <si>
    <t>Atellica IM Syph QC X ML</t>
  </si>
  <si>
    <t>Atellica IM T3/T4/VB12 A X ML</t>
  </si>
  <si>
    <t>Atellica IM ThCG DIL 2PK X KIT</t>
  </si>
  <si>
    <t>Atellica IM Toxo G QC KI X ML</t>
  </si>
  <si>
    <t>Atellica IM Toxo M QC KI X ML</t>
  </si>
  <si>
    <t>Atellica IM VB12 DIL 2PK X KIT</t>
  </si>
  <si>
    <t>Atellica IM VB12 DTT/REL X KIT</t>
  </si>
  <si>
    <t>Atellica IM VitD DIL 2PK X ML</t>
  </si>
  <si>
    <t>Atellica IM VitD QC X KIT</t>
  </si>
  <si>
    <t>Tube Top Sample Cup 1ml X ML</t>
  </si>
  <si>
    <t>ATELLICA CH EMPTY 1 X UN</t>
  </si>
  <si>
    <t>ATELLICA IM ACIDO X UN</t>
  </si>
  <si>
    <t>Atellica IM Wash X ML</t>
  </si>
  <si>
    <t>Atellica IM Cleaner X ML</t>
  </si>
  <si>
    <t>Atellica CH Diluent X ML</t>
  </si>
  <si>
    <t>Atellica CH Wash X ML</t>
  </si>
  <si>
    <t>Atellica CH Conditioner X KIT</t>
  </si>
  <si>
    <t>Atellica CH Cleaner X KIT</t>
  </si>
  <si>
    <t>Atellica IMT Standard A X KIT</t>
  </si>
  <si>
    <t>Atellica IMT Diluent X KIT</t>
  </si>
  <si>
    <t>Atellica IMT Standard B X ML</t>
  </si>
  <si>
    <t>Atellica CH WBA X KIT</t>
  </si>
  <si>
    <t>Atellica CH ALP_2 CAL X ML</t>
  </si>
  <si>
    <t>Atellica CH ENZ 1 CAL X KIT</t>
  </si>
  <si>
    <t>Atellica CH ENZ 2 CAL X KIT</t>
  </si>
  <si>
    <t>Atellica CH ENZ 3 CAL X ML</t>
  </si>
  <si>
    <t>Atellica IMT Dilution Ch X KIT</t>
  </si>
  <si>
    <t>Atellica CH Reaction Rin X ML</t>
  </si>
  <si>
    <t>Atellica CH Dilution Rin X ML</t>
  </si>
  <si>
    <t>ATELLICA CH A1C_3 CAL X ML</t>
  </si>
  <si>
    <t>Atellica CH CHEM III CAL X ML</t>
  </si>
  <si>
    <t>Atellica CH HDL/LDL CAL X KIT</t>
  </si>
  <si>
    <t>Atellica CH CHEM CAL X ML</t>
  </si>
  <si>
    <t>Atellica CH CRP_2 CAL X ML</t>
  </si>
  <si>
    <t>Atellica CH LSP CAL X ML</t>
  </si>
  <si>
    <t>Atellica CH ÁALB_2 CAL X ML</t>
  </si>
  <si>
    <t>Atellica CH SPCL CHEM CA X ML</t>
  </si>
  <si>
    <t>Atellica CH TOX CAL X ML</t>
  </si>
  <si>
    <t>Atellica CH UPro CAL X ML</t>
  </si>
  <si>
    <t>Atellica IM Multi-Diluent 15</t>
  </si>
  <si>
    <t>Atellica IM PCT QC KIT X ML</t>
  </si>
  <si>
    <t>HUMIDITY PACK 5 X ML</t>
  </si>
  <si>
    <t>APW1 SOLUCION LAVADO X ML</t>
  </si>
  <si>
    <t>DILUENTE FOLATO X ML</t>
  </si>
  <si>
    <t>Atellica IM aHBcM QC</t>
  </si>
  <si>
    <t>Atellica IM aHCV QC</t>
  </si>
  <si>
    <t>CONTROL HAVM</t>
  </si>
  <si>
    <t>ATELLICA IM AHBS2 QC X ML</t>
  </si>
  <si>
    <t>PRUEBA RAPIDA SIFILIS X UN</t>
  </si>
  <si>
    <t>ATELLICA IM APW3 ( SMN 10998580 ) X UN</t>
  </si>
  <si>
    <t>CH REAGENT PROBE CLEANER 1 (RPC1) X UN</t>
  </si>
  <si>
    <t>CH REAGENT PROBE CLEANER 4 (RPC4) X UN</t>
  </si>
  <si>
    <t>CH REAGENT PROBE CLEANER 2 (RPC2) X UN</t>
  </si>
  <si>
    <t>ATELLICA IM FOL DTT/REL X UN</t>
  </si>
  <si>
    <t>IMMUNOTROL CONTROL CELLS LOW LEVEL 2 ML</t>
  </si>
  <si>
    <t>VERSALYSE CE X ML</t>
  </si>
  <si>
    <t>TUBOS PARA PRUEBA ANIPLEX MDR/XDR X UN</t>
  </si>
  <si>
    <t>TAPAS PARA PRUEBA ANIPLEX MDR/XDR X UN</t>
  </si>
  <si>
    <t>ETEST PIPERACILLIN/TAZOBACTAN X PB</t>
  </si>
  <si>
    <t>SODIUM CHLORIDE DILUENT X ML</t>
  </si>
  <si>
    <t>SALINE SOLUTION X ML</t>
  </si>
  <si>
    <t>PIPETTER/DILUTER X KIT</t>
  </si>
  <si>
    <t>TUBOS VITEK X UN</t>
  </si>
  <si>
    <t>TONER/IMPRESORA SAMSUNG ML-3750ND X UN</t>
  </si>
  <si>
    <t>FILTER CARTRIDGE RAL STAINER X UN</t>
  </si>
  <si>
    <t>CONTROL POSITIVO  Y SOLUCIÓN X PB</t>
  </si>
  <si>
    <t>CONTROL NEGATIVO Y SOLUCIÓN X UN</t>
  </si>
  <si>
    <t>ATELLICA CH LC X ML</t>
  </si>
  <si>
    <t>ATELLICA IM PW3 50 UN X KIT</t>
  </si>
  <si>
    <t>ATELLICA IM HBCT QC 28 UN X KIT</t>
  </si>
  <si>
    <t>ATELLICA IM CHIV QC 20 UN X KIT</t>
  </si>
  <si>
    <t>LYPHOCHECK TUMOR MARKET 1</t>
  </si>
  <si>
    <t>LYPHOCHECK TUMOR MARKET 2 X UN</t>
  </si>
  <si>
    <t>T.4 LIBRE X 250 PB</t>
  </si>
  <si>
    <t>CARTUCHO POCT GEM 5000 600 PB X UN</t>
  </si>
  <si>
    <t>PRUEBA PCR PARA COV19 X PB</t>
  </si>
  <si>
    <t>CARTUCHO POCT GEM 5000 450 PB X UN</t>
  </si>
  <si>
    <t>CARTUCHO POCT GEM 5000 300 PB X UN</t>
  </si>
  <si>
    <t>CARTUCHO POCT GEM 5000 150 PB X UN</t>
  </si>
  <si>
    <t>MEDIO DE TRANSPORTE VIRAL X UN</t>
  </si>
  <si>
    <t>OPTICLA FLAT CAP STRIPS 8-TAPAS X TI</t>
  </si>
  <si>
    <t>TUBE STRIP WHITE 8-TUBOS X TI</t>
  </si>
  <si>
    <t>96-WELL PLATE (WHITE) X UN</t>
  </si>
  <si>
    <t>HISOPO X UN</t>
  </si>
  <si>
    <t>PRUEBA RAPIDA PARA COVID 19 X PB</t>
  </si>
  <si>
    <t>AGAR SCHAEDLER X UN</t>
  </si>
  <si>
    <t>AGAR BIPLACA CROMO UTI X UN</t>
  </si>
  <si>
    <t>AGAR BIPLACA CNA/MACCOMKEY X UN</t>
  </si>
  <si>
    <t>AGAR BIPLACA SS/MK X UN</t>
  </si>
  <si>
    <t>AGAR CALDO BHI X UN</t>
  </si>
  <si>
    <t>AGAR CALDO TODD HEWITT X UN</t>
  </si>
  <si>
    <t>ADENOSIN DEAMINASA REACTIVO X PB</t>
  </si>
  <si>
    <t>PAPEL IMPRESORA GEM5000 X UN</t>
  </si>
  <si>
    <t>PRUEBA MONOTEST DIAGN. COVID X PB</t>
  </si>
  <si>
    <t>CVP BILI X AMP</t>
  </si>
  <si>
    <t>KIT EXTRACCION DE ACIDOS NUCLEICOS X PB</t>
  </si>
  <si>
    <t>CALIBRADOR CICLOSPORINA 2VL X KIT</t>
  </si>
  <si>
    <t>IM CsA PREPARADO CICLOSPORINA 2VL X KIT</t>
  </si>
  <si>
    <t>CALIBRADOR TACROLIMUS 6 VL X KIT</t>
  </si>
  <si>
    <t>STANDARD Q COVID 19 Ag Test X PB</t>
  </si>
  <si>
    <t>PANEL MULTIDROGAS X KIT</t>
  </si>
  <si>
    <t>COLOREADOR DE PLACAS GRAM X ML</t>
  </si>
  <si>
    <t>PRUEBA RAPIDA CLOSTRIDIUM X PB</t>
  </si>
  <si>
    <t>AGAR MAC CONKEY CRYSTAL VIOLET X UN</t>
  </si>
  <si>
    <t>PANEL NEUMONIA X PB</t>
  </si>
  <si>
    <t>PANEL RESPIRATORIO RP2.1 X PB</t>
  </si>
  <si>
    <t>CALDO TRIPTICASA DE SOYA X UN</t>
  </si>
  <si>
    <t>NG TEST CARBA 5 X PB</t>
  </si>
  <si>
    <t>ANTI XA HEMOSIL X PB</t>
  </si>
  <si>
    <t>HEMOSIL CALIBRADORES HEPARINA X KIT</t>
  </si>
  <si>
    <t>UF CONTROLS X KIT</t>
  </si>
  <si>
    <t>LMW CONTROLS X KIT</t>
  </si>
  <si>
    <t>GLUCOSA HEXOQUINASA X PB</t>
  </si>
  <si>
    <t>REACTIVO CITOMETRIA CD34 X PB</t>
  </si>
  <si>
    <t>REACTIVO CITOMETRIA CD 34 CONTROL X PB</t>
  </si>
  <si>
    <t>CONTROL GLUCOSA Y CETONAS FCO X 3 ML</t>
  </si>
  <si>
    <t>CARTUCHO GEM 3500 300 PB X UN</t>
  </si>
  <si>
    <t>CARTUCHO POCT GEM 3500 450 PB X UN</t>
  </si>
  <si>
    <t>CVP MULTIPAK X AMP</t>
  </si>
  <si>
    <t>TIRILLA PARA ORINA COBAS U PACK X UN</t>
  </si>
  <si>
    <t>COBAS U CALIBRATION STRIP X UN</t>
  </si>
  <si>
    <t>ATELLICA IM BNP CAL X KIT</t>
  </si>
  <si>
    <t>TUBO SIN ADITIVO FONDO CONICO X UN</t>
  </si>
  <si>
    <t>CARTUCHO POCT GEM 3500 75 PB X UN</t>
  </si>
  <si>
    <t>PAPEL TERMO SENSIBLE  X UN</t>
  </si>
  <si>
    <t>TARJETA ANTIBIOGRAMA AST N401 X UN</t>
  </si>
  <si>
    <t>TARJETA ANTIBIOGRAMA AST N402 X UN</t>
  </si>
  <si>
    <t>TARJETA ANTIBIOGRAMA AST N403 X UN</t>
  </si>
  <si>
    <t>TARJETA ANTIBIOGRAMA AST P663 X UN</t>
  </si>
  <si>
    <t>AGAR CANDIDA X UN</t>
  </si>
  <si>
    <t>TAPAS EN TIRAS PARA TUBOS PCR X UN</t>
  </si>
  <si>
    <t>PUNTAS 500-5000 UL PARA PIPETA X UN</t>
  </si>
  <si>
    <t>DETERMINE BUFFER 2.5 ML X UN</t>
  </si>
  <si>
    <t>METHOTREXATE CALIBRADOR X KIT</t>
  </si>
  <si>
    <t>METHOTREXATE CONTROL L-M-H X KIT</t>
  </si>
  <si>
    <t>RANDOX SP CONTROL 1 X KIT</t>
  </si>
  <si>
    <t>RANDOX SP CONTROL 2 X KIT</t>
  </si>
  <si>
    <t>DETECCION DE TUBERCULOSIS POR PCR X PB</t>
  </si>
  <si>
    <t>HORMONA FOLICULO ESTIMULANTE FSH X PB</t>
  </si>
  <si>
    <t>HORMONA LUTEINIZANTE X PB</t>
  </si>
  <si>
    <t>TESTOSTERONA TOTAL X PB</t>
  </si>
  <si>
    <t>ANTICUERPOS ANTICITRULINA X PB</t>
  </si>
  <si>
    <t>TRIYODOTIRONINA LIBRE X PB</t>
  </si>
  <si>
    <t>ANTICUERPOS ANTICITRULINA CONTROL X KIT</t>
  </si>
  <si>
    <t>ANTICUER ANTIMICROSOMALES CALIBRA X KIT</t>
  </si>
  <si>
    <t>CHAGAS CALIBRADOR X KIT</t>
  </si>
  <si>
    <t>CHAGAS CONTROL X KIT</t>
  </si>
  <si>
    <t>CITOMEGALOVIRUS IGG CALIBRADOR X KIT</t>
  </si>
  <si>
    <t>CITOMEGALOVIRUS IGG CONTROL X KIT</t>
  </si>
  <si>
    <t>CITOMEGALOVIRUS IGM CALIBRADOR X KIT</t>
  </si>
  <si>
    <t>CITOMEGALOVIRUS IGM CONTROL X KIT</t>
  </si>
  <si>
    <t>EPSTEIN BARR IGG CALIBRADOR X KIT</t>
  </si>
  <si>
    <t>EPSTEIN BARR IGG CONTROL X KIT</t>
  </si>
  <si>
    <t>EPSTEIN BARR IGM CALIBRADOR X KIT</t>
  </si>
  <si>
    <t>EPSTEIN BARR IGM CONTROL X KIT</t>
  </si>
  <si>
    <t>TRIYODOTIRONINA LIBRE CALIBRADOR X KIT</t>
  </si>
  <si>
    <t>HTLV I-II CALIBRADOR X KIT</t>
  </si>
  <si>
    <t>HTLV I-II CONTROL X KIT</t>
  </si>
  <si>
    <t>HORMONA LUTEINIZANTE CALIBRADOR X KIT</t>
  </si>
  <si>
    <t>TESTOSTERONA TOTAL CALIBRADOR X KIT</t>
  </si>
  <si>
    <t>SOLUCION PRE ACTIVADORA X KIT</t>
  </si>
  <si>
    <t>SOLUCION ACONDICIONADORA X KIT</t>
  </si>
  <si>
    <t>CELDAS DE REACCION X KIT</t>
  </si>
  <si>
    <t>TAPAS DE REEMPLAZO X KIT</t>
  </si>
  <si>
    <t>SEPTUM X KIT</t>
  </si>
  <si>
    <t>SOLUCION ACTIVADORA X KIT</t>
  </si>
  <si>
    <t>BUFFER DE LAVADO X KIT</t>
  </si>
  <si>
    <t>MULTICONTROL INMUNOLOGIA IA PLUS X KIT</t>
  </si>
  <si>
    <t>ANTIGENO CANCER DE OVARIO X PB</t>
  </si>
  <si>
    <t>KIT DE TIPIFICACION HLA - DPA1/B1 SSO</t>
  </si>
  <si>
    <t>COPILLAS DE MUESTRA X KIT</t>
  </si>
  <si>
    <t>PANEL DE HEMOCULTIVOS BCID2 X PB</t>
  </si>
  <si>
    <t>PANEL GASTROINTESTINAL X PB</t>
  </si>
  <si>
    <t>PANEL GASTROINTESTINAL X 6 PB</t>
  </si>
  <si>
    <t>ADENOSIN DEAMINASA CALIBRADOR X KIT</t>
  </si>
  <si>
    <t>ADENOSIN DEAMINASA CONTROL X KIT</t>
  </si>
  <si>
    <t>ATELLICA CH EMPTY 2 X UN</t>
  </si>
  <si>
    <t>ATELLICA IM BASE X UN</t>
  </si>
  <si>
    <t>SOLUCION DILUYENTE X UN</t>
  </si>
  <si>
    <t>REACTIVO HEMOGLOBULINA X UN</t>
  </si>
  <si>
    <t>COLORA DIFERENCIAL WDF LYSERCELL X UN</t>
  </si>
  <si>
    <t>COLORA DIFERENCIAL WDF FLUOROCELL X UN</t>
  </si>
  <si>
    <t>SOLUCION DE LIMPIEZA X VL</t>
  </si>
  <si>
    <t>CONTROL CALIDAD CUADRO HEMATICO X UN</t>
  </si>
  <si>
    <t>COLORA RETICULOCITOS X UN</t>
  </si>
  <si>
    <t>SOLUCION RETICULOCITOS X UN</t>
  </si>
  <si>
    <t>PLAQUETAS FLUORESCENTES X UN</t>
  </si>
  <si>
    <t>LISANTE CITOMETRIA X ML</t>
  </si>
  <si>
    <t>E-TEST DE CEFTAZIDIMA AVIBACTAM X PB</t>
  </si>
  <si>
    <t>ATELLICA CH LDLC CALIBRADOR X KIT</t>
  </si>
  <si>
    <t>DXFLEX SHEATH FLUID X LT</t>
  </si>
  <si>
    <t>DXFLEX DAILY QC X ML</t>
  </si>
  <si>
    <t>CONTRAD 70 X LT</t>
  </si>
  <si>
    <t>HISOPO NASOF. PUNTA NYLON X UN</t>
  </si>
  <si>
    <t>TARJETA PRUEBA DE ALIENTO PQ X 5 UN</t>
  </si>
  <si>
    <t>CAPSULA DURA PBA ALIENTO UREA FCO X 10UN</t>
  </si>
  <si>
    <t>594 LIQUICHEK INMUNOLOGY 1 X ML</t>
  </si>
  <si>
    <t>596 LIQUICHEK INMUNOLOGY 2 X ML</t>
  </si>
  <si>
    <t>BCR/ABL 210 X PB</t>
  </si>
  <si>
    <t>MEDIO SKIN MILK GRANULADO X GM</t>
  </si>
  <si>
    <t>GLICEROL GRADO REACTIVO X ML</t>
  </si>
  <si>
    <t>FRASCO VIDRIO TIPO SCHOTT X 250ML</t>
  </si>
  <si>
    <t>SENSI. CEFTAZIDIMA/ACID. CLAVULANICO XUN</t>
  </si>
  <si>
    <t>SENSIDISCO LEVOFLOXACINA X UN</t>
  </si>
  <si>
    <t>FLOW CLEAN AGENT X ML</t>
  </si>
  <si>
    <t>HEMOCHRON 100 ACT + X PB</t>
  </si>
  <si>
    <t>HEMOCHRON 100 ACT LR X PB</t>
  </si>
  <si>
    <t>CONTROL ACT + L1 X PB</t>
  </si>
  <si>
    <t>CONTROL ACT + L2 X PB</t>
  </si>
  <si>
    <t>CONTROL ACT - LR L1 X PB</t>
  </si>
  <si>
    <t>CONTROL ACT - LR L2 X PB</t>
  </si>
  <si>
    <t>ATELLICA IM APW1 X KIT</t>
  </si>
  <si>
    <t>ATELLICA IM CMV IgM QC X KIT</t>
  </si>
  <si>
    <t>ATELLICA IM CMV IgG QC X KIT</t>
  </si>
  <si>
    <t>PANEL DE INFECCION ARTICULAR X PB</t>
  </si>
  <si>
    <t>BEAKER DE 50 ML X UN</t>
  </si>
  <si>
    <t>BEAKER DE 100 ML X UN</t>
  </si>
  <si>
    <t>ERLENMEYER DE VIDRIO C/A 250 ML X UN</t>
  </si>
  <si>
    <t>AGITADOR DE VIDRIO 10mm X 20cm X UN</t>
  </si>
  <si>
    <t>TERMOMETRO DE VIDRIO X UN</t>
  </si>
  <si>
    <t>PROBETA DE VIDRIO BOROSILICATO X UN</t>
  </si>
  <si>
    <t>ESPATULA CUCHARA ACERO INOX. X UN</t>
  </si>
  <si>
    <t>EMBUDO DE VIDRIO 100mm X UN</t>
  </si>
  <si>
    <t>PICNOMETRO SIN TERMOMETRO X UN</t>
  </si>
  <si>
    <t>PH-METRO CONDUCTIVIMETRO X UN</t>
  </si>
  <si>
    <t>VARILLA INDICADORA DE PH X UN</t>
  </si>
  <si>
    <t>VIDRIO DE RELOJ DE 80 mm X UN</t>
  </si>
  <si>
    <t>VIDRIO DE RELOJ DE 100mm X UN</t>
  </si>
  <si>
    <t>MORTERO DE PORCELANA 130mm X UN</t>
  </si>
  <si>
    <t>EMBUDO DE FILTRACUION 75mm X UN</t>
  </si>
  <si>
    <t>BEAKER DE 250 ML X UN</t>
  </si>
  <si>
    <t>PB. TUBERC. XDR POR PCR TIEMPO REAL X PB</t>
  </si>
  <si>
    <t>TAPA PARA TUBO PP 13X75 MM X UN</t>
  </si>
  <si>
    <t>TUBOS EN PP DE 13X75 MM X UN</t>
  </si>
  <si>
    <t>NIVELES SERICOS DE VANCOMICINA X PB</t>
  </si>
  <si>
    <t>UEG: 27105 Liquichek Cardiac Mark L1BXML</t>
  </si>
  <si>
    <t>CREMA LAVAPLATOS X UN</t>
  </si>
  <si>
    <t>CEPILLO DE UNAS X UN</t>
  </si>
  <si>
    <t>CEPILLO DIENTES ADULTO X UN</t>
  </si>
  <si>
    <t>CHUPOS EN SILICONA X UN</t>
  </si>
  <si>
    <t>COCA PLASTICA BANO PACIENTE 6 LTS X UN</t>
  </si>
  <si>
    <t>CORTAUNA GRANDE X UN</t>
  </si>
  <si>
    <t>CORTINA PLASTICA PARA BANO X UN</t>
  </si>
  <si>
    <t>COSTALES EN FIBRA X UN</t>
  </si>
  <si>
    <t>ESCOBA FIBRA PLASTICA DURA XUN</t>
  </si>
  <si>
    <t>ESCOBILLON PARA LAVADO DE PATOS X UN</t>
  </si>
  <si>
    <t>ESPONJA ABRASIVA SABRA-BOMBRIL X UN</t>
  </si>
  <si>
    <t>SQP-FROTEX TA X 500</t>
  </si>
  <si>
    <t>GUANTES DOMESTICOS N.7 X PAR</t>
  </si>
  <si>
    <t>JABON DETERGENTE POLVO X BOL</t>
  </si>
  <si>
    <t>LIMPION SABRA X UN</t>
  </si>
  <si>
    <t>PAPEL ALUMINIO X MT</t>
  </si>
  <si>
    <t>PAPEL CRAFT ENVOLVER 24"-8K X ROL</t>
  </si>
  <si>
    <t>PITILLOS FLEXIBLES XCJ</t>
  </si>
  <si>
    <t>RECOGEDORES DE BASURA X UN</t>
  </si>
  <si>
    <t>BOLSA FLEXIBLE 15X20CM CAL.70MICRAS X BO</t>
  </si>
  <si>
    <t>BOSA FLEXIBLE 25X35CM CAL.70 MICRAS XBO</t>
  </si>
  <si>
    <t>BOSA FLEXIBLE 25X35CM CAL.90 MICRAS XBO</t>
  </si>
  <si>
    <t>BOLSA FLEXIBLE 30X55CM CAL.70 MICRAS XBO</t>
  </si>
  <si>
    <t>PAPELERA PEDAL 10LTS BLANCA MARCADA X UN</t>
  </si>
  <si>
    <t>PAPELERA PEDAL 10LTS ROJA MARCADA X UN</t>
  </si>
  <si>
    <t>PAPELERA PEDAL CLASICA 20 LTS ROJA X UN</t>
  </si>
  <si>
    <t>ATOMIZADOR PLASTICO PEQUENO X UN</t>
  </si>
  <si>
    <t>BALDE PLASTICO DE 10 LITROS X UN</t>
  </si>
  <si>
    <t>BALDE PLASTICO DE 12 LITROS X UN</t>
  </si>
  <si>
    <t>BANERA PLASTICA PARA BEBE X UN</t>
  </si>
  <si>
    <t>CAJA ORGAN.5 LITROS 33X17X9 VANYPLASXUN</t>
  </si>
  <si>
    <t>CAJA ORGAN.MEDIANA 3CAJONES RIMAX X UN</t>
  </si>
  <si>
    <t>CAJA ORGANIZADORA 11LTS VANYPLAS X UN</t>
  </si>
  <si>
    <t>CAJA ORGANIZADORA 8LTS X UN</t>
  </si>
  <si>
    <t>CAJA PLASTICA MULTIUSOS 12LT RIMAX X UN</t>
  </si>
  <si>
    <t>CALENTADOR 110V PARA UN TETERO XUN</t>
  </si>
  <si>
    <t>COCA PLASTICA TRANSPARENTE 4.0 LTS X UN</t>
  </si>
  <si>
    <t>COCA PLASTICA TRANSPARENTE 8.0 LTS X UN</t>
  </si>
  <si>
    <t>COCAS DULCERAS EN VIDRIO X UN</t>
  </si>
  <si>
    <t>COLADOR PLASTICO MEDIANO X UN</t>
  </si>
  <si>
    <t>CUBETA PLASTICA PARA HIELO X UN</t>
  </si>
  <si>
    <t>CUCHARA DESECHABLE GRANDE X UN</t>
  </si>
  <si>
    <t>CUCHARA DESECHABLE PEQUENA X UN</t>
  </si>
  <si>
    <t>CUCHARA PARA SOPA X UN</t>
  </si>
  <si>
    <t>ENCENDEDOR DESECHABLE(CANDELA) XUN</t>
  </si>
  <si>
    <t>ESPEJO 40CM X 50CM. CON MARCO XUN</t>
  </si>
  <si>
    <t>ESTIBA PLASTICA POLIPROPI.50X60X11CM XUN</t>
  </si>
  <si>
    <t>IDENTIFICADORES DE LLAVES X UN</t>
  </si>
  <si>
    <t>JARRA 500CC. MEDIDORA RF.215238 X UN</t>
  </si>
  <si>
    <t>NEVERA 4.5LTS. REF.215792 ESTRA X UN</t>
  </si>
  <si>
    <t>NEVERA 42 LITROS DE 55X38X32 CM XUN</t>
  </si>
  <si>
    <t>NEVERA DE ICOPOR DE 10 LITROS X UN</t>
  </si>
  <si>
    <t>NEVERA PLASTICA 10 LITROS X UN</t>
  </si>
  <si>
    <t>PERCHERO METALICO XUN</t>
  </si>
  <si>
    <t>PINZA DE PANADERIA X UN</t>
  </si>
  <si>
    <t>PLATO PANDO 22.5 CMS PORCELANA X UN</t>
  </si>
  <si>
    <t>PONCHERA PLASTICA 6 LITROS X UN</t>
  </si>
  <si>
    <t>PORTA ESCOBAS PLASTICO BLANCO X UN</t>
  </si>
  <si>
    <t>RECIPIENTE HERMETICO RF.13624 IMUSA XUN</t>
  </si>
  <si>
    <t>RELOJ PARED DIGITAL CASIO ID-11 X UN</t>
  </si>
  <si>
    <t>RELOJ PARED XUN</t>
  </si>
  <si>
    <t>SILLA RIMAX SIN BRAZOS X UN</t>
  </si>
  <si>
    <t>SOMBRILLAS GRANDES X UN</t>
  </si>
  <si>
    <t>TAPETE ANTIDESLISANTE X MT</t>
  </si>
  <si>
    <t>TARRO PLASTICO PARA SALSA TRANSP. X UN</t>
  </si>
  <si>
    <t>TERMO BOMBA 1 LT ACERO INOX. IMUSA X UN</t>
  </si>
  <si>
    <t>VASOS PLASTICOS MELMAC X UN</t>
  </si>
  <si>
    <t>BOLIGRAFO ROLLER 1.0MM TINTA MOJADA X UN</t>
  </si>
  <si>
    <t>BOLSA DE REGALO X UN</t>
  </si>
  <si>
    <t>CINTA PARA COLGAR ESCARAPELA X UN</t>
  </si>
  <si>
    <t>ESTUCHE CD X UN</t>
  </si>
  <si>
    <t>BONO REGALO X UN</t>
  </si>
  <si>
    <t>SHAMPOO CON CERA AUTOBRILLANTE 1 LT</t>
  </si>
  <si>
    <t>YOYO ESCARAPELA X UN</t>
  </si>
  <si>
    <t>DISCO DURO USB 3.0 EXTERNO SSD 1 TB X UN</t>
  </si>
  <si>
    <t>MEMORIA USB DE 8 GB X UN</t>
  </si>
  <si>
    <t>MOUSE OPTICO PUERTO USB X UN</t>
  </si>
  <si>
    <t>MOUSE PARA PUERTO USB XUN</t>
  </si>
  <si>
    <t>TECLADO CON PUERTO USB COLOR NEGRO X UN</t>
  </si>
  <si>
    <t>TECLADO NUMERICO PUERTO USB GENIUS X UN</t>
  </si>
  <si>
    <t>CAMILLA ULTRALIGHT ADULTO X UN</t>
  </si>
  <si>
    <t>CUELLO PLOMADO O PROTECTOR TIROIDES XUN</t>
  </si>
  <si>
    <t>EXTINTOR C02 10 LBS X UN</t>
  </si>
  <si>
    <t>GAFAS PLOMADAS X UN</t>
  </si>
  <si>
    <t>GUANTE TIPO INGENIERO X PAR</t>
  </si>
  <si>
    <t>GUANTES CARNAZA CORTOS X PAR</t>
  </si>
  <si>
    <t>GUARDIAN BIOCOLLECTOR 12 GAL X UN</t>
  </si>
  <si>
    <t>PROTECTOR AUNITIVO TIPO COPA X UN</t>
  </si>
  <si>
    <t>PROTECTOR GONADAL X UN</t>
  </si>
  <si>
    <t>SOPORTE EXTINTOR ABC 20LBS REF12014 XUN</t>
  </si>
  <si>
    <t>SOPORTE PISO EXTINTOR 20 LIBRAS X UN</t>
  </si>
  <si>
    <t>TAPON AUNITIVO 3M 1100 X UN</t>
  </si>
  <si>
    <t>AGUJA CROCHE NO 6 X UN</t>
  </si>
  <si>
    <t>CARTUCHERA (FORRO) TERMINAL PORTATILXUN</t>
  </si>
  <si>
    <t>CHALECO ADULTO TALLA L EN DRIL X UN</t>
  </si>
  <si>
    <t>CHALECO ADULTO TALLA M EN DRIL X UN</t>
  </si>
  <si>
    <t>COLCHON PRO SELENE X UN</t>
  </si>
  <si>
    <t>COLCHONETA PARA MESA QUIRURGICA X UN</t>
  </si>
  <si>
    <t>FORRO PARA COMPUTADOR PORTATIL X UN</t>
  </si>
  <si>
    <t>FORRO PARA CONTROL REMOTO TV XUN</t>
  </si>
  <si>
    <t>GORRO DESECHABLE X UN</t>
  </si>
  <si>
    <t>HILOCAUCHO X MT</t>
  </si>
  <si>
    <t>INMOVILIZADOR MIEMBRO INFERIOR XUN</t>
  </si>
  <si>
    <t>INMOVILIZADOR MIEMBRO SUPERIOR XUN</t>
  </si>
  <si>
    <t>MANTA ACOLCHADA IMPERMEABLE X UN</t>
  </si>
  <si>
    <t>METRO DE MODISTERIA X UN</t>
  </si>
  <si>
    <t>PLANTIFLEX DELGADO X MT</t>
  </si>
  <si>
    <t>REMACHES TUBULARES GRANDES X UN</t>
  </si>
  <si>
    <t>REMACHES TUBULARES PEQUENOS XUD</t>
  </si>
  <si>
    <t>TELA CAMILLA AZUL 50AX30GX100M X MT</t>
  </si>
  <si>
    <t>TIJERA MODISTERIA X UN</t>
  </si>
  <si>
    <t>TOLDILLO X UN</t>
  </si>
  <si>
    <t>VELCRO BLANCO DE 2.5 CM DE ANCHO X MT</t>
  </si>
  <si>
    <t>CAPA IMPERMEABLE AMARILLO X UN</t>
  </si>
  <si>
    <t>INTEGRADOR PARA VAPOR X UN</t>
  </si>
  <si>
    <t>AMBU NEONATAL 0.250ML DESECHABLE XUN</t>
  </si>
  <si>
    <t>AMBU NEONATAL 0.25LTS XUN</t>
  </si>
  <si>
    <t>AMBU PEDIATRICO 0.5 LT DESECHABLE X UN</t>
  </si>
  <si>
    <t>BANDEJA ACERO 19X27 SIN ASAS X UN</t>
  </si>
  <si>
    <t>BLOQUE DE MORDIDA PARA TECAR X UN</t>
  </si>
  <si>
    <t>CUBETAS ACERO INOX. 12X23 MEDIANA X UN</t>
  </si>
  <si>
    <t>ELECTRODO PARA EEG COPA ORO 48" X UN</t>
  </si>
  <si>
    <t>FILTRO CM6456 INCUBADORA ATOM V-2100XUN</t>
  </si>
  <si>
    <t>FRASCO PLASTICO GOTERO 15 ML X UN</t>
  </si>
  <si>
    <t>INFUSOR PRESION 500CC MANOMETRO LLAVXUN</t>
  </si>
  <si>
    <t>INMOVILIZADORES DE PIES X UN</t>
  </si>
  <si>
    <t>KIT CRANEOTOMIA11MM DESECHABLE X UN</t>
  </si>
  <si>
    <t>KIT CRANEOTOMIA14MM DESECHABLE X UN</t>
  </si>
  <si>
    <t>MANGO PARA LARINGOSCOPIO PEDIAT WA X UN</t>
  </si>
  <si>
    <t>PAPEL IMPRESORA UPC-55 OLYMPUS 200HJXCJ</t>
  </si>
  <si>
    <t>PAPEL PARA IMPENDACI REF1700-9627 X ROL</t>
  </si>
  <si>
    <t>PAQUETE CALIENTE CERVICAL X UN</t>
  </si>
  <si>
    <t>PAQUETE FRIO CERVICAL X UN</t>
  </si>
  <si>
    <t>PAQUETE FRIO ESTANDAR X UN</t>
  </si>
  <si>
    <t>PATO PLASTICO COPROLOGICO HOMBRE X UN</t>
  </si>
  <si>
    <t>PILA PARA AUNIFONO REF S312A-4 X UN</t>
  </si>
  <si>
    <t>PLACA ELECTROB POLYHESIVE NEONATAL X UN</t>
  </si>
  <si>
    <t>PLANTILLA PARA HUELLA DE PIE X UN</t>
  </si>
  <si>
    <t>PUNCH DESECHABLE 2MM X UN</t>
  </si>
  <si>
    <t>PUNCH DESECHABLE 3MM X UN</t>
  </si>
  <si>
    <t>PUNCH DESECHABLE 4MM XUN</t>
  </si>
  <si>
    <t>PUNCH DESECHABLE 5MM XUN</t>
  </si>
  <si>
    <t>RESERVORIO PARA AMBU ADULT/PEDIAT X UN</t>
  </si>
  <si>
    <t>RINONERA PLASTICA X UN</t>
  </si>
  <si>
    <t>RODILLO PARA TRASLADO DE PACIENTES X UN</t>
  </si>
  <si>
    <t>ROLLO PROTECTOR DE BEBE X MT</t>
  </si>
  <si>
    <t>TARRO EN ACERO INOXID. DE 1 LITRO X UN</t>
  </si>
  <si>
    <t>AIRE MEDICINAL X M3</t>
  </si>
  <si>
    <t>ARGON INDUSTRIAL X M3</t>
  </si>
  <si>
    <t>CO2 GAS CARBONICO X CL</t>
  </si>
  <si>
    <t>SQP-GAS PROPANO X LB</t>
  </si>
  <si>
    <t>HELIO X M3</t>
  </si>
  <si>
    <t>NITROGENO GASEOSO X M3</t>
  </si>
  <si>
    <t>NITROGENO LIQUIDO X LT</t>
  </si>
  <si>
    <t>OXIDO NITROSO 25 KG X CL</t>
  </si>
  <si>
    <t>OXIGENO GASEOSO CILINDRO PORTATIL X M3</t>
  </si>
  <si>
    <t>OXIGENO LIQUIDO PROYECTO RED X M3</t>
  </si>
  <si>
    <t>MARTILLO REFLEJOS X UN</t>
  </si>
  <si>
    <t>PATO PARA DAMA PLASTICO X UN</t>
  </si>
  <si>
    <t>TIJERA PARA CORTAR MATERIAL GRANDE X UN</t>
  </si>
  <si>
    <t>ACETATO TAMANO CARTA FOTOCOPIADORA X UN</t>
  </si>
  <si>
    <t>ADHESIVO REDONDO 1.5DIAM. AMARILLO XUN</t>
  </si>
  <si>
    <t>ADHESIVO REDONDO 1.5DIAM. ROJO XUN</t>
  </si>
  <si>
    <t>ALMOHADILLA PARA SELLOS STANDARD X UN</t>
  </si>
  <si>
    <t>ANILINA COLORES VARIOS X UN</t>
  </si>
  <si>
    <t>ARCHIVADOR PLASTICO 13 BOLSI OFIC X UN</t>
  </si>
  <si>
    <t>ARCHIVADOR CARTON 30 BOLS P/FOLDER XUN</t>
  </si>
  <si>
    <t>AUTORIZACION ACOMPANANTE DEL PACIENTEXTL</t>
  </si>
  <si>
    <t>AUTORIZACION CONSIGN CTA BANCARIA100HJXT</t>
  </si>
  <si>
    <t>AVISO DE VACACIONES X TL</t>
  </si>
  <si>
    <t>BALON DE FUTBOL X UN</t>
  </si>
  <si>
    <t>BANDAS DE CAUCHO STANDAR 25 X PQ</t>
  </si>
  <si>
    <t>BISTURI CON MANGO CORTAR PAPEL X UN</t>
  </si>
  <si>
    <t>BISTURI RETRACTIL 10-079XUN</t>
  </si>
  <si>
    <t>BLOCK MEDIA CARTA X TL</t>
  </si>
  <si>
    <t>BLOCK PAPEL IRIS COLORES X BLOCK UN</t>
  </si>
  <si>
    <t>BLOCK RAYADO TAMANO CARTA XTL</t>
  </si>
  <si>
    <t>BOLETA SALIDA PACIENTE AMBULATORIO X TL</t>
  </si>
  <si>
    <t>BOLETIN DE RONDA X UN</t>
  </si>
  <si>
    <t>BOLIGRAFO DE MICROPUNTA X UN</t>
  </si>
  <si>
    <t>BOLIGRAFO DE TINTA MOJADA X UN</t>
  </si>
  <si>
    <t>BOLIGRAFO MICROPUNTA X UN</t>
  </si>
  <si>
    <t>BOLIGRAFO NEGRO X UN</t>
  </si>
  <si>
    <t>BOLIGRAFO RETRACTIL X UN</t>
  </si>
  <si>
    <t>BOLIGRAFO ROJO X UN</t>
  </si>
  <si>
    <t>BOLSILLO EN POLIVINILO CARTA CAL.5 X UN</t>
  </si>
  <si>
    <t>BORRADOR DE NATA X UN</t>
  </si>
  <si>
    <t>BORRADOR TABLERO MAGICO X UN</t>
  </si>
  <si>
    <t>BOTELLON DE AGUA X UN</t>
  </si>
  <si>
    <t>CAJA SEGURIDAD 20X15X6 PARA CAJ.MENORXUN</t>
  </si>
  <si>
    <t>CAJA SEGURIDAD 20X18X9 PARA CAJA MEN.XUN</t>
  </si>
  <si>
    <t>CAJON MONEDERO METALICO X UN</t>
  </si>
  <si>
    <t>CALCULADORA CIENTIFICA XUN</t>
  </si>
  <si>
    <t>CALCULADORA DE BOLSILLO SENCILLA XUN</t>
  </si>
  <si>
    <t>CAPACITACION Y FORMACION X TL</t>
  </si>
  <si>
    <t>CARGO DE CIRUGIA X TL</t>
  </si>
  <si>
    <t>CARGO M.M.Q. PACIENTE HOSPITALIZADO X TL</t>
  </si>
  <si>
    <t>CARGO M.M.QX. PROC.PAC.HOSP.QUEMADOS XTL</t>
  </si>
  <si>
    <t>CARGO MATERIAL MED.QUIR.DPTO.PEDIAT. XTL</t>
  </si>
  <si>
    <t>CARPETA ESCOLAR TAMANO OFICIO X UN</t>
  </si>
  <si>
    <t>CARPETA LEGAJA.OFICIO KEEPER.009602 X UN</t>
  </si>
  <si>
    <t>CARPETA LEGAJAD PLASTICA OFICIO X UN</t>
  </si>
  <si>
    <t>CARTELERA 45X60 EN CORCHO X UN</t>
  </si>
  <si>
    <t>CARTELERA CORCHO 120LARGOX80ANCHO XUN</t>
  </si>
  <si>
    <t>CARTELERA CORCHO 30X50 CON MARCOXUN</t>
  </si>
  <si>
    <t>CARTELERA CORCHO 60X90 CON MARCO X UN</t>
  </si>
  <si>
    <t>CARTON PAJA 70X100 COLOR CREMA X HJ</t>
  </si>
  <si>
    <t>CARTULINA 70X50 PLANA BLANCA X HJ</t>
  </si>
  <si>
    <t>CARTULINA AMARILLA 70 X 100 X HJ</t>
  </si>
  <si>
    <t>CARTULINA AZUL 70 X 100 X HJ</t>
  </si>
  <si>
    <t>CARTULINA BLANCA 70 X 100 X HJ</t>
  </si>
  <si>
    <t>CARTULINA NEGRA 70X100 X HJ</t>
  </si>
  <si>
    <t>CARTULINA TAMANO CARTA X HJ</t>
  </si>
  <si>
    <t>CARTULINA VERDE 70 X 100 X HJ</t>
  </si>
  <si>
    <t>CD ROM VIRGEN X UN</t>
  </si>
  <si>
    <t>CINTA 1.5MTX19MMDOBLE FAZ ESP.TESA XROL</t>
  </si>
  <si>
    <t>CINTA DOBLE FAZ 3M REF 5666 X UN</t>
  </si>
  <si>
    <t>CINTA ENMASCARAR 1"(24MM)X40MT X ROL</t>
  </si>
  <si>
    <t>CINTA IMPR.COD.BARR.110MMX80 INSIDEXUN</t>
  </si>
  <si>
    <t>CINTA MAGICA 1/2"X 33 METROS X ROL</t>
  </si>
  <si>
    <t>CINTA PARA ENMASCARAR DE 1/2" X UN</t>
  </si>
  <si>
    <t>CINTA SENALIZACION REFLECTIVA 100MT XUN</t>
  </si>
  <si>
    <t>CINTA TERMICA 110MX450M IMP.ZEB.S600XUN</t>
  </si>
  <si>
    <t>CINTA TRANSPARENTE 0.5" 25 MT X R0L</t>
  </si>
  <si>
    <t>CINTA TRANSPARENTE DE 2" DE ANCHO X ROL</t>
  </si>
  <si>
    <t>CITA MEDICA X TL</t>
  </si>
  <si>
    <t>COLBON PARA PAPEL X KG</t>
  </si>
  <si>
    <t>COLORES CAJA 24 X UNIDADES X CJ</t>
  </si>
  <si>
    <t>COLORES PRISMACOLOR X UN</t>
  </si>
  <si>
    <t>CONSENTIMIENTO INFORMADO X TL</t>
  </si>
  <si>
    <t>CONSUMO DE MERCANCIA EN CONSIGNACION XTL</t>
  </si>
  <si>
    <t>CONTAC TRANSPARENTE X 20 MT</t>
  </si>
  <si>
    <t>CONTROL DE MANTENIMIENTO XUN</t>
  </si>
  <si>
    <t>CONTROL INGRESO SALIDA PAC SERV URGEN TL</t>
  </si>
  <si>
    <t>CONTROL SALIDA DE RECIEN NACIDOS X TL</t>
  </si>
  <si>
    <t>CORCHO 60X90 8MM X HJ</t>
  </si>
  <si>
    <t>COSEDORA STANDAR X UN</t>
  </si>
  <si>
    <t>CRAYOLAS COLORES X UN</t>
  </si>
  <si>
    <t>CUADERNO CINCO MATERIAS X UN</t>
  </si>
  <si>
    <t>CUADERNOS RAYADOS DE 100 HOJAS X UN</t>
  </si>
  <si>
    <t>CUENTA FACIL X UN</t>
  </si>
  <si>
    <t>DEVOLUCION HEMOCOMPONENTES X TL</t>
  </si>
  <si>
    <t>DEVOLUCION MERCANCIA A SUMINISTROS X TL</t>
  </si>
  <si>
    <t>DISPENSADOR CINTA TRANSPARENTE XUD</t>
  </si>
  <si>
    <t>DVD + R (RW) 4.7 GB 8X X UN</t>
  </si>
  <si>
    <t>ENCUESTA SELECCION DE DONANTES TL X HJ</t>
  </si>
  <si>
    <t>ENT. FACTURACION PARTIC. CON SALDO X TL</t>
  </si>
  <si>
    <t>ENVIO DE DOCUMENTOS X TL</t>
  </si>
  <si>
    <t>ETI.ADH.6X3CM.R.1F.S.TT.80.C4 C1" X UN</t>
  </si>
  <si>
    <t>ETIQUETAS CALIBRACION DE EQUIPOS E X UN</t>
  </si>
  <si>
    <t>ETIQUETAS CALIBRACION DE EQUIPOS I X UN</t>
  </si>
  <si>
    <t>EVALUACION AUDIOLOGICA X TL</t>
  </si>
  <si>
    <t>FICHO NUMERADO P/MAQUINA DE TURNOS X UN</t>
  </si>
  <si>
    <t>FOLDER CELUGUIA HORIZONTAL CARTA X UN</t>
  </si>
  <si>
    <t>FOLDER CELUGUIA HORIZONTAL OFICIO X UN</t>
  </si>
  <si>
    <t>FOLDER CELUGUIA VERTICAL OFICIO X UN</t>
  </si>
  <si>
    <t>FOLDER COLGANTE AZUL X UN</t>
  </si>
  <si>
    <t>FOLDER COLGANTE CAFE X UN</t>
  </si>
  <si>
    <t>FOLDER PLASTICO OFICIO X UN</t>
  </si>
  <si>
    <t>FOLDER TAMANO CARTA PLASTICO XUN</t>
  </si>
  <si>
    <t>FOMI COLORES PLIEGO 90X100 XUN</t>
  </si>
  <si>
    <t>FORMULARIO MEDICO X TL</t>
  </si>
  <si>
    <t>GANCHO 23/08 COSEDORA INDUSTRIAL X CJ</t>
  </si>
  <si>
    <t>GANCHO CLIP PEQUENO X CJ</t>
  </si>
  <si>
    <t>GANCHO COBRIZADO COSEDORA STANDARD X CJ</t>
  </si>
  <si>
    <t>GANCHOS CLIPS MARIPOSA 50 X CJ</t>
  </si>
  <si>
    <t>GANCHOS LEGAJAR TODO METALICO 8X2 XCJ</t>
  </si>
  <si>
    <t>GANCHOS LEGAJAR TODO PLASTICO 8X2 X CJ</t>
  </si>
  <si>
    <t>GANCHOS PARA ESCARAPELA X UN</t>
  </si>
  <si>
    <t>HABLADORES EN ACRILICO DE MESA X UN</t>
  </si>
  <si>
    <t>HISTORIA CLIN.MATE.PERIN-CLAP/OPS/OMSXTL</t>
  </si>
  <si>
    <t>INFORMACION GENERAL DE LA SALA X TL</t>
  </si>
  <si>
    <t>INFORMACION PARA EL PACIENTE X TL</t>
  </si>
  <si>
    <t>JUNTA MEDICA X TL</t>
  </si>
  <si>
    <t>LANA X OVILLOS COLORES SURTIDOD X UN</t>
  </si>
  <si>
    <t>LAPICERO CORRECTOR LIQUIDO XUN</t>
  </si>
  <si>
    <t>LAPIZ BORRADOR CON ESCOBILLA X UN</t>
  </si>
  <si>
    <t>LAPIZ NEGRO BEROL MIRADO N.2 1/2 X UN</t>
  </si>
  <si>
    <t>LAPIZ ROJO COLORCHECK X UN</t>
  </si>
  <si>
    <t>LAPIZ MARCADOR CERA SHARPIE ROJO X UN</t>
  </si>
  <si>
    <t>LEGAJADOR AZ CARTA X UN</t>
  </si>
  <si>
    <t>LEGAJADOR AZ OFICIO X UN</t>
  </si>
  <si>
    <t>LIBRETA CON INDICE X UN</t>
  </si>
  <si>
    <t>LIBRETA LOGO HOSPITAL 30 HOJAS X UN</t>
  </si>
  <si>
    <t>LIBRETA LOGO HOSPITAL 50 HOJAS X UN</t>
  </si>
  <si>
    <t>LIBRO REFERENCIA A-300 X UN</t>
  </si>
  <si>
    <t>LUPA PEQUENA X UN</t>
  </si>
  <si>
    <t>MALETIN PLASTICO PROCESOS X UN</t>
  </si>
  <si>
    <t>MARCADOR BORRABLE AZUL XUN</t>
  </si>
  <si>
    <t>MARCADOR BORRABLE NEGRO X UN</t>
  </si>
  <si>
    <t>MARCADOR BORRABLE ROJO XUN</t>
  </si>
  <si>
    <t>MARCADOR BORRABLE VERDE X UN</t>
  </si>
  <si>
    <t>MARCADOR PERMANENTE P.DELGADA VERDE XUN</t>
  </si>
  <si>
    <t>MARCADOR PUNTA GRUESA NEGRO X UN</t>
  </si>
  <si>
    <t>MINAS HB 0.5MM 12 UD X CJ</t>
  </si>
  <si>
    <t>MIRELLA COLORES SURTIDOS X LB</t>
  </si>
  <si>
    <t>NOTA POST-IT PEQUENA NEON 12 X PQ</t>
  </si>
  <si>
    <t>ORDEN DEL MEDICO X TL</t>
  </si>
  <si>
    <t>PALOS CHINOS X UN</t>
  </si>
  <si>
    <t>PAPEL CARBON PARA LAPIZ(MANO) OFIC.XHJ</t>
  </si>
  <si>
    <t>PAPEL CRISTAFLEX VINILPEL X ROL</t>
  </si>
  <si>
    <t>PAPEL FOTOCOPIADORA OFICIO 75 GM X RES</t>
  </si>
  <si>
    <t>PAPEL GLOBO EN COLORES SURTIDOS X HJ</t>
  </si>
  <si>
    <t>PASTA ARGOLLA CATALOGO 1 1/2 X UN</t>
  </si>
  <si>
    <t>PASTA ARGOLLA CATALOGO LOMO 1" XUN</t>
  </si>
  <si>
    <t>PASTA ARGOLLA CATALOGO LOMO 2" XUN</t>
  </si>
  <si>
    <t>PASTA ARGOLLA CATALOGO LOMO 3" X UN</t>
  </si>
  <si>
    <t>PASTA DURA 28.8LX14.7A.CON TORNILLOSXUN</t>
  </si>
  <si>
    <t>PAZ Y SALVO LIQUID.DEFIN.PREST.SOCIA.XTL</t>
  </si>
  <si>
    <t>PEDIDO DE SUMINISTROS X TL</t>
  </si>
  <si>
    <t>PEDIDO DEVOLUCION SUTURAS X TL</t>
  </si>
  <si>
    <t>PEDIDO SUMINIST.PACIENTES AMB.ACC.TTOXTL</t>
  </si>
  <si>
    <t>PEGANTE PEGASTIX X FCO</t>
  </si>
  <si>
    <t>PERFORADOR ALICTE 1 HUECO X UN</t>
  </si>
  <si>
    <t>PERFORADORA 3 HUECOS BATES X UN</t>
  </si>
  <si>
    <t>PERFORADORA DE 3 ORIFICIOS X UN</t>
  </si>
  <si>
    <t>PERFORADORA INDUSTRIAL 2 HUECOS XUN</t>
  </si>
  <si>
    <t>PERFORADORA STANDAR X UN</t>
  </si>
  <si>
    <t>PINCEL NO.0 XUN</t>
  </si>
  <si>
    <t>PINCEL NO.1 X UN</t>
  </si>
  <si>
    <t>PINCEL REDONDO #10 XUN</t>
  </si>
  <si>
    <t>PINCEL REDONDO #6 X UN</t>
  </si>
  <si>
    <t>PINCELES PLANOS 12 UNIDADES X PQ</t>
  </si>
  <si>
    <t>PLANILLA CONTROL ENTREGA M/CIA. SERV.XTL</t>
  </si>
  <si>
    <t>PLASTILINA COLORES XKG</t>
  </si>
  <si>
    <t>PLEG GUIA PACIENT Y FLIA AMBULATORIO UN</t>
  </si>
  <si>
    <t>PLUMONES PRISMACOLOR XUN</t>
  </si>
  <si>
    <t>PORTADA P'CARPETA ARCHIVO DCTOS 2HJ XTL</t>
  </si>
  <si>
    <t>PORTAGUIAS PARA FOLDER COLGANTE X UN</t>
  </si>
  <si>
    <t>POSTER PARA EVENTOS X UN</t>
  </si>
  <si>
    <t>REGISTRO DE PLAQUETAFEREIS X TL</t>
  </si>
  <si>
    <t>REGLA DE 30 CMS X UN</t>
  </si>
  <si>
    <t>RESALTADORES X UN</t>
  </si>
  <si>
    <t>REVISTERO RECTANGULAR 25X30CM X UN</t>
  </si>
  <si>
    <t>ROTULO ADHESIVO 40X13MM ROLLO X 1000 UN</t>
  </si>
  <si>
    <t>ROTULO ADHESIVO 70X23MM XUN</t>
  </si>
  <si>
    <t>ROTULO PARA SOLUCIONES DE ONCOLOGICOSXUN</t>
  </si>
  <si>
    <t>ROTULOS PARA SOLUCIONES X UN</t>
  </si>
  <si>
    <t>SACAGANCHOS STANDAR X UN</t>
  </si>
  <si>
    <t>SACAPUNTAS ELECTRICO XUN</t>
  </si>
  <si>
    <t>SACAPUNTAS METALICO X UN</t>
  </si>
  <si>
    <t>SELLO FECHADOR CON LOGOTIPO X UN</t>
  </si>
  <si>
    <t>SELLO FECHADOR X UN</t>
  </si>
  <si>
    <t>SELLO TRODAT CON LOGOTIPO X UN</t>
  </si>
  <si>
    <t>SEPARADOR CARTA 1 AL 12 X UD</t>
  </si>
  <si>
    <t>SEPARADORES PLASTC.CON PESTANA X UN</t>
  </si>
  <si>
    <t>SILICONA BARRA LARGA P.PISTOLA PEQ. XUN</t>
  </si>
  <si>
    <t>SILICONA LIQUIDA TARRO X UN</t>
  </si>
  <si>
    <t>SOBRE DE MANILA CARTA X UN</t>
  </si>
  <si>
    <t>SOBRE DE MANILA OFICIO X UN</t>
  </si>
  <si>
    <t>SOBRE DE MANILA PARA POLICLINICA X UN</t>
  </si>
  <si>
    <t>SOBRE MANILA 1/2 CARTA X UN</t>
  </si>
  <si>
    <t>SOBRE RECTANGULAR BLANCO OFICIO X UN</t>
  </si>
  <si>
    <t>SOBRE TAM. OFICIO MEMBRETE X UN</t>
  </si>
  <si>
    <t>SOBRE TIMBRADO LORD PROTOCOLO X UN</t>
  </si>
  <si>
    <t>SOLICIT NOVEDA EN LA PROGRAMAC AGENDAXTL</t>
  </si>
  <si>
    <t>SOLICITUD CERTIFICADO DE TRABAJO X TL</t>
  </si>
  <si>
    <t>SOLICITUD DE DIETAS POR CAMA X TL</t>
  </si>
  <si>
    <t>SOLICITUD ESTUDIO ANATOMOPATOLOGICO X TL</t>
  </si>
  <si>
    <t>SOLICITUD FOTOCOPIA HISTORIA CLINICA XTL</t>
  </si>
  <si>
    <t>SOLICITUD HISTORIA CLINICA X TL</t>
  </si>
  <si>
    <t>SUGERENCIAS Y COMENTARIOS X UN</t>
  </si>
  <si>
    <t>SUPER BONDER 5 GR X FCO</t>
  </si>
  <si>
    <t>TABLERO MAGICO DE 1.80 X 1.20 X UN</t>
  </si>
  <si>
    <t>TAPA PLASTICA TRANSP.T.CARTA ENCUAD.XUN</t>
  </si>
  <si>
    <t>TAPETE MOUSE ERGONOMICO DE GEL X UN</t>
  </si>
  <si>
    <t>TAPETE PARA MOUSE X UN</t>
  </si>
  <si>
    <t>TARJETA DE PARQUEADERO X UN</t>
  </si>
  <si>
    <t>TARJETA KARDEX DE DROGA X TL</t>
  </si>
  <si>
    <t>TARJETA PERSONAL CON TIMBRE X UN</t>
  </si>
  <si>
    <t>TIJERA CORTAR PAPEL 7"X UN</t>
  </si>
  <si>
    <t>TIJERA PARA CORTAR PAPEL PEQUENA X UN</t>
  </si>
  <si>
    <t>TIJERAS PUNTA ROMA X UN</t>
  </si>
  <si>
    <t>TINTA CHINA X FC</t>
  </si>
  <si>
    <t>TINTA PARA ALMOHADILLA NEGRA X FCO</t>
  </si>
  <si>
    <t>TINTA PARA ALMOHADILLA ROJA X FCO</t>
  </si>
  <si>
    <t>TONER AMARILLO HP. C4838A X UN</t>
  </si>
  <si>
    <t>TONER AZUL HP.C4836A X UN</t>
  </si>
  <si>
    <t>TONER HP.Q2683A MAGENTA IMP.HP.LJ3700XUN</t>
  </si>
  <si>
    <t>TONER P.IMP HP6940 NEGRO NUMERO 96 X UN</t>
  </si>
  <si>
    <t>TRASLADO DE ACTIVOS FIJOS X TL</t>
  </si>
  <si>
    <t>SQP-VINILO 120GM X FCOO</t>
  </si>
  <si>
    <t>SQP-VINILO BLANCO X GLN</t>
  </si>
  <si>
    <t>CUADERNO ARGOLLADO 100 HOJAS GRANDE XUD</t>
  </si>
  <si>
    <t>TONER IMPR.LEXMARK E460 REF.E460X11LXUN</t>
  </si>
  <si>
    <t>BOLSA 14LX10A CON CIERRE</t>
  </si>
  <si>
    <t>BOLSA DE PAPEL CAFE 2 LIBRAS X BOL</t>
  </si>
  <si>
    <t>BOLSA ROJA 29+4+4CMX28CM C.1.0 AD. X UN</t>
  </si>
  <si>
    <t>ESCOBAS DE FIBRA PLASTICA SUAVE X UN</t>
  </si>
  <si>
    <t>ESPONJAS DE BRILLO X UN</t>
  </si>
  <si>
    <t>ESCOBILLON SANITARIO CON BASE X UN</t>
  </si>
  <si>
    <t>SQP-HIPOCLORITO DE SODIO 13% 2 LT X GF</t>
  </si>
  <si>
    <t>PRESERVATIVOS X UN</t>
  </si>
  <si>
    <t>JABON DE MANOS X UN</t>
  </si>
  <si>
    <t>PITILLOS X UN</t>
  </si>
  <si>
    <t>PALILLOS DE DIENTES X CJ</t>
  </si>
  <si>
    <t>PANUELO KLEENEX XUN</t>
  </si>
  <si>
    <t>SERVILLETAS DE PAPEL X UN</t>
  </si>
  <si>
    <t>GARRAFA PLASTICA 4 LT X UN</t>
  </si>
  <si>
    <t>ATOMIZADOR PLASTICO GRANDE X UN</t>
  </si>
  <si>
    <t>VASOS DESECHABLES 4 ONZAS ICOPOR X UN</t>
  </si>
  <si>
    <t>VASOS DESECHABLES 4 ONZAS PQ X 50 UN</t>
  </si>
  <si>
    <t>VASO DESECHABLE DE 7 ONZAS X UN</t>
  </si>
  <si>
    <t>PIOLA PARA PERSIANA N.18 X MT</t>
  </si>
  <si>
    <t>BRAZALETE IDENT. ROSADO MADRE-HIJA XUN</t>
  </si>
  <si>
    <t>BRAZALETE IDENT. AZUL MADRE-HIJO XUN</t>
  </si>
  <si>
    <t>ACT X UNREF. 402-03 ACT X UN</t>
  </si>
  <si>
    <t>MASCARILLA CONTROL FLUIDOS DE ATAR X UN</t>
  </si>
  <si>
    <t>PLACA DESECHABLE P/ELECTRO ARGON XUN</t>
  </si>
  <si>
    <t>VASTAGO PARA HUMIDIFICADOR X UN</t>
  </si>
  <si>
    <t>MASCARILLA Y RESPIRATORIA 9010M N95 XUN</t>
  </si>
  <si>
    <t>AIRE REES DE 2 LTS. X JG</t>
  </si>
  <si>
    <t>AMBU CON MASCARA ADULTO DESECHABLE X UN</t>
  </si>
  <si>
    <t>AIRE REES 0.5 LT X UN</t>
  </si>
  <si>
    <t>AIRE REES 1 LT VITAL SIGNS X UN</t>
  </si>
  <si>
    <t>PAPEL EKG 90MMX90MM 400HOJAS EN Z XPQ</t>
  </si>
  <si>
    <t>PAPEL ECOGRAFO UPP-110S REF.SI450 X ROL</t>
  </si>
  <si>
    <t>PAPEL ELECTROCARDIOGRAFO 50 X 30 X ROL</t>
  </si>
  <si>
    <t>ROTULO: ALMACENAR BAJO REFRIG 2 A 8 X UN</t>
  </si>
  <si>
    <t>ROTULO:MEDIC ONCOLOG MANIPUL RIESGOSAXUN</t>
  </si>
  <si>
    <t>RECOMENDACIONES POST DONACION 100 HJX TL</t>
  </si>
  <si>
    <t>REPORTE CAMBIOS DE TURNO 100 HJ X TL</t>
  </si>
  <si>
    <t>SEGUIMIENTO UCI X TL</t>
  </si>
  <si>
    <t>CORTINA BANO PLAS.TRANSP.CRISTAL X UD</t>
  </si>
  <si>
    <t>JARRA 1 LITRO MEDIDORA REF 215238 X UD</t>
  </si>
  <si>
    <t>PONCHERA PLASTICA MEDIANA X UD</t>
  </si>
  <si>
    <t>CEPILLO LIMPIEZA ENDOSCOPIOS BW-20T XUD</t>
  </si>
  <si>
    <t>PROTECTOR BUCAL PARA ENDOSCOPIOS X UD</t>
  </si>
  <si>
    <t>FOLDER P/ GUARDAR MUESTRAS LABORA. X</t>
  </si>
  <si>
    <t>FOLDER P/GUARDAR HISTORIA LABORAL X UD</t>
  </si>
  <si>
    <t>CAJA HERRAMIENTAS 22" X UD</t>
  </si>
  <si>
    <t>ROTULO PARA FRASCO AMPOLLA HJ</t>
  </si>
  <si>
    <t>ROTULO FCO AMPOLLA MED.ONCOLOG 30 UN.XHJ</t>
  </si>
  <si>
    <t>ROTULO PARA JERINGAS-MEDICAM ONCOLOGICOS</t>
  </si>
  <si>
    <t>ROTULO MEDICAMENTOS NO ESTER. 18UN X HJ</t>
  </si>
  <si>
    <t>VOLANTE EVENTOS X UN</t>
  </si>
  <si>
    <t>SEPARADORES DE LIBROS X UN</t>
  </si>
  <si>
    <t>COLCHONETA CAMILLA 70X190X10X UN</t>
  </si>
  <si>
    <t>TROFEO RECONOCIMIENTO GRANDEX UD</t>
  </si>
  <si>
    <t>STICKER DE MEDICAMENTOS LASA X UN</t>
  </si>
  <si>
    <t>PLEGABLE A NUESTRA SALUD X UN</t>
  </si>
  <si>
    <t>VOLANTE URGENTE SABER DE URGENCIAS X UD</t>
  </si>
  <si>
    <t>RELACION MUEST.ENV.AL BANCO SANG.100HXTL</t>
  </si>
  <si>
    <t>R-INFORMACION PARA EL PACIENTE X TL</t>
  </si>
  <si>
    <t>R-VERIF.DOCUM.CLINIC. PTES ALTA-TRXTL</t>
  </si>
  <si>
    <t>R-RECETARIO MEDICAMENTOS GENERALES X TL</t>
  </si>
  <si>
    <t>R-PEDIDO DE SUMINISTRO</t>
  </si>
  <si>
    <t>R-IDENTIFICACIÓN MEDICAMENTOS DILUÍDOS</t>
  </si>
  <si>
    <t>ADHESIVO IDENT.RIESGO 32X80MM AGITACION</t>
  </si>
  <si>
    <t>ADHESIVO IDENT.RIESGO 32X80 CAIDA</t>
  </si>
  <si>
    <t>ADHESIVO IDENT.RIESGO 32X80 ULCERA PP</t>
  </si>
  <si>
    <t>ADHESIVO IDENT.RIESGO 32X80 ALERGIAS</t>
  </si>
  <si>
    <t>ADHESIVO IDENT.RIESGO 32X80 PERDIDA</t>
  </si>
  <si>
    <t>R-ROTULOS PARA SOLUCIONES DE MEDICAMENTO</t>
  </si>
  <si>
    <t>R-DEVOLUCION DE MERCANCIA SUMINISTROSXTL</t>
  </si>
  <si>
    <t>TROFEO CAMPEON FUTBOL</t>
  </si>
  <si>
    <t>TROFEO SUBCAMPEON FUTBOL</t>
  </si>
  <si>
    <t>TROFEO TERCER PUESTO FUTBOL</t>
  </si>
  <si>
    <t>TROFEO GOLEADOR</t>
  </si>
  <si>
    <t>TROFEO VALLA MENOS VENCIDA</t>
  </si>
  <si>
    <t>R-GUIA PACIENTE Y FLIA HOSPITAL XUN</t>
  </si>
  <si>
    <t>TAZA PARA CHOCOLATE X UN</t>
  </si>
  <si>
    <t>CUBREPISOS ESTIBA INFT. 80 X 80 X UN</t>
  </si>
  <si>
    <t>TABLERO MAGICO 1 MT X 80CM X UN</t>
  </si>
  <si>
    <t>HOJA MEMBRETEADA 27,9X21,7 RIONEGRO XHJ</t>
  </si>
  <si>
    <t>JUEGO DE CUCHARAS X JG</t>
  </si>
  <si>
    <t>CEPILLO PARA BIBERON X UN</t>
  </si>
  <si>
    <t>PAPEL ECG NK.FQW.110.2.140 110X140MM</t>
  </si>
  <si>
    <t>MESA PLASTICA BLANCA X UN</t>
  </si>
  <si>
    <t>SILLA RIMAX CON BRAZOS X UD</t>
  </si>
  <si>
    <t>INFUSOR PRESION 3000CC MANOMETRO LLAVXU</t>
  </si>
  <si>
    <t>SACO ANTIFLUIDO 3/4 SERV.GENERALES T/S</t>
  </si>
  <si>
    <t>SACO ANTIFLUIDO 3/4 SERV.GENERALES T/M</t>
  </si>
  <si>
    <t>SACO ANTIFLUIDO 3/4 SERV.GENERALES T/L</t>
  </si>
  <si>
    <t>SACO ANTIFLUIDO 3/4 SERV.GENERALES T/XL</t>
  </si>
  <si>
    <t>TERMO BOMBA 2.5LTS ACEROXUD</t>
  </si>
  <si>
    <t>AUTORIZACION SALIDA DE PACIENTES X TL</t>
  </si>
  <si>
    <t>HOJA DE TRASLADO EXTERNO DE PACIENTESXTL</t>
  </si>
  <si>
    <t>COBIJA 1.20 X 1.80 280 GR/M2 X UN</t>
  </si>
  <si>
    <t>VOLANTE A NUESTRA SALUD</t>
  </si>
  <si>
    <t>AFICHES A NUESTRA SALUD</t>
  </si>
  <si>
    <t>TABLERO MAGICO 1.20X1.00MTS X UN</t>
  </si>
  <si>
    <t>SACAGANCHOS INDUSTRIAL X UN</t>
  </si>
  <si>
    <t>BROCHES DE GANCHO # 1 BRAZIER X UN</t>
  </si>
  <si>
    <t>CEPILLO LIMPIEZA BW-7B OLYMPUS X UN</t>
  </si>
  <si>
    <t>PAPEL CRISTAFLEX 50CM CAL 0.7 X UN</t>
  </si>
  <si>
    <t>ESPECULOS OTOSCO. DESECH. REF.52434XUN</t>
  </si>
  <si>
    <t>PLATO PANDO 26.5CM LINEA AMERICANA X UN</t>
  </si>
  <si>
    <t>JUEGOS DIDACTICOS ROMPECABEZAS XUN</t>
  </si>
  <si>
    <t>GUANTE NITRILO TALLA 9 LARGO X PAR</t>
  </si>
  <si>
    <t>MINIORGANIZADOR PLASTICO ESTRA 9900 XUN</t>
  </si>
  <si>
    <t>GANCHO LEGAJAR PLASTICO PRO ROI X PQ</t>
  </si>
  <si>
    <t>TORNIQUETE ASEGURADOS EN TELA Y VELCRO</t>
  </si>
  <si>
    <t>PISINGO PARA ADULTO X UN</t>
  </si>
  <si>
    <t>CARPETA HISTORIA CLINICA RIONEGRO XUN</t>
  </si>
  <si>
    <t>BETUN INDUSTRIAL NEGRO X 1 KG</t>
  </si>
  <si>
    <t>CERA SUPER BLUE X 300 ML</t>
  </si>
  <si>
    <t>TABLERO CORCHO-PAÑO-LOGO 60X40</t>
  </si>
  <si>
    <t>DESCANSAPIES EN MADERA</t>
  </si>
  <si>
    <t>ESPEJO DE VIGILANCIA DE 40 CMS DIAMETRO</t>
  </si>
  <si>
    <t>STICKER DE CUARENTENA X UN</t>
  </si>
  <si>
    <t>POLICLORURO ALUMINIO AL 19,0% 25KG X CA</t>
  </si>
  <si>
    <t>HOJA REPUESTO PARA BISTURI X UN</t>
  </si>
  <si>
    <t>AGUJA CONCENTR 37MMX0.46MM VERDE X UN</t>
  </si>
  <si>
    <t>AGUJA CONCENTR 25MMX0.30MM ROJA X UN</t>
  </si>
  <si>
    <t>ENTREGA DE TURNO DE ENFERMERÍA X TL</t>
  </si>
  <si>
    <t>CAMISETA TIPO POLO CON LOGO ESTAMPADO</t>
  </si>
  <si>
    <t>PRECORTE ROJO 12"X16"C.1 AD. X KG</t>
  </si>
  <si>
    <t>SOBRE MANILA BLANCO CARTA CON LOGO XUN</t>
  </si>
  <si>
    <t>CAJA ORGANIZADORA 330 RIMAX X UN</t>
  </si>
  <si>
    <t>PAPEL BOND BLANCO 90 GR 70 X 100 X HJ</t>
  </si>
  <si>
    <t>BOLSA CIERRE ZIP 30CM X 40CM X UN</t>
  </si>
  <si>
    <t>GAFA STEELPRO TOP GUN OPTIC TIPO UVEX</t>
  </si>
  <si>
    <t>BOLSILLO LAMINACION CARTA 5" X-100 XUN</t>
  </si>
  <si>
    <t>LLAVERO EN ACRILICO X UN</t>
  </si>
  <si>
    <t>CHALECO BRIGADISTA FORRA ACOLCH LOGO XUN</t>
  </si>
  <si>
    <t>R- REC TÉCNI DE MEDIC Y DISP MÉDICOS XTL</t>
  </si>
  <si>
    <t>CANASTA MOVIL RIMAX REF.4936 XUN</t>
  </si>
  <si>
    <t>HIGIENE MANOS SERVICIOS AMBULATORIOSXTL</t>
  </si>
  <si>
    <t>BALDE CON ESCURRIDOR 35LTS X UN</t>
  </si>
  <si>
    <t>COJIN ESTAB EXTERN 23X23X10 LOGO CE XUN</t>
  </si>
  <si>
    <t>PILA 3.6V LITHIUM TADIRAN 1/2AA X UN</t>
  </si>
  <si>
    <t>PLATINA ALUMINIO 1" X 2.5 X M</t>
  </si>
  <si>
    <t>PAPEL TERMICO PARA TEC 110*150*200 XUN</t>
  </si>
  <si>
    <t>DISPENSADOR DE CINTA X UN</t>
  </si>
  <si>
    <t>CAPSULA VACIA PEQUEÑA X UN</t>
  </si>
  <si>
    <t>TONER HP LASER JET NEGRO CE285A X UN</t>
  </si>
  <si>
    <t>ELECTRODOS CARBONATADOS 5 CM X UN</t>
  </si>
  <si>
    <t>PAPELOGRAFO MAGICO 105X75 X UN</t>
  </si>
  <si>
    <t>TARJETA CUMPLEAÑOS HOSPITAL RIONEGRO XUN</t>
  </si>
  <si>
    <t>PAÑAL ADULTO TALLA L X UN</t>
  </si>
  <si>
    <t>PUNCH DESECHABLE 6MM XUN</t>
  </si>
  <si>
    <t>CAJA PLASTICA 3 LITROS X UN</t>
  </si>
  <si>
    <t>SENSOR DE FLUJO NEONATAL X UN</t>
  </si>
  <si>
    <t>TABLERO EN VIDRIO CRUDO 1.50X1.00 XUN</t>
  </si>
  <si>
    <t>TABLA PARA PICAR X UN</t>
  </si>
  <si>
    <t>PLATO HONDO 19CM X UN</t>
  </si>
  <si>
    <t>ORGANIZADOR RIMAX 3 CAJONES 6497 X UN</t>
  </si>
  <si>
    <t>TIRAS TEST DE SCHIRMER X UN</t>
  </si>
  <si>
    <t>CINTA ENMASCARAR 48MM X RO</t>
  </si>
  <si>
    <t>COLORES 12 UNIDADES X CJ</t>
  </si>
  <si>
    <t>PALO ESCOBA EN MADERA X UN</t>
  </si>
  <si>
    <t>PAÑAL ADULTO TALLA M X UN</t>
  </si>
  <si>
    <t>TIJERA 7" METALICA X UN</t>
  </si>
  <si>
    <t>R- DEVOL DE MEDICAM CONTROL ESPECIAL XTL</t>
  </si>
  <si>
    <t>BOLIGRAFO VERDE X UN</t>
  </si>
  <si>
    <t>COR-BOLIGRAFO FUCSIA X UN</t>
  </si>
  <si>
    <t>COR-RESALTADOR VERDE X UN</t>
  </si>
  <si>
    <t>COR-BOLIGRAFO VIOLETA X UN</t>
  </si>
  <si>
    <t>COR-RESALTADOR AZUL X UN</t>
  </si>
  <si>
    <t>COR-RESALTADOR ROSADO X UN</t>
  </si>
  <si>
    <t>BORRADOR MIGA DE PAN PELIKAN MP 20 X UN</t>
  </si>
  <si>
    <t>COR-RESALTADOR AMARILLO X UN</t>
  </si>
  <si>
    <t>COR-BOLSILLO EN ACRILICO X UN</t>
  </si>
  <si>
    <t>COR-MARCADOR FELPTEN AZUL X UN</t>
  </si>
  <si>
    <t>COR-MARCADOR FELPTEN ROJO X UN</t>
  </si>
  <si>
    <t>COR-MARCADOR FELPTEN VERDE X UN</t>
  </si>
  <si>
    <t>COR-ESPONJA SUAVE PARA LOSA X UN</t>
  </si>
  <si>
    <t>PORTALAPICEROS X UN</t>
  </si>
  <si>
    <t>BOLIGRAFO BOLIGRAFO RETRACTIL NEGROXUN</t>
  </si>
  <si>
    <t>BOLIGRAFO RETRACTIL ROJO XUN</t>
  </si>
  <si>
    <t>MINAS 0.7 X CJ</t>
  </si>
  <si>
    <t>PORTAMINAS 0.7 X CJ</t>
  </si>
  <si>
    <t>RESALTADOR FUCSIA X UN</t>
  </si>
  <si>
    <t>RESALTADOR AZUL X UN</t>
  </si>
  <si>
    <t>RESALTADOR AMARILLO X UN</t>
  </si>
  <si>
    <t>COLORES 6 UNIDADES X CJ</t>
  </si>
  <si>
    <t>RESALTADOR NARANJA X UN</t>
  </si>
  <si>
    <t>RESALTADOR VERDE OSCURO X UN</t>
  </si>
  <si>
    <t>PALO RESPUESTO ALUMINIO X UN</t>
  </si>
  <si>
    <t>ESPONJAS PIUREX X PAR</t>
  </si>
  <si>
    <t>ROTULOS REF 3129 HOJA ENTERA XUN</t>
  </si>
  <si>
    <t>GUARDIAN DE SEGURIDAD 1.5 lts</t>
  </si>
  <si>
    <t>TAPONES AUDITIVOS</t>
  </si>
  <si>
    <t>GUANTE VERDE TALLA 8 XPR</t>
  </si>
  <si>
    <t>GUANTE VERDE TALLA 9 XPR</t>
  </si>
  <si>
    <t>GUANTES NEGRO TALLA 9 1/2 XPR</t>
  </si>
  <si>
    <t>SOPORTE PARA GUARDIAN 0.5 XUN</t>
  </si>
  <si>
    <t>ROPA DESECHABLE ADULTO TALLA XL X KIT</t>
  </si>
  <si>
    <t>SABANAS Y FUNDAS DE ALMOHADA X KIT</t>
  </si>
  <si>
    <t>REPUESTO TRAPERA X UN</t>
  </si>
  <si>
    <t>CEPILLO DIENTES INFANTIL X UN</t>
  </si>
  <si>
    <t>PAÑO ABSORBENTES X UN</t>
  </si>
  <si>
    <t>FRASCO VIDRIO 250CC X UN</t>
  </si>
  <si>
    <t>VELCRO BLANCO DE 2 CM DE ANCHO ADHSX MT</t>
  </si>
  <si>
    <t>CABLE EXTENSION MEDICION UMBRALES X UN</t>
  </si>
  <si>
    <t>BLACKOUT ENROLLABLE X M2</t>
  </si>
  <si>
    <t>TONER LEXMARK C950 REF.C950X2YG YELLOXUN</t>
  </si>
  <si>
    <t>TONER LEXMARK C950 REF.C950X2KG NEGROXUN</t>
  </si>
  <si>
    <t>TONER LEXMARK C950 REF.C950X2CG CYAN XUN</t>
  </si>
  <si>
    <t>TONER LEXMARK C950 REF.C950X2MG MAGE XUN</t>
  </si>
  <si>
    <t>PROTECTOR PARA DIADEMA PQX2 UD X UN</t>
  </si>
  <si>
    <t>CAJA ORGANIZADORA 28 LITROS</t>
  </si>
  <si>
    <t>STICKER FORMATO POLI 8,6X6,5 X UN</t>
  </si>
  <si>
    <t>TABLERO BORRABLE VIDRIO 8MM 150X1.00 XUN</t>
  </si>
  <si>
    <t>NEVERA 22 LTS. REF.1022061 ESTRA X UN</t>
  </si>
  <si>
    <t>BOLIGRAFO AZUL X UN</t>
  </si>
  <si>
    <t>CUADERNO ARGOLL. 85-2 CUAD.X100HJ X UN</t>
  </si>
  <si>
    <t>CUADERNO ARGOLL. 85-1 RAY.X100HJ X UN</t>
  </si>
  <si>
    <t>TINTA PARA SELLO NEGRA X UN</t>
  </si>
  <si>
    <t>CALCULADORA DOCE DIGITOS X UN</t>
  </si>
  <si>
    <t>CINTA ENMASCARAR 2" X ROL</t>
  </si>
  <si>
    <t>CAJA ORGANIZADORA 55 LITROS ESTRA XUN</t>
  </si>
  <si>
    <t>TABLERO EN VIDRIO CRUDO 1.00X0.80 XUN</t>
  </si>
  <si>
    <t>KIT CUBIERTOS (6 PUESTOS) X UN</t>
  </si>
  <si>
    <t>CD IMPRIMIBLE X UN</t>
  </si>
  <si>
    <t>DVD R SOBREESCRIBIBLE X UN</t>
  </si>
  <si>
    <t>RECIPIENTE PLUS REC 09 L REF. 4-1001621</t>
  </si>
  <si>
    <t>CAJA ORGANIZADORA 5 LITROS X UN</t>
  </si>
  <si>
    <t>DINAMOMETRO SPRING SCALE 5.0KG X UN</t>
  </si>
  <si>
    <t>ETIQUETA MARCACION ACTIVOS X UN</t>
  </si>
  <si>
    <t>CUADERNO COSIDO 100 HOJAS X UN</t>
  </si>
  <si>
    <t>ULTRABLATOR ANGULADO 90° 130MM X 32MM</t>
  </si>
  <si>
    <t>ULTRABLATOR ANGULADO 30° 130MM X 32MM  </t>
  </si>
  <si>
    <t>PAPELERA VAIVEN CLASICA 10 LTS ROJA X UN</t>
  </si>
  <si>
    <t>TONER IMPRESORA M127FN HP CF283A X UN</t>
  </si>
  <si>
    <t>MONOGAFA REFERENCIA EVEREST X UN</t>
  </si>
  <si>
    <t>CURETA DESECHABLE REF. 33-53</t>
  </si>
  <si>
    <t>CURETA DESECHABLE REF. 33-55</t>
  </si>
  <si>
    <t>CARNET INST.POLIC.TESLIN LOGO UNIVE XUN</t>
  </si>
  <si>
    <t>JUEGO RECOGEDOR Y CEPILLO DE POLVO X UN</t>
  </si>
  <si>
    <t>YOYOS C/ LOGO HOSPITAL X UN</t>
  </si>
  <si>
    <t>FRASCO 250 CC VIDRIO TAPA PLASTICA X UN</t>
  </si>
  <si>
    <t>CAJA ORGANIZADORA 180 RIMAX X UN</t>
  </si>
  <si>
    <t>PLACA CONMEMORATIVA X UN</t>
  </si>
  <si>
    <t>BOLSA TELA NO TEJIDA 35 ANCHO X 45 ALTO</t>
  </si>
  <si>
    <t>TRAPERA PALO METALICO X UN</t>
  </si>
  <si>
    <t>ESTUCHE CD LOGO IMAGINOLOGIA C.E X UN</t>
  </si>
  <si>
    <t>BOLSA PROTECTOR TRANSDUCTOR E100XUN</t>
  </si>
  <si>
    <t>CAJA ORGANIZADORA 360 RIMAX X UN</t>
  </si>
  <si>
    <t>OXIGENO GASEOSO MED INST 6.5M3 CL</t>
  </si>
  <si>
    <t>TABLERO MAGICO 40 X 40 X UN</t>
  </si>
  <si>
    <t>FORROS CONTROLES 21LARGO X 6 ANCHO XUN</t>
  </si>
  <si>
    <t>TIJERA MODISTERIA 8" CACHA PLASTICA X UN</t>
  </si>
  <si>
    <t>RECIPIENTE PLUS RECTANGULAR 2L AZUL</t>
  </si>
  <si>
    <t>RECIPIENTE PLUS RECTANGULAR 4L AZUL</t>
  </si>
  <si>
    <t>CAMPO DE MESA ESTERIL70X70XUN</t>
  </si>
  <si>
    <t>CINTA RESINA R315 110X74MM X UN</t>
  </si>
  <si>
    <t>CEPILLO LIMPIEZA 240CM RF:MH-507 XUN</t>
  </si>
  <si>
    <t>CEPILLO LIMPIEZA 165CM BW-7L XUN</t>
  </si>
  <si>
    <t>STICKER PACIENTE HOMONIMO X UN</t>
  </si>
  <si>
    <t>PAÑAL ADULTO TALLA XL X UN</t>
  </si>
  <si>
    <t>LST VF CMP REQ SEG PRO AP DX SRV AMB XTL</t>
  </si>
  <si>
    <t>MEZCLA DE CO2 9,8%+O2 49,7%BAL N2X1M3XCI</t>
  </si>
  <si>
    <t>ETIQUETA AUTOADHESIVA 50x25ML BLANCA XUN</t>
  </si>
  <si>
    <t>BOLSA PAPEL BLANCO 13 X 19 CMS X PQ</t>
  </si>
  <si>
    <t>ELECTRODO DE SUPERFICIE LARINGEO XUN</t>
  </si>
  <si>
    <t>BOLSA POLIETILENO NEGRA 76X89CM X BOL</t>
  </si>
  <si>
    <t>FORMOL FORMALDEHIDO AL 37% 500ML X FCO</t>
  </si>
  <si>
    <t>BISTURI RETRACTIL ST10-418 XUN</t>
  </si>
  <si>
    <t>SACUDIDOR 70X45CM DULCE ABRIGO X UN</t>
  </si>
  <si>
    <t>CITO CEPILLO ENDOCERVICAL X UN</t>
  </si>
  <si>
    <t>PAÑO LIMPIADOR EN MICROFIBRA X UN</t>
  </si>
  <si>
    <t>MATERIAL ABSORBENTE CALCETIN X UN</t>
  </si>
  <si>
    <t>ROLLO TERMICO 57MM X 30 MT</t>
  </si>
  <si>
    <t>CINTA ENMASCARAR 18 MM X 48 MM X UN</t>
  </si>
  <si>
    <t>PLATAFORMA RUEDAS REF2640 X UN</t>
  </si>
  <si>
    <t>CAMISETA T/POLO GRIS CON LOGO T/M X UN</t>
  </si>
  <si>
    <t>AUTOEXCLUSION POSTDONACION X TL</t>
  </si>
  <si>
    <t>PAPEL FOTOC.CARTA ECOLOGICO 72 GR.XRES</t>
  </si>
  <si>
    <t>DESENGRASANTE PLUS X 4L</t>
  </si>
  <si>
    <t>TABLERO BORRABLE VIDRIO 6MM 120CM X 80CM</t>
  </si>
  <si>
    <t>FUELLE ARCHIVADOR TAMAÑO CARTA X UN</t>
  </si>
  <si>
    <t>NITROGENO GRADO 5.0 X CILIND 1M3</t>
  </si>
  <si>
    <t>GAS CO2 5%+O2 20%+BALANCE NITROG M3 X CL</t>
  </si>
  <si>
    <t>STICKER DE ALTO RIESGO MEDICAMENTO X UN</t>
  </si>
  <si>
    <t>JARRA VIDRIO X UN</t>
  </si>
  <si>
    <t>TRIPLE BANDEJA DE DOCUMENTOS X UN</t>
  </si>
  <si>
    <t>KIT ASEO CON LOGO X UN</t>
  </si>
  <si>
    <t>PAQUETE CALIENTE LUMBAL X UN</t>
  </si>
  <si>
    <t>BOLSA PLASTICA FUCSIA 15CMX25CM C1 XUN</t>
  </si>
  <si>
    <t>BOLSA TRANSPARENTE 15CMX25CM C1 X UN</t>
  </si>
  <si>
    <t>CONECTORES DATA  MASTER  ¼ X UN</t>
  </si>
  <si>
    <t>CONECTORES DATA  MASTER  3/8 X UN</t>
  </si>
  <si>
    <t>SOMASENSOR NEONATAL INVOS X UN</t>
  </si>
  <si>
    <t>SOMASENSOR PEDIATRICO INVOS X UN</t>
  </si>
  <si>
    <t>CAPSULA ENDOSCOPICA GIVEN SB-3 X UN</t>
  </si>
  <si>
    <t>CUCHILLA PARA ESTERNOTOMO X UN</t>
  </si>
  <si>
    <t>SOMASENSOR ADULTOS INVOS X UN</t>
  </si>
  <si>
    <t>DISPENSADOR JABON LIQUIDO 850ML X UN</t>
  </si>
  <si>
    <t>BOLSA TRANSP P.E. B.D. X UN</t>
  </si>
  <si>
    <t>PAPEL GRADO MEDICO 200M DE 10 S/F X ROL</t>
  </si>
  <si>
    <t>PAPEL GRADO MEDICO 200M DE 15 S/F X ROL</t>
  </si>
  <si>
    <t>PAPEL GRADO MEDICO 200M DE 20 S/F X ROL</t>
  </si>
  <si>
    <t>PAPEL GRADO MEDICO 200M DE 25 S/F X ROL</t>
  </si>
  <si>
    <t>PAPEL GRADO MEDICO 200M DE 30 S/F X ROL</t>
  </si>
  <si>
    <t>PAPEL GRADO MEDICO 200M DE 40 S/F X ROL</t>
  </si>
  <si>
    <t>CINTA INDICADORA EXTERNA PERÓXIDO X UN</t>
  </si>
  <si>
    <t>CINTA INDICADOR EXTERNA VAPOR X UN</t>
  </si>
  <si>
    <t>PLASTICO BURBUJA PEQUEÑO X UN</t>
  </si>
  <si>
    <t>ETI-TRANSFEREN 100X90MM CORE 3 X ET</t>
  </si>
  <si>
    <t>CAJA DE CARTON 28X41 CM X UN</t>
  </si>
  <si>
    <t>NEVERA PLASTICA 22 LITROS X UN</t>
  </si>
  <si>
    <t>CORYCLEAN BOLSAS X 198 GR X UN</t>
  </si>
  <si>
    <t>OXIDES - ULTRA X 4 LT X UN</t>
  </si>
  <si>
    <t>VELCRO NEGRO DE 4 CM DE ANCHO ADHSX MT</t>
  </si>
  <si>
    <t>PIN ESCUDO QUINQUENIO 5 AÑOS X UN</t>
  </si>
  <si>
    <t>SQP-HIPOCLORITO DE SODIO 13% 4 LT X GF</t>
  </si>
  <si>
    <t>PAPEL CRISTAFLEX DE 30CMX350MTS X ROL</t>
  </si>
  <si>
    <t>IND BIOLOGICO PH LR 2 HR BT95 X UN</t>
  </si>
  <si>
    <t>IND MULTIVARIABLE PH 2 TIPO 4 CD40</t>
  </si>
  <si>
    <t>CAJA ORGANIZADORA CON BROCHES 12 L</t>
  </si>
  <si>
    <t>CAJA ORGANIZADORA CON BROCHES 4 L X UN</t>
  </si>
  <si>
    <t>CAJA ORGANIZADORA 30 LITROS</t>
  </si>
  <si>
    <t>INDICADOR QUIMICO BOWIE-DICK DE VAPOR</t>
  </si>
  <si>
    <t>EXTINTOR WATER MIST AMEREX REF.B270</t>
  </si>
  <si>
    <t>NEVERA RUBBERMAID ROJA 8 LTS X UN</t>
  </si>
  <si>
    <t>ALMOHADA 48 X 73 BLANCA SILICONADA X UN</t>
  </si>
  <si>
    <t>EMBUDO PLASTICO 70 X 85 X 7 MM X UN</t>
  </si>
  <si>
    <t>CAFETERA CALENTADOR DE AGUA</t>
  </si>
  <si>
    <t>ESTIBA ANTIDERRAME CANECA DE 55 GLN.X UN</t>
  </si>
  <si>
    <t>PROTECTOR ALMOHADA IMPERMEABLE 48X73</t>
  </si>
  <si>
    <t>PROTECTOR COLCHON IMPERMEABLE 90X190X15</t>
  </si>
  <si>
    <t>KIT CLIP ESTOMAGO 6 CM OVESCO XUN</t>
  </si>
  <si>
    <t>JABON LIQUIDO PIEL NO BACTER 1L XBOL</t>
  </si>
  <si>
    <t>ETIQUETA SUSTANCIAS QUIMICAS 8 X 5 X UN</t>
  </si>
  <si>
    <t>VASO X 4 GRAMOS CON TAPA X UN</t>
  </si>
  <si>
    <t>BISTURI METALICO X UN</t>
  </si>
  <si>
    <t>ETIQUETA CALIBRAC.INTERNA TRAZABILIDADXU</t>
  </si>
  <si>
    <t>ETIQUETA CALIBRAC. EXTERNA TRAZABILIDAD</t>
  </si>
  <si>
    <t>PRECORTE BLANCO 8"X12" C.0,7 AD XKG</t>
  </si>
  <si>
    <t>CLORO ORGANICO X TABLETA</t>
  </si>
  <si>
    <t>ESTIBA PLASTICA 60X45X12 X UN</t>
  </si>
  <si>
    <t>GUARDIAN (BIOCOLECTOR) 0.5 LTS XUN</t>
  </si>
  <si>
    <t>COSEDORA PINZA X UN</t>
  </si>
  <si>
    <t>RECIPIENTE PLUS RECTANGULAR 0.9 L X UN</t>
  </si>
  <si>
    <t>RECIPIENTE PLUS RECTANGULAR 0.35L X UN</t>
  </si>
  <si>
    <t>JABON ENZIMATICO SLN X 4000 ML X GF</t>
  </si>
  <si>
    <t>DETERGENTE POLIENZIMÁTICO ESPUMA X UN</t>
  </si>
  <si>
    <t>CARTUCHO QUIMICO VAPORES ORGANICOS 6003</t>
  </si>
  <si>
    <t>CABLE ELECTROBISTURI X UN</t>
  </si>
  <si>
    <t>ROTULO ADH.REMOVIBLE AMARILL 10X5CM XUN</t>
  </si>
  <si>
    <t>RECIPIENTE BASICO CUADRADO 0.5 L X UN</t>
  </si>
  <si>
    <t>COCAS ACERO INOXIDABLE 4CM X 3.8CM X UN</t>
  </si>
  <si>
    <t>CARTUCHO HP TINTA NEGRA-CZ105AL-662XL</t>
  </si>
  <si>
    <t>CARTUCHO HP TINTA COLOR-CZ106AL-662XL</t>
  </si>
  <si>
    <t>KIT DES CENT MEZCLAS LAM EST L X KIT</t>
  </si>
  <si>
    <t>MASCARA TERMOPLASTICA RADIOTERAPIA X UN</t>
  </si>
  <si>
    <t>BOLIGRAFO-SOUVENIR X UN</t>
  </si>
  <si>
    <t>LLAVERO SOUVENIR X UN</t>
  </si>
  <si>
    <t>KIT CRANEOTOMIA 11MM X UN</t>
  </si>
  <si>
    <t>KIT CRANEOTOMIA 14MM X UN</t>
  </si>
  <si>
    <t>IND BIOLOGICO VAPOR LR 1 HORA X UN</t>
  </si>
  <si>
    <t>CAL SODADA CON INDICADOR X L</t>
  </si>
  <si>
    <t>CONECTORES DE LLENADO RAPIDO X UN</t>
  </si>
  <si>
    <t>SOLAR SCREM ENROLLABLE X M2</t>
  </si>
  <si>
    <t>TONER NEGRO IMPR HP 664 XL X UN</t>
  </si>
  <si>
    <t>TONER COLOR IMPR HP 664 XL X UN</t>
  </si>
  <si>
    <t>CORTINA TELA ANTIFLUIDO X UN</t>
  </si>
  <si>
    <t>DISP AVANCE CAPSULA ENDOSCOPICA X UN</t>
  </si>
  <si>
    <t>CONJUNTO UNI LYC APOYO ASIS DAM T/8X UN</t>
  </si>
  <si>
    <t>CONJUNTO UNI LYC APOYO ASIS DAM T/6X UN</t>
  </si>
  <si>
    <t>CONJUNTO UNI LYC APOYO ASIS HOM T/M XUN</t>
  </si>
  <si>
    <t>CONJUNTO UNI LYC APOYO ASIS HOM T/L XUN</t>
  </si>
  <si>
    <t>CONJUNTO UNI LYC APOYO ASIS HOM T/XL UN</t>
  </si>
  <si>
    <t>POLAINA RESORTADA AZUL X PAR</t>
  </si>
  <si>
    <t>AMBU CON MASCARA ADULTO X UN</t>
  </si>
  <si>
    <t>AMBU PEDIATRICO 0.5 LT X UN</t>
  </si>
  <si>
    <t>TENNIS CLASICO ZEUS ALTO T/35 X PAR</t>
  </si>
  <si>
    <t>COCAS ACERO INOXIDABLE 7CM X 5CM X UN </t>
  </si>
  <si>
    <t>NEVERA DE ICOPOR 5 LT XUN</t>
  </si>
  <si>
    <t>CAJA ORGANIZADORA PLUS 16 LTS XUN</t>
  </si>
  <si>
    <t>PAPEL CRAFT ENVOLVER 24"-12K X ROL</t>
  </si>
  <si>
    <t>CANASTA ERGONOMICA INST AZUL EMP 6 X UN</t>
  </si>
  <si>
    <t>RELOJ PARED DIGITAL FECHA-TEMP X UN</t>
  </si>
  <si>
    <t>JARRA PLUS 1.5 L X UN</t>
  </si>
  <si>
    <t>AGUJA CROCHE NO 7 X UN</t>
  </si>
  <si>
    <t>GUANTE POLIURETANO SOSEGA PU3104 X UN</t>
  </si>
  <si>
    <t>AGUJA CROCHE NO 0 X UN</t>
  </si>
  <si>
    <t>AGUJA CROCHE NO 1 X UN</t>
  </si>
  <si>
    <t>AGUJA CROCHE NO 2 X UN</t>
  </si>
  <si>
    <t>AGUJA CROCHE NO 3 X UN</t>
  </si>
  <si>
    <t>AGUJA CROCHE NO 4 X UN</t>
  </si>
  <si>
    <t>AGUJA CROCHE NO 8 X UN</t>
  </si>
  <si>
    <t>AGUJA CROCHE NO 9 X UN</t>
  </si>
  <si>
    <t>PAPEL H BLANCO HOJ SENCILLA X 500M X UN</t>
  </si>
  <si>
    <t>TOALLA MAN BLANCA HOJ SENCILL X177M XUN</t>
  </si>
  <si>
    <t>TRAPOS PARA LIMPIEZA BL- BG X KG##</t>
  </si>
  <si>
    <t>CAMARAS PROLIPROP ALERGOLOGIA 2000 XUN</t>
  </si>
  <si>
    <t>CHALECO NINOS 0-4 ANOS EN DRIL BORD XUN</t>
  </si>
  <si>
    <t>CHALECO NINOS 5-9 ANOS EN DRIL BORD XUN</t>
  </si>
  <si>
    <t>CHALECO NINOS 10-14 ANOS DRIL BORD XUN</t>
  </si>
  <si>
    <t>PAÑO ABSORBENTE 45x45 CMS (KIT DERRAME)</t>
  </si>
  <si>
    <t>BOLSA CON ABSORBENTE HIDROCARBUROS 5 KG</t>
  </si>
  <si>
    <t>TONER SAMSUNG MLT-D111S/XAX NEGRO XUN</t>
  </si>
  <si>
    <t>CAJA ORGANIZADORA 55 LITROS CON BROCHES</t>
  </si>
  <si>
    <t>RECIPIENTE PLUS BLANCO 1.5 (4-1001670)</t>
  </si>
  <si>
    <t>CAJA ORGANIZADORA 50 LITROS (4-1037414)</t>
  </si>
  <si>
    <t>BATA PAC AISL M LARGA PUÑO RESORTE X UN</t>
  </si>
  <si>
    <t>PAPEL DESFIBRILADOR TEC 5631E X UN</t>
  </si>
  <si>
    <t>CHINCHES X CAJA</t>
  </si>
  <si>
    <t>TUBULAR BOLSA CENTRAL MEZCLAS 6"CAL 2 </t>
  </si>
  <si>
    <t>CAJA ORGANIZADORA 20 L BROCHES 1038836</t>
  </si>
  <si>
    <t>HOJA IRIS MORADAS X UN</t>
  </si>
  <si>
    <t>ACRILICO PARA TABLA EN COLOR X UN</t>
  </si>
  <si>
    <t>ETIQUETA TRANFER 100x50ML BL CORE3 X UN</t>
  </si>
  <si>
    <t>ETIQUETA TRANFER 100x50ML AM CORE3 X UN</t>
  </si>
  <si>
    <t>TABLERO DE CORCHO 30 X 40 BL BORRA X UN</t>
  </si>
  <si>
    <t>AGUJA CROCHE NO 10 X UN</t>
  </si>
  <si>
    <t>ACRILICO PARED 22 X 28 CM CON BUJES X UN</t>
  </si>
  <si>
    <t>GARRAFA PLASTICA CUADRADA 1L X UN</t>
  </si>
  <si>
    <t>CARPETA PLASTICA OFICIO NEGRA X UN</t>
  </si>
  <si>
    <t>CARPETA PLASTICA OFICIO ROJA X UN</t>
  </si>
  <si>
    <t>CARPETA PLASTICA OFICIO AZUL X UN</t>
  </si>
  <si>
    <t>CARPETA PLASTICA OFICIO VERDE X UN</t>
  </si>
  <si>
    <t>PEGANTE LIQUIDO PAPEL X KILO</t>
  </si>
  <si>
    <t>PALO DE CHUZO X PQ</t>
  </si>
  <si>
    <t>CAPSULA DE CAFÉ CJ X 10</t>
  </si>
  <si>
    <t>PAPEL OPALINA CARTA X HJ</t>
  </si>
  <si>
    <t>TIJERA CORTAR PAPEL 9" X UN</t>
  </si>
  <si>
    <t>SQP-VINILO AMARILLO X KG</t>
  </si>
  <si>
    <t>SQP-VINILO AZUL X KG</t>
  </si>
  <si>
    <t>SQP-VINILO NEGRO X KG</t>
  </si>
  <si>
    <t>SQP-VINILO ROJO X KG</t>
  </si>
  <si>
    <t>SQP-VINILO VERDE X KG</t>
  </si>
  <si>
    <t>TIJERA CORTAR PAPEL 8" X UN</t>
  </si>
  <si>
    <t>VASO DESECHABLE EN CARTÓN 7 ONZ X UN</t>
  </si>
  <si>
    <t>SOBRE MANILA BLANCO CARTA LOGO HM XUN</t>
  </si>
  <si>
    <t>SQP-VINILO BLANCO X KG</t>
  </si>
  <si>
    <t>TENNIS CLASICO ZEUS BAJO T/41 X PAR</t>
  </si>
  <si>
    <t>TENNIS CLASICO ZEUS BAJO T/42 X PAR</t>
  </si>
  <si>
    <t>TENNIS CLASICO ZEUS BAJO T/36 X PAR</t>
  </si>
  <si>
    <t>TENNIS CLASICO ZEUS ALTO T/37 X PAR</t>
  </si>
  <si>
    <t>TENNIS CLASICO ZEUS ALTO T/38 X PAR</t>
  </si>
  <si>
    <t>TENNIS CLASICO ZEUS ALTO T/39 X PAR</t>
  </si>
  <si>
    <t>TENNIS CLASICO ZEUS ALTO T/40 X PAR</t>
  </si>
  <si>
    <t>TENNIS CLASICO ZEUS ALTO T/41 X PAR</t>
  </si>
  <si>
    <t>TENNIS CLASICO ZEUS ALTO T/42 X PAR</t>
  </si>
  <si>
    <t>TENNIS CLASICO ZEUS ALTO T/34 X PAR</t>
  </si>
  <si>
    <t>ZAPATO CUERO HOMBRE ZAPATI. T39 X PAR</t>
  </si>
  <si>
    <t>ZAPATO CUERO HOMBRE ZAPATI. T40 X PAR</t>
  </si>
  <si>
    <t>ZAPATO CUERO HOMBRE ZAPATI. T41 X PAR</t>
  </si>
  <si>
    <t>ZAPATO CUERO HOMBRE ZAPATI. T42 X PAR</t>
  </si>
  <si>
    <t>ZAPATO CUERO HOMBRE ZAPATI. T38 X PAR</t>
  </si>
  <si>
    <t>PROTECTOR DE MANO DE 8 X 5 CM X UN</t>
  </si>
  <si>
    <t>PANTALON AZUL BRIGADA MUJER TALL 16 XUN</t>
  </si>
  <si>
    <t>OVEROL TYCHEM 2000 AMARILLO TALLA L X UN</t>
  </si>
  <si>
    <t>CIRCUITO NEON.DESECHABLE BC8010 X UN</t>
  </si>
  <si>
    <t>VALVULA EXHALATORIA CARESCAPE R860 XUN</t>
  </si>
  <si>
    <t>SENSOR FLUJO ADULTO CARESCAPE R860 XUN</t>
  </si>
  <si>
    <t>SOBRE CD PLASTICO FELPA 3.5 C X UN</t>
  </si>
  <si>
    <t>TUBO DE CARTON 13X5 CM X UN</t>
  </si>
  <si>
    <t>FRASCO PLASTICO TRANSPARENTE 90 ML X UN</t>
  </si>
  <si>
    <t>PAPEL VINIPEL X 100 MTS X ROL</t>
  </si>
  <si>
    <t>TENNIS CLASICO ZEUS ALTO T/43 X PAR</t>
  </si>
  <si>
    <t>VALVA CURVA # 2 VIDEOLARINGOSCOPIO X UN</t>
  </si>
  <si>
    <t>CAMIBUSO ROJO BRIGADA MUJER TAL XXL XUN</t>
  </si>
  <si>
    <t>CAMIBUSO ROJO BRIGADA MUJER TALL XL XUN</t>
  </si>
  <si>
    <t>CAMIBUSO ROJO BRIGADA MUJER TALLA L XUN</t>
  </si>
  <si>
    <t>CAMIBUSO ROJO BRIGADA MUJER TALLA M XUN</t>
  </si>
  <si>
    <t>CAMIBUSO ROJO BRIGADA MUJER TALLA S XUN</t>
  </si>
  <si>
    <t>RESPIRADOR ELAS MEDIA CARA T-S 6200 XUN</t>
  </si>
  <si>
    <t>RESPIRADOR ELAS MEDIA CARA T-L 6200 XUN</t>
  </si>
  <si>
    <t>CORTINA PLASTICA BAÑO BLANCO 2.10X1.50</t>
  </si>
  <si>
    <t>LAPIZ ELECTROBISTURI OTORRI. REF E3310</t>
  </si>
  <si>
    <t>AGUA EN BOTELLA DE 300ML</t>
  </si>
  <si>
    <t>BOLSA TUBULAR ESTERIL 2MX10CM C3 X UN</t>
  </si>
  <si>
    <t>MAQUINA DESECHABLE DE AFEITAR X UN</t>
  </si>
  <si>
    <t>CUCHILLA PARA AFEITAR X UN</t>
  </si>
  <si>
    <t>RECIPIENTE PLUS CUADRADO 0.7 LT X UN</t>
  </si>
  <si>
    <t>TABLERO ACRILICO 100X70 CM COLGAR X UN</t>
  </si>
  <si>
    <t>MANILLA IDENTIFIC. PACIENTE PAPEL X UN</t>
  </si>
  <si>
    <t>SOPORTE BOTELLÓN DE AGUA X UN</t>
  </si>
  <si>
    <t>ATOMIZADOR SPRAY ENVASE 20 ML X UN</t>
  </si>
  <si>
    <t>CAJA ORGANIZADORA PLUS AZUL 8LTS X UN</t>
  </si>
  <si>
    <t>BANDERITAS X 8 COLORES X UN</t>
  </si>
  <si>
    <t>MANTA PRECALENTAM ADULTO MULTIPOSICION</t>
  </si>
  <si>
    <t>MANTA PRECALENTAM CUERPO COMPLETO ADULT</t>
  </si>
  <si>
    <t>MANTA PRECALENTAM BAJO PACIENTE NEONATO</t>
  </si>
  <si>
    <t>MANTA PRECALENTAM BAJO PACIENTE ADULTO</t>
  </si>
  <si>
    <t>GUANTE POLIURE SOSEGA PU3104 T/7X PAR</t>
  </si>
  <si>
    <t>GUANTE POLIURE SOSEGA PU3104 T/8 X PAR</t>
  </si>
  <si>
    <t>GUANTE POLIURE SOSEGA PU3104 T/9 X PAR</t>
  </si>
  <si>
    <t>GUANTE POLIURE SOSEGA PU3104 T/10 X PAR</t>
  </si>
  <si>
    <t>HOJA IRIS AZUL CLARO X UN</t>
  </si>
  <si>
    <t>CARTEL AISLAMIENTO TIPO C X UN</t>
  </si>
  <si>
    <t>CARTEL AISLAMIENTO SOCIAL X UN</t>
  </si>
  <si>
    <t>CONJUNTO UNIV LYC JEFE ENF DAMA T/12 XUN</t>
  </si>
  <si>
    <t>CABLE DE UMBRAL PARA CONECTOR DF4 X UN</t>
  </si>
  <si>
    <t>CAMISA ANTIF AMON HOMBRE TALLA 42 NEXUN</t>
  </si>
  <si>
    <t>PANTALON ANTI ADMON DAMA TALLA 4 NE XUN</t>
  </si>
  <si>
    <t>PANTALON ANTI ADMON DAMA TALLA 6 NE XUN</t>
  </si>
  <si>
    <t>PANTALON ANTI ADMON DAMA TALLA 8 NE XUN</t>
  </si>
  <si>
    <t>PANTALON ANT ADMON DAMA TALLA 10 NE XUN</t>
  </si>
  <si>
    <t>PANTALON ANTI ADMON DAMA TALLA12 NE XUN</t>
  </si>
  <si>
    <t>PANTALON ANTI ADMON DAMA TALLA 14NE XUN</t>
  </si>
  <si>
    <t>PANTALON ANTIFL ADMON HOMB TALLA 30 XUN</t>
  </si>
  <si>
    <t>PANTALON ANTIFL ADMON HOMB TALLA 32 XUN</t>
  </si>
  <si>
    <t>PANTALON ANTIFL ADMON HOMB TALLA 34 XUN</t>
  </si>
  <si>
    <t>BLUSA ANTIFLUID AMON DAMA TALLA4 NE XUN</t>
  </si>
  <si>
    <t>PANTALON ANT ADMON DAMA TALLA 16 NE XUN</t>
  </si>
  <si>
    <t>CHAQUETA FASTRACK ADMON HOMBRE T/M X UN</t>
  </si>
  <si>
    <t>CHAQUETA FASTRACK ADMON HOMBRE T/S X UN</t>
  </si>
  <si>
    <t>CHAQUETA FASTRACK ADMON HOMBRE T/XXLXUN</t>
  </si>
  <si>
    <t>CHAQUETA FASTRACK ADMON DAMA TALLA 6XUN</t>
  </si>
  <si>
    <t>CHAQUETA FASTRACK ADMON HOMBRE T/L X UN</t>
  </si>
  <si>
    <t>TENNIS CLASICO ZEUS BAJO  T/34 X PAR</t>
  </si>
  <si>
    <t>TENNIS CLASICO ZEUS BAJO  T/35 X PAR</t>
  </si>
  <si>
    <t>TENNIS CLASICO ZEUS BAJO  T/37 X PAR</t>
  </si>
  <si>
    <t>TENNIS CLASICO ZEUS BAJO  T/38 X PAR</t>
  </si>
  <si>
    <t>TENNIS CLASICO ZEUS BAJO  T/39 X PAR</t>
  </si>
  <si>
    <t>TENNIS CLASICO ZEUS BAJO  T/40 X PAR</t>
  </si>
  <si>
    <t>COJIN INESTABLE 30CM DIAMETRO X UN</t>
  </si>
  <si>
    <t>BLUSA ANTIFLUID AMON DAMA TALLA2 NE XUN</t>
  </si>
  <si>
    <t>PANTALON ANTIFL ADMON HOMB TALLA 28 XUN</t>
  </si>
  <si>
    <t>FOLDER 0.5 BLANCO EN O CONVERTIBLE X UN</t>
  </si>
  <si>
    <t>TABLETA DE CHOCOLATE 60 GR X UN</t>
  </si>
  <si>
    <t>CLIP COLORES CLIPS CAJA X 100 X UN</t>
  </si>
  <si>
    <t>CONTENEDOR PEDAL BLANCA 30 LT X UD</t>
  </si>
  <si>
    <t>CONTENEDOR PEDAL NEGRO 30 LT X UD</t>
  </si>
  <si>
    <t>CONTENEDOR VAIVEN BLANCA 12 LT X UD</t>
  </si>
  <si>
    <t>TINTA EPSON 544 YELLOW X UN</t>
  </si>
  <si>
    <t>TINTA EPSON 544 MAGENTA X UN</t>
  </si>
  <si>
    <t>TINTA EPSON 544 CYAN X UN</t>
  </si>
  <si>
    <t>TINTA EPSON 544 BLACK X UN</t>
  </si>
  <si>
    <t>FOLDER 1 BLANCO CONVERTIBLE X UN</t>
  </si>
  <si>
    <t>COPA AGUARDIENTERA DESECHABLE PAQX50</t>
  </si>
  <si>
    <t>SOBRE BLANCO MEDIA CARTA CON LOGO XUN</t>
  </si>
  <si>
    <t>TENNIS CLASICO ZEUS ALTO T/36 X PAR</t>
  </si>
  <si>
    <t>LIBRO MEDICINA Y ESPIRITUALI 3RA EDI XUN</t>
  </si>
  <si>
    <t>CONTENEDOR CON TAPA NEGRO 76 LT X UD</t>
  </si>
  <si>
    <t>CONTENEDOR CON TAPA BLANCA 121 LT X UD</t>
  </si>
  <si>
    <t>SOBRE CARTA 21.5 X 28 CM 75 GR BOND X UN</t>
  </si>
  <si>
    <t>ETIQUETA TRANFER 60 X 30 ML NARJ X UN</t>
  </si>
  <si>
    <t>LINEA SAMPLE ADULTO RM X UN</t>
  </si>
  <si>
    <t>LIBRO URGENTE SABER URGENCIAS 2022 X UN</t>
  </si>
  <si>
    <t>VOLANTE PORTAL DE RESUL UAO 13X21 CM XUN</t>
  </si>
  <si>
    <t>HOJA SIERRA OSCILANTE 49X63X0.6MM X UN</t>
  </si>
  <si>
    <t>JABON LIQUIDO NEUTRO X 1000 ML X UN</t>
  </si>
  <si>
    <t>NOVA GD 610 X KG</t>
  </si>
  <si>
    <t>CORTINA PLASTICA BAÑO BLANCO 2.10X1.70</t>
  </si>
  <si>
    <t>RIÑONERA PEQUEÑA 20CM CAT 88.139.20 XUN</t>
  </si>
  <si>
    <t>CARPETA 13 BOLSILLOS SIN MANIJA OFI XUN</t>
  </si>
  <si>
    <t>CARPETA SEGURIDAD OE-804 C/G SURT X UN</t>
  </si>
  <si>
    <t>PELOTA ANTIESTRES X UN</t>
  </si>
  <si>
    <t>JARRA BASICA 2 L AZUL X UN</t>
  </si>
  <si>
    <t>CANASTA PARA ROPA X UN</t>
  </si>
  <si>
    <t>BATA MEDICA MASC MANGA CORTA BORD M XUN</t>
  </si>
  <si>
    <t>BATA MEDICA MASC MANGA CORTA BORD XL XUN</t>
  </si>
  <si>
    <t>CAJA ORGANIZADORA 8 LT MULTIUSOS X UN</t>
  </si>
  <si>
    <t>MANTEL TELA BL 250CM X 170CM X UN</t>
  </si>
  <si>
    <t>GUILLOTINA GRANDE 18X15 X UN</t>
  </si>
  <si>
    <t>BLUSA ANTI ADM DAMA T/6 NE SIN BOR XUN</t>
  </si>
  <si>
    <t>BLUSA ANTI ADM DAMA T/10 NE SIN BOR XUN</t>
  </si>
  <si>
    <t>BLUSA ANTI ADM DAMA T/8 NE SIN BOR XUN</t>
  </si>
  <si>
    <t>BLUSA ANTI ADM DAMA T/2 NE SIN BOR XUN</t>
  </si>
  <si>
    <t>CAMISA ANTI ADM HOM T/36 NE SIN BOR XUN</t>
  </si>
  <si>
    <t>NOTA POST-IT MEDIANA NEON X UN</t>
  </si>
  <si>
    <t>CAJA ORGANIZADORA 2.5 L X UN</t>
  </si>
  <si>
    <t>ENVASE BOCA ANCHA 4 LT REC TAPA X UN</t>
  </si>
  <si>
    <t>ENVASE BOCA ANCHA 2 LT REC TAPA X UN</t>
  </si>
  <si>
    <t>ENVASE BOCA ANCHA 1 LT REC TAPA X UN</t>
  </si>
  <si>
    <t>ENVASE BOCA ANCHA 500 ML REC TAPA X UN</t>
  </si>
  <si>
    <t>ENVASE BOCA ANCHA 250 ML REC TAPA X UN</t>
  </si>
  <si>
    <t>STIKER RIESGO DE CAIDA X UN</t>
  </si>
  <si>
    <t>MASCARILLA CONTROL FLUIDOS RESORTE X UN</t>
  </si>
  <si>
    <t>INDICADOR QUIMICO OXIDO ETILENO X UN</t>
  </si>
  <si>
    <t>INDICADOR BIOLOG. OXIDO ETILENO X UN</t>
  </si>
  <si>
    <t>CAPSULA OXIDO ETLENO 100% X UN</t>
  </si>
  <si>
    <t>PB RAPIDA INDICADOR BIOLOGICO X UN</t>
  </si>
  <si>
    <t>CINTA TIPO 1 PARA OXIDO ETILENO X UN</t>
  </si>
  <si>
    <t>FILTRO NEONATAL PARA PB840 X UN</t>
  </si>
  <si>
    <t>CAMISA ANTI ADM HOM T/38 NE SIN BOR XUN</t>
  </si>
  <si>
    <t>CAMISA ANTI ADM HOM T/40 NE SIN BOR XUN</t>
  </si>
  <si>
    <t>CAMISA ANTI ADM HOM T/42 NE SIN BOR XUN</t>
  </si>
  <si>
    <t>TARJETON ELIMINE LA PRESIÓN X UN</t>
  </si>
  <si>
    <t>CAMISA ANTI AUX ENF HOM T/28 BL X UN</t>
  </si>
  <si>
    <t>CAMISA ANTI AUX ENF HOM T/32 BL X UN</t>
  </si>
  <si>
    <t>CAMISA ANTI AUX ENF HOM T/34 BL X UN</t>
  </si>
  <si>
    <t>CAMISA ANTI AUX ENF HOM T/36 BL X UN</t>
  </si>
  <si>
    <t>CAMISA ANTI AUX ENF HOM T/38 BL X UN</t>
  </si>
  <si>
    <t>CAMISA ANTI AUX ENF HOM T/40 BL X UN</t>
  </si>
  <si>
    <t>CAMISA ANTI AUX ENF HOM T/42 BL X UN</t>
  </si>
  <si>
    <t>PANTALON ANTI AUX ENF HOMB T/28 BL X UN</t>
  </si>
  <si>
    <t>PANTALON ANTI AUX ENF HOMB T/30 BL X UN</t>
  </si>
  <si>
    <t>PANTALON ANTI AUX ENF HOMB T/32 BL X UN</t>
  </si>
  <si>
    <t>PANTALON ANTI AUX ENF HOMB T/34 BL X UN</t>
  </si>
  <si>
    <t>PANTALON ANTI AUX ENF HOMB T/36 BL X UN</t>
  </si>
  <si>
    <t>PANTALON ANTI AUX ENF HOMB T/38 BL X UN</t>
  </si>
  <si>
    <t>PANTALON ANTI AUX ENF HOMB T/40 BL X UN</t>
  </si>
  <si>
    <t>BLUSA ANTI AUX ENF DAMA T/4 BL X UN</t>
  </si>
  <si>
    <t>BLUSA ANTI AUX ENF DAMA T/6 BL X UN</t>
  </si>
  <si>
    <t>BLUSA ANTI AUX ENF DAMA T/8 BL X UN</t>
  </si>
  <si>
    <t>BLUSA ANTI AUX ENF DAMA T/10 BL X UN</t>
  </si>
  <si>
    <t>BLUSA ANTI AUX ENF DAMA T/12 BL X UN</t>
  </si>
  <si>
    <t>BLUSA ANTI AUX ENF DAMA T/14 BL X UN</t>
  </si>
  <si>
    <t>BLUSA ANTI AUX ENF DAMA T/16 BL X UN</t>
  </si>
  <si>
    <t>PANTALON ANT AUX ENF DAMA T/4 BL X UN</t>
  </si>
  <si>
    <t>PANTALON ANT AUX ENF DAMA T/6 BL X UN</t>
  </si>
  <si>
    <t>PANTALON ANT AUX ENF DAMA T/8 BL X UN</t>
  </si>
  <si>
    <t>PANTALON ANT AUX ENF DAMA T/10 BL X UN</t>
  </si>
  <si>
    <t>PANTALON ANT AUX ENF DAMA T/12 BL X UN</t>
  </si>
  <si>
    <t>PANTALON ANT AUX ENF DAMA T/14 BL X UN</t>
  </si>
  <si>
    <t>PANTALON ANT AUX ENF DAMA T/16 BL X UN</t>
  </si>
  <si>
    <t>BLUSA ANTI AUX ENF DAMA T/2 BL X UN</t>
  </si>
  <si>
    <t>BLUSA ANTI AUX ENF DAMA T/18 BL X UN</t>
  </si>
  <si>
    <t>BLUSA ANTI AUX ENF DAMA T/20 BL X UN</t>
  </si>
  <si>
    <t>PANTALON ANT AUX ENF DAMA T/18 BL X UN</t>
  </si>
  <si>
    <t>PANTALON ANT AUX ENF DAMA T/20 BL X UN</t>
  </si>
  <si>
    <t>BANDALETA EN CUERO CON OJALETE X UN</t>
  </si>
  <si>
    <t>BOLSA 8LX10A CON CIERRE X UN</t>
  </si>
  <si>
    <t>SET TUBOS TRASF. CONEXIÓN LUER LOCK XUN</t>
  </si>
  <si>
    <t>BOLETIN SAN VICENTE CONTIGO XUN</t>
  </si>
  <si>
    <t>CONECTOR MONITOR B-CAPTA 1/2 X UN</t>
  </si>
  <si>
    <t>CONECTOR MONITOR B-CAPTA 3/8 X UN</t>
  </si>
  <si>
    <t>BOLIGRAFO LOGO XUN</t>
  </si>
  <si>
    <t>BLUSA ANTI AUX ENF DAMA T/22 BL X UN</t>
  </si>
  <si>
    <t>PANTALON ANT AUX ENF DAMA T/22 BL X UN</t>
  </si>
  <si>
    <t>TONER GENERICO HP CF230 X UN</t>
  </si>
  <si>
    <t>ORGANIZADOR PLASTICO 48 X 48 X 80 X 33L</t>
  </si>
  <si>
    <t>CAMISA ANTI ADM HOM T/34 NE SIN BOR XUN</t>
  </si>
  <si>
    <t>CAMISA ANTI ADM HOM T/44 NE SIN BOR XUN</t>
  </si>
  <si>
    <t>BLUSA ANTI ADM DAMA T/4 NE SIN BOR XUN</t>
  </si>
  <si>
    <t>BLUSA ANTI ADM DAMA T/12 NE SIN BOR XUN</t>
  </si>
  <si>
    <t>BLUSA ANTI ADM DAMA T/14 NE SIN BOR XUN</t>
  </si>
  <si>
    <t>BLUSA ANTI ADM DAMA T/16 NE SIN BOR XUN</t>
  </si>
  <si>
    <t>BLUSA ANTI ADM DAMA T/18 NE SIN BOR XUN</t>
  </si>
  <si>
    <t>ETIQ ZEBRA ZTC ZD510 - DPI ZPL XUN</t>
  </si>
  <si>
    <t>TENNIS DEP BLANCO ANTIDES HOM T/38XPAR</t>
  </si>
  <si>
    <t>TENNIS DEP BLANCO ANTIDES HOM T/39XPAR</t>
  </si>
  <si>
    <t>TENNIS DEP BLANCO ANTIDES HOM T/40XPAR</t>
  </si>
  <si>
    <t>TENNIS DEP BLANCO ANTIDES HOM T/41XPAR</t>
  </si>
  <si>
    <t>TENNIS DEP BLANCO ANTIDES HOM T/42XPAR</t>
  </si>
  <si>
    <t>PANTALON ANTIFL ADMON HOMB TALLA 36 XUN</t>
  </si>
  <si>
    <t>PANTALON ANTIFL ADMON HOMB TALLA 38 XUN</t>
  </si>
  <si>
    <t>PANTALON ANTIFL ADMON HOMB TALLA 40 XUN</t>
  </si>
  <si>
    <t>PANTALON ANT ADMON DAMA TALLA 20 NE XUN</t>
  </si>
  <si>
    <t>HOJA SIERRA OSCILANTE MEDIA LUNA  X UN</t>
  </si>
  <si>
    <t>TAPA BLANCA PARA BRUTE 121 LT X UN</t>
  </si>
  <si>
    <t>UNIFORME ESCUELA DEPORTIVA XUN</t>
  </si>
  <si>
    <t>GORRO PARA EL CABELLO MEDIA VELADA X PQ</t>
  </si>
  <si>
    <t>KIT PARA AUDITAR EL PROCESO DE LIMPIEZA</t>
  </si>
  <si>
    <t>KIT INMOVILIZADOR DE EXTREMIDADES X UN</t>
  </si>
  <si>
    <t>CUELLO ORTOPEDICO INMOVILIZADOR ADULTO</t>
  </si>
  <si>
    <t>PANEL JAPONES EN SCREEN X M2</t>
  </si>
  <si>
    <t>JUEGO DE MANGUERAS X UN</t>
  </si>
  <si>
    <t>MANGUERA DE VACIO PARA SERRES X UN</t>
  </si>
  <si>
    <t>CANISTER SERRES 2000 ML X UN</t>
  </si>
  <si>
    <t>VOLANTE TRIAGE XUN</t>
  </si>
  <si>
    <t>BOLSA PARA LINER SERRES 2000 ML X UN</t>
  </si>
  <si>
    <t>BLUSA ANTI DAMA TALLA6 AZUL PETROL XUN</t>
  </si>
  <si>
    <t>BLUSA ANTI DAMA TALLA8 AZUL PETROL XUN</t>
  </si>
  <si>
    <t>BLUSA ANTI DAMA TALLA10 AZUL PETROL XUN</t>
  </si>
  <si>
    <t>BLUSA ANTI DAMA TALLA12 AZUL PETROL XUN</t>
  </si>
  <si>
    <t>PANTALON ANT DAMA TALLA4 AZUL PETRO XUN</t>
  </si>
  <si>
    <t>PANTALON ANT DAMA TALLA6 AZUL PETRO XUN</t>
  </si>
  <si>
    <t>PANTALON ANT DAMA TALLA8 AZUL PETRO XUN</t>
  </si>
  <si>
    <t>ADHESIVO IDENT.RIESGO 32X80 DIVA XUN</t>
  </si>
  <si>
    <t>CARTULINA ROJA 70 X 100 X HJ</t>
  </si>
  <si>
    <t>KIT CLIP COLON 13CM OVESCO X UN </t>
  </si>
  <si>
    <t>KIT DES CENT MEZCLAS LAM EST XL X KIT</t>
  </si>
  <si>
    <t>TONER IMPR.LASER JET M255DW NEGRO XUN</t>
  </si>
  <si>
    <t>TIQUETE TRANSPORTE-RIONEGRO X TL</t>
  </si>
  <si>
    <t>ESTIBA 80 X 80 X 30 CM EN POLIPROP X UN</t>
  </si>
  <si>
    <t>SOBRE BLANCO CARTA LISTA CHEQUEO XUN</t>
  </si>
  <si>
    <t>RESERVORIO PARA AMBU NEONATAL X UN</t>
  </si>
  <si>
    <t>ECOBOTELLA 153L AZUL-GRIS X UN</t>
  </si>
  <si>
    <t>TARJETA DOTACION CALZADO X UN</t>
  </si>
  <si>
    <t>TARJETA DOTACION CALZADO RECARGA X UN</t>
  </si>
  <si>
    <t>CONJUN UNIV LYC AUX ENFER HOM GRT/28 XUN</t>
  </si>
  <si>
    <t>CONJUN UNIV LYC AUX ENFER HOM GRT/36 XUN</t>
  </si>
  <si>
    <t>TARRO ATOMIZADOR AMBAR X 500ML X UN</t>
  </si>
  <si>
    <t>BOLSA 25X 20 CON CIERRE X PQ</t>
  </si>
  <si>
    <t>TENNIS CLASICO ZEUS BAJO  T/43 X PAR</t>
  </si>
  <si>
    <t>TENNIS CLASICO ZEUS BAJO  T/44 X PAR</t>
  </si>
  <si>
    <t>TENNIS CLASICO ZEUS ALTO T/44 X PAR</t>
  </si>
  <si>
    <t>PANTALON ANT ADMON DAMA TALLA 22 NE XUN</t>
  </si>
  <si>
    <t>ALMOHADILLA TOMA HUELLA BEBE X UN</t>
  </si>
  <si>
    <t>KIT PRUEBA RESIDENTAL X KIT</t>
  </si>
  <si>
    <t>CAJONERA GRANDE X 5 CAJONES X UN</t>
  </si>
  <si>
    <t>TIQUETE TRANSPORTE RUTA MEDELLIN XTL</t>
  </si>
  <si>
    <t>CONSENTIMIENTO INFORMADO ENFERMERIA XTL</t>
  </si>
  <si>
    <t>ADHESIVO IDENT.RIESGO 32X80 CARDIOV XUN</t>
  </si>
  <si>
    <t>PLEG GUIA PACIENT Y FLIA HOSPITALI XUN</t>
  </si>
  <si>
    <t>TABLERO VIDRIO TEMPLADO100X70CMS XUN</t>
  </si>
  <si>
    <t>BLUSA ANTI ADM DAMA T/22 NE SIN BOR XUN</t>
  </si>
  <si>
    <t>ABRILLANTADOR DE CUÑAS X GLN</t>
  </si>
  <si>
    <t>CONTENEDOR PEDAL NEGRO 53 LT X UN</t>
  </si>
  <si>
    <t>TRANSILUMINADOR X UN</t>
  </si>
  <si>
    <t>VOLANTE FOLDER MEJORAMIENTO X UN</t>
  </si>
  <si>
    <t>REMACHES TUBULARES MEDIANOS X UN</t>
  </si>
  <si>
    <t>TORNILLO Y TUERCA MARIPOSA 1" X UN</t>
  </si>
  <si>
    <t>SOLUCION FLUORESCENTE FCO X 1000 ML</t>
  </si>
  <si>
    <t>CONSENTIMIENTO INFORM ANEST O SEDAC XTL</t>
  </si>
  <si>
    <t>PEINILLA MEDIANA X UN</t>
  </si>
  <si>
    <t>CORTAUÑAS PEQUEÑO ADULTO X UN</t>
  </si>
  <si>
    <t>IND. QUIMICO LAVADO DES MUY ALTO X UN</t>
  </si>
  <si>
    <t>ROTULO CENTRAL MEZCLAS APROBADO XUN</t>
  </si>
  <si>
    <t>ROTULO CENTRAL MEZCLAS CUARENTENA XUN</t>
  </si>
  <si>
    <t>ROTULO CENTRAL MEZCLAS RECHAZADO XUN</t>
  </si>
  <si>
    <t>ROTULO CENTRAL MEZCLAS DEVOLUCION XUN</t>
  </si>
  <si>
    <t>ROTULO CENTRAL MEZCLAS DESCARTAR XUN</t>
  </si>
  <si>
    <t>ROTULO CENTR MEZCLAS REACONDICIONAR XUN</t>
  </si>
  <si>
    <t>CONTENEDOR PEDAL NEGRO 44 LT X UD</t>
  </si>
  <si>
    <t>CONTENEDOR PEDAL ROJO 44 LT X UN</t>
  </si>
  <si>
    <t>CONTENEDOR VAIVEN NEGRO 10 LT X UN</t>
  </si>
  <si>
    <t>COCA ACERO INOX 7 X 5 CM X UN</t>
  </si>
  <si>
    <t>CUELLO PLOMADO TIROIDES TALLA S X UN</t>
  </si>
  <si>
    <t>CONTENEDOR VAIVEN NEGRO 53 LT X UD</t>
  </si>
  <si>
    <t>TORNIQUETE VENE-K X UN</t>
  </si>
  <si>
    <t>CAMIBUSO ROJO HOMBRE TALLA XXXL XUN</t>
  </si>
  <si>
    <t>PANTALON AZUL BRIGADA HOMB TALLA 42 XUN</t>
  </si>
  <si>
    <t>CHAQUE AZUL BRIGADA HOMB TALLA XXXL XUN</t>
  </si>
  <si>
    <t>VALVA HIPERANGULADA #3 X UN</t>
  </si>
  <si>
    <t>STICKER ROJO PACIENTE AMBULATORIO XUN</t>
  </si>
  <si>
    <t>BOLSA PAPEL BANCO SANGRE REFRIGERIO XUN</t>
  </si>
  <si>
    <t>DESINFECTANTE PEROXIDO HIDROGENO X 5 L</t>
  </si>
  <si>
    <t>DESINFECTANTE PEROXIDO HIDROGENO X 3 L</t>
  </si>
  <si>
    <t>ROTULO ADH.REMOV(60X30)PRESS AP LILA XUN</t>
  </si>
  <si>
    <t>BLUSA ANT AUX SUMIN DAMA T/2 XUN</t>
  </si>
  <si>
    <t>BLUSA ANT AUX SUMIN DAMA T/4 XUN</t>
  </si>
  <si>
    <t>BLUSA ANT AUX SUMIN DAMA T/6 XUN</t>
  </si>
  <si>
    <t>BLUSA ANT AUX SUMIN DAMA T/8 XUN</t>
  </si>
  <si>
    <t>BLUSA ANT AUX SUMIN DAMA T/10 XUN</t>
  </si>
  <si>
    <t>BLUSA ANT AUX SUMIN DAMA T/14 XUN</t>
  </si>
  <si>
    <t>BLUSA ANT AUX SUMIN DAMA T/16 XUN</t>
  </si>
  <si>
    <t>ANTIFAZ EN TELA SUBLIMADO ADULTO X UN</t>
  </si>
  <si>
    <t>ANTIFAZ EN TELA SUBLIMADO NIÑO X UN</t>
  </si>
  <si>
    <t>TANCA PLANA GRANDE X UN</t>
  </si>
  <si>
    <t>BLUSA ANT AUX SUMIN DAMA T/18 XUN</t>
  </si>
  <si>
    <t>PANTALON ANT AUX SUMIN DAMA T/2 XUN</t>
  </si>
  <si>
    <t>PANTALON ANT AUX SUMIN DAMA T/4 XUN</t>
  </si>
  <si>
    <t>PANTALON ANT AUX SUMIN DAMA T/6 XUN</t>
  </si>
  <si>
    <t>PANTALON ANT AUX SUMIN DAMA T/8 XUN</t>
  </si>
  <si>
    <t>PANTALON ANT AUX SUMIN DAMA T/10 XUN</t>
  </si>
  <si>
    <t>PANTALON ANT AUX SUMIN DAMA T/12 XUN</t>
  </si>
  <si>
    <t>PANTALON ANT AUX SUMIN DAMA T/14 XUN</t>
  </si>
  <si>
    <t>PANTALON ANT AUX SUMIN DAMA T/16 XUN</t>
  </si>
  <si>
    <t>PANTALON ANT AUX SUMIN DAMA T/18 XUN</t>
  </si>
  <si>
    <t>PANTALON ANT AUX SUMIN DAMA T/20 XUN</t>
  </si>
  <si>
    <t>CAMISA ANT AUX SUMIN HOM T/34 XUN</t>
  </si>
  <si>
    <t>CAMISA ANT AUX SUMIN HOM T/36XUN</t>
  </si>
  <si>
    <t>CAMISA ANT AUX SUMIN HOM T/38 XUN</t>
  </si>
  <si>
    <t>CAMISA ANT AUX SUMIN HOM T/40 XUN</t>
  </si>
  <si>
    <t>CAMISA ANT AUX SUMIN HOM T/42 XUN</t>
  </si>
  <si>
    <t>CAMISA ANT AUX SUMIN HOM T/44 XUN</t>
  </si>
  <si>
    <t>PANTALON ANT AUX SUMIN HOM T/28 XUN</t>
  </si>
  <si>
    <t>PANTALON ANT AUX SUMIN HOM T/30 XUN</t>
  </si>
  <si>
    <t>PANTALON ANT AUX SUMIN HOM T/32 XUN</t>
  </si>
  <si>
    <t>PANTALON ANT AUX SUMIN HOM T/34 XUN</t>
  </si>
  <si>
    <t>PANTALON ANT AUX SUMIN HOM T/36 XUN</t>
  </si>
  <si>
    <t>PANTALON ANT AUX SUMIN HOM T/40 XUN</t>
  </si>
  <si>
    <t>BOLSA JERINGA SALINO PEBD 6 X 23 X UN</t>
  </si>
  <si>
    <t>BOLSA INDIVIDUALIZADO PEBD 15 X 23 X UN</t>
  </si>
  <si>
    <t>CORDON LAPICERO XUN</t>
  </si>
  <si>
    <t>RECIPIENTE HERMET.RECTANGULAR 250 MLXUN</t>
  </si>
  <si>
    <t>FRASCO 60 ML AMBAR SPRAY ROSCA X UN</t>
  </si>
  <si>
    <t>BOLSA NPT PEDB 2000 ML 30X40 X UN</t>
  </si>
  <si>
    <t>BOLSA NPT PEDB 3000 ML 30X50 X UN</t>
  </si>
  <si>
    <t>JARRA DE VIDRIO 1.2 L X UN</t>
  </si>
  <si>
    <t>SERVILLETERO CUADRADO X UN</t>
  </si>
  <si>
    <t>RECIPIENTE PARA AZUCAR EN SOBRE X UN</t>
  </si>
  <si>
    <t>VASO VIDRIO SIERRA ALTO 300 ML X UN</t>
  </si>
  <si>
    <t>COLCHONETA IMPERMEABLE RESONADOR X UN</t>
  </si>
  <si>
    <t>INDIVIDUAL CUADRADO 30 X 43 GRIS X UN</t>
  </si>
  <si>
    <t>CUBETA PARA HIELO X 2 UN</t>
  </si>
  <si>
    <t>CHUCHARA PARA TINTO X UN</t>
  </si>
  <si>
    <t>CHUCHARA PARA POSTRE X UN</t>
  </si>
  <si>
    <t>POCILLO Y PLATO TINTO X UN</t>
  </si>
  <si>
    <t>POSICIONADOR CABEZA DECUBITO PRONO XUN</t>
  </si>
  <si>
    <t>POSICIONADOR EN FORMA DE TRAPECIO X UN</t>
  </si>
  <si>
    <t>POSICIONADOR PARA CADERA X UN</t>
  </si>
  <si>
    <t>POSICIONADOR CONTORNEADO BRAZO/PIE X UN</t>
  </si>
  <si>
    <t>KIT DIDACTICO HR XUN</t>
  </si>
  <si>
    <t>POSICIONADOR FORMA DE ALMOHADA X UN</t>
  </si>
  <si>
    <t>LIBRO URGENTE SABER URGENCIAS 2023 XUN</t>
  </si>
  <si>
    <t>CARTEL AISLAMIENTO CONTACTO XUN</t>
  </si>
  <si>
    <t>CARTEL AISLAMIENTO VECTORES XUN</t>
  </si>
  <si>
    <t>CARTEL AISLAMIENTO AEROSOL XUN</t>
  </si>
  <si>
    <t>CARTEL AISLAMIENTO POR GOTAS XUN</t>
  </si>
  <si>
    <t>CARTEL AISLAMIENTO PROTECTOR XUN</t>
  </si>
  <si>
    <t>CARTEL HIGIENE INTENSIFICADA XUN</t>
  </si>
  <si>
    <t>CARTEL PRECAUCIONES PTES NEUTROPE XUN</t>
  </si>
  <si>
    <t>VASO VIDRIO PARA LICUADORA X UN</t>
  </si>
  <si>
    <t>SOPORTE EN ALUMINIO PARA PATO X UN</t>
  </si>
  <si>
    <t>CREMA DENTAL 100G X TU</t>
  </si>
  <si>
    <t>SEDA DENTAL X UN</t>
  </si>
  <si>
    <t>APLICADOR MANTECA DE CACAO X UN</t>
  </si>
  <si>
    <t>AFTA KIDS GEL CON ACIDO HIALURONICO X TU</t>
  </si>
  <si>
    <t>AGUA TERMAL ANTIBACTERIAL XSPRAY.TOP</t>
  </si>
  <si>
    <t>CONJUNTO UNIVE LYC AUX ENFER HOMB GRT/32</t>
  </si>
  <si>
    <t>CONJUNTO UNIVE LYC AUX ENFER HOMB GRT/34</t>
  </si>
  <si>
    <t>VOLANTE RECOMEND PREVEN CAIDAS X UN</t>
  </si>
  <si>
    <t>CONJUNTO UNIVE SECRE SAL VD HOM T/34XUN </t>
  </si>
  <si>
    <t>CONJUNTO UNIVE SECRE SAL VD HOM T/36XUN </t>
  </si>
  <si>
    <t>CONJUNTO UNIVE SECRE SAL VD DAM T/18XUN </t>
  </si>
  <si>
    <t>CARPETA PROPALCOTE TAMANO OFICIO XUN</t>
  </si>
  <si>
    <t>GEL ULTRASONIDO 240 ML X FCO</t>
  </si>
  <si>
    <t>GEL ULTRASONIDO 3800 ML X GFA</t>
  </si>
  <si>
    <t>VOLANTE PREVENCION INFECCI CATETER XUN</t>
  </si>
  <si>
    <t>BOLSA ONCOLOGIA PEBD 15 X 30 X UN</t>
  </si>
  <si>
    <t>MANTEL PICNIC X UN</t>
  </si>
  <si>
    <t>TONER HOMOLOGADO 58A NEGRO CF258A XUN</t>
  </si>
  <si>
    <t>STICKER CODIGO LILA XUN</t>
  </si>
  <si>
    <t>COLGAPUERTAS CODIGO LILA XUN</t>
  </si>
  <si>
    <t>VELCRO BLANCO DE 4 CM DE ANCHO ADHS X MT</t>
  </si>
  <si>
    <t>EXACTAMIX VALVULA 24 PUERTOS X UN</t>
  </si>
  <si>
    <t>INLET GRAN VOLUMEN VENTEADO X UN</t>
  </si>
  <si>
    <t>INLET GRAN VOLUMEN NO VENTEADO X UN</t>
  </si>
  <si>
    <t>INLET MICRO VOLUMEN CON ESPIGA LARG XUN</t>
  </si>
  <si>
    <t>DISPENSADOR AVAGARD X UN</t>
  </si>
  <si>
    <t>COLCHONETA IMPERMEABLE ARCO EN C X UN</t>
  </si>
  <si>
    <t>FORROS PARA RODILLO DE TOMOGRAFO X UN</t>
  </si>
  <si>
    <t>REMOVEDOR DE ESMALTE UNAS 70ML X UN</t>
  </si>
  <si>
    <t>LAPIZ PARA ELECTROCIRUGIA X UN</t>
  </si>
  <si>
    <t>ELECTRODO PARA ARGON 5MMXUN</t>
  </si>
  <si>
    <t>ELECTRODO PARA ARGON 70MMXUN</t>
  </si>
  <si>
    <t>ELECTRODO PARA ARGON 320MMXUN</t>
  </si>
  <si>
    <t>LIBRO NORMA INCONTEC 15189 2022 X UN</t>
  </si>
  <si>
    <t>LIBRO NORMA INCONTEC 339 2021 X UN</t>
  </si>
  <si>
    <t>BATA MEDICA FEM MANGA CORTA BORD M XUN</t>
  </si>
  <si>
    <t>BATA MEDICA FEM MANGA CORTA BORD XL X UN</t>
  </si>
  <si>
    <t>MALETIN PARA TOMA DE MUESTRAS X UN</t>
  </si>
  <si>
    <t>LUCES LED X UN</t>
  </si>
  <si>
    <t>BOLA PLASTICA S/25 X UN</t>
  </si>
  <si>
    <t>GUIRNALDA METALIZADA X UN</t>
  </si>
  <si>
    <t>STICKER BLANCO APROVECHABLE XUN</t>
  </si>
  <si>
    <t>STICKER NEGRO NO APROVECHABLE XUN</t>
  </si>
  <si>
    <t>STICKER VERDE ORGANICOS XUN</t>
  </si>
  <si>
    <t>CLORHEXIDINA 1 % ETANOL 60 %X500MLXFCO</t>
  </si>
  <si>
    <t>AMONIO CUATERNARIO 5TA GENERACION X GLN</t>
  </si>
  <si>
    <t>BROMURO DE CETRIMON 0,06% SLN DESINFXGLN</t>
  </si>
  <si>
    <t>CARPETA ARCHIVO ADMINISTRATIVO XUN</t>
  </si>
  <si>
    <t>PRECORTE TRANSP 50CMX50CM CAL 1 X KG</t>
  </si>
  <si>
    <t>CORTINA ANT ORION 3.10 X 2.20 MT X UN</t>
  </si>
  <si>
    <t>TABLA APOYO CON TAPA OE-836 XUN</t>
  </si>
  <si>
    <t>PEROXIDO DE HIDROGENO 6% X FCO</t>
  </si>
  <si>
    <t>TONER IMPR.LASER JET 414A AMARILLO XUN</t>
  </si>
  <si>
    <t>TONER IMPR.LASER JET 414A AZUL XUN</t>
  </si>
  <si>
    <t>TONER IMPR.LASER JET 414A NEGRO XUN</t>
  </si>
  <si>
    <t>TONER IMPR.LASER JET 414A MAGENTA XUN</t>
  </si>
  <si>
    <t>BLUSA ANTI DAMA TALLA2 AZUL PETROL XUN </t>
  </si>
  <si>
    <t>BLUSA ANTI DAMA TALLA4 AZUL PETROL XUN</t>
  </si>
  <si>
    <t>CAMISA CENTRAL MEZCLAS TALLA32 XUN</t>
  </si>
  <si>
    <t>CAMISA CENTRAL MEZCLAS TALLA34 XUN</t>
  </si>
  <si>
    <t>CAMISA CENTRAL MEZCLAS TALLA36 XUN</t>
  </si>
  <si>
    <t>CAMISA CENTRAL MEZCLAS TALLA38 XUN</t>
  </si>
  <si>
    <t>CAMISA CENTRAL MEZCLAS TALLA46 XUN</t>
  </si>
  <si>
    <t>PANTALON CENTRAL MEZCLAS TALLA28 XUN</t>
  </si>
  <si>
    <t>PANTALON CENTRAL MEZCLAS TALLA30 XUN</t>
  </si>
  <si>
    <t>PANTALON CENTRAL MEZCLAS TALLA32 XUN</t>
  </si>
  <si>
    <t>PANTALON CENTRAL MEZCLAS TALLA36 XUN</t>
  </si>
  <si>
    <t>PUFF TELA ANTIFLUIDOXUND 90X90X110 X UN</t>
  </si>
  <si>
    <t>HELECHO ARTIFICIAL X UN</t>
  </si>
  <si>
    <t>CONTENEDOR VAIVEN BLANCO 53 LT X UD</t>
  </si>
  <si>
    <t>ALCOHOL INDUSTRIAL MECHEROS 720ML X BOT</t>
  </si>
  <si>
    <t>PISTOLA DE LITOTRIPCIA X UN</t>
  </si>
  <si>
    <t>DETERGENTE NEUTRO NATURAL GREEN X GLN</t>
  </si>
  <si>
    <t>LIMPIADOR DE PAJITAS X UN</t>
  </si>
  <si>
    <t>CUBIERTA POLIESTER Y PU ELASTI IMPE X UN</t>
  </si>
  <si>
    <t>ENVASE POTE CONVEXO X 2 ONZ X UN</t>
  </si>
  <si>
    <t>ENVASE GEL PP X 120 CC BLANCO X UN</t>
  </si>
  <si>
    <t>ENVASE TAPA SEGURIDAD R28 BLANCO X UN</t>
  </si>
  <si>
    <t>ENVASE FARMA CON TAPA X 90 AMBAR X UN</t>
  </si>
  <si>
    <t>ENVASE POTE MIMOSA NEGRA 100 ML X UN</t>
  </si>
  <si>
    <t>ETIQUETA ZEBRA ZD510 HC XUN</t>
  </si>
  <si>
    <t>VALVULA DE TROCAR DE 5 MM X UN</t>
  </si>
  <si>
    <t>VALVULA DE TROCAR DE 10 MM X UN</t>
  </si>
  <si>
    <t>CONTENEDOR DE RESIDUOS LEXMARK E5 XUN</t>
  </si>
  <si>
    <t>ESCARAPELA 8 X 10 CM X UN</t>
  </si>
  <si>
    <t>INDIVIDUAL 35 X 25 CM X UN</t>
  </si>
  <si>
    <t>PORTAVASOS 8 X 8 CM X UN</t>
  </si>
  <si>
    <t>PENDON 100 X 200 CM X UN</t>
  </si>
  <si>
    <t>TARJETA SOUVENIR 9 x 5 CM X UN</t>
  </si>
  <si>
    <t>SET CALENTAMIENTO SANGRE BAJO FLUJO X UN</t>
  </si>
  <si>
    <t>SET CALENTAMIENTO SANGRE ALTO FLUJO X UN</t>
  </si>
  <si>
    <t>CELOFAN LAMINA COLOR TRANSP 700 PIESXROL</t>
  </si>
  <si>
    <t>PQ QUIRURGICO DESECHABLE X KIT</t>
  </si>
  <si>
    <t>PAPEL ALUMINIO BLANCO LAMIN 500 PIES ROL</t>
  </si>
  <si>
    <t>CINTA IMPRESION TERMICA 2000 PIES XUN</t>
  </si>
  <si>
    <t>TANKA PARA CORDEL X UN</t>
  </si>
  <si>
    <t>TALONARIO DE BONOS X TL</t>
  </si>
  <si>
    <t>CELOFAN LAMINA COLOR TRANS 1700 PIE XROL</t>
  </si>
  <si>
    <t>PAPEL ALUMINIO BLANCO LAMI 1500 PIE XROL</t>
  </si>
  <si>
    <t>SERVILLETA EN LIENCILLO X UN</t>
  </si>
  <si>
    <t>BOLSA DE CAFE 250GR MOLIDO X UN</t>
  </si>
  <si>
    <t>VINAGERA LISTEADA POPPY X UN</t>
  </si>
  <si>
    <t>BOLSA TELA 37.5 ANCHO X 40 ALTO X UN</t>
  </si>
  <si>
    <t>LIBRETA SOUVENIR X UN</t>
  </si>
  <si>
    <t>PAPELERA RESIDUOS PEDAL BLANCA DE 10 LT</t>
  </si>
  <si>
    <t>PAPELERA RESIDUOS PEDAL NEGRA DE 10 LT</t>
  </si>
  <si>
    <t>PAPELERA RESIDUOS PEDAL NEGRA DE 22 LT</t>
  </si>
  <si>
    <t>PAPELERA RESIDUOS PEDAL ROJA DE 22 LT</t>
  </si>
  <si>
    <t>CORTINA PLASTICA BAÑO BLANCO 2.0X1.7XUN</t>
  </si>
  <si>
    <t>PARASOL CENTRAL X UN</t>
  </si>
  <si>
    <t>CONJ CHAL+FALDA PLOMADA TALLA S X UN</t>
  </si>
  <si>
    <t>CONJ CHAL+FALDA PLOMADA TALLA L X UN</t>
  </si>
  <si>
    <t>CONJ CHAL+FALDA PLOMADA TALLA XL X UN</t>
  </si>
  <si>
    <t>MINI COLORES ECOLOGICOS X CJ</t>
  </si>
  <si>
    <t>PORTAESCARAPELA REATA Y MOSQUETON X KIT</t>
  </si>
  <si>
    <t>PESA RUSA HIERRO Y VINILO 4 KILOS X UN</t>
  </si>
  <si>
    <t>PESA RUSA HIERRO Y VINILO 6 KILOS X UN</t>
  </si>
  <si>
    <t>PESA RUSA HIERRO Y VINILO 8 KILOS X UN</t>
  </si>
  <si>
    <t>PESA RUSA HIERRO Y VINILO 12 KILOS X UN</t>
  </si>
  <si>
    <t>BANDAS CIRCULO LATEX X 5 X KIT</t>
  </si>
  <si>
    <t>PISTOLA MASAJEADORA X UN</t>
  </si>
  <si>
    <t>BANDA ALTA RESISTENCIA -LIGHT X UN</t>
  </si>
  <si>
    <t>BANDA ALTA RESISTENCIA MEDIUM X UN</t>
  </si>
  <si>
    <t>BANDA ALTA RESISTENCIA - HEAVY X UN</t>
  </si>
  <si>
    <t>BANDA ALTA RESISTENCIA XHEAVY X UN</t>
  </si>
  <si>
    <t>EJERCITADOR PLEGABLE AJUSTABLE X UN</t>
  </si>
  <si>
    <t>EJERCITADOR MANO REJILLA RED LARGE XUN</t>
  </si>
  <si>
    <t>EJERCITADOR MANO REJILLAYELLOW LARGEXUN</t>
  </si>
  <si>
    <t>MASAJEADOR PIES POR COMPRESION AIREXUN</t>
  </si>
  <si>
    <t>SUJETADOR DE BANDAS Y TUBOS X PAR</t>
  </si>
  <si>
    <t>THERATUBO C/A AZUL ROLLO 30 MTS X UN</t>
  </si>
  <si>
    <t>THERATUBO C/A VERDE ROLLO 30 MTS XUN</t>
  </si>
  <si>
    <t>THERATUBO C/A ROJO ROLLO 30 MTS XUN</t>
  </si>
  <si>
    <t>THERATUBO C/A GRIS ROLLO 30 MTS X UN</t>
  </si>
  <si>
    <t>POLEA DE HOMBRO DE PUERTA X UN</t>
  </si>
  <si>
    <t>ELECTROESTIMULADOR MUSCULAR PORTATILXUN</t>
  </si>
  <si>
    <t>PERCHERO METALICO CON ADHESIVO X UN</t>
  </si>
  <si>
    <t>BOLSA TUBULAR 8 CM PEBD VERDE LIMON X KG</t>
  </si>
  <si>
    <t>BOLSA SEMITUBULAR 30 CM PEBD TRANSP X KG</t>
  </si>
  <si>
    <t>KIT BOLIGRAFO Y PORTAMINAS X PAR</t>
  </si>
  <si>
    <t>PLATO PARA POSTRE X UN</t>
  </si>
  <si>
    <t>LAPIZ MULTIFUNCIONAL ELECTROCIRUGIAXUN</t>
  </si>
  <si>
    <t>PLEGABLE DE SERVICIOS X UN</t>
  </si>
  <si>
    <t>CONJUNTO UNI LYC APOYO ASIS DAM T/14X UN</t>
  </si>
  <si>
    <t>RECIPIENTE PLUS RECTANGULAR BLAN 8L X UN</t>
  </si>
  <si>
    <t>VELA DE CERA VEGETAL X UN</t>
  </si>
  <si>
    <t>FOLLETO GUIA DEL PACIENTE PEDIATX UN</t>
  </si>
  <si>
    <t>VOLANTE DER Y DEB NUESTROS PACIENTES XUN</t>
  </si>
  <si>
    <t>STIKER RCP CODIGO LILA X UN</t>
  </si>
  <si>
    <t>RUTA DE MEDICAMENTOS EN TESLING X UN</t>
  </si>
  <si>
    <t>LIBRO MI HERMA.PERSIGUE DINOSAURIOS X UN</t>
  </si>
  <si>
    <t>CAJA BASE Y TAPA 15X15X15 X UN</t>
  </si>
  <si>
    <t>BATA MEDICA MASC MANGA LARGA BORD M XUN</t>
  </si>
  <si>
    <t>GUANTE NITRILO VERDE TALLA 7 LARGO X PAR</t>
  </si>
  <si>
    <t>GUANTE NITRILO VERDE TALLA 8 LARGO X PAR</t>
  </si>
  <si>
    <t>BONO DOTACION CALZADO 20.000 X UN</t>
  </si>
  <si>
    <t>BONO DOTACION CALZADO 25.000 X UN</t>
  </si>
  <si>
    <t>CARPETA BROCHE TAMAÑO OFICIO X UN</t>
  </si>
  <si>
    <t>ADHESIVO AGENDAMIENTO MP X UN</t>
  </si>
  <si>
    <t>ANCHETA ARTESANAL X UN</t>
  </si>
  <si>
    <t>BOLIGRAFO LEPPER X UN</t>
  </si>
  <si>
    <t>MASAJEADOR PISTOLA LIFTGUN X UN</t>
  </si>
  <si>
    <t>MUG PLASTICO COFFE PLUS X UN</t>
  </si>
  <si>
    <t>MASAJEADOR RELAJANTE PARA LA CABEZA X UN</t>
  </si>
  <si>
    <t>PIN METALICO X UN</t>
  </si>
  <si>
    <t>TOALLA MICROFIBRA X UN</t>
  </si>
  <si>
    <t>STICKER ISOTIPO COLIBRI X UN</t>
  </si>
  <si>
    <t>BOMBA ROJA R12 X UN</t>
  </si>
  <si>
    <t>BOMBA VERDE R12X UN</t>
  </si>
  <si>
    <t>BOMBA BLANCA R12X UN</t>
  </si>
  <si>
    <t>BOMBA BLANCA R9 X UN</t>
  </si>
  <si>
    <t>STICKER PARA CAJA DE CAFE X UN</t>
  </si>
  <si>
    <t>VOLANTE DONACION DE SANGRE X UN</t>
  </si>
  <si>
    <t>LENTE 20 DIOPTRIAS MARCA VOLK XUN</t>
  </si>
  <si>
    <t>OPTOTIPO DE NUMEROS X UN</t>
  </si>
  <si>
    <t>TINTA PARA IMPRESORA HP GT51XL NEGRO XUN</t>
  </si>
  <si>
    <t>BOLSA TUBULAR 8 CM PEBD MORADO X KG</t>
  </si>
  <si>
    <t>MOPA MICROFIBRA 18 AZUL HUMEDO Q410 X UN</t>
  </si>
  <si>
    <t>MOPA MICROFIBRA 18 VERDE Q412 X UN</t>
  </si>
  <si>
    <t>LUBRICANTE INSTRUMENTAL QUIRURGICO X ML</t>
  </si>
  <si>
    <t>SOBREGAFAS PLOMADAS X UN</t>
  </si>
  <si>
    <t>EL ARBOL DE GUAYACAN X UN</t>
  </si>
  <si>
    <t>MARCADOR SHARPIE ROJO X UN</t>
  </si>
  <si>
    <t>DETERGENTE LIQUID OLOR NEUTRO GLN X 3875</t>
  </si>
  <si>
    <t>ETI-TRANSFEREN 50X75MM ROJA X ET</t>
  </si>
  <si>
    <t>ETI-TRANSFEREN 50X75MM AMARILLA X ET</t>
  </si>
  <si>
    <t>ETI-TRANSFEREN 50X75MM AZUL X ET</t>
  </si>
  <si>
    <t>ETI-TRANSFEREN 50X75MM BLANCA X ET</t>
  </si>
  <si>
    <t>OJOS MOVILES MANUALIDADES X PQ</t>
  </si>
  <si>
    <t>CINTA ADHESIVA AMARILLA X M</t>
  </si>
  <si>
    <t>CINTA ROTULADORA X 3 UN</t>
  </si>
  <si>
    <t>AZUCAR EN SOBRE X UN</t>
  </si>
  <si>
    <t>INSTACREM X SO</t>
  </si>
  <si>
    <t>ENDULZANTE DIETETICO SPLENDA X SOB</t>
  </si>
  <si>
    <t>AROMATICA EN SOBRE X UN</t>
  </si>
  <si>
    <t>CAFE GRANULADO T. 2 PQ X 2500 GR X UN</t>
  </si>
  <si>
    <t>CAFE GRANULADO 85 GRAMOS</t>
  </si>
  <si>
    <t>CAFÉ INSTANTANEO (SACHET) X SO</t>
  </si>
  <si>
    <t>ACEITE DE OLIVA EXTRA VIRGEN 500ML XUN</t>
  </si>
  <si>
    <t>CAPSULA CAPUCCINO CLASICO EXPRESS  X UN</t>
  </si>
  <si>
    <t>CAPSULA CAFE SELLO ROJO EXPRESS  X UN</t>
  </si>
  <si>
    <t>CAPSULA CHOCOLYNE  EXPRESS  X UN</t>
  </si>
  <si>
    <t>CAPSULA CHOC. CORONA EXPRESS  X UN</t>
  </si>
  <si>
    <t>CAPSULA CHAI LATTE EXPRESS  X UN</t>
  </si>
  <si>
    <t>AGUA H2O X 250 ML X UN</t>
  </si>
  <si>
    <t>CAFE MOLIDO Y TOSTADO MATIZ AMBAR X 340</t>
  </si>
  <si>
    <t>AROMATICA FRUTAL SURTIDA X 50 X CJ</t>
  </si>
  <si>
    <t>CHOCOLATE PERSONALIZADO HR 2.5X4 AL 70%</t>
  </si>
  <si>
    <t>MAIZ PIRA X LB</t>
  </si>
  <si>
    <t>AZUCAR BLANCA GRANULADA X LB</t>
  </si>
  <si>
    <t>SAL X LB</t>
  </si>
  <si>
    <t>ACEITE VEGETAL X L</t>
  </si>
  <si>
    <t>CADENA GALVANIZADA (CROMADA) 3/16” X MT</t>
  </si>
  <si>
    <t>ASIENTO COMODOR REF. 82900 GRIVAL X UN</t>
  </si>
  <si>
    <t>CABLE NO.2 AWG X MT</t>
  </si>
  <si>
    <t>CURVA PVC ELECTRICA DE 3/4" X UN</t>
  </si>
  <si>
    <t>TORNILLO LAMINA 1X8" CAB.PLANA X UN</t>
  </si>
  <si>
    <t>LAVAMANOS SIN GRIFERIA X UN</t>
  </si>
  <si>
    <t>CADENILLA DE LUJO PARA LAMPARA X MT</t>
  </si>
  <si>
    <t>TORNILLO PARA ENSAMBLE 7MMX1"X UN</t>
  </si>
  <si>
    <t>CURVA PVC 1/2" X UN</t>
  </si>
  <si>
    <t>HERRAJE MUEBLE COMODOR 01092 GRIVAL XUN</t>
  </si>
  <si>
    <t>TUERCA HEXAGONA DE 3/16 XUN</t>
  </si>
  <si>
    <t>REMACHE POP DE 1/8 X1/2 XUN</t>
  </si>
  <si>
    <t>REMACHE POP DE 5/32 X1/2 XUN</t>
  </si>
  <si>
    <t>ARANDELA DE 5/32" X UN</t>
  </si>
  <si>
    <t>ARANDELA PLANA 1/4" GALVANZADA X UN</t>
  </si>
  <si>
    <t>REMACHE POP 3/16 X1 XUN</t>
  </si>
  <si>
    <t>ARANDELA DE 3/16" XUN</t>
  </si>
  <si>
    <t>TORNILLO PARA ENSAMBLE 7MMX1.1/2 X UN</t>
  </si>
  <si>
    <t>REMACHE POP 3/16X3/4 X UN</t>
  </si>
  <si>
    <t>TORNILLO PARA ENSAMBLE 7MM X 2" X UN</t>
  </si>
  <si>
    <t>CHAZO EXPANSIVO DE 3/8 XUN</t>
  </si>
  <si>
    <t>CLAVO 4.3X3" ACERO GRUESO PARA CONCRXUD</t>
  </si>
  <si>
    <t>ARANDELA 3/8 XUN</t>
  </si>
  <si>
    <t>TORNILLO PARA ENSAMBLE 7MMX3/4" XUN</t>
  </si>
  <si>
    <t>ABRAZADERA SIN FIN DE 1" XUN</t>
  </si>
  <si>
    <t>ABRAZADERA SIN FIN DE 1.1/2"XUN</t>
  </si>
  <si>
    <t>CLAVO 2" ACERO PARA CONCRETO X LB.</t>
  </si>
  <si>
    <t>CHAZO MARIPOSA NO.3 HLD. XUD</t>
  </si>
  <si>
    <t>ALAMBRE DULCE CAL18 X KG</t>
  </si>
  <si>
    <t>TORNILLO PARA ENSAMBLE 6MM X 1/2 XUN</t>
  </si>
  <si>
    <t>POLIESCOL CON GOTAS (HUESO DURO) X TA</t>
  </si>
  <si>
    <t>TUERCA 3/8 ROSCA ORDINARIA XUN</t>
  </si>
  <si>
    <t>BANDA A42 DUNLOP</t>
  </si>
  <si>
    <t>CLAVO 1" ACERO GRUESO PARA CONCRETO XUD</t>
  </si>
  <si>
    <t>TOPE MEDIA LUNA PARA PUERTA X UN</t>
  </si>
  <si>
    <t>ANGULO ESQUI.P/PLACA DRYWALL 2.44MT XUN</t>
  </si>
  <si>
    <t>SOPORTE PARA SUERO ATRIL X UN</t>
  </si>
  <si>
    <t>CLAVO 2 1/2" ACERO CONCRETO X LB</t>
  </si>
  <si>
    <t>JUNTA DE EXPANSION 4"PVC SANITARIA X UN</t>
  </si>
  <si>
    <t>CINTA MASILLAR PLACA YESO DRYWALL X ROL</t>
  </si>
  <si>
    <t>FLUXOMETRO INSTITUCIO.REF70710 XUN</t>
  </si>
  <si>
    <t>CABLE TELEFONICO PLANO DE 2 PARES BEIXMT</t>
  </si>
  <si>
    <t>SUICHE FLOTADOR 20 AMP X UN</t>
  </si>
  <si>
    <t>SEGUETA SIERRA CALADORA B&amp;D X UN</t>
  </si>
  <si>
    <t>PULSADOR ROJO 1 N C REF XB4 BA42 X UN</t>
  </si>
  <si>
    <t>ALAMBRE NO.10 GALVANIZADO X KG</t>
  </si>
  <si>
    <t>ADAPTAD. O ENTRADA MT 3/4 ELEC. X UN</t>
  </si>
  <si>
    <t>RUBATEX 1.1/8 X 1.80 X UN</t>
  </si>
  <si>
    <t>TERMINAL PLANA CALIBRE 12 X UN</t>
  </si>
  <si>
    <t>CHAZO PLASTICO DE 1/4 X UN</t>
  </si>
  <si>
    <t>SILICONA TETERO TRANSPARENTE X TU</t>
  </si>
  <si>
    <t>CHAPA GABINETE LOCK.REF 401 XUN</t>
  </si>
  <si>
    <t>VINILTEX BLANCO ARENA REF 1557 X CJ</t>
  </si>
  <si>
    <t>MULTITOMA 4 SALIDAS INDICADOR ENCEND.XUN</t>
  </si>
  <si>
    <t>CABLE AWG NO.8 NEGRO X MT</t>
  </si>
  <si>
    <t>EMPAQUE CIERRE RAPIDO REF.01071 XUN</t>
  </si>
  <si>
    <t>PISTOLA METALICA PARA MANGUERA X UN</t>
  </si>
  <si>
    <t>EMPAQUE BOQUILLA MANGUERA X UN</t>
  </si>
  <si>
    <t>TERMINAL DE OJO CABLE #4 PONCHAR X UN</t>
  </si>
  <si>
    <t>TERMINAL DE OJO CABLE #2 X UN</t>
  </si>
  <si>
    <t>BREAKER 1X30 MONOPOLAR G.E. XUN</t>
  </si>
  <si>
    <t>BREAKER 2X20 THQL ENCHUFABLE G.ELEC.XUN</t>
  </si>
  <si>
    <t>SUICHE DE PERA X UD</t>
  </si>
  <si>
    <t>CORREILLA PLASTICA 20 CM BLANCA X UN</t>
  </si>
  <si>
    <t>TERMINAL DE OJO CABLE NO.8 REFOR.X UD</t>
  </si>
  <si>
    <t>SUICHE TRIPLE LUMINEX AMBIA BLANCO XUN</t>
  </si>
  <si>
    <t>CORREILLA PLASTICA 30 CM BLANCA XUN</t>
  </si>
  <si>
    <t>BROCAS 1/8 A 3/8 5PIEZAS PARA MURO X JG</t>
  </si>
  <si>
    <t>CAPACITOR MARCHA 50MF 370VOLT. XUN</t>
  </si>
  <si>
    <t>BUJE 1 1/2 X 1 1/4 PRESION X UN</t>
  </si>
  <si>
    <t>CABLE VEHICULO N.10 AZUL X MT</t>
  </si>
  <si>
    <t>CABLE VEHICULO N.10 ROJO X MT</t>
  </si>
  <si>
    <t>CABLE VEHICULO N.10 VERDE CENTELSA X MT</t>
  </si>
  <si>
    <t>BOMBA DE SUCCION DES.SANITARIO X UN</t>
  </si>
  <si>
    <t>BROCA 5/16 MURO P/TALADRO PERCUTOR X UN</t>
  </si>
  <si>
    <t>CHEQUE 2" HORIZONTAL PARA AGUA X UN</t>
  </si>
  <si>
    <t>TERMINAL DE OJO PARA CABLE # 12 X UN</t>
  </si>
  <si>
    <t>CABLE VEHICULO NO.12 NEGRO X MT</t>
  </si>
  <si>
    <t>CABLE VEHICULO NO.12 ROJO X MT</t>
  </si>
  <si>
    <t>CABLE VEHICULO N.10 NEGRO CENTELSA X MT</t>
  </si>
  <si>
    <t>VARSOL X BOT</t>
  </si>
  <si>
    <t>BISAGRA COMUN 4" COBRIZADA C/T X UN</t>
  </si>
  <si>
    <t>ESCALERA ALUMINIO TRAB PESADO 7 PASOSXUN</t>
  </si>
  <si>
    <t>ASPIRADORA SOPLADORA A 110 VOL X UN</t>
  </si>
  <si>
    <t>INTERRUPTOR DE SOBREPONER X UN</t>
  </si>
  <si>
    <t>TAPA PARA TOMA DOBLE LEVITON CREMA XUN</t>
  </si>
  <si>
    <t>TAPA PARA TOMA DOBLE LEVITON BLANCA XUN</t>
  </si>
  <si>
    <t>FUNDENTE BUNLEY 8 ONZAS X UN</t>
  </si>
  <si>
    <t>TAPA FLUX PARA CAJA 4X4 XUN</t>
  </si>
  <si>
    <t>TAPA LISA 4X4 PVC X UN</t>
  </si>
  <si>
    <t>PLACA(TAPA)NARANJA TOMA DOBLE LEV.X UN</t>
  </si>
  <si>
    <t>CINTA AISLANTE COLOR ROJO X ROL</t>
  </si>
  <si>
    <t>CINTA AISLANTE COLOR AZUL XROL</t>
  </si>
  <si>
    <t>CINTA AISLANTE COLOR BLANCO XROL</t>
  </si>
  <si>
    <t>CINTA AISLANTE COLOR VERDE X ROL</t>
  </si>
  <si>
    <t>BISEL ALUMINIO DE 3/4 X UN</t>
  </si>
  <si>
    <t>CABLE VEHICULO NO.12 BLANCO X MT</t>
  </si>
  <si>
    <t>CARNAZA X KG</t>
  </si>
  <si>
    <t>CURVA 1/2"ELECTRICA MT METALICA XUN</t>
  </si>
  <si>
    <t>CAJAS GUARDA TERMOSTATO X UN</t>
  </si>
  <si>
    <t>TAPON 1/2 COPA ROSCADO EN PVC X UN</t>
  </si>
  <si>
    <t>GRIFERIA LAV CUELLO ALTO SENSOR XJG</t>
  </si>
  <si>
    <t>BOMBA PARA LAMPARA P.25 OPA XUN</t>
  </si>
  <si>
    <t>MEDIO CODO 3" CXC PVC SANITARIA XUN</t>
  </si>
  <si>
    <t>POLIETILENO PARA CONSTRUCCION NEGRO XKG</t>
  </si>
  <si>
    <t>PICAPORTE DE PISO 8" X UN</t>
  </si>
  <si>
    <t>ADAPTADOR HEMBRA 1.1/2"PVC PRESION XUN</t>
  </si>
  <si>
    <t>PORTACANDADO CON CHAPA MPTTOLLS X UN</t>
  </si>
  <si>
    <t>ADAPTADOR MACHO EN PVC 2" PRESION X UN</t>
  </si>
  <si>
    <t>ADAPTADOR MACHO PVC 1.1/2" PRESION X UN</t>
  </si>
  <si>
    <t>PASADOR DE 2 1/2" X UN</t>
  </si>
  <si>
    <t>PASADOR DE 2"PLANO X UN</t>
  </si>
  <si>
    <t>NYLON PARA PESCA 100 LB 0.95X90MT X UN</t>
  </si>
  <si>
    <t>SOLDADURA ESTANO 40-60 1/8" 250 GM XCR</t>
  </si>
  <si>
    <t>SQP-THINER 720 CC X BOT</t>
  </si>
  <si>
    <t>SOSTEN PLEGABLE PISO PUERTA X UN</t>
  </si>
  <si>
    <t>MEDIO CODO CXE 2" PVC. SANITARIA X UN</t>
  </si>
  <si>
    <t>RACOR METALICO PARA FLUXOMETRO XUN</t>
  </si>
  <si>
    <t>PASADOR 1.1/2 PLANO X UN</t>
  </si>
  <si>
    <t>SIKAFLEX 1A BLANCO 310CM X TU</t>
  </si>
  <si>
    <t>MEDIO CODO CXC 2" PVC. SANITARIA XUN</t>
  </si>
  <si>
    <t>BOTON SANITARIO ANTIVANDALICO XUN</t>
  </si>
  <si>
    <t>CODO 3" PVC PRESION X UN</t>
  </si>
  <si>
    <t>CODO 1/2" (5/8) COBRE LISO X UN</t>
  </si>
  <si>
    <t>TAPON 2" PRUEBA SOLDABLE PVC X UN</t>
  </si>
  <si>
    <t>TAPON 1.1/2" PRUEBA EN PVC X UN</t>
  </si>
  <si>
    <t>CODO 3" SANITARIA X UN</t>
  </si>
  <si>
    <t>CANTONERA ELECTRICA REF.731 GATO XUN</t>
  </si>
  <si>
    <t>UNION 3/4 PVC PRESION XUN</t>
  </si>
  <si>
    <t>ADAPTADOR MACHO 1" EN COBRE X UN</t>
  </si>
  <si>
    <t>CANTONERA RF.730 CHAPA GATO X UN</t>
  </si>
  <si>
    <t>UNION 3" PVC SANITARIA X UN</t>
  </si>
  <si>
    <t>YEE 2" PVC SANITARIA X UN</t>
  </si>
  <si>
    <t>UNIVERSAL 1" EN COBRE X UN</t>
  </si>
  <si>
    <t>ADAPTADOR MACHO 1" PVC PRESION XUN</t>
  </si>
  <si>
    <t>TEE 3" PVC SANITARIA X UN</t>
  </si>
  <si>
    <t>UNION 1.1/2 PVC PRESION X UN</t>
  </si>
  <si>
    <t>UNION 1/2 PVC PRESION X UN</t>
  </si>
  <si>
    <t>ADAPTADOR HEMBRA 2"PVC. PRESION X UN</t>
  </si>
  <si>
    <t>CODO 3/4" PVC PRESION X UN</t>
  </si>
  <si>
    <t>BUJE 2" X 1 1/2" PVC SANITARIA X UN</t>
  </si>
  <si>
    <t>CODO 1 1/2" PVC SANITARIA X UN</t>
  </si>
  <si>
    <t>CODO 1.1/4" PVC PRESION X UN</t>
  </si>
  <si>
    <t>UNION 2" PVC PRESION X UN</t>
  </si>
  <si>
    <t>CODO 2" PVC PRESION X UN</t>
  </si>
  <si>
    <t>CODO 4" PVC SANITARIA X UN</t>
  </si>
  <si>
    <t>UNION 1.1/4 PVC PRESION X UN</t>
  </si>
  <si>
    <t>TELA ASFALTICA PERMOFIT XMT</t>
  </si>
  <si>
    <t>UNION 2" PVC SANITARIA X UN</t>
  </si>
  <si>
    <t>CODO 2" PVC SANITARIA X UN</t>
  </si>
  <si>
    <t>UNION 1.1/2 PVC. SANITARIA X UN</t>
  </si>
  <si>
    <t>CODO 1.1/2" PVC. PRESION XUN</t>
  </si>
  <si>
    <t>BUJE DE 2 X 1 1/2 PRESION X UN</t>
  </si>
  <si>
    <t>ADAPTADOR MACHO DE 1/2 PRESION PVC X UN</t>
  </si>
  <si>
    <t>UNION 1/2" COBRE XUN</t>
  </si>
  <si>
    <t>UNIVERSAL 1/2" COBRE X UN</t>
  </si>
  <si>
    <t>ADAPTADOR MACHO DE 1/2" EN COBRE X UN</t>
  </si>
  <si>
    <t>TEE DE 1/2" EN COBRE X UN</t>
  </si>
  <si>
    <t>VALVULA 1/2" BOLA X UN</t>
  </si>
  <si>
    <t>SIFON P CON ADAPTADOR 93510 GRIVAL X UN</t>
  </si>
  <si>
    <t>ADAPTADOR PARA SIFON 1.1/2" GRICOL X UN</t>
  </si>
  <si>
    <t>CODO 1/2" PVC PRESION X UN</t>
  </si>
  <si>
    <t>CODO 1" PRESION X UN</t>
  </si>
  <si>
    <t>UNION 1" PVC PRESION X UN</t>
  </si>
  <si>
    <t>REDUCCION 3/4 A1/2" COBRE TIPO K XUN</t>
  </si>
  <si>
    <t>TEE DE 3/4" EN COBRE TUBERIA TIPO K X UN</t>
  </si>
  <si>
    <t>ADAPTADOR HEMBRA DE 1/2 EN COBRE X UN</t>
  </si>
  <si>
    <t>TAPON EN COBRE DE 1/2 X UN</t>
  </si>
  <si>
    <t>EMPAQUE PARA CANILLA PLASTICO X UN</t>
  </si>
  <si>
    <t>EMPAQUE VALVULA FLUID MASTER SEAL X UN</t>
  </si>
  <si>
    <t>REJILLA 2" ALUMINIO CON SOSCO. X UN</t>
  </si>
  <si>
    <t>TUBO 1" PVC PRESION 13.5 6 MTS X UN</t>
  </si>
  <si>
    <t>ADAPTADOR MACHO DE 1 1/2 DE COBRE X UN</t>
  </si>
  <si>
    <t>UNIVERSAL DE 1 1/2 COBRE X UN</t>
  </si>
  <si>
    <t>NIPLE DE 1/2 X 6 GALVANIZADO XUD</t>
  </si>
  <si>
    <t>REJILLA 1.1/2" EN ALUMINIO CON SOSCOXUN</t>
  </si>
  <si>
    <t>VAIVEN DE LIRA X UN</t>
  </si>
  <si>
    <t>BROCA ACERO RAPIDO 1/8 XUN</t>
  </si>
  <si>
    <t>BROCAS ACERO RAPIDO 5/32 XUN</t>
  </si>
  <si>
    <t>BROCA ACERO RAPIDO 3/16XUN</t>
  </si>
  <si>
    <t>BROCA ACERO RAPIDO 1/4" XUN</t>
  </si>
  <si>
    <t>TEE 1" EN COBRE X UN</t>
  </si>
  <si>
    <t>CODO 1" EN COBRE X UN</t>
  </si>
  <si>
    <t>BROCA EXTRALARGA 1/8" X UN</t>
  </si>
  <si>
    <t>REJILLA 4" EN ALUMINIO SIN SOSCO XUN</t>
  </si>
  <si>
    <t>TUBO 3/4 COBRE TIPO L XMT</t>
  </si>
  <si>
    <t>CODO 3/4 EN COBRE TIPO K XUN</t>
  </si>
  <si>
    <t>UNIVERSAL 3/4 EN COBRE TIPO K XUN</t>
  </si>
  <si>
    <t>DIAFRAGMA FLUXOMETRO AMERICANO X UN</t>
  </si>
  <si>
    <t>TUBO 1.1/2" COBRE X MT</t>
  </si>
  <si>
    <t>PEGACOR GRIS X KG</t>
  </si>
  <si>
    <t>MEDIDOR DE AGUA DE 1/2" XUN</t>
  </si>
  <si>
    <t>REJILLA ALUMINIO 3" CON SOSCO X UN</t>
  </si>
  <si>
    <t>TAPON 1/2" PVC PRESION LISO XUN</t>
  </si>
  <si>
    <t>BUJE 2" X 1/2" PVC PRESION X UN</t>
  </si>
  <si>
    <t>BROCA PARA MURO 5/16X4" X UN</t>
  </si>
  <si>
    <t>GRAPA PARA LAVAMANOS X UN</t>
  </si>
  <si>
    <t>MASILLA RALLY DUREPOXI X GM</t>
  </si>
  <si>
    <t>MEDIO CODO 1 1/4 PVC PRESION XUN</t>
  </si>
  <si>
    <t>LLAVE LAVAMANOS REF 50140 GRIVAL X UN</t>
  </si>
  <si>
    <t>LIMPIADOR PVC DE 1/4 PAVCO X UN</t>
  </si>
  <si>
    <t>VALVULA FLUID MASTER X UN</t>
  </si>
  <si>
    <t>BUJE 1 1/4 X 1/2" PRESION PVC X UN</t>
  </si>
  <si>
    <t>BUJE 1 X 1/2" PRESION PVC X UN</t>
  </si>
  <si>
    <t>BUJE 2" X 1 1/4 PVC PRESION X UN</t>
  </si>
  <si>
    <t>AGUA STOP REF.001006 GRIVAL X UN</t>
  </si>
  <si>
    <t>YEE 4X3 PVC.SANITARIA XUN</t>
  </si>
  <si>
    <t>SIFON SIN REGISTRO 3" PVC SANITARIA XUN</t>
  </si>
  <si>
    <t>AGUA STOP REF.01349 LENGUETA GRIVAL XUN</t>
  </si>
  <si>
    <t>MEDIO CODO 1/2 EN COBRE K X UN</t>
  </si>
  <si>
    <t>MEDIO CODO CXC 1.1/2"PVC SANITARIA X UN</t>
  </si>
  <si>
    <t>TEE 4" PVC SANITARIA X UN</t>
  </si>
  <si>
    <t>BUJE 2"X1" SOLD. PVC PRESION XUN</t>
  </si>
  <si>
    <t>TAPON LISO 3/4 PVC PRESION XUN</t>
  </si>
  <si>
    <t>CODO 2" CXE PVC. SANITARIA</t>
  </si>
  <si>
    <t>MEDIO CODO 4" CXC PVC SANITARIA X UN</t>
  </si>
  <si>
    <t>SUICHE DOBLE LUM MBIA BLANC X UN</t>
  </si>
  <si>
    <t>TUBO PARA CORTINA 1" AL.CRUDO X MT</t>
  </si>
  <si>
    <t>TOMA TEFEFONICO DE UN SOLO PLUSH X UN</t>
  </si>
  <si>
    <t>CAJA PLASTICA PVC 4 X 4 X UN</t>
  </si>
  <si>
    <t>ESTOPA X KG</t>
  </si>
  <si>
    <t>CAJA SOBREPONER DEXON (LUJO) BLANCA XUN</t>
  </si>
  <si>
    <t>TAPA REGISTRO 20X20 BLANCA XUN</t>
  </si>
  <si>
    <t>BROCA MURO 3/8X5" XUN</t>
  </si>
  <si>
    <t>CAUCHO GRUESO ANTIDESLIZANTE TP X MT</t>
  </si>
  <si>
    <t>RACOR PLASTICO PARA FLUXOMETROXUN</t>
  </si>
  <si>
    <t>TEE 1.1/2" PVC SANITARIA X UN</t>
  </si>
  <si>
    <t>RUEDA 8" BASE FIJA TRAB.PESADO IMSA XUN</t>
  </si>
  <si>
    <t>UNION 1/2"ELECTRICA MT METALICA</t>
  </si>
  <si>
    <t>CURVA 3/4"ELECTRICA MT METALICA XUN</t>
  </si>
  <si>
    <t>UNION 3/4"ELECTRICA MT METALICA XUN</t>
  </si>
  <si>
    <t>TAPON 1" COPA SOLDABLE PVC PRESION XUN</t>
  </si>
  <si>
    <t>BROCA ACERO RAPIDO 5/16 X UN</t>
  </si>
  <si>
    <t>MEDIO CODO 1/2 PVC PRESION X UN</t>
  </si>
  <si>
    <t>RIEL PORTATECLADO NEGRO 35CMS XUN</t>
  </si>
  <si>
    <t>BLOQUE CEMENTO (CONCRETO)15X20X40 XUD</t>
  </si>
  <si>
    <t>TAPON 3" PRUEBA SOLDABLE PVC X UN</t>
  </si>
  <si>
    <t>TAPON 1.1/4 SOLDABLE PVC PRESION XUN</t>
  </si>
  <si>
    <t>CODO 1 X 1/4" EN COBRE PARA SOLDAR X UN</t>
  </si>
  <si>
    <t>TAPON 2" LISO SOLDABLE PVC.PRESION XUN</t>
  </si>
  <si>
    <t>ARANA PARA SILLA ERGONOMICA X UN</t>
  </si>
  <si>
    <t>ZOCALO ACRILICO MEDIA CANA 9CM X MT</t>
  </si>
  <si>
    <t>JABONERA DUCHA DEKO/536804441 XUN</t>
  </si>
  <si>
    <t>PROTECTOR SEGURIDAD TOMA DOBLE LEV.XUN</t>
  </si>
  <si>
    <t>BOTON OVALADO 8193 X UN</t>
  </si>
  <si>
    <t>PINTURA PINTUCOAT BLANCA C/CAT XGLN</t>
  </si>
  <si>
    <t>MANGUERA NIVEL 3/8 TRANSPARENTE X M</t>
  </si>
  <si>
    <t>SIFON SIN REGISTRO PVC DE 2" SANIT. XUN</t>
  </si>
  <si>
    <t>PINTURA KORAZA BLANCO X CANECA</t>
  </si>
  <si>
    <t>TABLON CEDRO CAOBA DE 9X 1 1/2 X UD</t>
  </si>
  <si>
    <t>PINTURA TRAFICO BLANCA X GLN</t>
  </si>
  <si>
    <t>CONTROL MANO 7 TECLAS PARA CAMA X UN</t>
  </si>
  <si>
    <t>LAMPARA BOMBONA P25 X UN</t>
  </si>
  <si>
    <t>BOMBA OPALIZADA D4-P35 CON CUELLO X UN</t>
  </si>
  <si>
    <t>EMULSION ASFALTICA IMPERMABILIZANTE XKG</t>
  </si>
  <si>
    <t>TEE EN PVC DE 2" PRESION X UN</t>
  </si>
  <si>
    <t>TEE 1/2" PVC PRESION X UN</t>
  </si>
  <si>
    <t>TEE 1.1/2 PVC PRESION X UN</t>
  </si>
  <si>
    <t>TEE 1 1/4 PVC PRESION X UN</t>
  </si>
  <si>
    <t>CANTONERA ELECTRICA REF.734 GATO X UN</t>
  </si>
  <si>
    <t>TEE DE 2" SANITARIA X UN</t>
  </si>
  <si>
    <t>TEE 1" PVC PRESION X UN</t>
  </si>
  <si>
    <t>TEE 1/2" GALVANIZADA X UN</t>
  </si>
  <si>
    <t>PALANCA PARA FLUXOMETRO X UN</t>
  </si>
  <si>
    <t>ADAPTADOR HEMBRA 1/ 1/2 COBRE X UN</t>
  </si>
  <si>
    <t>BUJE 1 1/4 X 1" COBRE X UN</t>
  </si>
  <si>
    <t>TOMA LEVITON GRADO HOSPI ROJA X UN</t>
  </si>
  <si>
    <t>TUBERIA CONDUIT 3/4" MT METALICA X UN</t>
  </si>
  <si>
    <t>ADAPTADOR 1/2 MT METALICO X UN</t>
  </si>
  <si>
    <t>ADAPTADOR 3/4 MT METALICO</t>
  </si>
  <si>
    <t>BROCA RANURADA DE 1/4 CONCRETO X UN</t>
  </si>
  <si>
    <t>VARILLA L CIELO FALSO ALUMIN BLANCO</t>
  </si>
  <si>
    <t>ADAPTADOR 3/4 EMT ENTRADA A CAJA X UN</t>
  </si>
  <si>
    <t>UNION EMT 3/4 X UN</t>
  </si>
  <si>
    <t>ALAMBRE QUEMADO C.18 P/AMARRAR XKG</t>
  </si>
  <si>
    <t>ENCODER VENTILADOR HAMILTON GALI372032</t>
  </si>
  <si>
    <t>GANCHO ADHESIVO MULTIUSOS MEDIANO</t>
  </si>
  <si>
    <t>GANCHO ADHESIVO MULTIUSOS PEQUENO</t>
  </si>
  <si>
    <t>LECHADA BLANCA X KG</t>
  </si>
  <si>
    <t>CINTA AISLANTE COLOR AMARILLO X ROL</t>
  </si>
  <si>
    <t>CODO CXE 1.1/2 PVC SANITARIA X UN</t>
  </si>
  <si>
    <t>VALVULA 1" COMPUERTA REEDWHITE X UN</t>
  </si>
  <si>
    <t>FUSIBLE VIDRIO 15AMP 250V 30MM X UN</t>
  </si>
  <si>
    <t>PINTURA TRAFICO AMARILLA X GLN</t>
  </si>
  <si>
    <t>ARENON CHINO NO.2 X KG</t>
  </si>
  <si>
    <t>VALVULA 3/4" REEDWHITE COMPUERTA XUN</t>
  </si>
  <si>
    <t>VALVULA 2" REEDWHITE COMPUERTA XUN</t>
  </si>
  <si>
    <t>VALVULA 1.1/2" REDEWHITE COMPUERTA X UN</t>
  </si>
  <si>
    <t>ACRONAL AL 50% X KG</t>
  </si>
  <si>
    <t>CEMENTO BLANCO X KG</t>
  </si>
  <si>
    <t>PINTULUX ROJO RF.29 X GLN</t>
  </si>
  <si>
    <t>ESMALTE PINTULUX 11 BLANCO X GLN</t>
  </si>
  <si>
    <t>VINILTEX BLANCO REF 1501 5GL.XCJ</t>
  </si>
  <si>
    <t>PINTULUX NEGRO 95 X GLN</t>
  </si>
  <si>
    <t>CEMENTO GRIS SACOS X UN</t>
  </si>
  <si>
    <t>RUEDA MARCA IMSA REF 4AB 19A BASE XUN</t>
  </si>
  <si>
    <t>RUEDA IMSA 2N 26E 3/8"X UN</t>
  </si>
  <si>
    <t>TUBO 1/2" PVC PRESION RDE 9 6MT XUN</t>
  </si>
  <si>
    <t>TUBO 1" PVC PRESION RDE 21 6MT XUN</t>
  </si>
  <si>
    <t>TUBO 1.1/2" PVC PRESION X UN</t>
  </si>
  <si>
    <t>TUBO 2" PVC PRESION 6MT X UN</t>
  </si>
  <si>
    <t>TUBO 1.1/2" PVC SANITARIO X UN</t>
  </si>
  <si>
    <t>TUBO 2" PVC SANITARIO 6 MT X UN</t>
  </si>
  <si>
    <t>CANALETA SUPERF. DE 20X12 DEXON X UN</t>
  </si>
  <si>
    <t>PINTURA AEROSOL NEGRO MATE 16 ONZ X TA</t>
  </si>
  <si>
    <t>REMOVEDOR REF 1020 X GLN</t>
  </si>
  <si>
    <t>BARNIZ BRILLANTE REF 557 X GLN</t>
  </si>
  <si>
    <t>BROCA DE MURO DE 1/4" X UN</t>
  </si>
  <si>
    <t>BROCA DE MURO DE 5/16 X 12" X UN</t>
  </si>
  <si>
    <t>TUBO 1.1/4" PVC PRESION 6 MT X UN</t>
  </si>
  <si>
    <t>TUBO 3/4" PVC PRESION 6MT XUN</t>
  </si>
  <si>
    <t>ADAPTADOR MACHO 1 1/4" PVC PRESION X UN</t>
  </si>
  <si>
    <t>TUBO 3" PVC AGUAS LLUVIAS X UN</t>
  </si>
  <si>
    <t>VALVULA 1/2" REDWITE PASO LIBRE</t>
  </si>
  <si>
    <t>CABUYA XKG</t>
  </si>
  <si>
    <t>TUBO 3" PVC SANITARIA 6 MT X UN</t>
  </si>
  <si>
    <t>PINTURA AEROSOL ALUMINIO FINO 7540X TA</t>
  </si>
  <si>
    <t>PINTURA AEROSOL GRIS RATON 16 ONZ X TA</t>
  </si>
  <si>
    <t>YEE PVC 3X3 SANITARIA X UN</t>
  </si>
  <si>
    <t>CABLE ENCAUCHETADO 3X12 X MT</t>
  </si>
  <si>
    <t>CAL X KG</t>
  </si>
  <si>
    <t>RUEDA 3PB 19F1 CON FRENO IMSA X UN</t>
  </si>
  <si>
    <t>PINTURA AEROSOL NEGRA 16ONZ X TA</t>
  </si>
  <si>
    <t>SOPORTE DIAGONAL PARA REJILLA 30CM X UD</t>
  </si>
  <si>
    <t>RODACHINA EN ESPIGO 7/16 SILLA OFIC.XUN</t>
  </si>
  <si>
    <t>ESTUCO PROFES INTERIO 117060 30 KG X CA</t>
  </si>
  <si>
    <t>CHAZO PLASTICO DE 2 LISO X UD</t>
  </si>
  <si>
    <t>CHAZO PLASTICO DE 1 1/2" LISO X UN</t>
  </si>
  <si>
    <t>CHAZO PLASTICO DE 1 1/4" LISO X UN</t>
  </si>
  <si>
    <t>CONECTOR CURVO 1/2 X UN</t>
  </si>
  <si>
    <t>CONECTOR CURVO 3/4 X UN</t>
  </si>
  <si>
    <t>GUAYA METALICA ACERADA 1.8 MM X MT</t>
  </si>
  <si>
    <t>ACRONAL 750 ML X BOT</t>
  </si>
  <si>
    <t>TABLETA EGIPCIA 10 X 10 X MT</t>
  </si>
  <si>
    <t>PLACA DE YESO R 1/2 BLANCO DRYWALL X UN</t>
  </si>
  <si>
    <t>BROCA 1/4 MURO P/TALADRO PERCUTOR X UN</t>
  </si>
  <si>
    <t>CORREA DE AMARRE 20CM BLANCA X UN</t>
  </si>
  <si>
    <t>BUJE PVC 1"X1.1/2" PRESION X UN</t>
  </si>
  <si>
    <t>PASTILLA DE CLOROX AL 70% X UN</t>
  </si>
  <si>
    <t>REJILLA RECUB.PLASTICO 1.40 X 40 14340</t>
  </si>
  <si>
    <t>REJILLA RECUB.PLASTICO 1.20 X 40 14320</t>
  </si>
  <si>
    <t>REJILLA RECUB.PLASTICO 1.40 X 30 13340</t>
  </si>
  <si>
    <t>TOPE PLASTICO ENTREPANO GABINETE</t>
  </si>
  <si>
    <t>SOPORTE PARAL REJIPLAS 2MT 15080</t>
  </si>
  <si>
    <t>BUJE 3"X2" PVC SANITARIA X UN</t>
  </si>
  <si>
    <t>CABLE VEHICULO NO.12 VERDEX MT</t>
  </si>
  <si>
    <t>FUSIBLE TERMICO 135C 2 A 250V X UN</t>
  </si>
  <si>
    <t>PASADOR 2 1/2 1080 LATONADO X UD</t>
  </si>
  <si>
    <t>TIMBRE INALAMBRICO X UN</t>
  </si>
  <si>
    <t>REJILLA C CUPULA TRADICI.ALUMINIO 4"XUN</t>
  </si>
  <si>
    <t>CABLE DUPLEX N.12 AWG COLOR BLANCO X MT</t>
  </si>
  <si>
    <t>CINTA TEFLON X ROL</t>
  </si>
  <si>
    <t>BROCHA CHINA 1" XUN</t>
  </si>
  <si>
    <t>TORNILLO PARA ENSAMBLE 10MMX3 XUN</t>
  </si>
  <si>
    <t>TORNILLO PARA ENSAMBLE 10MMX2.1/2"XUN</t>
  </si>
  <si>
    <t>CLAVOS DE 2 1/2" CON CABEZA X LB</t>
  </si>
  <si>
    <t>CLAVOS DE ACERO DE 2" X LB</t>
  </si>
  <si>
    <t>CLAVO SIN CABEZA DE 3/4" X LB</t>
  </si>
  <si>
    <t>ESPATULA PLASTICA X UN</t>
  </si>
  <si>
    <t>PAPEL LIJA BANDA GRANO 100 X MT</t>
  </si>
  <si>
    <t>PAPEL LIJA NO.60 AGUA X UN</t>
  </si>
  <si>
    <t>PILAS ALKALINAS AAA X UN</t>
  </si>
  <si>
    <t>SOLDADURA LIQUIDA PVC X 1/4 X TA</t>
  </si>
  <si>
    <t>INTERRUPTOR SENCILLO CONMUTABLE LEGRAND</t>
  </si>
  <si>
    <t>BOMBILLO 07600 P/LINTERNA WELCH ALLYN</t>
  </si>
  <si>
    <t>BOMBILLO TIPO 12V 100W 64627 X UN</t>
  </si>
  <si>
    <t>BATERIA PARA MONITOR PROCARE 100 X UN</t>
  </si>
  <si>
    <t>SENSOR CABLE NELLCOR N-100 SPO2 X UD</t>
  </si>
  <si>
    <t>SENSOR FLUJO NEONATAL HAMILTON GALILXUN</t>
  </si>
  <si>
    <t>SENSOR TEMP. YSI 400RECTAL T2252-AGX UN</t>
  </si>
  <si>
    <t>MANTA ADULTO INTERC.CALOR GAYMAR XUD</t>
  </si>
  <si>
    <t>VASTAGO (NIPLE) ENTRADA REG.OXIGENO XUN</t>
  </si>
  <si>
    <t>BOMBILLO OFTALMOS.-OTOSCOPIO 04900 X UN</t>
  </si>
  <si>
    <t>BOMBILLO OFTALMOSCOPIO 03400 W-A.XUN</t>
  </si>
  <si>
    <t>BATERIA 12V 7AM.UPS XUN</t>
  </si>
  <si>
    <t>BOMBILLO REF. 03100 WELCH ALLYN XUN</t>
  </si>
  <si>
    <t>BOMBILLO PARA MICROSCOPIO JC 6V 30W XUN</t>
  </si>
  <si>
    <t>BOMBILLO PARA RETINOSCOPIO 03000 X UN</t>
  </si>
  <si>
    <t>PINZA BRAZO PIERNA ECG.NIH.KOHEN 4 X JG</t>
  </si>
  <si>
    <t>SENSOR NEONATAL NIHON KODEN XUN</t>
  </si>
  <si>
    <t>LINEA DE MUESTRA PARA CAPNOGRAFO X UN</t>
  </si>
  <si>
    <t>CABLE EXTENSION SPO2 NELLCOR DOC10 X UN</t>
  </si>
  <si>
    <t>FILTRO HIDROFOBICO ANTIBACTERIAL X UN</t>
  </si>
  <si>
    <t>BOMBILLO HALOGENO 24V 150W OSRAM X UN</t>
  </si>
  <si>
    <t>BOMBILLO HAL. 64634 EFR 15V 150W X UN</t>
  </si>
  <si>
    <t>SENSOR SATURACION ADULT. DATASCOPE XUN</t>
  </si>
  <si>
    <t>FLEXTUBE AD.VENT.HAMILTON GALILEO XUN</t>
  </si>
  <si>
    <t>FLEXTUBE PEDIATRICO P.HAMILTON XUN</t>
  </si>
  <si>
    <t>PILA ALCALINA A23 12 VOL X UN</t>
  </si>
  <si>
    <t>BOMBILLA HBO103/2 OSRAM X UN</t>
  </si>
  <si>
    <t>CABLE ELECTRODO 5 VIAS MON DATASCOPEXUD</t>
  </si>
  <si>
    <t>SENSOR TEMP. PIEL YSI400 REF.0206020003</t>
  </si>
  <si>
    <t>BATERIA 2AA RECARGABLE XUN</t>
  </si>
  <si>
    <t>ESPECULOS OTOSCOPIO RF.24400 4 X KIT .</t>
  </si>
  <si>
    <t>SONDA TEMPERATURA 900MR 869 F&amp;P XUN</t>
  </si>
  <si>
    <t>BRAZALETE ADULTO 1 VIA REF 1880NS X UN</t>
  </si>
  <si>
    <t>DIAFRAGMA VALVULA ROSADA DE 3/4 X UN</t>
  </si>
  <si>
    <t>ESCUDO TOMA AIRE MEDICINAL AMICO X UD</t>
  </si>
  <si>
    <t>CABLE AC PODER TIPO HOSPITALARIO X UN</t>
  </si>
  <si>
    <t>CINTA DOBLE FAZ ESPUMA 4957/ 25X 25</t>
  </si>
  <si>
    <t>MOTOR LINAK LA27X200MM LA27-V015 X UN</t>
  </si>
  <si>
    <t>CILINDRO 300 N A GAS 46409951 X UN</t>
  </si>
  <si>
    <t>ESCUDO TOMA VACIO AMICO VALVULA X UD</t>
  </si>
  <si>
    <t>FILTRO PARA INCUBADORA ATOM V80TR XUN</t>
  </si>
  <si>
    <t>ABRAZADERA METALICA DE 3/4" X UN</t>
  </si>
  <si>
    <t>ABRAZADERA METALICA DE 1/2" X UN</t>
  </si>
  <si>
    <t>CHAZOS 1/4 X 1 1/4" PLASTICO X UN</t>
  </si>
  <si>
    <t>SOPORTE TV 49"- 55" ECUALIZA. X UN</t>
  </si>
  <si>
    <t>CHAPA REF.075 GATO X UN</t>
  </si>
  <si>
    <t>CHAPA REF.251 DURALOCK POMO MADERA XUN</t>
  </si>
  <si>
    <t>CHAPA SAFE REF. 111 X UN</t>
  </si>
  <si>
    <t>PICAPORTE DE CADENA X UN</t>
  </si>
  <si>
    <t>CHAPA REF. 1550 X UN</t>
  </si>
  <si>
    <t>PASADOR DE 3" ACERO INOX - ALUMI X UN</t>
  </si>
  <si>
    <t>BISAGRA PARA MUEBLE 2" COBRIZADA X UN</t>
  </si>
  <si>
    <t>HOJA DE TRIPLEX DE 9 MM X HJ</t>
  </si>
  <si>
    <t>HOJA DE TRIPLEX 15 MM X HJ</t>
  </si>
  <si>
    <t>BISAGRA PISO NO.100 X UN</t>
  </si>
  <si>
    <t>ESTIBA PLASTICA 120X100X12.5 CM X UN</t>
  </si>
  <si>
    <t>TIRADERA EN MADERA X UN</t>
  </si>
  <si>
    <t>TIRADERA 5" METALICA PARA PUERTA XUN</t>
  </si>
  <si>
    <t>BISAGRA GABINETE METAL.EN/CRUZ A4040XUN</t>
  </si>
  <si>
    <t>CHAPA VITRINA REF.1557 VERA X UN</t>
  </si>
  <si>
    <t>PORTACANDADO 2.1/2" X UN</t>
  </si>
  <si>
    <t>CHAPA 587 JANES NIQUEL BANO XUN</t>
  </si>
  <si>
    <t>TABLON DE CEDRO DE 1 1/4" X 10 X UN</t>
  </si>
  <si>
    <t>RIEL METALICO 40CMS X UN</t>
  </si>
  <si>
    <t>BISAGRA PIANO DE 25MM (1")2MT X UN</t>
  </si>
  <si>
    <t>PEGA XL 3000CC X GLN</t>
  </si>
  <si>
    <t>GATO HIDRAULICO MARCA YALE #2 XUN</t>
  </si>
  <si>
    <t>BROCHA CHINA NO. 3 ORIGINAL X UN</t>
  </si>
  <si>
    <t>BROCHA CHINA NO.2 ORIGINAL X UN</t>
  </si>
  <si>
    <t>BROCHA No 3 X UN</t>
  </si>
  <si>
    <t>BROCHA CHINA NO 4 X UN</t>
  </si>
  <si>
    <t>CANCAMO EN SIERRA X UN</t>
  </si>
  <si>
    <t>PORTACANDADO CON CHAPA GATO 914 X UN</t>
  </si>
  <si>
    <t>TORNILLO ENSAMBLE 6X3/4" XUN</t>
  </si>
  <si>
    <t>CLAVOS DE ACERO DE 1 1/2" X LB</t>
  </si>
  <si>
    <t>CLAVO COMUN CON CABEZA 3" X CJ</t>
  </si>
  <si>
    <t>CLAVO COMUN CON CABEZA 2" X CJ</t>
  </si>
  <si>
    <t>CLAVO COMUN CON CABEZA 1.1/2"LB XCJ</t>
  </si>
  <si>
    <t>CLAVO COMUN CON CABEZA 1" X CJ</t>
  </si>
  <si>
    <t>CLAVO COMUN SIN CABEZA 2" X CJ</t>
  </si>
  <si>
    <t>CLAVO COMUN SIN CABEZA 1.1/2" X CJ</t>
  </si>
  <si>
    <t>CLAVO ACERO DE 1" X CJ</t>
  </si>
  <si>
    <t>CLAVOS ACERO 3" X LB</t>
  </si>
  <si>
    <t>TORNILLO PARA ENSAMBLE 6X1" X YD</t>
  </si>
  <si>
    <t>TORNILLO PARA ENSAMBLE 6X1.1/2" XUN</t>
  </si>
  <si>
    <t>TORNILLO PARA ENSAMBLE 7MMX 1.1/4 XUN</t>
  </si>
  <si>
    <t>CLAVO(PUNTILLA) SIN CABEZA 1" X UD</t>
  </si>
  <si>
    <t>CHAPA CENTRO 30MM X UN</t>
  </si>
  <si>
    <t>CHAPA MUEBLE 2045-40-L YALE X UN</t>
  </si>
  <si>
    <t>BOTA CAUCHO PARA SILLA 1/2" X UN</t>
  </si>
  <si>
    <t>CHAPA MUEBLE NIQUEL 1560 X UN</t>
  </si>
  <si>
    <t>BOTA CAUCHO PARA SILLA 3/4 X UN</t>
  </si>
  <si>
    <t>PAPEL LIJA 360 XHJ</t>
  </si>
  <si>
    <t>PAPEL DE LIJA DE AGUA N. 180 X UN</t>
  </si>
  <si>
    <t>PAPEL DE LIJA DE AGUA N. 400 X UN</t>
  </si>
  <si>
    <t>PAPEL DE LIJA DE AGUA N. 600 X UN</t>
  </si>
  <si>
    <t>PAPEL DE LIJA DE AGUA N. 220 X UN</t>
  </si>
  <si>
    <t>PAPEL DE LIJA DE AGUA N. 120 ABRACOLXUN</t>
  </si>
  <si>
    <t>PAPEL DE LIJA DE AGUA N. 150 X UN</t>
  </si>
  <si>
    <t>PAPEL DE LIJA DE AGUA N. 320 X UN</t>
  </si>
  <si>
    <t>COLBON PARA MADERA XL CARPINCOL X GLN</t>
  </si>
  <si>
    <t>CHAPA CANDADO REF 396 1/4 YALE IZQ.X UN</t>
  </si>
  <si>
    <t>CHAPA REF. 170 1/4 YALE X UN</t>
  </si>
  <si>
    <t>CHAPA CANDADO RF.396 1/4 YALE DEREC.XUN</t>
  </si>
  <si>
    <t>FORMICA HAYA REF. 1750 XHJ</t>
  </si>
  <si>
    <t>CILINDRO MECANICO PARA SILLA ERGON. XUN</t>
  </si>
  <si>
    <t>CANCAMO 3/8 X UN</t>
  </si>
  <si>
    <t>BREAKER DE 20 AMP X UN</t>
  </si>
  <si>
    <t>BREAKER 2X30AMP. BIPOLAR G.E X UN</t>
  </si>
  <si>
    <t>LAMINA ACRILICO 3MM 1.20X1.80 BLANCOXUN</t>
  </si>
  <si>
    <t>TOMA DOBLE LEVITON DE SOBREPONER XUN</t>
  </si>
  <si>
    <t>TAPA LISA DE 2 X 4 PVC. X UN</t>
  </si>
  <si>
    <t>TIMBRE DIN-DON X UN</t>
  </si>
  <si>
    <t>PULSADOR TIMBRE SOBREPONER X UN</t>
  </si>
  <si>
    <t>SUICHE SENCILLO LUMINEX BLANCO X UN</t>
  </si>
  <si>
    <t>ADAPTADOR 3/4 PVC.ELECTRICO CON TUERCA</t>
  </si>
  <si>
    <t>CAJA PLASTICA PVC 2 X 4 X UN</t>
  </si>
  <si>
    <t>TUBO 1/2" PVC ELECTRICO X UN</t>
  </si>
  <si>
    <t>TUBO 3/4" PVC ELECTRICO X UN</t>
  </si>
  <si>
    <t>CABLE ENCAUCHETADO 3 X 16 X MT</t>
  </si>
  <si>
    <t>TUBO FLUORECENTE 32W T8 LUZ DIA X UN</t>
  </si>
  <si>
    <t>CABLE ENCAUCHETADO 2 X 18 X MT</t>
  </si>
  <si>
    <t>CAUCHO PEDAL DIVAN NEGRO X UN</t>
  </si>
  <si>
    <t>CAUCHO PEDAL DIVAN VERDE X UN</t>
  </si>
  <si>
    <t>PULSADOR VERDE 1 NC XBA BA42 X UD</t>
  </si>
  <si>
    <t>CABLE DUPLEX N.14 AWG COLOR BLANCO X MT</t>
  </si>
  <si>
    <t>BANDA TIPO A28 DUNLOP X UN</t>
  </si>
  <si>
    <t>BANDA TIPO A48 DUNLOP X UN</t>
  </si>
  <si>
    <t>BANDA TIPO A51 DUNLOP X UN</t>
  </si>
  <si>
    <t>BANDA TIPO A60 DUNLOP XUN</t>
  </si>
  <si>
    <t>BANDA TIPO BX29 DUNLOP X UN</t>
  </si>
  <si>
    <t>ANTENA TV. X UN</t>
  </si>
  <si>
    <t>BANDA AX50 DUNLOPX UN</t>
  </si>
  <si>
    <t>PLUF CON POLO A TIERRA X UN</t>
  </si>
  <si>
    <t>BATERIA 12V 9 AH X UN</t>
  </si>
  <si>
    <t>PILA GRANDE TIPO D ALKALINA X UN</t>
  </si>
  <si>
    <t>PILA PARA DEXTROMETER RF CR2032 X UN</t>
  </si>
  <si>
    <t>PILAS MEDIANAS ALKALINAS TIPO C.X UN</t>
  </si>
  <si>
    <t>PILAS ALKALINAS AA 1.5V X UN</t>
  </si>
  <si>
    <t>PILAS GRANDES SENCILLAS X UN</t>
  </si>
  <si>
    <t>FOTOCELDA MARCA FISCHER X UN</t>
  </si>
  <si>
    <t>BASE PARA FOTOCELDA FISHER X UN</t>
  </si>
  <si>
    <t>FILTRO 99.97%0.03PM HEPA 24X24X12 X UN</t>
  </si>
  <si>
    <t>CINTA AISLANTE SCOTH 33 X ROL</t>
  </si>
  <si>
    <t>CINTA ELECTRICA SCOTCH 23 3M X UN</t>
  </si>
  <si>
    <t>LUBRICANTE CRS-556 430 CMS X TA</t>
  </si>
  <si>
    <t>BALINERA 6000 ZZ X UN</t>
  </si>
  <si>
    <t>CARGADOR DE GUSANILLO DE 1/4 X UN</t>
  </si>
  <si>
    <t>SUICHE PULSADOR X UN</t>
  </si>
  <si>
    <t>FILTRO 24X24X12 80-85% P.LIN.METAXUN</t>
  </si>
  <si>
    <t>RODAMIENTO 6204 Z SKF X UN</t>
  </si>
  <si>
    <t>REFRIGERANTE R134A X LB</t>
  </si>
  <si>
    <t>CONTACTOR BIPOLAR 30AMP.24V/AIRE ACON</t>
  </si>
  <si>
    <t>MANOMETRO 2" CONEX.1/4 0-400PSI OXIG XUN</t>
  </si>
  <si>
    <t>MANOMETRO 2" OXIGENO 0-4000 PSI X UN</t>
  </si>
  <si>
    <t>LOCTITE 243 FUERZA MEDIA 50 ML X TA</t>
  </si>
  <si>
    <t>ACEITE PARA PIEZA DE MANO X ML</t>
  </si>
  <si>
    <t>GRASA # 2 BASE LITIO X LB</t>
  </si>
  <si>
    <t>CONTROL REMOTO UNIV.PARA TV XUN</t>
  </si>
  <si>
    <t>RELE TERMICO LRD21 TELEMEC.12-18 X UN</t>
  </si>
  <si>
    <t>LINTERNA PEQUENA 2 PILAS AA X UN</t>
  </si>
  <si>
    <t>FUSIBLE 4 AMP CERAMICO X UN</t>
  </si>
  <si>
    <t>CAPACITOR MARCHA 5 MF X UN</t>
  </si>
  <si>
    <t>RELE 11 PINES CON BOBINA A 220 AC X UN</t>
  </si>
  <si>
    <t>CONTROL REMOTO TV LG LCD LG32LC3R X UN</t>
  </si>
  <si>
    <t>CONTROL REMOTO TV KALLEY ORIGINAL X UN</t>
  </si>
  <si>
    <t>CAUCHO PEDAL DIVAN ROJO 460199304 XUN</t>
  </si>
  <si>
    <t>CONTACTOR BIPOLAR 40A BOBINA 24V X UN</t>
  </si>
  <si>
    <t>CONTACTOR TRIPOLAR 40A BOBINA 24V AC3</t>
  </si>
  <si>
    <t>PIPETA GAS MAPP 453.6GMS SOLDAR X UN</t>
  </si>
  <si>
    <t>LINTERNA DE DOS PILAS GRANDES X UN</t>
  </si>
  <si>
    <t>CANDADO MEDIANO X UN</t>
  </si>
  <si>
    <t>DESTORNILLADOR ESTRELLA 1/4X8" ATYLAXUN</t>
  </si>
  <si>
    <t>CANDADO 3" YALE 870 X UN</t>
  </si>
  <si>
    <t>LIMA 6" TRIANGULAR CON MANGO X UN</t>
  </si>
  <si>
    <t>ESPATULA 4" STANLEY X UN</t>
  </si>
  <si>
    <t>PISTOLA P/SILICONA CALAFATEO GRANDE XUN</t>
  </si>
  <si>
    <t>CANDADO PEQUENO (LOCKER) X UN</t>
  </si>
  <si>
    <t>FLEXOMETRO 5 METROS LUFKIN XUN</t>
  </si>
  <si>
    <t>ALICATE 8" STANLEY PROF.X UN</t>
  </si>
  <si>
    <t>BROCA LAMINA 1/8 HSS XUN</t>
  </si>
  <si>
    <t>PUNTA 1/4 DE ESTRELLA X UN</t>
  </si>
  <si>
    <t>CANDADO MEDIANO YALE REF 850 X UN</t>
  </si>
  <si>
    <t>BROCA LAMINA HSS HASTA 1" 14 UNID.X JG</t>
  </si>
  <si>
    <t>CERROJO IZQUIERDO ANTIQUE B-352PX X UD</t>
  </si>
  <si>
    <t>PINTURA AEROSOL BASE GRIS 16 ONZ X TA</t>
  </si>
  <si>
    <t>TAPON CPVC 1/2 X UD</t>
  </si>
  <si>
    <t>ANGULO ALUMINIO 5/8 X 5/8 X 6MT XUD</t>
  </si>
  <si>
    <t>GRANO BLANCO #2 X KG</t>
  </si>
  <si>
    <t>ESMALTE PINTULUX BLANCO 11 1/8GL X UD</t>
  </si>
  <si>
    <t>ESPIRAL ORGANIZADOR DE CABLE X MT</t>
  </si>
  <si>
    <t>ESPIRAL ORGANIZAR CABLE 3/4 DEXSON X MT</t>
  </si>
  <si>
    <t>BASE FIJA RUEDA ANTIPINCHAZO 8PULG.X UD</t>
  </si>
  <si>
    <t>CABLE #8 THHN NEGRO X MT</t>
  </si>
  <si>
    <t>POCETA PREFABRICADA 40X60X25 X UD</t>
  </si>
  <si>
    <t>CONTACTOR LC1D32 BOBINA 110 VOLTIOS XUD</t>
  </si>
  <si>
    <t>BASE ADHESIVA DEXON BLANCA 25X25 X UD</t>
  </si>
  <si>
    <t>PARAL EN H PARA INSTALAR MODULARES X UD</t>
  </si>
  <si>
    <t>ALCOHOL ISOPROPILICO X ML</t>
  </si>
  <si>
    <t>BASE ENCHUFE MACHO VOLTAJE 3 PINES X UN</t>
  </si>
  <si>
    <t>BISAGRA BIAL PARCHE 35MM X PR</t>
  </si>
  <si>
    <t>PAPEL DE LIJA DE AGUA 180 ABRACOL X HJ</t>
  </si>
  <si>
    <t>CAPACITOR MARCHA 50MF +5 A 370V XUD</t>
  </si>
  <si>
    <t>TUBO DETECTOR P/GASES 8103661 X UN</t>
  </si>
  <si>
    <t>TUBO DETECTOR P/MONOX.CARBO.6733051 XUD</t>
  </si>
  <si>
    <t>TUBO DETECTOR DE SO2 REF: 6728491 X UD</t>
  </si>
  <si>
    <t>RELE ELECTRICO 8 PINES BOBINA 24V X UD</t>
  </si>
  <si>
    <t>LUZ PILOTO 110V AC X UN</t>
  </si>
  <si>
    <t>ACEITE MOBIL -ESSO NUTO H 100 1/5 X GL</t>
  </si>
  <si>
    <t>RODAMIENTO (BALINERA) 6001ZZ X UD</t>
  </si>
  <si>
    <t>ACEITE TELLUS 32 B HIDRAULICO X GLN</t>
  </si>
  <si>
    <t>TEMPORIZADOR 0-10 AIRE ACONDICIONADO XUD</t>
  </si>
  <si>
    <t>CAPACITOR MARCHA 30A 370V X UD</t>
  </si>
  <si>
    <t>CAPACITOR 30MF +5% A 370V X UD</t>
  </si>
  <si>
    <t>CONTACTOR 40A 3 POLOS A 220V X UD</t>
  </si>
  <si>
    <t>CONTACTOR 50A 3 POLOS A 220V X UD</t>
  </si>
  <si>
    <t>MEMORIA USB DE 32 GB KINGSTON X UD</t>
  </si>
  <si>
    <t>CABLE EXTENSION NELLCOR DASH DB9 XUD</t>
  </si>
  <si>
    <t>GAS CALIB.MONITOR GASES DATASCOPE X UD</t>
  </si>
  <si>
    <t>SENSOR RONQUIDO ELECTROMIOG.EASY II XUN</t>
  </si>
  <si>
    <t>MALLA ELECTRO SOLDADA X HOJA</t>
  </si>
  <si>
    <t>CODO CPVC 90G 3/4 X UD</t>
  </si>
  <si>
    <t>TUBO CPVC 3/4 3MTS X TU</t>
  </si>
  <si>
    <t>SIKAFLEX NEGRO 221 TUBO X UD</t>
  </si>
  <si>
    <t>DISCO PARA CORTE METAL ABRACOL XUD</t>
  </si>
  <si>
    <t>REMACHE POP 3/16*1/2 101050088</t>
  </si>
  <si>
    <t>CHAZO EXPANSIVO DE 1/2 XUD</t>
  </si>
  <si>
    <t>PORTACANDADO DE 1" X UD</t>
  </si>
  <si>
    <t>TERMINAL OJO MANGO AISLADO 10AMP XUD</t>
  </si>
  <si>
    <t>TAPA LISA GALVANIZADA 4X4 (METALICA)XUD</t>
  </si>
  <si>
    <t>ADAPTADOR MACHO 2" EN COBRE X UD</t>
  </si>
  <si>
    <t>TEE DE 1.1/2 COBRE TIPO K XUD</t>
  </si>
  <si>
    <t>ADAPTADOR 3/4" MACHO DE COBRE X UD</t>
  </si>
  <si>
    <t>CODO 1" 1/2 COBRE X UN</t>
  </si>
  <si>
    <t>MEDIDOR DE AGUA 1" X UD</t>
  </si>
  <si>
    <t>MEDIDOR DE AGUA 1.5" X UD</t>
  </si>
  <si>
    <t>UNION 1.1/2 COBRE X UD</t>
  </si>
  <si>
    <t>MEDIDOR DE AGUA 2.0" X UD</t>
  </si>
  <si>
    <t>TAPON 3" CON REGISTRO PVC SANITARIA</t>
  </si>
  <si>
    <t>UNION 3/4 COBRE TIPO K X UD</t>
  </si>
  <si>
    <t>BUJE 2" X 3/4" PVC PRESION XUD</t>
  </si>
  <si>
    <t>BROCA ACERO RAPIDO 3/32 XUD</t>
  </si>
  <si>
    <t>FLOTADOR EN COBRE CRUDO CASTILL 23CM XUD</t>
  </si>
  <si>
    <t>UNION 1" EN COBRE X UD</t>
  </si>
  <si>
    <t>UNION 2" EN COBRE LISA XUD</t>
  </si>
  <si>
    <t>UNION 1.1/4 COBRE TIPO M. X UD</t>
  </si>
  <si>
    <t>UNIVERSAL 1.1/4 COBRE TIPO M XUD</t>
  </si>
  <si>
    <t>ADAPTADOR 3/4" HEMBRA DE COBRE XUD</t>
  </si>
  <si>
    <t>CHAPA 253 DURALOCK X UD</t>
  </si>
  <si>
    <t>TORNILLO FIJACION TANQUE SANITARIO X UD</t>
  </si>
  <si>
    <t>PINTULUX VERDE ESMERALDA REF 45 X GL</t>
  </si>
  <si>
    <t>VINILTEX VERDE SAUCE REF.1584 X GL</t>
  </si>
  <si>
    <t>VALVULA 3" REEDWHITE COMPUERTA XUD</t>
  </si>
  <si>
    <t>RIEL EXTENSION 45 CM GALVANIZADO</t>
  </si>
  <si>
    <t>CANCAMO DE 1 1/2" X UD</t>
  </si>
  <si>
    <t>ALAMBRE RIGIDO N.12 AWG BLANCO X MT</t>
  </si>
  <si>
    <t>BOMBILLO MAZDA 24V 120W X UD</t>
  </si>
  <si>
    <t>MAGNEHELIC AIRE 0 A 3 PUL DE AGUA X UD</t>
  </si>
  <si>
    <t>RODAMIENTO 6201ZZ FAG XUD</t>
  </si>
  <si>
    <t>DISCO DURO 3.5 1TB USB NEGRO X UD</t>
  </si>
  <si>
    <t>CEPILLO DE ALAMBRE X UD</t>
  </si>
  <si>
    <t>BATERIA DESFIBRILADOR NIHON KOHDEN X UD</t>
  </si>
  <si>
    <t>BOMBILLO BT-366 6V 4.5A LAMP.HEND. X UD</t>
  </si>
  <si>
    <t>BOMBILLO 24V 50W RF.58678 X UN</t>
  </si>
  <si>
    <t>RODACHINA 2N 26A GIRATORIA X UN</t>
  </si>
  <si>
    <t>TUBO FOTOTERAPIA ATOM 20W xX UN</t>
  </si>
  <si>
    <t>TIRADERA LUJO METAL 4”CARRO MEDICXUD</t>
  </si>
  <si>
    <t>VASTAGO REF:01470DUCHA GRIVALXUD</t>
  </si>
  <si>
    <t>BOQUILLA RACOR COMPL METAL MANGUEXJG</t>
  </si>
  <si>
    <t>PASADOR LUJO 3 ½ NIQUEL REF: 1587XUN</t>
  </si>
  <si>
    <t>RODACHINA 1.5/8 DA 25 A XUD</t>
  </si>
  <si>
    <t>BRAZALETE PED. UNA VIA REF U1881NS XUN</t>
  </si>
  <si>
    <t>MADERA SHINGALE 1 ¼" X 10" X UN</t>
  </si>
  <si>
    <t>BRAZALETE PED 2 VIAS 13-21 CM UNIMED</t>
  </si>
  <si>
    <t>CHAPA PARA ARCHIVADOR X UD</t>
  </si>
  <si>
    <t>TORNILLO PARA ENSAMBLE 7MMX3"X UN</t>
  </si>
  <si>
    <t>TUBO COBRE 1/2 TIPO L X 6M X UN</t>
  </si>
  <si>
    <t>BREAKER BIPOLAR ENCHUFABLE 2X40 X UN</t>
  </si>
  <si>
    <t>FILTRO ADMISION D 101 X UN</t>
  </si>
  <si>
    <t>FILTRO ADMISION D 105 X UN</t>
  </si>
  <si>
    <t>TORNILLO AUTOPERFORANTE 1/2" X UN</t>
  </si>
  <si>
    <t>CANDADO GRANDE X UN</t>
  </si>
  <si>
    <t>VASTAGO PARA LAVAPLATOS EN COBRE X UN</t>
  </si>
  <si>
    <t>CIRCUITO RESUCT NEON NEOPUFF C MASC F&amp;P</t>
  </si>
  <si>
    <t>PINTURA AEROSOL BLANCO 16 ONZ X UD</t>
  </si>
  <si>
    <t>TAPON MACHO ½ PVC PRESION X UN</t>
  </si>
  <si>
    <t>TAPON MACHO ½ GALVANIZADO X UN</t>
  </si>
  <si>
    <t>TRANSFORMADOR 75W 220V A 24 X UN</t>
  </si>
  <si>
    <t>TUBO COBRE 1” TIPO L X MT</t>
  </si>
  <si>
    <t>PORTA TECLA POLIPROPI SIN PORT MOUS XUD</t>
  </si>
  <si>
    <t>MULTITOMA LEVITON 4 SALIDAS BLANCO XUD</t>
  </si>
  <si>
    <t>SANITARIO FLUXOMETRO CORONA 1311 XUD</t>
  </si>
  <si>
    <t>CAMCAMO EN L 1"</t>
  </si>
  <si>
    <t>CANASTILLA LAVAPLATO EN ACERO X UD</t>
  </si>
  <si>
    <t>CABLE EXTENSION MASSIMO DASH DB9 XUD</t>
  </si>
  <si>
    <t>TOMA RAPIDA AIRE TIPO CHEMETRON XUD</t>
  </si>
  <si>
    <t>ACOPLE PLASTIC LAVAMAN R:380140001 X UN</t>
  </si>
  <si>
    <t>ADAPTADOR HEMBRA PVC ½ PRESION X UN</t>
  </si>
  <si>
    <t>BRAZALETE NEON LIBR LATEX 2V #3BAUM XUN</t>
  </si>
  <si>
    <t>TERMOSTATO PROGR PRO2000TH2110D1009 XUN</t>
  </si>
  <si>
    <t>RUEDA TENTE POLIURETANO 5" C/FRENO X UN</t>
  </si>
  <si>
    <t>SANITARIO INSTITUCIONAL COMPLETO X UN</t>
  </si>
  <si>
    <t>RUEDA ANTIPINCHAZO 2x8” BASE GIRATORIA</t>
  </si>
  <si>
    <t>MEDIO CODO 2” PVC PRESION X UN</t>
  </si>
  <si>
    <t>TORNILLO FRAMING 7X7/16 MOSQUITO XUN</t>
  </si>
  <si>
    <t>CANALETA METALICA 110X50 CON DIVISIO XUN</t>
  </si>
  <si>
    <t>MEZCLADOR LAVAPLATOS 8” R:795400001</t>
  </si>
  <si>
    <t>CAPACITOR 4 MICROFARADIOS A 450V X UN</t>
  </si>
  <si>
    <t>FILTRO SECADOR TIPO 304 1/2" R MARCA DAN</t>
  </si>
  <si>
    <t>REPUESTO RODILLO COD:50250011 XUN</t>
  </si>
  <si>
    <t>KIT EMPAQUES VALVULA DOCOL X UN</t>
  </si>
  <si>
    <t>CHAPA 2 MACHOS DER VERDE ACERO 864 GATO</t>
  </si>
  <si>
    <t>CHAPA 2 MACHOS IZQ VERDE ACERO 864 GATO</t>
  </si>
  <si>
    <t>RUEDA TENTE 5" CON PERFORACION PIN 3/16</t>
  </si>
  <si>
    <t>FILTRO F74V-3AN-EMA NORGREN</t>
  </si>
  <si>
    <t>SOLDADURA KESTER CENTRO RESINA 0,44MM</t>
  </si>
  <si>
    <t>ADAPTADOR CORRI.PORT.LENOVO 65W 20V X UN</t>
  </si>
  <si>
    <t>MEMORIA USB DE 16GB RETRACTIL X UN</t>
  </si>
  <si>
    <t>PARLANTES PARA COMPUTADOR XPAR</t>
  </si>
  <si>
    <t>VASTAGO COBRE PISTON VALVULA DESCARGUE</t>
  </si>
  <si>
    <t>RUEDA PLATAFORMA SERIE 19-3" C/FRENO</t>
  </si>
  <si>
    <t>CONTACTOR TELEMECANIQ.220V 3 POLOS 30A</t>
  </si>
  <si>
    <t>CONTACTOR TELEMECANIQ.A 24V 3 POLOS 30A</t>
  </si>
  <si>
    <t>VALVULA FLOTADOR TANQUE AGUA 1"</t>
  </si>
  <si>
    <t>CABLE ENCAUCHETADO 2 x 16AWG NEGRO X UN</t>
  </si>
  <si>
    <t>JUEGO DESTORNILLADORES MIXTO</t>
  </si>
  <si>
    <t>BUJE PVC PRESION 1 ½ A ½ X UN</t>
  </si>
  <si>
    <t>BUJE PVC PRESION 1 ¼ A 1 XUN</t>
  </si>
  <si>
    <t>ABRAZADERA SIN FIN 1/2 MANGUERA X UN</t>
  </si>
  <si>
    <t>BOMBILLA WILD 12V 50W X UN</t>
  </si>
  <si>
    <t>MADERA SHINGALE 1 1/4 X 9 PULGADAS</t>
  </si>
  <si>
    <t>CODO GALVANIZADO 1/2</t>
  </si>
  <si>
    <t>CAPACITOR 2 MICROFARADIOS A 370VAC</t>
  </si>
  <si>
    <t>CAPACITOR 3 MICROFARADIOS A 370VAC</t>
  </si>
  <si>
    <t>BATERIA MAGNA 31H50 1050 AMP 12V</t>
  </si>
  <si>
    <t>SOPORTE DIAGONAL PARA REJILLA 40CM X UD</t>
  </si>
  <si>
    <t>T PARA SENSOR VENTILADOR DRAGER</t>
  </si>
  <si>
    <t>LLAVE BRONCE BOCA MANGUERA POLINCO XUN</t>
  </si>
  <si>
    <t>TORNILLO AUTOPERFORANTE 1/2 PARA LAMINA</t>
  </si>
  <si>
    <t>SOCKET UÑA E27 PARA LAMPARA</t>
  </si>
  <si>
    <t>FRASCO VIDEO ENDOSCOPIA OLYMPUS MAJ901</t>
  </si>
  <si>
    <t>BATERIA PARA PORTATIL X UD</t>
  </si>
  <si>
    <t>BANDA A30 x UD</t>
  </si>
  <si>
    <t>TUBO COBRE 1 ¼ COBRE TIPO L</t>
  </si>
  <si>
    <t>DIADEMA PARA PC PUERTO USB GENIUS</t>
  </si>
  <si>
    <t>Valvula Expirat /Membr Vent Hamilton C1</t>
  </si>
  <si>
    <t>SENSOR DE FLUJO PARA EQUIPO VMAX</t>
  </si>
  <si>
    <t>REJILLA CON CUPULA SOSCO 2”</t>
  </si>
  <si>
    <t>COMBUSTIBLE ACPM</t>
  </si>
  <si>
    <t>DESTORNILLADOR PALA 5/16X8</t>
  </si>
  <si>
    <t>DESINFECTANTE OROTOL (BOTELLA X 2.5 LT)</t>
  </si>
  <si>
    <t>CUCHILLA PARA CEPILLO #3 STANLEY</t>
  </si>
  <si>
    <t>ADAPTADOR MACHO COBRE 1 1/4" X UN</t>
  </si>
  <si>
    <t>VALVULA SEMI-DESCARTA MB-358 OLYMP XUN</t>
  </si>
  <si>
    <t>PINTURA ANTICORROSIVA GRIS x GALON</t>
  </si>
  <si>
    <t>ALAMBRE DE PUA X M</t>
  </si>
  <si>
    <t>SENSOR DESECH SATURACI OXIGE 1/2 X UN</t>
  </si>
  <si>
    <t>SENSOR DESECH SATURACI OXIGE 3/8 X UN</t>
  </si>
  <si>
    <t>RUEDA ROLLER 2N 26E 3/8" XUN</t>
  </si>
  <si>
    <t>CINTA RUBATEX X UN</t>
  </si>
  <si>
    <t>UNIVERSAL 2” COBRE X UN</t>
  </si>
  <si>
    <t>REDUCCION COBRE 2” x 1 ¼ X UN</t>
  </si>
  <si>
    <t>SENSOR MASSIMO NEONAT DB9 DESECH X UN</t>
  </si>
  <si>
    <t>TUBO COBRE 2” TIPO L X M</t>
  </si>
  <si>
    <t>BRAZALETE NIBP BARIATRICO 1 VIA XUN</t>
  </si>
  <si>
    <t>MANOMETRO CARAT 2" 0-160 TRASE 1/4 SECO</t>
  </si>
  <si>
    <t>CABLE SENSOR FLUJO BABYLOG VN500 X UN</t>
  </si>
  <si>
    <t>KIT PEDAL-PALAN 235228 20LT NUEVO X UN</t>
  </si>
  <si>
    <t>BRAZALETE ADULTO PEQ 2 VIA 20-28CM XUN</t>
  </si>
  <si>
    <t>BRAZALETE ADULTO PEQ 1 VIA 20-28CM XUN</t>
  </si>
  <si>
    <t>ACEITE MOBIL 15W50 X ¼</t>
  </si>
  <si>
    <t>FILTRO HEPA 24"X24"3" EFICI 99,99% X UN</t>
  </si>
  <si>
    <t>BATERIA TIMBRE INALAMBRICO 23A 12V X UN</t>
  </si>
  <si>
    <t>CABLE OXIMETRIA MONIT PHILIPS VM6 X UN</t>
  </si>
  <si>
    <t>TAPON DECORATIVO LAVAMANOS X UN</t>
  </si>
  <si>
    <t>RIEL METALICO 45 Cms x JGO</t>
  </si>
  <si>
    <t>MEDIO CODO ¾ PVC PRESION X UND</t>
  </si>
  <si>
    <t>FILTRO 16"X20"X4" AL 65% X UND</t>
  </si>
  <si>
    <t>BUJE ¾ A ½ PRESION PVC X UND</t>
  </si>
  <si>
    <t>ADAPTADOR MACHO ¾ PRESION PVC X UND</t>
  </si>
  <si>
    <t>TEE ¾" PVC PRESION X UN</t>
  </si>
  <si>
    <t>AIREADOR HEMBRA RF:013690001 GRIVAL X U</t>
  </si>
  <si>
    <t>JUEGO BROCAS HSS X 29 PIEZAS XUN</t>
  </si>
  <si>
    <t>JUEGO LLAVE HEXAGONAL 8 PIEZAS STANLEY</t>
  </si>
  <si>
    <t>PASADOR PUERTA ALUMINIO LARGO XUN</t>
  </si>
  <si>
    <t>LUBRICANTE DIFUSOR MOTRO MR7 PA700XUN</t>
  </si>
  <si>
    <t>TAPON AUDITIVO DE ESPUMA.</t>
  </si>
  <si>
    <t>UNIVERSAL 2” PVC X UN</t>
  </si>
  <si>
    <t>ADAPTADOR MACHO 3/4” CPVC X UN</t>
  </si>
  <si>
    <t>ADAPTADOR MACHO 1/2” CPVC X UN</t>
  </si>
  <si>
    <t>CODO 1/2” CPVC X UN</t>
  </si>
  <si>
    <t>RESORTE TORSION 5TA RUEDA 103599418</t>
  </si>
  <si>
    <t>GRILLETE 1/8 PARA GUALA METALICO</t>
  </si>
  <si>
    <t>PUNTA PHILLIPS ESTRELLA 1/4" X 50MM</t>
  </si>
  <si>
    <t>PROTECTOR CILINDRICO SUCCION MAJ-1453</t>
  </si>
  <si>
    <t>ESCALERA DOS PASOS PLASTICA UN</t>
  </si>
  <si>
    <t>GUAYA 1” CABEZA ACERADA BARANDA DIVAN</t>
  </si>
  <si>
    <t>FILTRO AL 95% 16X20X4 X UN</t>
  </si>
  <si>
    <t>FILTRO WORKCLEAN DEL 95% 25"X16"X4"</t>
  </si>
  <si>
    <t>FILTRO TIPO BOLSA 65% 24X24X12” X UN</t>
  </si>
  <si>
    <t>CORTAFRIO STANLEY PROFESIONAL DE 5"</t>
  </si>
  <si>
    <t>CONECTOR RECTO COOPEX 3/4 X UN</t>
  </si>
  <si>
    <t>SIFON CON REGISTRO 1 ½ PVC SANIRATIA</t>
  </si>
  <si>
    <t>BUJE PVC PRESION 1” A 3/4”</t>
  </si>
  <si>
    <t>CELDA OXIG MAQUI ANEST MINDRAY 040-1270</t>
  </si>
  <si>
    <t>BATERIA MAC 4D 1300 12 VOLTIOS X UN</t>
  </si>
  <si>
    <t>CORREILLA PLASTICA 30 CM NEGRA XUN</t>
  </si>
  <si>
    <t>BISAGRA PARA MUEBLE 3" COBRIZADA X UN</t>
  </si>
  <si>
    <t>BOTA CAUCHO CAMINADOR X UN</t>
  </si>
  <si>
    <t>BRAZALETE PLETISMOGRAFO HOKANSON R:SC10</t>
  </si>
  <si>
    <t>BRAZALETE PLETISMOGRAFO HOKANSON R:SC12</t>
  </si>
  <si>
    <t>BRAZALETE PLETISMOGRAFO HOKANSON R:TMC7</t>
  </si>
  <si>
    <t>CHAZO METALICO EXPANSIVO 5/16 X UN</t>
  </si>
  <si>
    <t>RODAMIENTO BOLAS INOX 608 2RS ROLLWAY</t>
  </si>
  <si>
    <t>ATRIL CORREDIZO PARA SUERO TECHO X UN</t>
  </si>
  <si>
    <t>BANDA DUNLOP BX30 X UN</t>
  </si>
  <si>
    <t>BALIN PEQUEÑO U UN</t>
  </si>
  <si>
    <t>DISCO DURO INTERNO SSD SOLIDO 2TB X UN</t>
  </si>
  <si>
    <t>GUANTE MANEJO LIQUIDOS CRIOGENICOSXPAR</t>
  </si>
  <si>
    <t>TAPA INTERPERIE TOMA DOBLE LEVITON X UN</t>
  </si>
  <si>
    <t>GUAYA METALICA ACERADA 4 mm x Mt</t>
  </si>
  <si>
    <t>ADAPTADOR HEMBRA 1 "PVC. PRESION</t>
  </si>
  <si>
    <t>PINTURA AEROSOL NARANJADO 16 ONZAS X TA</t>
  </si>
  <si>
    <t>ELECTROD NEONA BABY/MAC 400-600-800 GE</t>
  </si>
  <si>
    <t>CABLE HDMI MACHO - MACHO 15 MT X UN</t>
  </si>
  <si>
    <t>CABLE HDMI MACHO-MACHO 22MT X UN</t>
  </si>
  <si>
    <t>BATERIA MAC 4D 1400 UNIDAD MOVIL X UN</t>
  </si>
  <si>
    <t>COPAO GLASURI DE 1/4 X UN</t>
  </si>
  <si>
    <t>REFRIGERANTE PARA RADIADOR X GALON</t>
  </si>
  <si>
    <t>RIEL OMEGA DE 2,40 MT X UN</t>
  </si>
  <si>
    <t>BASE RELE 11 PINES X UD</t>
  </si>
  <si>
    <t>BRAZALETE ADUL.TENSIOMETRO 2 VIAS WELCH</t>
  </si>
  <si>
    <t>UNIVERSAL DE 1" PVC PRESION X UN</t>
  </si>
  <si>
    <t>UNIVERSAL DE 3/4 PVC PRESION X UN</t>
  </si>
  <si>
    <t>TORNILLO LAMINA DE 5/16 X 1. 1/2 X UN</t>
  </si>
  <si>
    <t>ACEITE T30 SELECT ALL SEASON X GLN</t>
  </si>
  <si>
    <t>CONTROL DE MANO 11 TECLAS CMA HOSPITALI</t>
  </si>
  <si>
    <t>CABLE HDMI MACHO-MACHO 10MT X UN</t>
  </si>
  <si>
    <t>KIT CODO AZUL VALV DESCARGUE X KIT</t>
  </si>
  <si>
    <t>UNIDAD CD EXTERNA PARA PC X UN</t>
  </si>
  <si>
    <t>ACEITE ESTERIL CRANEONOMO GB600 X 300ML</t>
  </si>
  <si>
    <t>BROCA PLANA TIPO ESPADA 7/8 MADERA X UN</t>
  </si>
  <si>
    <t>ARENA ESTÁNDAR FILTRO ASCENDENTE X BOL</t>
  </si>
  <si>
    <t>TRAMPA AGUA MONITOR DRAGER REF:6872130</t>
  </si>
  <si>
    <t>MODULO DE NIBP PARA MONITOR SPECTRUM</t>
  </si>
  <si>
    <t>CELDA OXIGENO VENT HAMILT C1 NP 396200</t>
  </si>
  <si>
    <t>CONECTOR RECTO CONDUIT DE ½” X UN</t>
  </si>
  <si>
    <t>CABLE HDMI MACHO -MACHO 1.2 MT X UN</t>
  </si>
  <si>
    <t>LAMP ELECTRONICA C/TUBO G30T8 GERMICIDA</t>
  </si>
  <si>
    <t>TECLADO PORTATIL HP PROBOOK 4430S X UN</t>
  </si>
  <si>
    <t>MEMORIA RAM DDR3 DE 8GB X UN</t>
  </si>
  <si>
    <t>SIFON BOTELLA LAVAMANOS BRONCE SOLIDO</t>
  </si>
  <si>
    <t>CANDADOS PARA CARRO DE PARO X UN</t>
  </si>
  <si>
    <t>BROCHA 1½ XUN</t>
  </si>
  <si>
    <t>PISTOLA SILICONA PEQUEÑA X UN</t>
  </si>
  <si>
    <t>CABLE PARA MOTOR LINAK 401600120 X UN</t>
  </si>
  <si>
    <t>ADHESIVO INSTANTANEO LOCTITE 414 X UN</t>
  </si>
  <si>
    <t>AEROSOL ANTICORROSIVO COLOR BLANCO X TR</t>
  </si>
  <si>
    <t>PERFIL MECANO RANURADO PBRA20x300AG X UN</t>
  </si>
  <si>
    <t>VALVULA AIRE/AGUA MH-438/MH 433 OLYMPUS</t>
  </si>
  <si>
    <t>PLACA SUPER BOART 1.22 X 2.44 X 10 MM</t>
  </si>
  <si>
    <t>CINTA MALLA PARA MASILLAR PLACA DE YESO</t>
  </si>
  <si>
    <t>CORAZA AMERICANA ½ X MT</t>
  </si>
  <si>
    <t>CABLE ECG 3 LATIGUILLOS BR-903P (K911)</t>
  </si>
  <si>
    <t>BASE PORTATIL CON VENTILADOR X UN</t>
  </si>
  <si>
    <t>ESCUDO PARA REJILLA X UN REF 11300</t>
  </si>
  <si>
    <t>TUBO EMT DE 3/4 X UN</t>
  </si>
  <si>
    <t>CURVA PARA TUBO EMT DE 3/4 X UN</t>
  </si>
  <si>
    <t>TORNILLO INOX CAB AVELLAN M6 X 1  X UN</t>
  </si>
  <si>
    <t>VALVULA DE SUCCION BRONCOSCOPIO MAJ-209</t>
  </si>
  <si>
    <t>CABLE ENCAUCHETADO 4X12 AWG</t>
  </si>
  <si>
    <t>ANGULO ESQUINERO PLASTICO 1"X1"X2.44MT</t>
  </si>
  <si>
    <t>SOPORTE CORTINA DE 1" TIPO TECHO BLANCO</t>
  </si>
  <si>
    <t>PELICULA SAND BLASTING X M</t>
  </si>
  <si>
    <t>PINTURA TRAFICO AZUL X GL</t>
  </si>
  <si>
    <t>LINTERNA RECARGABLE LED 7</t>
  </si>
  <si>
    <t>PLASTICO NEGRO X METRO</t>
  </si>
  <si>
    <t>CPU PARA MONITOR SPECTRUM XUN</t>
  </si>
  <si>
    <t>CODO SUELTO DIVAN C-374 409998601 X UD</t>
  </si>
  <si>
    <t>QUIMICO NOVA I-445 20KG X UN</t>
  </si>
  <si>
    <t>QUÍMICO NOVA I-415 X 25KG</t>
  </si>
  <si>
    <t>PINTURA KORAZA GRIS BASALTO X GLN</t>
  </si>
  <si>
    <t>MODULO DE NIBP MONITOR TRIO XUN</t>
  </si>
  <si>
    <t>PANTALLA PARA MONITOR TRIO XUN</t>
  </si>
  <si>
    <t>CALIBRADOR PIE DE REY 6" X UN</t>
  </si>
  <si>
    <t>SEGUETA 1/2 X 12" X UN</t>
  </si>
  <si>
    <t>BATERIA PARA PORTATIL HP4430S X UN</t>
  </si>
  <si>
    <t>FILTRO HEPA 24X24X3 DEL 99.99% X UN</t>
  </si>
  <si>
    <t>TERMOSTATO BELIMO REF CF230-D202 X UN</t>
  </si>
  <si>
    <t>BUJE 1"X1/2" EN BRONCE X UN</t>
  </si>
  <si>
    <t>RODAMIENTO 6004 2Z.C3 X UN</t>
  </si>
  <si>
    <t>REGADERA GEMMA REF. GM4005551 XUN</t>
  </si>
  <si>
    <t>DIADEMA JABRA BIZ 1900USB DUO X UN</t>
  </si>
  <si>
    <t>TARJETA DE RED ALAMBRICA PCI X UN</t>
  </si>
  <si>
    <t>DISCO DURO INTERNO 1.0 TB PC SATA X UN</t>
  </si>
  <si>
    <t>NIPLE INOX DE 1/2" X 5 CM X UN</t>
  </si>
  <si>
    <t>PELICULA PARA POLARIZAR AL 20% X M</t>
  </si>
  <si>
    <t>CABLE UTP CATEGORIA 6 AMP X M</t>
  </si>
  <si>
    <t>REMACHE CIEGO DE 1/8" x 1/4 X UN</t>
  </si>
  <si>
    <t>REMACHE CIEGO DE 1/8" x 3/8" X UN</t>
  </si>
  <si>
    <t>REMACHE CIEGO DE 1/8" X 3/4" X UN</t>
  </si>
  <si>
    <t>REMACHE CIEGO DE 5/32 X 3/8" X UN</t>
  </si>
  <si>
    <t>REMACHE CIEGO DE 5/32" x 3/4" X UN</t>
  </si>
  <si>
    <t>TRAMPA DE AGUA PARA CAPNOGRAFO MINDRAY</t>
  </si>
  <si>
    <t>REGULADOR VAPOP BAUMER MWTS X UN</t>
  </si>
  <si>
    <t>ANGULO DE 2 " X 1/4" EN HIERRO X M</t>
  </si>
  <si>
    <t>RIEL CAJON ESCRITORIO X 35 CMS X UN</t>
  </si>
  <si>
    <t>RIEL CAJON ESCRITORIO X 40 CMS X UN</t>
  </si>
  <si>
    <t>RIEL CAJON ESCRITORIO X 45 CMS X UN</t>
  </si>
  <si>
    <t>RIEL EXTENSION 35 CM GALVANIZADO X UD</t>
  </si>
  <si>
    <t>CAMARA WEB ESTANDAR X UN</t>
  </si>
  <si>
    <t>REDUCCION PRESION DE 4" X 3" X UN</t>
  </si>
  <si>
    <t>RODILLO DE FELPA DE 2" X UN</t>
  </si>
  <si>
    <t>BANDA A44</t>
  </si>
  <si>
    <t>BANDA A50</t>
  </si>
  <si>
    <t>BANDA A56</t>
  </si>
  <si>
    <t>BANDA B46</t>
  </si>
  <si>
    <t>EXTINTOR C02 5 LBS X UN</t>
  </si>
  <si>
    <t>CONTACTOR LC1D18M7 220V X UN</t>
  </si>
  <si>
    <t>EXTRACTOR INDUSTRIAL 8" A 110V X UN</t>
  </si>
  <si>
    <t>PANTALLA PARA MONITOR SPECTRUM</t>
  </si>
  <si>
    <t>PINTURA PINTUCOAT GRIS C/CATALIZ. X GLN</t>
  </si>
  <si>
    <t>DISCO DURO 500 GB EXTERNO USB X UN</t>
  </si>
  <si>
    <t>SOPORTES MONITORES 5 ALT 34 X 22 X UN</t>
  </si>
  <si>
    <t>REDUCCION PVC PRESION DE 1"X 3/4" XUN</t>
  </si>
  <si>
    <t>REDUCCION PVC PRESION DE 2" X 1/2" X UN</t>
  </si>
  <si>
    <t>REDUCCION PVC PRESION DE 2" X 3/4" X UN</t>
  </si>
  <si>
    <t>REDUCCION PVC PRESION DE 2" X 1" X UN</t>
  </si>
  <si>
    <t>REDUCCION PVC PRESION DE 3" X 2" X UN</t>
  </si>
  <si>
    <t>MEDIDOR DE ENERGÍA ELÉCTRICA X UN</t>
  </si>
  <si>
    <t>GUANTE EN ALGODÓN (PAR) X UN</t>
  </si>
  <si>
    <t>BALIZA SEÑAL TRANSITO X UN</t>
  </si>
  <si>
    <t>ARENA DE CONCRETO X M3</t>
  </si>
  <si>
    <t>ARENA DE CONCRETO X TARRO</t>
  </si>
  <si>
    <t>TRITURADO DE 3/4" X M3</t>
  </si>
  <si>
    <t>TRITURADO DE 3/4" X SACO</t>
  </si>
  <si>
    <t>ARENA DE REVOQUE X TR</t>
  </si>
  <si>
    <t>ARENA DE PEGA X M3</t>
  </si>
  <si>
    <t>ARENA DE PEGA X LATA</t>
  </si>
  <si>
    <t>SOPORTE DE MATERA CON RUEDAS 30X30 X UN</t>
  </si>
  <si>
    <t>ACIDO DESMANCHADOR MURIATICO X GLN</t>
  </si>
  <si>
    <t>CAJA METALICA 4X 4 X UN</t>
  </si>
  <si>
    <t>CONECTOR RESORTE ROJO/AMA 16-10 3M XUN</t>
  </si>
  <si>
    <t>CINTA ANTIDESLIZANTE NEGRA DE 2" X ROL</t>
  </si>
  <si>
    <t>MEDIO CODO 4" PVC SANITARIA X UN </t>
  </si>
  <si>
    <t>CABLE ENCAUCHETADO 4X14 AWG X MT</t>
  </si>
  <si>
    <t>OVEROL EN TYVEK AMARILLO X UN</t>
  </si>
  <si>
    <t>BREAKER INDUSTRIAL 3X80</t>
  </si>
  <si>
    <t>ESPARRAGO DE 3/8" X 3 MT</t>
  </si>
  <si>
    <t>ARANDELAS 3/8"</t>
  </si>
  <si>
    <t>CHAZO RL 3/8"</t>
  </si>
  <si>
    <t>CAJA PVC 4X4</t>
  </si>
  <si>
    <t>TAPA FLUS PVC</t>
  </si>
  <si>
    <t>TORNILLO DE ENSAMBLE 1/2</t>
  </si>
  <si>
    <t>ALAMBRE RIGIDO # 12 AMARILLO</t>
  </si>
  <si>
    <t>ALAMBRE RIGIDO # 12 AZUL</t>
  </si>
  <si>
    <t>ALAMBRE RIGIDO # 12 VERDE</t>
  </si>
  <si>
    <t>ALAMBRE RIGIDO # 12 ROJO</t>
  </si>
  <si>
    <t>TUBO PVC 1/2"</t>
  </si>
  <si>
    <t>CURVA PVC DE 1/2"</t>
  </si>
  <si>
    <t>INTERRUPTOR DOBLE CONMUTABLE</t>
  </si>
  <si>
    <t>CABLE ENCAUCHETADO 3X16 AWG</t>
  </si>
  <si>
    <t>UNION PRESION DE 1" X UN</t>
  </si>
  <si>
    <t>UNION PRESION DE 1 1/2" X UN</t>
  </si>
  <si>
    <t>CHEQUE VERTICAL BRONCE DE 2" X UN</t>
  </si>
  <si>
    <t>TORNILLO ESTRUCTURA X UN</t>
  </si>
  <si>
    <t>PANEL TEC PROFESSIONAL CUNETE 27KG</t>
  </si>
  <si>
    <t>CABLE VGA DE 5 METROS X UN</t>
  </si>
  <si>
    <t>SOLDADURA CPVC 1/8 GLN</t>
  </si>
  <si>
    <t>TAPON PRUEBA DE 2</t>
  </si>
  <si>
    <t>TEE PRESION DE 1 1/2"</t>
  </si>
  <si>
    <t>TEE PPRESION DE 1/2"</t>
  </si>
  <si>
    <t>TEE PRESION DE 1"</t>
  </si>
  <si>
    <t>CODO 90 PRESION 1"</t>
  </si>
  <si>
    <t>CODO 90 PRESION 1/2"</t>
  </si>
  <si>
    <t>MACHO PRESION DE 1/2"</t>
  </si>
  <si>
    <t>LLAVE PASO LIBRE RW 1" ROSCADA</t>
  </si>
  <si>
    <t>MACHO PRESION DE 1"</t>
  </si>
  <si>
    <t>UNION PRESION DE 2"</t>
  </si>
  <si>
    <t>TAPON PRESION ROSCADO DE 1/2"</t>
  </si>
  <si>
    <t>TEE ULTRA TEMP CPVC 3/4</t>
  </si>
  <si>
    <t>UNION ULTRA TEM CPVC 3/4</t>
  </si>
  <si>
    <t>SOLDADURA PVC 1/4 GLN</t>
  </si>
  <si>
    <t>TEE ULTRA TEMP CPVC 1/2</t>
  </si>
  <si>
    <t>TECLADO PORTATIL HP PROBOOK 440 G1 X UN</t>
  </si>
  <si>
    <t>REFLECTOR 120W IP65 LUZ LED X UN</t>
  </si>
  <si>
    <t>EMPAQUE DE PUERTA REF 82133 X UN</t>
  </si>
  <si>
    <t>PERFIL PC BASE 9 CAL24 * 2,44 X UN</t>
  </si>
  <si>
    <t>PERFIL PU BASE 9 CAL24 * 2,44 X UN</t>
  </si>
  <si>
    <t>OMEGA CAL 24*2,44 X UN</t>
  </si>
  <si>
    <t>VIGUETA CAL 24*2,44 X UN</t>
  </si>
  <si>
    <t>BOMBA MAXI ORANGE REF FP2210 ASPEN X UN</t>
  </si>
  <si>
    <t>PINTURA AEROSOL NEGRO MATE X UN</t>
  </si>
  <si>
    <t>PINTURA AEROSOL BLANCO MATE X UN</t>
  </si>
  <si>
    <t>BREAKER ENCHUFABLE 3X20A</t>
  </si>
  <si>
    <t>BREAKER ENCHUFABLE 3X30A</t>
  </si>
  <si>
    <t>CHAZO SUPRA 1/4X1</t>
  </si>
  <si>
    <t>CINTA VELCRO X UN</t>
  </si>
  <si>
    <t>CABLE #4 AWG X UN</t>
  </si>
  <si>
    <t>UNIÓN EMT DE 3/4"</t>
  </si>
  <si>
    <t>ATRIL CROMADO CON EXTENSION X UN</t>
  </si>
  <si>
    <t>TERMOENCOGIBLE DE 4MM X UN</t>
  </si>
  <si>
    <t>TERMOENCOGIBLE DE 2 MM X UN</t>
  </si>
  <si>
    <t>ESPEJO PANORAMICO X UN</t>
  </si>
  <si>
    <t>FORMICA BLC NIEVE 2102 C8 de 1.22 X 244</t>
  </si>
  <si>
    <t>CARGADOR PARA IPAD APPLE A1395 X UN</t>
  </si>
  <si>
    <t>TARJETA DE RED INALAMBRICA X UN</t>
  </si>
  <si>
    <t>AUDIFONOS/DIADEMA USB X UN</t>
  </si>
  <si>
    <t>ADAPTADOR HEMBRA 3/4 PRESIÓN PVC X UN</t>
  </si>
  <si>
    <t>ADAPTADOR HEMBRA 1/2 PRESIÓN PVC X UN</t>
  </si>
  <si>
    <t>ADAPTADOR HEMBRA 3” PRESIÓN PVC X UN</t>
  </si>
  <si>
    <t>UNIVERSAL 1” 1/2 PRESIÓN PVC X UN</t>
  </si>
  <si>
    <t>TAPÓN LISO 3” PRESIÓN PVC X UN</t>
  </si>
  <si>
    <t>MEDIO CODO 1”1/2 PRESIÓN PVC X UN</t>
  </si>
  <si>
    <t>ENCENDEDOR DE GAS - CANDELA</t>
  </si>
  <si>
    <t>BOMBILLO 12W LED ROSCA E27 X UD</t>
  </si>
  <si>
    <t>CABLE HDMI - DVI 1.8 METROS X UN</t>
  </si>
  <si>
    <t>BUJE PRESION DE 21/2 X 2</t>
  </si>
  <si>
    <t>MOUSE INALAMBRICO X UN</t>
  </si>
  <si>
    <t>TUBO EMT 1/2 X UN</t>
  </si>
  <si>
    <t>TOMA LEVINTON BLANCA X UN</t>
  </si>
  <si>
    <t>CABLE ENCAUCHETADO 3X14 X MT</t>
  </si>
  <si>
    <t>ADAPTADOR DE CORRIENTE 12V1 5A X UN</t>
  </si>
  <si>
    <t>LIMPIADOR DE CONTACTOS CRC X UN  </t>
  </si>
  <si>
    <t>LUBRICANTE PENETRANTE X UN</t>
  </si>
  <si>
    <t>LIMPIADOR DE CONTACTOS X UN</t>
  </si>
  <si>
    <t>PRENSAESTOPA PG11 X UN</t>
  </si>
  <si>
    <t>PRENSAESTOPA PG13,5 X UN</t>
  </si>
  <si>
    <t>PILAS RECARGABLES TIPO D X UN</t>
  </si>
  <si>
    <t>CARGADOR DE PILAS TIPO D X UN</t>
  </si>
  <si>
    <t>EPOXIPOLIAMIDA BLANCA REF. 113243 X GL</t>
  </si>
  <si>
    <t>COMPRESERO CROMADO REDONDO RUEDAS X UN</t>
  </si>
  <si>
    <t>VALVULA A5 XUN</t>
  </si>
  <si>
    <t>TORNILLO ACERO INOX 8X1CAB PLANA X UN</t>
  </si>
  <si>
    <t>CANILLA 1/2 BRONCE X UN</t>
  </si>
  <si>
    <t>PINTURA ACR ALTA ASEPSIA REF27580 X GLN</t>
  </si>
  <si>
    <t>CABLE HDMI DE 3 METROS X UN</t>
  </si>
  <si>
    <t>TORNILLO INOX ENSAMBLE 10X1''1/2 X UN</t>
  </si>
  <si>
    <t>UNION ROSCADA ACERO CARBON DE1,1/2 X UN</t>
  </si>
  <si>
    <t>TEE PVC 2' XUN</t>
  </si>
  <si>
    <t>VALVULA BOLA PVC 2' X UN</t>
  </si>
  <si>
    <t>TUBERIA PVC 1/2 X UN</t>
  </si>
  <si>
    <t>CODO PVC 1/2 X UN</t>
  </si>
  <si>
    <t>UNION PVC 1/2 X UN</t>
  </si>
  <si>
    <t>VALVULA BOLA PVC 1/2 X UN</t>
  </si>
  <si>
    <t>CABLE UTP CATEGORIA 6 4 PARES X M</t>
  </si>
  <si>
    <t>LAVAMANOS AVANTI BLANCO S/P X UN</t>
  </si>
  <si>
    <t>MEDIA CAÑA PLATICA 6CMS RADIO X UN</t>
  </si>
  <si>
    <t>REFRIGERANTE R22 30LB X CI</t>
  </si>
  <si>
    <t>LIMPIADOR DE PANTALLA PARA PC X UN</t>
  </si>
  <si>
    <t>UNIDAD CD/DVD EXTERNA PARA PC X UN</t>
  </si>
  <si>
    <t>TECLADO INALAMBRICO X UN</t>
  </si>
  <si>
    <t>EMPAQUE ASIENTO DIAFRAGMA FLUXOMETROXUN</t>
  </si>
  <si>
    <t>MULTIPUERTO P/MEMORIA USB 4PTOS X UN</t>
  </si>
  <si>
    <t>FORMICA NOCE COFEE LATTE X HJ</t>
  </si>
  <si>
    <t>CONVERSOR VGA-HDMI X UN</t>
  </si>
  <si>
    <t>CONVERSOR HDMI-VGA X UN</t>
  </si>
  <si>
    <t>MANIJA GALAXIA ESTRIADA M4 CP5 X UN</t>
  </si>
  <si>
    <t>CADENA PLASTICA AMARILLA X M</t>
  </si>
  <si>
    <t>VARSOL SIN OLOR X GLN</t>
  </si>
  <si>
    <t>DESENGRASANTE INDUSTRIAL X GLN</t>
  </si>
  <si>
    <t>ESCALERA DE PELDAÑOS EN ACERO INOX X UN</t>
  </si>
  <si>
    <t>IRRIGADOR DE CANAL XUN</t>
  </si>
  <si>
    <t>LAMPARA XENON 300W PE300BF</t>
  </si>
  <si>
    <t>KIT PARA CONTROL DE DERRAMES 15GLN X UN</t>
  </si>
  <si>
    <t>BATERIAS 12V 5AMP 90X70X101MM X UN</t>
  </si>
  <si>
    <t>VALVULA BOLA PVC 1 X UN</t>
  </si>
  <si>
    <t>RODAMIENTO 6001ZZ 11C3 X UN</t>
  </si>
  <si>
    <t>CINTA VINILO NARANJA 0,61X50 3M X UN</t>
  </si>
  <si>
    <t>PINTURA TRAFICO NEGRO X GLN</t>
  </si>
  <si>
    <t>TOMA CORRIENTE NARANJA 2P+T(IG) X UN</t>
  </si>
  <si>
    <t>PINTURA ALTA TEMPERATURA NEGRA RF901XUN</t>
  </si>
  <si>
    <t>ADAPTADOR DISPLAYPORT A HDMI X UN</t>
  </si>
  <si>
    <t>BROCHA 1' X UN</t>
  </si>
  <si>
    <t>SILICONA SPRAY CRC X UN</t>
  </si>
  <si>
    <t>TELA GUATA BLANCA X M</t>
  </si>
  <si>
    <t>MECANISMO VALVULA DESCARGA A5 X UN</t>
  </si>
  <si>
    <t>ADAPTADOR ARMONICO HGA11 XUN</t>
  </si>
  <si>
    <t>CABLE USB PARA LECTOR LS2208 X UN</t>
  </si>
  <si>
    <t>BATERIA HAMILTON C1 REF 369108 X UN</t>
  </si>
  <si>
    <t>ESPARRAGO INOX. 3/8"X 50</t>
  </si>
  <si>
    <t>TUERCA ACERO INOX. 3/8</t>
  </si>
  <si>
    <t>SOLDADURA PVC PAVCO 1/16</t>
  </si>
  <si>
    <t>CONTROL REMOTO GENERICO PARA TV</t>
  </si>
  <si>
    <t>CINTA AMARILLA DE DEMARCACION X ROL</t>
  </si>
  <si>
    <t>CABLE ENCAUCHETADO 4X16 X M</t>
  </si>
  <si>
    <t>INTERRUP CUAD BL LEGRAND REF.582502</t>
  </si>
  <si>
    <t>TOMA 2P+T LEGRAND Trig26362HGRED</t>
  </si>
  <si>
    <t>TOMA BL2P+T 3 MÓDU LEGRAND Ref 582531</t>
  </si>
  <si>
    <t>SOPORTE 4X2 3 MÓDULOS LEGRAND R. 583750</t>
  </si>
  <si>
    <t>PLACAS CIEGAS LEGRAND REF 582566</t>
  </si>
  <si>
    <t>PLACA 4x2 3 MÓD CUAD BL LEGRAND 582565</t>
  </si>
  <si>
    <t>PLACA 4X2 DOS FUNCIONES LEGRAND 582564</t>
  </si>
  <si>
    <t>BOMBILLO LED GU10/ 5W REF GU10</t>
  </si>
  <si>
    <t>KIT ORING</t>
  </si>
  <si>
    <t>RODAMIENTO 6206 - ZZ</t>
  </si>
  <si>
    <t>RODAMIENTO 6203 - ZZ</t>
  </si>
  <si>
    <t>RODAMIENTO 6202 - Z</t>
  </si>
  <si>
    <t>VALVULA BOLA 1/2" INOX F.610</t>
  </si>
  <si>
    <t>REFLECTOR LED 100WVOL85-220V LUZDÍAXUN</t>
  </si>
  <si>
    <t>GRASA SKF LGHP 2 ALTA TEMPERATURA X UN</t>
  </si>
  <si>
    <t>MODULO MEMORIA RAM DDR3L DE 8GB X UN</t>
  </si>
  <si>
    <t>AMARRAS PLASTICAS 6"/15CM X UN</t>
  </si>
  <si>
    <t>ACEITERA 350 ML FLEXIBLE X UN</t>
  </si>
  <si>
    <t>CABLE EXTENCION B20 MONI GE REF. TS-63</t>
  </si>
  <si>
    <t>PINTOXIDO MARCA PINTUCO X GALON</t>
  </si>
  <si>
    <t>CABLE 2X1 AUDIO RCA A 3.5 MM X UN</t>
  </si>
  <si>
    <t>PINTURA TRAFICO ROJA X GLN</t>
  </si>
  <si>
    <t>BATERIA PARA PORTATIL HP 440G1 X UN</t>
  </si>
  <si>
    <t>BATERIA DUNCAN 12 V 8D 1600 AMP X UN</t>
  </si>
  <si>
    <t>CORAZA 3/4 X MT</t>
  </si>
  <si>
    <t>ELECTR.PARCHE ROJO 60"REF302696-200 X UN</t>
  </si>
  <si>
    <t>CORREA DENTADA SELLADORA THOR REF FR900</t>
  </si>
  <si>
    <t>GRATA COPA TREN F25 5" X UN</t>
  </si>
  <si>
    <t>SIKAGROUT-212 X KILO</t>
  </si>
  <si>
    <t>VALVA #3 P/ LARINGO RECTA STANDART. XUN</t>
  </si>
  <si>
    <t>VALVA #4 P/ LARINGO CURVA STANDART. XUN</t>
  </si>
  <si>
    <t>DISCO PULIR DEWALT 4.5 PULG</t>
  </si>
  <si>
    <t>BOMBILLO LED 12W ROSCA E27 X UN</t>
  </si>
  <si>
    <t>SOLDADURA ESTAÑO KESTER 1LB XUN</t>
  </si>
  <si>
    <t>DISCO CORTE INOX DEWALT 4.5 PULG</t>
  </si>
  <si>
    <t>DISCO PULIR DEWALT 4.5 PULG XUN</t>
  </si>
  <si>
    <t>MICROSUICHE REF EF83161.1 X UN</t>
  </si>
  <si>
    <t>DILATADOR ALUMINIO REF. 182085 X UN</t>
  </si>
  <si>
    <t>TERMINAL HEMBRA FASTON 10-12 AWG X UN</t>
  </si>
  <si>
    <t>BROCA MULTICONSTRU 1/2X10</t>
  </si>
  <si>
    <t>FRENOS SILLA DE RUEDAS MOD A-104.A X UN</t>
  </si>
  <si>
    <t>FUSIBLE 4A 30MM X UN</t>
  </si>
  <si>
    <t>FUSIBLE 4A 20MM X UN</t>
  </si>
  <si>
    <t>CLORURO DE METILENO X BOT</t>
  </si>
  <si>
    <t>BUJE LAVAPLATOS 1 1/2" REF. BUJ-0003</t>
  </si>
  <si>
    <t>MANOMETRO 0-100PSI DIAM2 1/2 #CONEX 1/</t>
  </si>
  <si>
    <t>SELLO S500 16MM CARA ROT SILICIO X UN</t>
  </si>
  <si>
    <t>ESTACIONARIA TIPO L 16MM TUNGSTENO X UN</t>
  </si>
  <si>
    <t>MANGAVELETA CS46.5CM CS36.5CM X UN</t>
  </si>
  <si>
    <t>SENSOR ILUM PRESENCIA (360 º) X UN</t>
  </si>
  <si>
    <t>SENSOR ILUM PRESENCIA 180 GRADOS X UN</t>
  </si>
  <si>
    <t>DOMO MAQUI.ANES.CHECK VALVE DOME A X UN</t>
  </si>
  <si>
    <t>CAJA DE EMPALME 12X12X5 TAPA LISA GRIS</t>
  </si>
  <si>
    <t>TORNILLO ENSAMBLE 1"</t>
  </si>
  <si>
    <t>CONECTOR RJ 45 CAT 6</t>
  </si>
  <si>
    <t>CINTA AISLANTE NEGRA</t>
  </si>
  <si>
    <t>CORREA PLASTICA 20 CMS NEGRA</t>
  </si>
  <si>
    <t>BANDA AX47 X UN</t>
  </si>
  <si>
    <t>BANDA AX49 X UN</t>
  </si>
  <si>
    <t>BANDA A31 X UN</t>
  </si>
  <si>
    <t>MACHO PVC DE 3/4"</t>
  </si>
  <si>
    <t>AMARRE PLASTICO 10CM X UN</t>
  </si>
  <si>
    <t>BATERIA 12V 9.0AH 15X6.5X9.5 CM X UN</t>
  </si>
  <si>
    <t>GRAPA PARA CERCAR</t>
  </si>
  <si>
    <t>TORNILLO INOX CAB SOCKET M8X12MM</t>
  </si>
  <si>
    <t>DISCO DURO PORTÁTIL SSD SATA 256GB X UN</t>
  </si>
  <si>
    <t>LUZ PILOTO VERDE 220V X UN</t>
  </si>
  <si>
    <t>LUZ PILOTO ROJO 220V X UN</t>
  </si>
  <si>
    <t>TECLADO PORTATIL HP PROBOOK 440 G2 X UN</t>
  </si>
  <si>
    <t>INHIBIDOR DE CORROSION I-445 X KG</t>
  </si>
  <si>
    <t>REGULADOR OXIGENO CGA 870 YUGO 0-15 XUN</t>
  </si>
  <si>
    <t>RUEDA REF 100200131 DIRECCION CAMA 980</t>
  </si>
  <si>
    <t>SELLOMECANICO14MMGRAFITOCERÁMICANITRILO</t>
  </si>
  <si>
    <t>ACEITE SINTÉTICO S-460-KAESER X UN   </t>
  </si>
  <si>
    <t>PANEL LED 60X60 CM DE INCRUSTAR X UN</t>
  </si>
  <si>
    <t>PANEL LED 60X60 CM DE SOBREPONER X UN</t>
  </si>
  <si>
    <t>CURVA GALVANIZADA IMC 3/4 X UN</t>
  </si>
  <si>
    <t>TUBO CONDUIT GALVANIZADO IMC 3/4 X UN</t>
  </si>
  <si>
    <t>TUBO DE HIERRO 2" X 2MM X 6MT X UN</t>
  </si>
  <si>
    <t>SOLDADURA REVESTIDA 6011 X KG</t>
  </si>
  <si>
    <t>SOLDADURA REVESTIDA 6013 3/32 KG</t>
  </si>
  <si>
    <t>SOLDADURA REVESTIDA 6011 X UN</t>
  </si>
  <si>
    <t>ANGULO DE HIERRO 1"X 1/8 X 6MT X UN</t>
  </si>
  <si>
    <t>SOCKET GU 10 X UN</t>
  </si>
  <si>
    <t>TAPON ESTANQUIDAD ENOSCOPIO MH-553 XUN</t>
  </si>
  <si>
    <t>BATERIA ELECTRO 1250 NIHON KOHDEN X UN</t>
  </si>
  <si>
    <t>RODILLO DE FELPA DE 4" X UN     </t>
  </si>
  <si>
    <t>RODAMIENTO 608 ZZ X UN</t>
  </si>
  <si>
    <t>CORDON ESPIRAL AMERICANO NEGRO X UN</t>
  </si>
  <si>
    <t>TONER CF 226 GENERICO HP X UN</t>
  </si>
  <si>
    <t>TUBO LED T8/60CM X UN</t>
  </si>
  <si>
    <t>SOCKET TUBO T8 LED</t>
  </si>
  <si>
    <t>PLACA 4X2 1 MOD CUAD BL LEGRAND 582562</t>
  </si>
  <si>
    <t>TUBO LED T8/18WATT X UN</t>
  </si>
  <si>
    <t>TUBO LED T5/18 X UN</t>
  </si>
  <si>
    <t>VALVULA GLOBO INOX 2" X UN</t>
  </si>
  <si>
    <t>BATERÍA DE LITIO REF 123 X UN</t>
  </si>
  <si>
    <t>TARJ PODER ELECTROCARDIOGRA NIHON 1250K</t>
  </si>
  <si>
    <t>SENSOR HUMO HONEYWELL MOD TC806B1084</t>
  </si>
  <si>
    <t>SENSOR PARED LV-IPS02-1LW X UN</t>
  </si>
  <si>
    <t>FUSIBLE 20 AMPERIOS MICROONDAS  3003894</t>
  </si>
  <si>
    <t>ELECTROIMAN 600 LIBRAS 24V X UN</t>
  </si>
  <si>
    <t>RUEDA DE 4" # 188 X UN</t>
  </si>
  <si>
    <t>TABLAS FORMALETA X UN</t>
  </si>
  <si>
    <t>GAS REFRIGERANTE 410A X LB</t>
  </si>
  <si>
    <t>PINTULUX GRIS HUMO X GALÓN</t>
  </si>
  <si>
    <t>MANGUERA NIBP ADULTOPEDIÁTRICAKOHDEN</t>
  </si>
  <si>
    <t>DIAFRAGMA SANIT AUTO C DIA-0001 X UN</t>
  </si>
  <si>
    <t>TORNILLO DRYWALL DE 1" X UN</t>
  </si>
  <si>
    <t>BUJE PORTA SUERO CODIGO 400099699 X UN</t>
  </si>
  <si>
    <t>DISCO DURO ESTADO SOLIDO 240GBX UN</t>
  </si>
  <si>
    <t>COLCHONETA PARA CAMILLAS C392 X UN</t>
  </si>
  <si>
    <t>TORNILLO BRISTOBGALVANIZADOBARANDACAMA</t>
  </si>
  <si>
    <t>BASE DESCANSA BRAZO TAPIZADO 461099016</t>
  </si>
  <si>
    <t>BATERIA PARA PORTATIL HP 440G2 X UN</t>
  </si>
  <si>
    <t>BARANDA UCI PLÁS MAQ DERECHA1409998634</t>
  </si>
  <si>
    <t>MANGUERA SILICONA N 12 X MT</t>
  </si>
  <si>
    <t>BANDA AX 40 X UN</t>
  </si>
  <si>
    <t>BANDA AX 44 X UN</t>
  </si>
  <si>
    <t>FILTRO ADMISION COMP ATLASCOP1622065800</t>
  </si>
  <si>
    <t>MALLA ANTI INSECTOS GRIS 1,2 X UN</t>
  </si>
  <si>
    <t>VÁLVULA GRANADA 2”BRONCE CON REJILLA</t>
  </si>
  <si>
    <t>RELÉ PROTECCIÓN TRIFÁSICO PMV 50 LOVATO</t>
  </si>
  <si>
    <t>CONVERTIDOR HDMI A VGA</t>
  </si>
  <si>
    <t>FILTRO 16*25*4 MERV 11 X UN</t>
  </si>
  <si>
    <t>FILTRO 20*25*4 MERV 11 X UN</t>
  </si>
  <si>
    <t>FILTRO 20*25*4 MERV 14 X UN</t>
  </si>
  <si>
    <t>FILTRO 16*20*4 MERV 14 X UN</t>
  </si>
  <si>
    <t>FILTRO 16*25*4 MERV 14 X UN</t>
  </si>
  <si>
    <t>LACA BEIGE X GALÓN PARA COMPRESOR </t>
  </si>
  <si>
    <t>CONECTOR BLANCO PARA CADENA DE CORTINA</t>
  </si>
  <si>
    <t>CONECTOR NEGRO PARA CADENA DE CORTINA</t>
  </si>
  <si>
    <t>CONTROL R8 NEGRO PARA ENRROLLABLE</t>
  </si>
  <si>
    <t>CONTROL R8 BLANCO PARA ENRROLLABLE</t>
  </si>
  <si>
    <t>CONTROL R16 NEGRO PARA ENRROLLABLE</t>
  </si>
  <si>
    <t>CONTROL R16 BLANCO PARA ENRROLLABLE</t>
  </si>
  <si>
    <t>RODILLO EPOXICO 9" X UN</t>
  </si>
  <si>
    <t>DIADEMA USB MONOAURAL XUN</t>
  </si>
  <si>
    <t>PULSADOR STOP CON CONTACTO ( NC )</t>
  </si>
  <si>
    <t>GRIFERIA LAVAMANOS MESA PUSH CORONA</t>
  </si>
  <si>
    <t>FILT MICROBIOL DONALSOND P-EG 00006 NPT</t>
  </si>
  <si>
    <t>RUEDA TENTE POLIURETANO 8"</t>
  </si>
  <si>
    <t>RUEDA TENTE POLIURETANO 8" X UN</t>
  </si>
  <si>
    <t>UNIDAD USB DE CD EXTERNA X UN</t>
  </si>
  <si>
    <t>MODULO MEMORIA RAM DDR4 8GB/ESCRITORIO</t>
  </si>
  <si>
    <t>R MOTOR LINAK LA27 200MM LA27-U117-01</t>
  </si>
  <si>
    <t>R MOTOR LINAK LA27 130MM U-140-00</t>
  </si>
  <si>
    <t>R MOTOR LINAK LA27 70MM LA27-U118-01</t>
  </si>
  <si>
    <t>AVA14 ACOPLE MIDAS REXLE ANGULADO14 CM</t>
  </si>
  <si>
    <t>CARGADOR PORTATIL PROBOOK 440 G3 X UN</t>
  </si>
  <si>
    <t>CILINDRO 500 N ESPALDAR CAMILLA DIVAN </t>
  </si>
  <si>
    <t>RUEDA ROLLER 4 PULGADAS 6000 X UN</t>
  </si>
  <si>
    <t>DIADEMA TELEFONICA IP X UN</t>
  </si>
  <si>
    <t>TARJETA 3 O 4 MOTORES CM/CB X UN</t>
  </si>
  <si>
    <t>VINILO ESMERILADO ARCLAD 0,70 X METRO</t>
  </si>
  <si>
    <t>CAJA HERRAMIENTA 24 PULGADAS/ BAND 9315</t>
  </si>
  <si>
    <t>PROTECTOR TABLET HP STREAM 75701LA X UN</t>
  </si>
  <si>
    <t>MOUSE VERTICAL USB X UN</t>
  </si>
  <si>
    <t>MEMORIA RAM DDR4 8GB PORTATIL E470 X UN</t>
  </si>
  <si>
    <t>REGLETA MULTITOMA 6 PUERTOS 110 VOLTIOS</t>
  </si>
  <si>
    <t>EXTENSION EKG PARA EQUIPO RF IBI       </t>
  </si>
  <si>
    <t>BRAZO LEVANTE PARA CAMA 740</t>
  </si>
  <si>
    <t>VINILTEX BAÑOS Y COCINAS COLOR BLANCO</t>
  </si>
  <si>
    <t>MICRO SUICHE CONFIRMAC 7431070 TELETUBO</t>
  </si>
  <si>
    <t>TARJETA EST. MULT.D110 7421178 TELETUBO</t>
  </si>
  <si>
    <t>MICROC EST. MULTI.D110 7502119 TELETUBO</t>
  </si>
  <si>
    <t>SOPORTE ALUMINIO BARANDA PLAS 409998630</t>
  </si>
  <si>
    <t>ACCIONADOR SEGURO BALA REF. 408099557</t>
  </si>
  <si>
    <t>BANDA A35 X UN</t>
  </si>
  <si>
    <t>MANGUERA DE TELEDUCHA RUBI CORONA X UN</t>
  </si>
  <si>
    <t>TOALLERO DE PARED EN ACERO INOXIDA 50CM</t>
  </si>
  <si>
    <t>LATIGUILLOS X5 V12 GENERICO DT5-90S</t>
  </si>
  <si>
    <t>CORDEL PARA GAFA CON TANKA X UN</t>
  </si>
  <si>
    <t>CÁPSULA SENSOR DE O2 6850645 X UN</t>
  </si>
  <si>
    <t>TUBO LED T8 9W LUZ 865 X UN</t>
  </si>
  <si>
    <t>RUEDA DE 24 PULGADAS COMPLETA </t>
  </si>
  <si>
    <t>RUEDA 8 PULGADAS CON TENEDOR Y BALINERA</t>
  </si>
  <si>
    <t>FRENOS NYLON PAR </t>
  </si>
  <si>
    <t>GUIA NYLON PARA SILLAS DE RUEDAS.</t>
  </si>
  <si>
    <t>CODIFICADOR TDT BECKPLAY MPEG4 DIG. TER</t>
  </si>
  <si>
    <t>SOCKET PARA TUBO LED X UN</t>
  </si>
  <si>
    <t>LEADS TIPO PINZA CONEC LL REF AA5-90P</t>
  </si>
  <si>
    <t>UNION 3 PVC PRESION X UN</t>
  </si>
  <si>
    <t>BUJE DE  3/4" A  1/2" PRESION PVC X UN</t>
  </si>
  <si>
    <t>BUJE DE  1" A 3/4" PRESION PVC X UN</t>
  </si>
  <si>
    <t>BUJE DE 3" A  2" PRESION PVC X UN</t>
  </si>
  <si>
    <t>SISTEMA RODAMIENTO PUERTA HOSP X UN</t>
  </si>
  <si>
    <t>MANTA TÉRMICA INTERCAMBIADOR DE CALOR</t>
  </si>
  <si>
    <t>RUEDA SCHIOPPA 8" FRENO TOTAL 100200156</t>
  </si>
  <si>
    <t>BANDA A 43 X UN</t>
  </si>
  <si>
    <t>MULTITOMA GRD MED 6 PTOS 5 METROS X UN</t>
  </si>
  <si>
    <t>CABLE CONTROL ESPIRAL 8 PINES X UN</t>
  </si>
  <si>
    <t>CABLE CONTROL ESPIRAL 4 PINES X UN</t>
  </si>
  <si>
    <t>BANDA A 49 X UN</t>
  </si>
  <si>
    <t>BANDA AX 49 BL X UN</t>
  </si>
  <si>
    <t>SENSOR SPO ADULTO NIHON KHODEN U410-36</t>
  </si>
  <si>
    <t>CABLE ECG 3/5 NK-2509 X UN</t>
  </si>
  <si>
    <t>DIAFRAGMA VMAX SPECTRA  S775319</t>
  </si>
  <si>
    <t>CHEQUE VAPOR REF 82002 X UN</t>
  </si>
  <si>
    <t>CABLE HDMI PLANO DE 5MTS X UN</t>
  </si>
  <si>
    <t>PINTURA AEROSOL BEIGE ELECTRODOMÉSTICO</t>
  </si>
  <si>
    <t>ESCUDO DE C02 X UN</t>
  </si>
  <si>
    <t>BRAZALETE TORNIQUETE PIERNA 76X10CM </t>
  </si>
  <si>
    <t>CHUMACERA SY MARCA DODGE 23546 X UN</t>
  </si>
  <si>
    <t>EMPAQUE PARA REGULADOR DE YUGO X UN</t>
  </si>
  <si>
    <t>EXTRACTOR INDUSTRIAL 110V 10 PULGADAS</t>
  </si>
  <si>
    <t>CONTROL DE MANO 4 MOTORES C27</t>
  </si>
  <si>
    <t>CONTROL CAMILLA 401600232 LOS PINOS</t>
  </si>
  <si>
    <t>TUBO 15W FLUORESC GERMICIDAL FLYTRAP</t>
  </si>
  <si>
    <t>DRYLINE II WATER TRAP 10PCS/BO X UN</t>
  </si>
  <si>
    <t>AZUL Y FRENO DE LA MANIJA</t>
  </si>
  <si>
    <t>PUERTA PLEGABLE PVC X UN</t>
  </si>
  <si>
    <t>VINILTEX ACRILTEX BLANCO 2761 X GALON</t>
  </si>
  <si>
    <t>DIADEMA PC LOGITECH H570E HEADSET USB</t>
  </si>
  <si>
    <t>CONTROL ELECT. BARANDA DERECHA 960/972</t>
  </si>
  <si>
    <t>CONTROL ELECT BARANDA IZQUIERDA 960/972</t>
  </si>
  <si>
    <t>ALTAVOCES JABRA SPEAK 510 X UN</t>
  </si>
  <si>
    <t>EXTRACTOR INDUSTRIAL 110V 13 PULGADAS</t>
  </si>
  <si>
    <t>SISTEMA TENDIDO INOX PUNZONA X 4       </t>
  </si>
  <si>
    <t>MULTITOMA GRAD MEDICO 6 PTO  0310PS6-6</t>
  </si>
  <si>
    <t>TARJETA UNIT 202</t>
  </si>
  <si>
    <t>ANTENA TDT X UN</t>
  </si>
  <si>
    <t>PORTAPILAS POR-0004 TIG X UN</t>
  </si>
  <si>
    <t>DIVERTER ACTIVAR O DESACTIVAR TELEDUCHA</t>
  </si>
  <si>
    <t>CARGADOR PORTATIL LENOVO E460 X UN</t>
  </si>
  <si>
    <t>VALVULA MIXER PN 394043 GALILEO X UN</t>
  </si>
  <si>
    <t>PLASTICO DELGADO ANTIDESLIZANTE TL X MT</t>
  </si>
  <si>
    <t>SENSOR PINZA ADULTO SPO2 REDON 8PIN-3MM</t>
  </si>
  <si>
    <t>LAMPARA HERMETICA LED 2X18W T8 X UN</t>
  </si>
  <si>
    <t>CLAVIJA LEVINTON 5-15 CON POLO A TIERRA</t>
  </si>
  <si>
    <t>CONTROLADOR FULLGAUGE  MT - 512</t>
  </si>
  <si>
    <t>POLISOMBRA NEGRA 65% ROLLO X100M 4 ALTO</t>
  </si>
  <si>
    <t>RODACHINA CORTINA DE RIEL X UN</t>
  </si>
  <si>
    <t>PLACA DE BRAZO MESA DE CX </t>
  </si>
  <si>
    <t>FILTRO SEDIMENTOS DAMSUN 716 X UN</t>
  </si>
  <si>
    <t>FILTRO PRE CARBONO DAMSUN 716 X UN</t>
  </si>
  <si>
    <t>FILTRO POS CARBONO DAMSUN 716</t>
  </si>
  <si>
    <t>MANIJA VERDE Y FRENO G92920 X UN</t>
  </si>
  <si>
    <t>DISCO DURO SATA 2TB PARA PC X UN</t>
  </si>
  <si>
    <t>SENSOR FLUJO MAQ ANEST S/5 DATEX OHMEDA</t>
  </si>
  <si>
    <t>SENSOR OXIGENO GALVANICO ANTEST. GE</t>
  </si>
  <si>
    <t>ESTUCOR BULTO X 25 KG</t>
  </si>
  <si>
    <t>FILTRO 24X12X12 MERV 14</t>
  </si>
  <si>
    <t>FILTRO HEPA 20X44X2 ¾” EFI 99.99%</t>
  </si>
  <si>
    <t>SOPORTE PARA CELULAR X UN</t>
  </si>
  <si>
    <t>CARTON CORRUGADO ROLLO X 100 METROS</t>
  </si>
  <si>
    <t>DIADEMA INALAMBRICA LOGITEC MODELO 1475</t>
  </si>
  <si>
    <t>AMARRE PLASTICO DE 50CM PQX100 X UN</t>
  </si>
  <si>
    <t>BARREDOR PUERTA ALETA TRIPLE ALUM X UN</t>
  </si>
  <si>
    <t>REFLECTOR LED MULTICOLOR 100 W X UN</t>
  </si>
  <si>
    <t>CELDA DE OXIGENO GO-16 X UN</t>
  </si>
  <si>
    <t>TORNILLO AVELLANADO SUPERBOAALETA 1 1/2</t>
  </si>
  <si>
    <t>PARALES DE 2.0 PARA ESTANTERIA X UN</t>
  </si>
  <si>
    <t>PISTON A GAS DE 500N REF 104099158 X UN</t>
  </si>
  <si>
    <t>TERMOFORMADO EXT PIE REF 102010234 X UN</t>
  </si>
  <si>
    <t>MODULOS DE MEMORIA 8GB DDR3 PORTÁTIL</t>
  </si>
  <si>
    <t>REJILLA DEL VENT SAMURAI TURBO SILENCE</t>
  </si>
  <si>
    <t>TECLADO PORTATIL HP 240 G5 X UN</t>
  </si>
  <si>
    <t>REJILLA TRAS VENT SAMURAI TURBO SILENCE</t>
  </si>
  <si>
    <t>TAPA MOTOR VENT SAMURAI TURBO SILENCE</t>
  </si>
  <si>
    <t>CUELLO VENT SAMURAI TURBO SILENCE</t>
  </si>
  <si>
    <t>BASE PARED VENT SAMURAI TURBO SILENCE</t>
  </si>
  <si>
    <t>DRIVER DIMERIZABLE PANEL LED 40-45W</t>
  </si>
  <si>
    <t>CAUCHO PEDAL DIVAN VERDE 100199306 X UN</t>
  </si>
  <si>
    <t>CAUCHO PEDAL DIVAN ROJO 100199304 X UN</t>
  </si>
  <si>
    <t>MANIJA DE CIERRE  402700079 X UN</t>
  </si>
  <si>
    <t>MARCO PARA PANEL LED 30X120 X UN</t>
  </si>
  <si>
    <t>BATERIA UPS 12V 28AH 155W X UN</t>
  </si>
  <si>
    <t>CARGADOR PORTATIL LENOVO E480</t>
  </si>
  <si>
    <t>TECLADO PORTATIL LENOVO E460</t>
  </si>
  <si>
    <t>THINNER CORRIENTE 21219 GALON</t>
  </si>
  <si>
    <t>ELECTROVALVULA 2 PULGADA 220 V X UN</t>
  </si>
  <si>
    <t>CONTACTO AUX SCHNEIDER LADN22 X UN</t>
  </si>
  <si>
    <t>PANEL SLIM LED ROUND 18W X UN</t>
  </si>
  <si>
    <t>BASE PARA MESA GRIS X UN</t>
  </si>
  <si>
    <t>PONCHADORA X UN</t>
  </si>
  <si>
    <t>VINILO ADHESIVO VERDE PUERTA DE1.22CM</t>
  </si>
  <si>
    <t>VINILO ADHESIVO AMARILLO PUERTA DE1.22CM</t>
  </si>
  <si>
    <t>TUBERIA PVC RESION 2" X UN</t>
  </si>
  <si>
    <t>SENSOR SPO2 REDONDO 8PINES U410-48P</t>
  </si>
  <si>
    <t>TUBERIAS DE AGUA CALIENTE EN CPVC</t>
  </si>
  <si>
    <t>DRIVER LED EMERGENCIA10-45W 26120 </t>
  </si>
  <si>
    <t>RODAMIENTO MESA ALIMENTACION X UN</t>
  </si>
  <si>
    <t>MICA AISLANTE SELLADORA DE 10”JUEGO X3</t>
  </si>
  <si>
    <t>CABLE DE EKG  E10-NK2-B NK 12 D X UN</t>
  </si>
  <si>
    <t>SOPORTE PORTATIL AL5 40X9.5X25.5 CM XUN</t>
  </si>
  <si>
    <t>MESA TODO EN UNO ALT5 53X22X16CM XUN</t>
  </si>
  <si>
    <t>FILTRO HEPA 610X610X292 EFIC 99.99</t>
  </si>
  <si>
    <t>FILTRO HEPA 21X45X3½ EFIC 99.97</t>
  </si>
  <si>
    <t>LEGEND PERFORATOR DRIVER  AD03/ ATT XUN</t>
  </si>
  <si>
    <t>FILTRO  596 X 596 X 93  EFICI 95% X UN</t>
  </si>
  <si>
    <t>FILTRO  596 X 291 X 93  EFICI 95% X UN</t>
  </si>
  <si>
    <t>CEPILLO DOBLE PUNTA 1.8MM X 230CMS</t>
  </si>
  <si>
    <t>ARENA 0.45 MM X UN</t>
  </si>
  <si>
    <t>ARENA TROPEDO X UN</t>
  </si>
  <si>
    <t>R BUJE EN ALUMINIO AROS R24 461099007</t>
  </si>
  <si>
    <t>PANEL LED INCRUSTAR 60*30 40 W X UN</t>
  </si>
  <si>
    <t>DESCANSAPIES NYLON R-1270 COD 461099056</t>
  </si>
  <si>
    <t>TAPON EXT 7/8” SILLA RUE COD 461099151</t>
  </si>
  <si>
    <t>FILTRO 20X24X12  MERV 14 X UN</t>
  </si>
  <si>
    <t>SIKAFLEX GRIS X UN</t>
  </si>
  <si>
    <t>TUBO LED T5 1200mm 16W865 VIDRIOS X UN</t>
  </si>
  <si>
    <t>RESISTENCIA 26KW REFERENCIA  82331 X UN</t>
  </si>
  <si>
    <t>RIEL EXTENSION 40 CM GALVANIZADO X PAR</t>
  </si>
  <si>
    <t>PILA AAA GP ULTRA X UN</t>
  </si>
  <si>
    <t>TECLADO PORTATIL HP 9470M X UN</t>
  </si>
  <si>
    <t>CODO PVC PRESION 4" X UN</t>
  </si>
  <si>
    <t>PANEL LED REDONDO 18W 6500K X UN</t>
  </si>
  <si>
    <t>ESCALERILLA DE DOS PASOS METALICA X UN</t>
  </si>
  <si>
    <t>CHAPA GABETA X UN</t>
  </si>
  <si>
    <t>SENSOR CAPNOGRAFIA N.KOHDEN P910A X UN</t>
  </si>
  <si>
    <t>SENSOR PARA GRIFO ORINAL REE-0009 X UN</t>
  </si>
  <si>
    <t>MANGUERA DE NIBP DE 1 VÍA HS-15/15 X UN</t>
  </si>
  <si>
    <t>ASFALTO FRIO BULTO X 50LB</t>
  </si>
  <si>
    <t>EMPUÑADURA INTERIOR G99198 X UN</t>
  </si>
  <si>
    <t>TORNILLO DRYWALL 8X1 X UN</t>
  </si>
  <si>
    <t>NIPLE 1/2 ACERO INOXIDABLE DE 5 CM X UN</t>
  </si>
  <si>
    <t>UNION 1/2 ACERO INOXIDABLE X UN</t>
  </si>
  <si>
    <t>TEE 1/2 ACERO INOXIDABLE X UN</t>
  </si>
  <si>
    <t>PILA AA RECARGABLE X UN</t>
  </si>
  <si>
    <t>FUENTE SUICHEADA 5V-12V-24V ARQ65D</t>
  </si>
  <si>
    <t>EXTENSION DOBLE PIES CAMA 980</t>
  </si>
  <si>
    <t>ARO SILLA ESTANDAR 469999042</t>
  </si>
  <si>
    <t>BANDA GATES 11MB USA 13BB</t>
  </si>
  <si>
    <t>BANDA GATES 11MB USA 13B</t>
  </si>
  <si>
    <t>TECLADO PORTATIL LENOVO 80FG X UN</t>
  </si>
  <si>
    <t>REJILLA PLASTICA DE PISO 2" X UN</t>
  </si>
  <si>
    <t>RUBATEX 1-3/8X1/2 1.8M X UN</t>
  </si>
  <si>
    <t>DISCO DURO SSD INTERNO PORTATIL 1TB SATA</t>
  </si>
  <si>
    <t>MATERA REDONDA 50CM CON PLATO TERRACOTA</t>
  </si>
  <si>
    <t>GUARDA CAMILLA 15CM X 3 METROS</t>
  </si>
  <si>
    <t>PUNTERA PARA ESQUINERO DE ALTO IMPACTO</t>
  </si>
  <si>
    <t>MEDIA CAÑA PVC 9CMS X3M CON BASE</t>
  </si>
  <si>
    <t>BALIZA TECHO AZUL SIN SONIDO 110VAC XUN</t>
  </si>
  <si>
    <t>CHAPA MANIJA YALE AUSTIN REF 6481</t>
  </si>
  <si>
    <t>BATERIA VIDEOLARINGO McGRATH</t>
  </si>
  <si>
    <t>SET VALVULA ESPIRATORIA S1G5 GALILEO</t>
  </si>
  <si>
    <t>LLAVES SET X 2 DISPENSADOR DAMSU X UN</t>
  </si>
  <si>
    <t>CARGADOR DE PILAS AA RECARGABLES XUN</t>
  </si>
  <si>
    <t>NOVA B-600 X UN</t>
  </si>
  <si>
    <t>FILTRO PARA CANASTE DE ANESTESIA</t>
  </si>
  <si>
    <t>ADAPTADOR MACHO PVC 3" X UN</t>
  </si>
  <si>
    <t>CELDA ELECTROQUIM MONIT CO ENMET X UN</t>
  </si>
  <si>
    <t>CELDA ELECTROQUIM MONIT CO GFG X UN</t>
  </si>
  <si>
    <t>BATERIA DUNCAN 31H 1200 12V ARR 800</t>
  </si>
  <si>
    <t>SOLDADURA PVC SOLDA MAX LOW ¼ X UN</t>
  </si>
  <si>
    <t>DISCO DURO SSD 500GB SATA X UN</t>
  </si>
  <si>
    <t>LATIGUILLO GEN. PARA N. KOHDEN X UN</t>
  </si>
  <si>
    <t>CABLE TRONCAL X5 GEN. N. KOHDEN X UN</t>
  </si>
  <si>
    <t>EARTIP 3.5MM PEDRIATRICO REF 42020409</t>
  </si>
  <si>
    <t>ELASTIKA CORONA BLANCA CON ANTIHONGOS</t>
  </si>
  <si>
    <t>ELASTIKA CORONA GRIS CON ANTIHONGOS</t>
  </si>
  <si>
    <t>AEROSOL PLATEADO CROMADO</t>
  </si>
  <si>
    <t>KIT CARCASA FRENOS NEUM COMPL G91734</t>
  </si>
  <si>
    <t>SELECTOR MULETILLA 3 POSICIONES</t>
  </si>
  <si>
    <t>LUZ PILOTO AMARILLO 220 V</t>
  </si>
  <si>
    <t>SOPORTE PARA BOLSAS 32CM</t>
  </si>
  <si>
    <t>BASE CPU</t>
  </si>
  <si>
    <t>MAJ-1430</t>
  </si>
  <si>
    <t>MADERA ABARCO 1"GRUESOX8"ANCHO 3.5MLARGO</t>
  </si>
  <si>
    <t>BUZZER ALARMA 12 VOLTIOS X UN</t>
  </si>
  <si>
    <t>PANTALLA TODO EN UNO LENOVO V510Z</t>
  </si>
  <si>
    <t>PINTULACA BLANCO 7519 GALON</t>
  </si>
  <si>
    <t>MOTOR PARA ESTACIÓN MULTICOM 9151119</t>
  </si>
  <si>
    <t>CABLE DE ECG 3 DERIVADA NEONATAL</t>
  </si>
  <si>
    <t>SUPER MEDECOR NUEZ 1.35X0.60X0.3</t>
  </si>
  <si>
    <t>FILTRO 596 X 291 X 93 65%</t>
  </si>
  <si>
    <t>FILTRO 596 X 596 X 93 65%</t>
  </si>
  <si>
    <t>PUNTA CAPTADORA FRANKLIN SIMPLE 20CM</t>
  </si>
  <si>
    <t>BASE DE LACA BLANCA X GALON</t>
  </si>
  <si>
    <t>ESTUCO Y MOLDURAS POLVO X 25KG</t>
  </si>
  <si>
    <t>REGISTRO DUCHA BRONCE 1/2 X UND</t>
  </si>
  <si>
    <t>INYECCION ACOPLE PLASTIC GRAN 10199328</t>
  </si>
  <si>
    <t>BARNIZ BARNEX SEMIBR INCOLORO 6603 X GL</t>
  </si>
  <si>
    <t>KIT ORING TOMA CHEMETRON EN VITON X UN</t>
  </si>
  <si>
    <t>TARJETA DUAL TIG 0039 X UND</t>
  </si>
  <si>
    <t>VALVULA SANITARIO PUSH EMPOTRADA XUN</t>
  </si>
  <si>
    <t>GANCHO BARANDA CAMA REF.YM-HM-02-374</t>
  </si>
  <si>
    <t>ELASTIKA CORONA BLANCO 300 CC</t>
  </si>
  <si>
    <t>RODAMIENTO R-1660 HH X UN</t>
  </si>
  <si>
    <t>PANEL LED 61X122 INCRUSTAR 6500K X UN</t>
  </si>
  <si>
    <t>FILTRO EXHALATORIO REU PB840 4-070305-00</t>
  </si>
  <si>
    <t>GUAYA FORRADA 1/16</t>
  </si>
  <si>
    <t>TRAVESAÑO SEGURO CAMILLA LOS PINOS </t>
  </si>
  <si>
    <t>TRAVESAÑO  CAMILLA LOS PINOS</t>
  </si>
  <si>
    <t>SIKALASTIC 707 TRANSPARENTE CANECA 4KG</t>
  </si>
  <si>
    <t>VINILTEX ADVANCE CREMA FRAMBUESA X GL</t>
  </si>
  <si>
    <t>VINILTEX ADVANCE LAGO DE CISNES X GL</t>
  </si>
  <si>
    <t>VINILTEX ADVANCE COSTA DE CORAL X GL</t>
  </si>
  <si>
    <t>TAPA SENSOR LEVITON BLANCA</t>
  </si>
  <si>
    <t>KIT FILTROS BOMBA BOSCH 0160-0305 X UN</t>
  </si>
  <si>
    <t>PASTA TERMICA DISIPADORA CALOR 20G 1.93</t>
  </si>
  <si>
    <t>CAUCHO SILICONA 10"PARA SELLADORA X UN</t>
  </si>
  <si>
    <t>VINILTEX ADVANCE GRIS METROPOLIS X GL</t>
  </si>
  <si>
    <t>VALVULA AIRE AGUA MAJ 1444 X UN</t>
  </si>
  <si>
    <t>MASILLA BLANCA MADERA X 1/4 GL</t>
  </si>
  <si>
    <t>VINILTEX ADVANCE VERDE ROCIO DE MENTA X</t>
  </si>
  <si>
    <t>VINILTEX ADVANCE AMARILLO PANAL X GL</t>
  </si>
  <si>
    <t>PINTULACA NEGRO 7518 1 GL</t>
  </si>
  <si>
    <t>TRANSFORMADOR M-6 115V A 12-12V 60W</t>
  </si>
  <si>
    <t>PANEL SLIM LED 12W 17CM</t>
  </si>
  <si>
    <t>VELCROS 110MM SWISSLOG X UN</t>
  </si>
  <si>
    <t>VELCRO  DUAL LOCK 3M AUTOADHESIVA </t>
  </si>
  <si>
    <t>CABLE ECG X5 GENÉRIC MSV BENEV D-1512</t>
  </si>
  <si>
    <t>LATIGUILLOS X5 MSV BENEVISIÓN D5-90S</t>
  </si>
  <si>
    <t>FILTRO 24X24X4 85% MARCO METÁLICO</t>
  </si>
  <si>
    <t>FILTRO 24X12X4 85% MARCO METÁLICO</t>
  </si>
  <si>
    <t>FILTRO 24X12X12 99.99% MARCO METÁLICO</t>
  </si>
  <si>
    <t>JUEGO BRAZO GRADUABLE SILLA ERGO X PAR</t>
  </si>
  <si>
    <t>MANIJA MONOCONTROL 1CMX1.1CMXUND</t>
  </si>
  <si>
    <t>REGULACIÓN 1/2” METÁLICA CROMADA X UND</t>
  </si>
  <si>
    <t>CHAZO SUPRA 5/16 X 1 1/2 X UN</t>
  </si>
  <si>
    <t>FILTRO DE16X16X2  85% MARCO METALICO  </t>
  </si>
  <si>
    <t>SENSOR ORINAL MURO REF. TOS-54Vl X UN</t>
  </si>
  <si>
    <t>MALLA PLÁSTICA NEGRA 15MMX15MMX1M2 XUN </t>
  </si>
  <si>
    <t>DISCO DURO SOLIDO M2 512 GB T470 X UN</t>
  </si>
  <si>
    <t>CHAZO EXPA.DIÁMETRO 1/2" X4"LARGO XUN</t>
  </si>
  <si>
    <t>BANDA BX28 X UN</t>
  </si>
  <si>
    <t>ELEMENTO FILTRO COALESCENTE X UN</t>
  </si>
  <si>
    <t>ELEMENTO FILTRO CARBÓN ACTIVADO X UN</t>
  </si>
  <si>
    <t>REFLECTOR LED 200W 6500K X UN</t>
  </si>
  <si>
    <t>PANEL LED 60X60 INCRUSTAR 40W 6500K X UN</t>
  </si>
  <si>
    <t>CONTACTOR CHINT NC1-8011 220V X UN</t>
  </si>
  <si>
    <t>BANDA TEFLÓN SELLADORA REF.HLN107 X UN</t>
  </si>
  <si>
    <t>MANIJA PARA CAMA X UN</t>
  </si>
  <si>
    <t>BRIDA SANITARIA FLEXIBLE CORTA X UN</t>
  </si>
  <si>
    <t>PUNTA DESTORNILLADOR T10 X UN</t>
  </si>
  <si>
    <t>BASE DECO TV 25.5CMX13.5CM X UN</t>
  </si>
  <si>
    <t>CARGADOR TIPO C CELU SAMSUNG Y CLABLE</t>
  </si>
  <si>
    <t>SENSOR TEMP NASAL THP-PG X UN</t>
  </si>
  <si>
    <t>TRAMPA DE AGUA MSV 8416204 XUN</t>
  </si>
  <si>
    <t>CARCASA UPPER COVER 115018436 X UN</t>
  </si>
  <si>
    <t>CARCASA UPPER COVER 2 115021252 X UN</t>
  </si>
  <si>
    <t>CARCASA LOOP COVE 2 ASSEM 115022320 X UN</t>
  </si>
  <si>
    <t>CARCASA LOWER COVER 115021250 X UN</t>
  </si>
  <si>
    <t>FORMICA HAYA NATURAL REF 1803 CALIBRE 8</t>
  </si>
  <si>
    <t>DISCO DURO SOLIDO V510Z TODO EN UNO XUN</t>
  </si>
  <si>
    <t>REDUCTOR VELOCIDAD 40 CM X 30 CM X 6 CM</t>
  </si>
  <si>
    <t>ESQUINERO AMORTIGUADOR 120X3X3X45 X UN</t>
  </si>
  <si>
    <t>VELCRO SISTEMA NEUMATICO 160MM X UN</t>
  </si>
  <si>
    <t>MEMORIA USB DE 128 GB X UN</t>
  </si>
  <si>
    <t>CHAPA CAJA REGISTRADORA XUN</t>
  </si>
  <si>
    <t>UNION CPVC 1/2 X UN</t>
  </si>
  <si>
    <t>REPUESTO CUCHI TRAPEZOIDAL BISTURI 079</t>
  </si>
  <si>
    <t>FILTRO DE 635 X 406 X 50 DEL 35% X UN</t>
  </si>
  <si>
    <t>FILTRO DE 592 X 304 X 50 DEL 35% X UN</t>
  </si>
  <si>
    <t>FILTRO DE 592 X 592 X 50 DEL 35% X UN</t>
  </si>
  <si>
    <t>FILTRO DE 406 X 635 X 50 DEL 35% X UN</t>
  </si>
  <si>
    <t>MANIGUETA POWER JUNIOR 100199345 X UN</t>
  </si>
  <si>
    <t>ADAPTADOR USB DE RED LAN 3.0 X UN</t>
  </si>
  <si>
    <t>MULTIPUERTOS USB 3.0 X UN</t>
  </si>
  <si>
    <t>TORNILLO HEXAGONO GALVANIZADO 101010014</t>
  </si>
  <si>
    <t>TUERCA SEGURIDAD GALVANIZADA 101050099</t>
  </si>
  <si>
    <t>PLATINA SEGURO DIVAN REF. 102720116</t>
  </si>
  <si>
    <t>BREAKER 1 POLO 20A RIEL DIN X UN</t>
  </si>
  <si>
    <t>PUNTA TOPE 1/4 DRYWALL X UN</t>
  </si>
  <si>
    <t>FILTRO MOD FDCJM EFIC 95% 25X25X4 X UN</t>
  </si>
  <si>
    <t>BUJE TOPE EJE EXT CAMA 980 X UN</t>
  </si>
  <si>
    <t>BUJE PROL GUIA EXT DOBLE X UN</t>
  </si>
  <si>
    <t>BANDA A37 X UN</t>
  </si>
  <si>
    <t>TARJETA CONTROL CAMA  7 TECLAS X UN</t>
  </si>
  <si>
    <t>FILTRO EFI 65% MARCO LISO 15X19X4 X UN</t>
  </si>
  <si>
    <t>SIFON FLEXIBLE GRIS X UN</t>
  </si>
  <si>
    <t>CONTROL BOX CAMA SV2 X UN</t>
  </si>
  <si>
    <t>TENEDOR SILLA DE RUEDAS X UN</t>
  </si>
  <si>
    <t>RUEDA IMSA 5" X UN</t>
  </si>
  <si>
    <t>ENTREPANOS 40X90 CMS X UN</t>
  </si>
  <si>
    <t>ENTREPANOS 43 X 89 CMS X UN</t>
  </si>
  <si>
    <t>ENTREPANOS 45 X 91 CMS X UN</t>
  </si>
  <si>
    <t>ENTREPANOS 44 X 92 CMS X UN</t>
  </si>
  <si>
    <t>ENTREPANOS 45 X 90 CMS X UN</t>
  </si>
  <si>
    <t>ASIENTO SANITARIO BLANCO FORTE X UN</t>
  </si>
  <si>
    <t>BROCA MURO TUNGSTENO 1/8 X 3 X UN</t>
  </si>
  <si>
    <t>LECHADA BEIGE X KG</t>
  </si>
  <si>
    <t>MANGUERA ABASTO 1/2 X 1/2 40 CM X UN</t>
  </si>
  <si>
    <t>CABLE AUDIO CONECTOR X M</t>
  </si>
  <si>
    <t>CABLE AUDIO CONECTOR MINIPLUG MACHO X M</t>
  </si>
  <si>
    <t>FILTRO AIRE 20X20X2 85% EFICIENCIA X UN</t>
  </si>
  <si>
    <t>PANEL LED SLIM INCRUSTAR 24 W 29CM X UN</t>
  </si>
  <si>
    <t>CHAZO EXPANSIVO DE 1/2 X UN</t>
  </si>
  <si>
    <t>CABLE USB UNIDAD CD EXTERNA X UN</t>
  </si>
  <si>
    <t>YUMBOLON  GRIS 1/2 PULGADA X 25 M</t>
  </si>
  <si>
    <t>TARJETA VIDEO ASUS DUAL RTX3050 X UN</t>
  </si>
  <si>
    <t>MONITOR ASUS 24” GAMIN X UN</t>
  </si>
  <si>
    <t>MONITOR ASUS 27” FHD X UN</t>
  </si>
  <si>
    <t>SISTEMA CAPTURA VIDEO GATO HD60S X UN</t>
  </si>
  <si>
    <t>CABLE EXTENSOR USB X M</t>
  </si>
  <si>
    <t>MEMORIA MICRO SANDISK 64 GB X UN</t>
  </si>
  <si>
    <t>PARLANTES GENIUS SP-HF180 X UN</t>
  </si>
  <si>
    <t>DIADEMA AUDIFONOS BHRINGER HPX2000 X UN</t>
  </si>
  <si>
    <t>ADAPTADOR PLUG 6.3 MM A SOCKET 3.5 X UN</t>
  </si>
  <si>
    <t>SPLITTER HDMI X 1X4 X UN</t>
  </si>
  <si>
    <t>TARJETA VIDEO ASUS GTX1660S X UN</t>
  </si>
  <si>
    <t>LLAVE LAVAPLATOS BALTA CRUCETA</t>
  </si>
  <si>
    <t>CONTROL TEMPERATURA TC 900 E POWER X UN</t>
  </si>
  <si>
    <t>PINTURA VINILTEX PINTUCO TR168-D X GLN</t>
  </si>
  <si>
    <t>VARILLA GRAFIL 4MM X 6 M X UN </t>
  </si>
  <si>
    <t>KIT REG SATIN + ACOPLE LVM/LVP 40 CM</t>
  </si>
  <si>
    <t>MEDIDOR DE DUREZA TOTAL COMPLETA X UN</t>
  </si>
  <si>
    <t>MODULO RAM  DDR3 8GB ESCRITORIO X UN</t>
  </si>
  <si>
    <t>BOLARDO PLASTICO X UN</t>
  </si>
  <si>
    <t>DISCO DURO SOLIDO SATA DE 480GB X UN</t>
  </si>
  <si>
    <t>VOLTIMETRO DIGITAL X UN</t>
  </si>
  <si>
    <t>KIT HERRAMIENTAS APERTURA ELECTRONICA</t>
  </si>
  <si>
    <t>DESTORNILLADOR INALAMBRICO ELECTRICO</t>
  </si>
  <si>
    <t>DISCO SATA SSD 512 GB X UN</t>
  </si>
  <si>
    <t>SELLO Y ORING PARA ACTUADOR SERIE 92</t>
  </si>
  <si>
    <t>PINTURA VERDE TRAFICO X GLN</t>
  </si>
  <si>
    <t>GRAPA SENCILLA TUBO 1/2 EMT X UN</t>
  </si>
  <si>
    <t>CHAPA MANIJA CUADRADA REF 360 X UN</t>
  </si>
  <si>
    <t>HUELLA CONCRETO REDONDA 45 X 7 X UN</t>
  </si>
  <si>
    <t>HUELLA CONCRETO REDONDA 70 X 7 X UN</t>
  </si>
  <si>
    <t>BARRA APOYO ACERO INOXIDABLE 70CM X UN</t>
  </si>
  <si>
    <t>FUNDA GRABADORA ZOOM H 8 ANALOGA X UN</t>
  </si>
  <si>
    <t>PANTALLA ESCR. PC TODO EN 1 LENOVO V50A</t>
  </si>
  <si>
    <t>FLUXOMETRO PUSH X UN</t>
  </si>
  <si>
    <t>VALVULA SANITARIO PUSH GRICOL X UN </t>
  </si>
  <si>
    <t>FUNDA AXILAR MULETA X UN</t>
  </si>
  <si>
    <t>BOTA CAUCHO MULETA X UN</t>
  </si>
  <si>
    <t>MANGO PARA CAMINADOR X UN</t>
  </si>
  <si>
    <t>BARRA ACERO INOXIDABLE 120 CM X UN</t>
  </si>
  <si>
    <t>MOTOR CABECERA YMKIT X UN</t>
  </si>
  <si>
    <t>BANDA B 56 X UN</t>
  </si>
  <si>
    <t>BANDA BX 56 X UN</t>
  </si>
  <si>
    <t>PASADOR SEGURO BARANDA X UN</t>
  </si>
  <si>
    <t>RIN 8"CON CAUCHO Y BALINERA X UN</t>
  </si>
  <si>
    <t>BATERIA PORTATIL LENOVO B 40-80 X UN</t>
  </si>
  <si>
    <t>PASA CABLES NEGRO 60 MM X UN</t>
  </si>
  <si>
    <t>VINILTEX ACRILTEX BLANCO 5GL X CA</t>
  </si>
  <si>
    <t>DISCO CORTE METAL 9 PULG X UN</t>
  </si>
  <si>
    <t>BANDA A 47 X UN</t>
  </si>
  <si>
    <t>DISCOS PARA EVA4000 DE 300GB X UN</t>
  </si>
  <si>
    <t>ESMALTE CAOBA LAVABLE PARA MADERA X GLN</t>
  </si>
  <si>
    <t>HALADERA BOTE BASURA 2 X 2 CM X UN</t>
  </si>
  <si>
    <t>CINTA IMPR MP300 9MM 7MTS NEG/BCO X UN</t>
  </si>
  <si>
    <t>CINTA IMPR MP300 12MM 7MTS NEG/BCO X UN</t>
  </si>
  <si>
    <t>CINTA IMPR MP300 18MM 7MTS NEG/BCO X UN</t>
  </si>
  <si>
    <t>CINTA IMPR MP300 24MM 7MTS NEG/BCO X UN</t>
  </si>
  <si>
    <t>TOPE PVC X UN</t>
  </si>
  <si>
    <t>COLADOR PLASTICO AGUAS 29 X 41.5 X UN</t>
  </si>
  <si>
    <t>BATERIA PORTATIL HP PROBOOK 440G5 XUN</t>
  </si>
  <si>
    <t>CABLE DE USB A RJ45 X UN</t>
  </si>
  <si>
    <t>CABLE UNIDAD DE CONTROL CAMA SV2 X UN</t>
  </si>
  <si>
    <t>PANTALLA  ALL ONE  HP PROONE 400 G1 AIO</t>
  </si>
  <si>
    <t>CABLE DISPLAYPORT A HDMI X 1MT XUN</t>
  </si>
  <si>
    <t>DISCO ESTADO SOLIDO 512GB SATA X UN </t>
  </si>
  <si>
    <t>TARJETA DIVAN ELECTRICO PED X UN</t>
  </si>
  <si>
    <t>FILTRO DE 600 X 564 X 45 EFI 35% X UN</t>
  </si>
  <si>
    <t>FILTRO DE 490 X 490 X 45 EFI 65% X UN</t>
  </si>
  <si>
    <t>TECLADO PORTA LENOVO MT81B0BU-V330 X UN</t>
  </si>
  <si>
    <t>PULSADOR X 3M PARA HABITACION X UN</t>
  </si>
  <si>
    <t>GUIA PARA PUERTA CORREDIZA X UN</t>
  </si>
  <si>
    <t>BRIDA ORINAL BRONCE 2 PULG. X UN</t>
  </si>
  <si>
    <t>BATERIA PORTATIL  LENOVO 80F6 X UN</t>
  </si>
  <si>
    <t>LAMINA ESPALDAR CAMA X UN</t>
  </si>
  <si>
    <t>LAMINA FIJA CAMA X UN</t>
  </si>
  <si>
    <t>LAMINA PIECERO CAMA X UN</t>
  </si>
  <si>
    <t>LAMINA PIES CAMA X UN</t>
  </si>
  <si>
    <t>VENTILADOR COMPUTADOR POWER G978 X UN</t>
  </si>
  <si>
    <t>PATA METALICA SOFA 70 MM X 70 MM X UNÂ </t>
  </si>
  <si>
    <t>PELICULA PARA POLARIZAR AL 35% X M</t>
  </si>
  <si>
    <t>ALAMBRE DULCE CAL 20 X M</t>
  </si>
  <si>
    <t>DISCO CORTE MADERA 7 1/4 PULG X UN </t>
  </si>
  <si>
    <t>CARTUCHO LIMPIEZA HPE STOREEVER MSL6480</t>
  </si>
  <si>
    <t>RODACHINA CON BASE GIRATORIA 1 1/2 PULG</t>
  </si>
  <si>
    <t>REGISTRO MEZCLADOR DUCHA BRONCE X UN</t>
  </si>
  <si>
    <t>SOPORTE PARA LAVAMANOS A PARED X UN</t>
  </si>
  <si>
    <t>CLONADOR DISCOS USB 3.0 A SATA BAH DUAL</t>
  </si>
  <si>
    <t>BOBINA ORINAL 1/2 X UN</t>
  </si>
  <si>
    <t>RODACHIN PLASTICO 45 X 33 X UN</t>
  </si>
  <si>
    <t>ASIENTO SANITARIO REF 60946100 X UN</t>
  </si>
  <si>
    <t>CARGADOR PORTATIL PROBOOK 440 G8 X UN</t>
  </si>
  <si>
    <t>CORREA ORGANIZADOR CABLES VELCRO X UN</t>
  </si>
  <si>
    <t>LLAVE LAVAMANOS SENCILLO NOGAL X UN</t>
  </si>
  <si>
    <t>SELLALON 1/2 PULGADA X M</t>
  </si>
  <si>
    <t>FILTRO CON CONEXION A GRIFO XUN</t>
  </si>
  <si>
    <t>TORNILLO AVELLANADO 8 X 1 1/4 X UN</t>
  </si>
  <si>
    <t>LAMPARA UV DISPENSADOR AGUA X UN</t>
  </si>
  <si>
    <t>RODACHINA 1 1/2 POLIVIL SIN FRENO X UN</t>
  </si>
  <si>
    <t>BATERIA PORTATIL HP 240 G6 X UN</t>
  </si>
  <si>
    <t>MEMORIA SD 64GB CLASE 10Â  CAMARA X UN</t>
  </si>
  <si>
    <t>TINTILLA NOGAL X GL 1/16 X UN</t>
  </si>
  <si>
    <t>BATERIA PORTATIL LENOVO 81B1 X UN</t>
  </si>
  <si>
    <t>GUAYA SEGURIDAD CON ANCLAJE KENSINGTON</t>
  </si>
  <si>
    <t>FILTRO TIPO GUATA 16X24X2 35% X UN</t>
  </si>
  <si>
    <t>ADAPTADOR DE ENERGIA AVAYA J19 X UN</t>
  </si>
  <si>
    <t>BROCA PUNTA METAL CONCRETO 1 / 8 X UN</t>
  </si>
  <si>
    <t>PELICULA RAYAS BLANCA 3 M X 40 CM X M</t>
  </si>
  <si>
    <t>TAPA REGISTRO 20X20 ALUMINIO XUN</t>
  </si>
  <si>
    <t>MOUSE 5D OPTICAL X UN</t>
  </si>
  <si>
    <t>FILTRO AIRE FCD 25X25X2 35 % X UN</t>
  </si>
  <si>
    <t>GUAYA PC PORTATIL CON LLAVE X UN</t>
  </si>
  <si>
    <t>TUBO GUIA BARANDA X UN</t>
  </si>
  <si>
    <t>RODAMIENTO NSK 62087XUN</t>
  </si>
  <si>
    <t>BANDA AXS 44A X UN</t>
  </si>
  <si>
    <t>BANDA AXS 42A X UN</t>
  </si>
  <si>
    <t>ACRILICA MANTENIMIENTO ROJO X GL</t>
  </si>
  <si>
    <t>TECLADO PORTATIL HP ELITEBOOK 820 G1XUN</t>
  </si>
  <si>
    <t>ACRILICO LIQ AUTOPOLIMERIZANTE X FCO</t>
  </si>
  <si>
    <t>CABLE ADAPTADOR USB 3.0 A SATA X UN</t>
  </si>
  <si>
    <t>TAPICERIA ESPALDAR ECO 45CM ANCHO A104C</t>
  </si>
  <si>
    <t>MOTOR 10 A 46 W 110 V 1/70HP X UN</t>
  </si>
  <si>
    <t>BATERIA UPS 12V 80AH SELLADA X UN</t>
  </si>
  <si>
    <t>CARTUCHO CA PARA FILTO X UN</t>
  </si>
  <si>
    <t>UNIDAD DE CD EXTERNA LITEON ES 1 X UN</t>
  </si>
  <si>
    <t>CABLE SCANNER USB TIPO A/B X 5M X UN</t>
  </si>
  <si>
    <t>DISCO DURO SSD M2 SATA 2TB X UN</t>
  </si>
  <si>
    <t>DIADEMA TELEFONO AVAYA J139 X UN</t>
  </si>
  <si>
    <t>ESCALERA PARED CERTIFICADA DE 2M X UN</t>
  </si>
  <si>
    <t>TORNILLO DRYWALL ROSCA FINA 1. 1/2 X UN</t>
  </si>
  <si>
    <t>MASILLA POLVO ULTRAFINA X KG</t>
  </si>
  <si>
    <t>GATO HIDRAULICO GABINETE X UN</t>
  </si>
  <si>
    <t>BRAZO HIDRAULICO GABINETE X UN</t>
  </si>
  <si>
    <t>CHUMACERA FAG ZY2-08 X UN</t>
  </si>
  <si>
    <t>PARLANTES K-SPK30BL2 X UN</t>
  </si>
  <si>
    <t>TACHA VIAL REFLECTIVA AMARILLA X UN</t>
  </si>
  <si>
    <t>SOPORTE PARA TV FIJO 32 A 65 P X UN</t>
  </si>
  <si>
    <t>SIFON DESAGUE PISO ACERO INOX ANTIOLOR</t>
  </si>
  <si>
    <t>ANGULO EN L BLANCO 1" ALUMINIO X UN</t>
  </si>
  <si>
    <t>ANGULO EN L BLANCO 1/2" ALUMINIO X UN</t>
  </si>
  <si>
    <t>SILLA TEE 2" PVC SANITARIO X UN</t>
  </si>
  <si>
    <t>PERFIL OMEGA PARA DRYWALL 5,5 CM X UN</t>
  </si>
  <si>
    <t>CARGADOR HP PUNTA AZUL X UN</t>
  </si>
  <si>
    <t>SELLOS DE JUNTA 1/2" X ROL</t>
  </si>
  <si>
    <t>SELLOS DE JUNTA 5/8" X ROL</t>
  </si>
  <si>
    <t>SELLOS DE JUNTA 3/4" X ROL</t>
  </si>
  <si>
    <t>SELLANTE DE POLIURETANO X GLN</t>
  </si>
  <si>
    <t>TUBO LAMP INSECTOS TD-L 15W ACTINIC BL</t>
  </si>
  <si>
    <t>ABASTO SUPERIOR ORINAL GOTTA X UN</t>
  </si>
  <si>
    <t>RODILLO RIEL CORTINA X UN</t>
  </si>
  <si>
    <t>INDICAD DIFERNC PRESION DP2-01-000 X UN</t>
  </si>
  <si>
    <t>VITRIFLEX BARNIZ BRILLANTE X GLN</t>
  </si>
  <si>
    <t>FILTRO CELULOSA HEPA99.99% 24X24X12 XUN</t>
  </si>
  <si>
    <t>FILTRO CELULOSA HEPA99.99% 24X12X12 XUN</t>
  </si>
  <si>
    <t>CONVERTIDOR TIPO C A HDMI X UN</t>
  </si>
  <si>
    <t>LECHADA GRIS JUNTA ANCHA X KG</t>
  </si>
  <si>
    <t>BOQUILLA EPOXICA X KG</t>
  </si>
  <si>
    <t>TARJETA DE RED USB NANO WIFI X UN</t>
  </si>
  <si>
    <t>COLOR MINERAL PARA CIMBRA X LB</t>
  </si>
  <si>
    <t>PUNTA PALA PARA TALADRO 2" X UN</t>
  </si>
  <si>
    <t>BROCA PARA CONCRETO 1/8"X2" X UN</t>
  </si>
  <si>
    <t>CARGADOR PORTATIL LENOVO E490 X UN</t>
  </si>
  <si>
    <t>CAJA RADWELL 4X4 X UN</t>
  </si>
  <si>
    <t>CONECTOR RECTO PARA CORAZA DE 1 1/2" XUN</t>
  </si>
  <si>
    <t>CABLE HDMI A DISPLAYPORT X 5 M</t>
  </si>
  <si>
    <t>SENSOR SPO2 ADULTO 3 MT EEG X UN</t>
  </si>
  <si>
    <t>SENSOR SPO2 PED 3 MT EEG X UN</t>
  </si>
  <si>
    <t>SENSOR DE FLUJO RESPIRATORIO EEG X UN</t>
  </si>
  <si>
    <t>TERMISTOR PEDIATRICO EEG X UN</t>
  </si>
  <si>
    <t>SENSOR POSICION EEG 2,44 M X UN</t>
  </si>
  <si>
    <t>MEMORIA RAM 16 GB DDR4 PORTATIL X UN</t>
  </si>
  <si>
    <t>BATERIA RADIOFRECUENCIA MC3190 X UN</t>
  </si>
  <si>
    <t>MANILAR DE CAUCHO EXTRUSIONES X UN</t>
  </si>
  <si>
    <t>VALVULAÂ CHEQUE RESORTE 2" BRONCE X UN</t>
  </si>
  <si>
    <t>CABLE HDMI SOLIDVIEW X 20 M</t>
  </si>
  <si>
    <t>ELECTRODOS BROCHE EEG X UN</t>
  </si>
  <si>
    <t>AMPLIFICADOR BANDA TORAX EEG X UN</t>
  </si>
  <si>
    <t>AMPLIFICADOR BANDA ABDOMEN EEG X UN</t>
  </si>
  <si>
    <t>TERMOCUPLA PEDIATRICA X UN</t>
  </si>
  <si>
    <t>TECLADO PARA PORTATIL LENOVO 80F6 X UN</t>
  </si>
  <si>
    <t>ASIENTO DEL EMBOLO GRIFERIAS DE SENSOR</t>
  </si>
  <si>
    <t>DIAFRAGMA SANITARIO AUTO CARGA X UN</t>
  </si>
  <si>
    <t>BOBINA FLUXOMETRO X UN</t>
  </si>
  <si>
    <t>DIAFRAGMA LVM DUAL BATERIA O AUTOCARGA</t>
  </si>
  <si>
    <t>EMPAQUE FILTRO VALVULA FRAIKIE X UN</t>
  </si>
  <si>
    <t>TECLADO PARA PORTATIL LENOVO E480 X UN</t>
  </si>
  <si>
    <t>CABLE HDMI DE 20 METROS X UN</t>
  </si>
  <si>
    <t>BASE PORTATIL 4 PUERTOS USB X UN</t>
  </si>
  <si>
    <t>MULTIPUERTOS USB 6 PUERTOS X UN</t>
  </si>
  <si>
    <t>CABLE HDMI PLANO DE 2MTS X UN</t>
  </si>
  <si>
    <t>MOTOR LINAK LA 27 170MM U-015-01 X UN</t>
  </si>
  <si>
    <t>CERRADURA PICO LORO DOBLE CROMADA X UN</t>
  </si>
  <si>
    <t>GUAYA DE SEGURIDAD XUE HP 440 G8 X UN</t>
  </si>
  <si>
    <t>PASADOR REMACHE BARANDA PLEGABLE PL</t>
  </si>
  <si>
    <t>DISCO DURO SSD 1TB NVME X UN</t>
  </si>
  <si>
    <t>PELICULA RAYAS BLANCA 3 C X 40 CM XUN</t>
  </si>
  <si>
    <t>PROTECTOR COLCHON BARANDA X UN</t>
  </si>
  <si>
    <t>COMBO MOUSE TECLADO INALAMBRICO X UN</t>
  </si>
  <si>
    <t>CINTA MATICA YMCKOK 200 IMG. MC310 X UN</t>
  </si>
  <si>
    <t>TARJETA MIFARE1 K SIN UID X UN</t>
  </si>
  <si>
    <t>TARJETA PVC BLANCA CAL.30 X UN</t>
  </si>
  <si>
    <t>CABLE DISPLAYPORT A DISPLAYPORT X UN</t>
  </si>
  <si>
    <t>EXTENSION ELECTRICA 12 M 220 X UN</t>
  </si>
  <si>
    <t>SUELDATODO NEGRO 40G x UN</t>
  </si>
  <si>
    <t>KIT REPUESTO FRENO RUEDA SHOPIA 8" X UN</t>
  </si>
  <si>
    <t>PARLANTES PEQUEÑOS CONEXION BLUETOOTHXUN</t>
  </si>
  <si>
    <t>MICROFONO EN DIADEMA CON TRANSMISORXUN</t>
  </si>
  <si>
    <t>EXTENSION ELECTRICA 20 M 220 X UN</t>
  </si>
  <si>
    <t>TARJETA TP-LINK WN781ND 150Â MBPS X UN</t>
  </si>
  <si>
    <t>TUBO DE VOZ DIADEMA PLANTRONICSÂ X UN</t>
  </si>
  <si>
    <t>PEGANTE EPOXICO PARA TACHAS X 1/4GALXUN</t>
  </si>
  <si>
    <t>LUMINARIA SPOT DE PARED BLANCO X UN</t>
  </si>
  <si>
    <t>SOLDADURA SWEIS M3-315 E71 FE-S NOGASXUN</t>
  </si>
  <si>
    <t>VALVULA FLOTADOR TANQUE AGUA 3" X UN</t>
  </si>
  <si>
    <t>ALAMBRE DULCE CAL 16 X M</t>
  </si>
  <si>
    <t>MACHO PASADOR REMACHE BARANDA PLEGAB PL</t>
  </si>
  <si>
    <t>MICROFONO INALAMBRICO DIADEMA PRO DJ XU</t>
  </si>
  <si>
    <t>DISCO DURO INTERNO SSD 2TB X UN</t>
  </si>
  <si>
    <t>CABLE HDMI MACHO A DISPLAYPORT X 12 M</t>
  </si>
  <si>
    <t>PARLANTES GENIUS MODELO SP-Q180 X UN</t>
  </si>
  <si>
    <t>TECLADO PORTATIL HP PROBOOK 450 G7 X UN</t>
  </si>
  <si>
    <t>TENDIDO PUNZ PIES CAM 1300 400098918 XUN</t>
  </si>
  <si>
    <t>TENDIDO PUNZ PIECE CAM 980 402700285 XUN</t>
  </si>
  <si>
    <t>LAMINA FIJO PUNZ 408099226 X UN</t>
  </si>
  <si>
    <t>PANEL LED REDONDO SOBREPONER 18W X UN</t>
  </si>
  <si>
    <t>TECLADO PORTATIL HP 240 G8 X UN</t>
  </si>
  <si>
    <t>KIT ALTAVOCES SPS HP PROBOOK 440 G3XUN</t>
  </si>
  <si>
    <t>PINTURA VINILTEX ADVAN GRIS NUBE X GLN</t>
  </si>
  <si>
    <t>PANTALL DISPLAY LENOVO MOD 10NQ006WLSXUN</t>
  </si>
  <si>
    <t>PANEL LED REDONDO INCRUSTAR 6W X UN</t>
  </si>
  <si>
    <t>RELE TERMICO LRD14 7-12 A X UN</t>
  </si>
  <si>
    <t>CONVERSOR AUD PLUG 6.3 MINI PLUG 2.5XUN</t>
  </si>
  <si>
    <t>KIT PROTECTORES NINTENDO X UN</t>
  </si>
  <si>
    <t>CABLE COAXIAL BNC A BNC MACHO MACHO X UN</t>
  </si>
  <si>
    <t>CABLE CONECTOR VIDEO FLEXIBLE 4 PINESXUN</t>
  </si>
  <si>
    <t>DIADEMA JABRA BIZ 2300 USB DUO X UN</t>
  </si>
  <si>
    <t>CAMARA JALTECH 2D-1080P X UN</t>
  </si>
  <si>
    <t>VENTILADOR COOLER FAN 12 CM X UN</t>
  </si>
  <si>
    <t>SOLDAD SWEISSM3-325 MIG 0.35 E71TX4.5KSG</t>
  </si>
  <si>
    <t>GUAYA DE SEGURIDAD 4 DIGITOS DEFCON CL</t>
  </si>
  <si>
    <t>CINTA DOBLE FAZ DE POLIESTER 6MM X UN</t>
  </si>
  <si>
    <t>MOTOR ELEVADOR CAMA STRYKER X UN</t>
  </si>
  <si>
    <t>MOTOR GATCH CAMA STRYKER X UN</t>
  </si>
  <si>
    <t>PANEL REDONDO SOBREPONER 24W X UN</t>
  </si>
  <si>
    <t>PANEL REDONDO SOBREPONER 30W X UN</t>
  </si>
  <si>
    <t>PANEL LED REDONDO 18W 6500K INCRUSTARXUN</t>
  </si>
  <si>
    <t>RUEDA ROLER 5" 100100169 SERIE 300665XUN</t>
  </si>
  <si>
    <t>TUBO CUAD 100X100X2MMX6M ESTRUCTHR50</t>
  </si>
  <si>
    <t>PANEL LED INCRUSTAR 60X60 48W 4000K XUN</t>
  </si>
  <si>
    <t>SENSOR NO TOUCH 12 VDC NO/NC X UN</t>
  </si>
  <si>
    <t>CHAPA MUEBLE 2044 PESTILLO VERTICAL X UN</t>
  </si>
  <si>
    <t>BREAKER INDUSTRIAL BIPOLAR FIJO 20AMPXUN</t>
  </si>
  <si>
    <t>CAJA DE ENCHAPE BLANCO PARED BAÑO 35X60</t>
  </si>
  <si>
    <t>BANDA BX 39 X UN</t>
  </si>
  <si>
    <t>CARGADOR 85W MAGSAFE 2 MACBOOK PRO X UN</t>
  </si>
  <si>
    <t>MASILLA BLANCA AUTOMOTRIZ X GAL</t>
  </si>
  <si>
    <t>BASE SLIDE FREN INDV PL CAM 840 X UN</t>
  </si>
  <si>
    <t>CILINDRO CAMILLA C374 ELE-DESC X UN</t>
  </si>
  <si>
    <t>ANTENA TDT EXTENSIBLE TV Y DECODIFICADOR</t>
  </si>
  <si>
    <t>DISCO DURO SSD 2TB INTERNO MACBOOK X UN</t>
  </si>
  <si>
    <t>BANDA BX27  X UN</t>
  </si>
  <si>
    <t>BOMBILLO LED GU10 LUZ BLANCA XUN</t>
  </si>
  <si>
    <t>SENSOR REDON MOVIMIENTO SOBREPONER X UN</t>
  </si>
  <si>
    <t>CHAPA SEGU-YALE-170 1/4 RESBAL CROM2/CIL</t>
  </si>
  <si>
    <t>SOPORTE TV 55 A 85 EQUALIZABLE X UN</t>
  </si>
  <si>
    <t>PEGA PVC EN HUMEDO 1/8 X GLN</t>
  </si>
  <si>
    <t>EXTRACTOR INDUSTRIAL 110V 16 PULGADAS</t>
  </si>
  <si>
    <t>MOTOTOOL 4000 X KIT</t>
  </si>
  <si>
    <t>PISTOLA AIRE CALIENTE X UN</t>
  </si>
  <si>
    <t>CIRCUITO DESECHABLE VENTILADOR SLE X UN</t>
  </si>
  <si>
    <t>TUERCA 3/4 TORNILLO P11646 1409999649</t>
  </si>
  <si>
    <t>BUJE PORTA SUERO PL 0956 1400099699</t>
  </si>
  <si>
    <t>SISTEMA PORTA SUERO AJUSTAB 1410000976</t>
  </si>
  <si>
    <t>DISPLAY TACTIL 12 PULG CHILLER CENTRIF</t>
  </si>
  <si>
    <t>REDUCCION MACHO-HEMBRA 1/2 X 3/4" X UN</t>
  </si>
  <si>
    <t>TAPON LISO 4" PRESION PVC X UN</t>
  </si>
  <si>
    <t>MOTOBOMBA TRIFASIC 1HP 3450RPM HM35 X UN</t>
  </si>
  <si>
    <t>AUDIFONOS ONEODIO PRO-10 X UN</t>
  </si>
  <si>
    <t>TORNILLO DE ENSAMBLE 5" X UN</t>
  </si>
  <si>
    <t>REDUCCION MACHO HEMBR 1/2X3/8 BRONCE XUN</t>
  </si>
  <si>
    <t>RODAMIENTO AC 51101 DI12X26MM 9MM X UN</t>
  </si>
  <si>
    <t>MINI BREAKER 3 POLOS 32 A TIPO RIEL X UN</t>
  </si>
  <si>
    <t>LAMINA ACERO QUIRUR 316L DE 12X10 CAL 20</t>
  </si>
  <si>
    <t>MICROFONO VOCAL SHURE SV200 CABLE XLR</t>
  </si>
  <si>
    <t>PANEL WPC TORUM 2.90X0,16X24 MM X M</t>
  </si>
  <si>
    <t>DUCHA ELECTRICA 220V 6800W 3L 4 TEMP XUN</t>
  </si>
  <si>
    <t>LAMAPARA COLG ROS E27 ALUM NEGRA 60W XUN</t>
  </si>
  <si>
    <t>REJILLA 12.5 X 12.5CM ALUMI SOSCO 4"XUN</t>
  </si>
  <si>
    <t>BARRA EMPUJE PARA PUERTA ANTIPANICO X UN</t>
  </si>
  <si>
    <t>CORDON TRENZADO DE NYLON 6MM X UN</t>
  </si>
  <si>
    <t>PUNTA ESTRELLA IMANTADA 4"X UN</t>
  </si>
  <si>
    <t>BALDOSA GRANITO CREMA HUILA 1-2 30X30X M</t>
  </si>
  <si>
    <t>PELICULA PARA POLARIZAR AL 5% X M</t>
  </si>
  <si>
    <t>PINTURA TORMENTA INVIERNO INTERIOR X GLN</t>
  </si>
  <si>
    <t>SIKADUR 35 BOLSA X 3 KG</t>
  </si>
  <si>
    <t>LLAVE LAVAMANOS SENCILLA BRIZA X UN</t>
  </si>
  <si>
    <t>RODACHIN GOMA ANTI RAYONES X UN</t>
  </si>
  <si>
    <t>BANDEJA ANTIDERRAME WHITE 715/716 X UN</t>
  </si>
  <si>
    <t>REJILLA CROMADA BANDEJA 715/716 X UN</t>
  </si>
  <si>
    <t>MANIGUETA POWER ADULTO 10019937 9X UNMAN</t>
  </si>
  <si>
    <t>MOUSE HP INALAMBRICO 250 NEGRO G67 X UN</t>
  </si>
  <si>
    <t>LAVAMANOS INCRUSTAR EN PORCELANA X UN</t>
  </si>
  <si>
    <t>MICROFONO INALAMBRICO 2N1 REF. K9 X UN</t>
  </si>
  <si>
    <t>GANCHO ALUM DERECHO CURV CAMA 1103099167</t>
  </si>
  <si>
    <t>TANQUE DISPENSADOR AGUA CALIENTE EEDCOL</t>
  </si>
  <si>
    <t>CUBIERTA SUPERIOR Â DELL LATITUDE 352 X</t>
  </si>
  <si>
    <t>FILTRO 95% 24X24X4 MARCO METALICO LISO</t>
  </si>
  <si>
    <t>PILAS ALKALINAS RL44 X UN</t>
  </si>
  <si>
    <t>LLAVE AGUA FRIA 715/716 DISPEN X UN</t>
  </si>
  <si>
    <t>ESTUCH TABLET GALAX TAB S6 LITE 10.4"XUN</t>
  </si>
  <si>
    <t>CONTROL REMOTO TV SANSUMG ORIGINAL 32"</t>
  </si>
  <si>
    <t>SENSOR FLUJO EXHA REUSABLE MONNALT60 XUN</t>
  </si>
  <si>
    <t>LARGUERO MADERA COMUN 2" X 1" X 3 M X UN</t>
  </si>
  <si>
    <t>CERROJO DERECHO ANTIQUE B-352 X UN</t>
  </si>
  <si>
    <t>SOPORTE TIPO PARED EXTINTOR WATER MIST</t>
  </si>
  <si>
    <t>SOPORTE TIPO PARED EXTINTOR 10 LBSÂ X UN</t>
  </si>
  <si>
    <t>SOPORTE TIPO PARED EXTINTOR 20 LBS X UN</t>
  </si>
  <si>
    <t>TORNILLO GOLOSO AVELLANADO 13MM X UN</t>
  </si>
  <si>
    <t>PINZA PARA VIDRIO ACERO INOXIDABLE X UN</t>
  </si>
  <si>
    <t>TORNILLO BUTTON GALV 8X12MM 101030057</t>
  </si>
  <si>
    <t>ARANDELA PRESION WASA 5/16 101050011</t>
  </si>
  <si>
    <t>TAPICERIA ASIENTO ECONO 45CM 1461099136</t>
  </si>
  <si>
    <t>TAPICERIA ESPALDAR ECO 45CM 146109915</t>
  </si>
  <si>
    <t>GUIA DESLIZAMIENTO CAMA 740 P 1408099544</t>
  </si>
  <si>
    <t>RIN DE8"COMPLETO CON TENEDOR 1461099118</t>
  </si>
  <si>
    <t>ACRILICO ESP-1060 5MMX547X835 110359913</t>
  </si>
  <si>
    <t>ACRILICO BARANDA 5MMX300X4401103599143</t>
  </si>
  <si>
    <t>ACRILICO PIE-1060 5MMX630X835 140009830</t>
  </si>
  <si>
    <t>TORNILLO BRISTOL BCAINOX1/4X2 1102730508</t>
  </si>
  <si>
    <t>MOTOR LINAK LA27X200 ASC DES CAM 700/800</t>
  </si>
  <si>
    <t>GUAYA PORTATIL 4 DIGITOS SLOT NANO X UN</t>
  </si>
  <si>
    <t>CONTROL BARANDA DERECHA CAMA STRYKER XUN</t>
  </si>
  <si>
    <t>SAMPLE CELL W/CAP. 1CM/10ML PK/2 X UN</t>
  </si>
  <si>
    <t>BREAKER RIEL BIPOLAR 2X30A X UN</t>
  </si>
  <si>
    <t>PINTURA KORAZA PRO 550 PASTEL X 5GL X CA</t>
  </si>
  <si>
    <t>FILTRO MARCO METALICO LISO 95% 24X12X4</t>
  </si>
  <si>
    <t>SENSOR TEMPER PT100 P/N 89532 REF 82024</t>
  </si>
  <si>
    <t>MATERA EN CEMENTO 100 X 30 X 30 X UN</t>
  </si>
  <si>
    <t>FILTRO TER HEPA GEL 99.99% 24X24X3 X UN</t>
  </si>
  <si>
    <t>FILTRO TER HEPA GEL 99.99 % 24X48X3 X UN</t>
  </si>
  <si>
    <t>MULTITOMA PARED X 6 SALIDAS X UN</t>
  </si>
  <si>
    <t>RELE KIT ARRANQUE NEVE TECUMSEH 110V 1/3</t>
  </si>
  <si>
    <t>SILICONA COLOR MARRON CHOCOLATE RAL 8017</t>
  </si>
  <si>
    <t>MANIJA DOBLE AMAESTRAMIENTO AULA 0009043</t>
  </si>
  <si>
    <t>TIJERA VENTANA PROYECTANTE GIE 20CM X2CM</t>
  </si>
  <si>
    <t>GUIA DESLIZANTE CORTA MECAN SILLA RUEDAS</t>
  </si>
  <si>
    <t>ESMALTE ANTIOXIDANT AZUL COBALTO X 750ML</t>
  </si>
  <si>
    <t>MANIJA INSTITUCIONAL BANO REF 9044 X UN</t>
  </si>
  <si>
    <t>RUEDA 5" CON FRENO MEDCASTER X UN</t>
  </si>
  <si>
    <t>TORNILLO ACRILICO CORRAL 1101040020 </t>
  </si>
  <si>
    <t>TORNILLO BARANDA CORRAL 1101040033</t>
  </si>
  <si>
    <t>TORNILLO GUIA DESLIZAMIENT 1101010031</t>
  </si>
  <si>
    <t>GOMA TAPA TORNILLO 1400098971</t>
  </si>
  <si>
    <t>TUERCA CIEGA 1/4" R.O 1101050102</t>
  </si>
  <si>
    <t>EMPAQUE BOCEL PROT CAMILLA 1100199059</t>
  </si>
  <si>
    <t>PASACABLES I-11 5/16" EXTERN 1100199143</t>
  </si>
  <si>
    <t>SELECTOR MULETILLA 2 POSICIONES</t>
  </si>
  <si>
    <t>DIADEMA USB MICROFONO LIFECHAT LX-600</t>
  </si>
  <si>
    <t>MEMORIA MICRO SD 64 GB X UN</t>
  </si>
  <si>
    <t>CONTROL BOX CAMA STRYKER X UN</t>
  </si>
  <si>
    <t>TRANSMISOR HDMI HAGIBIS X UN</t>
  </si>
  <si>
    <t>SET FILTRO DISPENSADOR AGUA CTO Y PPFXUN</t>
  </si>
  <si>
    <t>SOPORTE PEDESTAL TV 55" CON RUEDAS X UN</t>
  </si>
  <si>
    <t>MANIJA EIFFEL REF 32016 XUN</t>
  </si>
  <si>
    <t>BATERIA DELL PORTATIL VOSTRO 3480 42WH</t>
  </si>
  <si>
    <t>BUJE EXTENSION 140098903 X UN</t>
  </si>
  <si>
    <t>RESORTE EXTENSION 1103599430 X UN</t>
  </si>
  <si>
    <t>RODILLO EXTENSION 1400098924 X UN</t>
  </si>
  <si>
    <t>BUJE PROLON GUIA EXTE DOBLE 1400098907</t>
  </si>
  <si>
    <t>CINTA AMARILLA PELIGRO NO PASE X ROL</t>
  </si>
  <si>
    <t>PANEL CELDEK LAVADOR AIRE 30X36X4 X UN</t>
  </si>
  <si>
    <t>SEPARADOR ESTANTERIA 25 X 9 X 30 X UN</t>
  </si>
  <si>
    <t>CONTROLADOR EKC 202C X UN</t>
  </si>
  <si>
    <t>CINTA TEFLON INDUST. 3/4 PULG. 15 M X UN</t>
  </si>
  <si>
    <t>TAPON VASCULAR AMPLATZER 8X7MMXUN</t>
  </si>
  <si>
    <t>TAPON VASCULAR AMPLATZER 16MMXUN</t>
  </si>
  <si>
    <t>AGUJA TRANSEPTAL BRK-1 XS</t>
  </si>
  <si>
    <t>AMPLATZER CIERRE CIA 40MM</t>
  </si>
  <si>
    <t>AMPLATZER CIERRE CIA 5MM</t>
  </si>
  <si>
    <t xml:space="preserve">BALON ACALASIA 30 X 10MM                </t>
  </si>
  <si>
    <t>CATETER GUIA CEREBRAL 6 FR CHAPERON</t>
  </si>
  <si>
    <t>CATETER INQUIRY 6FR CUADRIPOLAR MED XUN</t>
  </si>
  <si>
    <t>CATETER INQUIRY 6FR DECAPOLAR LARGE XUN</t>
  </si>
  <si>
    <t>CATETER INQUIRY 6FR DECAPOLAR MEDIUM XUN</t>
  </si>
  <si>
    <t>CATETER LIVEWIRE 7FR DUODECAPOLAR 2MM</t>
  </si>
  <si>
    <t>CATETER VIEWFLEX PLUS ICE 9FR X UN</t>
  </si>
  <si>
    <t>ELECTRODO FIJACION ACTIVA STS 52CM</t>
  </si>
  <si>
    <t>ELECTRODO FIJACION ACTIVA STS 58CM</t>
  </si>
  <si>
    <t>EQUIPO DE MACROGOTEO COOL POINT</t>
  </si>
  <si>
    <t>ESTIMULADOR MONOPOLAR X UN</t>
  </si>
  <si>
    <t>INTRODUCTOR AGILIS NXT 8.5 FR LARGE CURL</t>
  </si>
  <si>
    <t>INTRODUCTOR HEMOSTATICO 11 FR X 30CM</t>
  </si>
  <si>
    <t>INTRODUCTOR PEEL-WEEAY 7 FR X UN</t>
  </si>
  <si>
    <t>INTRODUCTOR PEEL-WEEAY 9FR X UN</t>
  </si>
  <si>
    <t>INTRODUCTOR SWARTS 8 FR LAMP 90X63CM</t>
  </si>
  <si>
    <t>MARCAPASO BICAMERAL X UN</t>
  </si>
  <si>
    <t>MONITOR DE EVENTOS CARDIACOS X UN</t>
  </si>
  <si>
    <t xml:space="preserve">PLUG PARA PUERTO X UN                   </t>
  </si>
  <si>
    <t>STENT BILIAR DOBLE PIGTAIL 7FR X 10CM</t>
  </si>
  <si>
    <t xml:space="preserve">STENT INTRACEREBRAL AUTOEXP 4.5X25      </t>
  </si>
  <si>
    <t xml:space="preserve">TAPON VASCULAR AMPLATZER 8 X 7MM        </t>
  </si>
  <si>
    <t xml:space="preserve">BALON VALVULOPLASTIA X UN               </t>
  </si>
  <si>
    <t>TUBO CON ELECTRODOS X UN</t>
  </si>
  <si>
    <t>LIQUIDO PARA EMBOLIZACION SQUID X UN</t>
  </si>
  <si>
    <t>MICROCATETER CEREBRAL 21 RECTO XUN</t>
  </si>
  <si>
    <t>BALON PERIF DILAT CUARTACION AORTA 26X40</t>
  </si>
  <si>
    <t xml:space="preserve">GUÍA AMPL PARA VSD MEMBR (NOODLE) RECT  </t>
  </si>
  <si>
    <t>SISTEMA DE LIBERACION DISP DUCT 7FR XUN</t>
  </si>
  <si>
    <t>AMPLATZER CIERRE DUCTUS II AS CINT 5</t>
  </si>
  <si>
    <t>BALON MEDICADO PERIFERICO 4MMX100MM</t>
  </si>
  <si>
    <t>BALON PERIFERICO MEDICADO 2MMX120MM</t>
  </si>
  <si>
    <t>BALON PERIFERICO MEDICADO 3MMX150MM</t>
  </si>
  <si>
    <t>INTRODUCTOR AGILIS NXT 8.5FR LARGE</t>
  </si>
  <si>
    <t>CATETER ASPIRACION TROMBOS 8FR X UN</t>
  </si>
  <si>
    <t>BALON VALVULOPLASTIA 18MMX4CMX100CMXUN</t>
  </si>
  <si>
    <t xml:space="preserve">SET ELECTRODOS 4 CANALES X UN           </t>
  </si>
  <si>
    <t>STENT INTRACERB DIVERSOR DE FLUJO X UN</t>
  </si>
  <si>
    <t xml:space="preserve">DILATADOR ENDOVASCULAR 16 - 18 FR X UN  </t>
  </si>
  <si>
    <t>CATETER DE ACCESO DISTAL SOFIA PLUS X UN</t>
  </si>
  <si>
    <t>STENT INTRACERB DIVERSOR DE FLUJO JUNIOR</t>
  </si>
  <si>
    <t>VAINA DILATADORA MECANICA 13FR X 48CM</t>
  </si>
  <si>
    <t xml:space="preserve">AMPLATZER CIERRE CIV MUSCULAR 12MM      </t>
  </si>
  <si>
    <t>BALON  VALVULOPLAST M-TYSHAK 8MMX2CM XUN</t>
  </si>
  <si>
    <t>STENT ESOFAGICO CUBIERTO 23MMX12CM</t>
  </si>
  <si>
    <t xml:space="preserve">FILTRO DE PROTECCIÓN DE EMBOLIAS X UN   </t>
  </si>
  <si>
    <t>DISPOSITIVO PARA CIERRE DE CIA</t>
  </si>
  <si>
    <t>STENT CUBIERTO MONTADO EN BALON 8MMX57MM</t>
  </si>
  <si>
    <t>BALON  VALVULOPLAST M-TYSHAK 5MMX2CM XUN</t>
  </si>
  <si>
    <t>GRAPADORA ENDOSCOPIA UNIVERSAL XL</t>
  </si>
  <si>
    <t xml:space="preserve">BALON AMPLATZER PARA MEDICION CIA 24 MM </t>
  </si>
  <si>
    <t xml:space="preserve">GUIA OCLUS.CRON PTCA 0.011 x190 3.5GR   </t>
  </si>
  <si>
    <t xml:space="preserve">CATETER  SELECCION 6 FR  125CM BER X UN </t>
  </si>
  <si>
    <t>COIL FIBRAD LIB CONTROLADA 6 X 20 X UN</t>
  </si>
  <si>
    <t>CANULA TRACOE TWIST FENESTRA S/B N°7 XUN</t>
  </si>
  <si>
    <t>BALON PERIFER COMPL 3.0X150X150 G.014 XU</t>
  </si>
  <si>
    <t>CONECTOR CUADRIPOLAR  1904-SA X UN</t>
  </si>
  <si>
    <t>MICROGUIA INTRACEREBRAL 0,014 X 260XUN</t>
  </si>
  <si>
    <t>CATETER DX CUADRIPOLAR CURVA J  6FR X UN</t>
  </si>
  <si>
    <t>STENT COARTACIÓN DE AORTA  48 MM XL</t>
  </si>
  <si>
    <t>CORTADORA AUTO AJUSTABLE REF 6232 ADJ XU</t>
  </si>
  <si>
    <t>MICROCATETER CEREBRAL 17 RECTO X UN</t>
  </si>
  <si>
    <t>CATETER CUADRIPOLAR LARGO 6FR X UN</t>
  </si>
  <si>
    <t>COIL ANEURISMA CEREBRAL CANASTA 1X4</t>
  </si>
  <si>
    <t>GRAPADORA CIRCULAR 31 X UN</t>
  </si>
  <si>
    <t xml:space="preserve">BALON PERIFERICO 0.018 4X100X150CM XUN  </t>
  </si>
  <si>
    <t xml:space="preserve">BALON ACALASIA 40 X 10MM X UN           </t>
  </si>
  <si>
    <t>PLUG VASC IV AMPL 6MM X 11MM X UN</t>
  </si>
  <si>
    <t>VALVULA BIOLOGICA MITRAL 27MM X UN</t>
  </si>
  <si>
    <t xml:space="preserve">OCLUSOR AMPLATZER X UN                  </t>
  </si>
  <si>
    <t xml:space="preserve">MICROCATETER CORONARIO X 135 CM X UN    </t>
  </si>
  <si>
    <t xml:space="preserve">MICROESFERAS 2 ML 100 - 300 M           </t>
  </si>
  <si>
    <t>AMPLATZER  CIERRE CIA 15 MM X UN</t>
  </si>
  <si>
    <t>STENT CUBIERTO MONTADO EN BALON 10X59MM</t>
  </si>
  <si>
    <t xml:space="preserve">BALON ANG.PERIF.NOCOMP 2.0MMX80MMX150CM </t>
  </si>
  <si>
    <t>INTRODUCTOR SWARTZ 8.5FR SR0 X 63CM X UN</t>
  </si>
  <si>
    <t xml:space="preserve">STENT AUTOEXP CUBIERTO 13MMX5CMX120XUN  </t>
  </si>
  <si>
    <t xml:space="preserve">STENT AUTOEXP CUBIERTO 11MMX10CMX120XUN </t>
  </si>
  <si>
    <t xml:space="preserve">TAPON VASCULAR AMPLATZER 12MM X UN      </t>
  </si>
  <si>
    <t>VALVULA BIOLOGICA  MITRAL 29MM X UN</t>
  </si>
  <si>
    <t xml:space="preserve">AMPLATZER CIERRE CIA 17MM X UN          </t>
  </si>
  <si>
    <t xml:space="preserve">STENT TRENZADO 3.5 X 35 X UN            </t>
  </si>
  <si>
    <t>IMPLANTE DE TIROPLATIA FEMENINO X UN</t>
  </si>
  <si>
    <t>EXTENSION INQUIRY DECAPOLAR (1910SA)XUN</t>
  </si>
  <si>
    <t>INTRODUCTOR TRANSEPTAL 8FR X 63CM XUN</t>
  </si>
  <si>
    <t xml:space="preserve">AMPLATZER CIERRE CIA 28MM X UN          </t>
  </si>
  <si>
    <t xml:space="preserve">CUERPO IBE ENDOPROTESIS ABDOMINAL X UN  </t>
  </si>
  <si>
    <t xml:space="preserve">STENT VBX  ENDPROTESIS ABDOMINAL X UN   </t>
  </si>
  <si>
    <t xml:space="preserve">PATA CONTRALATERAL ENDPROTESIS ABDOMXUN </t>
  </si>
  <si>
    <t>CONECTOR CON PINES RECUBIERTO AZUL X UN</t>
  </si>
  <si>
    <t>PIEZA INSTRUMENTAL TRACKER AXIEM X UN</t>
  </si>
  <si>
    <t>GUÍA  ADVANTAGE 0.035 X 26OCM X UN</t>
  </si>
  <si>
    <t>VALVULA BIOLOGICA  AORTICA 21MM X UN</t>
  </si>
  <si>
    <t>VALVULA BIOLOGICA  AORTICA 25MM X UN</t>
  </si>
  <si>
    <t>VALVULA AORTICA TEJ. RESILIENTE 21MM XUN</t>
  </si>
  <si>
    <t>AGUJA DE PUNCION TRANSEPTAL 18GA 98CMXUN</t>
  </si>
  <si>
    <t>ENDOPROTESIS ABD FENESTRADA CUSTOM XUN</t>
  </si>
  <si>
    <t>GRAPADORA CIRCULAR 28MM X UN</t>
  </si>
  <si>
    <t>COMBO OXIG TUBERIA+FILTRO ADULTOXUN</t>
  </si>
  <si>
    <t>SISTEMA PROTECCION EMBOLICA SENTINEL XUN</t>
  </si>
  <si>
    <t>STENT INTRACEREBR AUTOEXPAND 3.0X18MMXUN</t>
  </si>
  <si>
    <t>STENT INTRACEREBR AUTOEXPAND 2.5X17MMXUN</t>
  </si>
  <si>
    <t>SISTEMA DE LIBERACION CIA-PFO 14FRXUN</t>
  </si>
  <si>
    <t>STENT INTRACEREBR AUTOEXPAND 4.0X21MMXUN</t>
  </si>
  <si>
    <t>COIL FIBRAD LIB CONTROLADA 8 X 30 X UN</t>
  </si>
  <si>
    <t>CATET ASPIRAC TROMB 5.3FR 140CM+TUBO XUN</t>
  </si>
  <si>
    <t>SISTEMA DE LIBERACION AMPLATZ 14FR XUN</t>
  </si>
  <si>
    <t>STENT INTRACEREB AUTOEXPAND 3.5X22MMXUN</t>
  </si>
  <si>
    <t>STENT CUBIERTO MONTADO BALON 7MMX22MMXUN</t>
  </si>
  <si>
    <t>STENT ESOFAGICO 23 X 123 MM XUN</t>
  </si>
  <si>
    <t>FRESA ROTABLATOR 1.25 X UN</t>
  </si>
  <si>
    <t>BALON CORONARIO CORTANTE 2.25 X 10 X UN</t>
  </si>
  <si>
    <t>CARDIODESFIBRILADOR UNIC ENTRANT CDI XUN</t>
  </si>
  <si>
    <t>DESFIBRILADOR BICAMERAL ENTRANT CDI XUN</t>
  </si>
  <si>
    <t>CARDIODESFIBRILADOR BICAMERA ENTRANT XUN</t>
  </si>
  <si>
    <t>BALON PERIF DILAT CUARTACION AORTA 24X60</t>
  </si>
  <si>
    <t>SISTEMA DE LIBERACION CIA - PFO 6FR XUN</t>
  </si>
  <si>
    <t>STENT INTRACEREBRAL AUTOEXPAND 3.5X17MM</t>
  </si>
  <si>
    <t>DISPOSITIVO PARA CIERRE DUCTUS 5-4MM XUN</t>
  </si>
  <si>
    <t>BALON CORONARIO MEDICADO 5MMX150MM X UN</t>
  </si>
  <si>
    <t>STENT BILIAR DOBLE PIGTAIL 10FRX10CMXUN</t>
  </si>
  <si>
    <t>SISTEMA DE ATERECTOMIA ROTACIONAL X KIT</t>
  </si>
  <si>
    <t>STENT MONTADO BALON CUBIERT 3.5X19MMXUN</t>
  </si>
  <si>
    <t>CAT.BALON PARA ATP CON PACLITAXELX UN</t>
  </si>
  <si>
    <t>GUIA PERIF.PARA VASOS VICERALES XUN</t>
  </si>
  <si>
    <t>STENT COLONICO CUBIERTO 20 X 12 X UN</t>
  </si>
  <si>
    <t>MICROCATETER VIA 0.017 X 154 CM X UN</t>
  </si>
  <si>
    <t>SISTEMA INTRODUCTOR STENT BILIAR X UN</t>
  </si>
  <si>
    <t>GUIA SAFARI CURVA 275CM X UN</t>
  </si>
  <si>
    <t>PROTESIS HIBRIDA PARA ARCO AORTICO XUN</t>
  </si>
  <si>
    <t>CATETER INFUSION FOUNTAIN 4FRX135X30XUN</t>
  </si>
  <si>
    <t>CATETER INFUSION FOUNTAIN 4FRX135X50XUN</t>
  </si>
  <si>
    <t>CATETER INFUSION FOUNTAIN 5FRX135X30XUN</t>
  </si>
  <si>
    <t>CATETER INFUSION FOUNTAIN 5FRX135X50XUN</t>
  </si>
  <si>
    <t>ENDOPROTESIS VASCULAR 14MMX80MM 120CMXUN</t>
  </si>
  <si>
    <t>CUCHILLA UNIVERSAL PARA CATETER GUIA XUN</t>
  </si>
  <si>
    <t xml:space="preserve"> CAMISA VAINA GUIA BIDIRECCIONAL XUN</t>
  </si>
  <si>
    <t>CAT ABLAC BIDIR VISUALIZACION CURVASXUN</t>
  </si>
  <si>
    <t>BALON MEDICADO PERIFERICO 7X40 X UN</t>
  </si>
  <si>
    <t>BALON MEDICADO PERIFERICO 5X80 X UN</t>
  </si>
  <si>
    <t>BALON ANGIO PERIF MEDICADO 8.0MMX60MMXUN</t>
  </si>
  <si>
    <t>STENT CUBIERTO MONTADO EN BALON XUN</t>
  </si>
  <si>
    <t>MICROCATETER VIA 0.027 X 154 CM X UN</t>
  </si>
  <si>
    <t>SISTEMA DE TROMBECTOMIA ASISTIDO XUN</t>
  </si>
  <si>
    <t>INTRODUCTOR DIRIGIBLE XUN</t>
  </si>
  <si>
    <t>BALON PERIFERICO MEDICADO 2.5MMX200MMXUN</t>
  </si>
  <si>
    <t>STENT CAROTIDEO 14MM X 90MM X UN</t>
  </si>
  <si>
    <t>BALON ANGI.PERIF.NOCOMP12MMX80X135CMXUN</t>
  </si>
  <si>
    <t>BALON ANGI.PERIF.NOCOMP3X150MMX135CMXUN</t>
  </si>
  <si>
    <t>BALON ANGI.PERIF.NOCOMP5X180MMX135CMXUN</t>
  </si>
  <si>
    <t>BALON PERIFERICO MEDICADO 4 MMX80MMXUN</t>
  </si>
  <si>
    <t>SISTEMA STENT VENOSO AUTOEXP 14 X 40 XUN</t>
  </si>
  <si>
    <t>SISTEMA STENT VENOSO AUTOEXP 14 X 100 XUN</t>
  </si>
  <si>
    <t>BALON PERIF DILAT CUARTACION AORTA 22X60</t>
  </si>
  <si>
    <t>GUIA REVESTIMIENTO HIDROFILICO V14 X 300</t>
  </si>
  <si>
    <t>STENT BILIAR PERCUTANEO 10MM X 4CM X UN</t>
  </si>
  <si>
    <t>CATETER DILATACION CON BALON ATP XUN</t>
  </si>
  <si>
    <t>BALON PERIFERICO MEDICADO 5MMX120MM</t>
  </si>
  <si>
    <t>BALON PERIFERICO MEDICADO 7MMX80MM XUN</t>
  </si>
  <si>
    <t>BALON PERIFERICO MEDICADO 4MMX120MM XUN</t>
  </si>
  <si>
    <t>BALON PERIFERICO MEDICADO 3MMX120MM XUN</t>
  </si>
  <si>
    <t>STENT AUTOEXP DESCUBI. ILIACO 8X140XUN</t>
  </si>
  <si>
    <t>PINZA DE BIOPSIA SPYBITE X UN</t>
  </si>
  <si>
    <t>INTRODUCTOR PEELL WALL 9F</t>
  </si>
  <si>
    <t>CABLE LIBERADOR DE COIL X UN</t>
  </si>
  <si>
    <t>STENT COLONICO DESCUBIERTO 12 CM</t>
  </si>
  <si>
    <t>STENT COLONICO DESCUBIERTO 9 CM</t>
  </si>
  <si>
    <t>BALON VALVULOPLASTIA TYSHAK 14 X 40MM</t>
  </si>
  <si>
    <t>GUIA SUPER AMPLATZ STIFF0.35X260XUN</t>
  </si>
  <si>
    <t>INTRODUCTOR MULLINS 14 FRXUN</t>
  </si>
  <si>
    <t>CATETER BALON BIB 24X4.5XUN</t>
  </si>
  <si>
    <t>STENT COARTAC. 24X45 PTFEXUN</t>
  </si>
  <si>
    <t>SISTEMA DE ASPIRACION 8FRX110CM</t>
  </si>
  <si>
    <t>MICROCATETER CEREBRAL HEADWAY 21 RECTO</t>
  </si>
  <si>
    <t>STENT PERIFERICO PREMON 10MMX38MMX120CM</t>
  </si>
  <si>
    <t xml:space="preserve">STENT RECUBIERTO 3MMX21MM BEGRAFT       </t>
  </si>
  <si>
    <t xml:space="preserve">BALON PERIFERICO 0.018 3.0X180X150CMXUN </t>
  </si>
  <si>
    <t>STENT CORON MEDIC 2 GENERACION 2.25X08</t>
  </si>
  <si>
    <t>COIL ANEURISMA CEREBRAL CANASTA 4X12 XUN</t>
  </si>
  <si>
    <t>AGUJA DE PRECORTE TRILUMEN X UD</t>
  </si>
  <si>
    <t>AGUJA DE PUNCION TRANSEPTAL 71 CM X UD</t>
  </si>
  <si>
    <t>STENT CORON MEDIC 2 GENERACION 2.25X12</t>
  </si>
  <si>
    <t>BALON ANGIOPLASTIA CORONARIO 1.5 X 20XUD</t>
  </si>
  <si>
    <t>BALON ANGIOPLASTIA CORONARIO 2 X 20 X UD</t>
  </si>
  <si>
    <t>BALON ANGIOPLASTIA CORONARIO 2 X 30 X UD</t>
  </si>
  <si>
    <t>BALON ANGIOPLASTIA CORONARIO 2.5 X 20XUD</t>
  </si>
  <si>
    <t>BALON ANGIOPLASTIA CORONARIO 2.5 X 30XUD</t>
  </si>
  <si>
    <t>BALON ANGIOPLASTIA CORONARIO 3X20</t>
  </si>
  <si>
    <t>BALON ANGIOPLASTIA CORONARIO 3 X 30 X UD</t>
  </si>
  <si>
    <t>BALON ANGIOPLASTIA CORONARIO 3.5 X 20XUD</t>
  </si>
  <si>
    <t>BALON ANGIOPLASTIA CORONARIO 3.5 X 30XUD</t>
  </si>
  <si>
    <t>STENT CORON MEDIC 2 GENERACION 2.25X15</t>
  </si>
  <si>
    <t>BALON ANGIOPLASTIA CORONARIO 1.5 X 12XUD</t>
  </si>
  <si>
    <t>VALVULA BIOLOGICA SUPRA AORTICA 19MM XUN</t>
  </si>
  <si>
    <t>BALON CONTRAPULSACION FIBRA OPTIC 7FRX40</t>
  </si>
  <si>
    <t>BALON EXTRACCION TRIPLE LUMEN 15-18FR</t>
  </si>
  <si>
    <t xml:space="preserve">BALON ANGIOPLASTIA CORONARIO 1.5 X 15   </t>
  </si>
  <si>
    <t>BALON PERIFERICO 0.035 8.0X60X135CMXUN</t>
  </si>
  <si>
    <t>BALON ANGIOPLASTIA CORONARIO 3.0 X 15 XU</t>
  </si>
  <si>
    <t>BALON ANGIOPLASTIA CORONARIO 3.5 X 15XUD</t>
  </si>
  <si>
    <t>CAMPANA DE AUTOTRANSFUSION X-TRA 175 XUN</t>
  </si>
  <si>
    <t>BALON ANGIOPLASTIA CORONARIO 4.0 X 15 UD</t>
  </si>
  <si>
    <t>SET DE MEDIDORES PARA VALVULAS BIOLOGICA</t>
  </si>
  <si>
    <t>CANULA DE TRAQUE S/B SIN FENESTRA # 9</t>
  </si>
  <si>
    <t>STENT DUODENAL ENDOSCOPICO 22X9 X UN</t>
  </si>
  <si>
    <t>STENT ENTERAL DUODENAL 27/22X12 230CM</t>
  </si>
  <si>
    <t>BALON ANG.CORON. ALTA PRESION 3.5X08 XUN</t>
  </si>
  <si>
    <t>BALON ANG.CORON. ALTA PRESION 3X20 XUN</t>
  </si>
  <si>
    <t>BALON ANG.CORON. ALTA PRESION 3.5X20 XUN</t>
  </si>
  <si>
    <t>BALON ANG.CORON. ALTA PRESION 4.5X20 XUN</t>
  </si>
  <si>
    <t>BALON ANG.CORON. ALTA PRESION 2.5X20 XUN</t>
  </si>
  <si>
    <t>BALON PERIFERICO 0.014 3.0X120X150CMXUN</t>
  </si>
  <si>
    <t>STENT PERIFERICO AUTOEXPAND 5.5X100X120</t>
  </si>
  <si>
    <t>BALON ANGIO.PERIF.NO COMP.3MMX4CMX135XUN</t>
  </si>
  <si>
    <t>BALON ANGIO.PERIF.NOCOMP.3MMX8CMX135XUN</t>
  </si>
  <si>
    <t>BALON PERIFERICO 0.035 7.0X100X135CMXUN</t>
  </si>
  <si>
    <t>BALON CORONARIO MEDICADO 2MMX300MM X UN</t>
  </si>
  <si>
    <t xml:space="preserve">BALON CORONARIO CORTANTE 2.75 X 15 X UN </t>
  </si>
  <si>
    <t>STENT AUTOEXP DESCUBIERTO ILIACO 12X80MM</t>
  </si>
  <si>
    <t xml:space="preserve">HEMOSTATICO ENDOSCOPICO PINZA 10FR X UN </t>
  </si>
  <si>
    <t xml:space="preserve">BALON CORONARIO CORTANTE 3.5 X 10 X UN  </t>
  </si>
  <si>
    <t>BALON PERIFERICO MEDICADO 2.5MMX20MM XUN</t>
  </si>
  <si>
    <t>CLIP MANTIS 235 CM X UN</t>
  </si>
  <si>
    <t>ELECTRODO AURIC POLIUR FIJACION ACTXUN</t>
  </si>
  <si>
    <t>ELECTRODO VENTRICU POLIURET BIPOLARXUN</t>
  </si>
  <si>
    <t>DISPOSITIVO LIBERADOR DE COILS MICROVENT</t>
  </si>
  <si>
    <t>CATETER ACCESO DISTAL 6FR 125CM X UN</t>
  </si>
  <si>
    <t>COIL ANEURISMA CEREBRAL RELLENO 6X20 XUN</t>
  </si>
  <si>
    <t>VALVULA PROGRAMABLE MICRO C/CATETER X UN</t>
  </si>
  <si>
    <t xml:space="preserve">COIL ANEURISMA CEREBRAL RELLENO 4X10XUN </t>
  </si>
  <si>
    <t>COIL ANEURISMA CEREBRAL RELLENO 4X10XUN</t>
  </si>
  <si>
    <t>COIL ANEURISMA CEREBRAL CANASTA 4X8XUN</t>
  </si>
  <si>
    <t>CLIP ANEURISMA RECTO 10MM X UN</t>
  </si>
  <si>
    <t>CLIP ANEURISMA RECTO 12MM X UN</t>
  </si>
  <si>
    <t xml:space="preserve">CLIP ANEURISMA SEMICURVO 18MM X UN      </t>
  </si>
  <si>
    <t>CLIP ANEURISMA RECTO 18MM X UN</t>
  </si>
  <si>
    <t xml:space="preserve">CLIP ANEURISMA RECTO 21MM X UN          </t>
  </si>
  <si>
    <t xml:space="preserve">CLIP ANEURISMA ANG 45° LATERAL 8MM X UN </t>
  </si>
  <si>
    <t xml:space="preserve">CLIP ANEURISM CURVO LATERAL 9MM X UN    </t>
  </si>
  <si>
    <t>CLIP ANEURISMA ANG 45° LATERAL X 12MMXUN</t>
  </si>
  <si>
    <t xml:space="preserve">CLIP ANEURISMA SEMICURVO 14MM X UN      </t>
  </si>
  <si>
    <t>CLIP ANEURISMA DE REFUERZO II X UN</t>
  </si>
  <si>
    <t>STENT ESOFAGICO MONOCUERPO  1808 X UN</t>
  </si>
  <si>
    <t>CLIP ANEURISMA FENES RECTO 6MM AN 3.5XUN</t>
  </si>
  <si>
    <t xml:space="preserve">CLIP ANEURISMA TEMP RECTO 10MM X UN     </t>
  </si>
  <si>
    <t xml:space="preserve">CLIP ANEURISMA ANG 45° X 8MM X UN       </t>
  </si>
  <si>
    <t xml:space="preserve">CLIP ANEURISMA TEMP RECTO 7MM X UN      </t>
  </si>
  <si>
    <t xml:space="preserve">CLIP ANEURISMA MINI TEMP RECTO 6MM X UN </t>
  </si>
  <si>
    <t>CLIP ANEURISMA MINI RECTO DELGADO 4MMXUN</t>
  </si>
  <si>
    <t>CLIP ANEURISMA MINI SEMICURVO 6.7MM X UN</t>
  </si>
  <si>
    <t xml:space="preserve">CLIP ANEURISMA MINI RECTO 6MM X UN      </t>
  </si>
  <si>
    <t>CLIP ANEURISMA MINI RECTO 8 MM X UN</t>
  </si>
  <si>
    <t xml:space="preserve">CLIP ANEURISMA MINI RECTO 4MM X UN      </t>
  </si>
  <si>
    <t xml:space="preserve">CLIP ANEURISMA MINI CURVO 5,2 MM X UN   </t>
  </si>
  <si>
    <t xml:space="preserve">CLIP ANEURISMA ANG 90° X 7.5MM X UN     </t>
  </si>
  <si>
    <t>SET DE FISTULA MINI 104-159MM X UN</t>
  </si>
  <si>
    <t>SET DE FISTULA MIDI 156-228MM X UN</t>
  </si>
  <si>
    <t>SET DE FISTULA MAXI 208-297MM X UN</t>
  </si>
  <si>
    <t>BIPOL SEAL AQUAMANTYS MINI 3.4 X UN</t>
  </si>
  <si>
    <t xml:space="preserve">RECARGA ENDOGIA REFORZADA XUN           </t>
  </si>
  <si>
    <t xml:space="preserve">RECARGA VASCULAR DE DIAMETRO PEQUEÑOXUN </t>
  </si>
  <si>
    <t xml:space="preserve">PINZA DE BIOPSIA SPYBITE X UN           </t>
  </si>
  <si>
    <t xml:space="preserve">COLANGIOSC VISUAL BILIAR DIR BIOPSIAXUN </t>
  </si>
  <si>
    <t xml:space="preserve">SONDA BILIAR LITOTRICIA 1.9FR X 375CM X </t>
  </si>
  <si>
    <t>FRESA CRANEOTOMO MAIDAS 14CM X 4MM X UN</t>
  </si>
  <si>
    <t>CAMPANA DE AUTOTRANSFUSION X-TRA 55MLXU</t>
  </si>
  <si>
    <t>CAMPANA DE AUTOTRANSFUSION X-TRA 125MLXU</t>
  </si>
  <si>
    <t xml:space="preserve">ANILLO TRICUSPIDEO CONTOUR 26 MM X UN   </t>
  </si>
  <si>
    <t>ANILLO TRICUSPIDEO CONTOUR 34 X UN</t>
  </si>
  <si>
    <t>BALON PERIFERICO 0.035 7.0X40X135CMXUN</t>
  </si>
  <si>
    <t>BALON PERIFERICO 0.035 4X80X135CM XUN</t>
  </si>
  <si>
    <t>BALON PERIFERICO 0.035 6.0X80X135CMXUN</t>
  </si>
  <si>
    <t>BALON PERIFERICO 0.035 5.0X120X135CMXUN</t>
  </si>
  <si>
    <t>BALON PERIFERICO 0.035 6X150X135CM XUN</t>
  </si>
  <si>
    <t>BALON ANG.CORON. ALTA PRESION 2X15 XUN</t>
  </si>
  <si>
    <t>BALON ANG.CORON. ALTA PRESION 2X08 XUN</t>
  </si>
  <si>
    <t>BALON ANG.CORON. ALTA PRESION 2.75X15XUN</t>
  </si>
  <si>
    <t>BALON ANGIOPLASTIA CORONARIO 3.25X20 XUN</t>
  </si>
  <si>
    <t>BALON ANG.CORON. ALTA PRESION 4.5X08 XUN</t>
  </si>
  <si>
    <t>BALON ANG CORONAR ALTA PRESION 2.5 X 8</t>
  </si>
  <si>
    <t>EXTENSION INQUIRY DECAPOLAR (1910SA)</t>
  </si>
  <si>
    <t>VALVULA DE PERICARDIO MITRAL  27  MM</t>
  </si>
  <si>
    <t>VALVULA BIOLO SUPRA AORTICA PLUS 19MMXUN</t>
  </si>
  <si>
    <t>VALVULA BIOLO SUPRA AORTICA PLUS 21MMXUN</t>
  </si>
  <si>
    <t>VALVULA BIOLO SUPRA AORTICA PLUS 23MMXUN</t>
  </si>
  <si>
    <t>VALVULA BIOLOGICA EPIC PLUS 23MMXUN</t>
  </si>
  <si>
    <t xml:space="preserve">BALON ANGIOPLASTIA CORONARIO 3.5X12 XUN </t>
  </si>
  <si>
    <t>CANULA TRAQUEO SIN FENESTRA C/B 4.0 XUN</t>
  </si>
  <si>
    <t>COIL ANEURISMA CEREBRAL CANASTA 1X3 XUN</t>
  </si>
  <si>
    <t>COIL ANEURISMA CEREBRAL CANASTA 3.5X10XU</t>
  </si>
  <si>
    <t xml:space="preserve">BALON ANGIOPLASTIA CORONARIO 4X10 XUN   </t>
  </si>
  <si>
    <t>COIL ANEURISMA CEREBRAL CANASTA 3.5X6XUN</t>
  </si>
  <si>
    <t>COIL ANEURISMA CEREBRAL CANASTA 2X2XUN</t>
  </si>
  <si>
    <t>COIL ANEURISMA CEREBRAL RELLENO 1.5X2 XU</t>
  </si>
  <si>
    <t>BALON DE DILATACION COLONICO 12-15 XUN</t>
  </si>
  <si>
    <t xml:space="preserve">COIL ANEURISMA CEREBRAL CAN RELL 6X26   </t>
  </si>
  <si>
    <t>BALON DILATACION COLONICO 8-10MM X UN</t>
  </si>
  <si>
    <t>BALON PERIFERICO 0.018 4.0X200X150CMXUN</t>
  </si>
  <si>
    <t>BALON PERIFERICO 0.018 5.0X150X150CMXUN</t>
  </si>
  <si>
    <t>BALON PERIFERICO 0.018 5X20X135CM XUN</t>
  </si>
  <si>
    <t>STENT CORONARIO MEDICADO 2X08 XUN</t>
  </si>
  <si>
    <t>BALON ANGIOPLASTIA CORONARIO 2.25X10 XUN</t>
  </si>
  <si>
    <t>BALON PERIFER COMPL 2.0X60X150 G.014 XUN</t>
  </si>
  <si>
    <t xml:space="preserve">BALON ANGIOPLASTIA CORONARIO 3.5X10 XUN </t>
  </si>
  <si>
    <t>BALON ANGIOPLASTIA CORONARIO 3.75X06 XUN</t>
  </si>
  <si>
    <t>BALON ANGIOPLASTIA CORONARIO 3.75X10 XUN</t>
  </si>
  <si>
    <t>BALON ANGIOPLASTIA CORONARIO 3.75X12 XUN</t>
  </si>
  <si>
    <t>BALON ANGIOPLASTIA CORONARIO 3.75X15 XUN</t>
  </si>
  <si>
    <t>BALON ANGIOPLASTIA CORONARIO 3.75X25 XUN</t>
  </si>
  <si>
    <t xml:space="preserve">BALON ANGIOPLASTIA CORONARIO 4X06 XUN   </t>
  </si>
  <si>
    <t xml:space="preserve">BALON ANG.CORON. ALTA PRESION 2X12 XUN  </t>
  </si>
  <si>
    <t>BALON ANG.CORON. ALTA PRESION 5 X 12 XUN</t>
  </si>
  <si>
    <t>BALON ANGI.PERIF.NOCOMP.4MMX4CMX135CMXUN</t>
  </si>
  <si>
    <t>STENT EXPRESS LD PREMON. 6X27X135 X UN</t>
  </si>
  <si>
    <t>DISPOSITIVO PARA CIERRE DUCTUS 8-10MMXUN</t>
  </si>
  <si>
    <t>CATETER VIEWFLEX PLUS ICE 9FR. X UN</t>
  </si>
  <si>
    <t>DISPOSITI AMPLATZER CIERRE CIA 12 MM XUN</t>
  </si>
  <si>
    <t>COIL ANEURISMA CEREBRAL CANASTA 5X15XUN</t>
  </si>
  <si>
    <t>STENT CORON MEDIC 2 GENERACION 2.25X18</t>
  </si>
  <si>
    <t>MICROGUIA INTRACEREBRAL 0.014 X 205 X UN</t>
  </si>
  <si>
    <t>STENT BILIAR ENDOS DESCUBIERTO 10X06</t>
  </si>
  <si>
    <t>STENT CAROTIDEO 8 X 21 X UN</t>
  </si>
  <si>
    <t>STENT CORON MEDIC 2 GENERACION 2.0X26</t>
  </si>
  <si>
    <t>STENT CORON MEDIC 2 GENERACION 2.25X26</t>
  </si>
  <si>
    <t>STENT CORON MEDIC 2 GENERACION 2.25X34</t>
  </si>
  <si>
    <t>STENT CORON MEDIC 2 GENERACION 2.50X30</t>
  </si>
  <si>
    <t>STENT CORON MEDIC 2 GENERACION 2.75X30</t>
  </si>
  <si>
    <t>STENT CORON MEDIC 2 GENERACION 3X22</t>
  </si>
  <si>
    <t>STENT CORON MEDIC 2 GENERACION 3X8XUN</t>
  </si>
  <si>
    <t>STENT CORON MEDIC 2 GENERACION 3.50X38</t>
  </si>
  <si>
    <t>STENT CORON MEDIC 2 GENERACION 3.50X18</t>
  </si>
  <si>
    <t>STENT CORON MEDIC 2 GENERACION 3.50X26</t>
  </si>
  <si>
    <t>STENT CORON MEDIC 2 GENERACION 3.50X30</t>
  </si>
  <si>
    <t>STENT CORON MEDIC 2 GENERACION 3X18</t>
  </si>
  <si>
    <t>STENT CORON MEDIC 2 GENERACION 4X34</t>
  </si>
  <si>
    <t>STENT CORON MEDIC 2 GENERACION 4.00X26</t>
  </si>
  <si>
    <t>STENT CORON MEDIC 2 GENERACION 4X08XUN</t>
  </si>
  <si>
    <t>STENT CORON MEDIC 2 GENERACION 4X22XUN</t>
  </si>
  <si>
    <t>STENT CORON MEDIC 2 GENERACION 4X30XUN</t>
  </si>
  <si>
    <t>CONECTOR CUADRIPOLAR  1904-SA</t>
  </si>
  <si>
    <t>STENT ESOFAGICO MONOCUERPO  1812 X UN</t>
  </si>
  <si>
    <t>STENT PANCREATICO 5FR X 7CM X UN</t>
  </si>
  <si>
    <t>STENT AUTOEXP DESCUBIERTO ILIACO 10X60MM</t>
  </si>
  <si>
    <t>STENT SOLITAIRE AB 4 X 20 X UN</t>
  </si>
  <si>
    <t>STENT SOLITAIRE AB 6 X 20 X UN</t>
  </si>
  <si>
    <t>STENT EXPRESS LD PREMON. 8X37X135</t>
  </si>
  <si>
    <t>TUBOS VALVULADOS 29 X UD</t>
  </si>
  <si>
    <t>VALVULA BIOLOGICA SUPRA AORTICA 21MM XUN</t>
  </si>
  <si>
    <t>VALVULA BIOLOGICA SUPRA AORTICA 23MM XUN</t>
  </si>
  <si>
    <t>VALVULA MITRAL MECANICA NO 33 X UD</t>
  </si>
  <si>
    <t>BALON ANGIO.PERIF.NO COMP.9MMX2CMX135XUN</t>
  </si>
  <si>
    <t>SET DE BIOPSIA TRASYUGULAR HEPATICO T</t>
  </si>
  <si>
    <t>BALON PERIFERICO 0.035 10X20X135CM XUN</t>
  </si>
  <si>
    <t>BALON ANGIO.PERF.COMP.2MMX8CMX150CM</t>
  </si>
  <si>
    <t>COMBO OXIG+TUBERIA+FILTRO NEONATAL XUN</t>
  </si>
  <si>
    <t>CANULA TRAQUEO CON FENESTRA C/B 8.0 X UN</t>
  </si>
  <si>
    <t>CANULA TRAQUEO SIN FENESTRA S/B 7.0 X UN</t>
  </si>
  <si>
    <t>CANULA TRAQUEO CON FENESTRA S/B 8.0 X UN</t>
  </si>
  <si>
    <t>BALON ANGIO.PERIF.NOCOMP 7MMX8CMX135CMXU</t>
  </si>
  <si>
    <t>STENT PANCREATICO 5FR X 10CM</t>
  </si>
  <si>
    <t>BALON CONTRAPULSACION AORT.7.5FR X40XUD</t>
  </si>
  <si>
    <t xml:space="preserve">SOPORTE FILTRO NEO/INF D130/D131        </t>
  </si>
  <si>
    <t xml:space="preserve">SOPORTE OXIGENADOR KIDS D100/D101       </t>
  </si>
  <si>
    <t>AGUJA DE PUNCION TRANSEPTAL 98 CM X UD</t>
  </si>
  <si>
    <t>BALON ANG.CORON. ALTA PRESION 4X20 XUN</t>
  </si>
  <si>
    <t>BALON ANGIOPLASTIA CORONARIO 4 X 20 X UD</t>
  </si>
  <si>
    <t>COMBO OXIGENADOR+TUBERIA+FILTRO 6F</t>
  </si>
  <si>
    <t>RECARGA LINEAL CORT 60MM 4.8MM NEGRA XUN</t>
  </si>
  <si>
    <t>GRAPADORA LINEAL CORT 60MM 4.8MMNEGRAXUN</t>
  </si>
  <si>
    <t>STENT CORON MEDIC 2 GENERACION 2.25X22</t>
  </si>
  <si>
    <t>BALON DE DILATACION COLONICO 15-18 XUN</t>
  </si>
  <si>
    <t>BALON PERIFERICO 0.018 2.5X120X150CMXUN</t>
  </si>
  <si>
    <t>BALON PERIFERICO 0.018 4.0X150X150CMXUN</t>
  </si>
  <si>
    <t>BALON PERIFERICO 0.018 3.0X80X150CMXUN</t>
  </si>
  <si>
    <t>BALON PERIFERICO 0.018 4.0X100X150CMXUN</t>
  </si>
  <si>
    <t>BALON PERIFERICO 0.018 5.0X200X150CMXUN</t>
  </si>
  <si>
    <t>STENT AUTOEXP DESCUBIERTO AFS 6 X 170MM</t>
  </si>
  <si>
    <t>BALON PERIFERICO 0.035 12X80X135CMXUN</t>
  </si>
  <si>
    <t>BALON ANGIO.PERIF.NOCOMP.5MMX6CMX135CMXU</t>
  </si>
  <si>
    <t>CATETER BALON OCLUSION 7X7MM X UN</t>
  </si>
  <si>
    <t>STENT ESOFAGICO MONOCUERPO 18X16</t>
  </si>
  <si>
    <t>COIL ANEURISMA CEREBRAL CANASTA 12X40 XU</t>
  </si>
  <si>
    <t>COIL ANEURISMA CEREBRAL CANASTA 13X43XUN</t>
  </si>
  <si>
    <t>COIL ANEURISMA CEREBRAL CANASTA 6X16 XUN</t>
  </si>
  <si>
    <t>COIL ANEURISMA CEREBRAL CANASTA 9X30XUN</t>
  </si>
  <si>
    <t>COIL ANEURISMA CEREBRAL RELLENO 1.5X4 XU</t>
  </si>
  <si>
    <t>COIL ANEURISMA CEREBRAL RELLENO 10X30XUN</t>
  </si>
  <si>
    <t>COIL ANEURISMA CEREBRAL RELLENO 2X2 XUN</t>
  </si>
  <si>
    <t>STENT CORON MEDIC 2 GENERACION 2.25 X 28</t>
  </si>
  <si>
    <t>COIL ANEURISMA CEREBRAL RELLENO 2X3 XUN</t>
  </si>
  <si>
    <t>COIL ANEURISMA CEREBRAL RELLENO 2X6XUN</t>
  </si>
  <si>
    <t>COIL ANEURISMA CEREBRAL RELLENO 3X10 XUN</t>
  </si>
  <si>
    <t>COIL ANEURISMA CEREBRAL RELLENO 4X8 X UN</t>
  </si>
  <si>
    <t>COIL ANEURISMA CEREBRAL RELLENO 5X15 XUN</t>
  </si>
  <si>
    <t>COIL ANEURISMA CEREBRAL RELLENO 5X20XUN</t>
  </si>
  <si>
    <t>COIL ANEURISMA CEREBRAL RELLENO 7X30XUN</t>
  </si>
  <si>
    <t>COIL ANEURISMA CEREBRAL RELLENO 8X30XUN</t>
  </si>
  <si>
    <t>COIL ANEURISMA CEREBRAL RELLENO 9X30XUN</t>
  </si>
  <si>
    <t>COIL ANEURISMA CEREBRAL CANASTA 16X40XUN</t>
  </si>
  <si>
    <t>COIL ANEURISMA CEREBRAL CANASTA 18X40XUN</t>
  </si>
  <si>
    <t>BALON PERIFERICO 0.035 9.0X60X135CMXUN</t>
  </si>
  <si>
    <t>BALON ANGIOPLASTIA CORONARIO 2X10 XUN</t>
  </si>
  <si>
    <t>COIL ANEURISMA CEREBRAL CANASTA 8X30XUN</t>
  </si>
  <si>
    <t>INTRODUCTOR GUIA MULTIPROPOSITO 7X45UN</t>
  </si>
  <si>
    <t>STENT AUTOEXPAND.CAROT.7X40MM FRXUN</t>
  </si>
  <si>
    <t>STENT CORON MED. 2 GENERACION 4.5X15XUN</t>
  </si>
  <si>
    <t xml:space="preserve">VALVULA MECANICA AORTICA NO. 17 X UD    </t>
  </si>
  <si>
    <t>BALON PERIFERICO 0.035 4.0X100X135CMXUN</t>
  </si>
  <si>
    <t>BALON ANG.CORON. ALTA PRESION 2.75X20XUN</t>
  </si>
  <si>
    <t>BALON ANGIOPLASTIA CORONARIO 2.5X10 XUN</t>
  </si>
  <si>
    <t>BALON ANGIOPLASTIA CORONARIO 3X10 XUN</t>
  </si>
  <si>
    <t>COIL ANEURISMA CEREBRAL CANASTA 10X30 XU</t>
  </si>
  <si>
    <t>COIL ANEURISMA CEREBRAL CANASTA 2X4 XUN</t>
  </si>
  <si>
    <t>COIL ANEURISMA CEREBRAL CANASTA 3X4 XUN</t>
  </si>
  <si>
    <t>COIL ANEURISMA CEREBRAL CANASTA 4X12XUN</t>
  </si>
  <si>
    <t>COIL ANEURISMA CEREBRAL CANASTA 4X7 XUN</t>
  </si>
  <si>
    <t>COIL ANEURISMA CEREBRAL CANASTA 6X11 XUN</t>
  </si>
  <si>
    <t>COIL ANEURISMA CEREBRAL RELLENO 1.5X3 XU</t>
  </si>
  <si>
    <t>COIL ANEURISMA CEREBRAL RELLENO 1X1 XUN</t>
  </si>
  <si>
    <t>COIL ANEURISMA CEREBRAL RELLENO 1X3 XUN</t>
  </si>
  <si>
    <t>COIL ANEURISMA CEREBRAL RELLENO 2.5X3XUN</t>
  </si>
  <si>
    <t>COIL ANEURISMA CEREBRAL RELLENO 2.5X6XUN</t>
  </si>
  <si>
    <t>COIL ANEURISMA CEREBRAL RELLENO 3X4 XUN</t>
  </si>
  <si>
    <t>COIL ANEURISMA CEREBRAL RELLENO 3X6 XUN</t>
  </si>
  <si>
    <t>COIL ANEURISMA CEREBRAL RELLENO 3X8 XUN</t>
  </si>
  <si>
    <t>COIL ANEURISMA CEREBRAL RELLENO 4X12 XUN</t>
  </si>
  <si>
    <t>STENT AUTOEXPANDIBLE ILIACO 14X80 XUN</t>
  </si>
  <si>
    <t>BALON PERIFERICO 0.035 4X200X135CM XUN</t>
  </si>
  <si>
    <t xml:space="preserve">COIL ANEURISMA CEREBRAL CANASTA 1X2 XUN </t>
  </si>
  <si>
    <t xml:space="preserve">COIL ANEURISMA CEREBRAL CANASTA 3X6 XUN </t>
  </si>
  <si>
    <t>COIL ANEURISMA CEREBRAL CANASTA 5X10 XUN</t>
  </si>
  <si>
    <t>COIL ANEURISMA CEREBRAL CANASTA 7X30XUN</t>
  </si>
  <si>
    <t>STENT COLONICO ENDOSCOPICO 22X10 X UN</t>
  </si>
  <si>
    <t>BALON ANG.CORON. ALTA PRESION 2.75X08XUN</t>
  </si>
  <si>
    <t>BALON ANG.CORON. ALTA PRESION 2X20 XUN</t>
  </si>
  <si>
    <t>MICROCATETER CEREBRAL HEADWAY DUO X156CM</t>
  </si>
  <si>
    <t>BALON ANG.CORON. ALTA PRESION 3.5X12 XUN</t>
  </si>
  <si>
    <t>BALON ANG.CORON. ALTA PRESION 4X08 XUN</t>
  </si>
  <si>
    <t>ESTABILIZADOR CARDIACO OCTOPUS X UN</t>
  </si>
  <si>
    <t>MICROCATETER CEREBRAL 0.017 ANG 90° XUN</t>
  </si>
  <si>
    <t>STENT CELDA ABIERTA INTRACEREBRAL 3X24</t>
  </si>
  <si>
    <t>STENT CELDA ABIERTA INTRACEREBRAL 4X15</t>
  </si>
  <si>
    <t>COIL ANEURISMA CEREBRAL RELLENO 2X4 XUN</t>
  </si>
  <si>
    <t>BALON PERIFER COMPL 2.0X150X150 G.014 XU</t>
  </si>
  <si>
    <t>CATETER DE ACCESO DISTAL 6FR 115CM XUN</t>
  </si>
  <si>
    <t>CATETER DE ABLACION THERAPY 7FR LARGEXUN</t>
  </si>
  <si>
    <t>BALON ANG.CORON. ALTA PRESION 3X12 XUN</t>
  </si>
  <si>
    <t>BALON ANGIOPLASTIA CORONARIO 2.5X12 XUN</t>
  </si>
  <si>
    <t>BALON ANGIOPLASTIA CORONARIO 2X12 XUN</t>
  </si>
  <si>
    <t>BALON PERIFERICO 0.035 6.0X120X135CMXUN</t>
  </si>
  <si>
    <t>BALON ANGIO.PERIF.NO COMP.8MMX8CMX135XUN</t>
  </si>
  <si>
    <t>BALON PERIFERICO 0.035 4.0X120X135CMXUN</t>
  </si>
  <si>
    <t>BALON ANGIOPLASTIA CORONARIO 4X25 XUN</t>
  </si>
  <si>
    <t>COIL ANEURISMA CEREBRAL CANASTA 1.5X4XUN</t>
  </si>
  <si>
    <t>FRESA CRANEOTOMO MAIDAS 10CMX4MM XUN</t>
  </si>
  <si>
    <t>FRESA CRANEOTOMO MAIDAS 14CM X 6MM X UN</t>
  </si>
  <si>
    <t>FRESA CRANEOTOMO MAIDAS 9CM X 5MM X UN</t>
  </si>
  <si>
    <t>FRESA CRANEOTOMO MAIDAS 9CM X 6MM X UN</t>
  </si>
  <si>
    <t>BALON ANGIOPLASTIA CORONARIO 2.75X12 XUN</t>
  </si>
  <si>
    <t>BALON ANGI.PERIF.NOCOMP10MMX8CMX135CMXUN</t>
  </si>
  <si>
    <t>STENT CORON MEDIC 2 GENERACION 2.25X30</t>
  </si>
  <si>
    <t>CATETER ASPIRACION TROMBOS 6FR RECT X UN</t>
  </si>
  <si>
    <t>INTRODUCTOR AGILIS NXT 8.5 FR LARGE X UN</t>
  </si>
  <si>
    <t>FRESA CRANEOTOMO MAIDAS 10CM X 3MM X UN</t>
  </si>
  <si>
    <t>FRESA CRANEOTOMO MAIDAS 14CM X 3MM X UN</t>
  </si>
  <si>
    <t>BALON ANG.CORON. ALTA PRESION 4.5X15 XUN</t>
  </si>
  <si>
    <t xml:space="preserve">BALON ANG.CORON. ALTA PRESION 5X15 XUN  </t>
  </si>
  <si>
    <t>BALON ANGIOPLASTIA CORONARIO 2.75X20 XUN</t>
  </si>
  <si>
    <t>BALON DE DILATACION  ESOFAGICO 10-12 XUN</t>
  </si>
  <si>
    <t>CATETER GUIA CEREBRAL 5FR SIMONS X UN</t>
  </si>
  <si>
    <t>CLIP ANEURISMA RECTO 7MM X UN</t>
  </si>
  <si>
    <t>CLIP ANEURISMA RECTO 15MM X UN</t>
  </si>
  <si>
    <t>CLIP ANEURISMA SEMICURVO 9MM X UN</t>
  </si>
  <si>
    <t>CLIP ANEURISMA SEMICURVO 11MM X UN</t>
  </si>
  <si>
    <t>CONECTOR THERAPY CON RF IBI X UN</t>
  </si>
  <si>
    <t xml:space="preserve">CLIP ANEURISMA CURVO 9MM X UN           </t>
  </si>
  <si>
    <t xml:space="preserve">CLIP ANEURISMA CURVO 11MM X UN          </t>
  </si>
  <si>
    <t>CLIP ANEURISMA FENES RECTO 9MM AN 3.5XUN</t>
  </si>
  <si>
    <t>CLIP ANEURISMA FENES RECTO 12MM AN3.5XUN</t>
  </si>
  <si>
    <t>INTRODUCTOR TRANSEPTAL  DAIG 8FX63 XUD</t>
  </si>
  <si>
    <t xml:space="preserve">CLIP ANEURISMA TEMP SEMICURVO 9MM X UN  </t>
  </si>
  <si>
    <t>COIL ANEURISMA CEREBRAL RELLENO 2.5X4XUN</t>
  </si>
  <si>
    <t>RECARGA LINEAL CORT 80MM 3.8MMPURPURAXUN</t>
  </si>
  <si>
    <t>STENT PERIF AUTOEXP AFS 5X170X120 XUN</t>
  </si>
  <si>
    <t xml:space="preserve">STENT COLONICO ENDOSCOPICO 2208 X UN    </t>
  </si>
  <si>
    <t>STENT PERIF EXPANDIBLE C/B 7X58X135 X UN</t>
  </si>
  <si>
    <t>STENT PERIF EXPANDIBLE C/B 8X58X135 X UN</t>
  </si>
  <si>
    <t xml:space="preserve">COIL ANEURISMA CEREBRAL CAN RELL 5X22   </t>
  </si>
  <si>
    <t>STENT SOLITAIRE  4 X 40 X UN</t>
  </si>
  <si>
    <t>STENT PERIF EXPANDIBLE C/B 5X37X135 X UN</t>
  </si>
  <si>
    <t>BALON PERIFERICO 0.035 7X20X135CM XUN</t>
  </si>
  <si>
    <t>CATETER ASPIRACION TROMBOS 6FR 135CM XUN</t>
  </si>
  <si>
    <t>GRAPADORA LINEAL CORT 80MM 4.8MMNEGRAXUN</t>
  </si>
  <si>
    <t>RECARGA LINEAL CORT 80MM 4.8MM NEGRAX UN</t>
  </si>
  <si>
    <t>CATETER BALON OCLUSION 4X15MM</t>
  </si>
  <si>
    <t>COIL ANEURISMA CEREBRAL CANASTA 10X20 XU</t>
  </si>
  <si>
    <t>CUCHILLA AJUSTABLE PARA CARDIORESINCRO X</t>
  </si>
  <si>
    <t>VALVULA BIOLOGICA SUPRA AORTICA 25MM XUN</t>
  </si>
  <si>
    <t>STENT CORON MEDIC 2 GENERACION 2.5 X 8</t>
  </si>
  <si>
    <t>SISTEMA CIERRE AURICULILLA 40MM CX MEXUN</t>
  </si>
  <si>
    <t>SISTEMA CIERRE AURICULILLA 45MM CX MEXUN</t>
  </si>
  <si>
    <t>SISTEMA CIERRE AURICULILLA 50MM CX MEXUN</t>
  </si>
  <si>
    <t>SISTEMA CIERRE AURICULILLA 35MM CX MEXUN</t>
  </si>
  <si>
    <t>STENT CORON MEDIC 2 GENERACION 2.50X12</t>
  </si>
  <si>
    <t>COMBO OXIG+TUBERIA+FILTRO PEDIATRICO XUN</t>
  </si>
  <si>
    <t>STENT PERIF AUTOEXPANDIBLE 5 X 100 X 135</t>
  </si>
  <si>
    <t>CATETER ACCESO INTRACRANEAL REDEFINIDO</t>
  </si>
  <si>
    <t xml:space="preserve">CLIP ANEURISMA RECTO 15MM X UN          </t>
  </si>
  <si>
    <t>VALVULA BIOLOGICA EPIC PLUS 21MMXUN</t>
  </si>
  <si>
    <t>CUCHILLA RECTA 4MM X UN</t>
  </si>
  <si>
    <t>CUCHILLA ANGULADA 3.5MM X 12° X UN</t>
  </si>
  <si>
    <t>CUCHILLA ANGULADA 4MM X 40° X UN</t>
  </si>
  <si>
    <t>CUCHILLA ANGULADA 4MM X 60° X UN</t>
  </si>
  <si>
    <t>CUCHILLA CORTANTE LARINGE 4MMX22.5CMXUN</t>
  </si>
  <si>
    <t>STENT CORON MEDIC 2 GENERACION 2.75X26</t>
  </si>
  <si>
    <t>STENT CORONARIO MEDICADO 2.75X34 XUN</t>
  </si>
  <si>
    <t>VALVULA BIOL PORCINA MITRAL PLUS 27MMXUN</t>
  </si>
  <si>
    <t>VALVULA DE PERCARDIO MITRAL  25 MM</t>
  </si>
  <si>
    <t>STENT CORON MEDIC 2 GENERACION 3X12</t>
  </si>
  <si>
    <t>STENT CORON MEDIC 2 GENERACION 3X15XUN</t>
  </si>
  <si>
    <t>STENT CORON MEDIC 2 GENERACION 3X26</t>
  </si>
  <si>
    <t>STENT CORON MEDIC 2 GENERACION 2.50X18</t>
  </si>
  <si>
    <t>COIL ANEURISMA CEREBRAL CANASTA 2X2</t>
  </si>
  <si>
    <t>STENT CORON MEDIC 2 GENERACION 3X34</t>
  </si>
  <si>
    <t>STENT CORON MEDIC 2 GENERACION 2.50X26</t>
  </si>
  <si>
    <t>STENT CORON MEDIC 2 GENERACION 2.50X34</t>
  </si>
  <si>
    <t>STENT CORON MEDIC 2 GENERACION 2.50X15</t>
  </si>
  <si>
    <t>COIL ANEURISMA CEREBRAL RELLENO 2.5X8XUN</t>
  </si>
  <si>
    <t>ELECTRO MARCAP EXTER AGUJA INTROD 6FRXUD</t>
  </si>
  <si>
    <t>MICROCATETER CEREBRAL 0.017 ANG 45° XUN</t>
  </si>
  <si>
    <t>ELECTRODO VENTRICULAR FIJACION ACTIVA 58</t>
  </si>
  <si>
    <t>ELECTRODO AURICULAR FIJACION ACTIVA X UD</t>
  </si>
  <si>
    <t xml:space="preserve">COIL ANEURISMA CANASTA 3MMX6CM          </t>
  </si>
  <si>
    <t>MICROCATETER CEREBRAL 0.021 RECTO XUN</t>
  </si>
  <si>
    <t>MARCAPASO BICAMERAL PARA RES MAGNET X UN</t>
  </si>
  <si>
    <t xml:space="preserve">STENT CAROTIDEO 9MM X 40MM X UN         </t>
  </si>
  <si>
    <t xml:space="preserve">COIL ANEURISMA CANASTA 4MMX8CM          </t>
  </si>
  <si>
    <t>STENT CORONARIO MEDICADO 3.5X08 XUN</t>
  </si>
  <si>
    <t>STENT CORON MEDIC 2 GENERACION 2.50X38</t>
  </si>
  <si>
    <t>HEMOCONCENTRADOR ADULTO X UD</t>
  </si>
  <si>
    <t>HEMOCONCENTRADOR PEDIATRICO X UD</t>
  </si>
  <si>
    <t>STENT CORONARIO MEDICADO 2.75X8 XUN</t>
  </si>
  <si>
    <t>CUCHILLA RECTA PEDIATRICA 2.9MM X UN</t>
  </si>
  <si>
    <t>STENT CORONARIO MEDICADO 3.50X12 XUN</t>
  </si>
  <si>
    <t>STENT CORON MEDIC 2 GENERACION 3.50X15</t>
  </si>
  <si>
    <t>STENT CORON MEDIC 2 GENERACION 3.50X22</t>
  </si>
  <si>
    <t>COIL ANEURISMA CEREBRAL RELLENO 2X8XUN</t>
  </si>
  <si>
    <t>ELECTR MARCAP EXTER AGUJ INTRODUC 5FRXUD</t>
  </si>
  <si>
    <t>BALON OCLUCION CEREBRAL 4X15</t>
  </si>
  <si>
    <t>STENT CORON MEDIC 2 GENERACION 2.75X12</t>
  </si>
  <si>
    <t>STENT CORON MEDIC 2 GENERACION 2.75X15</t>
  </si>
  <si>
    <t>STENT CORON MEDIC 2 GENERACION 2.75X18</t>
  </si>
  <si>
    <t>STENT CORON MEDIC 2 GENERACION 3.5X34</t>
  </si>
  <si>
    <t>STENT CORONARIO MEDICADO 4X12 XUN</t>
  </si>
  <si>
    <t>VALVULA PROGRAMABLE DERIVACION VENTRI-PE</t>
  </si>
  <si>
    <t>STENT CORON MEDIC 2 GENERACION 4X15</t>
  </si>
  <si>
    <t>FILTRO VENA CAVA FEMORAL X UN</t>
  </si>
  <si>
    <t>STENT CORON MEDIC 2 GENERACION 4.0X18</t>
  </si>
  <si>
    <t>RECUPERADOR FILTRO VENA CAVA X UN</t>
  </si>
  <si>
    <t>INTRODUCTOR PEEL-WEEAY 7 FR X UD</t>
  </si>
  <si>
    <t>MICROCATETER NEUROVASC MAGIC 1,2 FR X UN</t>
  </si>
  <si>
    <t>STENT CORON MEDIC 2 GENERACION 4X38XUN</t>
  </si>
  <si>
    <t>STENT DUODENAL ENDOSCOPICO 22 X 10 UN</t>
  </si>
  <si>
    <t>BALON ANGI.PERIF.NOCOMP12X60X135CMXUN</t>
  </si>
  <si>
    <t>BALON ANGIO.PERIF.NO COMP.7MMX2CMX135XUN</t>
  </si>
  <si>
    <t>STENT PERIF EXPANDIBLE C/B 7X37X135 X UN</t>
  </si>
  <si>
    <t>BALON PERIFERICO 0.018 2.0X100X150CMXUN</t>
  </si>
  <si>
    <t>CATETER SOPORTE CRUCE  14X150 CM</t>
  </si>
  <si>
    <t>PROTESIS BILIAR 10 FR X 10 CM  X UN</t>
  </si>
  <si>
    <t>PROTESIS BILIAR 8.5FR X  10 CM  X UN</t>
  </si>
  <si>
    <t>BALON EXTRACCION TRIPLE LUMEN 12-15 FR</t>
  </si>
  <si>
    <t>BALON ANGIO.PERIF. COMP.5MMX2CMX135CMXUN</t>
  </si>
  <si>
    <t>PROTESIS BILIAR 10 FR X 7 CM  X UN</t>
  </si>
  <si>
    <t>BALON ANGIO.PERIF.NOCOMP.12MMX2CMX135XUN</t>
  </si>
  <si>
    <t>BALON PERIFERICO 0.035 5.0X150X135CMXUN</t>
  </si>
  <si>
    <t>MICROCATETER NEUROVASCULAR 2.8FR X UN</t>
  </si>
  <si>
    <t>BALON PERIFERICO 0.018 2.0X120X150CMXUN</t>
  </si>
  <si>
    <t>SET DE NEFROSTOMIA COMPLETO 8FR X 40CM</t>
  </si>
  <si>
    <t xml:space="preserve">STENT CORON MEDIC 2 GENERACION 2.75X28  </t>
  </si>
  <si>
    <t>STENT CORON MEDIC 2 GENERACION 3X30</t>
  </si>
  <si>
    <t>BALON ANGIO.PERIF.NOCOMP.4MMX60MMX135CM</t>
  </si>
  <si>
    <t>STENT BILIAR ENDOS CUBIERTO 10X80</t>
  </si>
  <si>
    <t>STENT CORONARIO MEDICADO 2.75X38 XUN</t>
  </si>
  <si>
    <t>BALON PERIFERICO 0.018 2.0X150X150CMXUN</t>
  </si>
  <si>
    <t>STENT CORON MEDIC 2 GENERACION 3X38</t>
  </si>
  <si>
    <t>STENT CELDA ABIERTA INTRACEREBRAL 4.5X30</t>
  </si>
  <si>
    <t>VALVULA BIOLOGICA EPIC PLUS 27MMXUN</t>
  </si>
  <si>
    <t>CLIP ANEURISMA MINI CURVO  5 MM X UN</t>
  </si>
  <si>
    <t>BALON PARA ENTEROSCOPIA ST-SB1 X UD</t>
  </si>
  <si>
    <t>CATETER DE ASPIRACION  TROMBOS 6 FR X UN</t>
  </si>
  <si>
    <t>BALON ANGIO.PERIF.NOCOMP5MMX4CMX135CMXUN</t>
  </si>
  <si>
    <t>BALON PERIFERICO 0.035 6.0X40X135CMXUN</t>
  </si>
  <si>
    <t>BALON PERIFERICO 0.035 9.0X40X135CMXUN</t>
  </si>
  <si>
    <t>STENT AUTOEXP DESCUBIERTO ILIACO 10X40MM</t>
  </si>
  <si>
    <t>STENT CELDA ABIERTA INTRACEREBRAL 3X21</t>
  </si>
  <si>
    <t>BALON PERIFERICO 0.035 10X40X135CMXUN</t>
  </si>
  <si>
    <t>BALON PERIFERICO 0.035 12X40X135CMXUN</t>
  </si>
  <si>
    <t>BALON PERIFERICO 0.018 2.5X150X150CMXUN</t>
  </si>
  <si>
    <t>VALVULA HIDROC ADULTO PRESION MEDIA X UN</t>
  </si>
  <si>
    <t>STENT CELDA ABIERTA INTRACEREBRAL 4.5X21</t>
  </si>
  <si>
    <t>TUBO VALVULADO 23 X 26 X UD</t>
  </si>
  <si>
    <t>TUBOS VALVULADOS 25 X 28 X UD</t>
  </si>
  <si>
    <t>VALVULA BIOLOGICA EPIC PLUS 25MMXUN</t>
  </si>
  <si>
    <t>VALVULA BIOLOGICA AORTICA 23MM X UN</t>
  </si>
  <si>
    <t>VALVULA MECANICA AORTICA NO. 21 X UD</t>
  </si>
  <si>
    <t>VALVULA AORTICA MECANICA NO. 23 X UD</t>
  </si>
  <si>
    <t>VALVULA AORTICA MECANICA NO. 25 X UD</t>
  </si>
  <si>
    <t>VALVULA BIOL PORCINA MITRAL PLUS 25MMXUN</t>
  </si>
  <si>
    <t>VALVULA HIDROC ADULTO PRESION ALTA X UN</t>
  </si>
  <si>
    <t>VALVULA MECANICA AORTICA NO. 19 X UD</t>
  </si>
  <si>
    <t>VALVULA MECANICA UNIVERS.MITRAL NO.25XUD</t>
  </si>
  <si>
    <t>VALVULA BIOL PORCINA MITRAL PLUS 31MMXUN</t>
  </si>
  <si>
    <t>VALVULA MITRAL BIOLOGICA NO. 29 X UD</t>
  </si>
  <si>
    <t>VALVULA MITRAL MECANICA NO 27 X UD</t>
  </si>
  <si>
    <t>VALVULA MITRAL MECANICA NO 29 X UD</t>
  </si>
  <si>
    <t>VALVULA MITRAL MECANICA NO 31 X UD</t>
  </si>
  <si>
    <t>LIQUIDO PARA EMBOLIZACION DENSIDAD 18XUN</t>
  </si>
  <si>
    <t>GUIA ANGIOPLASTIA PERIF  0.018 X 300 XUN</t>
  </si>
  <si>
    <t>CATETER GUIA CEREBRAL 5 FR VERTEBRAL</t>
  </si>
  <si>
    <t>CATETER GUIA CEREBRAL 6FR VERTEBRAL XUN</t>
  </si>
  <si>
    <t>CATETER GUIA CEREBRAL 6FR SIMONS X UN</t>
  </si>
  <si>
    <t>STENT PERIF AUTOEXP AFS 5X120X120 XUN</t>
  </si>
  <si>
    <t xml:space="preserve">TUBOS VALVULADOS 21 X UD                </t>
  </si>
  <si>
    <t>TUBOS VALVULADOS 27 X UD</t>
  </si>
  <si>
    <t>BALON ANG.CORON. ALTA PRESION 2.5X15XUN</t>
  </si>
  <si>
    <t>BALON ANG.CORON. ALTA PRESION 3X15 XUN</t>
  </si>
  <si>
    <t>BALON ANG.CORON. ALTA PRESION 3.5X15 XUN</t>
  </si>
  <si>
    <t>BALON ANG.CORON. ALTA PRESION 4X15 XUN</t>
  </si>
  <si>
    <t>STENT SOLITAIRE 6 X 40 X UN</t>
  </si>
  <si>
    <t xml:space="preserve">RECARGA ENDOSCOPICA 60MM AZUL X UN      </t>
  </si>
  <si>
    <t>MICROGUIA INTRACEREBRAL 0.014 X 300</t>
  </si>
  <si>
    <t xml:space="preserve">FRESA CORTANTE CURVA DCR 4MM X UN       </t>
  </si>
  <si>
    <t xml:space="preserve">MATRIZ OSEA DESMINERALIZADA DE 10X5 XUN </t>
  </si>
  <si>
    <t xml:space="preserve">BALON CORONARIO CORTANTE 3.0 X 10 X UN  </t>
  </si>
  <si>
    <t>BALON CORONARIO CORTANTE 2.0 X 15 X UN</t>
  </si>
  <si>
    <t>BALON PERIFERICO 0.014 2.0X120X150CMXUN</t>
  </si>
  <si>
    <t xml:space="preserve">COIL FIBRAD LIB CONTROLADA 3 X 4 X UN   </t>
  </si>
  <si>
    <t xml:space="preserve">STENT CORONARIO MEDICADO 5.00X26 XUN    </t>
  </si>
  <si>
    <t xml:space="preserve">COIL FIBRAD LIB CONTROLADA 3 X 8 X UN   </t>
  </si>
  <si>
    <t>COIL FIBRAD LIB CONTROLADA 2D 4X8 XUN</t>
  </si>
  <si>
    <t xml:space="preserve">COIL FIBRAD LIB CONTROLADA 4 X 10 X UN  </t>
  </si>
  <si>
    <t xml:space="preserve">COIL ANEURISMA CEREBRAL CANASTA 6X20XUN </t>
  </si>
  <si>
    <t xml:space="preserve">COIL ANEURISMA CANASTA 10MMX20CM X UN   </t>
  </si>
  <si>
    <t xml:space="preserve">COIL ANEURISMA CANASTA 16MMX40CM X UN   </t>
  </si>
  <si>
    <t>COIL ANEURISMA CEREBRAL CANASTA 14X40XUN</t>
  </si>
  <si>
    <t xml:space="preserve">COIL ANEURISMA CEREBRAL CANASTA9X30 XUN </t>
  </si>
  <si>
    <t xml:space="preserve">COIL ANEURISMA CEREBRAL CANASTA7X20 XUN </t>
  </si>
  <si>
    <t xml:space="preserve">COIL ANEURISMA CANASTA 5MMX10CM X UN    </t>
  </si>
  <si>
    <t xml:space="preserve">BALON ANG.CORON. ALTA PRESION 2X6 XUN   </t>
  </si>
  <si>
    <t>BALON ANG.CORON. ALTA PRESION 2.25X06XUN</t>
  </si>
  <si>
    <t>BALON ANG.CORON. ALTA PRESION 2.25X12XUN</t>
  </si>
  <si>
    <t>BALON ANG.CORON. ALTA PRESION 2.25X15XUN</t>
  </si>
  <si>
    <t>BALON ANG.CORON. ALTA PRESION 2.25X20XUN</t>
  </si>
  <si>
    <t>BALON ANG.CORON. ALTA PRESION 2.5X06 XUN</t>
  </si>
  <si>
    <t xml:space="preserve">BALON ANG.CORON. ALTA PRESION 3X27 XUN  </t>
  </si>
  <si>
    <t>BALON ANG.CORON. ALTA PRESION 3.25X06XUN</t>
  </si>
  <si>
    <t>BALON ANG.CORON. ALTA PRESION 3.25X08XUN</t>
  </si>
  <si>
    <t>BALON ANG.CORON. ALTA PRESION 3.25X12XUN</t>
  </si>
  <si>
    <t>BALON ANG.CORON. ALTA PRESION 3.75X06XUN</t>
  </si>
  <si>
    <t xml:space="preserve">GUIA HIDROFILICA SUPERSTIFF 0.35 x 180  </t>
  </si>
  <si>
    <t xml:space="preserve">BALON ANG.CORON. ALTA PRESION 4X06 XUN  </t>
  </si>
  <si>
    <t>BALON ANGIOPLASTIA CORONARIO 15X06 XUN</t>
  </si>
  <si>
    <t>BALON ANGIOPLASTIA CORONARIO 15X10 XUN</t>
  </si>
  <si>
    <t>INTRODUCTOR PEEL-WEEAY 8FR X UD</t>
  </si>
  <si>
    <t>BALON ANGIOPLASTIA CORONARIO 2.25X06 XUN</t>
  </si>
  <si>
    <t xml:space="preserve">BALON ANGIOPLASTIA CORONARIO 4 X 30 XUD </t>
  </si>
  <si>
    <t>BALON ANGIOPLASTIA CORONARIO 3X06 XUN</t>
  </si>
  <si>
    <t>BALON ANGIO.PERIF.NO COMP.6MMX6CMX135XUN</t>
  </si>
  <si>
    <t>BALON PERIFERICO 0.035 5.0X80X135CMXUN</t>
  </si>
  <si>
    <t>BALON PERIFERICO 0.018 6X20X135CM XUN</t>
  </si>
  <si>
    <t>BALON PERIFERICO 0.035 6.0X100X135CMXUN</t>
  </si>
  <si>
    <t>BALON ANGIO.PERIF.NO COMP.8MMX2CMX135XUN</t>
  </si>
  <si>
    <t xml:space="preserve">BALON ANGIOPLASTIA CORONARIO 3.5X25 XUN </t>
  </si>
  <si>
    <t>STENT CORONARIO MEDICADO 2X22 XUN</t>
  </si>
  <si>
    <t xml:space="preserve">STENT CORONARIO MEDICADO 4.50X22 XUN    </t>
  </si>
  <si>
    <t xml:space="preserve">STENT CORONARIO MEDICADO 4.50X26 XUN    </t>
  </si>
  <si>
    <t xml:space="preserve">STENT CORONARIO MEDICADO 4.50X30 XUN    </t>
  </si>
  <si>
    <t xml:space="preserve">STENT CORONARIO MEDICADO 5.00X12 XUN    </t>
  </si>
  <si>
    <t xml:space="preserve">STENT CORONARIO MEDICADO 5.00X15 XUN    </t>
  </si>
  <si>
    <t xml:space="preserve">STENT CORONARIO MEDICADO 5.00X30 XUN    </t>
  </si>
  <si>
    <t>BALON ANGIOPLASTIA CORONARIO 2.75X06 XUN</t>
  </si>
  <si>
    <t>BALON ANGIOPLASTIA CORONARIO 3.25X06 XUN</t>
  </si>
  <si>
    <t xml:space="preserve">BALON ANGIOPLASTIA CORONARIO 3.5X06 XUN </t>
  </si>
  <si>
    <t xml:space="preserve">STENT CORONARIO MEDICADO 2X30 XUN       </t>
  </si>
  <si>
    <t>STENT DUODENAL ENDOSCOPICO 22 X 08 UN</t>
  </si>
  <si>
    <t>Equipo Médico alquiler por evento</t>
  </si>
  <si>
    <t>Ferley Quintero</t>
  </si>
  <si>
    <t>Sara Torres</t>
  </si>
  <si>
    <t>Catalina Olave</t>
  </si>
  <si>
    <t>Walter Londoño</t>
  </si>
  <si>
    <t>Liliana Cardona</t>
  </si>
  <si>
    <t>Sonia Suaza</t>
  </si>
  <si>
    <t>Leidy Ortiz</t>
  </si>
  <si>
    <t xml:space="preserve">CL </t>
  </si>
  <si>
    <t>VALOR UNITARIO 2025 ANTES DE IVA (EN PESOS)</t>
  </si>
  <si>
    <t>IVA 2025
(Seleccione 0-5-19 según corresponda en la lista desplegable)</t>
  </si>
  <si>
    <t>CSN632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</si>
</sst>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\ #,##0;\-&quot;$&quot;\ #,##0"/>
    <numFmt numFmtId="42" formatCode="_-&quot;$&quot;\ * #,##0_-;\-&quot;$&quot;\ * #,##0_-;_-&quot;$&quot;\ * &quot;-&quot;_-;_-@_-"/>
    <numFmt numFmtId="41" formatCode="_-* #,##0_-;\-* #,##0_-;_-* &quot;-&quot;_-;_-@_-"/>
    <numFmt numFmtId="164" formatCode="_(* #,##0_);_(* \(#,##0\);_(* &quot;-&quot;_);_(@_)"/>
    <numFmt numFmtId="165" formatCode="dd/mm/yyyy;@"/>
    <numFmt numFmtId="166" formatCode="0.0%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9.9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Arial Nova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Trebuchet MS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9"/>
      <color indexed="8"/>
      <name val="Arial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Arial Nova"/>
      <family val="2"/>
    </font>
    <font>
      <u/>
      <sz val="14"/>
      <color theme="1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82C83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2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 style="hair">
        <color theme="2"/>
      </right>
      <top style="hair">
        <color theme="2"/>
      </top>
      <bottom style="hair">
        <color theme="2"/>
      </bottom>
      <diagonal/>
    </border>
    <border>
      <left style="hair">
        <color theme="2"/>
      </left>
      <right style="thick">
        <color theme="0" tint="-0.34998626667073579"/>
      </right>
      <top style="hair">
        <color theme="2"/>
      </top>
      <bottom style="hair">
        <color theme="2"/>
      </bottom>
      <diagonal/>
    </border>
    <border>
      <left style="thick">
        <color theme="0" tint="-0.34998626667073579"/>
      </left>
      <right/>
      <top style="hair">
        <color theme="2"/>
      </top>
      <bottom style="dotted">
        <color theme="0" tint="-0.34998626667073579"/>
      </bottom>
      <diagonal/>
    </border>
    <border>
      <left/>
      <right/>
      <top style="hair">
        <color theme="2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hair">
        <color theme="2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ck">
        <color theme="0" tint="-0.34998626667073579"/>
      </left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/>
      <top style="dotted">
        <color theme="0" tint="-0.34998626667073579"/>
      </top>
      <bottom style="thick">
        <color theme="0" tint="-0.34998626667073579"/>
      </bottom>
      <diagonal/>
    </border>
    <border>
      <left/>
      <right style="thick">
        <color theme="0" tint="-0.34998626667073579"/>
      </right>
      <top style="dotted">
        <color theme="0" tint="-0.34998626667073579"/>
      </top>
      <bottom style="thick">
        <color theme="0" tint="-0.34998626667073579"/>
      </bottom>
      <diagonal/>
    </border>
    <border>
      <left style="medium">
        <color theme="6" tint="0.39991454817346722"/>
      </left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/>
      <top style="medium">
        <color theme="6" tint="0.39991454817346722"/>
      </top>
      <bottom style="hair">
        <color theme="6" tint="-0.24994659260841701"/>
      </bottom>
      <diagonal/>
    </border>
    <border>
      <left/>
      <right style="medium">
        <color theme="6" tint="0.39991454817346722"/>
      </right>
      <top style="medium">
        <color theme="6" tint="0.39991454817346722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0.39991454817346722"/>
      </right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0.39991454817346722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/>
      <right style="medium">
        <color theme="6" tint="0.39991454817346722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0.39985351115451523"/>
      </left>
      <right style="hair">
        <color theme="6" tint="0.39985351115451523"/>
      </right>
      <top style="hair">
        <color theme="6" tint="-0.24994659260841701"/>
      </top>
      <bottom style="hair">
        <color theme="6" tint="-0.24994659260841701"/>
      </bottom>
      <diagonal/>
    </border>
    <border>
      <left style="thick">
        <color theme="0" tint="-0.34998626667073579"/>
      </left>
      <right/>
      <top style="thick">
        <color theme="0" tint="-0.34998626667073579"/>
      </top>
      <bottom style="hair">
        <color theme="2"/>
      </bottom>
      <diagonal/>
    </border>
    <border>
      <left/>
      <right/>
      <top style="thick">
        <color theme="0" tint="-0.34998626667073579"/>
      </top>
      <bottom style="hair">
        <color theme="2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medium">
        <color theme="6" tint="0.39991454817346722"/>
      </bottom>
      <diagonal/>
    </border>
    <border>
      <left/>
      <right/>
      <top style="hair">
        <color theme="6" tint="-0.24994659260841701"/>
      </top>
      <bottom style="medium">
        <color theme="6" tint="0.39991454817346722"/>
      </bottom>
      <diagonal/>
    </border>
    <border>
      <left style="hair">
        <color theme="6" tint="0.39985351115451523"/>
      </left>
      <right style="hair">
        <color theme="6" tint="0.39985351115451523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medium">
        <color theme="6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dotted">
        <color theme="0" tint="-0.34998626667073579"/>
      </top>
      <bottom style="thin">
        <color indexed="64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</cellStyleXfs>
  <cellXfs count="124">
    <xf numFmtId="0" fontId="0" fillId="0" borderId="0" xfId="0"/>
    <xf numFmtId="0" fontId="0" fillId="2" borderId="0" xfId="0" applyFill="1"/>
    <xf numFmtId="14" fontId="0" fillId="0" borderId="0" xfId="0" applyNumberFormat="1"/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3" fillId="0" borderId="0" xfId="0" applyFont="1"/>
    <xf numFmtId="0" fontId="0" fillId="7" borderId="0" xfId="0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5" fillId="2" borderId="0" xfId="0" applyFont="1" applyFill="1"/>
    <xf numFmtId="0" fontId="5" fillId="0" borderId="0" xfId="0" applyFont="1" applyAlignment="1">
      <alignment horizontal="left" vertical="center" wrapText="1"/>
    </xf>
    <xf numFmtId="166" fontId="0" fillId="0" borderId="10" xfId="4" applyNumberFormat="1" applyFont="1" applyBorder="1" applyAlignment="1" applyProtection="1">
      <alignment horizontal="center" vertical="center" wrapText="1"/>
      <protection locked="0"/>
    </xf>
    <xf numFmtId="166" fontId="0" fillId="0" borderId="13" xfId="4" applyNumberFormat="1" applyFont="1" applyBorder="1" applyAlignment="1" applyProtection="1">
      <alignment horizontal="center" vertical="center" wrapText="1"/>
      <protection locked="0"/>
    </xf>
    <xf numFmtId="166" fontId="0" fillId="0" borderId="16" xfId="4" applyNumberFormat="1" applyFont="1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vertical="center" wrapText="1"/>
      <protection hidden="1"/>
    </xf>
    <xf numFmtId="0" fontId="0" fillId="0" borderId="12" xfId="0" applyBorder="1" applyAlignment="1" applyProtection="1">
      <alignment vertical="center" wrapText="1"/>
      <protection hidden="1"/>
    </xf>
    <xf numFmtId="0" fontId="0" fillId="0" borderId="15" xfId="0" applyBorder="1" applyAlignment="1" applyProtection="1">
      <alignment vertical="center" wrapText="1"/>
      <protection hidden="1"/>
    </xf>
    <xf numFmtId="0" fontId="10" fillId="7" borderId="7" xfId="0" applyFont="1" applyFill="1" applyBorder="1" applyAlignment="1">
      <alignment horizontal="center" vertical="center" wrapText="1"/>
    </xf>
    <xf numFmtId="0" fontId="0" fillId="6" borderId="0" xfId="0" applyFill="1"/>
    <xf numFmtId="0" fontId="0" fillId="0" borderId="21" xfId="0" applyBorder="1" applyAlignment="1" applyProtection="1">
      <alignment horizontal="left" vertical="center" wrapText="1"/>
      <protection hidden="1"/>
    </xf>
    <xf numFmtId="0" fontId="0" fillId="0" borderId="23" xfId="0" applyBorder="1" applyAlignment="1" applyProtection="1">
      <alignment horizontal="left" vertical="center" wrapText="1"/>
      <protection hidden="1"/>
    </xf>
    <xf numFmtId="0" fontId="0" fillId="6" borderId="0" xfId="0" applyFill="1" applyAlignment="1" applyProtection="1">
      <alignment horizontal="center"/>
      <protection locked="0"/>
    </xf>
    <xf numFmtId="0" fontId="11" fillId="6" borderId="0" xfId="0" applyFont="1" applyFill="1" applyAlignment="1" applyProtection="1">
      <alignment horizontal="center"/>
      <protection locked="0"/>
    </xf>
    <xf numFmtId="0" fontId="0" fillId="11" borderId="0" xfId="0" applyFill="1" applyAlignment="1" applyProtection="1">
      <alignment horizontal="center"/>
      <protection locked="0"/>
    </xf>
    <xf numFmtId="0" fontId="8" fillId="11" borderId="0" xfId="0" applyFont="1" applyFill="1" applyAlignment="1">
      <alignment horizontal="left" vertical="center"/>
    </xf>
    <xf numFmtId="1" fontId="1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9" borderId="1" xfId="0" applyFont="1" applyFill="1" applyBorder="1" applyAlignment="1" applyProtection="1">
      <alignment horizontal="center" vertical="center" wrapText="1"/>
      <protection locked="0"/>
    </xf>
    <xf numFmtId="3" fontId="10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7" borderId="6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2" borderId="1" xfId="2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wrapText="1"/>
    </xf>
    <xf numFmtId="0" fontId="17" fillId="4" borderId="1" xfId="0" applyFont="1" applyFill="1" applyBorder="1" applyAlignment="1">
      <alignment horizontal="center" wrapText="1"/>
    </xf>
    <xf numFmtId="0" fontId="18" fillId="12" borderId="1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4" fontId="9" fillId="8" borderId="1" xfId="0" applyNumberFormat="1" applyFont="1" applyFill="1" applyBorder="1" applyAlignment="1">
      <alignment horizontal="center" vertical="center" wrapText="1"/>
    </xf>
    <xf numFmtId="3" fontId="9" fillId="8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/>
    <xf numFmtId="0" fontId="0" fillId="3" borderId="1" xfId="0" applyFill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vertical="center" wrapText="1"/>
    </xf>
    <xf numFmtId="5" fontId="21" fillId="8" borderId="1" xfId="3" applyNumberFormat="1" applyFont="1" applyFill="1" applyBorder="1" applyAlignment="1" applyProtection="1">
      <alignment horizontal="center" vertical="center" wrapText="1"/>
      <protection locked="0"/>
    </xf>
    <xf numFmtId="0" fontId="22" fillId="3" borderId="33" xfId="0" applyFont="1" applyFill="1" applyBorder="1" applyAlignment="1" applyProtection="1">
      <alignment horizontal="left" vertical="center" wrapText="1"/>
      <protection hidden="1"/>
    </xf>
    <xf numFmtId="0" fontId="22" fillId="13" borderId="37" xfId="0" applyFont="1" applyFill="1" applyBorder="1" applyAlignment="1" applyProtection="1">
      <alignment horizontal="left" vertical="center" wrapText="1"/>
      <protection hidden="1"/>
    </xf>
    <xf numFmtId="0" fontId="23" fillId="3" borderId="33" xfId="0" applyFont="1" applyFill="1" applyBorder="1" applyAlignment="1" applyProtection="1">
      <alignment horizontal="left" vertical="center" wrapText="1"/>
      <protection hidden="1"/>
    </xf>
    <xf numFmtId="0" fontId="23" fillId="13" borderId="37" xfId="0" applyFont="1" applyFill="1" applyBorder="1" applyAlignment="1" applyProtection="1">
      <alignment horizontal="left" vertical="center" wrapText="1"/>
      <protection hidden="1"/>
    </xf>
    <xf numFmtId="0" fontId="3" fillId="13" borderId="36" xfId="0" applyFont="1" applyFill="1" applyBorder="1" applyAlignment="1" applyProtection="1">
      <alignment horizontal="left" vertical="center" wrapText="1"/>
      <protection hidden="1"/>
    </xf>
    <xf numFmtId="0" fontId="22" fillId="3" borderId="34" xfId="0" applyFont="1" applyFill="1" applyBorder="1" applyAlignment="1" applyProtection="1">
      <alignment horizontal="left" vertical="center" wrapText="1"/>
      <protection hidden="1"/>
    </xf>
    <xf numFmtId="0" fontId="21" fillId="0" borderId="33" xfId="0" applyFont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left" vertical="center" wrapText="1"/>
      <protection hidden="1"/>
    </xf>
    <xf numFmtId="0" fontId="20" fillId="0" borderId="1" xfId="0" applyFont="1" applyBorder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14" fontId="10" fillId="15" borderId="1" xfId="0" applyNumberFormat="1" applyFont="1" applyFill="1" applyBorder="1" applyAlignment="1">
      <alignment horizontal="center" vertical="center" wrapText="1"/>
    </xf>
    <xf numFmtId="0" fontId="25" fillId="0" borderId="1" xfId="0" applyFont="1" applyBorder="1" applyAlignment="1" applyProtection="1">
      <alignment horizontal="center" vertical="center" wrapText="1"/>
      <protection locked="0"/>
    </xf>
    <xf numFmtId="1" fontId="25" fillId="0" borderId="1" xfId="0" applyNumberFormat="1" applyFont="1" applyBorder="1" applyAlignment="1" applyProtection="1">
      <alignment horizontal="center" vertical="center" wrapText="1"/>
      <protection locked="0"/>
    </xf>
    <xf numFmtId="3" fontId="6" fillId="14" borderId="1" xfId="0" applyNumberFormat="1" applyFont="1" applyFill="1" applyBorder="1" applyAlignment="1" applyProtection="1">
      <alignment horizontal="center" vertical="center" wrapText="1"/>
      <protection hidden="1"/>
    </xf>
    <xf numFmtId="0" fontId="26" fillId="11" borderId="1" xfId="0" applyFont="1" applyFill="1" applyBorder="1" applyAlignment="1">
      <alignment horizontal="center" vertical="center" wrapText="1"/>
    </xf>
    <xf numFmtId="1" fontId="26" fillId="14" borderId="1" xfId="0" applyNumberFormat="1" applyFont="1" applyFill="1" applyBorder="1" applyAlignment="1">
      <alignment horizontal="center" vertical="center" wrapText="1"/>
    </xf>
    <xf numFmtId="0" fontId="26" fillId="14" borderId="1" xfId="0" applyFont="1" applyFill="1" applyBorder="1" applyAlignment="1" applyProtection="1">
      <alignment horizontal="center" vertical="center" wrapText="1"/>
      <protection hidden="1"/>
    </xf>
    <xf numFmtId="3" fontId="26" fillId="14" borderId="1" xfId="0" applyNumberFormat="1" applyFont="1" applyFill="1" applyBorder="1" applyAlignment="1" applyProtection="1">
      <alignment horizontal="center" vertical="center" wrapText="1"/>
      <protection hidden="1"/>
    </xf>
    <xf numFmtId="5" fontId="21" fillId="10" borderId="11" xfId="3" applyNumberFormat="1" applyFont="1" applyFill="1" applyBorder="1" applyAlignment="1" applyProtection="1">
      <alignment vertical="center"/>
      <protection locked="0"/>
    </xf>
    <xf numFmtId="5" fontId="21" fillId="10" borderId="14" xfId="3" applyNumberFormat="1" applyFont="1" applyFill="1" applyBorder="1" applyAlignment="1" applyProtection="1">
      <alignment vertical="center"/>
      <protection locked="0"/>
    </xf>
    <xf numFmtId="5" fontId="21" fillId="10" borderId="17" xfId="3" applyNumberFormat="1" applyFont="1" applyFill="1" applyBorder="1" applyAlignment="1" applyProtection="1">
      <alignment vertical="center"/>
      <protection locked="0"/>
    </xf>
    <xf numFmtId="1" fontId="0" fillId="0" borderId="10" xfId="0" applyNumberFormat="1" applyBorder="1" applyAlignment="1" applyProtection="1">
      <alignment horizontal="center" vertical="center" wrapText="1"/>
      <protection locked="0"/>
    </xf>
    <xf numFmtId="0" fontId="0" fillId="2" borderId="39" xfId="0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left"/>
      <protection locked="0"/>
    </xf>
    <xf numFmtId="0" fontId="3" fillId="16" borderId="39" xfId="0" applyFont="1" applyFill="1" applyBorder="1" applyAlignment="1">
      <alignment horizontal="center" vertical="center" wrapText="1"/>
    </xf>
    <xf numFmtId="0" fontId="0" fillId="0" borderId="39" xfId="0" applyBorder="1"/>
    <xf numFmtId="0" fontId="27" fillId="3" borderId="37" xfId="0" applyFont="1" applyFill="1" applyBorder="1" applyAlignment="1" applyProtection="1">
      <alignment horizontal="center" vertical="center" wrapText="1"/>
      <protection hidden="1"/>
    </xf>
    <xf numFmtId="0" fontId="27" fillId="0" borderId="37" xfId="0" applyFont="1" applyBorder="1" applyAlignment="1" applyProtection="1">
      <alignment horizontal="center" vertical="center" wrapText="1"/>
      <protection locked="0"/>
    </xf>
    <xf numFmtId="0" fontId="28" fillId="8" borderId="21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28" fillId="8" borderId="2" xfId="0" applyFont="1" applyFill="1" applyBorder="1" applyAlignment="1">
      <alignment horizontal="center" vertical="center" wrapText="1"/>
    </xf>
    <xf numFmtId="0" fontId="27" fillId="0" borderId="33" xfId="0" applyFont="1" applyBorder="1" applyAlignment="1" applyProtection="1">
      <alignment vertical="center"/>
      <protection locked="0"/>
    </xf>
    <xf numFmtId="9" fontId="0" fillId="0" borderId="0" xfId="4" applyFont="1"/>
    <xf numFmtId="0" fontId="21" fillId="0" borderId="3" xfId="0" applyFont="1" applyBorder="1" applyAlignment="1" applyProtection="1">
      <alignment horizontal="left" vertical="center" wrapText="1"/>
      <protection locked="0"/>
    </xf>
    <xf numFmtId="0" fontId="30" fillId="0" borderId="4" xfId="0" applyFont="1" applyBorder="1" applyAlignment="1" applyProtection="1">
      <alignment horizontal="center" vertical="center" wrapText="1"/>
      <protection locked="0"/>
    </xf>
    <xf numFmtId="0" fontId="21" fillId="0" borderId="27" xfId="0" applyFont="1" applyBorder="1" applyAlignment="1" applyProtection="1">
      <alignment horizontal="center" vertical="center" wrapText="1"/>
      <protection locked="0"/>
    </xf>
    <xf numFmtId="1" fontId="24" fillId="0" borderId="27" xfId="1" applyNumberFormat="1" applyFont="1" applyBorder="1" applyAlignment="1" applyProtection="1">
      <alignment horizontal="center" vertical="center" wrapText="1"/>
      <protection locked="0"/>
    </xf>
    <xf numFmtId="1" fontId="24" fillId="0" borderId="32" xfId="1" applyNumberFormat="1" applyFont="1" applyBorder="1" applyAlignment="1" applyProtection="1">
      <alignment horizontal="center" vertical="center" wrapText="1"/>
      <protection locked="0"/>
    </xf>
    <xf numFmtId="0" fontId="21" fillId="0" borderId="24" xfId="0" applyFont="1" applyBorder="1" applyAlignment="1" applyProtection="1">
      <alignment horizontal="left" vertical="center" wrapText="1"/>
      <protection locked="0"/>
    </xf>
    <xf numFmtId="0" fontId="21" fillId="0" borderId="24" xfId="0" applyFont="1" applyBorder="1" applyAlignment="1" applyProtection="1">
      <alignment vertical="center" wrapText="1"/>
      <protection locked="0"/>
    </xf>
    <xf numFmtId="0" fontId="21" fillId="0" borderId="25" xfId="0" applyFont="1" applyBorder="1" applyAlignment="1" applyProtection="1">
      <alignment vertical="center" wrapText="1"/>
      <protection locked="0"/>
    </xf>
    <xf numFmtId="9" fontId="21" fillId="8" borderId="1" xfId="4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wrapText="1"/>
    </xf>
    <xf numFmtId="0" fontId="25" fillId="0" borderId="1" xfId="0" applyFont="1" applyBorder="1" applyAlignment="1" applyProtection="1">
      <alignment horizontal="center" vertical="center" wrapText="1"/>
      <protection hidden="1"/>
    </xf>
    <xf numFmtId="0" fontId="3" fillId="16" borderId="40" xfId="0" applyFont="1" applyFill="1" applyBorder="1" applyAlignment="1">
      <alignment horizontal="center" vertical="center" wrapText="1"/>
    </xf>
    <xf numFmtId="0" fontId="23" fillId="3" borderId="38" xfId="0" applyFont="1" applyFill="1" applyBorder="1" applyAlignment="1" applyProtection="1">
      <alignment horizontal="center" vertical="center" wrapText="1"/>
      <protection hidden="1"/>
    </xf>
    <xf numFmtId="1" fontId="0" fillId="0" borderId="41" xfId="0" applyNumberFormat="1" applyBorder="1" applyAlignment="1" applyProtection="1">
      <alignment horizontal="center" vertical="center" wrapText="1"/>
      <protection locked="0"/>
    </xf>
    <xf numFmtId="0" fontId="0" fillId="17" borderId="1" xfId="0" applyFill="1" applyBorder="1"/>
    <xf numFmtId="0" fontId="19" fillId="9" borderId="28" xfId="0" applyFont="1" applyFill="1" applyBorder="1" applyAlignment="1">
      <alignment horizontal="center" vertical="center" wrapText="1"/>
    </xf>
    <xf numFmtId="0" fontId="19" fillId="9" borderId="29" xfId="0" applyFont="1" applyFill="1" applyBorder="1" applyAlignment="1">
      <alignment horizontal="center" vertical="center" wrapText="1"/>
    </xf>
    <xf numFmtId="0" fontId="21" fillId="0" borderId="2" xfId="0" applyFont="1" applyBorder="1" applyAlignment="1" applyProtection="1">
      <alignment horizontal="left" vertical="center" wrapText="1"/>
      <protection locked="0"/>
    </xf>
    <xf numFmtId="0" fontId="28" fillId="8" borderId="2" xfId="0" applyFont="1" applyFill="1" applyBorder="1" applyAlignment="1">
      <alignment horizontal="center" vertical="center" wrapText="1"/>
    </xf>
    <xf numFmtId="0" fontId="21" fillId="0" borderId="3" xfId="0" applyFont="1" applyBorder="1" applyAlignment="1" applyProtection="1">
      <alignment horizontal="center" vertical="center" wrapText="1"/>
      <protection locked="0"/>
    </xf>
    <xf numFmtId="0" fontId="21" fillId="0" borderId="5" xfId="0" applyFont="1" applyBorder="1" applyAlignment="1" applyProtection="1">
      <alignment horizontal="center" vertical="center" wrapText="1"/>
      <protection locked="0"/>
    </xf>
    <xf numFmtId="0" fontId="21" fillId="0" borderId="31" xfId="0" applyFont="1" applyBorder="1" applyAlignment="1" applyProtection="1">
      <alignment horizontal="center" vertical="center" wrapText="1"/>
      <protection locked="0"/>
    </xf>
    <xf numFmtId="0" fontId="21" fillId="0" borderId="30" xfId="0" applyFont="1" applyBorder="1" applyAlignment="1" applyProtection="1">
      <alignment horizontal="center" vertical="center" wrapText="1"/>
      <protection locked="0"/>
    </xf>
    <xf numFmtId="0" fontId="29" fillId="5" borderId="18" xfId="0" applyFont="1" applyFill="1" applyBorder="1" applyAlignment="1">
      <alignment horizontal="center" vertical="center" wrapText="1"/>
    </xf>
    <xf numFmtId="0" fontId="29" fillId="5" borderId="19" xfId="0" applyFont="1" applyFill="1" applyBorder="1" applyAlignment="1">
      <alignment horizontal="center" vertical="center" wrapText="1"/>
    </xf>
    <xf numFmtId="0" fontId="29" fillId="5" borderId="20" xfId="0" applyFont="1" applyFill="1" applyBorder="1" applyAlignment="1">
      <alignment horizontal="center" vertical="center" wrapText="1"/>
    </xf>
    <xf numFmtId="0" fontId="31" fillId="0" borderId="2" xfId="1" applyFont="1" applyBorder="1" applyAlignment="1" applyProtection="1">
      <alignment horizontal="center" vertical="center" wrapText="1"/>
      <protection locked="0"/>
    </xf>
    <xf numFmtId="0" fontId="31" fillId="0" borderId="22" xfId="1" applyFont="1" applyBorder="1" applyAlignment="1" applyProtection="1">
      <alignment horizontal="center" vertical="center" wrapText="1"/>
      <protection locked="0"/>
    </xf>
    <xf numFmtId="0" fontId="28" fillId="8" borderId="22" xfId="0" applyFont="1" applyFill="1" applyBorder="1" applyAlignment="1">
      <alignment horizontal="center" vertical="center" wrapText="1"/>
    </xf>
    <xf numFmtId="0" fontId="21" fillId="0" borderId="25" xfId="0" applyFont="1" applyBorder="1" applyAlignment="1" applyProtection="1">
      <alignment horizontal="left" vertical="center" wrapText="1"/>
      <protection locked="0"/>
    </xf>
    <xf numFmtId="0" fontId="31" fillId="0" borderId="3" xfId="1" applyFont="1" applyBorder="1" applyAlignment="1" applyProtection="1">
      <alignment horizontal="center" vertical="center" wrapText="1"/>
      <protection locked="0"/>
    </xf>
    <xf numFmtId="0" fontId="31" fillId="0" borderId="4" xfId="1" applyFont="1" applyBorder="1" applyAlignment="1" applyProtection="1">
      <alignment horizontal="center" vertical="center" wrapText="1"/>
      <protection locked="0"/>
    </xf>
    <xf numFmtId="0" fontId="31" fillId="0" borderId="26" xfId="1" applyFont="1" applyBorder="1" applyAlignment="1" applyProtection="1">
      <alignment horizontal="center" vertical="center" wrapText="1"/>
      <protection locked="0"/>
    </xf>
    <xf numFmtId="166" fontId="21" fillId="8" borderId="1" xfId="4" applyNumberFormat="1" applyFont="1" applyFill="1" applyBorder="1" applyAlignment="1" applyProtection="1">
      <alignment horizontal="center" vertical="center" wrapText="1"/>
      <protection locked="0"/>
    </xf>
  </cellXfs>
  <cellStyles count="9">
    <cellStyle name="Hipervínculo" xfId="1" builtinId="8"/>
    <cellStyle name="Millares [0] 2" xfId="5" xr:uid="{00000000-0005-0000-0000-000002000000}"/>
    <cellStyle name="Millares [0] 3" xfId="7" xr:uid="{00000000-0005-0000-0000-000003000000}"/>
    <cellStyle name="Millares [0] 4" xfId="6" xr:uid="{00000000-0005-0000-0000-000004000000}"/>
    <cellStyle name="Millares [0] 5" xfId="8" xr:uid="{00000000-0005-0000-0000-000005000000}"/>
    <cellStyle name="Moneda [0]" xfId="3" builtinId="7"/>
    <cellStyle name="Normal" xfId="0" builtinId="0"/>
    <cellStyle name="Normal_Hoja1 2" xfId="2" xr:uid="{00000000-0005-0000-0000-000008000000}"/>
    <cellStyle name="Porcentaje" xfId="4" builtinId="5"/>
  </cellStyles>
  <dxfs count="1">
    <dxf>
      <fill>
        <patternFill>
          <bgColor rgb="FFFFCCCC"/>
        </patternFill>
      </fill>
    </dxf>
  </dxfs>
  <tableStyles count="0" defaultTableStyle="TableStyleMedium9" defaultPivotStyle="PivotStyleLight16"/>
  <colors>
    <mruColors>
      <color rgb="FF82C836"/>
      <color rgb="FFFFFFCC"/>
      <color rgb="FFEAEAEA"/>
      <color rgb="FFFFCCCC"/>
      <color rgb="FFFFFFFF"/>
      <color rgb="FFCCFFFF"/>
      <color rgb="FFC3C4C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11907</xdr:colOff>
      <xdr:row>0</xdr:row>
      <xdr:rowOff>2</xdr:rowOff>
    </xdr:from>
    <xdr:to>
      <xdr:col>1</xdr:col>
      <xdr:colOff>1062202</xdr:colOff>
      <xdr:row>2</xdr:row>
      <xdr:rowOff>188196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34352E8-7061-4B1F-A655-05F7C0A863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40758" t="46605" r="27351" b="33211"/>
        <a:stretch/>
      </xdr:blipFill>
      <xdr:spPr>
        <a:xfrm>
          <a:off x="11907" y="2"/>
          <a:ext cx="2731877" cy="970832"/>
        </a:xfrm>
        <a:prstGeom prst="rect">
          <a:avLst/>
        </a:prstGeom>
      </xdr:spPr>
    </xdr:pic>
    <xdr:clientData/>
  </xdr:twoCellAnchor>
  <xdr:oneCellAnchor>
    <xdr:from>
      <xdr:col>1</xdr:col>
      <xdr:colOff>515131</xdr:colOff>
      <xdr:row>0</xdr:row>
      <xdr:rowOff>184670</xdr:rowOff>
    </xdr:from>
    <xdr:ext cx="11513858" cy="65588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C5338F26-24A8-4489-9A0A-1A3351280DFE}"/>
            </a:ext>
          </a:extLst>
        </xdr:cNvPr>
        <xdr:cNvSpPr txBox="1"/>
      </xdr:nvSpPr>
      <xdr:spPr>
        <a:xfrm>
          <a:off x="2196013" y="184670"/>
          <a:ext cx="11513858" cy="65588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CO" sz="3600" b="1"/>
            <a:t>PLAN ANUAL DE COMPRAS SAN VICENTE FUNDACION 2025</a:t>
          </a:r>
        </a:p>
      </xdr:txBody>
    </xdr:sp>
    <xdr:clientData/>
  </xdr:oneCellAnchor>
  <xdr:oneCellAnchor>
    <xdr:from>
      <xdr:col>6</xdr:col>
      <xdr:colOff>793750</xdr:colOff>
      <xdr:row>4</xdr:row>
      <xdr:rowOff>0</xdr:rowOff>
    </xdr:from>
    <xdr:ext cx="5219700" cy="114300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5C97A6D-5718-41FE-B98A-4C8338AD0B0C}"/>
            </a:ext>
          </a:extLst>
        </xdr:cNvPr>
        <xdr:cNvSpPr txBox="1"/>
      </xdr:nvSpPr>
      <xdr:spPr>
        <a:xfrm>
          <a:off x="9440333" y="1174750"/>
          <a:ext cx="5219700" cy="1143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CO" sz="1100" b="1"/>
            <a:t>AVISO</a:t>
          </a:r>
          <a:r>
            <a:rPr lang="es-CO" sz="1100" b="1" baseline="0"/>
            <a:t> IMPORTANTE</a:t>
          </a:r>
          <a:r>
            <a:rPr lang="es-CO" sz="1100" b="0" baseline="0"/>
            <a:t>    </a:t>
          </a:r>
        </a:p>
        <a:p>
          <a:pPr algn="ctr"/>
          <a:r>
            <a:rPr lang="es-CO" sz="1100" b="0"/>
            <a:t>Este documento constituye una creación intelectual propiedad de San Vicente Fundación y protegido por la legislación nacional e internacional. Por tanto, está prohibida su reproducción, copia, alteración, transformación sin autorización expresa de su titular. El uso de estas creaciones se permite solo a proveedores y usuarios que requieren diligenciarlo para fines de la relación contractual con la organización.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Z4714"/>
  <sheetViews>
    <sheetView showGridLines="0" tabSelected="1" zoomScale="85" zoomScaleNormal="85" workbookViewId="0">
      <selection activeCell="B5" sqref="B5"/>
    </sheetView>
  </sheetViews>
  <sheetFormatPr baseColWidth="10" defaultColWidth="0" defaultRowHeight="15" zeroHeight="1" x14ac:dyDescent="0.25"/>
  <cols>
    <col min="1" max="1" width="25.140625" style="9" customWidth="1"/>
    <col min="2" max="2" width="39.7109375" style="4" customWidth="1"/>
    <col min="3" max="3" width="46.7109375" style="7" customWidth="1"/>
    <col min="4" max="4" width="30.7109375" style="3" customWidth="1"/>
    <col min="5" max="5" width="28.7109375" style="7" customWidth="1"/>
    <col min="6" max="6" width="24.42578125" style="7" customWidth="1"/>
    <col min="7" max="7" width="22.7109375" customWidth="1"/>
    <col min="8" max="8" width="22.5703125" style="2" customWidth="1"/>
    <col min="9" max="9" width="17.140625" customWidth="1"/>
    <col min="10" max="10" width="30.42578125" customWidth="1"/>
    <col min="11" max="11" width="27.7109375" style="10" customWidth="1"/>
    <col min="12" max="12" width="23" style="10" customWidth="1"/>
    <col min="13" max="13" width="22" style="10" customWidth="1"/>
    <col min="14" max="14" width="20" style="10" customWidth="1"/>
    <col min="15" max="15" width="19.28515625" style="10" customWidth="1"/>
    <col min="16" max="16" width="29.5703125" style="10" customWidth="1"/>
    <col min="17" max="17" width="20.42578125" customWidth="1"/>
    <col min="18" max="18" width="22.7109375" customWidth="1"/>
    <col min="19" max="19" width="34.42578125" customWidth="1"/>
    <col min="20" max="20" width="20.140625" customWidth="1"/>
    <col min="21" max="22" width="30.42578125" customWidth="1"/>
    <col min="23" max="23" width="30.5703125" style="10" customWidth="1"/>
    <col min="24" max="24" width="25.7109375" style="10" customWidth="1"/>
    <col min="25" max="25" width="19.7109375" style="5" customWidth="1"/>
    <col min="26" max="26" width="22.140625" customWidth="1"/>
    <col min="27" max="27" width="20" customWidth="1"/>
    <col min="28" max="28" width="20.42578125" customWidth="1"/>
    <col min="29" max="32" width="19.140625" customWidth="1"/>
    <col min="33" max="33" width="18.7109375" customWidth="1"/>
    <col min="34" max="34" width="22.140625" customWidth="1"/>
    <col min="35" max="35" width="16.85546875" hidden="1" customWidth="1"/>
    <col min="36" max="36" width="16.7109375" style="11" hidden="1" customWidth="1"/>
    <col min="37" max="37" width="18.7109375" hidden="1" customWidth="1"/>
    <col min="38" max="38" width="3.5703125" hidden="1" customWidth="1"/>
    <col min="39" max="40" width="15.7109375" hidden="1" customWidth="1"/>
    <col min="41" max="42" width="11.5703125" hidden="1" customWidth="1"/>
    <col min="43" max="52" width="0" hidden="1" customWidth="1"/>
    <col min="53" max="16384" width="11.42578125" hidden="1"/>
  </cols>
  <sheetData>
    <row r="1" spans="1:52" x14ac:dyDescent="0.25">
      <c r="A1" s="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W1" t="s">
        <v>139</v>
      </c>
      <c r="AX1" t="s">
        <v>3920</v>
      </c>
      <c r="AY1" s="89">
        <v>0</v>
      </c>
      <c r="AZ1" s="79" t="s">
        <v>3923</v>
      </c>
    </row>
    <row r="2" spans="1:52" ht="46.5" x14ac:dyDescent="0.25">
      <c r="A2" s="6"/>
      <c r="B2" s="27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W2" t="s">
        <v>141</v>
      </c>
      <c r="AX2" t="s">
        <v>3921</v>
      </c>
      <c r="AY2" s="89">
        <v>0.19</v>
      </c>
      <c r="AZ2" s="79" t="s">
        <v>4997</v>
      </c>
    </row>
    <row r="3" spans="1:52" ht="45" x14ac:dyDescent="0.25">
      <c r="A3" s="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W3" t="s">
        <v>140</v>
      </c>
      <c r="AY3" s="89">
        <v>0.05</v>
      </c>
      <c r="AZ3" s="79" t="s">
        <v>4998</v>
      </c>
    </row>
    <row r="4" spans="1:52" ht="45.75" thickBot="1" x14ac:dyDescent="0.3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W4" t="s">
        <v>3925</v>
      </c>
      <c r="AZ4" s="79" t="s">
        <v>3924</v>
      </c>
    </row>
    <row r="5" spans="1:52" ht="60" customHeight="1" x14ac:dyDescent="0.25">
      <c r="A5" s="59" t="s">
        <v>115</v>
      </c>
      <c r="B5" s="88"/>
      <c r="C5" s="56" t="s">
        <v>112</v>
      </c>
      <c r="D5" s="60"/>
      <c r="E5" s="54" t="s">
        <v>148</v>
      </c>
      <c r="F5" s="43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4"/>
      <c r="AZ5" s="79" t="s">
        <v>3925</v>
      </c>
    </row>
    <row r="6" spans="1:52" ht="60" customHeight="1" thickBot="1" x14ac:dyDescent="0.3">
      <c r="A6" s="58" t="s">
        <v>116</v>
      </c>
      <c r="B6" s="84"/>
      <c r="C6" s="57" t="s">
        <v>117</v>
      </c>
      <c r="D6" s="83" t="str">
        <f>IFERROR(VLOOKUP(B6,A$3592:D$4714,4,FALSE),"")</f>
        <v/>
      </c>
      <c r="E6" s="55" t="s">
        <v>9573</v>
      </c>
      <c r="F6" s="102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</row>
    <row r="7" spans="1:52" ht="9.9499999999999993" customHeigh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</row>
    <row r="8" spans="1:52" ht="9.9499999999999993" customHeight="1" thickBot="1" x14ac:dyDescent="0.3">
      <c r="A8" s="24"/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1:52" ht="23.25" customHeight="1" thickTop="1" x14ac:dyDescent="0.25">
      <c r="A9" s="113" t="s">
        <v>10</v>
      </c>
      <c r="B9" s="114"/>
      <c r="C9" s="114"/>
      <c r="D9" s="114"/>
      <c r="E9" s="114"/>
      <c r="F9" s="114"/>
      <c r="G9" s="114"/>
      <c r="H9" s="114"/>
      <c r="I9" s="114"/>
      <c r="J9" s="115"/>
      <c r="K9" s="33"/>
      <c r="L9" s="33"/>
      <c r="M9" s="105" t="s">
        <v>131</v>
      </c>
      <c r="N9" s="106"/>
      <c r="O9" s="106"/>
      <c r="P9" s="106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</row>
    <row r="10" spans="1:52" ht="35.1" customHeight="1" x14ac:dyDescent="0.25">
      <c r="A10" s="85" t="s">
        <v>119</v>
      </c>
      <c r="B10" s="86" t="s">
        <v>129</v>
      </c>
      <c r="C10" s="108" t="s">
        <v>0</v>
      </c>
      <c r="D10" s="108"/>
      <c r="E10" s="87" t="s">
        <v>1</v>
      </c>
      <c r="F10" s="87" t="s">
        <v>128</v>
      </c>
      <c r="G10" s="87" t="s">
        <v>123</v>
      </c>
      <c r="H10" s="108" t="s">
        <v>130</v>
      </c>
      <c r="I10" s="108"/>
      <c r="J10" s="118"/>
      <c r="K10" s="33"/>
      <c r="L10" s="33"/>
      <c r="M10" s="20" t="s">
        <v>143</v>
      </c>
      <c r="N10" s="31" t="s">
        <v>144</v>
      </c>
      <c r="O10" s="31" t="s">
        <v>145</v>
      </c>
      <c r="P10" s="32" t="s">
        <v>155</v>
      </c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</row>
    <row r="11" spans="1:52" ht="35.1" customHeight="1" x14ac:dyDescent="0.25">
      <c r="A11" s="22" t="s">
        <v>118</v>
      </c>
      <c r="B11" s="90"/>
      <c r="C11" s="109"/>
      <c r="D11" s="110"/>
      <c r="E11" s="91"/>
      <c r="F11" s="92"/>
      <c r="G11" s="93"/>
      <c r="H11" s="120"/>
      <c r="I11" s="121"/>
      <c r="J11" s="122"/>
      <c r="K11" s="33"/>
      <c r="L11" s="33"/>
      <c r="M11" s="17" t="s">
        <v>133</v>
      </c>
      <c r="N11" s="78"/>
      <c r="O11" s="14"/>
      <c r="P11" s="75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</row>
    <row r="12" spans="1:52" ht="35.1" customHeight="1" x14ac:dyDescent="0.25">
      <c r="A12" s="22" t="s">
        <v>137</v>
      </c>
      <c r="B12" s="90"/>
      <c r="C12" s="109"/>
      <c r="D12" s="110"/>
      <c r="E12" s="91"/>
      <c r="F12" s="92"/>
      <c r="G12" s="93"/>
      <c r="H12" s="120"/>
      <c r="I12" s="121"/>
      <c r="J12" s="122"/>
      <c r="K12" s="33"/>
      <c r="L12" s="33"/>
      <c r="M12" s="18" t="s">
        <v>134</v>
      </c>
      <c r="N12" s="78"/>
      <c r="O12" s="15"/>
      <c r="P12" s="76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spans="1:52" ht="35.1" customHeight="1" x14ac:dyDescent="0.25">
      <c r="A13" s="22" t="s">
        <v>124</v>
      </c>
      <c r="B13" s="90"/>
      <c r="C13" s="107"/>
      <c r="D13" s="107"/>
      <c r="E13" s="91"/>
      <c r="F13" s="92"/>
      <c r="G13" s="93"/>
      <c r="H13" s="116"/>
      <c r="I13" s="116"/>
      <c r="J13" s="117"/>
      <c r="K13" s="33"/>
      <c r="L13" s="33"/>
      <c r="M13" s="18" t="s">
        <v>135</v>
      </c>
      <c r="N13" s="78"/>
      <c r="O13" s="15"/>
      <c r="P13" s="76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1:52" ht="35.1" customHeight="1" thickBot="1" x14ac:dyDescent="0.3">
      <c r="A14" s="22" t="s">
        <v>127</v>
      </c>
      <c r="B14" s="90"/>
      <c r="C14" s="107"/>
      <c r="D14" s="107"/>
      <c r="E14" s="91"/>
      <c r="F14" s="92"/>
      <c r="G14" s="93"/>
      <c r="H14" s="116"/>
      <c r="I14" s="116"/>
      <c r="J14" s="117"/>
      <c r="K14" s="33"/>
      <c r="L14" s="33"/>
      <c r="M14" s="19" t="s">
        <v>136</v>
      </c>
      <c r="N14" s="103"/>
      <c r="O14" s="16"/>
      <c r="P14" s="77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</row>
    <row r="15" spans="1:52" ht="35.1" customHeight="1" thickTop="1" x14ac:dyDescent="0.25">
      <c r="A15" s="22" t="s">
        <v>126</v>
      </c>
      <c r="B15" s="90"/>
      <c r="C15" s="107"/>
      <c r="D15" s="107"/>
      <c r="E15" s="91"/>
      <c r="F15" s="92"/>
      <c r="G15" s="93"/>
      <c r="H15" s="116"/>
      <c r="I15" s="116"/>
      <c r="J15" s="117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</row>
    <row r="16" spans="1:52" ht="35.1" customHeight="1" x14ac:dyDescent="0.25">
      <c r="A16" s="22" t="s">
        <v>132</v>
      </c>
      <c r="B16" s="90"/>
      <c r="C16" s="107"/>
      <c r="D16" s="107"/>
      <c r="E16" s="91"/>
      <c r="F16" s="92"/>
      <c r="G16" s="93"/>
      <c r="H16" s="116"/>
      <c r="I16" s="116"/>
      <c r="J16" s="117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</row>
    <row r="17" spans="1:39" ht="35.1" customHeight="1" x14ac:dyDescent="0.25">
      <c r="A17" s="22" t="s">
        <v>122</v>
      </c>
      <c r="B17" s="90"/>
      <c r="C17" s="107"/>
      <c r="D17" s="107"/>
      <c r="E17" s="91"/>
      <c r="F17" s="92"/>
      <c r="G17" s="93"/>
      <c r="H17" s="116"/>
      <c r="I17" s="116"/>
      <c r="J17" s="117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</row>
    <row r="18" spans="1:39" ht="35.1" customHeight="1" x14ac:dyDescent="0.25">
      <c r="A18" s="22" t="s">
        <v>120</v>
      </c>
      <c r="B18" s="90"/>
      <c r="C18" s="107"/>
      <c r="D18" s="107"/>
      <c r="E18" s="91"/>
      <c r="F18" s="92"/>
      <c r="G18" s="94"/>
      <c r="H18" s="116"/>
      <c r="I18" s="116"/>
      <c r="J18" s="117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</row>
    <row r="19" spans="1:39" ht="35.1" customHeight="1" thickBot="1" x14ac:dyDescent="0.3">
      <c r="A19" s="23" t="s">
        <v>121</v>
      </c>
      <c r="B19" s="95"/>
      <c r="C19" s="119"/>
      <c r="D19" s="119"/>
      <c r="E19" s="96"/>
      <c r="F19" s="96"/>
      <c r="G19" s="97"/>
      <c r="H19" s="111"/>
      <c r="I19" s="111"/>
      <c r="J19" s="112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</row>
    <row r="20" spans="1:39" ht="9.9499999999999993" customHeight="1" x14ac:dyDescent="0.25">
      <c r="A20" s="24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</row>
    <row r="21" spans="1:39" ht="9.9499999999999993" customHeight="1" x14ac:dyDescent="0.25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</row>
    <row r="22" spans="1:39" s="1" customFormat="1" ht="73.5" customHeight="1" x14ac:dyDescent="0.25">
      <c r="A22" s="71" t="s">
        <v>158</v>
      </c>
      <c r="B22" s="72" t="s">
        <v>2</v>
      </c>
      <c r="C22" s="73" t="s">
        <v>3</v>
      </c>
      <c r="D22" s="73" t="s">
        <v>111</v>
      </c>
      <c r="E22" s="74" t="s">
        <v>5</v>
      </c>
      <c r="F22" s="73" t="s">
        <v>6</v>
      </c>
      <c r="G22" s="74" t="s">
        <v>3919</v>
      </c>
      <c r="H22" s="70" t="s">
        <v>3918</v>
      </c>
      <c r="I22" s="74" t="s">
        <v>5018</v>
      </c>
      <c r="J22" s="67" t="s">
        <v>157</v>
      </c>
      <c r="K22" s="67" t="s">
        <v>125</v>
      </c>
      <c r="L22" s="67" t="s">
        <v>138</v>
      </c>
      <c r="M22" s="67" t="s">
        <v>3926</v>
      </c>
      <c r="N22" s="67" t="s">
        <v>152</v>
      </c>
      <c r="O22" s="67" t="s">
        <v>7154</v>
      </c>
      <c r="P22" s="67" t="s">
        <v>9572</v>
      </c>
      <c r="Q22" s="67" t="s">
        <v>3922</v>
      </c>
      <c r="R22" s="67" t="s">
        <v>149</v>
      </c>
      <c r="S22" s="67" t="s">
        <v>151</v>
      </c>
      <c r="T22" s="67" t="s">
        <v>150</v>
      </c>
      <c r="U22" s="67" t="s">
        <v>159</v>
      </c>
      <c r="V22" s="67" t="s">
        <v>5019</v>
      </c>
      <c r="W22" s="67" t="s">
        <v>7</v>
      </c>
      <c r="X22" s="67" t="s">
        <v>3</v>
      </c>
      <c r="Y22" s="67" t="s">
        <v>156</v>
      </c>
      <c r="Z22" s="67" t="s">
        <v>8</v>
      </c>
      <c r="AA22" s="67" t="s">
        <v>9</v>
      </c>
      <c r="AB22" s="44" t="s">
        <v>11</v>
      </c>
      <c r="AC22" s="44" t="s">
        <v>153</v>
      </c>
      <c r="AD22" s="44" t="s">
        <v>154</v>
      </c>
      <c r="AE22" s="45" t="s">
        <v>16858</v>
      </c>
      <c r="AF22" s="46" t="s">
        <v>16859</v>
      </c>
      <c r="AG22" s="46" t="s">
        <v>113</v>
      </c>
      <c r="AH22" s="46" t="s">
        <v>114</v>
      </c>
      <c r="AI22"/>
      <c r="AJ22"/>
      <c r="AM22" s="12"/>
    </row>
    <row r="23" spans="1:39" s="8" customFormat="1" ht="24.95" customHeight="1" x14ac:dyDescent="0.25">
      <c r="A23" s="65" t="str">
        <f>IF(D5="","",IF(B23="","",D5))</f>
        <v/>
      </c>
      <c r="B23" s="61"/>
      <c r="C23" s="63" t="str">
        <f>IF(B23="","",VLOOKUP(B23,'Base productos'!A$2:H$10900,2,FALSE))</f>
        <v/>
      </c>
      <c r="D23" s="66" t="str">
        <f>IF(B23="","",VLOOKUP(B23,'Base productos'!A$2:H$10900,3,FALSE))</f>
        <v/>
      </c>
      <c r="E23" s="62" t="str">
        <f>IF(B23="","",VLOOKUP(B23,'Base productos'!A$2:H$10900,4,FALSE))</f>
        <v/>
      </c>
      <c r="F23" s="62" t="str">
        <f>IF(B23="","",VLOOKUP(B23,'Base productos'!A$2:H$10900,5,FALSE))</f>
        <v/>
      </c>
      <c r="G23" s="66" t="str">
        <f>IF(B23="","",VLOOKUP(B23,'Base productos'!A$2:H$10900,6,FALSE))</f>
        <v/>
      </c>
      <c r="H23" s="66" t="str">
        <f>IF(B23="","",VLOOKUP(B23,'Base productos'!A$2:H$10900,7,FALSE))</f>
        <v/>
      </c>
      <c r="I23" s="66" t="str">
        <f>IF(B23="","",VLOOKUP(B23,'Base productos'!A$2:H$10900,8,FALSE))</f>
        <v/>
      </c>
      <c r="J23" s="47"/>
      <c r="K23" s="48"/>
      <c r="L23" s="68"/>
      <c r="M23" s="68"/>
      <c r="N23" s="68"/>
      <c r="O23" s="68"/>
      <c r="P23" s="100" t="str">
        <f>IF(O23="","",VLOOKUP(O23,'Principios Activos'!A$1:B$2418,2,FALSE))</f>
        <v/>
      </c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9"/>
      <c r="AC23" s="68"/>
      <c r="AD23" s="69"/>
      <c r="AE23" s="53"/>
      <c r="AF23" s="98"/>
      <c r="AG23" s="123"/>
      <c r="AH23" s="123"/>
      <c r="AI23"/>
      <c r="AJ23"/>
      <c r="AM23" s="13"/>
    </row>
    <row r="24" spans="1:39" s="8" customFormat="1" ht="24.95" customHeight="1" x14ac:dyDescent="0.25">
      <c r="A24" s="65" t="str">
        <f>IF(A23="","",IF(B24="","",A23))</f>
        <v/>
      </c>
      <c r="B24" s="61"/>
      <c r="C24" s="63" t="str">
        <f>IF(B24="","",VLOOKUP(B24,'Base productos'!A$2:H$10900,2,FALSE))</f>
        <v/>
      </c>
      <c r="D24" s="66" t="str">
        <f>IF(B24="","",VLOOKUP(B24,'Base productos'!A$2:H$10900,3,FALSE))</f>
        <v/>
      </c>
      <c r="E24" s="62" t="str">
        <f>IF(B24="","",VLOOKUP(B24,'Base productos'!A$2:H$10900,4,FALSE))</f>
        <v/>
      </c>
      <c r="F24" s="62" t="str">
        <f>IF(B24="","",VLOOKUP(B24,'Base productos'!A$2:H$10900,5,FALSE))</f>
        <v/>
      </c>
      <c r="G24" s="66" t="str">
        <f>IF(B24="","",VLOOKUP(B24,'Base productos'!A$2:H$10900,6,FALSE))</f>
        <v/>
      </c>
      <c r="H24" s="66" t="str">
        <f>IF(B24="","",VLOOKUP(B24,'Base productos'!A$2:H$10900,7,FALSE))</f>
        <v/>
      </c>
      <c r="I24" s="66" t="str">
        <f>IF(B24="","",VLOOKUP(B24,'Base productos'!A$2:H$10900,8,FALSE))</f>
        <v/>
      </c>
      <c r="J24" s="47"/>
      <c r="K24" s="48"/>
      <c r="L24" s="68"/>
      <c r="M24" s="68"/>
      <c r="N24" s="68"/>
      <c r="O24" s="68"/>
      <c r="P24" s="100" t="str">
        <f>IF(O24="","",VLOOKUP(O24,'Principios Activos'!A$1:B$2418,2,FALSE))</f>
        <v/>
      </c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9"/>
      <c r="AC24" s="68"/>
      <c r="AD24" s="69"/>
      <c r="AE24" s="53"/>
      <c r="AF24" s="98"/>
      <c r="AG24" s="123"/>
      <c r="AH24" s="123"/>
      <c r="AI24"/>
      <c r="AJ24"/>
      <c r="AM24" s="13"/>
    </row>
    <row r="25" spans="1:39" s="8" customFormat="1" ht="24.95" customHeight="1" x14ac:dyDescent="0.25">
      <c r="A25" s="65" t="str">
        <f t="shared" ref="A25:A88" si="0">IF(A24="","",IF(B25="","",A24))</f>
        <v/>
      </c>
      <c r="B25" s="61"/>
      <c r="C25" s="63" t="str">
        <f>IF(B25="","",VLOOKUP(B25,'Base productos'!A$2:H$10900,2,FALSE))</f>
        <v/>
      </c>
      <c r="D25" s="66" t="str">
        <f>IF(B25="","",VLOOKUP(B25,'Base productos'!A$2:H$10900,3,FALSE))</f>
        <v/>
      </c>
      <c r="E25" s="62" t="str">
        <f>IF(B25="","",VLOOKUP(B25,'Base productos'!A$2:H$10900,4,FALSE))</f>
        <v/>
      </c>
      <c r="F25" s="62" t="str">
        <f>IF(B25="","",VLOOKUP(B25,'Base productos'!A$2:H$10900,5,FALSE))</f>
        <v/>
      </c>
      <c r="G25" s="66" t="str">
        <f>IF(B25="","",VLOOKUP(B25,'Base productos'!A$2:H$10900,6,FALSE))</f>
        <v/>
      </c>
      <c r="H25" s="66" t="str">
        <f>IF(B25="","",VLOOKUP(B25,'Base productos'!A$2:H$10900,7,FALSE))</f>
        <v/>
      </c>
      <c r="I25" s="66" t="str">
        <f>IF(B25="","",VLOOKUP(B25,'Base productos'!A$2:H$10900,8,FALSE))</f>
        <v/>
      </c>
      <c r="J25" s="47"/>
      <c r="K25" s="48"/>
      <c r="L25" s="68"/>
      <c r="M25" s="68"/>
      <c r="N25" s="68"/>
      <c r="O25" s="68"/>
      <c r="P25" s="100" t="str">
        <f>IF(O25="","",VLOOKUP(O25,'Principios Activos'!A$1:B$2418,2,FALSE))</f>
        <v/>
      </c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9"/>
      <c r="AC25" s="68"/>
      <c r="AD25" s="69"/>
      <c r="AE25" s="53"/>
      <c r="AF25" s="98"/>
      <c r="AG25" s="123"/>
      <c r="AH25" s="123"/>
      <c r="AI25"/>
      <c r="AJ25"/>
      <c r="AM25" s="13"/>
    </row>
    <row r="26" spans="1:39" s="8" customFormat="1" ht="24.95" customHeight="1" x14ac:dyDescent="0.25">
      <c r="A26" s="65" t="str">
        <f t="shared" si="0"/>
        <v/>
      </c>
      <c r="B26" s="61"/>
      <c r="C26" s="63" t="str">
        <f>IF(B26="","",VLOOKUP(B26,'Base productos'!A$2:H$10900,2,FALSE))</f>
        <v/>
      </c>
      <c r="D26" s="66" t="str">
        <f>IF(B26="","",VLOOKUP(B26,'Base productos'!A$2:H$10900,3,FALSE))</f>
        <v/>
      </c>
      <c r="E26" s="62" t="str">
        <f>IF(B26="","",VLOOKUP(B26,'Base productos'!A$2:H$10900,4,FALSE))</f>
        <v/>
      </c>
      <c r="F26" s="62" t="str">
        <f>IF(B26="","",VLOOKUP(B26,'Base productos'!A$2:H$10900,5,FALSE))</f>
        <v/>
      </c>
      <c r="G26" s="66" t="str">
        <f>IF(B26="","",VLOOKUP(B26,'Base productos'!A$2:H$10900,6,FALSE))</f>
        <v/>
      </c>
      <c r="H26" s="66" t="str">
        <f>IF(B26="","",VLOOKUP(B26,'Base productos'!A$2:H$10900,7,FALSE))</f>
        <v/>
      </c>
      <c r="I26" s="66" t="str">
        <f>IF(B26="","",VLOOKUP(B26,'Base productos'!A$2:H$10900,8,FALSE))</f>
        <v/>
      </c>
      <c r="J26" s="47"/>
      <c r="K26" s="48"/>
      <c r="L26" s="68"/>
      <c r="M26" s="68"/>
      <c r="N26" s="68"/>
      <c r="O26" s="68"/>
      <c r="P26" s="100" t="str">
        <f>IF(O26="","",VLOOKUP(O26,'Principios Activos'!A$1:B$2418,2,FALSE))</f>
        <v/>
      </c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9"/>
      <c r="AC26" s="68"/>
      <c r="AD26" s="69"/>
      <c r="AE26" s="53"/>
      <c r="AF26" s="98"/>
      <c r="AG26" s="123"/>
      <c r="AH26" s="123"/>
      <c r="AI26"/>
      <c r="AJ26"/>
      <c r="AM26" s="13"/>
    </row>
    <row r="27" spans="1:39" s="8" customFormat="1" ht="24.95" customHeight="1" x14ac:dyDescent="0.25">
      <c r="A27" s="65" t="str">
        <f t="shared" si="0"/>
        <v/>
      </c>
      <c r="B27" s="61"/>
      <c r="C27" s="63" t="str">
        <f>IF(B27="","",VLOOKUP(B27,'Base productos'!A$2:H$10900,2,FALSE))</f>
        <v/>
      </c>
      <c r="D27" s="66" t="str">
        <f>IF(B27="","",VLOOKUP(B27,'Base productos'!A$2:H$10900,3,FALSE))</f>
        <v/>
      </c>
      <c r="E27" s="62" t="str">
        <f>IF(B27="","",VLOOKUP(B27,'Base productos'!A$2:H$10900,4,FALSE))</f>
        <v/>
      </c>
      <c r="F27" s="62" t="str">
        <f>IF(B27="","",VLOOKUP(B27,'Base productos'!A$2:H$10900,5,FALSE))</f>
        <v/>
      </c>
      <c r="G27" s="66" t="str">
        <f>IF(B27="","",VLOOKUP(B27,'Base productos'!A$2:H$10900,6,FALSE))</f>
        <v/>
      </c>
      <c r="H27" s="66" t="str">
        <f>IF(B27="","",VLOOKUP(B27,'Base productos'!A$2:H$10900,7,FALSE))</f>
        <v/>
      </c>
      <c r="I27" s="66" t="str">
        <f>IF(B27="","",VLOOKUP(B27,'Base productos'!A$2:H$10900,8,FALSE))</f>
        <v/>
      </c>
      <c r="J27" s="47"/>
      <c r="K27" s="48"/>
      <c r="L27" s="68"/>
      <c r="M27" s="68"/>
      <c r="N27" s="68"/>
      <c r="O27" s="68"/>
      <c r="P27" s="100" t="str">
        <f>IF(O27="","",VLOOKUP(O27,'Principios Activos'!A$1:B$2418,2,FALSE))</f>
        <v/>
      </c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9"/>
      <c r="AC27" s="68"/>
      <c r="AD27" s="69"/>
      <c r="AE27" s="53"/>
      <c r="AF27" s="98"/>
      <c r="AG27" s="123"/>
      <c r="AH27" s="123"/>
      <c r="AI27"/>
      <c r="AJ27"/>
      <c r="AM27" s="13"/>
    </row>
    <row r="28" spans="1:39" s="8" customFormat="1" ht="24.95" customHeight="1" x14ac:dyDescent="0.25">
      <c r="A28" s="65" t="str">
        <f t="shared" si="0"/>
        <v/>
      </c>
      <c r="B28" s="61"/>
      <c r="C28" s="63" t="str">
        <f>IF(B28="","",VLOOKUP(B28,'Base productos'!A$2:H$10900,2,FALSE))</f>
        <v/>
      </c>
      <c r="D28" s="66" t="str">
        <f>IF(B28="","",VLOOKUP(B28,'Base productos'!A$2:H$10900,3,FALSE))</f>
        <v/>
      </c>
      <c r="E28" s="62" t="str">
        <f>IF(B28="","",VLOOKUP(B28,'Base productos'!A$2:H$10900,4,FALSE))</f>
        <v/>
      </c>
      <c r="F28" s="62" t="str">
        <f>IF(B28="","",VLOOKUP(B28,'Base productos'!A$2:H$10900,5,FALSE))</f>
        <v/>
      </c>
      <c r="G28" s="66" t="str">
        <f>IF(B28="","",VLOOKUP(B28,'Base productos'!A$2:H$10900,6,FALSE))</f>
        <v/>
      </c>
      <c r="H28" s="66" t="str">
        <f>IF(B28="","",VLOOKUP(B28,'Base productos'!A$2:H$10900,7,FALSE))</f>
        <v/>
      </c>
      <c r="I28" s="66" t="str">
        <f>IF(B28="","",VLOOKUP(B28,'Base productos'!A$2:H$10900,8,FALSE))</f>
        <v/>
      </c>
      <c r="J28" s="47"/>
      <c r="K28" s="48"/>
      <c r="L28" s="68"/>
      <c r="M28" s="68"/>
      <c r="N28" s="68"/>
      <c r="O28" s="68"/>
      <c r="P28" s="100" t="str">
        <f>IF(O28="","",VLOOKUP(O28,'Principios Activos'!A$1:B$2418,2,FALSE))</f>
        <v/>
      </c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9"/>
      <c r="AC28" s="68"/>
      <c r="AD28" s="69"/>
      <c r="AE28" s="53"/>
      <c r="AF28" s="98"/>
      <c r="AG28" s="123"/>
      <c r="AH28" s="123"/>
      <c r="AI28"/>
      <c r="AJ28"/>
      <c r="AM28" s="13"/>
    </row>
    <row r="29" spans="1:39" s="8" customFormat="1" ht="24.95" customHeight="1" x14ac:dyDescent="0.25">
      <c r="A29" s="65" t="str">
        <f t="shared" si="0"/>
        <v/>
      </c>
      <c r="B29" s="61"/>
      <c r="C29" s="63" t="str">
        <f>IF(B29="","",VLOOKUP(B29,'Base productos'!A$2:H$10900,2,FALSE))</f>
        <v/>
      </c>
      <c r="D29" s="66" t="str">
        <f>IF(B29="","",VLOOKUP(B29,'Base productos'!A$2:H$10900,3,FALSE))</f>
        <v/>
      </c>
      <c r="E29" s="62" t="str">
        <f>IF(B29="","",VLOOKUP(B29,'Base productos'!A$2:H$10900,4,FALSE))</f>
        <v/>
      </c>
      <c r="F29" s="62" t="str">
        <f>IF(B29="","",VLOOKUP(B29,'Base productos'!A$2:H$10900,5,FALSE))</f>
        <v/>
      </c>
      <c r="G29" s="66" t="str">
        <f>IF(B29="","",VLOOKUP(B29,'Base productos'!A$2:H$10900,6,FALSE))</f>
        <v/>
      </c>
      <c r="H29" s="66" t="str">
        <f>IF(B29="","",VLOOKUP(B29,'Base productos'!A$2:H$10900,7,FALSE))</f>
        <v/>
      </c>
      <c r="I29" s="66" t="str">
        <f>IF(B29="","",VLOOKUP(B29,'Base productos'!A$2:H$10900,8,FALSE))</f>
        <v/>
      </c>
      <c r="J29" s="47"/>
      <c r="K29" s="48"/>
      <c r="L29" s="68"/>
      <c r="M29" s="68"/>
      <c r="N29" s="68"/>
      <c r="O29" s="68"/>
      <c r="P29" s="100" t="str">
        <f>IF(O29="","",VLOOKUP(O29,'Principios Activos'!A$1:B$2418,2,FALSE))</f>
        <v/>
      </c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9"/>
      <c r="AC29" s="68"/>
      <c r="AD29" s="69"/>
      <c r="AE29" s="53"/>
      <c r="AF29" s="98"/>
      <c r="AG29" s="123"/>
      <c r="AH29" s="123"/>
      <c r="AI29"/>
      <c r="AJ29"/>
      <c r="AM29" s="13"/>
    </row>
    <row r="30" spans="1:39" s="8" customFormat="1" ht="24.95" customHeight="1" x14ac:dyDescent="0.25">
      <c r="A30" s="65" t="str">
        <f t="shared" si="0"/>
        <v/>
      </c>
      <c r="B30" s="61"/>
      <c r="C30" s="63" t="str">
        <f>IF(B30="","",VLOOKUP(B30,'Base productos'!A$2:H$10900,2,FALSE))</f>
        <v/>
      </c>
      <c r="D30" s="66" t="str">
        <f>IF(B30="","",VLOOKUP(B30,'Base productos'!A$2:H$10900,3,FALSE))</f>
        <v/>
      </c>
      <c r="E30" s="62" t="str">
        <f>IF(B30="","",VLOOKUP(B30,'Base productos'!A$2:H$10900,4,FALSE))</f>
        <v/>
      </c>
      <c r="F30" s="62" t="str">
        <f>IF(B30="","",VLOOKUP(B30,'Base productos'!A$2:H$10900,5,FALSE))</f>
        <v/>
      </c>
      <c r="G30" s="66" t="str">
        <f>IF(B30="","",VLOOKUP(B30,'Base productos'!A$2:H$10900,6,FALSE))</f>
        <v/>
      </c>
      <c r="H30" s="66" t="str">
        <f>IF(B30="","",VLOOKUP(B30,'Base productos'!A$2:H$10900,7,FALSE))</f>
        <v/>
      </c>
      <c r="I30" s="66" t="str">
        <f>IF(B30="","",VLOOKUP(B30,'Base productos'!A$2:H$10900,8,FALSE))</f>
        <v/>
      </c>
      <c r="J30" s="47"/>
      <c r="K30" s="48"/>
      <c r="L30" s="68"/>
      <c r="M30" s="68"/>
      <c r="N30" s="68"/>
      <c r="O30" s="68"/>
      <c r="P30" s="100" t="str">
        <f>IF(O30="","",VLOOKUP(O30,'Principios Activos'!A$1:B$2418,2,FALSE))</f>
        <v/>
      </c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9"/>
      <c r="AC30" s="68"/>
      <c r="AD30" s="69"/>
      <c r="AE30" s="53"/>
      <c r="AF30" s="98"/>
      <c r="AG30" s="123"/>
      <c r="AH30" s="123"/>
      <c r="AI30"/>
      <c r="AJ30"/>
      <c r="AM30" s="13"/>
    </row>
    <row r="31" spans="1:39" s="8" customFormat="1" ht="24.95" customHeight="1" x14ac:dyDescent="0.25">
      <c r="A31" s="65" t="str">
        <f t="shared" si="0"/>
        <v/>
      </c>
      <c r="B31" s="61"/>
      <c r="C31" s="63" t="str">
        <f>IF(B31="","",VLOOKUP(B31,'Base productos'!A$2:H$10900,2,FALSE))</f>
        <v/>
      </c>
      <c r="D31" s="66" t="str">
        <f>IF(B31="","",VLOOKUP(B31,'Base productos'!A$2:H$10900,3,FALSE))</f>
        <v/>
      </c>
      <c r="E31" s="62" t="str">
        <f>IF(B31="","",VLOOKUP(B31,'Base productos'!A$2:H$10900,4,FALSE))</f>
        <v/>
      </c>
      <c r="F31" s="62" t="str">
        <f>IF(B31="","",VLOOKUP(B31,'Base productos'!A$2:H$10900,5,FALSE))</f>
        <v/>
      </c>
      <c r="G31" s="66" t="str">
        <f>IF(B31="","",VLOOKUP(B31,'Base productos'!A$2:H$10900,6,FALSE))</f>
        <v/>
      </c>
      <c r="H31" s="66" t="str">
        <f>IF(B31="","",VLOOKUP(B31,'Base productos'!A$2:H$10900,7,FALSE))</f>
        <v/>
      </c>
      <c r="I31" s="66" t="str">
        <f>IF(B31="","",VLOOKUP(B31,'Base productos'!A$2:H$10900,8,FALSE))</f>
        <v/>
      </c>
      <c r="J31" s="47"/>
      <c r="K31" s="48"/>
      <c r="L31" s="68"/>
      <c r="M31" s="68"/>
      <c r="N31" s="68"/>
      <c r="O31" s="68"/>
      <c r="P31" s="100" t="str">
        <f>IF(O31="","",VLOOKUP(O31,'Principios Activos'!A$1:B$2418,2,FALSE))</f>
        <v/>
      </c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9"/>
      <c r="AC31" s="68"/>
      <c r="AD31" s="69"/>
      <c r="AE31" s="53"/>
      <c r="AF31" s="98"/>
      <c r="AG31" s="123"/>
      <c r="AH31" s="123"/>
      <c r="AI31"/>
      <c r="AJ31"/>
      <c r="AM31" s="13"/>
    </row>
    <row r="32" spans="1:39" s="8" customFormat="1" ht="24.95" customHeight="1" x14ac:dyDescent="0.25">
      <c r="A32" s="65" t="str">
        <f t="shared" si="0"/>
        <v/>
      </c>
      <c r="B32" s="61"/>
      <c r="C32" s="63" t="str">
        <f>IF(B32="","",VLOOKUP(B32,'Base productos'!A$2:H$10900,2,FALSE))</f>
        <v/>
      </c>
      <c r="D32" s="66" t="str">
        <f>IF(B32="","",VLOOKUP(B32,'Base productos'!A$2:H$10900,3,FALSE))</f>
        <v/>
      </c>
      <c r="E32" s="62" t="str">
        <f>IF(B32="","",VLOOKUP(B32,'Base productos'!A$2:H$10900,4,FALSE))</f>
        <v/>
      </c>
      <c r="F32" s="62" t="str">
        <f>IF(B32="","",VLOOKUP(B32,'Base productos'!A$2:H$10900,5,FALSE))</f>
        <v/>
      </c>
      <c r="G32" s="66" t="str">
        <f>IF(B32="","",VLOOKUP(B32,'Base productos'!A$2:H$10900,6,FALSE))</f>
        <v/>
      </c>
      <c r="H32" s="66" t="str">
        <f>IF(B32="","",VLOOKUP(B32,'Base productos'!A$2:H$10900,7,FALSE))</f>
        <v/>
      </c>
      <c r="I32" s="66" t="str">
        <f>IF(B32="","",VLOOKUP(B32,'Base productos'!A$2:H$10900,8,FALSE))</f>
        <v/>
      </c>
      <c r="J32" s="47"/>
      <c r="K32" s="48"/>
      <c r="L32" s="68"/>
      <c r="M32" s="68"/>
      <c r="N32" s="68"/>
      <c r="O32" s="68"/>
      <c r="P32" s="100" t="str">
        <f>IF(O32="","",VLOOKUP(O32,'Principios Activos'!A$1:B$2418,2,FALSE))</f>
        <v/>
      </c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9"/>
      <c r="AC32" s="68"/>
      <c r="AD32" s="69"/>
      <c r="AE32" s="53"/>
      <c r="AF32" s="98"/>
      <c r="AG32" s="123"/>
      <c r="AH32" s="123"/>
      <c r="AI32"/>
      <c r="AJ32"/>
      <c r="AM32" s="13"/>
    </row>
    <row r="33" spans="1:39" s="8" customFormat="1" ht="24.95" customHeight="1" x14ac:dyDescent="0.25">
      <c r="A33" s="65" t="str">
        <f t="shared" si="0"/>
        <v/>
      </c>
      <c r="B33" s="61"/>
      <c r="C33" s="63" t="str">
        <f>IF(B33="","",VLOOKUP(B33,'Base productos'!A$2:H$10900,2,FALSE))</f>
        <v/>
      </c>
      <c r="D33" s="66" t="str">
        <f>IF(B33="","",VLOOKUP(B33,'Base productos'!A$2:H$10900,3,FALSE))</f>
        <v/>
      </c>
      <c r="E33" s="62" t="str">
        <f>IF(B33="","",VLOOKUP(B33,'Base productos'!A$2:H$10900,4,FALSE))</f>
        <v/>
      </c>
      <c r="F33" s="62" t="str">
        <f>IF(B33="","",VLOOKUP(B33,'Base productos'!A$2:H$10900,5,FALSE))</f>
        <v/>
      </c>
      <c r="G33" s="66" t="str">
        <f>IF(B33="","",VLOOKUP(B33,'Base productos'!A$2:H$10900,6,FALSE))</f>
        <v/>
      </c>
      <c r="H33" s="66" t="str">
        <f>IF(B33="","",VLOOKUP(B33,'Base productos'!A$2:H$10900,7,FALSE))</f>
        <v/>
      </c>
      <c r="I33" s="66" t="str">
        <f>IF(B33="","",VLOOKUP(B33,'Base productos'!A$2:H$10900,8,FALSE))</f>
        <v/>
      </c>
      <c r="J33" s="47"/>
      <c r="K33" s="48"/>
      <c r="L33" s="68"/>
      <c r="M33" s="68"/>
      <c r="N33" s="68"/>
      <c r="O33" s="68"/>
      <c r="P33" s="100" t="str">
        <f>IF(O33="","",VLOOKUP(O33,'Principios Activos'!A$1:B$2418,2,FALSE))</f>
        <v/>
      </c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9"/>
      <c r="AC33" s="68"/>
      <c r="AD33" s="69"/>
      <c r="AE33" s="53"/>
      <c r="AF33" s="98"/>
      <c r="AG33" s="123"/>
      <c r="AH33" s="123"/>
      <c r="AI33"/>
      <c r="AJ33"/>
      <c r="AM33" s="13"/>
    </row>
    <row r="34" spans="1:39" s="8" customFormat="1" ht="24.95" customHeight="1" x14ac:dyDescent="0.25">
      <c r="A34" s="65" t="str">
        <f t="shared" si="0"/>
        <v/>
      </c>
      <c r="B34" s="61"/>
      <c r="C34" s="63" t="str">
        <f>IF(B34="","",VLOOKUP(B34,'Base productos'!A$2:H$10900,2,FALSE))</f>
        <v/>
      </c>
      <c r="D34" s="66" t="str">
        <f>IF(B34="","",VLOOKUP(B34,'Base productos'!A$2:H$10900,3,FALSE))</f>
        <v/>
      </c>
      <c r="E34" s="62" t="str">
        <f>IF(B34="","",VLOOKUP(B34,'Base productos'!A$2:H$10900,4,FALSE))</f>
        <v/>
      </c>
      <c r="F34" s="62" t="str">
        <f>IF(B34="","",VLOOKUP(B34,'Base productos'!A$2:H$10900,5,FALSE))</f>
        <v/>
      </c>
      <c r="G34" s="66" t="str">
        <f>IF(B34="","",VLOOKUP(B34,'Base productos'!A$2:H$10900,6,FALSE))</f>
        <v/>
      </c>
      <c r="H34" s="66" t="str">
        <f>IF(B34="","",VLOOKUP(B34,'Base productos'!A$2:H$10900,7,FALSE))</f>
        <v/>
      </c>
      <c r="I34" s="66" t="str">
        <f>IF(B34="","",VLOOKUP(B34,'Base productos'!A$2:H$10900,8,FALSE))</f>
        <v/>
      </c>
      <c r="J34" s="47"/>
      <c r="K34" s="48"/>
      <c r="L34" s="68"/>
      <c r="M34" s="68"/>
      <c r="N34" s="68"/>
      <c r="O34" s="68"/>
      <c r="P34" s="100" t="str">
        <f>IF(O34="","",VLOOKUP(O34,'Principios Activos'!A$1:B$2418,2,FALSE))</f>
        <v/>
      </c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9"/>
      <c r="AC34" s="68"/>
      <c r="AD34" s="69"/>
      <c r="AE34" s="53"/>
      <c r="AF34" s="98"/>
      <c r="AG34" s="123"/>
      <c r="AH34" s="123"/>
      <c r="AI34"/>
      <c r="AJ34"/>
      <c r="AM34" s="13"/>
    </row>
    <row r="35" spans="1:39" s="8" customFormat="1" ht="24.95" customHeight="1" x14ac:dyDescent="0.25">
      <c r="A35" s="65" t="str">
        <f t="shared" si="0"/>
        <v/>
      </c>
      <c r="B35" s="61"/>
      <c r="C35" s="63" t="str">
        <f>IF(B35="","",VLOOKUP(B35,'Base productos'!A$2:H$10900,2,FALSE))</f>
        <v/>
      </c>
      <c r="D35" s="66" t="str">
        <f>IF(B35="","",VLOOKUP(B35,'Base productos'!A$2:H$10900,3,FALSE))</f>
        <v/>
      </c>
      <c r="E35" s="62" t="str">
        <f>IF(B35="","",VLOOKUP(B35,'Base productos'!A$2:H$10900,4,FALSE))</f>
        <v/>
      </c>
      <c r="F35" s="62" t="str">
        <f>IF(B35="","",VLOOKUP(B35,'Base productos'!A$2:H$10900,5,FALSE))</f>
        <v/>
      </c>
      <c r="G35" s="66" t="str">
        <f>IF(B35="","",VLOOKUP(B35,'Base productos'!A$2:H$10900,6,FALSE))</f>
        <v/>
      </c>
      <c r="H35" s="66" t="str">
        <f>IF(B35="","",VLOOKUP(B35,'Base productos'!A$2:H$10900,7,FALSE))</f>
        <v/>
      </c>
      <c r="I35" s="66" t="str">
        <f>IF(B35="","",VLOOKUP(B35,'Base productos'!A$2:H$10900,8,FALSE))</f>
        <v/>
      </c>
      <c r="J35" s="47"/>
      <c r="K35" s="48"/>
      <c r="L35" s="68"/>
      <c r="M35" s="68"/>
      <c r="N35" s="68"/>
      <c r="O35" s="68"/>
      <c r="P35" s="100" t="str">
        <f>IF(O35="","",VLOOKUP(O35,'Principios Activos'!A$1:B$2418,2,FALSE))</f>
        <v/>
      </c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9"/>
      <c r="AC35" s="68"/>
      <c r="AD35" s="69"/>
      <c r="AE35" s="53"/>
      <c r="AF35" s="98"/>
      <c r="AG35" s="123"/>
      <c r="AH35" s="123"/>
      <c r="AI35"/>
      <c r="AJ35"/>
      <c r="AM35" s="13"/>
    </row>
    <row r="36" spans="1:39" s="8" customFormat="1" ht="24.95" customHeight="1" x14ac:dyDescent="0.25">
      <c r="A36" s="65" t="str">
        <f t="shared" si="0"/>
        <v/>
      </c>
      <c r="B36" s="61"/>
      <c r="C36" s="63" t="str">
        <f>IF(B36="","",VLOOKUP(B36,'Base productos'!A$2:H$10900,2,FALSE))</f>
        <v/>
      </c>
      <c r="D36" s="66" t="str">
        <f>IF(B36="","",VLOOKUP(B36,'Base productos'!A$2:H$10900,3,FALSE))</f>
        <v/>
      </c>
      <c r="E36" s="62" t="str">
        <f>IF(B36="","",VLOOKUP(B36,'Base productos'!A$2:H$10900,4,FALSE))</f>
        <v/>
      </c>
      <c r="F36" s="62" t="str">
        <f>IF(B36="","",VLOOKUP(B36,'Base productos'!A$2:H$10900,5,FALSE))</f>
        <v/>
      </c>
      <c r="G36" s="66" t="str">
        <f>IF(B36="","",VLOOKUP(B36,'Base productos'!A$2:H$10900,6,FALSE))</f>
        <v/>
      </c>
      <c r="H36" s="66" t="str">
        <f>IF(B36="","",VLOOKUP(B36,'Base productos'!A$2:H$10900,7,FALSE))</f>
        <v/>
      </c>
      <c r="I36" s="66" t="str">
        <f>IF(B36="","",VLOOKUP(B36,'Base productos'!A$2:H$10900,8,FALSE))</f>
        <v/>
      </c>
      <c r="J36" s="47"/>
      <c r="K36" s="48"/>
      <c r="L36" s="68"/>
      <c r="M36" s="68"/>
      <c r="N36" s="68"/>
      <c r="O36" s="68"/>
      <c r="P36" s="100" t="str">
        <f>IF(O36="","",VLOOKUP(O36,'Principios Activos'!A$1:B$2418,2,FALSE))</f>
        <v/>
      </c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9"/>
      <c r="AC36" s="68"/>
      <c r="AD36" s="69"/>
      <c r="AE36" s="53"/>
      <c r="AF36" s="98"/>
      <c r="AG36" s="123"/>
      <c r="AH36" s="123"/>
      <c r="AI36"/>
      <c r="AJ36"/>
      <c r="AM36" s="13"/>
    </row>
    <row r="37" spans="1:39" s="8" customFormat="1" ht="24.95" customHeight="1" x14ac:dyDescent="0.25">
      <c r="A37" s="65" t="str">
        <f t="shared" si="0"/>
        <v/>
      </c>
      <c r="B37" s="61"/>
      <c r="C37" s="63" t="str">
        <f>IF(B37="","",VLOOKUP(B37,'Base productos'!A$2:H$10900,2,FALSE))</f>
        <v/>
      </c>
      <c r="D37" s="66" t="str">
        <f>IF(B37="","",VLOOKUP(B37,'Base productos'!A$2:H$10900,3,FALSE))</f>
        <v/>
      </c>
      <c r="E37" s="62" t="str">
        <f>IF(B37="","",VLOOKUP(B37,'Base productos'!A$2:H$10900,4,FALSE))</f>
        <v/>
      </c>
      <c r="F37" s="62" t="str">
        <f>IF(B37="","",VLOOKUP(B37,'Base productos'!A$2:H$10900,5,FALSE))</f>
        <v/>
      </c>
      <c r="G37" s="66" t="str">
        <f>IF(B37="","",VLOOKUP(B37,'Base productos'!A$2:H$10900,6,FALSE))</f>
        <v/>
      </c>
      <c r="H37" s="66" t="str">
        <f>IF(B37="","",VLOOKUP(B37,'Base productos'!A$2:H$10900,7,FALSE))</f>
        <v/>
      </c>
      <c r="I37" s="66" t="str">
        <f>IF(B37="","",VLOOKUP(B37,'Base productos'!A$2:H$10900,8,FALSE))</f>
        <v/>
      </c>
      <c r="J37" s="47"/>
      <c r="K37" s="48"/>
      <c r="L37" s="68"/>
      <c r="M37" s="68"/>
      <c r="N37" s="68"/>
      <c r="O37" s="68"/>
      <c r="P37" s="100" t="str">
        <f>IF(O37="","",VLOOKUP(O37,'Principios Activos'!A$1:B$2418,2,FALSE))</f>
        <v/>
      </c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9"/>
      <c r="AC37" s="68"/>
      <c r="AD37" s="69"/>
      <c r="AE37" s="53"/>
      <c r="AF37" s="98"/>
      <c r="AG37" s="123"/>
      <c r="AH37" s="123"/>
      <c r="AI37"/>
      <c r="AJ37"/>
      <c r="AM37" s="13"/>
    </row>
    <row r="38" spans="1:39" s="8" customFormat="1" ht="24.95" customHeight="1" x14ac:dyDescent="0.25">
      <c r="A38" s="65" t="str">
        <f t="shared" si="0"/>
        <v/>
      </c>
      <c r="B38" s="61"/>
      <c r="C38" s="63" t="str">
        <f>IF(B38="","",VLOOKUP(B38,'Base productos'!A$2:H$10900,2,FALSE))</f>
        <v/>
      </c>
      <c r="D38" s="66" t="str">
        <f>IF(B38="","",VLOOKUP(B38,'Base productos'!A$2:H$10900,3,FALSE))</f>
        <v/>
      </c>
      <c r="E38" s="62" t="str">
        <f>IF(B38="","",VLOOKUP(B38,'Base productos'!A$2:H$10900,4,FALSE))</f>
        <v/>
      </c>
      <c r="F38" s="62" t="str">
        <f>IF(B38="","",VLOOKUP(B38,'Base productos'!A$2:H$10900,5,FALSE))</f>
        <v/>
      </c>
      <c r="G38" s="66" t="str">
        <f>IF(B38="","",VLOOKUP(B38,'Base productos'!A$2:H$10900,6,FALSE))</f>
        <v/>
      </c>
      <c r="H38" s="66" t="str">
        <f>IF(B38="","",VLOOKUP(B38,'Base productos'!A$2:H$10900,7,FALSE))</f>
        <v/>
      </c>
      <c r="I38" s="66" t="str">
        <f>IF(B38="","",VLOOKUP(B38,'Base productos'!A$2:H$10900,8,FALSE))</f>
        <v/>
      </c>
      <c r="J38" s="47"/>
      <c r="K38" s="48"/>
      <c r="L38" s="68"/>
      <c r="M38" s="68"/>
      <c r="N38" s="68"/>
      <c r="O38" s="68"/>
      <c r="P38" s="100" t="str">
        <f>IF(O38="","",VLOOKUP(O38,'Principios Activos'!A$1:B$2418,2,FALSE))</f>
        <v/>
      </c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9"/>
      <c r="AC38" s="68"/>
      <c r="AD38" s="69"/>
      <c r="AE38" s="53"/>
      <c r="AF38" s="98"/>
      <c r="AG38" s="123"/>
      <c r="AH38" s="123"/>
      <c r="AI38"/>
      <c r="AJ38"/>
      <c r="AM38" s="13"/>
    </row>
    <row r="39" spans="1:39" s="8" customFormat="1" ht="24.95" customHeight="1" x14ac:dyDescent="0.25">
      <c r="A39" s="65" t="str">
        <f t="shared" si="0"/>
        <v/>
      </c>
      <c r="B39" s="61"/>
      <c r="C39" s="63" t="str">
        <f>IF(B39="","",VLOOKUP(B39,'Base productos'!A$2:H$10900,2,FALSE))</f>
        <v/>
      </c>
      <c r="D39" s="66" t="str">
        <f>IF(B39="","",VLOOKUP(B39,'Base productos'!A$2:H$10900,3,FALSE))</f>
        <v/>
      </c>
      <c r="E39" s="62" t="str">
        <f>IF(B39="","",VLOOKUP(B39,'Base productos'!A$2:H$10900,4,FALSE))</f>
        <v/>
      </c>
      <c r="F39" s="62" t="str">
        <f>IF(B39="","",VLOOKUP(B39,'Base productos'!A$2:H$10900,5,FALSE))</f>
        <v/>
      </c>
      <c r="G39" s="66" t="str">
        <f>IF(B39="","",VLOOKUP(B39,'Base productos'!A$2:H$10900,6,FALSE))</f>
        <v/>
      </c>
      <c r="H39" s="66" t="str">
        <f>IF(B39="","",VLOOKUP(B39,'Base productos'!A$2:H$10900,7,FALSE))</f>
        <v/>
      </c>
      <c r="I39" s="66" t="str">
        <f>IF(B39="","",VLOOKUP(B39,'Base productos'!A$2:H$10900,8,FALSE))</f>
        <v/>
      </c>
      <c r="J39" s="47"/>
      <c r="K39" s="48"/>
      <c r="L39" s="68"/>
      <c r="M39" s="68"/>
      <c r="N39" s="68"/>
      <c r="O39" s="68"/>
      <c r="P39" s="100" t="str">
        <f>IF(O39="","",VLOOKUP(O39,'Principios Activos'!A$1:B$2418,2,FALSE))</f>
        <v/>
      </c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9"/>
      <c r="AC39" s="68"/>
      <c r="AD39" s="69"/>
      <c r="AE39" s="53"/>
      <c r="AF39" s="98"/>
      <c r="AG39" s="123"/>
      <c r="AH39" s="123"/>
      <c r="AI39"/>
      <c r="AJ39"/>
      <c r="AM39" s="13"/>
    </row>
    <row r="40" spans="1:39" s="8" customFormat="1" ht="24.95" customHeight="1" x14ac:dyDescent="0.25">
      <c r="A40" s="65" t="str">
        <f t="shared" si="0"/>
        <v/>
      </c>
      <c r="B40" s="61"/>
      <c r="C40" s="63" t="str">
        <f>IF(B40="","",VLOOKUP(B40,'Base productos'!A$2:H$10900,2,FALSE))</f>
        <v/>
      </c>
      <c r="D40" s="66" t="str">
        <f>IF(B40="","",VLOOKUP(B40,'Base productos'!A$2:H$10900,3,FALSE))</f>
        <v/>
      </c>
      <c r="E40" s="62" t="str">
        <f>IF(B40="","",VLOOKUP(B40,'Base productos'!A$2:H$10900,4,FALSE))</f>
        <v/>
      </c>
      <c r="F40" s="62" t="str">
        <f>IF(B40="","",VLOOKUP(B40,'Base productos'!A$2:H$10900,5,FALSE))</f>
        <v/>
      </c>
      <c r="G40" s="66" t="str">
        <f>IF(B40="","",VLOOKUP(B40,'Base productos'!A$2:H$10900,6,FALSE))</f>
        <v/>
      </c>
      <c r="H40" s="66" t="str">
        <f>IF(B40="","",VLOOKUP(B40,'Base productos'!A$2:H$10900,7,FALSE))</f>
        <v/>
      </c>
      <c r="I40" s="66" t="str">
        <f>IF(B40="","",VLOOKUP(B40,'Base productos'!A$2:H$10900,8,FALSE))</f>
        <v/>
      </c>
      <c r="J40" s="47"/>
      <c r="K40" s="48"/>
      <c r="L40" s="68"/>
      <c r="M40" s="68"/>
      <c r="N40" s="68"/>
      <c r="O40" s="68"/>
      <c r="P40" s="100" t="str">
        <f>IF(O40="","",VLOOKUP(O40,'Principios Activos'!A$1:B$2418,2,FALSE))</f>
        <v/>
      </c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9"/>
      <c r="AC40" s="68"/>
      <c r="AD40" s="69"/>
      <c r="AE40" s="53"/>
      <c r="AF40" s="98"/>
      <c r="AG40" s="123"/>
      <c r="AH40" s="123"/>
      <c r="AI40"/>
      <c r="AJ40"/>
      <c r="AM40" s="13"/>
    </row>
    <row r="41" spans="1:39" s="8" customFormat="1" ht="24.95" customHeight="1" x14ac:dyDescent="0.25">
      <c r="A41" s="65" t="str">
        <f t="shared" si="0"/>
        <v/>
      </c>
      <c r="B41" s="61"/>
      <c r="C41" s="63" t="str">
        <f>IF(B41="","",VLOOKUP(B41,'Base productos'!A$2:H$10900,2,FALSE))</f>
        <v/>
      </c>
      <c r="D41" s="66" t="str">
        <f>IF(B41="","",VLOOKUP(B41,'Base productos'!A$2:H$10900,3,FALSE))</f>
        <v/>
      </c>
      <c r="E41" s="62" t="str">
        <f>IF(B41="","",VLOOKUP(B41,'Base productos'!A$2:H$10900,4,FALSE))</f>
        <v/>
      </c>
      <c r="F41" s="62" t="str">
        <f>IF(B41="","",VLOOKUP(B41,'Base productos'!A$2:H$10900,5,FALSE))</f>
        <v/>
      </c>
      <c r="G41" s="66" t="str">
        <f>IF(B41="","",VLOOKUP(B41,'Base productos'!A$2:H$10900,6,FALSE))</f>
        <v/>
      </c>
      <c r="H41" s="66" t="str">
        <f>IF(B41="","",VLOOKUP(B41,'Base productos'!A$2:H$10900,7,FALSE))</f>
        <v/>
      </c>
      <c r="I41" s="66" t="str">
        <f>IF(B41="","",VLOOKUP(B41,'Base productos'!A$2:H$10900,8,FALSE))</f>
        <v/>
      </c>
      <c r="J41" s="47"/>
      <c r="K41" s="48"/>
      <c r="L41" s="68"/>
      <c r="M41" s="68"/>
      <c r="N41" s="68"/>
      <c r="O41" s="68"/>
      <c r="P41" s="100" t="str">
        <f>IF(O41="","",VLOOKUP(O41,'Principios Activos'!A$1:B$2418,2,FALSE))</f>
        <v/>
      </c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9"/>
      <c r="AC41" s="68"/>
      <c r="AD41" s="69"/>
      <c r="AE41" s="53"/>
      <c r="AF41" s="98"/>
      <c r="AG41" s="123"/>
      <c r="AH41" s="123"/>
      <c r="AI41"/>
      <c r="AJ41"/>
      <c r="AM41" s="13"/>
    </row>
    <row r="42" spans="1:39" s="8" customFormat="1" ht="24.95" customHeight="1" x14ac:dyDescent="0.25">
      <c r="A42" s="65" t="str">
        <f t="shared" si="0"/>
        <v/>
      </c>
      <c r="B42" s="61"/>
      <c r="C42" s="63" t="str">
        <f>IF(B42="","",VLOOKUP(B42,'Base productos'!A$2:H$10900,2,FALSE))</f>
        <v/>
      </c>
      <c r="D42" s="66" t="str">
        <f>IF(B42="","",VLOOKUP(B42,'Base productos'!A$2:H$10900,3,FALSE))</f>
        <v/>
      </c>
      <c r="E42" s="62" t="str">
        <f>IF(B42="","",VLOOKUP(B42,'Base productos'!A$2:H$10900,4,FALSE))</f>
        <v/>
      </c>
      <c r="F42" s="62" t="str">
        <f>IF(B42="","",VLOOKUP(B42,'Base productos'!A$2:H$10900,5,FALSE))</f>
        <v/>
      </c>
      <c r="G42" s="66" t="str">
        <f>IF(B42="","",VLOOKUP(B42,'Base productos'!A$2:H$10900,6,FALSE))</f>
        <v/>
      </c>
      <c r="H42" s="66" t="str">
        <f>IF(B42="","",VLOOKUP(B42,'Base productos'!A$2:H$10900,7,FALSE))</f>
        <v/>
      </c>
      <c r="I42" s="66" t="str">
        <f>IF(B42="","",VLOOKUP(B42,'Base productos'!A$2:H$10900,8,FALSE))</f>
        <v/>
      </c>
      <c r="J42" s="47"/>
      <c r="K42" s="48"/>
      <c r="L42" s="68"/>
      <c r="M42" s="68"/>
      <c r="N42" s="68"/>
      <c r="O42" s="68"/>
      <c r="P42" s="100" t="str">
        <f>IF(O42="","",VLOOKUP(O42,'Principios Activos'!A$1:B$2418,2,FALSE))</f>
        <v/>
      </c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9"/>
      <c r="AC42" s="68"/>
      <c r="AD42" s="69"/>
      <c r="AE42" s="53"/>
      <c r="AF42" s="98"/>
      <c r="AG42" s="123"/>
      <c r="AH42" s="123"/>
      <c r="AI42"/>
      <c r="AJ42"/>
      <c r="AM42" s="13"/>
    </row>
    <row r="43" spans="1:39" s="8" customFormat="1" ht="24.95" customHeight="1" x14ac:dyDescent="0.25">
      <c r="A43" s="65" t="str">
        <f t="shared" si="0"/>
        <v/>
      </c>
      <c r="B43" s="61"/>
      <c r="C43" s="63" t="str">
        <f>IF(B43="","",VLOOKUP(B43,'Base productos'!A$2:H$10900,2,FALSE))</f>
        <v/>
      </c>
      <c r="D43" s="66" t="str">
        <f>IF(B43="","",VLOOKUP(B43,'Base productos'!A$2:H$10900,3,FALSE))</f>
        <v/>
      </c>
      <c r="E43" s="62" t="str">
        <f>IF(B43="","",VLOOKUP(B43,'Base productos'!A$2:H$10900,4,FALSE))</f>
        <v/>
      </c>
      <c r="F43" s="62" t="str">
        <f>IF(B43="","",VLOOKUP(B43,'Base productos'!A$2:H$10900,5,FALSE))</f>
        <v/>
      </c>
      <c r="G43" s="66" t="str">
        <f>IF(B43="","",VLOOKUP(B43,'Base productos'!A$2:H$10900,6,FALSE))</f>
        <v/>
      </c>
      <c r="H43" s="66" t="str">
        <f>IF(B43="","",VLOOKUP(B43,'Base productos'!A$2:H$10900,7,FALSE))</f>
        <v/>
      </c>
      <c r="I43" s="66" t="str">
        <f>IF(B43="","",VLOOKUP(B43,'Base productos'!A$2:H$10900,8,FALSE))</f>
        <v/>
      </c>
      <c r="J43" s="47"/>
      <c r="K43" s="48"/>
      <c r="L43" s="68"/>
      <c r="M43" s="68"/>
      <c r="N43" s="68"/>
      <c r="O43" s="68"/>
      <c r="P43" s="100" t="str">
        <f>IF(O43="","",VLOOKUP(O43,'Principios Activos'!A$1:B$2418,2,FALSE))</f>
        <v/>
      </c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9"/>
      <c r="AC43" s="68"/>
      <c r="AD43" s="69"/>
      <c r="AE43" s="53"/>
      <c r="AF43" s="98"/>
      <c r="AG43" s="123"/>
      <c r="AH43" s="123"/>
      <c r="AI43"/>
      <c r="AJ43"/>
      <c r="AM43" s="13"/>
    </row>
    <row r="44" spans="1:39" s="8" customFormat="1" ht="24.95" customHeight="1" x14ac:dyDescent="0.25">
      <c r="A44" s="65" t="str">
        <f t="shared" si="0"/>
        <v/>
      </c>
      <c r="B44" s="61"/>
      <c r="C44" s="63" t="str">
        <f>IF(B44="","",VLOOKUP(B44,'Base productos'!A$2:H$10900,2,FALSE))</f>
        <v/>
      </c>
      <c r="D44" s="66" t="str">
        <f>IF(B44="","",VLOOKUP(B44,'Base productos'!A$2:H$10900,3,FALSE))</f>
        <v/>
      </c>
      <c r="E44" s="62" t="str">
        <f>IF(B44="","",VLOOKUP(B44,'Base productos'!A$2:H$10900,4,FALSE))</f>
        <v/>
      </c>
      <c r="F44" s="62" t="str">
        <f>IF(B44="","",VLOOKUP(B44,'Base productos'!A$2:H$10900,5,FALSE))</f>
        <v/>
      </c>
      <c r="G44" s="66" t="str">
        <f>IF(B44="","",VLOOKUP(B44,'Base productos'!A$2:H$10900,6,FALSE))</f>
        <v/>
      </c>
      <c r="H44" s="66" t="str">
        <f>IF(B44="","",VLOOKUP(B44,'Base productos'!A$2:H$10900,7,FALSE))</f>
        <v/>
      </c>
      <c r="I44" s="66" t="str">
        <f>IF(B44="","",VLOOKUP(B44,'Base productos'!A$2:H$10900,8,FALSE))</f>
        <v/>
      </c>
      <c r="J44" s="47"/>
      <c r="K44" s="48"/>
      <c r="L44" s="68"/>
      <c r="M44" s="68"/>
      <c r="N44" s="68"/>
      <c r="O44" s="68"/>
      <c r="P44" s="100" t="str">
        <f>IF(O44="","",VLOOKUP(O44,'Principios Activos'!A$1:B$2418,2,FALSE))</f>
        <v/>
      </c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9"/>
      <c r="AC44" s="68"/>
      <c r="AD44" s="69"/>
      <c r="AE44" s="53"/>
      <c r="AF44" s="98"/>
      <c r="AG44" s="123"/>
      <c r="AH44" s="123"/>
      <c r="AI44"/>
      <c r="AJ44"/>
      <c r="AM44" s="13"/>
    </row>
    <row r="45" spans="1:39" s="8" customFormat="1" ht="24.95" customHeight="1" x14ac:dyDescent="0.25">
      <c r="A45" s="65" t="str">
        <f t="shared" si="0"/>
        <v/>
      </c>
      <c r="B45" s="61"/>
      <c r="C45" s="63" t="str">
        <f>IF(B45="","",VLOOKUP(B45,'Base productos'!A$2:H$10900,2,FALSE))</f>
        <v/>
      </c>
      <c r="D45" s="66" t="str">
        <f>IF(B45="","",VLOOKUP(B45,'Base productos'!A$2:H$10900,3,FALSE))</f>
        <v/>
      </c>
      <c r="E45" s="62" t="str">
        <f>IF(B45="","",VLOOKUP(B45,'Base productos'!A$2:H$10900,4,FALSE))</f>
        <v/>
      </c>
      <c r="F45" s="62" t="str">
        <f>IF(B45="","",VLOOKUP(B45,'Base productos'!A$2:H$10900,5,FALSE))</f>
        <v/>
      </c>
      <c r="G45" s="66" t="str">
        <f>IF(B45="","",VLOOKUP(B45,'Base productos'!A$2:H$10900,6,FALSE))</f>
        <v/>
      </c>
      <c r="H45" s="66" t="str">
        <f>IF(B45="","",VLOOKUP(B45,'Base productos'!A$2:H$10900,7,FALSE))</f>
        <v/>
      </c>
      <c r="I45" s="66" t="str">
        <f>IF(B45="","",VLOOKUP(B45,'Base productos'!A$2:H$10900,8,FALSE))</f>
        <v/>
      </c>
      <c r="J45" s="47"/>
      <c r="K45" s="48"/>
      <c r="L45" s="68"/>
      <c r="M45" s="68"/>
      <c r="N45" s="68"/>
      <c r="O45" s="68"/>
      <c r="P45" s="100" t="str">
        <f>IF(O45="","",VLOOKUP(O45,'Principios Activos'!A$1:B$2418,2,FALSE))</f>
        <v/>
      </c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9"/>
      <c r="AC45" s="68"/>
      <c r="AD45" s="69"/>
      <c r="AE45" s="53"/>
      <c r="AF45" s="98"/>
      <c r="AG45" s="123"/>
      <c r="AH45" s="123"/>
      <c r="AI45"/>
      <c r="AJ45"/>
      <c r="AM45" s="13"/>
    </row>
    <row r="46" spans="1:39" s="8" customFormat="1" ht="24.95" customHeight="1" x14ac:dyDescent="0.25">
      <c r="A46" s="65" t="str">
        <f t="shared" si="0"/>
        <v/>
      </c>
      <c r="B46" s="61"/>
      <c r="C46" s="63" t="str">
        <f>IF(B46="","",VLOOKUP(B46,'Base productos'!A$2:H$10900,2,FALSE))</f>
        <v/>
      </c>
      <c r="D46" s="66" t="str">
        <f>IF(B46="","",VLOOKUP(B46,'Base productos'!A$2:H$10900,3,FALSE))</f>
        <v/>
      </c>
      <c r="E46" s="62" t="str">
        <f>IF(B46="","",VLOOKUP(B46,'Base productos'!A$2:H$10900,4,FALSE))</f>
        <v/>
      </c>
      <c r="F46" s="62" t="str">
        <f>IF(B46="","",VLOOKUP(B46,'Base productos'!A$2:H$10900,5,FALSE))</f>
        <v/>
      </c>
      <c r="G46" s="66" t="str">
        <f>IF(B46="","",VLOOKUP(B46,'Base productos'!A$2:H$10900,6,FALSE))</f>
        <v/>
      </c>
      <c r="H46" s="66" t="str">
        <f>IF(B46="","",VLOOKUP(B46,'Base productos'!A$2:H$10900,7,FALSE))</f>
        <v/>
      </c>
      <c r="I46" s="66" t="str">
        <f>IF(B46="","",VLOOKUP(B46,'Base productos'!A$2:H$10900,8,FALSE))</f>
        <v/>
      </c>
      <c r="J46" s="47"/>
      <c r="K46" s="48"/>
      <c r="L46" s="68"/>
      <c r="M46" s="68"/>
      <c r="N46" s="68"/>
      <c r="O46" s="68"/>
      <c r="P46" s="100" t="str">
        <f>IF(O46="","",VLOOKUP(O46,'Principios Activos'!A$1:B$2418,2,FALSE))</f>
        <v/>
      </c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9"/>
      <c r="AC46" s="68"/>
      <c r="AD46" s="69"/>
      <c r="AE46" s="53"/>
      <c r="AF46" s="98"/>
      <c r="AG46" s="123"/>
      <c r="AH46" s="123"/>
      <c r="AI46"/>
      <c r="AJ46"/>
      <c r="AM46" s="13"/>
    </row>
    <row r="47" spans="1:39" s="8" customFormat="1" ht="24.95" customHeight="1" x14ac:dyDescent="0.25">
      <c r="A47" s="65" t="str">
        <f t="shared" si="0"/>
        <v/>
      </c>
      <c r="B47" s="61"/>
      <c r="C47" s="63" t="str">
        <f>IF(B47="","",VLOOKUP(B47,'Base productos'!A$2:H$10900,2,FALSE))</f>
        <v/>
      </c>
      <c r="D47" s="66" t="str">
        <f>IF(B47="","",VLOOKUP(B47,'Base productos'!A$2:H$10900,3,FALSE))</f>
        <v/>
      </c>
      <c r="E47" s="62" t="str">
        <f>IF(B47="","",VLOOKUP(B47,'Base productos'!A$2:H$10900,4,FALSE))</f>
        <v/>
      </c>
      <c r="F47" s="62" t="str">
        <f>IF(B47="","",VLOOKUP(B47,'Base productos'!A$2:H$10900,5,FALSE))</f>
        <v/>
      </c>
      <c r="G47" s="66" t="str">
        <f>IF(B47="","",VLOOKUP(B47,'Base productos'!A$2:H$10900,6,FALSE))</f>
        <v/>
      </c>
      <c r="H47" s="66" t="str">
        <f>IF(B47="","",VLOOKUP(B47,'Base productos'!A$2:H$10900,7,FALSE))</f>
        <v/>
      </c>
      <c r="I47" s="66" t="str">
        <f>IF(B47="","",VLOOKUP(B47,'Base productos'!A$2:H$10900,8,FALSE))</f>
        <v/>
      </c>
      <c r="J47" s="47"/>
      <c r="K47" s="48"/>
      <c r="L47" s="68"/>
      <c r="M47" s="68"/>
      <c r="N47" s="68"/>
      <c r="O47" s="68"/>
      <c r="P47" s="100" t="str">
        <f>IF(O47="","",VLOOKUP(O47,'Principios Activos'!A$1:B$2418,2,FALSE))</f>
        <v/>
      </c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9"/>
      <c r="AC47" s="68"/>
      <c r="AD47" s="69"/>
      <c r="AE47" s="53"/>
      <c r="AF47" s="98"/>
      <c r="AG47" s="123"/>
      <c r="AH47" s="123"/>
      <c r="AI47"/>
      <c r="AJ47"/>
      <c r="AM47" s="13"/>
    </row>
    <row r="48" spans="1:39" s="8" customFormat="1" ht="24.95" customHeight="1" x14ac:dyDescent="0.25">
      <c r="A48" s="65" t="str">
        <f t="shared" si="0"/>
        <v/>
      </c>
      <c r="B48" s="61"/>
      <c r="C48" s="63" t="str">
        <f>IF(B48="","",VLOOKUP(B48,'Base productos'!A$2:H$10900,2,FALSE))</f>
        <v/>
      </c>
      <c r="D48" s="66" t="str">
        <f>IF(B48="","",VLOOKUP(B48,'Base productos'!A$2:H$10900,3,FALSE))</f>
        <v/>
      </c>
      <c r="E48" s="62" t="str">
        <f>IF(B48="","",VLOOKUP(B48,'Base productos'!A$2:H$10900,4,FALSE))</f>
        <v/>
      </c>
      <c r="F48" s="62" t="str">
        <f>IF(B48="","",VLOOKUP(B48,'Base productos'!A$2:H$10900,5,FALSE))</f>
        <v/>
      </c>
      <c r="G48" s="66" t="str">
        <f>IF(B48="","",VLOOKUP(B48,'Base productos'!A$2:H$10900,6,FALSE))</f>
        <v/>
      </c>
      <c r="H48" s="66" t="str">
        <f>IF(B48="","",VLOOKUP(B48,'Base productos'!A$2:H$10900,7,FALSE))</f>
        <v/>
      </c>
      <c r="I48" s="66" t="str">
        <f>IF(B48="","",VLOOKUP(B48,'Base productos'!A$2:H$10900,8,FALSE))</f>
        <v/>
      </c>
      <c r="J48" s="47"/>
      <c r="K48" s="48"/>
      <c r="L48" s="68"/>
      <c r="M48" s="68"/>
      <c r="N48" s="68"/>
      <c r="O48" s="68"/>
      <c r="P48" s="100" t="str">
        <f>IF(O48="","",VLOOKUP(O48,'Principios Activos'!A$1:B$2418,2,FALSE))</f>
        <v/>
      </c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9"/>
      <c r="AC48" s="68"/>
      <c r="AD48" s="69"/>
      <c r="AE48" s="53"/>
      <c r="AF48" s="98"/>
      <c r="AG48" s="123"/>
      <c r="AH48" s="123"/>
      <c r="AI48"/>
      <c r="AJ48"/>
      <c r="AM48" s="13"/>
    </row>
    <row r="49" spans="1:39" s="8" customFormat="1" ht="24.95" customHeight="1" x14ac:dyDescent="0.25">
      <c r="A49" s="65" t="str">
        <f t="shared" si="0"/>
        <v/>
      </c>
      <c r="B49" s="61"/>
      <c r="C49" s="63" t="str">
        <f>IF(B49="","",VLOOKUP(B49,'Base productos'!A$2:H$10900,2,FALSE))</f>
        <v/>
      </c>
      <c r="D49" s="66" t="str">
        <f>IF(B49="","",VLOOKUP(B49,'Base productos'!A$2:H$10900,3,FALSE))</f>
        <v/>
      </c>
      <c r="E49" s="62" t="str">
        <f>IF(B49="","",VLOOKUP(B49,'Base productos'!A$2:H$10900,4,FALSE))</f>
        <v/>
      </c>
      <c r="F49" s="62" t="str">
        <f>IF(B49="","",VLOOKUP(B49,'Base productos'!A$2:H$10900,5,FALSE))</f>
        <v/>
      </c>
      <c r="G49" s="66" t="str">
        <f>IF(B49="","",VLOOKUP(B49,'Base productos'!A$2:H$10900,6,FALSE))</f>
        <v/>
      </c>
      <c r="H49" s="66" t="str">
        <f>IF(B49="","",VLOOKUP(B49,'Base productos'!A$2:H$10900,7,FALSE))</f>
        <v/>
      </c>
      <c r="I49" s="66" t="str">
        <f>IF(B49="","",VLOOKUP(B49,'Base productos'!A$2:H$10900,8,FALSE))</f>
        <v/>
      </c>
      <c r="J49" s="47"/>
      <c r="K49" s="48"/>
      <c r="L49" s="68"/>
      <c r="M49" s="68"/>
      <c r="N49" s="68"/>
      <c r="O49" s="68"/>
      <c r="P49" s="100" t="str">
        <f>IF(O49="","",VLOOKUP(O49,'Principios Activos'!A$1:B$2418,2,FALSE))</f>
        <v/>
      </c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9"/>
      <c r="AC49" s="68"/>
      <c r="AD49" s="69"/>
      <c r="AE49" s="53"/>
      <c r="AF49" s="98"/>
      <c r="AG49" s="123"/>
      <c r="AH49" s="123"/>
      <c r="AI49"/>
      <c r="AJ49"/>
      <c r="AM49" s="13"/>
    </row>
    <row r="50" spans="1:39" s="8" customFormat="1" ht="24.95" customHeight="1" x14ac:dyDescent="0.25">
      <c r="A50" s="65" t="str">
        <f t="shared" si="0"/>
        <v/>
      </c>
      <c r="B50" s="61"/>
      <c r="C50" s="63" t="str">
        <f>IF(B50="","",VLOOKUP(B50,'Base productos'!A$2:H$10900,2,FALSE))</f>
        <v/>
      </c>
      <c r="D50" s="66" t="str">
        <f>IF(B50="","",VLOOKUP(B50,'Base productos'!A$2:H$10900,3,FALSE))</f>
        <v/>
      </c>
      <c r="E50" s="62" t="str">
        <f>IF(B50="","",VLOOKUP(B50,'Base productos'!A$2:H$10900,4,FALSE))</f>
        <v/>
      </c>
      <c r="F50" s="62" t="str">
        <f>IF(B50="","",VLOOKUP(B50,'Base productos'!A$2:H$10900,5,FALSE))</f>
        <v/>
      </c>
      <c r="G50" s="66" t="str">
        <f>IF(B50="","",VLOOKUP(B50,'Base productos'!A$2:H$10900,6,FALSE))</f>
        <v/>
      </c>
      <c r="H50" s="66" t="str">
        <f>IF(B50="","",VLOOKUP(B50,'Base productos'!A$2:H$10900,7,FALSE))</f>
        <v/>
      </c>
      <c r="I50" s="66" t="str">
        <f>IF(B50="","",VLOOKUP(B50,'Base productos'!A$2:H$10900,8,FALSE))</f>
        <v/>
      </c>
      <c r="J50" s="47"/>
      <c r="K50" s="48"/>
      <c r="L50" s="68"/>
      <c r="M50" s="68"/>
      <c r="N50" s="68"/>
      <c r="O50" s="68"/>
      <c r="P50" s="100" t="str">
        <f>IF(O50="","",VLOOKUP(O50,'Principios Activos'!A$1:B$2418,2,FALSE))</f>
        <v/>
      </c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9"/>
      <c r="AC50" s="68"/>
      <c r="AD50" s="69"/>
      <c r="AE50" s="53"/>
      <c r="AF50" s="98"/>
      <c r="AG50" s="123"/>
      <c r="AH50" s="123"/>
      <c r="AI50"/>
      <c r="AJ50"/>
      <c r="AM50" s="13"/>
    </row>
    <row r="51" spans="1:39" s="8" customFormat="1" ht="24.95" customHeight="1" x14ac:dyDescent="0.25">
      <c r="A51" s="65" t="str">
        <f t="shared" si="0"/>
        <v/>
      </c>
      <c r="B51" s="61"/>
      <c r="C51" s="63" t="str">
        <f>IF(B51="","",VLOOKUP(B51,'Base productos'!A$2:H$10900,2,FALSE))</f>
        <v/>
      </c>
      <c r="D51" s="66" t="str">
        <f>IF(B51="","",VLOOKUP(B51,'Base productos'!A$2:H$10900,3,FALSE))</f>
        <v/>
      </c>
      <c r="E51" s="62" t="str">
        <f>IF(B51="","",VLOOKUP(B51,'Base productos'!A$2:H$10900,4,FALSE))</f>
        <v/>
      </c>
      <c r="F51" s="62" t="str">
        <f>IF(B51="","",VLOOKUP(B51,'Base productos'!A$2:H$10900,5,FALSE))</f>
        <v/>
      </c>
      <c r="G51" s="66" t="str">
        <f>IF(B51="","",VLOOKUP(B51,'Base productos'!A$2:H$10900,6,FALSE))</f>
        <v/>
      </c>
      <c r="H51" s="66" t="str">
        <f>IF(B51="","",VLOOKUP(B51,'Base productos'!A$2:H$10900,7,FALSE))</f>
        <v/>
      </c>
      <c r="I51" s="66" t="str">
        <f>IF(B51="","",VLOOKUP(B51,'Base productos'!A$2:H$10900,8,FALSE))</f>
        <v/>
      </c>
      <c r="J51" s="47"/>
      <c r="K51" s="48"/>
      <c r="L51" s="68"/>
      <c r="M51" s="68"/>
      <c r="N51" s="68"/>
      <c r="O51" s="68"/>
      <c r="P51" s="100" t="str">
        <f>IF(O51="","",VLOOKUP(O51,'Principios Activos'!A$1:B$2418,2,FALSE))</f>
        <v/>
      </c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9"/>
      <c r="AC51" s="68"/>
      <c r="AD51" s="69"/>
      <c r="AE51" s="53"/>
      <c r="AF51" s="98"/>
      <c r="AG51" s="123"/>
      <c r="AH51" s="123"/>
      <c r="AI51"/>
      <c r="AJ51"/>
      <c r="AM51" s="13"/>
    </row>
    <row r="52" spans="1:39" s="8" customFormat="1" ht="24.95" customHeight="1" x14ac:dyDescent="0.25">
      <c r="A52" s="65" t="str">
        <f t="shared" si="0"/>
        <v/>
      </c>
      <c r="B52" s="61"/>
      <c r="C52" s="63" t="str">
        <f>IF(B52="","",VLOOKUP(B52,'Base productos'!A$2:H$10900,2,FALSE))</f>
        <v/>
      </c>
      <c r="D52" s="66" t="str">
        <f>IF(B52="","",VLOOKUP(B52,'Base productos'!A$2:H$10900,3,FALSE))</f>
        <v/>
      </c>
      <c r="E52" s="62" t="str">
        <f>IF(B52="","",VLOOKUP(B52,'Base productos'!A$2:H$10900,4,FALSE))</f>
        <v/>
      </c>
      <c r="F52" s="62" t="str">
        <f>IF(B52="","",VLOOKUP(B52,'Base productos'!A$2:H$10900,5,FALSE))</f>
        <v/>
      </c>
      <c r="G52" s="66" t="str">
        <f>IF(B52="","",VLOOKUP(B52,'Base productos'!A$2:H$10900,6,FALSE))</f>
        <v/>
      </c>
      <c r="H52" s="66" t="str">
        <f>IF(B52="","",VLOOKUP(B52,'Base productos'!A$2:H$10900,7,FALSE))</f>
        <v/>
      </c>
      <c r="I52" s="66" t="str">
        <f>IF(B52="","",VLOOKUP(B52,'Base productos'!A$2:H$10900,8,FALSE))</f>
        <v/>
      </c>
      <c r="J52" s="47"/>
      <c r="K52" s="48"/>
      <c r="L52" s="68"/>
      <c r="M52" s="68"/>
      <c r="N52" s="68"/>
      <c r="O52" s="68"/>
      <c r="P52" s="100" t="str">
        <f>IF(O52="","",VLOOKUP(O52,'Principios Activos'!A$1:B$2418,2,FALSE))</f>
        <v/>
      </c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9"/>
      <c r="AC52" s="68"/>
      <c r="AD52" s="69"/>
      <c r="AE52" s="53"/>
      <c r="AF52" s="98"/>
      <c r="AG52" s="123"/>
      <c r="AH52" s="123"/>
      <c r="AI52"/>
      <c r="AJ52"/>
      <c r="AM52" s="13"/>
    </row>
    <row r="53" spans="1:39" s="8" customFormat="1" ht="24.95" customHeight="1" x14ac:dyDescent="0.25">
      <c r="A53" s="65" t="str">
        <f t="shared" si="0"/>
        <v/>
      </c>
      <c r="B53" s="61"/>
      <c r="C53" s="63" t="str">
        <f>IF(B53="","",VLOOKUP(B53,'Base productos'!A$2:H$10900,2,FALSE))</f>
        <v/>
      </c>
      <c r="D53" s="66" t="str">
        <f>IF(B53="","",VLOOKUP(B53,'Base productos'!A$2:H$10900,3,FALSE))</f>
        <v/>
      </c>
      <c r="E53" s="62" t="str">
        <f>IF(B53="","",VLOOKUP(B53,'Base productos'!A$2:H$10900,4,FALSE))</f>
        <v/>
      </c>
      <c r="F53" s="62" t="str">
        <f>IF(B53="","",VLOOKUP(B53,'Base productos'!A$2:H$10900,5,FALSE))</f>
        <v/>
      </c>
      <c r="G53" s="66" t="str">
        <f>IF(B53="","",VLOOKUP(B53,'Base productos'!A$2:H$10900,6,FALSE))</f>
        <v/>
      </c>
      <c r="H53" s="66" t="str">
        <f>IF(B53="","",VLOOKUP(B53,'Base productos'!A$2:H$10900,7,FALSE))</f>
        <v/>
      </c>
      <c r="I53" s="66" t="str">
        <f>IF(B53="","",VLOOKUP(B53,'Base productos'!A$2:H$10900,8,FALSE))</f>
        <v/>
      </c>
      <c r="J53" s="47"/>
      <c r="K53" s="48"/>
      <c r="L53" s="68"/>
      <c r="M53" s="68"/>
      <c r="N53" s="68"/>
      <c r="O53" s="68"/>
      <c r="P53" s="100" t="str">
        <f>IF(O53="","",VLOOKUP(O53,'Principios Activos'!A$1:B$2418,2,FALSE))</f>
        <v/>
      </c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9"/>
      <c r="AC53" s="68"/>
      <c r="AD53" s="69"/>
      <c r="AE53" s="53"/>
      <c r="AF53" s="98"/>
      <c r="AG53" s="123"/>
      <c r="AH53" s="123"/>
      <c r="AI53"/>
      <c r="AJ53"/>
      <c r="AM53" s="13"/>
    </row>
    <row r="54" spans="1:39" s="8" customFormat="1" ht="24.95" customHeight="1" x14ac:dyDescent="0.25">
      <c r="A54" s="65" t="str">
        <f t="shared" si="0"/>
        <v/>
      </c>
      <c r="B54" s="61"/>
      <c r="C54" s="63" t="str">
        <f>IF(B54="","",VLOOKUP(B54,'Base productos'!A$2:H$10900,2,FALSE))</f>
        <v/>
      </c>
      <c r="D54" s="66" t="str">
        <f>IF(B54="","",VLOOKUP(B54,'Base productos'!A$2:H$10900,3,FALSE))</f>
        <v/>
      </c>
      <c r="E54" s="62" t="str">
        <f>IF(B54="","",VLOOKUP(B54,'Base productos'!A$2:H$10900,4,FALSE))</f>
        <v/>
      </c>
      <c r="F54" s="62" t="str">
        <f>IF(B54="","",VLOOKUP(B54,'Base productos'!A$2:H$10900,5,FALSE))</f>
        <v/>
      </c>
      <c r="G54" s="66" t="str">
        <f>IF(B54="","",VLOOKUP(B54,'Base productos'!A$2:H$10900,6,FALSE))</f>
        <v/>
      </c>
      <c r="H54" s="66" t="str">
        <f>IF(B54="","",VLOOKUP(B54,'Base productos'!A$2:H$10900,7,FALSE))</f>
        <v/>
      </c>
      <c r="I54" s="66" t="str">
        <f>IF(B54="","",VLOOKUP(B54,'Base productos'!A$2:H$10900,8,FALSE))</f>
        <v/>
      </c>
      <c r="J54" s="47"/>
      <c r="K54" s="48"/>
      <c r="L54" s="68"/>
      <c r="M54" s="68"/>
      <c r="N54" s="68"/>
      <c r="O54" s="68"/>
      <c r="P54" s="100" t="str">
        <f>IF(O54="","",VLOOKUP(O54,'Principios Activos'!A$1:B$2418,2,FALSE))</f>
        <v/>
      </c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9"/>
      <c r="AC54" s="68"/>
      <c r="AD54" s="69"/>
      <c r="AE54" s="53"/>
      <c r="AF54" s="98"/>
      <c r="AG54" s="123"/>
      <c r="AH54" s="123"/>
      <c r="AI54"/>
      <c r="AJ54"/>
      <c r="AM54" s="13"/>
    </row>
    <row r="55" spans="1:39" s="8" customFormat="1" ht="24.95" customHeight="1" x14ac:dyDescent="0.25">
      <c r="A55" s="65" t="str">
        <f t="shared" si="0"/>
        <v/>
      </c>
      <c r="B55" s="61"/>
      <c r="C55" s="63" t="str">
        <f>IF(B55="","",VLOOKUP(B55,'Base productos'!A$2:H$10900,2,FALSE))</f>
        <v/>
      </c>
      <c r="D55" s="66" t="str">
        <f>IF(B55="","",VLOOKUP(B55,'Base productos'!A$2:H$10900,3,FALSE))</f>
        <v/>
      </c>
      <c r="E55" s="62" t="str">
        <f>IF(B55="","",VLOOKUP(B55,'Base productos'!A$2:H$10900,4,FALSE))</f>
        <v/>
      </c>
      <c r="F55" s="62" t="str">
        <f>IF(B55="","",VLOOKUP(B55,'Base productos'!A$2:H$10900,5,FALSE))</f>
        <v/>
      </c>
      <c r="G55" s="66" t="str">
        <f>IF(B55="","",VLOOKUP(B55,'Base productos'!A$2:H$10900,6,FALSE))</f>
        <v/>
      </c>
      <c r="H55" s="66" t="str">
        <f>IF(B55="","",VLOOKUP(B55,'Base productos'!A$2:H$10900,7,FALSE))</f>
        <v/>
      </c>
      <c r="I55" s="66" t="str">
        <f>IF(B55="","",VLOOKUP(B55,'Base productos'!A$2:H$10900,8,FALSE))</f>
        <v/>
      </c>
      <c r="J55" s="47"/>
      <c r="K55" s="48"/>
      <c r="L55" s="68"/>
      <c r="M55" s="68"/>
      <c r="N55" s="68"/>
      <c r="O55" s="68"/>
      <c r="P55" s="100" t="str">
        <f>IF(O55="","",VLOOKUP(O55,'Principios Activos'!A$1:B$2418,2,FALSE))</f>
        <v/>
      </c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9"/>
      <c r="AC55" s="68"/>
      <c r="AD55" s="69"/>
      <c r="AE55" s="53"/>
      <c r="AF55" s="98"/>
      <c r="AG55" s="123"/>
      <c r="AH55" s="123"/>
      <c r="AI55"/>
      <c r="AJ55"/>
      <c r="AM55" s="13"/>
    </row>
    <row r="56" spans="1:39" s="8" customFormat="1" ht="24.95" customHeight="1" x14ac:dyDescent="0.25">
      <c r="A56" s="65" t="str">
        <f t="shared" si="0"/>
        <v/>
      </c>
      <c r="B56" s="61"/>
      <c r="C56" s="63" t="str">
        <f>IF(B56="","",VLOOKUP(B56,'Base productos'!A$2:H$10900,2,FALSE))</f>
        <v/>
      </c>
      <c r="D56" s="66" t="str">
        <f>IF(B56="","",VLOOKUP(B56,'Base productos'!A$2:H$10900,3,FALSE))</f>
        <v/>
      </c>
      <c r="E56" s="62" t="str">
        <f>IF(B56="","",VLOOKUP(B56,'Base productos'!A$2:H$10900,4,FALSE))</f>
        <v/>
      </c>
      <c r="F56" s="62" t="str">
        <f>IF(B56="","",VLOOKUP(B56,'Base productos'!A$2:H$10900,5,FALSE))</f>
        <v/>
      </c>
      <c r="G56" s="66" t="str">
        <f>IF(B56="","",VLOOKUP(B56,'Base productos'!A$2:H$10900,6,FALSE))</f>
        <v/>
      </c>
      <c r="H56" s="66" t="str">
        <f>IF(B56="","",VLOOKUP(B56,'Base productos'!A$2:H$10900,7,FALSE))</f>
        <v/>
      </c>
      <c r="I56" s="66" t="str">
        <f>IF(B56="","",VLOOKUP(B56,'Base productos'!A$2:H$10900,8,FALSE))</f>
        <v/>
      </c>
      <c r="J56" s="47"/>
      <c r="K56" s="48"/>
      <c r="L56" s="68"/>
      <c r="M56" s="68"/>
      <c r="N56" s="68"/>
      <c r="O56" s="68"/>
      <c r="P56" s="100" t="str">
        <f>IF(O56="","",VLOOKUP(O56,'Principios Activos'!A$1:B$2418,2,FALSE))</f>
        <v/>
      </c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9"/>
      <c r="AC56" s="68"/>
      <c r="AD56" s="69"/>
      <c r="AE56" s="53"/>
      <c r="AF56" s="98"/>
      <c r="AG56" s="123"/>
      <c r="AH56" s="123"/>
      <c r="AI56"/>
      <c r="AJ56"/>
      <c r="AM56" s="13"/>
    </row>
    <row r="57" spans="1:39" s="8" customFormat="1" ht="24.95" customHeight="1" x14ac:dyDescent="0.25">
      <c r="A57" s="65" t="str">
        <f t="shared" si="0"/>
        <v/>
      </c>
      <c r="B57" s="61"/>
      <c r="C57" s="63" t="str">
        <f>IF(B57="","",VLOOKUP(B57,'Base productos'!A$2:H$10900,2,FALSE))</f>
        <v/>
      </c>
      <c r="D57" s="66" t="str">
        <f>IF(B57="","",VLOOKUP(B57,'Base productos'!A$2:H$10900,3,FALSE))</f>
        <v/>
      </c>
      <c r="E57" s="62" t="str">
        <f>IF(B57="","",VLOOKUP(B57,'Base productos'!A$2:H$10900,4,FALSE))</f>
        <v/>
      </c>
      <c r="F57" s="62" t="str">
        <f>IF(B57="","",VLOOKUP(B57,'Base productos'!A$2:H$10900,5,FALSE))</f>
        <v/>
      </c>
      <c r="G57" s="66" t="str">
        <f>IF(B57="","",VLOOKUP(B57,'Base productos'!A$2:H$10900,6,FALSE))</f>
        <v/>
      </c>
      <c r="H57" s="66" t="str">
        <f>IF(B57="","",VLOOKUP(B57,'Base productos'!A$2:H$10900,7,FALSE))</f>
        <v/>
      </c>
      <c r="I57" s="66" t="str">
        <f>IF(B57="","",VLOOKUP(B57,'Base productos'!A$2:H$10900,8,FALSE))</f>
        <v/>
      </c>
      <c r="J57" s="47"/>
      <c r="K57" s="48"/>
      <c r="L57" s="68"/>
      <c r="M57" s="68"/>
      <c r="N57" s="68"/>
      <c r="O57" s="68"/>
      <c r="P57" s="100" t="str">
        <f>IF(O57="","",VLOOKUP(O57,'Principios Activos'!A$1:B$2418,2,FALSE))</f>
        <v/>
      </c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9"/>
      <c r="AC57" s="68"/>
      <c r="AD57" s="69"/>
      <c r="AE57" s="53"/>
      <c r="AF57" s="98"/>
      <c r="AG57" s="123"/>
      <c r="AH57" s="123"/>
      <c r="AI57"/>
      <c r="AJ57"/>
      <c r="AM57" s="13"/>
    </row>
    <row r="58" spans="1:39" s="8" customFormat="1" ht="24.95" customHeight="1" x14ac:dyDescent="0.25">
      <c r="A58" s="65" t="str">
        <f t="shared" si="0"/>
        <v/>
      </c>
      <c r="B58" s="61"/>
      <c r="C58" s="63" t="str">
        <f>IF(B58="","",VLOOKUP(B58,'Base productos'!A$2:H$10900,2,FALSE))</f>
        <v/>
      </c>
      <c r="D58" s="66" t="str">
        <f>IF(B58="","",VLOOKUP(B58,'Base productos'!A$2:H$10900,3,FALSE))</f>
        <v/>
      </c>
      <c r="E58" s="62" t="str">
        <f>IF(B58="","",VLOOKUP(B58,'Base productos'!A$2:H$10900,4,FALSE))</f>
        <v/>
      </c>
      <c r="F58" s="62" t="str">
        <f>IF(B58="","",VLOOKUP(B58,'Base productos'!A$2:H$10900,5,FALSE))</f>
        <v/>
      </c>
      <c r="G58" s="66" t="str">
        <f>IF(B58="","",VLOOKUP(B58,'Base productos'!A$2:H$10900,6,FALSE))</f>
        <v/>
      </c>
      <c r="H58" s="66" t="str">
        <f>IF(B58="","",VLOOKUP(B58,'Base productos'!A$2:H$10900,7,FALSE))</f>
        <v/>
      </c>
      <c r="I58" s="66" t="str">
        <f>IF(B58="","",VLOOKUP(B58,'Base productos'!A$2:H$10900,8,FALSE))</f>
        <v/>
      </c>
      <c r="J58" s="47"/>
      <c r="K58" s="48"/>
      <c r="L58" s="68"/>
      <c r="M58" s="68"/>
      <c r="N58" s="68"/>
      <c r="O58" s="68"/>
      <c r="P58" s="100" t="str">
        <f>IF(O58="","",VLOOKUP(O58,'Principios Activos'!A$1:B$2418,2,FALSE))</f>
        <v/>
      </c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9"/>
      <c r="AC58" s="68"/>
      <c r="AD58" s="69"/>
      <c r="AE58" s="53"/>
      <c r="AF58" s="98"/>
      <c r="AG58" s="123"/>
      <c r="AH58" s="123"/>
      <c r="AI58"/>
      <c r="AJ58"/>
      <c r="AM58" s="13"/>
    </row>
    <row r="59" spans="1:39" s="8" customFormat="1" ht="24.95" customHeight="1" x14ac:dyDescent="0.25">
      <c r="A59" s="65" t="str">
        <f t="shared" si="0"/>
        <v/>
      </c>
      <c r="B59" s="61"/>
      <c r="C59" s="63" t="str">
        <f>IF(B59="","",VLOOKUP(B59,'Base productos'!A$2:H$10900,2,FALSE))</f>
        <v/>
      </c>
      <c r="D59" s="66" t="str">
        <f>IF(B59="","",VLOOKUP(B59,'Base productos'!A$2:H$10900,3,FALSE))</f>
        <v/>
      </c>
      <c r="E59" s="62" t="str">
        <f>IF(B59="","",VLOOKUP(B59,'Base productos'!A$2:H$10900,4,FALSE))</f>
        <v/>
      </c>
      <c r="F59" s="62" t="str">
        <f>IF(B59="","",VLOOKUP(B59,'Base productos'!A$2:H$10900,5,FALSE))</f>
        <v/>
      </c>
      <c r="G59" s="66" t="str">
        <f>IF(B59="","",VLOOKUP(B59,'Base productos'!A$2:H$10900,6,FALSE))</f>
        <v/>
      </c>
      <c r="H59" s="66" t="str">
        <f>IF(B59="","",VLOOKUP(B59,'Base productos'!A$2:H$10900,7,FALSE))</f>
        <v/>
      </c>
      <c r="I59" s="66" t="str">
        <f>IF(B59="","",VLOOKUP(B59,'Base productos'!A$2:H$10900,8,FALSE))</f>
        <v/>
      </c>
      <c r="J59" s="47"/>
      <c r="K59" s="48"/>
      <c r="L59" s="68"/>
      <c r="M59" s="68"/>
      <c r="N59" s="68"/>
      <c r="O59" s="68"/>
      <c r="P59" s="100" t="str">
        <f>IF(O59="","",VLOOKUP(O59,'Principios Activos'!A$1:B$2418,2,FALSE))</f>
        <v/>
      </c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9"/>
      <c r="AC59" s="68"/>
      <c r="AD59" s="69"/>
      <c r="AE59" s="53"/>
      <c r="AF59" s="98"/>
      <c r="AG59" s="123"/>
      <c r="AH59" s="123"/>
      <c r="AI59"/>
      <c r="AJ59"/>
      <c r="AM59" s="13"/>
    </row>
    <row r="60" spans="1:39" s="8" customFormat="1" ht="24.95" customHeight="1" x14ac:dyDescent="0.25">
      <c r="A60" s="65" t="str">
        <f t="shared" si="0"/>
        <v/>
      </c>
      <c r="B60" s="61"/>
      <c r="C60" s="63" t="str">
        <f>IF(B60="","",VLOOKUP(B60,'Base productos'!A$2:H$10900,2,FALSE))</f>
        <v/>
      </c>
      <c r="D60" s="66" t="str">
        <f>IF(B60="","",VLOOKUP(B60,'Base productos'!A$2:H$10900,3,FALSE))</f>
        <v/>
      </c>
      <c r="E60" s="62" t="str">
        <f>IF(B60="","",VLOOKUP(B60,'Base productos'!A$2:H$10900,4,FALSE))</f>
        <v/>
      </c>
      <c r="F60" s="62" t="str">
        <f>IF(B60="","",VLOOKUP(B60,'Base productos'!A$2:H$10900,5,FALSE))</f>
        <v/>
      </c>
      <c r="G60" s="66" t="str">
        <f>IF(B60="","",VLOOKUP(B60,'Base productos'!A$2:H$10900,6,FALSE))</f>
        <v/>
      </c>
      <c r="H60" s="66" t="str">
        <f>IF(B60="","",VLOOKUP(B60,'Base productos'!A$2:H$10900,7,FALSE))</f>
        <v/>
      </c>
      <c r="I60" s="66" t="str">
        <f>IF(B60="","",VLOOKUP(B60,'Base productos'!A$2:H$10900,8,FALSE))</f>
        <v/>
      </c>
      <c r="J60" s="47"/>
      <c r="K60" s="48"/>
      <c r="L60" s="68"/>
      <c r="M60" s="68"/>
      <c r="N60" s="68"/>
      <c r="O60" s="68"/>
      <c r="P60" s="100" t="str">
        <f>IF(O60="","",VLOOKUP(O60,'Principios Activos'!A$1:B$2418,2,FALSE))</f>
        <v/>
      </c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9"/>
      <c r="AC60" s="68"/>
      <c r="AD60" s="69"/>
      <c r="AE60" s="53"/>
      <c r="AF60" s="98"/>
      <c r="AG60" s="123"/>
      <c r="AH60" s="123"/>
      <c r="AI60"/>
      <c r="AJ60"/>
      <c r="AM60" s="13"/>
    </row>
    <row r="61" spans="1:39" s="8" customFormat="1" ht="24.95" customHeight="1" x14ac:dyDescent="0.25">
      <c r="A61" s="65" t="str">
        <f t="shared" si="0"/>
        <v/>
      </c>
      <c r="B61" s="61"/>
      <c r="C61" s="63" t="str">
        <f>IF(B61="","",VLOOKUP(B61,'Base productos'!A$2:H$10900,2,FALSE))</f>
        <v/>
      </c>
      <c r="D61" s="66" t="str">
        <f>IF(B61="","",VLOOKUP(B61,'Base productos'!A$2:H$10900,3,FALSE))</f>
        <v/>
      </c>
      <c r="E61" s="62" t="str">
        <f>IF(B61="","",VLOOKUP(B61,'Base productos'!A$2:H$10900,4,FALSE))</f>
        <v/>
      </c>
      <c r="F61" s="62" t="str">
        <f>IF(B61="","",VLOOKUP(B61,'Base productos'!A$2:H$10900,5,FALSE))</f>
        <v/>
      </c>
      <c r="G61" s="66" t="str">
        <f>IF(B61="","",VLOOKUP(B61,'Base productos'!A$2:H$10900,6,FALSE))</f>
        <v/>
      </c>
      <c r="H61" s="66" t="str">
        <f>IF(B61="","",VLOOKUP(B61,'Base productos'!A$2:H$10900,7,FALSE))</f>
        <v/>
      </c>
      <c r="I61" s="66" t="str">
        <f>IF(B61="","",VLOOKUP(B61,'Base productos'!A$2:H$10900,8,FALSE))</f>
        <v/>
      </c>
      <c r="J61" s="47"/>
      <c r="K61" s="48"/>
      <c r="L61" s="68"/>
      <c r="M61" s="68"/>
      <c r="N61" s="68"/>
      <c r="O61" s="68"/>
      <c r="P61" s="100" t="str">
        <f>IF(O61="","",VLOOKUP(O61,'Principios Activos'!A$1:B$2418,2,FALSE))</f>
        <v/>
      </c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9"/>
      <c r="AC61" s="68"/>
      <c r="AD61" s="69"/>
      <c r="AE61" s="53"/>
      <c r="AF61" s="98"/>
      <c r="AG61" s="123"/>
      <c r="AH61" s="123"/>
      <c r="AI61"/>
      <c r="AJ61"/>
      <c r="AM61" s="13"/>
    </row>
    <row r="62" spans="1:39" s="8" customFormat="1" ht="24.95" customHeight="1" x14ac:dyDescent="0.25">
      <c r="A62" s="65" t="str">
        <f t="shared" si="0"/>
        <v/>
      </c>
      <c r="B62" s="61"/>
      <c r="C62" s="63" t="str">
        <f>IF(B62="","",VLOOKUP(B62,'Base productos'!A$2:H$10900,2,FALSE))</f>
        <v/>
      </c>
      <c r="D62" s="66" t="str">
        <f>IF(B62="","",VLOOKUP(B62,'Base productos'!A$2:H$10900,3,FALSE))</f>
        <v/>
      </c>
      <c r="E62" s="62" t="str">
        <f>IF(B62="","",VLOOKUP(B62,'Base productos'!A$2:H$10900,4,FALSE))</f>
        <v/>
      </c>
      <c r="F62" s="62" t="str">
        <f>IF(B62="","",VLOOKUP(B62,'Base productos'!A$2:H$10900,5,FALSE))</f>
        <v/>
      </c>
      <c r="G62" s="66" t="str">
        <f>IF(B62="","",VLOOKUP(B62,'Base productos'!A$2:H$10900,6,FALSE))</f>
        <v/>
      </c>
      <c r="H62" s="66" t="str">
        <f>IF(B62="","",VLOOKUP(B62,'Base productos'!A$2:H$10900,7,FALSE))</f>
        <v/>
      </c>
      <c r="I62" s="66" t="str">
        <f>IF(B62="","",VLOOKUP(B62,'Base productos'!A$2:H$10900,8,FALSE))</f>
        <v/>
      </c>
      <c r="J62" s="47"/>
      <c r="K62" s="48"/>
      <c r="L62" s="68"/>
      <c r="M62" s="68"/>
      <c r="N62" s="68"/>
      <c r="O62" s="68"/>
      <c r="P62" s="100" t="str">
        <f>IF(O62="","",VLOOKUP(O62,'Principios Activos'!A$1:B$2418,2,FALSE))</f>
        <v/>
      </c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9"/>
      <c r="AC62" s="68"/>
      <c r="AD62" s="69"/>
      <c r="AE62" s="53"/>
      <c r="AF62" s="98"/>
      <c r="AG62" s="123"/>
      <c r="AH62" s="123"/>
      <c r="AI62"/>
      <c r="AJ62"/>
      <c r="AM62" s="13"/>
    </row>
    <row r="63" spans="1:39" s="8" customFormat="1" ht="24.95" customHeight="1" x14ac:dyDescent="0.25">
      <c r="A63" s="65" t="str">
        <f t="shared" si="0"/>
        <v/>
      </c>
      <c r="B63" s="61"/>
      <c r="C63" s="63" t="str">
        <f>IF(B63="","",VLOOKUP(B63,'Base productos'!A$2:H$10900,2,FALSE))</f>
        <v/>
      </c>
      <c r="D63" s="66" t="str">
        <f>IF(B63="","",VLOOKUP(B63,'Base productos'!A$2:H$10900,3,FALSE))</f>
        <v/>
      </c>
      <c r="E63" s="62" t="str">
        <f>IF(B63="","",VLOOKUP(B63,'Base productos'!A$2:H$10900,4,FALSE))</f>
        <v/>
      </c>
      <c r="F63" s="62" t="str">
        <f>IF(B63="","",VLOOKUP(B63,'Base productos'!A$2:H$10900,5,FALSE))</f>
        <v/>
      </c>
      <c r="G63" s="66" t="str">
        <f>IF(B63="","",VLOOKUP(B63,'Base productos'!A$2:H$10900,6,FALSE))</f>
        <v/>
      </c>
      <c r="H63" s="66" t="str">
        <f>IF(B63="","",VLOOKUP(B63,'Base productos'!A$2:H$10900,7,FALSE))</f>
        <v/>
      </c>
      <c r="I63" s="66" t="str">
        <f>IF(B63="","",VLOOKUP(B63,'Base productos'!A$2:H$10900,8,FALSE))</f>
        <v/>
      </c>
      <c r="J63" s="47"/>
      <c r="K63" s="48"/>
      <c r="L63" s="68"/>
      <c r="M63" s="68"/>
      <c r="N63" s="68"/>
      <c r="O63" s="68"/>
      <c r="P63" s="100" t="str">
        <f>IF(O63="","",VLOOKUP(O63,'Principios Activos'!A$1:B$2418,2,FALSE))</f>
        <v/>
      </c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9"/>
      <c r="AC63" s="68"/>
      <c r="AD63" s="69"/>
      <c r="AE63" s="53"/>
      <c r="AF63" s="98"/>
      <c r="AG63" s="123"/>
      <c r="AH63" s="123"/>
      <c r="AI63"/>
      <c r="AJ63"/>
      <c r="AM63" s="13"/>
    </row>
    <row r="64" spans="1:39" s="8" customFormat="1" ht="24.95" customHeight="1" x14ac:dyDescent="0.25">
      <c r="A64" s="65" t="str">
        <f t="shared" si="0"/>
        <v/>
      </c>
      <c r="B64" s="61"/>
      <c r="C64" s="63" t="str">
        <f>IF(B64="","",VLOOKUP(B64,'Base productos'!A$2:H$10900,2,FALSE))</f>
        <v/>
      </c>
      <c r="D64" s="66" t="str">
        <f>IF(B64="","",VLOOKUP(B64,'Base productos'!A$2:H$10900,3,FALSE))</f>
        <v/>
      </c>
      <c r="E64" s="62" t="str">
        <f>IF(B64="","",VLOOKUP(B64,'Base productos'!A$2:H$10900,4,FALSE))</f>
        <v/>
      </c>
      <c r="F64" s="62" t="str">
        <f>IF(B64="","",VLOOKUP(B64,'Base productos'!A$2:H$10900,5,FALSE))</f>
        <v/>
      </c>
      <c r="G64" s="66" t="str">
        <f>IF(B64="","",VLOOKUP(B64,'Base productos'!A$2:H$10900,6,FALSE))</f>
        <v/>
      </c>
      <c r="H64" s="66" t="str">
        <f>IF(B64="","",VLOOKUP(B64,'Base productos'!A$2:H$10900,7,FALSE))</f>
        <v/>
      </c>
      <c r="I64" s="66" t="str">
        <f>IF(B64="","",VLOOKUP(B64,'Base productos'!A$2:H$10900,8,FALSE))</f>
        <v/>
      </c>
      <c r="J64" s="47"/>
      <c r="K64" s="48"/>
      <c r="L64" s="68"/>
      <c r="M64" s="68"/>
      <c r="N64" s="68"/>
      <c r="O64" s="68"/>
      <c r="P64" s="100" t="str">
        <f>IF(O64="","",VLOOKUP(O64,'Principios Activos'!A$1:B$2418,2,FALSE))</f>
        <v/>
      </c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9"/>
      <c r="AC64" s="68"/>
      <c r="AD64" s="69"/>
      <c r="AE64" s="53"/>
      <c r="AF64" s="98"/>
      <c r="AG64" s="123"/>
      <c r="AH64" s="123"/>
      <c r="AI64"/>
      <c r="AJ64"/>
      <c r="AM64" s="13"/>
    </row>
    <row r="65" spans="1:39" s="8" customFormat="1" ht="24.95" customHeight="1" x14ac:dyDescent="0.25">
      <c r="A65" s="65" t="str">
        <f t="shared" si="0"/>
        <v/>
      </c>
      <c r="B65" s="61"/>
      <c r="C65" s="63" t="str">
        <f>IF(B65="","",VLOOKUP(B65,'Base productos'!A$2:H$10900,2,FALSE))</f>
        <v/>
      </c>
      <c r="D65" s="66" t="str">
        <f>IF(B65="","",VLOOKUP(B65,'Base productos'!A$2:H$10900,3,FALSE))</f>
        <v/>
      </c>
      <c r="E65" s="62" t="str">
        <f>IF(B65="","",VLOOKUP(B65,'Base productos'!A$2:H$10900,4,FALSE))</f>
        <v/>
      </c>
      <c r="F65" s="62" t="str">
        <f>IF(B65="","",VLOOKUP(B65,'Base productos'!A$2:H$10900,5,FALSE))</f>
        <v/>
      </c>
      <c r="G65" s="66" t="str">
        <f>IF(B65="","",VLOOKUP(B65,'Base productos'!A$2:H$10900,6,FALSE))</f>
        <v/>
      </c>
      <c r="H65" s="66" t="str">
        <f>IF(B65="","",VLOOKUP(B65,'Base productos'!A$2:H$10900,7,FALSE))</f>
        <v/>
      </c>
      <c r="I65" s="66" t="str">
        <f>IF(B65="","",VLOOKUP(B65,'Base productos'!A$2:H$10900,8,FALSE))</f>
        <v/>
      </c>
      <c r="J65" s="47"/>
      <c r="K65" s="48"/>
      <c r="L65" s="68"/>
      <c r="M65" s="68"/>
      <c r="N65" s="68"/>
      <c r="O65" s="68"/>
      <c r="P65" s="100" t="str">
        <f>IF(O65="","",VLOOKUP(O65,'Principios Activos'!A$1:B$2418,2,FALSE))</f>
        <v/>
      </c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9"/>
      <c r="AC65" s="68"/>
      <c r="AD65" s="69"/>
      <c r="AE65" s="53"/>
      <c r="AF65" s="98"/>
      <c r="AG65" s="123"/>
      <c r="AH65" s="123"/>
      <c r="AI65"/>
      <c r="AJ65"/>
      <c r="AM65" s="13"/>
    </row>
    <row r="66" spans="1:39" s="8" customFormat="1" ht="24.95" customHeight="1" x14ac:dyDescent="0.25">
      <c r="A66" s="65" t="str">
        <f t="shared" si="0"/>
        <v/>
      </c>
      <c r="B66" s="61"/>
      <c r="C66" s="63" t="str">
        <f>IF(B66="","",VLOOKUP(B66,'Base productos'!A$2:H$10900,2,FALSE))</f>
        <v/>
      </c>
      <c r="D66" s="66" t="str">
        <f>IF(B66="","",VLOOKUP(B66,'Base productos'!A$2:H$10900,3,FALSE))</f>
        <v/>
      </c>
      <c r="E66" s="62" t="str">
        <f>IF(B66="","",VLOOKUP(B66,'Base productos'!A$2:H$10900,4,FALSE))</f>
        <v/>
      </c>
      <c r="F66" s="62" t="str">
        <f>IF(B66="","",VLOOKUP(B66,'Base productos'!A$2:H$10900,5,FALSE))</f>
        <v/>
      </c>
      <c r="G66" s="66" t="str">
        <f>IF(B66="","",VLOOKUP(B66,'Base productos'!A$2:H$10900,6,FALSE))</f>
        <v/>
      </c>
      <c r="H66" s="66" t="str">
        <f>IF(B66="","",VLOOKUP(B66,'Base productos'!A$2:H$10900,7,FALSE))</f>
        <v/>
      </c>
      <c r="I66" s="66" t="str">
        <f>IF(B66="","",VLOOKUP(B66,'Base productos'!A$2:H$10900,8,FALSE))</f>
        <v/>
      </c>
      <c r="J66" s="47"/>
      <c r="K66" s="48"/>
      <c r="L66" s="68"/>
      <c r="M66" s="68"/>
      <c r="N66" s="68"/>
      <c r="O66" s="68"/>
      <c r="P66" s="100" t="str">
        <f>IF(O66="","",VLOOKUP(O66,'Principios Activos'!A$1:B$2418,2,FALSE))</f>
        <v/>
      </c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9"/>
      <c r="AC66" s="68"/>
      <c r="AD66" s="69"/>
      <c r="AE66" s="53"/>
      <c r="AF66" s="98"/>
      <c r="AG66" s="123"/>
      <c r="AH66" s="123"/>
      <c r="AI66"/>
      <c r="AJ66"/>
      <c r="AM66" s="13"/>
    </row>
    <row r="67" spans="1:39" s="8" customFormat="1" ht="24.95" customHeight="1" x14ac:dyDescent="0.25">
      <c r="A67" s="65" t="str">
        <f t="shared" si="0"/>
        <v/>
      </c>
      <c r="B67" s="61"/>
      <c r="C67" s="63" t="str">
        <f>IF(B67="","",VLOOKUP(B67,'Base productos'!A$2:H$10900,2,FALSE))</f>
        <v/>
      </c>
      <c r="D67" s="66" t="str">
        <f>IF(B67="","",VLOOKUP(B67,'Base productos'!A$2:H$10900,3,FALSE))</f>
        <v/>
      </c>
      <c r="E67" s="62" t="str">
        <f>IF(B67="","",VLOOKUP(B67,'Base productos'!A$2:H$10900,4,FALSE))</f>
        <v/>
      </c>
      <c r="F67" s="62" t="str">
        <f>IF(B67="","",VLOOKUP(B67,'Base productos'!A$2:H$10900,5,FALSE))</f>
        <v/>
      </c>
      <c r="G67" s="66" t="str">
        <f>IF(B67="","",VLOOKUP(B67,'Base productos'!A$2:H$10900,6,FALSE))</f>
        <v/>
      </c>
      <c r="H67" s="66" t="str">
        <f>IF(B67="","",VLOOKUP(B67,'Base productos'!A$2:H$10900,7,FALSE))</f>
        <v/>
      </c>
      <c r="I67" s="66" t="str">
        <f>IF(B67="","",VLOOKUP(B67,'Base productos'!A$2:H$10900,8,FALSE))</f>
        <v/>
      </c>
      <c r="J67" s="47"/>
      <c r="K67" s="48"/>
      <c r="L67" s="68"/>
      <c r="M67" s="68"/>
      <c r="N67" s="68"/>
      <c r="O67" s="68"/>
      <c r="P67" s="100" t="str">
        <f>IF(O67="","",VLOOKUP(O67,'Principios Activos'!A$1:B$2418,2,FALSE))</f>
        <v/>
      </c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9"/>
      <c r="AC67" s="68"/>
      <c r="AD67" s="69"/>
      <c r="AE67" s="53"/>
      <c r="AF67" s="98"/>
      <c r="AG67" s="123"/>
      <c r="AH67" s="123"/>
      <c r="AI67"/>
      <c r="AJ67"/>
      <c r="AM67" s="13"/>
    </row>
    <row r="68" spans="1:39" s="8" customFormat="1" ht="24.95" customHeight="1" x14ac:dyDescent="0.25">
      <c r="A68" s="65" t="str">
        <f t="shared" si="0"/>
        <v/>
      </c>
      <c r="B68" s="61"/>
      <c r="C68" s="63" t="str">
        <f>IF(B68="","",VLOOKUP(B68,'Base productos'!A$2:H$10900,2,FALSE))</f>
        <v/>
      </c>
      <c r="D68" s="66" t="str">
        <f>IF(B68="","",VLOOKUP(B68,'Base productos'!A$2:H$10900,3,FALSE))</f>
        <v/>
      </c>
      <c r="E68" s="62" t="str">
        <f>IF(B68="","",VLOOKUP(B68,'Base productos'!A$2:H$10900,4,FALSE))</f>
        <v/>
      </c>
      <c r="F68" s="62" t="str">
        <f>IF(B68="","",VLOOKUP(B68,'Base productos'!A$2:H$10900,5,FALSE))</f>
        <v/>
      </c>
      <c r="G68" s="66" t="str">
        <f>IF(B68="","",VLOOKUP(B68,'Base productos'!A$2:H$10900,6,FALSE))</f>
        <v/>
      </c>
      <c r="H68" s="66" t="str">
        <f>IF(B68="","",VLOOKUP(B68,'Base productos'!A$2:H$10900,7,FALSE))</f>
        <v/>
      </c>
      <c r="I68" s="66" t="str">
        <f>IF(B68="","",VLOOKUP(B68,'Base productos'!A$2:H$10900,8,FALSE))</f>
        <v/>
      </c>
      <c r="J68" s="47"/>
      <c r="K68" s="48"/>
      <c r="L68" s="68"/>
      <c r="M68" s="68"/>
      <c r="N68" s="68"/>
      <c r="O68" s="68"/>
      <c r="P68" s="100" t="str">
        <f>IF(O68="","",VLOOKUP(O68,'Principios Activos'!A$1:B$2418,2,FALSE))</f>
        <v/>
      </c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9"/>
      <c r="AC68" s="68"/>
      <c r="AD68" s="69"/>
      <c r="AE68" s="53"/>
      <c r="AF68" s="98"/>
      <c r="AG68" s="123"/>
      <c r="AH68" s="123"/>
      <c r="AI68"/>
      <c r="AJ68"/>
      <c r="AM68" s="13"/>
    </row>
    <row r="69" spans="1:39" s="8" customFormat="1" ht="24.95" customHeight="1" x14ac:dyDescent="0.25">
      <c r="A69" s="65" t="str">
        <f t="shared" si="0"/>
        <v/>
      </c>
      <c r="B69" s="61"/>
      <c r="C69" s="63" t="str">
        <f>IF(B69="","",VLOOKUP(B69,'Base productos'!A$2:H$10900,2,FALSE))</f>
        <v/>
      </c>
      <c r="D69" s="66" t="str">
        <f>IF(B69="","",VLOOKUP(B69,'Base productos'!A$2:H$10900,3,FALSE))</f>
        <v/>
      </c>
      <c r="E69" s="62" t="str">
        <f>IF(B69="","",VLOOKUP(B69,'Base productos'!A$2:H$10900,4,FALSE))</f>
        <v/>
      </c>
      <c r="F69" s="62" t="str">
        <f>IF(B69="","",VLOOKUP(B69,'Base productos'!A$2:H$10900,5,FALSE))</f>
        <v/>
      </c>
      <c r="G69" s="66" t="str">
        <f>IF(B69="","",VLOOKUP(B69,'Base productos'!A$2:H$10900,6,FALSE))</f>
        <v/>
      </c>
      <c r="H69" s="66" t="str">
        <f>IF(B69="","",VLOOKUP(B69,'Base productos'!A$2:H$10900,7,FALSE))</f>
        <v/>
      </c>
      <c r="I69" s="66" t="str">
        <f>IF(B69="","",VLOOKUP(B69,'Base productos'!A$2:H$10900,8,FALSE))</f>
        <v/>
      </c>
      <c r="J69" s="47"/>
      <c r="K69" s="48"/>
      <c r="L69" s="68"/>
      <c r="M69" s="68"/>
      <c r="N69" s="68"/>
      <c r="O69" s="68"/>
      <c r="P69" s="100" t="str">
        <f>IF(O69="","",VLOOKUP(O69,'Principios Activos'!A$1:B$2418,2,FALSE))</f>
        <v/>
      </c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9"/>
      <c r="AC69" s="68"/>
      <c r="AD69" s="69"/>
      <c r="AE69" s="53"/>
      <c r="AF69" s="98"/>
      <c r="AG69" s="123"/>
      <c r="AH69" s="123"/>
      <c r="AI69"/>
      <c r="AJ69"/>
      <c r="AM69" s="13"/>
    </row>
    <row r="70" spans="1:39" s="8" customFormat="1" ht="24.95" customHeight="1" x14ac:dyDescent="0.25">
      <c r="A70" s="65" t="str">
        <f t="shared" si="0"/>
        <v/>
      </c>
      <c r="B70" s="61"/>
      <c r="C70" s="63" t="str">
        <f>IF(B70="","",VLOOKUP(B70,'Base productos'!A$2:H$10900,2,FALSE))</f>
        <v/>
      </c>
      <c r="D70" s="66" t="str">
        <f>IF(B70="","",VLOOKUP(B70,'Base productos'!A$2:H$10900,3,FALSE))</f>
        <v/>
      </c>
      <c r="E70" s="62" t="str">
        <f>IF(B70="","",VLOOKUP(B70,'Base productos'!A$2:H$10900,4,FALSE))</f>
        <v/>
      </c>
      <c r="F70" s="62" t="str">
        <f>IF(B70="","",VLOOKUP(B70,'Base productos'!A$2:H$10900,5,FALSE))</f>
        <v/>
      </c>
      <c r="G70" s="66" t="str">
        <f>IF(B70="","",VLOOKUP(B70,'Base productos'!A$2:H$10900,6,FALSE))</f>
        <v/>
      </c>
      <c r="H70" s="66" t="str">
        <f>IF(B70="","",VLOOKUP(B70,'Base productos'!A$2:H$10900,7,FALSE))</f>
        <v/>
      </c>
      <c r="I70" s="66" t="str">
        <f>IF(B70="","",VLOOKUP(B70,'Base productos'!A$2:H$10900,8,FALSE))</f>
        <v/>
      </c>
      <c r="J70" s="47"/>
      <c r="K70" s="48"/>
      <c r="L70" s="68"/>
      <c r="M70" s="68"/>
      <c r="N70" s="68"/>
      <c r="O70" s="68"/>
      <c r="P70" s="100" t="str">
        <f>IF(O70="","",VLOOKUP(O70,'Principios Activos'!A$1:B$2418,2,FALSE))</f>
        <v/>
      </c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9"/>
      <c r="AC70" s="68"/>
      <c r="AD70" s="69"/>
      <c r="AE70" s="53"/>
      <c r="AF70" s="98"/>
      <c r="AG70" s="123"/>
      <c r="AH70" s="123"/>
      <c r="AI70"/>
      <c r="AJ70"/>
      <c r="AM70" s="13"/>
    </row>
    <row r="71" spans="1:39" s="8" customFormat="1" ht="24.95" customHeight="1" x14ac:dyDescent="0.25">
      <c r="A71" s="65" t="str">
        <f t="shared" si="0"/>
        <v/>
      </c>
      <c r="B71" s="61"/>
      <c r="C71" s="63" t="str">
        <f>IF(B71="","",VLOOKUP(B71,'Base productos'!A$2:H$10900,2,FALSE))</f>
        <v/>
      </c>
      <c r="D71" s="66" t="str">
        <f>IF(B71="","",VLOOKUP(B71,'Base productos'!A$2:H$10900,3,FALSE))</f>
        <v/>
      </c>
      <c r="E71" s="62" t="str">
        <f>IF(B71="","",VLOOKUP(B71,'Base productos'!A$2:H$10900,4,FALSE))</f>
        <v/>
      </c>
      <c r="F71" s="62" t="str">
        <f>IF(B71="","",VLOOKUP(B71,'Base productos'!A$2:H$10900,5,FALSE))</f>
        <v/>
      </c>
      <c r="G71" s="66" t="str">
        <f>IF(B71="","",VLOOKUP(B71,'Base productos'!A$2:H$10900,6,FALSE))</f>
        <v/>
      </c>
      <c r="H71" s="66" t="str">
        <f>IF(B71="","",VLOOKUP(B71,'Base productos'!A$2:H$10900,7,FALSE))</f>
        <v/>
      </c>
      <c r="I71" s="66" t="str">
        <f>IF(B71="","",VLOOKUP(B71,'Base productos'!A$2:H$10900,8,FALSE))</f>
        <v/>
      </c>
      <c r="J71" s="47"/>
      <c r="K71" s="48"/>
      <c r="L71" s="68"/>
      <c r="M71" s="68"/>
      <c r="N71" s="68"/>
      <c r="O71" s="68"/>
      <c r="P71" s="100" t="str">
        <f>IF(O71="","",VLOOKUP(O71,'Principios Activos'!A$1:B$2418,2,FALSE))</f>
        <v/>
      </c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9"/>
      <c r="AC71" s="68"/>
      <c r="AD71" s="69"/>
      <c r="AE71" s="53"/>
      <c r="AF71" s="98"/>
      <c r="AG71" s="123"/>
      <c r="AH71" s="123"/>
      <c r="AI71"/>
      <c r="AJ71"/>
      <c r="AM71" s="13"/>
    </row>
    <row r="72" spans="1:39" s="8" customFormat="1" ht="24.95" customHeight="1" x14ac:dyDescent="0.25">
      <c r="A72" s="65" t="str">
        <f t="shared" si="0"/>
        <v/>
      </c>
      <c r="B72" s="61"/>
      <c r="C72" s="63" t="str">
        <f>IF(B72="","",VLOOKUP(B72,'Base productos'!A$2:H$10900,2,FALSE))</f>
        <v/>
      </c>
      <c r="D72" s="66" t="str">
        <f>IF(B72="","",VLOOKUP(B72,'Base productos'!A$2:H$10900,3,FALSE))</f>
        <v/>
      </c>
      <c r="E72" s="62" t="str">
        <f>IF(B72="","",VLOOKUP(B72,'Base productos'!A$2:H$10900,4,FALSE))</f>
        <v/>
      </c>
      <c r="F72" s="62" t="str">
        <f>IF(B72="","",VLOOKUP(B72,'Base productos'!A$2:H$10900,5,FALSE))</f>
        <v/>
      </c>
      <c r="G72" s="66" t="str">
        <f>IF(B72="","",VLOOKUP(B72,'Base productos'!A$2:H$10900,6,FALSE))</f>
        <v/>
      </c>
      <c r="H72" s="66" t="str">
        <f>IF(B72="","",VLOOKUP(B72,'Base productos'!A$2:H$10900,7,FALSE))</f>
        <v/>
      </c>
      <c r="I72" s="66" t="str">
        <f>IF(B72="","",VLOOKUP(B72,'Base productos'!A$2:H$10900,8,FALSE))</f>
        <v/>
      </c>
      <c r="J72" s="47"/>
      <c r="K72" s="48"/>
      <c r="L72" s="68"/>
      <c r="M72" s="68"/>
      <c r="N72" s="68"/>
      <c r="O72" s="68"/>
      <c r="P72" s="100" t="str">
        <f>IF(O72="","",VLOOKUP(O72,'Principios Activos'!A$1:B$2418,2,FALSE))</f>
        <v/>
      </c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9"/>
      <c r="AC72" s="68"/>
      <c r="AD72" s="69"/>
      <c r="AE72" s="53"/>
      <c r="AF72" s="98"/>
      <c r="AG72" s="123"/>
      <c r="AH72" s="123"/>
      <c r="AI72"/>
      <c r="AJ72"/>
      <c r="AM72" s="13"/>
    </row>
    <row r="73" spans="1:39" s="8" customFormat="1" ht="24.95" customHeight="1" x14ac:dyDescent="0.25">
      <c r="A73" s="65" t="str">
        <f t="shared" si="0"/>
        <v/>
      </c>
      <c r="B73" s="61"/>
      <c r="C73" s="63" t="str">
        <f>IF(B73="","",VLOOKUP(B73,'Base productos'!A$2:H$10900,2,FALSE))</f>
        <v/>
      </c>
      <c r="D73" s="66" t="str">
        <f>IF(B73="","",VLOOKUP(B73,'Base productos'!A$2:H$10900,3,FALSE))</f>
        <v/>
      </c>
      <c r="E73" s="62" t="str">
        <f>IF(B73="","",VLOOKUP(B73,'Base productos'!A$2:H$10900,4,FALSE))</f>
        <v/>
      </c>
      <c r="F73" s="62" t="str">
        <f>IF(B73="","",VLOOKUP(B73,'Base productos'!A$2:H$10900,5,FALSE))</f>
        <v/>
      </c>
      <c r="G73" s="66" t="str">
        <f>IF(B73="","",VLOOKUP(B73,'Base productos'!A$2:H$10900,6,FALSE))</f>
        <v/>
      </c>
      <c r="H73" s="66" t="str">
        <f>IF(B73="","",VLOOKUP(B73,'Base productos'!A$2:H$10900,7,FALSE))</f>
        <v/>
      </c>
      <c r="I73" s="66" t="str">
        <f>IF(B73="","",VLOOKUP(B73,'Base productos'!A$2:H$10900,8,FALSE))</f>
        <v/>
      </c>
      <c r="J73" s="47"/>
      <c r="K73" s="48"/>
      <c r="L73" s="68"/>
      <c r="M73" s="68"/>
      <c r="N73" s="68"/>
      <c r="O73" s="68"/>
      <c r="P73" s="100" t="str">
        <f>IF(O73="","",VLOOKUP(O73,'Principios Activos'!A$1:B$2418,2,FALSE))</f>
        <v/>
      </c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9"/>
      <c r="AC73" s="68"/>
      <c r="AD73" s="69"/>
      <c r="AE73" s="53"/>
      <c r="AF73" s="98"/>
      <c r="AG73" s="123"/>
      <c r="AH73" s="123"/>
      <c r="AI73"/>
      <c r="AJ73"/>
      <c r="AM73" s="13"/>
    </row>
    <row r="74" spans="1:39" s="8" customFormat="1" ht="24.95" customHeight="1" x14ac:dyDescent="0.25">
      <c r="A74" s="65" t="str">
        <f t="shared" si="0"/>
        <v/>
      </c>
      <c r="B74" s="61"/>
      <c r="C74" s="63" t="str">
        <f>IF(B74="","",VLOOKUP(B74,'Base productos'!A$2:H$10900,2,FALSE))</f>
        <v/>
      </c>
      <c r="D74" s="66" t="str">
        <f>IF(B74="","",VLOOKUP(B74,'Base productos'!A$2:H$10900,3,FALSE))</f>
        <v/>
      </c>
      <c r="E74" s="62" t="str">
        <f>IF(B74="","",VLOOKUP(B74,'Base productos'!A$2:H$10900,4,FALSE))</f>
        <v/>
      </c>
      <c r="F74" s="62" t="str">
        <f>IF(B74="","",VLOOKUP(B74,'Base productos'!A$2:H$10900,5,FALSE))</f>
        <v/>
      </c>
      <c r="G74" s="66" t="str">
        <f>IF(B74="","",VLOOKUP(B74,'Base productos'!A$2:H$10900,6,FALSE))</f>
        <v/>
      </c>
      <c r="H74" s="66" t="str">
        <f>IF(B74="","",VLOOKUP(B74,'Base productos'!A$2:H$10900,7,FALSE))</f>
        <v/>
      </c>
      <c r="I74" s="66" t="str">
        <f>IF(B74="","",VLOOKUP(B74,'Base productos'!A$2:H$10900,8,FALSE))</f>
        <v/>
      </c>
      <c r="J74" s="47"/>
      <c r="K74" s="48"/>
      <c r="L74" s="68"/>
      <c r="M74" s="68"/>
      <c r="N74" s="68"/>
      <c r="O74" s="68"/>
      <c r="P74" s="100" t="str">
        <f>IF(O74="","",VLOOKUP(O74,'Principios Activos'!A$1:B$2418,2,FALSE))</f>
        <v/>
      </c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9"/>
      <c r="AC74" s="68"/>
      <c r="AD74" s="69"/>
      <c r="AE74" s="53"/>
      <c r="AF74" s="98"/>
      <c r="AG74" s="123"/>
      <c r="AH74" s="123"/>
      <c r="AI74"/>
      <c r="AJ74"/>
      <c r="AM74" s="13"/>
    </row>
    <row r="75" spans="1:39" s="8" customFormat="1" ht="24.95" customHeight="1" x14ac:dyDescent="0.25">
      <c r="A75" s="65" t="str">
        <f t="shared" si="0"/>
        <v/>
      </c>
      <c r="B75" s="61"/>
      <c r="C75" s="63" t="str">
        <f>IF(B75="","",VLOOKUP(B75,'Base productos'!A$2:H$10900,2,FALSE))</f>
        <v/>
      </c>
      <c r="D75" s="66" t="str">
        <f>IF(B75="","",VLOOKUP(B75,'Base productos'!A$2:H$10900,3,FALSE))</f>
        <v/>
      </c>
      <c r="E75" s="62" t="str">
        <f>IF(B75="","",VLOOKUP(B75,'Base productos'!A$2:H$10900,4,FALSE))</f>
        <v/>
      </c>
      <c r="F75" s="62" t="str">
        <f>IF(B75="","",VLOOKUP(B75,'Base productos'!A$2:H$10900,5,FALSE))</f>
        <v/>
      </c>
      <c r="G75" s="66" t="str">
        <f>IF(B75="","",VLOOKUP(B75,'Base productos'!A$2:H$10900,6,FALSE))</f>
        <v/>
      </c>
      <c r="H75" s="66" t="str">
        <f>IF(B75="","",VLOOKUP(B75,'Base productos'!A$2:H$10900,7,FALSE))</f>
        <v/>
      </c>
      <c r="I75" s="66" t="str">
        <f>IF(B75="","",VLOOKUP(B75,'Base productos'!A$2:H$10900,8,FALSE))</f>
        <v/>
      </c>
      <c r="J75" s="47"/>
      <c r="K75" s="48"/>
      <c r="L75" s="68"/>
      <c r="M75" s="68"/>
      <c r="N75" s="68"/>
      <c r="O75" s="68"/>
      <c r="P75" s="100" t="str">
        <f>IF(O75="","",VLOOKUP(O75,'Principios Activos'!A$1:B$2418,2,FALSE))</f>
        <v/>
      </c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9"/>
      <c r="AC75" s="68"/>
      <c r="AD75" s="69"/>
      <c r="AE75" s="53"/>
      <c r="AF75" s="98"/>
      <c r="AG75" s="123"/>
      <c r="AH75" s="123"/>
      <c r="AI75"/>
      <c r="AJ75"/>
      <c r="AM75" s="13"/>
    </row>
    <row r="76" spans="1:39" s="8" customFormat="1" ht="24.95" customHeight="1" x14ac:dyDescent="0.25">
      <c r="A76" s="65" t="str">
        <f t="shared" si="0"/>
        <v/>
      </c>
      <c r="B76" s="61"/>
      <c r="C76" s="63" t="str">
        <f>IF(B76="","",VLOOKUP(B76,'Base productos'!A$2:H$10900,2,FALSE))</f>
        <v/>
      </c>
      <c r="D76" s="66" t="str">
        <f>IF(B76="","",VLOOKUP(B76,'Base productos'!A$2:H$10900,3,FALSE))</f>
        <v/>
      </c>
      <c r="E76" s="62" t="str">
        <f>IF(B76="","",VLOOKUP(B76,'Base productos'!A$2:H$10900,4,FALSE))</f>
        <v/>
      </c>
      <c r="F76" s="62" t="str">
        <f>IF(B76="","",VLOOKUP(B76,'Base productos'!A$2:H$10900,5,FALSE))</f>
        <v/>
      </c>
      <c r="G76" s="66" t="str">
        <f>IF(B76="","",VLOOKUP(B76,'Base productos'!A$2:H$10900,6,FALSE))</f>
        <v/>
      </c>
      <c r="H76" s="66" t="str">
        <f>IF(B76="","",VLOOKUP(B76,'Base productos'!A$2:H$10900,7,FALSE))</f>
        <v/>
      </c>
      <c r="I76" s="66" t="str">
        <f>IF(B76="","",VLOOKUP(B76,'Base productos'!A$2:H$10900,8,FALSE))</f>
        <v/>
      </c>
      <c r="J76" s="47"/>
      <c r="K76" s="48"/>
      <c r="L76" s="68"/>
      <c r="M76" s="68"/>
      <c r="N76" s="68"/>
      <c r="O76" s="68"/>
      <c r="P76" s="100" t="str">
        <f>IF(O76="","",VLOOKUP(O76,'Principios Activos'!A$1:B$2418,2,FALSE))</f>
        <v/>
      </c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9"/>
      <c r="AC76" s="68"/>
      <c r="AD76" s="69"/>
      <c r="AE76" s="53"/>
      <c r="AF76" s="98"/>
      <c r="AG76" s="123"/>
      <c r="AH76" s="123"/>
      <c r="AI76"/>
      <c r="AJ76"/>
      <c r="AM76" s="13"/>
    </row>
    <row r="77" spans="1:39" s="8" customFormat="1" ht="24.95" customHeight="1" x14ac:dyDescent="0.25">
      <c r="A77" s="65" t="str">
        <f t="shared" si="0"/>
        <v/>
      </c>
      <c r="B77" s="61"/>
      <c r="C77" s="63" t="str">
        <f>IF(B77="","",VLOOKUP(B77,'Base productos'!A$2:H$10900,2,FALSE))</f>
        <v/>
      </c>
      <c r="D77" s="66" t="str">
        <f>IF(B77="","",VLOOKUP(B77,'Base productos'!A$2:H$10900,3,FALSE))</f>
        <v/>
      </c>
      <c r="E77" s="62" t="str">
        <f>IF(B77="","",VLOOKUP(B77,'Base productos'!A$2:H$10900,4,FALSE))</f>
        <v/>
      </c>
      <c r="F77" s="62" t="str">
        <f>IF(B77="","",VLOOKUP(B77,'Base productos'!A$2:H$10900,5,FALSE))</f>
        <v/>
      </c>
      <c r="G77" s="66" t="str">
        <f>IF(B77="","",VLOOKUP(B77,'Base productos'!A$2:H$10900,6,FALSE))</f>
        <v/>
      </c>
      <c r="H77" s="66" t="str">
        <f>IF(B77="","",VLOOKUP(B77,'Base productos'!A$2:H$10900,7,FALSE))</f>
        <v/>
      </c>
      <c r="I77" s="66" t="str">
        <f>IF(B77="","",VLOOKUP(B77,'Base productos'!A$2:H$10900,8,FALSE))</f>
        <v/>
      </c>
      <c r="J77" s="47"/>
      <c r="K77" s="48"/>
      <c r="L77" s="68"/>
      <c r="M77" s="68"/>
      <c r="N77" s="68"/>
      <c r="O77" s="68"/>
      <c r="P77" s="100" t="str">
        <f>IF(O77="","",VLOOKUP(O77,'Principios Activos'!A$1:B$2418,2,FALSE))</f>
        <v/>
      </c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9"/>
      <c r="AC77" s="68"/>
      <c r="AD77" s="69"/>
      <c r="AE77" s="53"/>
      <c r="AF77" s="98"/>
      <c r="AG77" s="123"/>
      <c r="AH77" s="123"/>
      <c r="AI77"/>
      <c r="AJ77"/>
      <c r="AM77" s="13"/>
    </row>
    <row r="78" spans="1:39" s="8" customFormat="1" ht="24.95" customHeight="1" x14ac:dyDescent="0.25">
      <c r="A78" s="65" t="str">
        <f t="shared" si="0"/>
        <v/>
      </c>
      <c r="B78" s="61"/>
      <c r="C78" s="63" t="str">
        <f>IF(B78="","",VLOOKUP(B78,'Base productos'!A$2:H$10900,2,FALSE))</f>
        <v/>
      </c>
      <c r="D78" s="66" t="str">
        <f>IF(B78="","",VLOOKUP(B78,'Base productos'!A$2:H$10900,3,FALSE))</f>
        <v/>
      </c>
      <c r="E78" s="62" t="str">
        <f>IF(B78="","",VLOOKUP(B78,'Base productos'!A$2:H$10900,4,FALSE))</f>
        <v/>
      </c>
      <c r="F78" s="62" t="str">
        <f>IF(B78="","",VLOOKUP(B78,'Base productos'!A$2:H$10900,5,FALSE))</f>
        <v/>
      </c>
      <c r="G78" s="66" t="str">
        <f>IF(B78="","",VLOOKUP(B78,'Base productos'!A$2:H$10900,6,FALSE))</f>
        <v/>
      </c>
      <c r="H78" s="66" t="str">
        <f>IF(B78="","",VLOOKUP(B78,'Base productos'!A$2:H$10900,7,FALSE))</f>
        <v/>
      </c>
      <c r="I78" s="66" t="str">
        <f>IF(B78="","",VLOOKUP(B78,'Base productos'!A$2:H$10900,8,FALSE))</f>
        <v/>
      </c>
      <c r="J78" s="47"/>
      <c r="K78" s="48"/>
      <c r="L78" s="68"/>
      <c r="M78" s="68"/>
      <c r="N78" s="68"/>
      <c r="O78" s="68"/>
      <c r="P78" s="100" t="str">
        <f>IF(O78="","",VLOOKUP(O78,'Principios Activos'!A$1:B$2418,2,FALSE))</f>
        <v/>
      </c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9"/>
      <c r="AC78" s="68"/>
      <c r="AD78" s="69"/>
      <c r="AE78" s="53"/>
      <c r="AF78" s="98"/>
      <c r="AG78" s="123"/>
      <c r="AH78" s="123"/>
      <c r="AI78"/>
      <c r="AJ78"/>
      <c r="AM78" s="13"/>
    </row>
    <row r="79" spans="1:39" s="8" customFormat="1" ht="24.95" customHeight="1" x14ac:dyDescent="0.25">
      <c r="A79" s="65" t="str">
        <f t="shared" si="0"/>
        <v/>
      </c>
      <c r="B79" s="61"/>
      <c r="C79" s="63" t="str">
        <f>IF(B79="","",VLOOKUP(B79,'Base productos'!A$2:H$10900,2,FALSE))</f>
        <v/>
      </c>
      <c r="D79" s="66" t="str">
        <f>IF(B79="","",VLOOKUP(B79,'Base productos'!A$2:H$10900,3,FALSE))</f>
        <v/>
      </c>
      <c r="E79" s="62" t="str">
        <f>IF(B79="","",VLOOKUP(B79,'Base productos'!A$2:H$10900,4,FALSE))</f>
        <v/>
      </c>
      <c r="F79" s="62" t="str">
        <f>IF(B79="","",VLOOKUP(B79,'Base productos'!A$2:H$10900,5,FALSE))</f>
        <v/>
      </c>
      <c r="G79" s="66" t="str">
        <f>IF(B79="","",VLOOKUP(B79,'Base productos'!A$2:H$10900,6,FALSE))</f>
        <v/>
      </c>
      <c r="H79" s="66" t="str">
        <f>IF(B79="","",VLOOKUP(B79,'Base productos'!A$2:H$10900,7,FALSE))</f>
        <v/>
      </c>
      <c r="I79" s="66" t="str">
        <f>IF(B79="","",VLOOKUP(B79,'Base productos'!A$2:H$10900,8,FALSE))</f>
        <v/>
      </c>
      <c r="J79" s="47"/>
      <c r="K79" s="48"/>
      <c r="L79" s="68"/>
      <c r="M79" s="68"/>
      <c r="N79" s="68"/>
      <c r="O79" s="68"/>
      <c r="P79" s="100" t="str">
        <f>IF(O79="","",VLOOKUP(O79,'Principios Activos'!A$1:B$2418,2,FALSE))</f>
        <v/>
      </c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9"/>
      <c r="AC79" s="68"/>
      <c r="AD79" s="69"/>
      <c r="AE79" s="53"/>
      <c r="AF79" s="98"/>
      <c r="AG79" s="123"/>
      <c r="AH79" s="123"/>
      <c r="AI79"/>
      <c r="AJ79"/>
      <c r="AM79" s="13"/>
    </row>
    <row r="80" spans="1:39" s="8" customFormat="1" ht="24.95" customHeight="1" x14ac:dyDescent="0.25">
      <c r="A80" s="65" t="str">
        <f t="shared" si="0"/>
        <v/>
      </c>
      <c r="B80" s="61"/>
      <c r="C80" s="63" t="str">
        <f>IF(B80="","",VLOOKUP(B80,'Base productos'!A$2:H$10900,2,FALSE))</f>
        <v/>
      </c>
      <c r="D80" s="66" t="str">
        <f>IF(B80="","",VLOOKUP(B80,'Base productos'!A$2:H$10900,3,FALSE))</f>
        <v/>
      </c>
      <c r="E80" s="62" t="str">
        <f>IF(B80="","",VLOOKUP(B80,'Base productos'!A$2:H$10900,4,FALSE))</f>
        <v/>
      </c>
      <c r="F80" s="62" t="str">
        <f>IF(B80="","",VLOOKUP(B80,'Base productos'!A$2:H$10900,5,FALSE))</f>
        <v/>
      </c>
      <c r="G80" s="66" t="str">
        <f>IF(B80="","",VLOOKUP(B80,'Base productos'!A$2:H$10900,6,FALSE))</f>
        <v/>
      </c>
      <c r="H80" s="66" t="str">
        <f>IF(B80="","",VLOOKUP(B80,'Base productos'!A$2:H$10900,7,FALSE))</f>
        <v/>
      </c>
      <c r="I80" s="66" t="str">
        <f>IF(B80="","",VLOOKUP(B80,'Base productos'!A$2:H$10900,8,FALSE))</f>
        <v/>
      </c>
      <c r="J80" s="47"/>
      <c r="K80" s="48"/>
      <c r="L80" s="68"/>
      <c r="M80" s="68"/>
      <c r="N80" s="68"/>
      <c r="O80" s="68"/>
      <c r="P80" s="100" t="str">
        <f>IF(O80="","",VLOOKUP(O80,'Principios Activos'!A$1:B$2418,2,FALSE))</f>
        <v/>
      </c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9"/>
      <c r="AC80" s="68"/>
      <c r="AD80" s="69"/>
      <c r="AE80" s="53"/>
      <c r="AF80" s="98"/>
      <c r="AG80" s="123"/>
      <c r="AH80" s="123"/>
      <c r="AI80"/>
      <c r="AJ80"/>
      <c r="AM80" s="13"/>
    </row>
    <row r="81" spans="1:39" s="8" customFormat="1" ht="24.95" customHeight="1" x14ac:dyDescent="0.25">
      <c r="A81" s="65" t="str">
        <f t="shared" si="0"/>
        <v/>
      </c>
      <c r="B81" s="61"/>
      <c r="C81" s="63" t="str">
        <f>IF(B81="","",VLOOKUP(B81,'Base productos'!A$2:H$10900,2,FALSE))</f>
        <v/>
      </c>
      <c r="D81" s="66" t="str">
        <f>IF(B81="","",VLOOKUP(B81,'Base productos'!A$2:H$10900,3,FALSE))</f>
        <v/>
      </c>
      <c r="E81" s="62" t="str">
        <f>IF(B81="","",VLOOKUP(B81,'Base productos'!A$2:H$10900,4,FALSE))</f>
        <v/>
      </c>
      <c r="F81" s="62" t="str">
        <f>IF(B81="","",VLOOKUP(B81,'Base productos'!A$2:H$10900,5,FALSE))</f>
        <v/>
      </c>
      <c r="G81" s="66" t="str">
        <f>IF(B81="","",VLOOKUP(B81,'Base productos'!A$2:H$10900,6,FALSE))</f>
        <v/>
      </c>
      <c r="H81" s="66" t="str">
        <f>IF(B81="","",VLOOKUP(B81,'Base productos'!A$2:H$10900,7,FALSE))</f>
        <v/>
      </c>
      <c r="I81" s="66" t="str">
        <f>IF(B81="","",VLOOKUP(B81,'Base productos'!A$2:H$10900,8,FALSE))</f>
        <v/>
      </c>
      <c r="J81" s="47"/>
      <c r="K81" s="48"/>
      <c r="L81" s="68"/>
      <c r="M81" s="68"/>
      <c r="N81" s="68"/>
      <c r="O81" s="68"/>
      <c r="P81" s="100" t="str">
        <f>IF(O81="","",VLOOKUP(O81,'Principios Activos'!A$1:B$2418,2,FALSE))</f>
        <v/>
      </c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9"/>
      <c r="AC81" s="68"/>
      <c r="AD81" s="69"/>
      <c r="AE81" s="53"/>
      <c r="AF81" s="98"/>
      <c r="AG81" s="123"/>
      <c r="AH81" s="123"/>
      <c r="AI81"/>
      <c r="AJ81"/>
      <c r="AM81" s="13"/>
    </row>
    <row r="82" spans="1:39" s="8" customFormat="1" ht="24.95" customHeight="1" x14ac:dyDescent="0.25">
      <c r="A82" s="65" t="str">
        <f t="shared" si="0"/>
        <v/>
      </c>
      <c r="B82" s="61"/>
      <c r="C82" s="63" t="str">
        <f>IF(B82="","",VLOOKUP(B82,'Base productos'!A$2:H$10900,2,FALSE))</f>
        <v/>
      </c>
      <c r="D82" s="66" t="str">
        <f>IF(B82="","",VLOOKUP(B82,'Base productos'!A$2:H$10900,3,FALSE))</f>
        <v/>
      </c>
      <c r="E82" s="62" t="str">
        <f>IF(B82="","",VLOOKUP(B82,'Base productos'!A$2:H$10900,4,FALSE))</f>
        <v/>
      </c>
      <c r="F82" s="62" t="str">
        <f>IF(B82="","",VLOOKUP(B82,'Base productos'!A$2:H$10900,5,FALSE))</f>
        <v/>
      </c>
      <c r="G82" s="66" t="str">
        <f>IF(B82="","",VLOOKUP(B82,'Base productos'!A$2:H$10900,6,FALSE))</f>
        <v/>
      </c>
      <c r="H82" s="66" t="str">
        <f>IF(B82="","",VLOOKUP(B82,'Base productos'!A$2:H$10900,7,FALSE))</f>
        <v/>
      </c>
      <c r="I82" s="66" t="str">
        <f>IF(B82="","",VLOOKUP(B82,'Base productos'!A$2:H$10900,8,FALSE))</f>
        <v/>
      </c>
      <c r="J82" s="47"/>
      <c r="K82" s="48"/>
      <c r="L82" s="68"/>
      <c r="M82" s="68"/>
      <c r="N82" s="68"/>
      <c r="O82" s="68"/>
      <c r="P82" s="100" t="str">
        <f>IF(O82="","",VLOOKUP(O82,'Principios Activos'!A$1:B$2418,2,FALSE))</f>
        <v/>
      </c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9"/>
      <c r="AC82" s="68"/>
      <c r="AD82" s="69"/>
      <c r="AE82" s="53"/>
      <c r="AF82" s="98"/>
      <c r="AG82" s="123"/>
      <c r="AH82" s="123"/>
      <c r="AI82"/>
      <c r="AJ82"/>
      <c r="AM82" s="13"/>
    </row>
    <row r="83" spans="1:39" s="8" customFormat="1" ht="24.95" customHeight="1" x14ac:dyDescent="0.25">
      <c r="A83" s="65" t="str">
        <f t="shared" si="0"/>
        <v/>
      </c>
      <c r="B83" s="61"/>
      <c r="C83" s="63" t="str">
        <f>IF(B83="","",VLOOKUP(B83,'Base productos'!A$2:H$10900,2,FALSE))</f>
        <v/>
      </c>
      <c r="D83" s="66" t="str">
        <f>IF(B83="","",VLOOKUP(B83,'Base productos'!A$2:H$10900,3,FALSE))</f>
        <v/>
      </c>
      <c r="E83" s="62" t="str">
        <f>IF(B83="","",VLOOKUP(B83,'Base productos'!A$2:H$10900,4,FALSE))</f>
        <v/>
      </c>
      <c r="F83" s="62" t="str">
        <f>IF(B83="","",VLOOKUP(B83,'Base productos'!A$2:H$10900,5,FALSE))</f>
        <v/>
      </c>
      <c r="G83" s="66" t="str">
        <f>IF(B83="","",VLOOKUP(B83,'Base productos'!A$2:H$10900,6,FALSE))</f>
        <v/>
      </c>
      <c r="H83" s="66" t="str">
        <f>IF(B83="","",VLOOKUP(B83,'Base productos'!A$2:H$10900,7,FALSE))</f>
        <v/>
      </c>
      <c r="I83" s="66" t="str">
        <f>IF(B83="","",VLOOKUP(B83,'Base productos'!A$2:H$10900,8,FALSE))</f>
        <v/>
      </c>
      <c r="J83" s="47"/>
      <c r="K83" s="48"/>
      <c r="L83" s="68"/>
      <c r="M83" s="68"/>
      <c r="N83" s="68"/>
      <c r="O83" s="68"/>
      <c r="P83" s="100" t="str">
        <f>IF(O83="","",VLOOKUP(O83,'Principios Activos'!A$1:B$2418,2,FALSE))</f>
        <v/>
      </c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9"/>
      <c r="AC83" s="68"/>
      <c r="AD83" s="69"/>
      <c r="AE83" s="53"/>
      <c r="AF83" s="98"/>
      <c r="AG83" s="123"/>
      <c r="AH83" s="123"/>
      <c r="AI83"/>
      <c r="AJ83"/>
      <c r="AM83" s="13"/>
    </row>
    <row r="84" spans="1:39" s="8" customFormat="1" ht="24.95" customHeight="1" x14ac:dyDescent="0.25">
      <c r="A84" s="65" t="str">
        <f t="shared" si="0"/>
        <v/>
      </c>
      <c r="B84" s="61"/>
      <c r="C84" s="63" t="str">
        <f>IF(B84="","",VLOOKUP(B84,'Base productos'!A$2:H$10900,2,FALSE))</f>
        <v/>
      </c>
      <c r="D84" s="66" t="str">
        <f>IF(B84="","",VLOOKUP(B84,'Base productos'!A$2:H$10900,3,FALSE))</f>
        <v/>
      </c>
      <c r="E84" s="62" t="str">
        <f>IF(B84="","",VLOOKUP(B84,'Base productos'!A$2:H$10900,4,FALSE))</f>
        <v/>
      </c>
      <c r="F84" s="62" t="str">
        <f>IF(B84="","",VLOOKUP(B84,'Base productos'!A$2:H$10900,5,FALSE))</f>
        <v/>
      </c>
      <c r="G84" s="66" t="str">
        <f>IF(B84="","",VLOOKUP(B84,'Base productos'!A$2:H$10900,6,FALSE))</f>
        <v/>
      </c>
      <c r="H84" s="66" t="str">
        <f>IF(B84="","",VLOOKUP(B84,'Base productos'!A$2:H$10900,7,FALSE))</f>
        <v/>
      </c>
      <c r="I84" s="66" t="str">
        <f>IF(B84="","",VLOOKUP(B84,'Base productos'!A$2:H$10900,8,FALSE))</f>
        <v/>
      </c>
      <c r="J84" s="47"/>
      <c r="K84" s="48"/>
      <c r="L84" s="68"/>
      <c r="M84" s="68"/>
      <c r="N84" s="68"/>
      <c r="O84" s="68"/>
      <c r="P84" s="100" t="str">
        <f>IF(O84="","",VLOOKUP(O84,'Principios Activos'!A$1:B$2418,2,FALSE))</f>
        <v/>
      </c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9"/>
      <c r="AC84" s="68"/>
      <c r="AD84" s="69"/>
      <c r="AE84" s="53"/>
      <c r="AF84" s="98"/>
      <c r="AG84" s="123"/>
      <c r="AH84" s="123"/>
      <c r="AI84"/>
      <c r="AJ84"/>
      <c r="AM84" s="13"/>
    </row>
    <row r="85" spans="1:39" s="8" customFormat="1" ht="24.95" customHeight="1" x14ac:dyDescent="0.25">
      <c r="A85" s="65" t="str">
        <f t="shared" si="0"/>
        <v/>
      </c>
      <c r="B85" s="61"/>
      <c r="C85" s="63" t="str">
        <f>IF(B85="","",VLOOKUP(B85,'Base productos'!A$2:H$10900,2,FALSE))</f>
        <v/>
      </c>
      <c r="D85" s="66" t="str">
        <f>IF(B85="","",VLOOKUP(B85,'Base productos'!A$2:H$10900,3,FALSE))</f>
        <v/>
      </c>
      <c r="E85" s="62" t="str">
        <f>IF(B85="","",VLOOKUP(B85,'Base productos'!A$2:H$10900,4,FALSE))</f>
        <v/>
      </c>
      <c r="F85" s="62" t="str">
        <f>IF(B85="","",VLOOKUP(B85,'Base productos'!A$2:H$10900,5,FALSE))</f>
        <v/>
      </c>
      <c r="G85" s="66" t="str">
        <f>IF(B85="","",VLOOKUP(B85,'Base productos'!A$2:H$10900,6,FALSE))</f>
        <v/>
      </c>
      <c r="H85" s="66" t="str">
        <f>IF(B85="","",VLOOKUP(B85,'Base productos'!A$2:H$10900,7,FALSE))</f>
        <v/>
      </c>
      <c r="I85" s="66" t="str">
        <f>IF(B85="","",VLOOKUP(B85,'Base productos'!A$2:H$10900,8,FALSE))</f>
        <v/>
      </c>
      <c r="J85" s="47"/>
      <c r="K85" s="48"/>
      <c r="L85" s="68"/>
      <c r="M85" s="68"/>
      <c r="N85" s="68"/>
      <c r="O85" s="68"/>
      <c r="P85" s="100" t="str">
        <f>IF(O85="","",VLOOKUP(O85,'Principios Activos'!A$1:B$2418,2,FALSE))</f>
        <v/>
      </c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9"/>
      <c r="AC85" s="68"/>
      <c r="AD85" s="69"/>
      <c r="AE85" s="53"/>
      <c r="AF85" s="98"/>
      <c r="AG85" s="123"/>
      <c r="AH85" s="123"/>
      <c r="AI85"/>
      <c r="AJ85"/>
      <c r="AM85" s="13"/>
    </row>
    <row r="86" spans="1:39" s="8" customFormat="1" ht="24.95" customHeight="1" x14ac:dyDescent="0.25">
      <c r="A86" s="65" t="str">
        <f t="shared" si="0"/>
        <v/>
      </c>
      <c r="B86" s="61"/>
      <c r="C86" s="63" t="str">
        <f>IF(B86="","",VLOOKUP(B86,'Base productos'!A$2:H$10900,2,FALSE))</f>
        <v/>
      </c>
      <c r="D86" s="66" t="str">
        <f>IF(B86="","",VLOOKUP(B86,'Base productos'!A$2:H$10900,3,FALSE))</f>
        <v/>
      </c>
      <c r="E86" s="62" t="str">
        <f>IF(B86="","",VLOOKUP(B86,'Base productos'!A$2:H$10900,4,FALSE))</f>
        <v/>
      </c>
      <c r="F86" s="62" t="str">
        <f>IF(B86="","",VLOOKUP(B86,'Base productos'!A$2:H$10900,5,FALSE))</f>
        <v/>
      </c>
      <c r="G86" s="66" t="str">
        <f>IF(B86="","",VLOOKUP(B86,'Base productos'!A$2:H$10900,6,FALSE))</f>
        <v/>
      </c>
      <c r="H86" s="66" t="str">
        <f>IF(B86="","",VLOOKUP(B86,'Base productos'!A$2:H$10900,7,FALSE))</f>
        <v/>
      </c>
      <c r="I86" s="66" t="str">
        <f>IF(B86="","",VLOOKUP(B86,'Base productos'!A$2:H$10900,8,FALSE))</f>
        <v/>
      </c>
      <c r="J86" s="47"/>
      <c r="K86" s="48"/>
      <c r="L86" s="68"/>
      <c r="M86" s="68"/>
      <c r="N86" s="68"/>
      <c r="O86" s="68"/>
      <c r="P86" s="100" t="str">
        <f>IF(O86="","",VLOOKUP(O86,'Principios Activos'!A$1:B$2418,2,FALSE))</f>
        <v/>
      </c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9"/>
      <c r="AC86" s="68"/>
      <c r="AD86" s="69"/>
      <c r="AE86" s="53"/>
      <c r="AF86" s="98"/>
      <c r="AG86" s="123"/>
      <c r="AH86" s="123"/>
      <c r="AI86"/>
      <c r="AJ86"/>
      <c r="AM86" s="13"/>
    </row>
    <row r="87" spans="1:39" s="8" customFormat="1" ht="24.95" customHeight="1" x14ac:dyDescent="0.25">
      <c r="A87" s="65" t="str">
        <f t="shared" si="0"/>
        <v/>
      </c>
      <c r="B87" s="61"/>
      <c r="C87" s="63" t="str">
        <f>IF(B87="","",VLOOKUP(B87,'Base productos'!A$2:H$10900,2,FALSE))</f>
        <v/>
      </c>
      <c r="D87" s="66" t="str">
        <f>IF(B87="","",VLOOKUP(B87,'Base productos'!A$2:H$10900,3,FALSE))</f>
        <v/>
      </c>
      <c r="E87" s="62" t="str">
        <f>IF(B87="","",VLOOKUP(B87,'Base productos'!A$2:H$10900,4,FALSE))</f>
        <v/>
      </c>
      <c r="F87" s="62" t="str">
        <f>IF(B87="","",VLOOKUP(B87,'Base productos'!A$2:H$10900,5,FALSE))</f>
        <v/>
      </c>
      <c r="G87" s="66" t="str">
        <f>IF(B87="","",VLOOKUP(B87,'Base productos'!A$2:H$10900,6,FALSE))</f>
        <v/>
      </c>
      <c r="H87" s="66" t="str">
        <f>IF(B87="","",VLOOKUP(B87,'Base productos'!A$2:H$10900,7,FALSE))</f>
        <v/>
      </c>
      <c r="I87" s="66" t="str">
        <f>IF(B87="","",VLOOKUP(B87,'Base productos'!A$2:H$10900,8,FALSE))</f>
        <v/>
      </c>
      <c r="J87" s="47"/>
      <c r="K87" s="48"/>
      <c r="L87" s="68"/>
      <c r="M87" s="68"/>
      <c r="N87" s="68"/>
      <c r="O87" s="68"/>
      <c r="P87" s="100" t="str">
        <f>IF(O87="","",VLOOKUP(O87,'Principios Activos'!A$1:B$2418,2,FALSE))</f>
        <v/>
      </c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9"/>
      <c r="AC87" s="68"/>
      <c r="AD87" s="69"/>
      <c r="AE87" s="53"/>
      <c r="AF87" s="98"/>
      <c r="AG87" s="123"/>
      <c r="AH87" s="123"/>
      <c r="AI87"/>
      <c r="AJ87"/>
      <c r="AM87" s="13"/>
    </row>
    <row r="88" spans="1:39" s="8" customFormat="1" ht="24.95" customHeight="1" x14ac:dyDescent="0.25">
      <c r="A88" s="65" t="str">
        <f t="shared" si="0"/>
        <v/>
      </c>
      <c r="B88" s="61"/>
      <c r="C88" s="63" t="str">
        <f>IF(B88="","",VLOOKUP(B88,'Base productos'!A$2:H$10900,2,FALSE))</f>
        <v/>
      </c>
      <c r="D88" s="66" t="str">
        <f>IF(B88="","",VLOOKUP(B88,'Base productos'!A$2:H$10900,3,FALSE))</f>
        <v/>
      </c>
      <c r="E88" s="62" t="str">
        <f>IF(B88="","",VLOOKUP(B88,'Base productos'!A$2:H$10900,4,FALSE))</f>
        <v/>
      </c>
      <c r="F88" s="62" t="str">
        <f>IF(B88="","",VLOOKUP(B88,'Base productos'!A$2:H$10900,5,FALSE))</f>
        <v/>
      </c>
      <c r="G88" s="66" t="str">
        <f>IF(B88="","",VLOOKUP(B88,'Base productos'!A$2:H$10900,6,FALSE))</f>
        <v/>
      </c>
      <c r="H88" s="66" t="str">
        <f>IF(B88="","",VLOOKUP(B88,'Base productos'!A$2:H$10900,7,FALSE))</f>
        <v/>
      </c>
      <c r="I88" s="66" t="str">
        <f>IF(B88="","",VLOOKUP(B88,'Base productos'!A$2:H$10900,8,FALSE))</f>
        <v/>
      </c>
      <c r="J88" s="47"/>
      <c r="K88" s="48"/>
      <c r="L88" s="68"/>
      <c r="M88" s="68"/>
      <c r="N88" s="68"/>
      <c r="O88" s="68"/>
      <c r="P88" s="100" t="str">
        <f>IF(O88="","",VLOOKUP(O88,'Principios Activos'!A$1:B$2418,2,FALSE))</f>
        <v/>
      </c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9"/>
      <c r="AC88" s="68"/>
      <c r="AD88" s="69"/>
      <c r="AE88" s="53"/>
      <c r="AF88" s="98"/>
      <c r="AG88" s="123"/>
      <c r="AH88" s="123"/>
      <c r="AI88"/>
      <c r="AJ88"/>
      <c r="AM88" s="13"/>
    </row>
    <row r="89" spans="1:39" s="8" customFormat="1" ht="24.95" customHeight="1" x14ac:dyDescent="0.25">
      <c r="A89" s="65" t="str">
        <f t="shared" ref="A89:A152" si="1">IF(A88="","",IF(B89="","",A88))</f>
        <v/>
      </c>
      <c r="B89" s="61"/>
      <c r="C89" s="63" t="str">
        <f>IF(B89="","",VLOOKUP(B89,'Base productos'!A$2:H$10900,2,FALSE))</f>
        <v/>
      </c>
      <c r="D89" s="66" t="str">
        <f>IF(B89="","",VLOOKUP(B89,'Base productos'!A$2:H$10900,3,FALSE))</f>
        <v/>
      </c>
      <c r="E89" s="62" t="str">
        <f>IF(B89="","",VLOOKUP(B89,'Base productos'!A$2:H$10900,4,FALSE))</f>
        <v/>
      </c>
      <c r="F89" s="62" t="str">
        <f>IF(B89="","",VLOOKUP(B89,'Base productos'!A$2:H$10900,5,FALSE))</f>
        <v/>
      </c>
      <c r="G89" s="66" t="str">
        <f>IF(B89="","",VLOOKUP(B89,'Base productos'!A$2:H$10900,6,FALSE))</f>
        <v/>
      </c>
      <c r="H89" s="66" t="str">
        <f>IF(B89="","",VLOOKUP(B89,'Base productos'!A$2:H$10900,7,FALSE))</f>
        <v/>
      </c>
      <c r="I89" s="66" t="str">
        <f>IF(B89="","",VLOOKUP(B89,'Base productos'!A$2:H$10900,8,FALSE))</f>
        <v/>
      </c>
      <c r="J89" s="47"/>
      <c r="K89" s="48"/>
      <c r="L89" s="68"/>
      <c r="M89" s="68"/>
      <c r="N89" s="68"/>
      <c r="O89" s="68"/>
      <c r="P89" s="100" t="str">
        <f>IF(O89="","",VLOOKUP(O89,'Principios Activos'!A$1:B$2418,2,FALSE))</f>
        <v/>
      </c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9"/>
      <c r="AC89" s="68"/>
      <c r="AD89" s="69"/>
      <c r="AE89" s="53"/>
      <c r="AF89" s="98"/>
      <c r="AG89" s="123"/>
      <c r="AH89" s="123"/>
      <c r="AI89"/>
      <c r="AJ89"/>
      <c r="AM89" s="13"/>
    </row>
    <row r="90" spans="1:39" s="8" customFormat="1" ht="24.95" customHeight="1" x14ac:dyDescent="0.25">
      <c r="A90" s="65" t="str">
        <f t="shared" si="1"/>
        <v/>
      </c>
      <c r="B90" s="61"/>
      <c r="C90" s="63" t="str">
        <f>IF(B90="","",VLOOKUP(B90,'Base productos'!A$2:H$10900,2,FALSE))</f>
        <v/>
      </c>
      <c r="D90" s="66" t="str">
        <f>IF(B90="","",VLOOKUP(B90,'Base productos'!A$2:H$10900,3,FALSE))</f>
        <v/>
      </c>
      <c r="E90" s="62" t="str">
        <f>IF(B90="","",VLOOKUP(B90,'Base productos'!A$2:H$10900,4,FALSE))</f>
        <v/>
      </c>
      <c r="F90" s="62" t="str">
        <f>IF(B90="","",VLOOKUP(B90,'Base productos'!A$2:H$10900,5,FALSE))</f>
        <v/>
      </c>
      <c r="G90" s="66" t="str">
        <f>IF(B90="","",VLOOKUP(B90,'Base productos'!A$2:H$10900,6,FALSE))</f>
        <v/>
      </c>
      <c r="H90" s="66" t="str">
        <f>IF(B90="","",VLOOKUP(B90,'Base productos'!A$2:H$10900,7,FALSE))</f>
        <v/>
      </c>
      <c r="I90" s="66" t="str">
        <f>IF(B90="","",VLOOKUP(B90,'Base productos'!A$2:H$10900,8,FALSE))</f>
        <v/>
      </c>
      <c r="J90" s="47"/>
      <c r="K90" s="48"/>
      <c r="L90" s="68"/>
      <c r="M90" s="68"/>
      <c r="N90" s="68"/>
      <c r="O90" s="68"/>
      <c r="P90" s="100" t="str">
        <f>IF(O90="","",VLOOKUP(O90,'Principios Activos'!A$1:B$2418,2,FALSE))</f>
        <v/>
      </c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9"/>
      <c r="AC90" s="68"/>
      <c r="AD90" s="69"/>
      <c r="AE90" s="53"/>
      <c r="AF90" s="98"/>
      <c r="AG90" s="123"/>
      <c r="AH90" s="123"/>
      <c r="AI90"/>
      <c r="AJ90"/>
      <c r="AM90" s="13"/>
    </row>
    <row r="91" spans="1:39" s="8" customFormat="1" ht="24.95" customHeight="1" x14ac:dyDescent="0.25">
      <c r="A91" s="65" t="str">
        <f t="shared" si="1"/>
        <v/>
      </c>
      <c r="B91" s="61"/>
      <c r="C91" s="63" t="str">
        <f>IF(B91="","",VLOOKUP(B91,'Base productos'!A$2:H$10900,2,FALSE))</f>
        <v/>
      </c>
      <c r="D91" s="66" t="str">
        <f>IF(B91="","",VLOOKUP(B91,'Base productos'!A$2:H$10900,3,FALSE))</f>
        <v/>
      </c>
      <c r="E91" s="62" t="str">
        <f>IF(B91="","",VLOOKUP(B91,'Base productos'!A$2:H$10900,4,FALSE))</f>
        <v/>
      </c>
      <c r="F91" s="62" t="str">
        <f>IF(B91="","",VLOOKUP(B91,'Base productos'!A$2:H$10900,5,FALSE))</f>
        <v/>
      </c>
      <c r="G91" s="66" t="str">
        <f>IF(B91="","",VLOOKUP(B91,'Base productos'!A$2:H$10900,6,FALSE))</f>
        <v/>
      </c>
      <c r="H91" s="66" t="str">
        <f>IF(B91="","",VLOOKUP(B91,'Base productos'!A$2:H$10900,7,FALSE))</f>
        <v/>
      </c>
      <c r="I91" s="66" t="str">
        <f>IF(B91="","",VLOOKUP(B91,'Base productos'!A$2:H$10900,8,FALSE))</f>
        <v/>
      </c>
      <c r="J91" s="47"/>
      <c r="K91" s="48"/>
      <c r="L91" s="68"/>
      <c r="M91" s="68"/>
      <c r="N91" s="68"/>
      <c r="O91" s="68"/>
      <c r="P91" s="100" t="str">
        <f>IF(O91="","",VLOOKUP(O91,'Principios Activos'!A$1:B$2418,2,FALSE))</f>
        <v/>
      </c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9"/>
      <c r="AC91" s="68"/>
      <c r="AD91" s="69"/>
      <c r="AE91" s="53"/>
      <c r="AF91" s="98"/>
      <c r="AG91" s="123"/>
      <c r="AH91" s="123"/>
      <c r="AI91"/>
      <c r="AJ91"/>
      <c r="AM91" s="13"/>
    </row>
    <row r="92" spans="1:39" s="8" customFormat="1" ht="24.95" customHeight="1" x14ac:dyDescent="0.25">
      <c r="A92" s="65" t="str">
        <f t="shared" si="1"/>
        <v/>
      </c>
      <c r="B92" s="61"/>
      <c r="C92" s="63" t="str">
        <f>IF(B92="","",VLOOKUP(B92,'Base productos'!A$2:H$10900,2,FALSE))</f>
        <v/>
      </c>
      <c r="D92" s="66" t="str">
        <f>IF(B92="","",VLOOKUP(B92,'Base productos'!A$2:H$10900,3,FALSE))</f>
        <v/>
      </c>
      <c r="E92" s="62" t="str">
        <f>IF(B92="","",VLOOKUP(B92,'Base productos'!A$2:H$10900,4,FALSE))</f>
        <v/>
      </c>
      <c r="F92" s="62" t="str">
        <f>IF(B92="","",VLOOKUP(B92,'Base productos'!A$2:H$10900,5,FALSE))</f>
        <v/>
      </c>
      <c r="G92" s="66" t="str">
        <f>IF(B92="","",VLOOKUP(B92,'Base productos'!A$2:H$10900,6,FALSE))</f>
        <v/>
      </c>
      <c r="H92" s="66" t="str">
        <f>IF(B92="","",VLOOKUP(B92,'Base productos'!A$2:H$10900,7,FALSE))</f>
        <v/>
      </c>
      <c r="I92" s="66" t="str">
        <f>IF(B92="","",VLOOKUP(B92,'Base productos'!A$2:H$10900,8,FALSE))</f>
        <v/>
      </c>
      <c r="J92" s="47"/>
      <c r="K92" s="48"/>
      <c r="L92" s="68"/>
      <c r="M92" s="68"/>
      <c r="N92" s="68"/>
      <c r="O92" s="68"/>
      <c r="P92" s="100" t="str">
        <f>IF(O92="","",VLOOKUP(O92,'Principios Activos'!A$1:B$2418,2,FALSE))</f>
        <v/>
      </c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9"/>
      <c r="AC92" s="68"/>
      <c r="AD92" s="69"/>
      <c r="AE92" s="53"/>
      <c r="AF92" s="98"/>
      <c r="AG92" s="123"/>
      <c r="AH92" s="123"/>
      <c r="AI92"/>
      <c r="AJ92"/>
      <c r="AM92" s="13"/>
    </row>
    <row r="93" spans="1:39" s="8" customFormat="1" ht="24.95" customHeight="1" x14ac:dyDescent="0.25">
      <c r="A93" s="65" t="str">
        <f t="shared" si="1"/>
        <v/>
      </c>
      <c r="B93" s="61"/>
      <c r="C93" s="63" t="str">
        <f>IF(B93="","",VLOOKUP(B93,'Base productos'!A$2:H$10900,2,FALSE))</f>
        <v/>
      </c>
      <c r="D93" s="66" t="str">
        <f>IF(B93="","",VLOOKUP(B93,'Base productos'!A$2:H$10900,3,FALSE))</f>
        <v/>
      </c>
      <c r="E93" s="62" t="str">
        <f>IF(B93="","",VLOOKUP(B93,'Base productos'!A$2:H$10900,4,FALSE))</f>
        <v/>
      </c>
      <c r="F93" s="62" t="str">
        <f>IF(B93="","",VLOOKUP(B93,'Base productos'!A$2:H$10900,5,FALSE))</f>
        <v/>
      </c>
      <c r="G93" s="66" t="str">
        <f>IF(B93="","",VLOOKUP(B93,'Base productos'!A$2:H$10900,6,FALSE))</f>
        <v/>
      </c>
      <c r="H93" s="66" t="str">
        <f>IF(B93="","",VLOOKUP(B93,'Base productos'!A$2:H$10900,7,FALSE))</f>
        <v/>
      </c>
      <c r="I93" s="66" t="str">
        <f>IF(B93="","",VLOOKUP(B93,'Base productos'!A$2:H$10900,8,FALSE))</f>
        <v/>
      </c>
      <c r="J93" s="47"/>
      <c r="K93" s="48"/>
      <c r="L93" s="68"/>
      <c r="M93" s="68"/>
      <c r="N93" s="68"/>
      <c r="O93" s="68"/>
      <c r="P93" s="100" t="str">
        <f>IF(O93="","",VLOOKUP(O93,'Principios Activos'!A$1:B$2418,2,FALSE))</f>
        <v/>
      </c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9"/>
      <c r="AC93" s="68"/>
      <c r="AD93" s="69"/>
      <c r="AE93" s="53"/>
      <c r="AF93" s="98"/>
      <c r="AG93" s="123"/>
      <c r="AH93" s="123"/>
      <c r="AI93"/>
      <c r="AJ93"/>
      <c r="AM93" s="13"/>
    </row>
    <row r="94" spans="1:39" s="8" customFormat="1" ht="24.95" customHeight="1" x14ac:dyDescent="0.25">
      <c r="A94" s="65" t="str">
        <f t="shared" si="1"/>
        <v/>
      </c>
      <c r="B94" s="61"/>
      <c r="C94" s="63" t="str">
        <f>IF(B94="","",VLOOKUP(B94,'Base productos'!A$2:H$10900,2,FALSE))</f>
        <v/>
      </c>
      <c r="D94" s="66" t="str">
        <f>IF(B94="","",VLOOKUP(B94,'Base productos'!A$2:H$10900,3,FALSE))</f>
        <v/>
      </c>
      <c r="E94" s="62" t="str">
        <f>IF(B94="","",VLOOKUP(B94,'Base productos'!A$2:H$10900,4,FALSE))</f>
        <v/>
      </c>
      <c r="F94" s="62" t="str">
        <f>IF(B94="","",VLOOKUP(B94,'Base productos'!A$2:H$10900,5,FALSE))</f>
        <v/>
      </c>
      <c r="G94" s="66" t="str">
        <f>IF(B94="","",VLOOKUP(B94,'Base productos'!A$2:H$10900,6,FALSE))</f>
        <v/>
      </c>
      <c r="H94" s="66" t="str">
        <f>IF(B94="","",VLOOKUP(B94,'Base productos'!A$2:H$10900,7,FALSE))</f>
        <v/>
      </c>
      <c r="I94" s="66" t="str">
        <f>IF(B94="","",VLOOKUP(B94,'Base productos'!A$2:H$10900,8,FALSE))</f>
        <v/>
      </c>
      <c r="J94" s="47"/>
      <c r="K94" s="48"/>
      <c r="L94" s="68"/>
      <c r="M94" s="68"/>
      <c r="N94" s="68"/>
      <c r="O94" s="68"/>
      <c r="P94" s="100" t="str">
        <f>IF(O94="","",VLOOKUP(O94,'Principios Activos'!A$1:B$2418,2,FALSE))</f>
        <v/>
      </c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9"/>
      <c r="AC94" s="68"/>
      <c r="AD94" s="69"/>
      <c r="AE94" s="53"/>
      <c r="AF94" s="98"/>
      <c r="AG94" s="123"/>
      <c r="AH94" s="123"/>
      <c r="AI94"/>
      <c r="AJ94"/>
      <c r="AM94" s="13"/>
    </row>
    <row r="95" spans="1:39" s="8" customFormat="1" ht="24.95" customHeight="1" x14ac:dyDescent="0.25">
      <c r="A95" s="65" t="str">
        <f t="shared" si="1"/>
        <v/>
      </c>
      <c r="B95" s="61"/>
      <c r="C95" s="63" t="str">
        <f>IF(B95="","",VLOOKUP(B95,'Base productos'!A$2:H$10900,2,FALSE))</f>
        <v/>
      </c>
      <c r="D95" s="66" t="str">
        <f>IF(B95="","",VLOOKUP(B95,'Base productos'!A$2:H$10900,3,FALSE))</f>
        <v/>
      </c>
      <c r="E95" s="62" t="str">
        <f>IF(B95="","",VLOOKUP(B95,'Base productos'!A$2:H$10900,4,FALSE))</f>
        <v/>
      </c>
      <c r="F95" s="62" t="str">
        <f>IF(B95="","",VLOOKUP(B95,'Base productos'!A$2:H$10900,5,FALSE))</f>
        <v/>
      </c>
      <c r="G95" s="66" t="str">
        <f>IF(B95="","",VLOOKUP(B95,'Base productos'!A$2:H$10900,6,FALSE))</f>
        <v/>
      </c>
      <c r="H95" s="66" t="str">
        <f>IF(B95="","",VLOOKUP(B95,'Base productos'!A$2:H$10900,7,FALSE))</f>
        <v/>
      </c>
      <c r="I95" s="66" t="str">
        <f>IF(B95="","",VLOOKUP(B95,'Base productos'!A$2:H$10900,8,FALSE))</f>
        <v/>
      </c>
      <c r="J95" s="47"/>
      <c r="K95" s="48"/>
      <c r="L95" s="68"/>
      <c r="M95" s="68"/>
      <c r="N95" s="68"/>
      <c r="O95" s="68"/>
      <c r="P95" s="100" t="str">
        <f>IF(O95="","",VLOOKUP(O95,'Principios Activos'!A$1:B$2418,2,FALSE))</f>
        <v/>
      </c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9"/>
      <c r="AC95" s="68"/>
      <c r="AD95" s="69"/>
      <c r="AE95" s="53"/>
      <c r="AF95" s="98"/>
      <c r="AG95" s="123"/>
      <c r="AH95" s="123"/>
      <c r="AI95"/>
      <c r="AJ95"/>
      <c r="AM95" s="13"/>
    </row>
    <row r="96" spans="1:39" s="8" customFormat="1" ht="24.95" customHeight="1" x14ac:dyDescent="0.25">
      <c r="A96" s="65" t="str">
        <f t="shared" si="1"/>
        <v/>
      </c>
      <c r="B96" s="61"/>
      <c r="C96" s="63" t="str">
        <f>IF(B96="","",VLOOKUP(B96,'Base productos'!A$2:H$10900,2,FALSE))</f>
        <v/>
      </c>
      <c r="D96" s="66" t="str">
        <f>IF(B96="","",VLOOKUP(B96,'Base productos'!A$2:H$10900,3,FALSE))</f>
        <v/>
      </c>
      <c r="E96" s="62" t="str">
        <f>IF(B96="","",VLOOKUP(B96,'Base productos'!A$2:H$10900,4,FALSE))</f>
        <v/>
      </c>
      <c r="F96" s="62" t="str">
        <f>IF(B96="","",VLOOKUP(B96,'Base productos'!A$2:H$10900,5,FALSE))</f>
        <v/>
      </c>
      <c r="G96" s="66" t="str">
        <f>IF(B96="","",VLOOKUP(B96,'Base productos'!A$2:H$10900,6,FALSE))</f>
        <v/>
      </c>
      <c r="H96" s="66" t="str">
        <f>IF(B96="","",VLOOKUP(B96,'Base productos'!A$2:H$10900,7,FALSE))</f>
        <v/>
      </c>
      <c r="I96" s="66" t="str">
        <f>IF(B96="","",VLOOKUP(B96,'Base productos'!A$2:H$10900,8,FALSE))</f>
        <v/>
      </c>
      <c r="J96" s="47"/>
      <c r="K96" s="48"/>
      <c r="L96" s="68"/>
      <c r="M96" s="68"/>
      <c r="N96" s="68"/>
      <c r="O96" s="68"/>
      <c r="P96" s="100" t="str">
        <f>IF(O96="","",VLOOKUP(O96,'Principios Activos'!A$1:B$2418,2,FALSE))</f>
        <v/>
      </c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9"/>
      <c r="AC96" s="68"/>
      <c r="AD96" s="69"/>
      <c r="AE96" s="53"/>
      <c r="AF96" s="98"/>
      <c r="AG96" s="123"/>
      <c r="AH96" s="123"/>
      <c r="AI96"/>
      <c r="AJ96"/>
      <c r="AM96" s="13"/>
    </row>
    <row r="97" spans="1:39" s="8" customFormat="1" ht="24.95" customHeight="1" x14ac:dyDescent="0.25">
      <c r="A97" s="65" t="str">
        <f t="shared" si="1"/>
        <v/>
      </c>
      <c r="B97" s="61"/>
      <c r="C97" s="63" t="str">
        <f>IF(B97="","",VLOOKUP(B97,'Base productos'!A$2:H$10900,2,FALSE))</f>
        <v/>
      </c>
      <c r="D97" s="66" t="str">
        <f>IF(B97="","",VLOOKUP(B97,'Base productos'!A$2:H$10900,3,FALSE))</f>
        <v/>
      </c>
      <c r="E97" s="62" t="str">
        <f>IF(B97="","",VLOOKUP(B97,'Base productos'!A$2:H$10900,4,FALSE))</f>
        <v/>
      </c>
      <c r="F97" s="62" t="str">
        <f>IF(B97="","",VLOOKUP(B97,'Base productos'!A$2:H$10900,5,FALSE))</f>
        <v/>
      </c>
      <c r="G97" s="66" t="str">
        <f>IF(B97="","",VLOOKUP(B97,'Base productos'!A$2:H$10900,6,FALSE))</f>
        <v/>
      </c>
      <c r="H97" s="66" t="str">
        <f>IF(B97="","",VLOOKUP(B97,'Base productos'!A$2:H$10900,7,FALSE))</f>
        <v/>
      </c>
      <c r="I97" s="66" t="str">
        <f>IF(B97="","",VLOOKUP(B97,'Base productos'!A$2:H$10900,8,FALSE))</f>
        <v/>
      </c>
      <c r="J97" s="47"/>
      <c r="K97" s="48"/>
      <c r="L97" s="68"/>
      <c r="M97" s="68"/>
      <c r="N97" s="68"/>
      <c r="O97" s="68"/>
      <c r="P97" s="100" t="str">
        <f>IF(O97="","",VLOOKUP(O97,'Principios Activos'!A$1:B$2418,2,FALSE))</f>
        <v/>
      </c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9"/>
      <c r="AC97" s="68"/>
      <c r="AD97" s="69"/>
      <c r="AE97" s="53"/>
      <c r="AF97" s="98"/>
      <c r="AG97" s="123"/>
      <c r="AH97" s="123"/>
      <c r="AI97"/>
      <c r="AJ97"/>
      <c r="AM97" s="13"/>
    </row>
    <row r="98" spans="1:39" s="8" customFormat="1" ht="24.95" customHeight="1" x14ac:dyDescent="0.25">
      <c r="A98" s="65" t="str">
        <f t="shared" si="1"/>
        <v/>
      </c>
      <c r="B98" s="61"/>
      <c r="C98" s="63" t="str">
        <f>IF(B98="","",VLOOKUP(B98,'Base productos'!A$2:H$10900,2,FALSE))</f>
        <v/>
      </c>
      <c r="D98" s="66" t="str">
        <f>IF(B98="","",VLOOKUP(B98,'Base productos'!A$2:H$10900,3,FALSE))</f>
        <v/>
      </c>
      <c r="E98" s="62" t="str">
        <f>IF(B98="","",VLOOKUP(B98,'Base productos'!A$2:H$10900,4,FALSE))</f>
        <v/>
      </c>
      <c r="F98" s="62" t="str">
        <f>IF(B98="","",VLOOKUP(B98,'Base productos'!A$2:H$10900,5,FALSE))</f>
        <v/>
      </c>
      <c r="G98" s="66" t="str">
        <f>IF(B98="","",VLOOKUP(B98,'Base productos'!A$2:H$10900,6,FALSE))</f>
        <v/>
      </c>
      <c r="H98" s="66" t="str">
        <f>IF(B98="","",VLOOKUP(B98,'Base productos'!A$2:H$10900,7,FALSE))</f>
        <v/>
      </c>
      <c r="I98" s="66" t="str">
        <f>IF(B98="","",VLOOKUP(B98,'Base productos'!A$2:H$10900,8,FALSE))</f>
        <v/>
      </c>
      <c r="J98" s="47"/>
      <c r="K98" s="48"/>
      <c r="L98" s="68"/>
      <c r="M98" s="68"/>
      <c r="N98" s="68"/>
      <c r="O98" s="68"/>
      <c r="P98" s="100" t="str">
        <f>IF(O98="","",VLOOKUP(O98,'Principios Activos'!A$1:B$2418,2,FALSE))</f>
        <v/>
      </c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9"/>
      <c r="AC98" s="68"/>
      <c r="AD98" s="69"/>
      <c r="AE98" s="53"/>
      <c r="AF98" s="98"/>
      <c r="AG98" s="123"/>
      <c r="AH98" s="123"/>
      <c r="AI98"/>
      <c r="AJ98"/>
      <c r="AM98" s="13"/>
    </row>
    <row r="99" spans="1:39" s="8" customFormat="1" ht="24.95" customHeight="1" x14ac:dyDescent="0.25">
      <c r="A99" s="65" t="str">
        <f t="shared" si="1"/>
        <v/>
      </c>
      <c r="B99" s="61"/>
      <c r="C99" s="63" t="str">
        <f>IF(B99="","",VLOOKUP(B99,'Base productos'!A$2:H$10900,2,FALSE))</f>
        <v/>
      </c>
      <c r="D99" s="66" t="str">
        <f>IF(B99="","",VLOOKUP(B99,'Base productos'!A$2:H$10900,3,FALSE))</f>
        <v/>
      </c>
      <c r="E99" s="62" t="str">
        <f>IF(B99="","",VLOOKUP(B99,'Base productos'!A$2:H$10900,4,FALSE))</f>
        <v/>
      </c>
      <c r="F99" s="62" t="str">
        <f>IF(B99="","",VLOOKUP(B99,'Base productos'!A$2:H$10900,5,FALSE))</f>
        <v/>
      </c>
      <c r="G99" s="66" t="str">
        <f>IF(B99="","",VLOOKUP(B99,'Base productos'!A$2:H$10900,6,FALSE))</f>
        <v/>
      </c>
      <c r="H99" s="66" t="str">
        <f>IF(B99="","",VLOOKUP(B99,'Base productos'!A$2:H$10900,7,FALSE))</f>
        <v/>
      </c>
      <c r="I99" s="66" t="str">
        <f>IF(B99="","",VLOOKUP(B99,'Base productos'!A$2:H$10900,8,FALSE))</f>
        <v/>
      </c>
      <c r="J99" s="47"/>
      <c r="K99" s="48"/>
      <c r="L99" s="68"/>
      <c r="M99" s="68"/>
      <c r="N99" s="68"/>
      <c r="O99" s="68"/>
      <c r="P99" s="100" t="str">
        <f>IF(O99="","",VLOOKUP(O99,'Principios Activos'!A$1:B$2418,2,FALSE))</f>
        <v/>
      </c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9"/>
      <c r="AC99" s="68"/>
      <c r="AD99" s="69"/>
      <c r="AE99" s="53"/>
      <c r="AF99" s="98"/>
      <c r="AG99" s="123"/>
      <c r="AH99" s="123"/>
      <c r="AI99"/>
      <c r="AJ99"/>
      <c r="AM99" s="13"/>
    </row>
    <row r="100" spans="1:39" s="8" customFormat="1" ht="24.95" customHeight="1" x14ac:dyDescent="0.25">
      <c r="A100" s="65" t="str">
        <f t="shared" si="1"/>
        <v/>
      </c>
      <c r="B100" s="61"/>
      <c r="C100" s="63" t="str">
        <f>IF(B100="","",VLOOKUP(B100,'Base productos'!A$2:H$10900,2,FALSE))</f>
        <v/>
      </c>
      <c r="D100" s="66" t="str">
        <f>IF(B100="","",VLOOKUP(B100,'Base productos'!A$2:H$10900,3,FALSE))</f>
        <v/>
      </c>
      <c r="E100" s="62" t="str">
        <f>IF(B100="","",VLOOKUP(B100,'Base productos'!A$2:H$10900,4,FALSE))</f>
        <v/>
      </c>
      <c r="F100" s="62" t="str">
        <f>IF(B100="","",VLOOKUP(B100,'Base productos'!A$2:H$10900,5,FALSE))</f>
        <v/>
      </c>
      <c r="G100" s="66" t="str">
        <f>IF(B100="","",VLOOKUP(B100,'Base productos'!A$2:H$10900,6,FALSE))</f>
        <v/>
      </c>
      <c r="H100" s="66" t="str">
        <f>IF(B100="","",VLOOKUP(B100,'Base productos'!A$2:H$10900,7,FALSE))</f>
        <v/>
      </c>
      <c r="I100" s="66" t="str">
        <f>IF(B100="","",VLOOKUP(B100,'Base productos'!A$2:H$10900,8,FALSE))</f>
        <v/>
      </c>
      <c r="J100" s="47"/>
      <c r="K100" s="48"/>
      <c r="L100" s="68"/>
      <c r="M100" s="68"/>
      <c r="N100" s="68"/>
      <c r="O100" s="68"/>
      <c r="P100" s="100" t="str">
        <f>IF(O100="","",VLOOKUP(O100,'Principios Activos'!A$1:B$2418,2,FALSE))</f>
        <v/>
      </c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9"/>
      <c r="AC100" s="68"/>
      <c r="AD100" s="69"/>
      <c r="AE100" s="53"/>
      <c r="AF100" s="98"/>
      <c r="AG100" s="123"/>
      <c r="AH100" s="123"/>
      <c r="AI100"/>
      <c r="AJ100"/>
      <c r="AM100" s="13"/>
    </row>
    <row r="101" spans="1:39" s="8" customFormat="1" ht="24.95" customHeight="1" x14ac:dyDescent="0.25">
      <c r="A101" s="65" t="str">
        <f t="shared" si="1"/>
        <v/>
      </c>
      <c r="B101" s="61"/>
      <c r="C101" s="63" t="str">
        <f>IF(B101="","",VLOOKUP(B101,'Base productos'!A$2:H$10900,2,FALSE))</f>
        <v/>
      </c>
      <c r="D101" s="66" t="str">
        <f>IF(B101="","",VLOOKUP(B101,'Base productos'!A$2:H$10900,3,FALSE))</f>
        <v/>
      </c>
      <c r="E101" s="62" t="str">
        <f>IF(B101="","",VLOOKUP(B101,'Base productos'!A$2:H$10900,4,FALSE))</f>
        <v/>
      </c>
      <c r="F101" s="62" t="str">
        <f>IF(B101="","",VLOOKUP(B101,'Base productos'!A$2:H$10900,5,FALSE))</f>
        <v/>
      </c>
      <c r="G101" s="66" t="str">
        <f>IF(B101="","",VLOOKUP(B101,'Base productos'!A$2:H$10900,6,FALSE))</f>
        <v/>
      </c>
      <c r="H101" s="66" t="str">
        <f>IF(B101="","",VLOOKUP(B101,'Base productos'!A$2:H$10900,7,FALSE))</f>
        <v/>
      </c>
      <c r="I101" s="66" t="str">
        <f>IF(B101="","",VLOOKUP(B101,'Base productos'!A$2:H$10900,8,FALSE))</f>
        <v/>
      </c>
      <c r="J101" s="47"/>
      <c r="K101" s="48"/>
      <c r="L101" s="68"/>
      <c r="M101" s="68"/>
      <c r="N101" s="68"/>
      <c r="O101" s="68"/>
      <c r="P101" s="100" t="str">
        <f>IF(O101="","",VLOOKUP(O101,'Principios Activos'!A$1:B$2418,2,FALSE))</f>
        <v/>
      </c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9"/>
      <c r="AC101" s="68"/>
      <c r="AD101" s="69"/>
      <c r="AE101" s="53"/>
      <c r="AF101" s="98"/>
      <c r="AG101" s="123"/>
      <c r="AH101" s="123"/>
      <c r="AI101"/>
      <c r="AJ101"/>
      <c r="AM101" s="13"/>
    </row>
    <row r="102" spans="1:39" s="8" customFormat="1" ht="24.95" customHeight="1" x14ac:dyDescent="0.25">
      <c r="A102" s="65" t="str">
        <f t="shared" si="1"/>
        <v/>
      </c>
      <c r="B102" s="61"/>
      <c r="C102" s="63" t="str">
        <f>IF(B102="","",VLOOKUP(B102,'Base productos'!A$2:H$10900,2,FALSE))</f>
        <v/>
      </c>
      <c r="D102" s="66" t="str">
        <f>IF(B102="","",VLOOKUP(B102,'Base productos'!A$2:H$10900,3,FALSE))</f>
        <v/>
      </c>
      <c r="E102" s="62" t="str">
        <f>IF(B102="","",VLOOKUP(B102,'Base productos'!A$2:H$10900,4,FALSE))</f>
        <v/>
      </c>
      <c r="F102" s="62" t="str">
        <f>IF(B102="","",VLOOKUP(B102,'Base productos'!A$2:H$10900,5,FALSE))</f>
        <v/>
      </c>
      <c r="G102" s="66" t="str">
        <f>IF(B102="","",VLOOKUP(B102,'Base productos'!A$2:H$10900,6,FALSE))</f>
        <v/>
      </c>
      <c r="H102" s="66" t="str">
        <f>IF(B102="","",VLOOKUP(B102,'Base productos'!A$2:H$10900,7,FALSE))</f>
        <v/>
      </c>
      <c r="I102" s="66" t="str">
        <f>IF(B102="","",VLOOKUP(B102,'Base productos'!A$2:H$10900,8,FALSE))</f>
        <v/>
      </c>
      <c r="J102" s="47"/>
      <c r="K102" s="48"/>
      <c r="L102" s="68"/>
      <c r="M102" s="68"/>
      <c r="N102" s="68"/>
      <c r="O102" s="68"/>
      <c r="P102" s="100" t="str">
        <f>IF(O102="","",VLOOKUP(O102,'Principios Activos'!A$1:B$2418,2,FALSE))</f>
        <v/>
      </c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9"/>
      <c r="AC102" s="68"/>
      <c r="AD102" s="69"/>
      <c r="AE102" s="53"/>
      <c r="AF102" s="98"/>
      <c r="AG102" s="123"/>
      <c r="AH102" s="123"/>
      <c r="AI102"/>
      <c r="AJ102"/>
      <c r="AM102" s="13"/>
    </row>
    <row r="103" spans="1:39" s="8" customFormat="1" ht="24.95" customHeight="1" x14ac:dyDescent="0.25">
      <c r="A103" s="65" t="str">
        <f t="shared" si="1"/>
        <v/>
      </c>
      <c r="B103" s="61"/>
      <c r="C103" s="63" t="str">
        <f>IF(B103="","",VLOOKUP(B103,'Base productos'!A$2:H$10900,2,FALSE))</f>
        <v/>
      </c>
      <c r="D103" s="66" t="str">
        <f>IF(B103="","",VLOOKUP(B103,'Base productos'!A$2:H$10900,3,FALSE))</f>
        <v/>
      </c>
      <c r="E103" s="62" t="str">
        <f>IF(B103="","",VLOOKUP(B103,'Base productos'!A$2:H$10900,4,FALSE))</f>
        <v/>
      </c>
      <c r="F103" s="62" t="str">
        <f>IF(B103="","",VLOOKUP(B103,'Base productos'!A$2:H$10900,5,FALSE))</f>
        <v/>
      </c>
      <c r="G103" s="66" t="str">
        <f>IF(B103="","",VLOOKUP(B103,'Base productos'!A$2:H$10900,6,FALSE))</f>
        <v/>
      </c>
      <c r="H103" s="66" t="str">
        <f>IF(B103="","",VLOOKUP(B103,'Base productos'!A$2:H$10900,7,FALSE))</f>
        <v/>
      </c>
      <c r="I103" s="66" t="str">
        <f>IF(B103="","",VLOOKUP(B103,'Base productos'!A$2:H$10900,8,FALSE))</f>
        <v/>
      </c>
      <c r="J103" s="47"/>
      <c r="K103" s="48"/>
      <c r="L103" s="68"/>
      <c r="M103" s="68"/>
      <c r="N103" s="68"/>
      <c r="O103" s="68"/>
      <c r="P103" s="100" t="str">
        <f>IF(O103="","",VLOOKUP(O103,'Principios Activos'!A$1:B$2418,2,FALSE))</f>
        <v/>
      </c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9"/>
      <c r="AC103" s="68"/>
      <c r="AD103" s="69"/>
      <c r="AE103" s="53"/>
      <c r="AF103" s="98"/>
      <c r="AG103" s="123"/>
      <c r="AH103" s="123"/>
      <c r="AI103"/>
      <c r="AJ103"/>
      <c r="AM103" s="13"/>
    </row>
    <row r="104" spans="1:39" s="8" customFormat="1" ht="24.95" customHeight="1" x14ac:dyDescent="0.25">
      <c r="A104" s="65" t="str">
        <f t="shared" si="1"/>
        <v/>
      </c>
      <c r="B104" s="61"/>
      <c r="C104" s="63" t="str">
        <f>IF(B104="","",VLOOKUP(B104,'Base productos'!A$2:H$10900,2,FALSE))</f>
        <v/>
      </c>
      <c r="D104" s="66" t="str">
        <f>IF(B104="","",VLOOKUP(B104,'Base productos'!A$2:H$10900,3,FALSE))</f>
        <v/>
      </c>
      <c r="E104" s="62" t="str">
        <f>IF(B104="","",VLOOKUP(B104,'Base productos'!A$2:H$10900,4,FALSE))</f>
        <v/>
      </c>
      <c r="F104" s="62" t="str">
        <f>IF(B104="","",VLOOKUP(B104,'Base productos'!A$2:H$10900,5,FALSE))</f>
        <v/>
      </c>
      <c r="G104" s="66" t="str">
        <f>IF(B104="","",VLOOKUP(B104,'Base productos'!A$2:H$10900,6,FALSE))</f>
        <v/>
      </c>
      <c r="H104" s="66" t="str">
        <f>IF(B104="","",VLOOKUP(B104,'Base productos'!A$2:H$10900,7,FALSE))</f>
        <v/>
      </c>
      <c r="I104" s="66" t="str">
        <f>IF(B104="","",VLOOKUP(B104,'Base productos'!A$2:H$10900,8,FALSE))</f>
        <v/>
      </c>
      <c r="J104" s="47"/>
      <c r="K104" s="48"/>
      <c r="L104" s="68"/>
      <c r="M104" s="68"/>
      <c r="N104" s="68"/>
      <c r="O104" s="68"/>
      <c r="P104" s="100" t="str">
        <f>IF(O104="","",VLOOKUP(O104,'Principios Activos'!A$1:B$2418,2,FALSE))</f>
        <v/>
      </c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9"/>
      <c r="AC104" s="68"/>
      <c r="AD104" s="69"/>
      <c r="AE104" s="53"/>
      <c r="AF104" s="98"/>
      <c r="AG104" s="123"/>
      <c r="AH104" s="123"/>
      <c r="AI104"/>
      <c r="AJ104"/>
      <c r="AM104" s="13"/>
    </row>
    <row r="105" spans="1:39" s="8" customFormat="1" ht="24.95" customHeight="1" x14ac:dyDescent="0.25">
      <c r="A105" s="65" t="str">
        <f t="shared" si="1"/>
        <v/>
      </c>
      <c r="B105" s="61"/>
      <c r="C105" s="63" t="str">
        <f>IF(B105="","",VLOOKUP(B105,'Base productos'!A$2:H$10900,2,FALSE))</f>
        <v/>
      </c>
      <c r="D105" s="66" t="str">
        <f>IF(B105="","",VLOOKUP(B105,'Base productos'!A$2:H$10900,3,FALSE))</f>
        <v/>
      </c>
      <c r="E105" s="62" t="str">
        <f>IF(B105="","",VLOOKUP(B105,'Base productos'!A$2:H$10900,4,FALSE))</f>
        <v/>
      </c>
      <c r="F105" s="62" t="str">
        <f>IF(B105="","",VLOOKUP(B105,'Base productos'!A$2:H$10900,5,FALSE))</f>
        <v/>
      </c>
      <c r="G105" s="66" t="str">
        <f>IF(B105="","",VLOOKUP(B105,'Base productos'!A$2:H$10900,6,FALSE))</f>
        <v/>
      </c>
      <c r="H105" s="66" t="str">
        <f>IF(B105="","",VLOOKUP(B105,'Base productos'!A$2:H$10900,7,FALSE))</f>
        <v/>
      </c>
      <c r="I105" s="66" t="str">
        <f>IF(B105="","",VLOOKUP(B105,'Base productos'!A$2:H$10900,8,FALSE))</f>
        <v/>
      </c>
      <c r="J105" s="47"/>
      <c r="K105" s="48"/>
      <c r="L105" s="68"/>
      <c r="M105" s="68"/>
      <c r="N105" s="68"/>
      <c r="O105" s="68"/>
      <c r="P105" s="100" t="str">
        <f>IF(O105="","",VLOOKUP(O105,'Principios Activos'!A$1:B$2418,2,FALSE))</f>
        <v/>
      </c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9"/>
      <c r="AC105" s="68"/>
      <c r="AD105" s="69"/>
      <c r="AE105" s="53"/>
      <c r="AF105" s="98"/>
      <c r="AG105" s="123"/>
      <c r="AH105" s="123"/>
      <c r="AI105"/>
      <c r="AJ105"/>
      <c r="AM105" s="13"/>
    </row>
    <row r="106" spans="1:39" s="8" customFormat="1" ht="24.95" customHeight="1" x14ac:dyDescent="0.25">
      <c r="A106" s="65" t="str">
        <f t="shared" si="1"/>
        <v/>
      </c>
      <c r="B106" s="61"/>
      <c r="C106" s="63" t="str">
        <f>IF(B106="","",VLOOKUP(B106,'Base productos'!A$2:H$10900,2,FALSE))</f>
        <v/>
      </c>
      <c r="D106" s="66" t="str">
        <f>IF(B106="","",VLOOKUP(B106,'Base productos'!A$2:H$10900,3,FALSE))</f>
        <v/>
      </c>
      <c r="E106" s="62" t="str">
        <f>IF(B106="","",VLOOKUP(B106,'Base productos'!A$2:H$10900,4,FALSE))</f>
        <v/>
      </c>
      <c r="F106" s="62" t="str">
        <f>IF(B106="","",VLOOKUP(B106,'Base productos'!A$2:H$10900,5,FALSE))</f>
        <v/>
      </c>
      <c r="G106" s="66" t="str">
        <f>IF(B106="","",VLOOKUP(B106,'Base productos'!A$2:H$10900,6,FALSE))</f>
        <v/>
      </c>
      <c r="H106" s="66" t="str">
        <f>IF(B106="","",VLOOKUP(B106,'Base productos'!A$2:H$10900,7,FALSE))</f>
        <v/>
      </c>
      <c r="I106" s="66" t="str">
        <f>IF(B106="","",VLOOKUP(B106,'Base productos'!A$2:H$10900,8,FALSE))</f>
        <v/>
      </c>
      <c r="J106" s="47"/>
      <c r="K106" s="48"/>
      <c r="L106" s="68"/>
      <c r="M106" s="68"/>
      <c r="N106" s="68"/>
      <c r="O106" s="68"/>
      <c r="P106" s="100" t="str">
        <f>IF(O106="","",VLOOKUP(O106,'Principios Activos'!A$1:B$2418,2,FALSE))</f>
        <v/>
      </c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9"/>
      <c r="AC106" s="68"/>
      <c r="AD106" s="69"/>
      <c r="AE106" s="53"/>
      <c r="AF106" s="98"/>
      <c r="AG106" s="123"/>
      <c r="AH106" s="123"/>
      <c r="AI106"/>
      <c r="AJ106"/>
      <c r="AM106" s="13"/>
    </row>
    <row r="107" spans="1:39" s="8" customFormat="1" ht="24.95" customHeight="1" x14ac:dyDescent="0.25">
      <c r="A107" s="65" t="str">
        <f t="shared" si="1"/>
        <v/>
      </c>
      <c r="B107" s="61"/>
      <c r="C107" s="63" t="str">
        <f>IF(B107="","",VLOOKUP(B107,'Base productos'!A$2:H$10900,2,FALSE))</f>
        <v/>
      </c>
      <c r="D107" s="66" t="str">
        <f>IF(B107="","",VLOOKUP(B107,'Base productos'!A$2:H$10900,3,FALSE))</f>
        <v/>
      </c>
      <c r="E107" s="62" t="str">
        <f>IF(B107="","",VLOOKUP(B107,'Base productos'!A$2:H$10900,4,FALSE))</f>
        <v/>
      </c>
      <c r="F107" s="62" t="str">
        <f>IF(B107="","",VLOOKUP(B107,'Base productos'!A$2:H$10900,5,FALSE))</f>
        <v/>
      </c>
      <c r="G107" s="66" t="str">
        <f>IF(B107="","",VLOOKUP(B107,'Base productos'!A$2:H$10900,6,FALSE))</f>
        <v/>
      </c>
      <c r="H107" s="66" t="str">
        <f>IF(B107="","",VLOOKUP(B107,'Base productos'!A$2:H$10900,7,FALSE))</f>
        <v/>
      </c>
      <c r="I107" s="66" t="str">
        <f>IF(B107="","",VLOOKUP(B107,'Base productos'!A$2:H$10900,8,FALSE))</f>
        <v/>
      </c>
      <c r="J107" s="47"/>
      <c r="K107" s="48"/>
      <c r="L107" s="68"/>
      <c r="M107" s="68"/>
      <c r="N107" s="68"/>
      <c r="O107" s="68"/>
      <c r="P107" s="100" t="str">
        <f>IF(O107="","",VLOOKUP(O107,'Principios Activos'!A$1:B$2418,2,FALSE))</f>
        <v/>
      </c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9"/>
      <c r="AC107" s="68"/>
      <c r="AD107" s="69"/>
      <c r="AE107" s="53"/>
      <c r="AF107" s="98"/>
      <c r="AG107" s="123"/>
      <c r="AH107" s="123"/>
      <c r="AI107"/>
      <c r="AJ107"/>
      <c r="AM107" s="13"/>
    </row>
    <row r="108" spans="1:39" s="8" customFormat="1" ht="24.95" customHeight="1" x14ac:dyDescent="0.25">
      <c r="A108" s="65" t="str">
        <f t="shared" si="1"/>
        <v/>
      </c>
      <c r="B108" s="61"/>
      <c r="C108" s="63" t="str">
        <f>IF(B108="","",VLOOKUP(B108,'Base productos'!A$2:H$10900,2,FALSE))</f>
        <v/>
      </c>
      <c r="D108" s="66" t="str">
        <f>IF(B108="","",VLOOKUP(B108,'Base productos'!A$2:H$10900,3,FALSE))</f>
        <v/>
      </c>
      <c r="E108" s="62" t="str">
        <f>IF(B108="","",VLOOKUP(B108,'Base productos'!A$2:H$10900,4,FALSE))</f>
        <v/>
      </c>
      <c r="F108" s="62" t="str">
        <f>IF(B108="","",VLOOKUP(B108,'Base productos'!A$2:H$10900,5,FALSE))</f>
        <v/>
      </c>
      <c r="G108" s="66" t="str">
        <f>IF(B108="","",VLOOKUP(B108,'Base productos'!A$2:H$10900,6,FALSE))</f>
        <v/>
      </c>
      <c r="H108" s="66" t="str">
        <f>IF(B108="","",VLOOKUP(B108,'Base productos'!A$2:H$10900,7,FALSE))</f>
        <v/>
      </c>
      <c r="I108" s="66" t="str">
        <f>IF(B108="","",VLOOKUP(B108,'Base productos'!A$2:H$10900,8,FALSE))</f>
        <v/>
      </c>
      <c r="J108" s="47"/>
      <c r="K108" s="48"/>
      <c r="L108" s="68"/>
      <c r="M108" s="68"/>
      <c r="N108" s="68"/>
      <c r="O108" s="68"/>
      <c r="P108" s="100" t="str">
        <f>IF(O108="","",VLOOKUP(O108,'Principios Activos'!A$1:B$2418,2,FALSE))</f>
        <v/>
      </c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9"/>
      <c r="AC108" s="68"/>
      <c r="AD108" s="69"/>
      <c r="AE108" s="53"/>
      <c r="AF108" s="98"/>
      <c r="AG108" s="123"/>
      <c r="AH108" s="123"/>
      <c r="AI108"/>
      <c r="AJ108"/>
      <c r="AM108" s="13"/>
    </row>
    <row r="109" spans="1:39" s="8" customFormat="1" ht="24.95" customHeight="1" x14ac:dyDescent="0.25">
      <c r="A109" s="65" t="str">
        <f t="shared" si="1"/>
        <v/>
      </c>
      <c r="B109" s="61"/>
      <c r="C109" s="63" t="str">
        <f>IF(B109="","",VLOOKUP(B109,'Base productos'!A$2:H$10900,2,FALSE))</f>
        <v/>
      </c>
      <c r="D109" s="66" t="str">
        <f>IF(B109="","",VLOOKUP(B109,'Base productos'!A$2:H$10900,3,FALSE))</f>
        <v/>
      </c>
      <c r="E109" s="62" t="str">
        <f>IF(B109="","",VLOOKUP(B109,'Base productos'!A$2:H$10900,4,FALSE))</f>
        <v/>
      </c>
      <c r="F109" s="62" t="str">
        <f>IF(B109="","",VLOOKUP(B109,'Base productos'!A$2:H$10900,5,FALSE))</f>
        <v/>
      </c>
      <c r="G109" s="66" t="str">
        <f>IF(B109="","",VLOOKUP(B109,'Base productos'!A$2:H$10900,6,FALSE))</f>
        <v/>
      </c>
      <c r="H109" s="66" t="str">
        <f>IF(B109="","",VLOOKUP(B109,'Base productos'!A$2:H$10900,7,FALSE))</f>
        <v/>
      </c>
      <c r="I109" s="66" t="str">
        <f>IF(B109="","",VLOOKUP(B109,'Base productos'!A$2:H$10900,8,FALSE))</f>
        <v/>
      </c>
      <c r="J109" s="47"/>
      <c r="K109" s="48"/>
      <c r="L109" s="68"/>
      <c r="M109" s="68"/>
      <c r="N109" s="68"/>
      <c r="O109" s="68"/>
      <c r="P109" s="100" t="str">
        <f>IF(O109="","",VLOOKUP(O109,'Principios Activos'!A$1:B$2418,2,FALSE))</f>
        <v/>
      </c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9"/>
      <c r="AC109" s="68"/>
      <c r="AD109" s="69"/>
      <c r="AE109" s="53"/>
      <c r="AF109" s="98"/>
      <c r="AG109" s="123"/>
      <c r="AH109" s="123"/>
      <c r="AI109"/>
      <c r="AJ109"/>
      <c r="AM109" s="13"/>
    </row>
    <row r="110" spans="1:39" s="8" customFormat="1" ht="24.95" customHeight="1" x14ac:dyDescent="0.25">
      <c r="A110" s="65" t="str">
        <f t="shared" si="1"/>
        <v/>
      </c>
      <c r="B110" s="61"/>
      <c r="C110" s="63" t="str">
        <f>IF(B110="","",VLOOKUP(B110,'Base productos'!A$2:H$10900,2,FALSE))</f>
        <v/>
      </c>
      <c r="D110" s="66" t="str">
        <f>IF(B110="","",VLOOKUP(B110,'Base productos'!A$2:H$10900,3,FALSE))</f>
        <v/>
      </c>
      <c r="E110" s="62" t="str">
        <f>IF(B110="","",VLOOKUP(B110,'Base productos'!A$2:H$10900,4,FALSE))</f>
        <v/>
      </c>
      <c r="F110" s="62" t="str">
        <f>IF(B110="","",VLOOKUP(B110,'Base productos'!A$2:H$10900,5,FALSE))</f>
        <v/>
      </c>
      <c r="G110" s="66" t="str">
        <f>IF(B110="","",VLOOKUP(B110,'Base productos'!A$2:H$10900,6,FALSE))</f>
        <v/>
      </c>
      <c r="H110" s="66" t="str">
        <f>IF(B110="","",VLOOKUP(B110,'Base productos'!A$2:H$10900,7,FALSE))</f>
        <v/>
      </c>
      <c r="I110" s="66" t="str">
        <f>IF(B110="","",VLOOKUP(B110,'Base productos'!A$2:H$10900,8,FALSE))</f>
        <v/>
      </c>
      <c r="J110" s="47"/>
      <c r="K110" s="48"/>
      <c r="L110" s="68"/>
      <c r="M110" s="68"/>
      <c r="N110" s="68"/>
      <c r="O110" s="68"/>
      <c r="P110" s="100" t="str">
        <f>IF(O110="","",VLOOKUP(O110,'Principios Activos'!A$1:B$2418,2,FALSE))</f>
        <v/>
      </c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9"/>
      <c r="AC110" s="68"/>
      <c r="AD110" s="69"/>
      <c r="AE110" s="53"/>
      <c r="AF110" s="98"/>
      <c r="AG110" s="123"/>
      <c r="AH110" s="123"/>
      <c r="AI110"/>
      <c r="AJ110"/>
      <c r="AM110" s="13"/>
    </row>
    <row r="111" spans="1:39" s="8" customFormat="1" ht="24.95" customHeight="1" x14ac:dyDescent="0.25">
      <c r="A111" s="65" t="str">
        <f t="shared" si="1"/>
        <v/>
      </c>
      <c r="B111" s="61"/>
      <c r="C111" s="63" t="str">
        <f>IF(B111="","",VLOOKUP(B111,'Base productos'!A$2:H$10900,2,FALSE))</f>
        <v/>
      </c>
      <c r="D111" s="66" t="str">
        <f>IF(B111="","",VLOOKUP(B111,'Base productos'!A$2:H$10900,3,FALSE))</f>
        <v/>
      </c>
      <c r="E111" s="62" t="str">
        <f>IF(B111="","",VLOOKUP(B111,'Base productos'!A$2:H$10900,4,FALSE))</f>
        <v/>
      </c>
      <c r="F111" s="62" t="str">
        <f>IF(B111="","",VLOOKUP(B111,'Base productos'!A$2:H$10900,5,FALSE))</f>
        <v/>
      </c>
      <c r="G111" s="66" t="str">
        <f>IF(B111="","",VLOOKUP(B111,'Base productos'!A$2:H$10900,6,FALSE))</f>
        <v/>
      </c>
      <c r="H111" s="66" t="str">
        <f>IF(B111="","",VLOOKUP(B111,'Base productos'!A$2:H$10900,7,FALSE))</f>
        <v/>
      </c>
      <c r="I111" s="66" t="str">
        <f>IF(B111="","",VLOOKUP(B111,'Base productos'!A$2:H$10900,8,FALSE))</f>
        <v/>
      </c>
      <c r="J111" s="47"/>
      <c r="K111" s="48"/>
      <c r="L111" s="68"/>
      <c r="M111" s="68"/>
      <c r="N111" s="68"/>
      <c r="O111" s="68"/>
      <c r="P111" s="100" t="str">
        <f>IF(O111="","",VLOOKUP(O111,'Principios Activos'!A$1:B$2418,2,FALSE))</f>
        <v/>
      </c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9"/>
      <c r="AC111" s="68"/>
      <c r="AD111" s="69"/>
      <c r="AE111" s="53"/>
      <c r="AF111" s="98"/>
      <c r="AG111" s="123"/>
      <c r="AH111" s="123"/>
      <c r="AI111"/>
      <c r="AJ111"/>
      <c r="AM111" s="13"/>
    </row>
    <row r="112" spans="1:39" s="8" customFormat="1" ht="24.95" customHeight="1" x14ac:dyDescent="0.25">
      <c r="A112" s="65" t="str">
        <f t="shared" si="1"/>
        <v/>
      </c>
      <c r="B112" s="61"/>
      <c r="C112" s="63" t="str">
        <f>IF(B112="","",VLOOKUP(B112,'Base productos'!A$2:H$10900,2,FALSE))</f>
        <v/>
      </c>
      <c r="D112" s="66" t="str">
        <f>IF(B112="","",VLOOKUP(B112,'Base productos'!A$2:H$10900,3,FALSE))</f>
        <v/>
      </c>
      <c r="E112" s="62" t="str">
        <f>IF(B112="","",VLOOKUP(B112,'Base productos'!A$2:H$10900,4,FALSE))</f>
        <v/>
      </c>
      <c r="F112" s="62" t="str">
        <f>IF(B112="","",VLOOKUP(B112,'Base productos'!A$2:H$10900,5,FALSE))</f>
        <v/>
      </c>
      <c r="G112" s="66" t="str">
        <f>IF(B112="","",VLOOKUP(B112,'Base productos'!A$2:H$10900,6,FALSE))</f>
        <v/>
      </c>
      <c r="H112" s="66" t="str">
        <f>IF(B112="","",VLOOKUP(B112,'Base productos'!A$2:H$10900,7,FALSE))</f>
        <v/>
      </c>
      <c r="I112" s="66" t="str">
        <f>IF(B112="","",VLOOKUP(B112,'Base productos'!A$2:H$10900,8,FALSE))</f>
        <v/>
      </c>
      <c r="J112" s="47"/>
      <c r="K112" s="48"/>
      <c r="L112" s="68"/>
      <c r="M112" s="68"/>
      <c r="N112" s="68"/>
      <c r="O112" s="68"/>
      <c r="P112" s="100" t="str">
        <f>IF(O112="","",VLOOKUP(O112,'Principios Activos'!A$1:B$2418,2,FALSE))</f>
        <v/>
      </c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9"/>
      <c r="AC112" s="68"/>
      <c r="AD112" s="69"/>
      <c r="AE112" s="53"/>
      <c r="AF112" s="98"/>
      <c r="AG112" s="123"/>
      <c r="AH112" s="123"/>
      <c r="AI112"/>
      <c r="AJ112"/>
      <c r="AM112" s="13"/>
    </row>
    <row r="113" spans="1:39" s="8" customFormat="1" ht="24.95" customHeight="1" x14ac:dyDescent="0.25">
      <c r="A113" s="65" t="str">
        <f t="shared" si="1"/>
        <v/>
      </c>
      <c r="B113" s="61"/>
      <c r="C113" s="63" t="str">
        <f>IF(B113="","",VLOOKUP(B113,'Base productos'!A$2:H$10900,2,FALSE))</f>
        <v/>
      </c>
      <c r="D113" s="66" t="str">
        <f>IF(B113="","",VLOOKUP(B113,'Base productos'!A$2:H$10900,3,FALSE))</f>
        <v/>
      </c>
      <c r="E113" s="62" t="str">
        <f>IF(B113="","",VLOOKUP(B113,'Base productos'!A$2:H$10900,4,FALSE))</f>
        <v/>
      </c>
      <c r="F113" s="62" t="str">
        <f>IF(B113="","",VLOOKUP(B113,'Base productos'!A$2:H$10900,5,FALSE))</f>
        <v/>
      </c>
      <c r="G113" s="66" t="str">
        <f>IF(B113="","",VLOOKUP(B113,'Base productos'!A$2:H$10900,6,FALSE))</f>
        <v/>
      </c>
      <c r="H113" s="66" t="str">
        <f>IF(B113="","",VLOOKUP(B113,'Base productos'!A$2:H$10900,7,FALSE))</f>
        <v/>
      </c>
      <c r="I113" s="66" t="str">
        <f>IF(B113="","",VLOOKUP(B113,'Base productos'!A$2:H$10900,8,FALSE))</f>
        <v/>
      </c>
      <c r="J113" s="47"/>
      <c r="K113" s="48"/>
      <c r="L113" s="68"/>
      <c r="M113" s="68"/>
      <c r="N113" s="68"/>
      <c r="O113" s="68"/>
      <c r="P113" s="100" t="str">
        <f>IF(O113="","",VLOOKUP(O113,'Principios Activos'!A$1:B$2418,2,FALSE))</f>
        <v/>
      </c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9"/>
      <c r="AC113" s="68"/>
      <c r="AD113" s="69"/>
      <c r="AE113" s="53"/>
      <c r="AF113" s="98"/>
      <c r="AG113" s="123"/>
      <c r="AH113" s="123"/>
      <c r="AI113"/>
      <c r="AJ113"/>
      <c r="AM113" s="13"/>
    </row>
    <row r="114" spans="1:39" s="8" customFormat="1" ht="24.95" customHeight="1" x14ac:dyDescent="0.25">
      <c r="A114" s="65" t="str">
        <f t="shared" si="1"/>
        <v/>
      </c>
      <c r="B114" s="61"/>
      <c r="C114" s="63" t="str">
        <f>IF(B114="","",VLOOKUP(B114,'Base productos'!A$2:H$10900,2,FALSE))</f>
        <v/>
      </c>
      <c r="D114" s="66" t="str">
        <f>IF(B114="","",VLOOKUP(B114,'Base productos'!A$2:H$10900,3,FALSE))</f>
        <v/>
      </c>
      <c r="E114" s="62" t="str">
        <f>IF(B114="","",VLOOKUP(B114,'Base productos'!A$2:H$10900,4,FALSE))</f>
        <v/>
      </c>
      <c r="F114" s="62" t="str">
        <f>IF(B114="","",VLOOKUP(B114,'Base productos'!A$2:H$10900,5,FALSE))</f>
        <v/>
      </c>
      <c r="G114" s="66" t="str">
        <f>IF(B114="","",VLOOKUP(B114,'Base productos'!A$2:H$10900,6,FALSE))</f>
        <v/>
      </c>
      <c r="H114" s="66" t="str">
        <f>IF(B114="","",VLOOKUP(B114,'Base productos'!A$2:H$10900,7,FALSE))</f>
        <v/>
      </c>
      <c r="I114" s="66" t="str">
        <f>IF(B114="","",VLOOKUP(B114,'Base productos'!A$2:H$10900,8,FALSE))</f>
        <v/>
      </c>
      <c r="J114" s="47"/>
      <c r="K114" s="48"/>
      <c r="L114" s="68"/>
      <c r="M114" s="68"/>
      <c r="N114" s="68"/>
      <c r="O114" s="68"/>
      <c r="P114" s="100" t="str">
        <f>IF(O114="","",VLOOKUP(O114,'Principios Activos'!A$1:B$2418,2,FALSE))</f>
        <v/>
      </c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9"/>
      <c r="AC114" s="68"/>
      <c r="AD114" s="69"/>
      <c r="AE114" s="53"/>
      <c r="AF114" s="98"/>
      <c r="AG114" s="123"/>
      <c r="AH114" s="123"/>
      <c r="AI114"/>
      <c r="AJ114"/>
      <c r="AM114" s="13"/>
    </row>
    <row r="115" spans="1:39" s="8" customFormat="1" ht="24.95" customHeight="1" x14ac:dyDescent="0.25">
      <c r="A115" s="65" t="str">
        <f t="shared" si="1"/>
        <v/>
      </c>
      <c r="B115" s="61"/>
      <c r="C115" s="63" t="str">
        <f>IF(B115="","",VLOOKUP(B115,'Base productos'!A$2:H$10900,2,FALSE))</f>
        <v/>
      </c>
      <c r="D115" s="66" t="str">
        <f>IF(B115="","",VLOOKUP(B115,'Base productos'!A$2:H$10900,3,FALSE))</f>
        <v/>
      </c>
      <c r="E115" s="62" t="str">
        <f>IF(B115="","",VLOOKUP(B115,'Base productos'!A$2:H$10900,4,FALSE))</f>
        <v/>
      </c>
      <c r="F115" s="62" t="str">
        <f>IF(B115="","",VLOOKUP(B115,'Base productos'!A$2:H$10900,5,FALSE))</f>
        <v/>
      </c>
      <c r="G115" s="66" t="str">
        <f>IF(B115="","",VLOOKUP(B115,'Base productos'!A$2:H$10900,6,FALSE))</f>
        <v/>
      </c>
      <c r="H115" s="66" t="str">
        <f>IF(B115="","",VLOOKUP(B115,'Base productos'!A$2:H$10900,7,FALSE))</f>
        <v/>
      </c>
      <c r="I115" s="66" t="str">
        <f>IF(B115="","",VLOOKUP(B115,'Base productos'!A$2:H$10900,8,FALSE))</f>
        <v/>
      </c>
      <c r="J115" s="47"/>
      <c r="K115" s="48"/>
      <c r="L115" s="68"/>
      <c r="M115" s="68"/>
      <c r="N115" s="68"/>
      <c r="O115" s="68"/>
      <c r="P115" s="100" t="str">
        <f>IF(O115="","",VLOOKUP(O115,'Principios Activos'!A$1:B$2418,2,FALSE))</f>
        <v/>
      </c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9"/>
      <c r="AC115" s="68"/>
      <c r="AD115" s="69"/>
      <c r="AE115" s="53"/>
      <c r="AF115" s="98"/>
      <c r="AG115" s="123"/>
      <c r="AH115" s="123"/>
      <c r="AI115"/>
      <c r="AJ115"/>
      <c r="AM115" s="13"/>
    </row>
    <row r="116" spans="1:39" s="8" customFormat="1" ht="24.95" customHeight="1" x14ac:dyDescent="0.25">
      <c r="A116" s="65" t="str">
        <f t="shared" si="1"/>
        <v/>
      </c>
      <c r="B116" s="61"/>
      <c r="C116" s="63" t="str">
        <f>IF(B116="","",VLOOKUP(B116,'Base productos'!A$2:H$10900,2,FALSE))</f>
        <v/>
      </c>
      <c r="D116" s="66" t="str">
        <f>IF(B116="","",VLOOKUP(B116,'Base productos'!A$2:H$10900,3,FALSE))</f>
        <v/>
      </c>
      <c r="E116" s="62" t="str">
        <f>IF(B116="","",VLOOKUP(B116,'Base productos'!A$2:H$10900,4,FALSE))</f>
        <v/>
      </c>
      <c r="F116" s="62" t="str">
        <f>IF(B116="","",VLOOKUP(B116,'Base productos'!A$2:H$10900,5,FALSE))</f>
        <v/>
      </c>
      <c r="G116" s="66" t="str">
        <f>IF(B116="","",VLOOKUP(B116,'Base productos'!A$2:H$10900,6,FALSE))</f>
        <v/>
      </c>
      <c r="H116" s="66" t="str">
        <f>IF(B116="","",VLOOKUP(B116,'Base productos'!A$2:H$10900,7,FALSE))</f>
        <v/>
      </c>
      <c r="I116" s="66" t="str">
        <f>IF(B116="","",VLOOKUP(B116,'Base productos'!A$2:H$10900,8,FALSE))</f>
        <v/>
      </c>
      <c r="J116" s="47"/>
      <c r="K116" s="48"/>
      <c r="L116" s="68"/>
      <c r="M116" s="68"/>
      <c r="N116" s="68"/>
      <c r="O116" s="68"/>
      <c r="P116" s="100" t="str">
        <f>IF(O116="","",VLOOKUP(O116,'Principios Activos'!A$1:B$2418,2,FALSE))</f>
        <v/>
      </c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9"/>
      <c r="AC116" s="68"/>
      <c r="AD116" s="69"/>
      <c r="AE116" s="53"/>
      <c r="AF116" s="98"/>
      <c r="AG116" s="123"/>
      <c r="AH116" s="123"/>
      <c r="AI116"/>
      <c r="AJ116"/>
      <c r="AM116" s="13"/>
    </row>
    <row r="117" spans="1:39" s="8" customFormat="1" ht="24.95" customHeight="1" x14ac:dyDescent="0.25">
      <c r="A117" s="65" t="str">
        <f t="shared" si="1"/>
        <v/>
      </c>
      <c r="B117" s="61"/>
      <c r="C117" s="63" t="str">
        <f>IF(B117="","",VLOOKUP(B117,'Base productos'!A$2:H$10900,2,FALSE))</f>
        <v/>
      </c>
      <c r="D117" s="66" t="str">
        <f>IF(B117="","",VLOOKUP(B117,'Base productos'!A$2:H$10900,3,FALSE))</f>
        <v/>
      </c>
      <c r="E117" s="62" t="str">
        <f>IF(B117="","",VLOOKUP(B117,'Base productos'!A$2:H$10900,4,FALSE))</f>
        <v/>
      </c>
      <c r="F117" s="62" t="str">
        <f>IF(B117="","",VLOOKUP(B117,'Base productos'!A$2:H$10900,5,FALSE))</f>
        <v/>
      </c>
      <c r="G117" s="66" t="str">
        <f>IF(B117="","",VLOOKUP(B117,'Base productos'!A$2:H$10900,6,FALSE))</f>
        <v/>
      </c>
      <c r="H117" s="66" t="str">
        <f>IF(B117="","",VLOOKUP(B117,'Base productos'!A$2:H$10900,7,FALSE))</f>
        <v/>
      </c>
      <c r="I117" s="66" t="str">
        <f>IF(B117="","",VLOOKUP(B117,'Base productos'!A$2:H$10900,8,FALSE))</f>
        <v/>
      </c>
      <c r="J117" s="47"/>
      <c r="K117" s="48"/>
      <c r="L117" s="68"/>
      <c r="M117" s="68"/>
      <c r="N117" s="68"/>
      <c r="O117" s="68"/>
      <c r="P117" s="100" t="str">
        <f>IF(O117="","",VLOOKUP(O117,'Principios Activos'!A$1:B$2418,2,FALSE))</f>
        <v/>
      </c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9"/>
      <c r="AC117" s="68"/>
      <c r="AD117" s="69"/>
      <c r="AE117" s="53"/>
      <c r="AF117" s="98"/>
      <c r="AG117" s="123"/>
      <c r="AH117" s="123"/>
      <c r="AI117"/>
      <c r="AJ117"/>
      <c r="AM117" s="13"/>
    </row>
    <row r="118" spans="1:39" s="8" customFormat="1" ht="24.95" customHeight="1" x14ac:dyDescent="0.25">
      <c r="A118" s="65" t="str">
        <f t="shared" si="1"/>
        <v/>
      </c>
      <c r="B118" s="61"/>
      <c r="C118" s="63" t="str">
        <f>IF(B118="","",VLOOKUP(B118,'Base productos'!A$2:H$10900,2,FALSE))</f>
        <v/>
      </c>
      <c r="D118" s="66" t="str">
        <f>IF(B118="","",VLOOKUP(B118,'Base productos'!A$2:H$10900,3,FALSE))</f>
        <v/>
      </c>
      <c r="E118" s="62" t="str">
        <f>IF(B118="","",VLOOKUP(B118,'Base productos'!A$2:H$10900,4,FALSE))</f>
        <v/>
      </c>
      <c r="F118" s="62" t="str">
        <f>IF(B118="","",VLOOKUP(B118,'Base productos'!A$2:H$10900,5,FALSE))</f>
        <v/>
      </c>
      <c r="G118" s="66" t="str">
        <f>IF(B118="","",VLOOKUP(B118,'Base productos'!A$2:H$10900,6,FALSE))</f>
        <v/>
      </c>
      <c r="H118" s="66" t="str">
        <f>IF(B118="","",VLOOKUP(B118,'Base productos'!A$2:H$10900,7,FALSE))</f>
        <v/>
      </c>
      <c r="I118" s="66" t="str">
        <f>IF(B118="","",VLOOKUP(B118,'Base productos'!A$2:H$10900,8,FALSE))</f>
        <v/>
      </c>
      <c r="J118" s="47"/>
      <c r="K118" s="48"/>
      <c r="L118" s="68"/>
      <c r="M118" s="68"/>
      <c r="N118" s="68"/>
      <c r="O118" s="68"/>
      <c r="P118" s="100" t="str">
        <f>IF(O118="","",VLOOKUP(O118,'Principios Activos'!A$1:B$2418,2,FALSE))</f>
        <v/>
      </c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9"/>
      <c r="AC118" s="68"/>
      <c r="AD118" s="69"/>
      <c r="AE118" s="53"/>
      <c r="AF118" s="98"/>
      <c r="AG118" s="123"/>
      <c r="AH118" s="123"/>
      <c r="AI118"/>
      <c r="AJ118"/>
      <c r="AM118" s="13"/>
    </row>
    <row r="119" spans="1:39" s="8" customFormat="1" ht="24.95" customHeight="1" x14ac:dyDescent="0.25">
      <c r="A119" s="65" t="str">
        <f t="shared" si="1"/>
        <v/>
      </c>
      <c r="B119" s="61"/>
      <c r="C119" s="63" t="str">
        <f>IF(B119="","",VLOOKUP(B119,'Base productos'!A$2:H$10900,2,FALSE))</f>
        <v/>
      </c>
      <c r="D119" s="66" t="str">
        <f>IF(B119="","",VLOOKUP(B119,'Base productos'!A$2:H$10900,3,FALSE))</f>
        <v/>
      </c>
      <c r="E119" s="62" t="str">
        <f>IF(B119="","",VLOOKUP(B119,'Base productos'!A$2:H$10900,4,FALSE))</f>
        <v/>
      </c>
      <c r="F119" s="62" t="str">
        <f>IF(B119="","",VLOOKUP(B119,'Base productos'!A$2:H$10900,5,FALSE))</f>
        <v/>
      </c>
      <c r="G119" s="66" t="str">
        <f>IF(B119="","",VLOOKUP(B119,'Base productos'!A$2:H$10900,6,FALSE))</f>
        <v/>
      </c>
      <c r="H119" s="66" t="str">
        <f>IF(B119="","",VLOOKUP(B119,'Base productos'!A$2:H$10900,7,FALSE))</f>
        <v/>
      </c>
      <c r="I119" s="66" t="str">
        <f>IF(B119="","",VLOOKUP(B119,'Base productos'!A$2:H$10900,8,FALSE))</f>
        <v/>
      </c>
      <c r="J119" s="47"/>
      <c r="K119" s="48"/>
      <c r="L119" s="68"/>
      <c r="M119" s="68"/>
      <c r="N119" s="68"/>
      <c r="O119" s="68"/>
      <c r="P119" s="100" t="str">
        <f>IF(O119="","",VLOOKUP(O119,'Principios Activos'!A$1:B$2418,2,FALSE))</f>
        <v/>
      </c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9"/>
      <c r="AC119" s="68"/>
      <c r="AD119" s="69"/>
      <c r="AE119" s="53"/>
      <c r="AF119" s="98"/>
      <c r="AG119" s="123"/>
      <c r="AH119" s="123"/>
      <c r="AI119"/>
      <c r="AJ119"/>
      <c r="AM119" s="13"/>
    </row>
    <row r="120" spans="1:39" s="8" customFormat="1" ht="24.95" customHeight="1" x14ac:dyDescent="0.25">
      <c r="A120" s="65" t="str">
        <f t="shared" si="1"/>
        <v/>
      </c>
      <c r="B120" s="61"/>
      <c r="C120" s="63" t="str">
        <f>IF(B120="","",VLOOKUP(B120,'Base productos'!A$2:H$10900,2,FALSE))</f>
        <v/>
      </c>
      <c r="D120" s="66" t="str">
        <f>IF(B120="","",VLOOKUP(B120,'Base productos'!A$2:H$10900,3,FALSE))</f>
        <v/>
      </c>
      <c r="E120" s="62" t="str">
        <f>IF(B120="","",VLOOKUP(B120,'Base productos'!A$2:H$10900,4,FALSE))</f>
        <v/>
      </c>
      <c r="F120" s="62" t="str">
        <f>IF(B120="","",VLOOKUP(B120,'Base productos'!A$2:H$10900,5,FALSE))</f>
        <v/>
      </c>
      <c r="G120" s="66" t="str">
        <f>IF(B120="","",VLOOKUP(B120,'Base productos'!A$2:H$10900,6,FALSE))</f>
        <v/>
      </c>
      <c r="H120" s="66" t="str">
        <f>IF(B120="","",VLOOKUP(B120,'Base productos'!A$2:H$10900,7,FALSE))</f>
        <v/>
      </c>
      <c r="I120" s="66" t="str">
        <f>IF(B120="","",VLOOKUP(B120,'Base productos'!A$2:H$10900,8,FALSE))</f>
        <v/>
      </c>
      <c r="J120" s="47"/>
      <c r="K120" s="48"/>
      <c r="L120" s="68"/>
      <c r="M120" s="68"/>
      <c r="N120" s="68"/>
      <c r="O120" s="68"/>
      <c r="P120" s="100" t="str">
        <f>IF(O120="","",VLOOKUP(O120,'Principios Activos'!A$1:B$2418,2,FALSE))</f>
        <v/>
      </c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9"/>
      <c r="AC120" s="68"/>
      <c r="AD120" s="69"/>
      <c r="AE120" s="53"/>
      <c r="AF120" s="98"/>
      <c r="AG120" s="123"/>
      <c r="AH120" s="123"/>
      <c r="AI120"/>
      <c r="AJ120"/>
      <c r="AM120" s="13"/>
    </row>
    <row r="121" spans="1:39" s="8" customFormat="1" ht="24.95" customHeight="1" x14ac:dyDescent="0.25">
      <c r="A121" s="65" t="str">
        <f t="shared" si="1"/>
        <v/>
      </c>
      <c r="B121" s="61"/>
      <c r="C121" s="63" t="str">
        <f>IF(B121="","",VLOOKUP(B121,'Base productos'!A$2:H$10900,2,FALSE))</f>
        <v/>
      </c>
      <c r="D121" s="66" t="str">
        <f>IF(B121="","",VLOOKUP(B121,'Base productos'!A$2:H$10900,3,FALSE))</f>
        <v/>
      </c>
      <c r="E121" s="62" t="str">
        <f>IF(B121="","",VLOOKUP(B121,'Base productos'!A$2:H$10900,4,FALSE))</f>
        <v/>
      </c>
      <c r="F121" s="62" t="str">
        <f>IF(B121="","",VLOOKUP(B121,'Base productos'!A$2:H$10900,5,FALSE))</f>
        <v/>
      </c>
      <c r="G121" s="66" t="str">
        <f>IF(B121="","",VLOOKUP(B121,'Base productos'!A$2:H$10900,6,FALSE))</f>
        <v/>
      </c>
      <c r="H121" s="66" t="str">
        <f>IF(B121="","",VLOOKUP(B121,'Base productos'!A$2:H$10900,7,FALSE))</f>
        <v/>
      </c>
      <c r="I121" s="66" t="str">
        <f>IF(B121="","",VLOOKUP(B121,'Base productos'!A$2:H$10900,8,FALSE))</f>
        <v/>
      </c>
      <c r="J121" s="47"/>
      <c r="K121" s="48"/>
      <c r="L121" s="68"/>
      <c r="M121" s="68"/>
      <c r="N121" s="68"/>
      <c r="O121" s="68"/>
      <c r="P121" s="100" t="str">
        <f>IF(O121="","",VLOOKUP(O121,'Principios Activos'!A$1:B$2418,2,FALSE))</f>
        <v/>
      </c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9"/>
      <c r="AC121" s="68"/>
      <c r="AD121" s="69"/>
      <c r="AE121" s="53"/>
      <c r="AF121" s="98"/>
      <c r="AG121" s="123"/>
      <c r="AH121" s="123"/>
      <c r="AI121"/>
      <c r="AJ121"/>
      <c r="AM121" s="13"/>
    </row>
    <row r="122" spans="1:39" s="8" customFormat="1" ht="24.95" customHeight="1" x14ac:dyDescent="0.25">
      <c r="A122" s="65" t="str">
        <f t="shared" si="1"/>
        <v/>
      </c>
      <c r="B122" s="61"/>
      <c r="C122" s="63" t="str">
        <f>IF(B122="","",VLOOKUP(B122,'Base productos'!A$2:H$10900,2,FALSE))</f>
        <v/>
      </c>
      <c r="D122" s="66" t="str">
        <f>IF(B122="","",VLOOKUP(B122,'Base productos'!A$2:H$10900,3,FALSE))</f>
        <v/>
      </c>
      <c r="E122" s="62" t="str">
        <f>IF(B122="","",VLOOKUP(B122,'Base productos'!A$2:H$10900,4,FALSE))</f>
        <v/>
      </c>
      <c r="F122" s="62" t="str">
        <f>IF(B122="","",VLOOKUP(B122,'Base productos'!A$2:H$10900,5,FALSE))</f>
        <v/>
      </c>
      <c r="G122" s="66" t="str">
        <f>IF(B122="","",VLOOKUP(B122,'Base productos'!A$2:H$10900,6,FALSE))</f>
        <v/>
      </c>
      <c r="H122" s="66" t="str">
        <f>IF(B122="","",VLOOKUP(B122,'Base productos'!A$2:H$10900,7,FALSE))</f>
        <v/>
      </c>
      <c r="I122" s="66" t="str">
        <f>IF(B122="","",VLOOKUP(B122,'Base productos'!A$2:H$10900,8,FALSE))</f>
        <v/>
      </c>
      <c r="J122" s="47"/>
      <c r="K122" s="48"/>
      <c r="L122" s="68"/>
      <c r="M122" s="68"/>
      <c r="N122" s="68"/>
      <c r="O122" s="68"/>
      <c r="P122" s="100" t="str">
        <f>IF(O122="","",VLOOKUP(O122,'Principios Activos'!A$1:B$2418,2,FALSE))</f>
        <v/>
      </c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9"/>
      <c r="AC122" s="68"/>
      <c r="AD122" s="69"/>
      <c r="AE122" s="53"/>
      <c r="AF122" s="98"/>
      <c r="AG122" s="123"/>
      <c r="AH122" s="123"/>
      <c r="AI122"/>
      <c r="AJ122"/>
      <c r="AM122" s="13"/>
    </row>
    <row r="123" spans="1:39" s="8" customFormat="1" ht="24.95" customHeight="1" x14ac:dyDescent="0.25">
      <c r="A123" s="65" t="str">
        <f t="shared" si="1"/>
        <v/>
      </c>
      <c r="B123" s="61"/>
      <c r="C123" s="63" t="str">
        <f>IF(B123="","",VLOOKUP(B123,'Base productos'!A$2:H$10900,2,FALSE))</f>
        <v/>
      </c>
      <c r="D123" s="66" t="str">
        <f>IF(B123="","",VLOOKUP(B123,'Base productos'!A$2:H$10900,3,FALSE))</f>
        <v/>
      </c>
      <c r="E123" s="62" t="str">
        <f>IF(B123="","",VLOOKUP(B123,'Base productos'!A$2:H$10900,4,FALSE))</f>
        <v/>
      </c>
      <c r="F123" s="62" t="str">
        <f>IF(B123="","",VLOOKUP(B123,'Base productos'!A$2:H$10900,5,FALSE))</f>
        <v/>
      </c>
      <c r="G123" s="66" t="str">
        <f>IF(B123="","",VLOOKUP(B123,'Base productos'!A$2:H$10900,6,FALSE))</f>
        <v/>
      </c>
      <c r="H123" s="66" t="str">
        <f>IF(B123="","",VLOOKUP(B123,'Base productos'!A$2:H$10900,7,FALSE))</f>
        <v/>
      </c>
      <c r="I123" s="66" t="str">
        <f>IF(B123="","",VLOOKUP(B123,'Base productos'!A$2:H$10900,8,FALSE))</f>
        <v/>
      </c>
      <c r="J123" s="47"/>
      <c r="K123" s="48"/>
      <c r="L123" s="68"/>
      <c r="M123" s="68"/>
      <c r="N123" s="68"/>
      <c r="O123" s="68"/>
      <c r="P123" s="100" t="str">
        <f>IF(O123="","",VLOOKUP(O123,'Principios Activos'!A$1:B$2418,2,FALSE))</f>
        <v/>
      </c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9"/>
      <c r="AC123" s="68"/>
      <c r="AD123" s="69"/>
      <c r="AE123" s="53"/>
      <c r="AF123" s="98"/>
      <c r="AG123" s="123"/>
      <c r="AH123" s="123"/>
      <c r="AI123"/>
      <c r="AJ123"/>
      <c r="AM123" s="13"/>
    </row>
    <row r="124" spans="1:39" s="8" customFormat="1" ht="24.95" customHeight="1" x14ac:dyDescent="0.25">
      <c r="A124" s="65" t="str">
        <f t="shared" si="1"/>
        <v/>
      </c>
      <c r="B124" s="61"/>
      <c r="C124" s="63" t="str">
        <f>IF(B124="","",VLOOKUP(B124,'Base productos'!A$2:H$10900,2,FALSE))</f>
        <v/>
      </c>
      <c r="D124" s="66" t="str">
        <f>IF(B124="","",VLOOKUP(B124,'Base productos'!A$2:H$10900,3,FALSE))</f>
        <v/>
      </c>
      <c r="E124" s="62" t="str">
        <f>IF(B124="","",VLOOKUP(B124,'Base productos'!A$2:H$10900,4,FALSE))</f>
        <v/>
      </c>
      <c r="F124" s="62" t="str">
        <f>IF(B124="","",VLOOKUP(B124,'Base productos'!A$2:H$10900,5,FALSE))</f>
        <v/>
      </c>
      <c r="G124" s="66" t="str">
        <f>IF(B124="","",VLOOKUP(B124,'Base productos'!A$2:H$10900,6,FALSE))</f>
        <v/>
      </c>
      <c r="H124" s="66" t="str">
        <f>IF(B124="","",VLOOKUP(B124,'Base productos'!A$2:H$10900,7,FALSE))</f>
        <v/>
      </c>
      <c r="I124" s="66" t="str">
        <f>IF(B124="","",VLOOKUP(B124,'Base productos'!A$2:H$10900,8,FALSE))</f>
        <v/>
      </c>
      <c r="J124" s="47"/>
      <c r="K124" s="48"/>
      <c r="L124" s="68"/>
      <c r="M124" s="68"/>
      <c r="N124" s="68"/>
      <c r="O124" s="68"/>
      <c r="P124" s="100" t="str">
        <f>IF(O124="","",VLOOKUP(O124,'Principios Activos'!A$1:B$2418,2,FALSE))</f>
        <v/>
      </c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9"/>
      <c r="AC124" s="68"/>
      <c r="AD124" s="69"/>
      <c r="AE124" s="53"/>
      <c r="AF124" s="98"/>
      <c r="AG124" s="123"/>
      <c r="AH124" s="123"/>
      <c r="AI124"/>
      <c r="AJ124"/>
      <c r="AM124" s="13"/>
    </row>
    <row r="125" spans="1:39" s="8" customFormat="1" ht="24.95" customHeight="1" x14ac:dyDescent="0.25">
      <c r="A125" s="65" t="str">
        <f t="shared" si="1"/>
        <v/>
      </c>
      <c r="B125" s="61"/>
      <c r="C125" s="63" t="str">
        <f>IF(B125="","",VLOOKUP(B125,'Base productos'!A$2:H$10900,2,FALSE))</f>
        <v/>
      </c>
      <c r="D125" s="66" t="str">
        <f>IF(B125="","",VLOOKUP(B125,'Base productos'!A$2:H$10900,3,FALSE))</f>
        <v/>
      </c>
      <c r="E125" s="62" t="str">
        <f>IF(B125="","",VLOOKUP(B125,'Base productos'!A$2:H$10900,4,FALSE))</f>
        <v/>
      </c>
      <c r="F125" s="62" t="str">
        <f>IF(B125="","",VLOOKUP(B125,'Base productos'!A$2:H$10900,5,FALSE))</f>
        <v/>
      </c>
      <c r="G125" s="66" t="str">
        <f>IF(B125="","",VLOOKUP(B125,'Base productos'!A$2:H$10900,6,FALSE))</f>
        <v/>
      </c>
      <c r="H125" s="66" t="str">
        <f>IF(B125="","",VLOOKUP(B125,'Base productos'!A$2:H$10900,7,FALSE))</f>
        <v/>
      </c>
      <c r="I125" s="66" t="str">
        <f>IF(B125="","",VLOOKUP(B125,'Base productos'!A$2:H$10900,8,FALSE))</f>
        <v/>
      </c>
      <c r="J125" s="47"/>
      <c r="K125" s="48"/>
      <c r="L125" s="68"/>
      <c r="M125" s="68"/>
      <c r="N125" s="68"/>
      <c r="O125" s="68"/>
      <c r="P125" s="100" t="str">
        <f>IF(O125="","",VLOOKUP(O125,'Principios Activos'!A$1:B$2418,2,FALSE))</f>
        <v/>
      </c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9"/>
      <c r="AC125" s="68"/>
      <c r="AD125" s="69"/>
      <c r="AE125" s="53"/>
      <c r="AF125" s="98"/>
      <c r="AG125" s="123"/>
      <c r="AH125" s="123"/>
      <c r="AI125"/>
      <c r="AJ125"/>
      <c r="AM125" s="13"/>
    </row>
    <row r="126" spans="1:39" s="8" customFormat="1" ht="24.95" customHeight="1" x14ac:dyDescent="0.25">
      <c r="A126" s="65" t="str">
        <f t="shared" si="1"/>
        <v/>
      </c>
      <c r="B126" s="61"/>
      <c r="C126" s="63" t="str">
        <f>IF(B126="","",VLOOKUP(B126,'Base productos'!A$2:H$10900,2,FALSE))</f>
        <v/>
      </c>
      <c r="D126" s="66" t="str">
        <f>IF(B126="","",VLOOKUP(B126,'Base productos'!A$2:H$10900,3,FALSE))</f>
        <v/>
      </c>
      <c r="E126" s="62" t="str">
        <f>IF(B126="","",VLOOKUP(B126,'Base productos'!A$2:H$10900,4,FALSE))</f>
        <v/>
      </c>
      <c r="F126" s="62" t="str">
        <f>IF(B126="","",VLOOKUP(B126,'Base productos'!A$2:H$10900,5,FALSE))</f>
        <v/>
      </c>
      <c r="G126" s="66" t="str">
        <f>IF(B126="","",VLOOKUP(B126,'Base productos'!A$2:H$10900,6,FALSE))</f>
        <v/>
      </c>
      <c r="H126" s="66" t="str">
        <f>IF(B126="","",VLOOKUP(B126,'Base productos'!A$2:H$10900,7,FALSE))</f>
        <v/>
      </c>
      <c r="I126" s="66" t="str">
        <f>IF(B126="","",VLOOKUP(B126,'Base productos'!A$2:H$10900,8,FALSE))</f>
        <v/>
      </c>
      <c r="J126" s="47"/>
      <c r="K126" s="48"/>
      <c r="L126" s="68"/>
      <c r="M126" s="68"/>
      <c r="N126" s="68"/>
      <c r="O126" s="68"/>
      <c r="P126" s="100" t="str">
        <f>IF(O126="","",VLOOKUP(O126,'Principios Activos'!A$1:B$2418,2,FALSE))</f>
        <v/>
      </c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9"/>
      <c r="AC126" s="68"/>
      <c r="AD126" s="69"/>
      <c r="AE126" s="53"/>
      <c r="AF126" s="98"/>
      <c r="AG126" s="123"/>
      <c r="AH126" s="123"/>
      <c r="AI126"/>
      <c r="AJ126"/>
      <c r="AM126" s="13"/>
    </row>
    <row r="127" spans="1:39" s="8" customFormat="1" ht="24.95" customHeight="1" x14ac:dyDescent="0.25">
      <c r="A127" s="65" t="str">
        <f t="shared" si="1"/>
        <v/>
      </c>
      <c r="B127" s="61"/>
      <c r="C127" s="63" t="str">
        <f>IF(B127="","",VLOOKUP(B127,'Base productos'!A$2:H$10900,2,FALSE))</f>
        <v/>
      </c>
      <c r="D127" s="66" t="str">
        <f>IF(B127="","",VLOOKUP(B127,'Base productos'!A$2:H$10900,3,FALSE))</f>
        <v/>
      </c>
      <c r="E127" s="62" t="str">
        <f>IF(B127="","",VLOOKUP(B127,'Base productos'!A$2:H$10900,4,FALSE))</f>
        <v/>
      </c>
      <c r="F127" s="62" t="str">
        <f>IF(B127="","",VLOOKUP(B127,'Base productos'!A$2:H$10900,5,FALSE))</f>
        <v/>
      </c>
      <c r="G127" s="66" t="str">
        <f>IF(B127="","",VLOOKUP(B127,'Base productos'!A$2:H$10900,6,FALSE))</f>
        <v/>
      </c>
      <c r="H127" s="66" t="str">
        <f>IF(B127="","",VLOOKUP(B127,'Base productos'!A$2:H$10900,7,FALSE))</f>
        <v/>
      </c>
      <c r="I127" s="66" t="str">
        <f>IF(B127="","",VLOOKUP(B127,'Base productos'!A$2:H$10900,8,FALSE))</f>
        <v/>
      </c>
      <c r="J127" s="47"/>
      <c r="K127" s="48"/>
      <c r="L127" s="68"/>
      <c r="M127" s="68"/>
      <c r="N127" s="68"/>
      <c r="O127" s="68"/>
      <c r="P127" s="100" t="str">
        <f>IF(O127="","",VLOOKUP(O127,'Principios Activos'!A$1:B$2418,2,FALSE))</f>
        <v/>
      </c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9"/>
      <c r="AC127" s="68"/>
      <c r="AD127" s="69"/>
      <c r="AE127" s="53"/>
      <c r="AF127" s="98"/>
      <c r="AG127" s="123"/>
      <c r="AH127" s="123"/>
      <c r="AI127"/>
      <c r="AJ127"/>
      <c r="AM127" s="13"/>
    </row>
    <row r="128" spans="1:39" s="8" customFormat="1" ht="24.95" customHeight="1" x14ac:dyDescent="0.25">
      <c r="A128" s="65" t="str">
        <f t="shared" si="1"/>
        <v/>
      </c>
      <c r="B128" s="61"/>
      <c r="C128" s="63" t="str">
        <f>IF(B128="","",VLOOKUP(B128,'Base productos'!A$2:H$10900,2,FALSE))</f>
        <v/>
      </c>
      <c r="D128" s="66" t="str">
        <f>IF(B128="","",VLOOKUP(B128,'Base productos'!A$2:H$10900,3,FALSE))</f>
        <v/>
      </c>
      <c r="E128" s="62" t="str">
        <f>IF(B128="","",VLOOKUP(B128,'Base productos'!A$2:H$10900,4,FALSE))</f>
        <v/>
      </c>
      <c r="F128" s="62" t="str">
        <f>IF(B128="","",VLOOKUP(B128,'Base productos'!A$2:H$10900,5,FALSE))</f>
        <v/>
      </c>
      <c r="G128" s="66" t="str">
        <f>IF(B128="","",VLOOKUP(B128,'Base productos'!A$2:H$10900,6,FALSE))</f>
        <v/>
      </c>
      <c r="H128" s="66" t="str">
        <f>IF(B128="","",VLOOKUP(B128,'Base productos'!A$2:H$10900,7,FALSE))</f>
        <v/>
      </c>
      <c r="I128" s="66" t="str">
        <f>IF(B128="","",VLOOKUP(B128,'Base productos'!A$2:H$10900,8,FALSE))</f>
        <v/>
      </c>
      <c r="J128" s="47"/>
      <c r="K128" s="48"/>
      <c r="L128" s="68"/>
      <c r="M128" s="68"/>
      <c r="N128" s="68"/>
      <c r="O128" s="68"/>
      <c r="P128" s="100" t="str">
        <f>IF(O128="","",VLOOKUP(O128,'Principios Activos'!A$1:B$2418,2,FALSE))</f>
        <v/>
      </c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9"/>
      <c r="AC128" s="68"/>
      <c r="AD128" s="69"/>
      <c r="AE128" s="53"/>
      <c r="AF128" s="98"/>
      <c r="AG128" s="123"/>
      <c r="AH128" s="123"/>
      <c r="AI128"/>
      <c r="AJ128"/>
      <c r="AM128" s="13"/>
    </row>
    <row r="129" spans="1:39" s="8" customFormat="1" ht="24.95" customHeight="1" x14ac:dyDescent="0.25">
      <c r="A129" s="65" t="str">
        <f t="shared" si="1"/>
        <v/>
      </c>
      <c r="B129" s="61"/>
      <c r="C129" s="63" t="str">
        <f>IF(B129="","",VLOOKUP(B129,'Base productos'!A$2:H$10900,2,FALSE))</f>
        <v/>
      </c>
      <c r="D129" s="66" t="str">
        <f>IF(B129="","",VLOOKUP(B129,'Base productos'!A$2:H$10900,3,FALSE))</f>
        <v/>
      </c>
      <c r="E129" s="62" t="str">
        <f>IF(B129="","",VLOOKUP(B129,'Base productos'!A$2:H$10900,4,FALSE))</f>
        <v/>
      </c>
      <c r="F129" s="62" t="str">
        <f>IF(B129="","",VLOOKUP(B129,'Base productos'!A$2:H$10900,5,FALSE))</f>
        <v/>
      </c>
      <c r="G129" s="66" t="str">
        <f>IF(B129="","",VLOOKUP(B129,'Base productos'!A$2:H$10900,6,FALSE))</f>
        <v/>
      </c>
      <c r="H129" s="66" t="str">
        <f>IF(B129="","",VLOOKUP(B129,'Base productos'!A$2:H$10900,7,FALSE))</f>
        <v/>
      </c>
      <c r="I129" s="66" t="str">
        <f>IF(B129="","",VLOOKUP(B129,'Base productos'!A$2:H$10900,8,FALSE))</f>
        <v/>
      </c>
      <c r="J129" s="47"/>
      <c r="K129" s="48"/>
      <c r="L129" s="68"/>
      <c r="M129" s="68"/>
      <c r="N129" s="68"/>
      <c r="O129" s="68"/>
      <c r="P129" s="100" t="str">
        <f>IF(O129="","",VLOOKUP(O129,'Principios Activos'!A$1:B$2418,2,FALSE))</f>
        <v/>
      </c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9"/>
      <c r="AC129" s="68"/>
      <c r="AD129" s="69"/>
      <c r="AE129" s="53"/>
      <c r="AF129" s="98"/>
      <c r="AG129" s="123"/>
      <c r="AH129" s="123"/>
      <c r="AI129"/>
      <c r="AJ129"/>
      <c r="AM129" s="13"/>
    </row>
    <row r="130" spans="1:39" s="8" customFormat="1" ht="24.95" customHeight="1" x14ac:dyDescent="0.25">
      <c r="A130" s="65" t="str">
        <f t="shared" si="1"/>
        <v/>
      </c>
      <c r="B130" s="61"/>
      <c r="C130" s="63" t="str">
        <f>IF(B130="","",VLOOKUP(B130,'Base productos'!A$2:H$10900,2,FALSE))</f>
        <v/>
      </c>
      <c r="D130" s="66" t="str">
        <f>IF(B130="","",VLOOKUP(B130,'Base productos'!A$2:H$10900,3,FALSE))</f>
        <v/>
      </c>
      <c r="E130" s="62" t="str">
        <f>IF(B130="","",VLOOKUP(B130,'Base productos'!A$2:H$10900,4,FALSE))</f>
        <v/>
      </c>
      <c r="F130" s="62" t="str">
        <f>IF(B130="","",VLOOKUP(B130,'Base productos'!A$2:H$10900,5,FALSE))</f>
        <v/>
      </c>
      <c r="G130" s="66" t="str">
        <f>IF(B130="","",VLOOKUP(B130,'Base productos'!A$2:H$10900,6,FALSE))</f>
        <v/>
      </c>
      <c r="H130" s="66" t="str">
        <f>IF(B130="","",VLOOKUP(B130,'Base productos'!A$2:H$10900,7,FALSE))</f>
        <v/>
      </c>
      <c r="I130" s="66" t="str">
        <f>IF(B130="","",VLOOKUP(B130,'Base productos'!A$2:H$10900,8,FALSE))</f>
        <v/>
      </c>
      <c r="J130" s="47"/>
      <c r="K130" s="48"/>
      <c r="L130" s="68"/>
      <c r="M130" s="68"/>
      <c r="N130" s="68"/>
      <c r="O130" s="68"/>
      <c r="P130" s="100" t="str">
        <f>IF(O130="","",VLOOKUP(O130,'Principios Activos'!A$1:B$2418,2,FALSE))</f>
        <v/>
      </c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9"/>
      <c r="AC130" s="68"/>
      <c r="AD130" s="69"/>
      <c r="AE130" s="53"/>
      <c r="AF130" s="98"/>
      <c r="AG130" s="123"/>
      <c r="AH130" s="123"/>
      <c r="AI130"/>
      <c r="AJ130"/>
      <c r="AM130" s="13"/>
    </row>
    <row r="131" spans="1:39" s="8" customFormat="1" ht="24.95" customHeight="1" x14ac:dyDescent="0.25">
      <c r="A131" s="65" t="str">
        <f t="shared" si="1"/>
        <v/>
      </c>
      <c r="B131" s="61"/>
      <c r="C131" s="63" t="str">
        <f>IF(B131="","",VLOOKUP(B131,'Base productos'!A$2:H$10900,2,FALSE))</f>
        <v/>
      </c>
      <c r="D131" s="66" t="str">
        <f>IF(B131="","",VLOOKUP(B131,'Base productos'!A$2:H$10900,3,FALSE))</f>
        <v/>
      </c>
      <c r="E131" s="62" t="str">
        <f>IF(B131="","",VLOOKUP(B131,'Base productos'!A$2:H$10900,4,FALSE))</f>
        <v/>
      </c>
      <c r="F131" s="62" t="str">
        <f>IF(B131="","",VLOOKUP(B131,'Base productos'!A$2:H$10900,5,FALSE))</f>
        <v/>
      </c>
      <c r="G131" s="66" t="str">
        <f>IF(B131="","",VLOOKUP(B131,'Base productos'!A$2:H$10900,6,FALSE))</f>
        <v/>
      </c>
      <c r="H131" s="66" t="str">
        <f>IF(B131="","",VLOOKUP(B131,'Base productos'!A$2:H$10900,7,FALSE))</f>
        <v/>
      </c>
      <c r="I131" s="66" t="str">
        <f>IF(B131="","",VLOOKUP(B131,'Base productos'!A$2:H$10900,8,FALSE))</f>
        <v/>
      </c>
      <c r="J131" s="47"/>
      <c r="K131" s="48"/>
      <c r="L131" s="68"/>
      <c r="M131" s="68"/>
      <c r="N131" s="68"/>
      <c r="O131" s="68"/>
      <c r="P131" s="100" t="str">
        <f>IF(O131="","",VLOOKUP(O131,'Principios Activos'!A$1:B$2418,2,FALSE))</f>
        <v/>
      </c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9"/>
      <c r="AC131" s="68"/>
      <c r="AD131" s="69"/>
      <c r="AE131" s="53"/>
      <c r="AF131" s="98"/>
      <c r="AG131" s="123"/>
      <c r="AH131" s="123"/>
      <c r="AI131"/>
      <c r="AJ131"/>
      <c r="AM131" s="13"/>
    </row>
    <row r="132" spans="1:39" s="8" customFormat="1" ht="24.95" customHeight="1" x14ac:dyDescent="0.25">
      <c r="A132" s="65" t="str">
        <f t="shared" si="1"/>
        <v/>
      </c>
      <c r="B132" s="61"/>
      <c r="C132" s="63" t="str">
        <f>IF(B132="","",VLOOKUP(B132,'Base productos'!A$2:H$10900,2,FALSE))</f>
        <v/>
      </c>
      <c r="D132" s="66" t="str">
        <f>IF(B132="","",VLOOKUP(B132,'Base productos'!A$2:H$10900,3,FALSE))</f>
        <v/>
      </c>
      <c r="E132" s="62" t="str">
        <f>IF(B132="","",VLOOKUP(B132,'Base productos'!A$2:H$10900,4,FALSE))</f>
        <v/>
      </c>
      <c r="F132" s="62" t="str">
        <f>IF(B132="","",VLOOKUP(B132,'Base productos'!A$2:H$10900,5,FALSE))</f>
        <v/>
      </c>
      <c r="G132" s="66" t="str">
        <f>IF(B132="","",VLOOKUP(B132,'Base productos'!A$2:H$10900,6,FALSE))</f>
        <v/>
      </c>
      <c r="H132" s="66" t="str">
        <f>IF(B132="","",VLOOKUP(B132,'Base productos'!A$2:H$10900,7,FALSE))</f>
        <v/>
      </c>
      <c r="I132" s="66" t="str">
        <f>IF(B132="","",VLOOKUP(B132,'Base productos'!A$2:H$10900,8,FALSE))</f>
        <v/>
      </c>
      <c r="J132" s="47"/>
      <c r="K132" s="48"/>
      <c r="L132" s="68"/>
      <c r="M132" s="68"/>
      <c r="N132" s="68"/>
      <c r="O132" s="68"/>
      <c r="P132" s="100" t="str">
        <f>IF(O132="","",VLOOKUP(O132,'Principios Activos'!A$1:B$2418,2,FALSE))</f>
        <v/>
      </c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9"/>
      <c r="AC132" s="68"/>
      <c r="AD132" s="69"/>
      <c r="AE132" s="53"/>
      <c r="AF132" s="98"/>
      <c r="AG132" s="123"/>
      <c r="AH132" s="123"/>
      <c r="AI132"/>
      <c r="AJ132"/>
      <c r="AM132" s="13"/>
    </row>
    <row r="133" spans="1:39" s="8" customFormat="1" ht="24.95" customHeight="1" x14ac:dyDescent="0.25">
      <c r="A133" s="65" t="str">
        <f t="shared" si="1"/>
        <v/>
      </c>
      <c r="B133" s="61"/>
      <c r="C133" s="63" t="str">
        <f>IF(B133="","",VLOOKUP(B133,'Base productos'!A$2:H$10900,2,FALSE))</f>
        <v/>
      </c>
      <c r="D133" s="66" t="str">
        <f>IF(B133="","",VLOOKUP(B133,'Base productos'!A$2:H$10900,3,FALSE))</f>
        <v/>
      </c>
      <c r="E133" s="62" t="str">
        <f>IF(B133="","",VLOOKUP(B133,'Base productos'!A$2:H$10900,4,FALSE))</f>
        <v/>
      </c>
      <c r="F133" s="62" t="str">
        <f>IF(B133="","",VLOOKUP(B133,'Base productos'!A$2:H$10900,5,FALSE))</f>
        <v/>
      </c>
      <c r="G133" s="66" t="str">
        <f>IF(B133="","",VLOOKUP(B133,'Base productos'!A$2:H$10900,6,FALSE))</f>
        <v/>
      </c>
      <c r="H133" s="66" t="str">
        <f>IF(B133="","",VLOOKUP(B133,'Base productos'!A$2:H$10900,7,FALSE))</f>
        <v/>
      </c>
      <c r="I133" s="66" t="str">
        <f>IF(B133="","",VLOOKUP(B133,'Base productos'!A$2:H$10900,8,FALSE))</f>
        <v/>
      </c>
      <c r="J133" s="47"/>
      <c r="K133" s="48"/>
      <c r="L133" s="68"/>
      <c r="M133" s="68"/>
      <c r="N133" s="68"/>
      <c r="O133" s="68"/>
      <c r="P133" s="100" t="str">
        <f>IF(O133="","",VLOOKUP(O133,'Principios Activos'!A$1:B$2418,2,FALSE))</f>
        <v/>
      </c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9"/>
      <c r="AC133" s="68"/>
      <c r="AD133" s="69"/>
      <c r="AE133" s="53"/>
      <c r="AF133" s="98"/>
      <c r="AG133" s="123"/>
      <c r="AH133" s="123"/>
      <c r="AI133"/>
      <c r="AJ133"/>
      <c r="AM133" s="13"/>
    </row>
    <row r="134" spans="1:39" s="8" customFormat="1" ht="24.95" customHeight="1" x14ac:dyDescent="0.25">
      <c r="A134" s="65" t="str">
        <f t="shared" si="1"/>
        <v/>
      </c>
      <c r="B134" s="61"/>
      <c r="C134" s="63" t="str">
        <f>IF(B134="","",VLOOKUP(B134,'Base productos'!A$2:H$10900,2,FALSE))</f>
        <v/>
      </c>
      <c r="D134" s="66" t="str">
        <f>IF(B134="","",VLOOKUP(B134,'Base productos'!A$2:H$10900,3,FALSE))</f>
        <v/>
      </c>
      <c r="E134" s="62" t="str">
        <f>IF(B134="","",VLOOKUP(B134,'Base productos'!A$2:H$10900,4,FALSE))</f>
        <v/>
      </c>
      <c r="F134" s="62" t="str">
        <f>IF(B134="","",VLOOKUP(B134,'Base productos'!A$2:H$10900,5,FALSE))</f>
        <v/>
      </c>
      <c r="G134" s="66" t="str">
        <f>IF(B134="","",VLOOKUP(B134,'Base productos'!A$2:H$10900,6,FALSE))</f>
        <v/>
      </c>
      <c r="H134" s="66" t="str">
        <f>IF(B134="","",VLOOKUP(B134,'Base productos'!A$2:H$10900,7,FALSE))</f>
        <v/>
      </c>
      <c r="I134" s="66" t="str">
        <f>IF(B134="","",VLOOKUP(B134,'Base productos'!A$2:H$10900,8,FALSE))</f>
        <v/>
      </c>
      <c r="J134" s="47"/>
      <c r="K134" s="48"/>
      <c r="L134" s="68"/>
      <c r="M134" s="68"/>
      <c r="N134" s="68"/>
      <c r="O134" s="68"/>
      <c r="P134" s="100" t="str">
        <f>IF(O134="","",VLOOKUP(O134,'Principios Activos'!A$1:B$2418,2,FALSE))</f>
        <v/>
      </c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9"/>
      <c r="AC134" s="68"/>
      <c r="AD134" s="69"/>
      <c r="AE134" s="53"/>
      <c r="AF134" s="98"/>
      <c r="AG134" s="123"/>
      <c r="AH134" s="123"/>
      <c r="AI134"/>
      <c r="AJ134"/>
      <c r="AM134" s="13"/>
    </row>
    <row r="135" spans="1:39" s="8" customFormat="1" ht="24.95" customHeight="1" x14ac:dyDescent="0.25">
      <c r="A135" s="65" t="str">
        <f t="shared" si="1"/>
        <v/>
      </c>
      <c r="B135" s="61"/>
      <c r="C135" s="63" t="str">
        <f>IF(B135="","",VLOOKUP(B135,'Base productos'!A$2:H$10900,2,FALSE))</f>
        <v/>
      </c>
      <c r="D135" s="66" t="str">
        <f>IF(B135="","",VLOOKUP(B135,'Base productos'!A$2:H$10900,3,FALSE))</f>
        <v/>
      </c>
      <c r="E135" s="62" t="str">
        <f>IF(B135="","",VLOOKUP(B135,'Base productos'!A$2:H$10900,4,FALSE))</f>
        <v/>
      </c>
      <c r="F135" s="62" t="str">
        <f>IF(B135="","",VLOOKUP(B135,'Base productos'!A$2:H$10900,5,FALSE))</f>
        <v/>
      </c>
      <c r="G135" s="66" t="str">
        <f>IF(B135="","",VLOOKUP(B135,'Base productos'!A$2:H$10900,6,FALSE))</f>
        <v/>
      </c>
      <c r="H135" s="66" t="str">
        <f>IF(B135="","",VLOOKUP(B135,'Base productos'!A$2:H$10900,7,FALSE))</f>
        <v/>
      </c>
      <c r="I135" s="66" t="str">
        <f>IF(B135="","",VLOOKUP(B135,'Base productos'!A$2:H$10900,8,FALSE))</f>
        <v/>
      </c>
      <c r="J135" s="47"/>
      <c r="K135" s="48"/>
      <c r="L135" s="68"/>
      <c r="M135" s="68"/>
      <c r="N135" s="68"/>
      <c r="O135" s="68"/>
      <c r="P135" s="100" t="str">
        <f>IF(O135="","",VLOOKUP(O135,'Principios Activos'!A$1:B$2418,2,FALSE))</f>
        <v/>
      </c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9"/>
      <c r="AC135" s="68"/>
      <c r="AD135" s="69"/>
      <c r="AE135" s="53"/>
      <c r="AF135" s="98"/>
      <c r="AG135" s="123"/>
      <c r="AH135" s="123"/>
      <c r="AI135"/>
      <c r="AJ135"/>
      <c r="AM135" s="13"/>
    </row>
    <row r="136" spans="1:39" s="8" customFormat="1" ht="24.95" customHeight="1" x14ac:dyDescent="0.25">
      <c r="A136" s="65" t="str">
        <f t="shared" si="1"/>
        <v/>
      </c>
      <c r="B136" s="61"/>
      <c r="C136" s="63" t="str">
        <f>IF(B136="","",VLOOKUP(B136,'Base productos'!A$2:H$10900,2,FALSE))</f>
        <v/>
      </c>
      <c r="D136" s="66" t="str">
        <f>IF(B136="","",VLOOKUP(B136,'Base productos'!A$2:H$10900,3,FALSE))</f>
        <v/>
      </c>
      <c r="E136" s="62" t="str">
        <f>IF(B136="","",VLOOKUP(B136,'Base productos'!A$2:H$10900,4,FALSE))</f>
        <v/>
      </c>
      <c r="F136" s="62" t="str">
        <f>IF(B136="","",VLOOKUP(B136,'Base productos'!A$2:H$10900,5,FALSE))</f>
        <v/>
      </c>
      <c r="G136" s="66" t="str">
        <f>IF(B136="","",VLOOKUP(B136,'Base productos'!A$2:H$10900,6,FALSE))</f>
        <v/>
      </c>
      <c r="H136" s="66" t="str">
        <f>IF(B136="","",VLOOKUP(B136,'Base productos'!A$2:H$10900,7,FALSE))</f>
        <v/>
      </c>
      <c r="I136" s="66" t="str">
        <f>IF(B136="","",VLOOKUP(B136,'Base productos'!A$2:H$10900,8,FALSE))</f>
        <v/>
      </c>
      <c r="J136" s="47"/>
      <c r="K136" s="48"/>
      <c r="L136" s="68"/>
      <c r="M136" s="68"/>
      <c r="N136" s="68"/>
      <c r="O136" s="68"/>
      <c r="P136" s="100" t="str">
        <f>IF(O136="","",VLOOKUP(O136,'Principios Activos'!A$1:B$2418,2,FALSE))</f>
        <v/>
      </c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9"/>
      <c r="AC136" s="68"/>
      <c r="AD136" s="69"/>
      <c r="AE136" s="53"/>
      <c r="AF136" s="98"/>
      <c r="AG136" s="123"/>
      <c r="AH136" s="123"/>
      <c r="AI136"/>
      <c r="AJ136"/>
      <c r="AM136" s="13"/>
    </row>
    <row r="137" spans="1:39" s="8" customFormat="1" ht="24.95" customHeight="1" x14ac:dyDescent="0.25">
      <c r="A137" s="65" t="str">
        <f t="shared" si="1"/>
        <v/>
      </c>
      <c r="B137" s="61"/>
      <c r="C137" s="63" t="str">
        <f>IF(B137="","",VLOOKUP(B137,'Base productos'!A$2:H$10900,2,FALSE))</f>
        <v/>
      </c>
      <c r="D137" s="66" t="str">
        <f>IF(B137="","",VLOOKUP(B137,'Base productos'!A$2:H$10900,3,FALSE))</f>
        <v/>
      </c>
      <c r="E137" s="62" t="str">
        <f>IF(B137="","",VLOOKUP(B137,'Base productos'!A$2:H$10900,4,FALSE))</f>
        <v/>
      </c>
      <c r="F137" s="62" t="str">
        <f>IF(B137="","",VLOOKUP(B137,'Base productos'!A$2:H$10900,5,FALSE))</f>
        <v/>
      </c>
      <c r="G137" s="66" t="str">
        <f>IF(B137="","",VLOOKUP(B137,'Base productos'!A$2:H$10900,6,FALSE))</f>
        <v/>
      </c>
      <c r="H137" s="66" t="str">
        <f>IF(B137="","",VLOOKUP(B137,'Base productos'!A$2:H$10900,7,FALSE))</f>
        <v/>
      </c>
      <c r="I137" s="66" t="str">
        <f>IF(B137="","",VLOOKUP(B137,'Base productos'!A$2:H$10900,8,FALSE))</f>
        <v/>
      </c>
      <c r="J137" s="47"/>
      <c r="K137" s="48"/>
      <c r="L137" s="68"/>
      <c r="M137" s="68"/>
      <c r="N137" s="68"/>
      <c r="O137" s="68"/>
      <c r="P137" s="100" t="str">
        <f>IF(O137="","",VLOOKUP(O137,'Principios Activos'!A$1:B$2418,2,FALSE))</f>
        <v/>
      </c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9"/>
      <c r="AC137" s="68"/>
      <c r="AD137" s="69"/>
      <c r="AE137" s="53"/>
      <c r="AF137" s="98"/>
      <c r="AG137" s="123"/>
      <c r="AH137" s="123"/>
      <c r="AI137"/>
      <c r="AJ137"/>
      <c r="AM137" s="13"/>
    </row>
    <row r="138" spans="1:39" s="8" customFormat="1" ht="24.95" customHeight="1" x14ac:dyDescent="0.25">
      <c r="A138" s="65" t="str">
        <f t="shared" si="1"/>
        <v/>
      </c>
      <c r="B138" s="61"/>
      <c r="C138" s="63" t="str">
        <f>IF(B138="","",VLOOKUP(B138,'Base productos'!A$2:H$10900,2,FALSE))</f>
        <v/>
      </c>
      <c r="D138" s="66" t="str">
        <f>IF(B138="","",VLOOKUP(B138,'Base productos'!A$2:H$10900,3,FALSE))</f>
        <v/>
      </c>
      <c r="E138" s="62" t="str">
        <f>IF(B138="","",VLOOKUP(B138,'Base productos'!A$2:H$10900,4,FALSE))</f>
        <v/>
      </c>
      <c r="F138" s="62" t="str">
        <f>IF(B138="","",VLOOKUP(B138,'Base productos'!A$2:H$10900,5,FALSE))</f>
        <v/>
      </c>
      <c r="G138" s="66" t="str">
        <f>IF(B138="","",VLOOKUP(B138,'Base productos'!A$2:H$10900,6,FALSE))</f>
        <v/>
      </c>
      <c r="H138" s="66" t="str">
        <f>IF(B138="","",VLOOKUP(B138,'Base productos'!A$2:H$10900,7,FALSE))</f>
        <v/>
      </c>
      <c r="I138" s="66" t="str">
        <f>IF(B138="","",VLOOKUP(B138,'Base productos'!A$2:H$10900,8,FALSE))</f>
        <v/>
      </c>
      <c r="J138" s="47"/>
      <c r="K138" s="48"/>
      <c r="L138" s="68"/>
      <c r="M138" s="68"/>
      <c r="N138" s="68"/>
      <c r="O138" s="68"/>
      <c r="P138" s="100" t="str">
        <f>IF(O138="","",VLOOKUP(O138,'Principios Activos'!A$1:B$2418,2,FALSE))</f>
        <v/>
      </c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9"/>
      <c r="AC138" s="68"/>
      <c r="AD138" s="69"/>
      <c r="AE138" s="53"/>
      <c r="AF138" s="98"/>
      <c r="AG138" s="123"/>
      <c r="AH138" s="123"/>
      <c r="AI138"/>
      <c r="AJ138"/>
      <c r="AM138" s="13"/>
    </row>
    <row r="139" spans="1:39" s="8" customFormat="1" ht="24.95" customHeight="1" x14ac:dyDescent="0.25">
      <c r="A139" s="65" t="str">
        <f t="shared" si="1"/>
        <v/>
      </c>
      <c r="B139" s="61"/>
      <c r="C139" s="63" t="str">
        <f>IF(B139="","",VLOOKUP(B139,'Base productos'!A$2:H$10900,2,FALSE))</f>
        <v/>
      </c>
      <c r="D139" s="66" t="str">
        <f>IF(B139="","",VLOOKUP(B139,'Base productos'!A$2:H$10900,3,FALSE))</f>
        <v/>
      </c>
      <c r="E139" s="62" t="str">
        <f>IF(B139="","",VLOOKUP(B139,'Base productos'!A$2:H$10900,4,FALSE))</f>
        <v/>
      </c>
      <c r="F139" s="62" t="str">
        <f>IF(B139="","",VLOOKUP(B139,'Base productos'!A$2:H$10900,5,FALSE))</f>
        <v/>
      </c>
      <c r="G139" s="66" t="str">
        <f>IF(B139="","",VLOOKUP(B139,'Base productos'!A$2:H$10900,6,FALSE))</f>
        <v/>
      </c>
      <c r="H139" s="66" t="str">
        <f>IF(B139="","",VLOOKUP(B139,'Base productos'!A$2:H$10900,7,FALSE))</f>
        <v/>
      </c>
      <c r="I139" s="66" t="str">
        <f>IF(B139="","",VLOOKUP(B139,'Base productos'!A$2:H$10900,8,FALSE))</f>
        <v/>
      </c>
      <c r="J139" s="47"/>
      <c r="K139" s="48"/>
      <c r="L139" s="68"/>
      <c r="M139" s="68"/>
      <c r="N139" s="68"/>
      <c r="O139" s="68"/>
      <c r="P139" s="100" t="str">
        <f>IF(O139="","",VLOOKUP(O139,'Principios Activos'!A$1:B$2418,2,FALSE))</f>
        <v/>
      </c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9"/>
      <c r="AC139" s="68"/>
      <c r="AD139" s="69"/>
      <c r="AE139" s="53"/>
      <c r="AF139" s="98"/>
      <c r="AG139" s="123"/>
      <c r="AH139" s="123"/>
      <c r="AI139"/>
      <c r="AJ139"/>
      <c r="AM139" s="13"/>
    </row>
    <row r="140" spans="1:39" s="8" customFormat="1" ht="24.95" customHeight="1" x14ac:dyDescent="0.25">
      <c r="A140" s="65" t="str">
        <f t="shared" si="1"/>
        <v/>
      </c>
      <c r="B140" s="61"/>
      <c r="C140" s="63" t="str">
        <f>IF(B140="","",VLOOKUP(B140,'Base productos'!A$2:H$10900,2,FALSE))</f>
        <v/>
      </c>
      <c r="D140" s="66" t="str">
        <f>IF(B140="","",VLOOKUP(B140,'Base productos'!A$2:H$10900,3,FALSE))</f>
        <v/>
      </c>
      <c r="E140" s="62" t="str">
        <f>IF(B140="","",VLOOKUP(B140,'Base productos'!A$2:H$10900,4,FALSE))</f>
        <v/>
      </c>
      <c r="F140" s="62" t="str">
        <f>IF(B140="","",VLOOKUP(B140,'Base productos'!A$2:H$10900,5,FALSE))</f>
        <v/>
      </c>
      <c r="G140" s="66" t="str">
        <f>IF(B140="","",VLOOKUP(B140,'Base productos'!A$2:H$10900,6,FALSE))</f>
        <v/>
      </c>
      <c r="H140" s="66" t="str">
        <f>IF(B140="","",VLOOKUP(B140,'Base productos'!A$2:H$10900,7,FALSE))</f>
        <v/>
      </c>
      <c r="I140" s="66" t="str">
        <f>IF(B140="","",VLOOKUP(B140,'Base productos'!A$2:H$10900,8,FALSE))</f>
        <v/>
      </c>
      <c r="J140" s="47"/>
      <c r="K140" s="48"/>
      <c r="L140" s="68"/>
      <c r="M140" s="68"/>
      <c r="N140" s="68"/>
      <c r="O140" s="68"/>
      <c r="P140" s="100" t="str">
        <f>IF(O140="","",VLOOKUP(O140,'Principios Activos'!A$1:B$2418,2,FALSE))</f>
        <v/>
      </c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9"/>
      <c r="AC140" s="68"/>
      <c r="AD140" s="69"/>
      <c r="AE140" s="53"/>
      <c r="AF140" s="98"/>
      <c r="AG140" s="123"/>
      <c r="AH140" s="123"/>
      <c r="AI140"/>
      <c r="AJ140"/>
      <c r="AM140" s="13"/>
    </row>
    <row r="141" spans="1:39" s="8" customFormat="1" ht="24.95" customHeight="1" x14ac:dyDescent="0.25">
      <c r="A141" s="65" t="str">
        <f t="shared" si="1"/>
        <v/>
      </c>
      <c r="B141" s="61"/>
      <c r="C141" s="63" t="str">
        <f>IF(B141="","",VLOOKUP(B141,'Base productos'!A$2:H$10900,2,FALSE))</f>
        <v/>
      </c>
      <c r="D141" s="66" t="str">
        <f>IF(B141="","",VLOOKUP(B141,'Base productos'!A$2:H$10900,3,FALSE))</f>
        <v/>
      </c>
      <c r="E141" s="62" t="str">
        <f>IF(B141="","",VLOOKUP(B141,'Base productos'!A$2:H$10900,4,FALSE))</f>
        <v/>
      </c>
      <c r="F141" s="62" t="str">
        <f>IF(B141="","",VLOOKUP(B141,'Base productos'!A$2:H$10900,5,FALSE))</f>
        <v/>
      </c>
      <c r="G141" s="66" t="str">
        <f>IF(B141="","",VLOOKUP(B141,'Base productos'!A$2:H$10900,6,FALSE))</f>
        <v/>
      </c>
      <c r="H141" s="66" t="str">
        <f>IF(B141="","",VLOOKUP(B141,'Base productos'!A$2:H$10900,7,FALSE))</f>
        <v/>
      </c>
      <c r="I141" s="66" t="str">
        <f>IF(B141="","",VLOOKUP(B141,'Base productos'!A$2:H$10900,8,FALSE))</f>
        <v/>
      </c>
      <c r="J141" s="47"/>
      <c r="K141" s="48"/>
      <c r="L141" s="68"/>
      <c r="M141" s="68"/>
      <c r="N141" s="68"/>
      <c r="O141" s="68"/>
      <c r="P141" s="100" t="str">
        <f>IF(O141="","",VLOOKUP(O141,'Principios Activos'!A$1:B$2418,2,FALSE))</f>
        <v/>
      </c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9"/>
      <c r="AC141" s="68"/>
      <c r="AD141" s="69"/>
      <c r="AE141" s="53"/>
      <c r="AF141" s="98"/>
      <c r="AG141" s="123"/>
      <c r="AH141" s="123"/>
      <c r="AI141"/>
      <c r="AJ141"/>
      <c r="AM141" s="13"/>
    </row>
    <row r="142" spans="1:39" s="8" customFormat="1" ht="24.95" customHeight="1" x14ac:dyDescent="0.25">
      <c r="A142" s="65" t="str">
        <f t="shared" si="1"/>
        <v/>
      </c>
      <c r="B142" s="61"/>
      <c r="C142" s="63" t="str">
        <f>IF(B142="","",VLOOKUP(B142,'Base productos'!A$2:H$10900,2,FALSE))</f>
        <v/>
      </c>
      <c r="D142" s="66" t="str">
        <f>IF(B142="","",VLOOKUP(B142,'Base productos'!A$2:H$10900,3,FALSE))</f>
        <v/>
      </c>
      <c r="E142" s="62" t="str">
        <f>IF(B142="","",VLOOKUP(B142,'Base productos'!A$2:H$10900,4,FALSE))</f>
        <v/>
      </c>
      <c r="F142" s="62" t="str">
        <f>IF(B142="","",VLOOKUP(B142,'Base productos'!A$2:H$10900,5,FALSE))</f>
        <v/>
      </c>
      <c r="G142" s="66" t="str">
        <f>IF(B142="","",VLOOKUP(B142,'Base productos'!A$2:H$10900,6,FALSE))</f>
        <v/>
      </c>
      <c r="H142" s="66" t="str">
        <f>IF(B142="","",VLOOKUP(B142,'Base productos'!A$2:H$10900,7,FALSE))</f>
        <v/>
      </c>
      <c r="I142" s="66" t="str">
        <f>IF(B142="","",VLOOKUP(B142,'Base productos'!A$2:H$10900,8,FALSE))</f>
        <v/>
      </c>
      <c r="J142" s="47"/>
      <c r="K142" s="48"/>
      <c r="L142" s="68"/>
      <c r="M142" s="68"/>
      <c r="N142" s="68"/>
      <c r="O142" s="68"/>
      <c r="P142" s="100" t="str">
        <f>IF(O142="","",VLOOKUP(O142,'Principios Activos'!A$1:B$2418,2,FALSE))</f>
        <v/>
      </c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9"/>
      <c r="AC142" s="68"/>
      <c r="AD142" s="69"/>
      <c r="AE142" s="53"/>
      <c r="AF142" s="98"/>
      <c r="AG142" s="123"/>
      <c r="AH142" s="123"/>
      <c r="AI142"/>
      <c r="AJ142"/>
      <c r="AM142" s="13"/>
    </row>
    <row r="143" spans="1:39" s="8" customFormat="1" ht="24.95" customHeight="1" x14ac:dyDescent="0.25">
      <c r="A143" s="65" t="str">
        <f t="shared" si="1"/>
        <v/>
      </c>
      <c r="B143" s="61"/>
      <c r="C143" s="63" t="str">
        <f>IF(B143="","",VLOOKUP(B143,'Base productos'!A$2:H$10900,2,FALSE))</f>
        <v/>
      </c>
      <c r="D143" s="66" t="str">
        <f>IF(B143="","",VLOOKUP(B143,'Base productos'!A$2:H$10900,3,FALSE))</f>
        <v/>
      </c>
      <c r="E143" s="62" t="str">
        <f>IF(B143="","",VLOOKUP(B143,'Base productos'!A$2:H$10900,4,FALSE))</f>
        <v/>
      </c>
      <c r="F143" s="62" t="str">
        <f>IF(B143="","",VLOOKUP(B143,'Base productos'!A$2:H$10900,5,FALSE))</f>
        <v/>
      </c>
      <c r="G143" s="66" t="str">
        <f>IF(B143="","",VLOOKUP(B143,'Base productos'!A$2:H$10900,6,FALSE))</f>
        <v/>
      </c>
      <c r="H143" s="66" t="str">
        <f>IF(B143="","",VLOOKUP(B143,'Base productos'!A$2:H$10900,7,FALSE))</f>
        <v/>
      </c>
      <c r="I143" s="66" t="str">
        <f>IF(B143="","",VLOOKUP(B143,'Base productos'!A$2:H$10900,8,FALSE))</f>
        <v/>
      </c>
      <c r="J143" s="47"/>
      <c r="K143" s="48"/>
      <c r="L143" s="68"/>
      <c r="M143" s="68"/>
      <c r="N143" s="68"/>
      <c r="O143" s="68"/>
      <c r="P143" s="100" t="str">
        <f>IF(O143="","",VLOOKUP(O143,'Principios Activos'!A$1:B$2418,2,FALSE))</f>
        <v/>
      </c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9"/>
      <c r="AC143" s="68"/>
      <c r="AD143" s="69"/>
      <c r="AE143" s="53"/>
      <c r="AF143" s="98"/>
      <c r="AG143" s="123"/>
      <c r="AH143" s="123"/>
      <c r="AI143"/>
      <c r="AJ143"/>
      <c r="AM143" s="13"/>
    </row>
    <row r="144" spans="1:39" s="8" customFormat="1" ht="24.95" customHeight="1" x14ac:dyDescent="0.25">
      <c r="A144" s="65" t="str">
        <f t="shared" si="1"/>
        <v/>
      </c>
      <c r="B144" s="61"/>
      <c r="C144" s="63" t="str">
        <f>IF(B144="","",VLOOKUP(B144,'Base productos'!A$2:H$10900,2,FALSE))</f>
        <v/>
      </c>
      <c r="D144" s="66" t="str">
        <f>IF(B144="","",VLOOKUP(B144,'Base productos'!A$2:H$10900,3,FALSE))</f>
        <v/>
      </c>
      <c r="E144" s="62" t="str">
        <f>IF(B144="","",VLOOKUP(B144,'Base productos'!A$2:H$10900,4,FALSE))</f>
        <v/>
      </c>
      <c r="F144" s="62" t="str">
        <f>IF(B144="","",VLOOKUP(B144,'Base productos'!A$2:H$10900,5,FALSE))</f>
        <v/>
      </c>
      <c r="G144" s="66" t="str">
        <f>IF(B144="","",VLOOKUP(B144,'Base productos'!A$2:H$10900,6,FALSE))</f>
        <v/>
      </c>
      <c r="H144" s="66" t="str">
        <f>IF(B144="","",VLOOKUP(B144,'Base productos'!A$2:H$10900,7,FALSE))</f>
        <v/>
      </c>
      <c r="I144" s="66" t="str">
        <f>IF(B144="","",VLOOKUP(B144,'Base productos'!A$2:H$10900,8,FALSE))</f>
        <v/>
      </c>
      <c r="J144" s="47"/>
      <c r="K144" s="48"/>
      <c r="L144" s="68"/>
      <c r="M144" s="68"/>
      <c r="N144" s="68"/>
      <c r="O144" s="68"/>
      <c r="P144" s="100" t="str">
        <f>IF(O144="","",VLOOKUP(O144,'Principios Activos'!A$1:B$2418,2,FALSE))</f>
        <v/>
      </c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9"/>
      <c r="AC144" s="68"/>
      <c r="AD144" s="69"/>
      <c r="AE144" s="53"/>
      <c r="AF144" s="98"/>
      <c r="AG144" s="123"/>
      <c r="AH144" s="123"/>
      <c r="AI144"/>
      <c r="AJ144"/>
      <c r="AM144" s="13"/>
    </row>
    <row r="145" spans="1:39" s="8" customFormat="1" ht="24.95" customHeight="1" x14ac:dyDescent="0.25">
      <c r="A145" s="65" t="str">
        <f t="shared" si="1"/>
        <v/>
      </c>
      <c r="B145" s="61"/>
      <c r="C145" s="63" t="str">
        <f>IF(B145="","",VLOOKUP(B145,'Base productos'!A$2:H$10900,2,FALSE))</f>
        <v/>
      </c>
      <c r="D145" s="66" t="str">
        <f>IF(B145="","",VLOOKUP(B145,'Base productos'!A$2:H$10900,3,FALSE))</f>
        <v/>
      </c>
      <c r="E145" s="62" t="str">
        <f>IF(B145="","",VLOOKUP(B145,'Base productos'!A$2:H$10900,4,FALSE))</f>
        <v/>
      </c>
      <c r="F145" s="62" t="str">
        <f>IF(B145="","",VLOOKUP(B145,'Base productos'!A$2:H$10900,5,FALSE))</f>
        <v/>
      </c>
      <c r="G145" s="66" t="str">
        <f>IF(B145="","",VLOOKUP(B145,'Base productos'!A$2:H$10900,6,FALSE))</f>
        <v/>
      </c>
      <c r="H145" s="66" t="str">
        <f>IF(B145="","",VLOOKUP(B145,'Base productos'!A$2:H$10900,7,FALSE))</f>
        <v/>
      </c>
      <c r="I145" s="66" t="str">
        <f>IF(B145="","",VLOOKUP(B145,'Base productos'!A$2:H$10900,8,FALSE))</f>
        <v/>
      </c>
      <c r="J145" s="47"/>
      <c r="K145" s="48"/>
      <c r="L145" s="68"/>
      <c r="M145" s="68"/>
      <c r="N145" s="68"/>
      <c r="O145" s="68"/>
      <c r="P145" s="100" t="str">
        <f>IF(O145="","",VLOOKUP(O145,'Principios Activos'!A$1:B$2418,2,FALSE))</f>
        <v/>
      </c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9"/>
      <c r="AC145" s="68"/>
      <c r="AD145" s="69"/>
      <c r="AE145" s="53"/>
      <c r="AF145" s="98"/>
      <c r="AG145" s="123"/>
      <c r="AH145" s="123"/>
      <c r="AI145"/>
      <c r="AJ145"/>
      <c r="AM145" s="13"/>
    </row>
    <row r="146" spans="1:39" s="8" customFormat="1" ht="24.95" customHeight="1" x14ac:dyDescent="0.25">
      <c r="A146" s="65" t="str">
        <f t="shared" si="1"/>
        <v/>
      </c>
      <c r="B146" s="61"/>
      <c r="C146" s="63" t="str">
        <f>IF(B146="","",VLOOKUP(B146,'Base productos'!A$2:H$10900,2,FALSE))</f>
        <v/>
      </c>
      <c r="D146" s="66" t="str">
        <f>IF(B146="","",VLOOKUP(B146,'Base productos'!A$2:H$10900,3,FALSE))</f>
        <v/>
      </c>
      <c r="E146" s="62" t="str">
        <f>IF(B146="","",VLOOKUP(B146,'Base productos'!A$2:H$10900,4,FALSE))</f>
        <v/>
      </c>
      <c r="F146" s="62" t="str">
        <f>IF(B146="","",VLOOKUP(B146,'Base productos'!A$2:H$10900,5,FALSE))</f>
        <v/>
      </c>
      <c r="G146" s="66" t="str">
        <f>IF(B146="","",VLOOKUP(B146,'Base productos'!A$2:H$10900,6,FALSE))</f>
        <v/>
      </c>
      <c r="H146" s="66" t="str">
        <f>IF(B146="","",VLOOKUP(B146,'Base productos'!A$2:H$10900,7,FALSE))</f>
        <v/>
      </c>
      <c r="I146" s="66" t="str">
        <f>IF(B146="","",VLOOKUP(B146,'Base productos'!A$2:H$10900,8,FALSE))</f>
        <v/>
      </c>
      <c r="J146" s="47"/>
      <c r="K146" s="48"/>
      <c r="L146" s="68"/>
      <c r="M146" s="68"/>
      <c r="N146" s="68"/>
      <c r="O146" s="68"/>
      <c r="P146" s="100" t="str">
        <f>IF(O146="","",VLOOKUP(O146,'Principios Activos'!A$1:B$2418,2,FALSE))</f>
        <v/>
      </c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9"/>
      <c r="AC146" s="68"/>
      <c r="AD146" s="69"/>
      <c r="AE146" s="53"/>
      <c r="AF146" s="98"/>
      <c r="AG146" s="123"/>
      <c r="AH146" s="123"/>
      <c r="AI146"/>
      <c r="AJ146"/>
      <c r="AM146" s="13"/>
    </row>
    <row r="147" spans="1:39" s="8" customFormat="1" ht="24.95" customHeight="1" x14ac:dyDescent="0.25">
      <c r="A147" s="65" t="str">
        <f t="shared" si="1"/>
        <v/>
      </c>
      <c r="B147" s="61"/>
      <c r="C147" s="63" t="str">
        <f>IF(B147="","",VLOOKUP(B147,'Base productos'!A$2:H$10900,2,FALSE))</f>
        <v/>
      </c>
      <c r="D147" s="66" t="str">
        <f>IF(B147="","",VLOOKUP(B147,'Base productos'!A$2:H$10900,3,FALSE))</f>
        <v/>
      </c>
      <c r="E147" s="62" t="str">
        <f>IF(B147="","",VLOOKUP(B147,'Base productos'!A$2:H$10900,4,FALSE))</f>
        <v/>
      </c>
      <c r="F147" s="62" t="str">
        <f>IF(B147="","",VLOOKUP(B147,'Base productos'!A$2:H$10900,5,FALSE))</f>
        <v/>
      </c>
      <c r="G147" s="66" t="str">
        <f>IF(B147="","",VLOOKUP(B147,'Base productos'!A$2:H$10900,6,FALSE))</f>
        <v/>
      </c>
      <c r="H147" s="66" t="str">
        <f>IF(B147="","",VLOOKUP(B147,'Base productos'!A$2:H$10900,7,FALSE))</f>
        <v/>
      </c>
      <c r="I147" s="66" t="str">
        <f>IF(B147="","",VLOOKUP(B147,'Base productos'!A$2:H$10900,8,FALSE))</f>
        <v/>
      </c>
      <c r="J147" s="47"/>
      <c r="K147" s="48"/>
      <c r="L147" s="68"/>
      <c r="M147" s="68"/>
      <c r="N147" s="68"/>
      <c r="O147" s="68"/>
      <c r="P147" s="100" t="str">
        <f>IF(O147="","",VLOOKUP(O147,'Principios Activos'!A$1:B$2418,2,FALSE))</f>
        <v/>
      </c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9"/>
      <c r="AC147" s="68"/>
      <c r="AD147" s="69"/>
      <c r="AE147" s="53"/>
      <c r="AF147" s="98"/>
      <c r="AG147" s="123"/>
      <c r="AH147" s="123"/>
      <c r="AI147"/>
      <c r="AJ147"/>
      <c r="AM147" s="13"/>
    </row>
    <row r="148" spans="1:39" s="8" customFormat="1" ht="24.95" customHeight="1" x14ac:dyDescent="0.25">
      <c r="A148" s="65" t="str">
        <f t="shared" si="1"/>
        <v/>
      </c>
      <c r="B148" s="61"/>
      <c r="C148" s="63" t="str">
        <f>IF(B148="","",VLOOKUP(B148,'Base productos'!A$2:H$10900,2,FALSE))</f>
        <v/>
      </c>
      <c r="D148" s="66" t="str">
        <f>IF(B148="","",VLOOKUP(B148,'Base productos'!A$2:H$10900,3,FALSE))</f>
        <v/>
      </c>
      <c r="E148" s="62" t="str">
        <f>IF(B148="","",VLOOKUP(B148,'Base productos'!A$2:H$10900,4,FALSE))</f>
        <v/>
      </c>
      <c r="F148" s="62" t="str">
        <f>IF(B148="","",VLOOKUP(B148,'Base productos'!A$2:H$10900,5,FALSE))</f>
        <v/>
      </c>
      <c r="G148" s="66" t="str">
        <f>IF(B148="","",VLOOKUP(B148,'Base productos'!A$2:H$10900,6,FALSE))</f>
        <v/>
      </c>
      <c r="H148" s="66" t="str">
        <f>IF(B148="","",VLOOKUP(B148,'Base productos'!A$2:H$10900,7,FALSE))</f>
        <v/>
      </c>
      <c r="I148" s="66" t="str">
        <f>IF(B148="","",VLOOKUP(B148,'Base productos'!A$2:H$10900,8,FALSE))</f>
        <v/>
      </c>
      <c r="J148" s="47"/>
      <c r="K148" s="48"/>
      <c r="L148" s="68"/>
      <c r="M148" s="68"/>
      <c r="N148" s="68"/>
      <c r="O148" s="68"/>
      <c r="P148" s="100" t="str">
        <f>IF(O148="","",VLOOKUP(O148,'Principios Activos'!A$1:B$2418,2,FALSE))</f>
        <v/>
      </c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9"/>
      <c r="AC148" s="68"/>
      <c r="AD148" s="69"/>
      <c r="AE148" s="53"/>
      <c r="AF148" s="98"/>
      <c r="AG148" s="123"/>
      <c r="AH148" s="123"/>
      <c r="AI148"/>
      <c r="AJ148"/>
      <c r="AM148" s="13"/>
    </row>
    <row r="149" spans="1:39" s="8" customFormat="1" ht="24.95" customHeight="1" x14ac:dyDescent="0.25">
      <c r="A149" s="65" t="str">
        <f t="shared" si="1"/>
        <v/>
      </c>
      <c r="B149" s="61"/>
      <c r="C149" s="63" t="str">
        <f>IF(B149="","",VLOOKUP(B149,'Base productos'!A$2:H$10900,2,FALSE))</f>
        <v/>
      </c>
      <c r="D149" s="66" t="str">
        <f>IF(B149="","",VLOOKUP(B149,'Base productos'!A$2:H$10900,3,FALSE))</f>
        <v/>
      </c>
      <c r="E149" s="62" t="str">
        <f>IF(B149="","",VLOOKUP(B149,'Base productos'!A$2:H$10900,4,FALSE))</f>
        <v/>
      </c>
      <c r="F149" s="62" t="str">
        <f>IF(B149="","",VLOOKUP(B149,'Base productos'!A$2:H$10900,5,FALSE))</f>
        <v/>
      </c>
      <c r="G149" s="66" t="str">
        <f>IF(B149="","",VLOOKUP(B149,'Base productos'!A$2:H$10900,6,FALSE))</f>
        <v/>
      </c>
      <c r="H149" s="66" t="str">
        <f>IF(B149="","",VLOOKUP(B149,'Base productos'!A$2:H$10900,7,FALSE))</f>
        <v/>
      </c>
      <c r="I149" s="66" t="str">
        <f>IF(B149="","",VLOOKUP(B149,'Base productos'!A$2:H$10900,8,FALSE))</f>
        <v/>
      </c>
      <c r="J149" s="47"/>
      <c r="K149" s="48"/>
      <c r="L149" s="68"/>
      <c r="M149" s="68"/>
      <c r="N149" s="68"/>
      <c r="O149" s="68"/>
      <c r="P149" s="100" t="str">
        <f>IF(O149="","",VLOOKUP(O149,'Principios Activos'!A$1:B$2418,2,FALSE))</f>
        <v/>
      </c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9"/>
      <c r="AC149" s="68"/>
      <c r="AD149" s="69"/>
      <c r="AE149" s="53"/>
      <c r="AF149" s="98"/>
      <c r="AG149" s="123"/>
      <c r="AH149" s="123"/>
      <c r="AI149"/>
      <c r="AJ149"/>
      <c r="AM149" s="13"/>
    </row>
    <row r="150" spans="1:39" s="8" customFormat="1" ht="24.95" customHeight="1" x14ac:dyDescent="0.25">
      <c r="A150" s="65" t="str">
        <f t="shared" si="1"/>
        <v/>
      </c>
      <c r="B150" s="61"/>
      <c r="C150" s="63" t="str">
        <f>IF(B150="","",VLOOKUP(B150,'Base productos'!A$2:H$10900,2,FALSE))</f>
        <v/>
      </c>
      <c r="D150" s="66" t="str">
        <f>IF(B150="","",VLOOKUP(B150,'Base productos'!A$2:H$10900,3,FALSE))</f>
        <v/>
      </c>
      <c r="E150" s="62" t="str">
        <f>IF(B150="","",VLOOKUP(B150,'Base productos'!A$2:H$10900,4,FALSE))</f>
        <v/>
      </c>
      <c r="F150" s="62" t="str">
        <f>IF(B150="","",VLOOKUP(B150,'Base productos'!A$2:H$10900,5,FALSE))</f>
        <v/>
      </c>
      <c r="G150" s="66" t="str">
        <f>IF(B150="","",VLOOKUP(B150,'Base productos'!A$2:H$10900,6,FALSE))</f>
        <v/>
      </c>
      <c r="H150" s="66" t="str">
        <f>IF(B150="","",VLOOKUP(B150,'Base productos'!A$2:H$10900,7,FALSE))</f>
        <v/>
      </c>
      <c r="I150" s="66" t="str">
        <f>IF(B150="","",VLOOKUP(B150,'Base productos'!A$2:H$10900,8,FALSE))</f>
        <v/>
      </c>
      <c r="J150" s="47"/>
      <c r="K150" s="48"/>
      <c r="L150" s="68"/>
      <c r="M150" s="68"/>
      <c r="N150" s="68"/>
      <c r="O150" s="68"/>
      <c r="P150" s="100" t="str">
        <f>IF(O150="","",VLOOKUP(O150,'Principios Activos'!A$1:B$2418,2,FALSE))</f>
        <v/>
      </c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9"/>
      <c r="AC150" s="68"/>
      <c r="AD150" s="69"/>
      <c r="AE150" s="53"/>
      <c r="AF150" s="98"/>
      <c r="AG150" s="123"/>
      <c r="AH150" s="123"/>
      <c r="AI150"/>
      <c r="AJ150"/>
      <c r="AM150" s="13"/>
    </row>
    <row r="151" spans="1:39" s="8" customFormat="1" ht="24.95" customHeight="1" x14ac:dyDescent="0.25">
      <c r="A151" s="65" t="str">
        <f t="shared" si="1"/>
        <v/>
      </c>
      <c r="B151" s="61"/>
      <c r="C151" s="63" t="str">
        <f>IF(B151="","",VLOOKUP(B151,'Base productos'!A$2:H$10900,2,FALSE))</f>
        <v/>
      </c>
      <c r="D151" s="66" t="str">
        <f>IF(B151="","",VLOOKUP(B151,'Base productos'!A$2:H$10900,3,FALSE))</f>
        <v/>
      </c>
      <c r="E151" s="62" t="str">
        <f>IF(B151="","",VLOOKUP(B151,'Base productos'!A$2:H$10900,4,FALSE))</f>
        <v/>
      </c>
      <c r="F151" s="62" t="str">
        <f>IF(B151="","",VLOOKUP(B151,'Base productos'!A$2:H$10900,5,FALSE))</f>
        <v/>
      </c>
      <c r="G151" s="66" t="str">
        <f>IF(B151="","",VLOOKUP(B151,'Base productos'!A$2:H$10900,6,FALSE))</f>
        <v/>
      </c>
      <c r="H151" s="66" t="str">
        <f>IF(B151="","",VLOOKUP(B151,'Base productos'!A$2:H$10900,7,FALSE))</f>
        <v/>
      </c>
      <c r="I151" s="66" t="str">
        <f>IF(B151="","",VLOOKUP(B151,'Base productos'!A$2:H$10900,8,FALSE))</f>
        <v/>
      </c>
      <c r="J151" s="47"/>
      <c r="K151" s="48"/>
      <c r="L151" s="68"/>
      <c r="M151" s="68"/>
      <c r="N151" s="68"/>
      <c r="O151" s="68"/>
      <c r="P151" s="100" t="str">
        <f>IF(O151="","",VLOOKUP(O151,'Principios Activos'!A$1:B$2418,2,FALSE))</f>
        <v/>
      </c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9"/>
      <c r="AC151" s="68"/>
      <c r="AD151" s="69"/>
      <c r="AE151" s="53"/>
      <c r="AF151" s="98"/>
      <c r="AG151" s="123"/>
      <c r="AH151" s="123"/>
      <c r="AI151"/>
      <c r="AJ151"/>
      <c r="AM151" s="13"/>
    </row>
    <row r="152" spans="1:39" s="8" customFormat="1" ht="24.95" customHeight="1" x14ac:dyDescent="0.25">
      <c r="A152" s="65" t="str">
        <f t="shared" si="1"/>
        <v/>
      </c>
      <c r="B152" s="61"/>
      <c r="C152" s="63" t="str">
        <f>IF(B152="","",VLOOKUP(B152,'Base productos'!A$2:H$10900,2,FALSE))</f>
        <v/>
      </c>
      <c r="D152" s="66" t="str">
        <f>IF(B152="","",VLOOKUP(B152,'Base productos'!A$2:H$10900,3,FALSE))</f>
        <v/>
      </c>
      <c r="E152" s="62" t="str">
        <f>IF(B152="","",VLOOKUP(B152,'Base productos'!A$2:H$10900,4,FALSE))</f>
        <v/>
      </c>
      <c r="F152" s="62" t="str">
        <f>IF(B152="","",VLOOKUP(B152,'Base productos'!A$2:H$10900,5,FALSE))</f>
        <v/>
      </c>
      <c r="G152" s="66" t="str">
        <f>IF(B152="","",VLOOKUP(B152,'Base productos'!A$2:H$10900,6,FALSE))</f>
        <v/>
      </c>
      <c r="H152" s="66" t="str">
        <f>IF(B152="","",VLOOKUP(B152,'Base productos'!A$2:H$10900,7,FALSE))</f>
        <v/>
      </c>
      <c r="I152" s="66" t="str">
        <f>IF(B152="","",VLOOKUP(B152,'Base productos'!A$2:H$10900,8,FALSE))</f>
        <v/>
      </c>
      <c r="J152" s="47"/>
      <c r="K152" s="48"/>
      <c r="L152" s="68"/>
      <c r="M152" s="68"/>
      <c r="N152" s="68"/>
      <c r="O152" s="68"/>
      <c r="P152" s="100" t="str">
        <f>IF(O152="","",VLOOKUP(O152,'Principios Activos'!A$1:B$2418,2,FALSE))</f>
        <v/>
      </c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9"/>
      <c r="AC152" s="68"/>
      <c r="AD152" s="69"/>
      <c r="AE152" s="53"/>
      <c r="AF152" s="98"/>
      <c r="AG152" s="123"/>
      <c r="AH152" s="123"/>
      <c r="AI152"/>
      <c r="AJ152"/>
      <c r="AM152" s="13"/>
    </row>
    <row r="153" spans="1:39" s="8" customFormat="1" ht="24.95" customHeight="1" x14ac:dyDescent="0.25">
      <c r="A153" s="65" t="str">
        <f t="shared" ref="A153:A216" si="2">IF(A152="","",IF(B153="","",A152))</f>
        <v/>
      </c>
      <c r="B153" s="61"/>
      <c r="C153" s="63" t="str">
        <f>IF(B153="","",VLOOKUP(B153,'Base productos'!A$2:H$10900,2,FALSE))</f>
        <v/>
      </c>
      <c r="D153" s="66" t="str">
        <f>IF(B153="","",VLOOKUP(B153,'Base productos'!A$2:H$10900,3,FALSE))</f>
        <v/>
      </c>
      <c r="E153" s="62" t="str">
        <f>IF(B153="","",VLOOKUP(B153,'Base productos'!A$2:H$10900,4,FALSE))</f>
        <v/>
      </c>
      <c r="F153" s="62" t="str">
        <f>IF(B153="","",VLOOKUP(B153,'Base productos'!A$2:H$10900,5,FALSE))</f>
        <v/>
      </c>
      <c r="G153" s="66" t="str">
        <f>IF(B153="","",VLOOKUP(B153,'Base productos'!A$2:H$10900,6,FALSE))</f>
        <v/>
      </c>
      <c r="H153" s="66" t="str">
        <f>IF(B153="","",VLOOKUP(B153,'Base productos'!A$2:H$10900,7,FALSE))</f>
        <v/>
      </c>
      <c r="I153" s="66" t="str">
        <f>IF(B153="","",VLOOKUP(B153,'Base productos'!A$2:H$10900,8,FALSE))</f>
        <v/>
      </c>
      <c r="J153" s="47"/>
      <c r="K153" s="48"/>
      <c r="L153" s="68"/>
      <c r="M153" s="68"/>
      <c r="N153" s="68"/>
      <c r="O153" s="68"/>
      <c r="P153" s="100" t="str">
        <f>IF(O153="","",VLOOKUP(O153,'Principios Activos'!A$1:B$2418,2,FALSE))</f>
        <v/>
      </c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9"/>
      <c r="AC153" s="68"/>
      <c r="AD153" s="69"/>
      <c r="AE153" s="53"/>
      <c r="AF153" s="98"/>
      <c r="AG153" s="123"/>
      <c r="AH153" s="123"/>
      <c r="AI153"/>
      <c r="AJ153"/>
      <c r="AM153" s="13"/>
    </row>
    <row r="154" spans="1:39" s="8" customFormat="1" ht="24.95" customHeight="1" x14ac:dyDescent="0.25">
      <c r="A154" s="65" t="str">
        <f t="shared" si="2"/>
        <v/>
      </c>
      <c r="B154" s="61"/>
      <c r="C154" s="63" t="str">
        <f>IF(B154="","",VLOOKUP(B154,'Base productos'!A$2:H$10900,2,FALSE))</f>
        <v/>
      </c>
      <c r="D154" s="66" t="str">
        <f>IF(B154="","",VLOOKUP(B154,'Base productos'!A$2:H$10900,3,FALSE))</f>
        <v/>
      </c>
      <c r="E154" s="62" t="str">
        <f>IF(B154="","",VLOOKUP(B154,'Base productos'!A$2:H$10900,4,FALSE))</f>
        <v/>
      </c>
      <c r="F154" s="62" t="str">
        <f>IF(B154="","",VLOOKUP(B154,'Base productos'!A$2:H$10900,5,FALSE))</f>
        <v/>
      </c>
      <c r="G154" s="66" t="str">
        <f>IF(B154="","",VLOOKUP(B154,'Base productos'!A$2:H$10900,6,FALSE))</f>
        <v/>
      </c>
      <c r="H154" s="66" t="str">
        <f>IF(B154="","",VLOOKUP(B154,'Base productos'!A$2:H$10900,7,FALSE))</f>
        <v/>
      </c>
      <c r="I154" s="66" t="str">
        <f>IF(B154="","",VLOOKUP(B154,'Base productos'!A$2:H$10900,8,FALSE))</f>
        <v/>
      </c>
      <c r="J154" s="47"/>
      <c r="K154" s="48"/>
      <c r="L154" s="68"/>
      <c r="M154" s="68"/>
      <c r="N154" s="68"/>
      <c r="O154" s="68"/>
      <c r="P154" s="100" t="str">
        <f>IF(O154="","",VLOOKUP(O154,'Principios Activos'!A$1:B$2418,2,FALSE))</f>
        <v/>
      </c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9"/>
      <c r="AC154" s="68"/>
      <c r="AD154" s="69"/>
      <c r="AE154" s="53"/>
      <c r="AF154" s="98"/>
      <c r="AG154" s="123"/>
      <c r="AH154" s="123"/>
      <c r="AI154"/>
      <c r="AJ154"/>
      <c r="AM154" s="13"/>
    </row>
    <row r="155" spans="1:39" s="8" customFormat="1" ht="24.95" customHeight="1" x14ac:dyDescent="0.25">
      <c r="A155" s="65" t="str">
        <f t="shared" si="2"/>
        <v/>
      </c>
      <c r="B155" s="61"/>
      <c r="C155" s="63" t="str">
        <f>IF(B155="","",VLOOKUP(B155,'Base productos'!A$2:H$10900,2,FALSE))</f>
        <v/>
      </c>
      <c r="D155" s="66" t="str">
        <f>IF(B155="","",VLOOKUP(B155,'Base productos'!A$2:H$10900,3,FALSE))</f>
        <v/>
      </c>
      <c r="E155" s="62" t="str">
        <f>IF(B155="","",VLOOKUP(B155,'Base productos'!A$2:H$10900,4,FALSE))</f>
        <v/>
      </c>
      <c r="F155" s="62" t="str">
        <f>IF(B155="","",VLOOKUP(B155,'Base productos'!A$2:H$10900,5,FALSE))</f>
        <v/>
      </c>
      <c r="G155" s="66" t="str">
        <f>IF(B155="","",VLOOKUP(B155,'Base productos'!A$2:H$10900,6,FALSE))</f>
        <v/>
      </c>
      <c r="H155" s="66" t="str">
        <f>IF(B155="","",VLOOKUP(B155,'Base productos'!A$2:H$10900,7,FALSE))</f>
        <v/>
      </c>
      <c r="I155" s="66" t="str">
        <f>IF(B155="","",VLOOKUP(B155,'Base productos'!A$2:H$10900,8,FALSE))</f>
        <v/>
      </c>
      <c r="J155" s="47"/>
      <c r="K155" s="48"/>
      <c r="L155" s="68"/>
      <c r="M155" s="68"/>
      <c r="N155" s="68"/>
      <c r="O155" s="68"/>
      <c r="P155" s="100" t="str">
        <f>IF(O155="","",VLOOKUP(O155,'Principios Activos'!A$1:B$2418,2,FALSE))</f>
        <v/>
      </c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9"/>
      <c r="AC155" s="68"/>
      <c r="AD155" s="69"/>
      <c r="AE155" s="53"/>
      <c r="AF155" s="98"/>
      <c r="AG155" s="123"/>
      <c r="AH155" s="123"/>
      <c r="AI155"/>
      <c r="AJ155"/>
      <c r="AM155" s="13"/>
    </row>
    <row r="156" spans="1:39" s="8" customFormat="1" ht="24.95" customHeight="1" x14ac:dyDescent="0.25">
      <c r="A156" s="65" t="str">
        <f t="shared" si="2"/>
        <v/>
      </c>
      <c r="B156" s="61"/>
      <c r="C156" s="63" t="str">
        <f>IF(B156="","",VLOOKUP(B156,'Base productos'!A$2:H$10900,2,FALSE))</f>
        <v/>
      </c>
      <c r="D156" s="66" t="str">
        <f>IF(B156="","",VLOOKUP(B156,'Base productos'!A$2:H$10900,3,FALSE))</f>
        <v/>
      </c>
      <c r="E156" s="62" t="str">
        <f>IF(B156="","",VLOOKUP(B156,'Base productos'!A$2:H$10900,4,FALSE))</f>
        <v/>
      </c>
      <c r="F156" s="62" t="str">
        <f>IF(B156="","",VLOOKUP(B156,'Base productos'!A$2:H$10900,5,FALSE))</f>
        <v/>
      </c>
      <c r="G156" s="66" t="str">
        <f>IF(B156="","",VLOOKUP(B156,'Base productos'!A$2:H$10900,6,FALSE))</f>
        <v/>
      </c>
      <c r="H156" s="66" t="str">
        <f>IF(B156="","",VLOOKUP(B156,'Base productos'!A$2:H$10900,7,FALSE))</f>
        <v/>
      </c>
      <c r="I156" s="66" t="str">
        <f>IF(B156="","",VLOOKUP(B156,'Base productos'!A$2:H$10900,8,FALSE))</f>
        <v/>
      </c>
      <c r="J156" s="47"/>
      <c r="K156" s="48"/>
      <c r="L156" s="68"/>
      <c r="M156" s="68"/>
      <c r="N156" s="68"/>
      <c r="O156" s="68"/>
      <c r="P156" s="100" t="str">
        <f>IF(O156="","",VLOOKUP(O156,'Principios Activos'!A$1:B$2418,2,FALSE))</f>
        <v/>
      </c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9"/>
      <c r="AC156" s="68"/>
      <c r="AD156" s="69"/>
      <c r="AE156" s="53"/>
      <c r="AF156" s="98"/>
      <c r="AG156" s="123"/>
      <c r="AH156" s="123"/>
      <c r="AI156"/>
      <c r="AJ156"/>
      <c r="AM156" s="13"/>
    </row>
    <row r="157" spans="1:39" s="8" customFormat="1" ht="24.95" customHeight="1" x14ac:dyDescent="0.25">
      <c r="A157" s="65" t="str">
        <f t="shared" si="2"/>
        <v/>
      </c>
      <c r="B157" s="61"/>
      <c r="C157" s="63" t="str">
        <f>IF(B157="","",VLOOKUP(B157,'Base productos'!A$2:H$10900,2,FALSE))</f>
        <v/>
      </c>
      <c r="D157" s="66" t="str">
        <f>IF(B157="","",VLOOKUP(B157,'Base productos'!A$2:H$10900,3,FALSE))</f>
        <v/>
      </c>
      <c r="E157" s="62" t="str">
        <f>IF(B157="","",VLOOKUP(B157,'Base productos'!A$2:H$10900,4,FALSE))</f>
        <v/>
      </c>
      <c r="F157" s="62" t="str">
        <f>IF(B157="","",VLOOKUP(B157,'Base productos'!A$2:H$10900,5,FALSE))</f>
        <v/>
      </c>
      <c r="G157" s="66" t="str">
        <f>IF(B157="","",VLOOKUP(B157,'Base productos'!A$2:H$10900,6,FALSE))</f>
        <v/>
      </c>
      <c r="H157" s="66" t="str">
        <f>IF(B157="","",VLOOKUP(B157,'Base productos'!A$2:H$10900,7,FALSE))</f>
        <v/>
      </c>
      <c r="I157" s="66" t="str">
        <f>IF(B157="","",VLOOKUP(B157,'Base productos'!A$2:H$10900,8,FALSE))</f>
        <v/>
      </c>
      <c r="J157" s="47"/>
      <c r="K157" s="48"/>
      <c r="L157" s="68"/>
      <c r="M157" s="68"/>
      <c r="N157" s="68"/>
      <c r="O157" s="68"/>
      <c r="P157" s="100" t="str">
        <f>IF(O157="","",VLOOKUP(O157,'Principios Activos'!A$1:B$2418,2,FALSE))</f>
        <v/>
      </c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9"/>
      <c r="AC157" s="68"/>
      <c r="AD157" s="69"/>
      <c r="AE157" s="53"/>
      <c r="AF157" s="98"/>
      <c r="AG157" s="123"/>
      <c r="AH157" s="123"/>
      <c r="AI157"/>
      <c r="AJ157"/>
      <c r="AM157" s="13"/>
    </row>
    <row r="158" spans="1:39" s="8" customFormat="1" ht="24.95" customHeight="1" x14ac:dyDescent="0.25">
      <c r="A158" s="65" t="str">
        <f t="shared" si="2"/>
        <v/>
      </c>
      <c r="B158" s="61"/>
      <c r="C158" s="63" t="str">
        <f>IF(B158="","",VLOOKUP(B158,'Base productos'!A$2:H$10900,2,FALSE))</f>
        <v/>
      </c>
      <c r="D158" s="66" t="str">
        <f>IF(B158="","",VLOOKUP(B158,'Base productos'!A$2:H$10900,3,FALSE))</f>
        <v/>
      </c>
      <c r="E158" s="62" t="str">
        <f>IF(B158="","",VLOOKUP(B158,'Base productos'!A$2:H$10900,4,FALSE))</f>
        <v/>
      </c>
      <c r="F158" s="62" t="str">
        <f>IF(B158="","",VLOOKUP(B158,'Base productos'!A$2:H$10900,5,FALSE))</f>
        <v/>
      </c>
      <c r="G158" s="66" t="str">
        <f>IF(B158="","",VLOOKUP(B158,'Base productos'!A$2:H$10900,6,FALSE))</f>
        <v/>
      </c>
      <c r="H158" s="66" t="str">
        <f>IF(B158="","",VLOOKUP(B158,'Base productos'!A$2:H$10900,7,FALSE))</f>
        <v/>
      </c>
      <c r="I158" s="66" t="str">
        <f>IF(B158="","",VLOOKUP(B158,'Base productos'!A$2:H$10900,8,FALSE))</f>
        <v/>
      </c>
      <c r="J158" s="47"/>
      <c r="K158" s="48"/>
      <c r="L158" s="68"/>
      <c r="M158" s="68"/>
      <c r="N158" s="68"/>
      <c r="O158" s="68"/>
      <c r="P158" s="100" t="str">
        <f>IF(O158="","",VLOOKUP(O158,'Principios Activos'!A$1:B$2418,2,FALSE))</f>
        <v/>
      </c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9"/>
      <c r="AC158" s="68"/>
      <c r="AD158" s="69"/>
      <c r="AE158" s="53"/>
      <c r="AF158" s="98"/>
      <c r="AG158" s="123"/>
      <c r="AH158" s="123"/>
      <c r="AI158"/>
      <c r="AJ158"/>
      <c r="AM158" s="13"/>
    </row>
    <row r="159" spans="1:39" s="8" customFormat="1" ht="24.95" customHeight="1" x14ac:dyDescent="0.25">
      <c r="A159" s="65" t="str">
        <f t="shared" si="2"/>
        <v/>
      </c>
      <c r="B159" s="61"/>
      <c r="C159" s="63" t="str">
        <f>IF(B159="","",VLOOKUP(B159,'Base productos'!A$2:H$10900,2,FALSE))</f>
        <v/>
      </c>
      <c r="D159" s="66" t="str">
        <f>IF(B159="","",VLOOKUP(B159,'Base productos'!A$2:H$10900,3,FALSE))</f>
        <v/>
      </c>
      <c r="E159" s="62" t="str">
        <f>IF(B159="","",VLOOKUP(B159,'Base productos'!A$2:H$10900,4,FALSE))</f>
        <v/>
      </c>
      <c r="F159" s="62" t="str">
        <f>IF(B159="","",VLOOKUP(B159,'Base productos'!A$2:H$10900,5,FALSE))</f>
        <v/>
      </c>
      <c r="G159" s="66" t="str">
        <f>IF(B159="","",VLOOKUP(B159,'Base productos'!A$2:H$10900,6,FALSE))</f>
        <v/>
      </c>
      <c r="H159" s="66" t="str">
        <f>IF(B159="","",VLOOKUP(B159,'Base productos'!A$2:H$10900,7,FALSE))</f>
        <v/>
      </c>
      <c r="I159" s="66" t="str">
        <f>IF(B159="","",VLOOKUP(B159,'Base productos'!A$2:H$10900,8,FALSE))</f>
        <v/>
      </c>
      <c r="J159" s="47"/>
      <c r="K159" s="48"/>
      <c r="L159" s="68"/>
      <c r="M159" s="68"/>
      <c r="N159" s="68"/>
      <c r="O159" s="68"/>
      <c r="P159" s="100" t="str">
        <f>IF(O159="","",VLOOKUP(O159,'Principios Activos'!A$1:B$2418,2,FALSE))</f>
        <v/>
      </c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9"/>
      <c r="AC159" s="68"/>
      <c r="AD159" s="69"/>
      <c r="AE159" s="53"/>
      <c r="AF159" s="98"/>
      <c r="AG159" s="123"/>
      <c r="AH159" s="123"/>
      <c r="AI159"/>
      <c r="AJ159"/>
      <c r="AM159" s="13"/>
    </row>
    <row r="160" spans="1:39" s="8" customFormat="1" ht="24.95" customHeight="1" x14ac:dyDescent="0.25">
      <c r="A160" s="65" t="str">
        <f t="shared" si="2"/>
        <v/>
      </c>
      <c r="B160" s="61"/>
      <c r="C160" s="63" t="str">
        <f>IF(B160="","",VLOOKUP(B160,'Base productos'!A$2:H$10900,2,FALSE))</f>
        <v/>
      </c>
      <c r="D160" s="66" t="str">
        <f>IF(B160="","",VLOOKUP(B160,'Base productos'!A$2:H$10900,3,FALSE))</f>
        <v/>
      </c>
      <c r="E160" s="62" t="str">
        <f>IF(B160="","",VLOOKUP(B160,'Base productos'!A$2:H$10900,4,FALSE))</f>
        <v/>
      </c>
      <c r="F160" s="62" t="str">
        <f>IF(B160="","",VLOOKUP(B160,'Base productos'!A$2:H$10900,5,FALSE))</f>
        <v/>
      </c>
      <c r="G160" s="66" t="str">
        <f>IF(B160="","",VLOOKUP(B160,'Base productos'!A$2:H$10900,6,FALSE))</f>
        <v/>
      </c>
      <c r="H160" s="66" t="str">
        <f>IF(B160="","",VLOOKUP(B160,'Base productos'!A$2:H$10900,7,FALSE))</f>
        <v/>
      </c>
      <c r="I160" s="66" t="str">
        <f>IF(B160="","",VLOOKUP(B160,'Base productos'!A$2:H$10900,8,FALSE))</f>
        <v/>
      </c>
      <c r="J160" s="47"/>
      <c r="K160" s="48"/>
      <c r="L160" s="68"/>
      <c r="M160" s="68"/>
      <c r="N160" s="68"/>
      <c r="O160" s="68"/>
      <c r="P160" s="100" t="str">
        <f>IF(O160="","",VLOOKUP(O160,'Principios Activos'!A$1:B$2418,2,FALSE))</f>
        <v/>
      </c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9"/>
      <c r="AC160" s="68"/>
      <c r="AD160" s="69"/>
      <c r="AE160" s="53"/>
      <c r="AF160" s="98"/>
      <c r="AG160" s="123"/>
      <c r="AH160" s="123"/>
      <c r="AI160"/>
      <c r="AJ160"/>
      <c r="AM160" s="13"/>
    </row>
    <row r="161" spans="1:39" s="8" customFormat="1" ht="24.95" customHeight="1" x14ac:dyDescent="0.25">
      <c r="A161" s="65" t="str">
        <f t="shared" si="2"/>
        <v/>
      </c>
      <c r="B161" s="61"/>
      <c r="C161" s="63" t="str">
        <f>IF(B161="","",VLOOKUP(B161,'Base productos'!A$2:H$10900,2,FALSE))</f>
        <v/>
      </c>
      <c r="D161" s="66" t="str">
        <f>IF(B161="","",VLOOKUP(B161,'Base productos'!A$2:H$10900,3,FALSE))</f>
        <v/>
      </c>
      <c r="E161" s="62" t="str">
        <f>IF(B161="","",VLOOKUP(B161,'Base productos'!A$2:H$10900,4,FALSE))</f>
        <v/>
      </c>
      <c r="F161" s="62" t="str">
        <f>IF(B161="","",VLOOKUP(B161,'Base productos'!A$2:H$10900,5,FALSE))</f>
        <v/>
      </c>
      <c r="G161" s="66" t="str">
        <f>IF(B161="","",VLOOKUP(B161,'Base productos'!A$2:H$10900,6,FALSE))</f>
        <v/>
      </c>
      <c r="H161" s="66" t="str">
        <f>IF(B161="","",VLOOKUP(B161,'Base productos'!A$2:H$10900,7,FALSE))</f>
        <v/>
      </c>
      <c r="I161" s="66" t="str">
        <f>IF(B161="","",VLOOKUP(B161,'Base productos'!A$2:H$10900,8,FALSE))</f>
        <v/>
      </c>
      <c r="J161" s="47"/>
      <c r="K161" s="48"/>
      <c r="L161" s="68"/>
      <c r="M161" s="68"/>
      <c r="N161" s="68"/>
      <c r="O161" s="68"/>
      <c r="P161" s="100" t="str">
        <f>IF(O161="","",VLOOKUP(O161,'Principios Activos'!A$1:B$2418,2,FALSE))</f>
        <v/>
      </c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9"/>
      <c r="AC161" s="68"/>
      <c r="AD161" s="69"/>
      <c r="AE161" s="53"/>
      <c r="AF161" s="98"/>
      <c r="AG161" s="123"/>
      <c r="AH161" s="123"/>
      <c r="AI161"/>
      <c r="AJ161"/>
      <c r="AM161" s="13"/>
    </row>
    <row r="162" spans="1:39" s="8" customFormat="1" ht="24.95" customHeight="1" x14ac:dyDescent="0.25">
      <c r="A162" s="65" t="str">
        <f t="shared" si="2"/>
        <v/>
      </c>
      <c r="B162" s="61"/>
      <c r="C162" s="63" t="str">
        <f>IF(B162="","",VLOOKUP(B162,'Base productos'!A$2:H$10900,2,FALSE))</f>
        <v/>
      </c>
      <c r="D162" s="66" t="str">
        <f>IF(B162="","",VLOOKUP(B162,'Base productos'!A$2:H$10900,3,FALSE))</f>
        <v/>
      </c>
      <c r="E162" s="62" t="str">
        <f>IF(B162="","",VLOOKUP(B162,'Base productos'!A$2:H$10900,4,FALSE))</f>
        <v/>
      </c>
      <c r="F162" s="62" t="str">
        <f>IF(B162="","",VLOOKUP(B162,'Base productos'!A$2:H$10900,5,FALSE))</f>
        <v/>
      </c>
      <c r="G162" s="66" t="str">
        <f>IF(B162="","",VLOOKUP(B162,'Base productos'!A$2:H$10900,6,FALSE))</f>
        <v/>
      </c>
      <c r="H162" s="66" t="str">
        <f>IF(B162="","",VLOOKUP(B162,'Base productos'!A$2:H$10900,7,FALSE))</f>
        <v/>
      </c>
      <c r="I162" s="66" t="str">
        <f>IF(B162="","",VLOOKUP(B162,'Base productos'!A$2:H$10900,8,FALSE))</f>
        <v/>
      </c>
      <c r="J162" s="47"/>
      <c r="K162" s="48"/>
      <c r="L162" s="68"/>
      <c r="M162" s="68"/>
      <c r="N162" s="68"/>
      <c r="O162" s="68"/>
      <c r="P162" s="100" t="str">
        <f>IF(O162="","",VLOOKUP(O162,'Principios Activos'!A$1:B$2418,2,FALSE))</f>
        <v/>
      </c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9"/>
      <c r="AC162" s="68"/>
      <c r="AD162" s="69"/>
      <c r="AE162" s="53"/>
      <c r="AF162" s="98"/>
      <c r="AG162" s="123"/>
      <c r="AH162" s="123"/>
      <c r="AI162"/>
      <c r="AJ162"/>
      <c r="AM162" s="13"/>
    </row>
    <row r="163" spans="1:39" s="8" customFormat="1" ht="24.95" customHeight="1" x14ac:dyDescent="0.25">
      <c r="A163" s="65" t="str">
        <f t="shared" si="2"/>
        <v/>
      </c>
      <c r="B163" s="61"/>
      <c r="C163" s="63" t="str">
        <f>IF(B163="","",VLOOKUP(B163,'Base productos'!A$2:H$10900,2,FALSE))</f>
        <v/>
      </c>
      <c r="D163" s="66" t="str">
        <f>IF(B163="","",VLOOKUP(B163,'Base productos'!A$2:H$10900,3,FALSE))</f>
        <v/>
      </c>
      <c r="E163" s="62" t="str">
        <f>IF(B163="","",VLOOKUP(B163,'Base productos'!A$2:H$10900,4,FALSE))</f>
        <v/>
      </c>
      <c r="F163" s="62" t="str">
        <f>IF(B163="","",VLOOKUP(B163,'Base productos'!A$2:H$10900,5,FALSE))</f>
        <v/>
      </c>
      <c r="G163" s="66" t="str">
        <f>IF(B163="","",VLOOKUP(B163,'Base productos'!A$2:H$10900,6,FALSE))</f>
        <v/>
      </c>
      <c r="H163" s="66" t="str">
        <f>IF(B163="","",VLOOKUP(B163,'Base productos'!A$2:H$10900,7,FALSE))</f>
        <v/>
      </c>
      <c r="I163" s="66" t="str">
        <f>IF(B163="","",VLOOKUP(B163,'Base productos'!A$2:H$10900,8,FALSE))</f>
        <v/>
      </c>
      <c r="J163" s="47"/>
      <c r="K163" s="48"/>
      <c r="L163" s="68"/>
      <c r="M163" s="68"/>
      <c r="N163" s="68"/>
      <c r="O163" s="68"/>
      <c r="P163" s="100" t="str">
        <f>IF(O163="","",VLOOKUP(O163,'Principios Activos'!A$1:B$2418,2,FALSE))</f>
        <v/>
      </c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9"/>
      <c r="AC163" s="68"/>
      <c r="AD163" s="69"/>
      <c r="AE163" s="53"/>
      <c r="AF163" s="98"/>
      <c r="AG163" s="123"/>
      <c r="AH163" s="123"/>
      <c r="AI163"/>
      <c r="AJ163"/>
      <c r="AM163" s="13"/>
    </row>
    <row r="164" spans="1:39" s="8" customFormat="1" ht="24.95" customHeight="1" x14ac:dyDescent="0.25">
      <c r="A164" s="65" t="str">
        <f t="shared" si="2"/>
        <v/>
      </c>
      <c r="B164" s="61"/>
      <c r="C164" s="63" t="str">
        <f>IF(B164="","",VLOOKUP(B164,'Base productos'!A$2:H$10900,2,FALSE))</f>
        <v/>
      </c>
      <c r="D164" s="66" t="str">
        <f>IF(B164="","",VLOOKUP(B164,'Base productos'!A$2:H$10900,3,FALSE))</f>
        <v/>
      </c>
      <c r="E164" s="62" t="str">
        <f>IF(B164="","",VLOOKUP(B164,'Base productos'!A$2:H$10900,4,FALSE))</f>
        <v/>
      </c>
      <c r="F164" s="62" t="str">
        <f>IF(B164="","",VLOOKUP(B164,'Base productos'!A$2:H$10900,5,FALSE))</f>
        <v/>
      </c>
      <c r="G164" s="66" t="str">
        <f>IF(B164="","",VLOOKUP(B164,'Base productos'!A$2:H$10900,6,FALSE))</f>
        <v/>
      </c>
      <c r="H164" s="66" t="str">
        <f>IF(B164="","",VLOOKUP(B164,'Base productos'!A$2:H$10900,7,FALSE))</f>
        <v/>
      </c>
      <c r="I164" s="66" t="str">
        <f>IF(B164="","",VLOOKUP(B164,'Base productos'!A$2:H$10900,8,FALSE))</f>
        <v/>
      </c>
      <c r="J164" s="47"/>
      <c r="K164" s="48"/>
      <c r="L164" s="68"/>
      <c r="M164" s="68"/>
      <c r="N164" s="68"/>
      <c r="O164" s="68"/>
      <c r="P164" s="100" t="str">
        <f>IF(O164="","",VLOOKUP(O164,'Principios Activos'!A$1:B$2418,2,FALSE))</f>
        <v/>
      </c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9"/>
      <c r="AC164" s="68"/>
      <c r="AD164" s="69"/>
      <c r="AE164" s="53"/>
      <c r="AF164" s="98"/>
      <c r="AG164" s="123"/>
      <c r="AH164" s="123"/>
      <c r="AI164"/>
      <c r="AJ164"/>
      <c r="AM164" s="13"/>
    </row>
    <row r="165" spans="1:39" s="8" customFormat="1" ht="24.95" customHeight="1" x14ac:dyDescent="0.25">
      <c r="A165" s="65" t="str">
        <f t="shared" si="2"/>
        <v/>
      </c>
      <c r="B165" s="61"/>
      <c r="C165" s="63" t="str">
        <f>IF(B165="","",VLOOKUP(B165,'Base productos'!A$2:H$10900,2,FALSE))</f>
        <v/>
      </c>
      <c r="D165" s="66" t="str">
        <f>IF(B165="","",VLOOKUP(B165,'Base productos'!A$2:H$10900,3,FALSE))</f>
        <v/>
      </c>
      <c r="E165" s="62" t="str">
        <f>IF(B165="","",VLOOKUP(B165,'Base productos'!A$2:H$10900,4,FALSE))</f>
        <v/>
      </c>
      <c r="F165" s="62" t="str">
        <f>IF(B165="","",VLOOKUP(B165,'Base productos'!A$2:H$10900,5,FALSE))</f>
        <v/>
      </c>
      <c r="G165" s="66" t="str">
        <f>IF(B165="","",VLOOKUP(B165,'Base productos'!A$2:H$10900,6,FALSE))</f>
        <v/>
      </c>
      <c r="H165" s="66" t="str">
        <f>IF(B165="","",VLOOKUP(B165,'Base productos'!A$2:H$10900,7,FALSE))</f>
        <v/>
      </c>
      <c r="I165" s="66" t="str">
        <f>IF(B165="","",VLOOKUP(B165,'Base productos'!A$2:H$10900,8,FALSE))</f>
        <v/>
      </c>
      <c r="J165" s="47"/>
      <c r="K165" s="48"/>
      <c r="L165" s="68"/>
      <c r="M165" s="68"/>
      <c r="N165" s="68"/>
      <c r="O165" s="68"/>
      <c r="P165" s="100" t="str">
        <f>IF(O165="","",VLOOKUP(O165,'Principios Activos'!A$1:B$2418,2,FALSE))</f>
        <v/>
      </c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9"/>
      <c r="AC165" s="68"/>
      <c r="AD165" s="69"/>
      <c r="AE165" s="53"/>
      <c r="AF165" s="98"/>
      <c r="AG165" s="123"/>
      <c r="AH165" s="123"/>
      <c r="AI165"/>
      <c r="AJ165"/>
      <c r="AM165" s="13"/>
    </row>
    <row r="166" spans="1:39" s="8" customFormat="1" ht="24.95" customHeight="1" x14ac:dyDescent="0.25">
      <c r="A166" s="65" t="str">
        <f t="shared" si="2"/>
        <v/>
      </c>
      <c r="B166" s="61"/>
      <c r="C166" s="63" t="str">
        <f>IF(B166="","",VLOOKUP(B166,'Base productos'!A$2:H$10900,2,FALSE))</f>
        <v/>
      </c>
      <c r="D166" s="66" t="str">
        <f>IF(B166="","",VLOOKUP(B166,'Base productos'!A$2:H$10900,3,FALSE))</f>
        <v/>
      </c>
      <c r="E166" s="62" t="str">
        <f>IF(B166="","",VLOOKUP(B166,'Base productos'!A$2:H$10900,4,FALSE))</f>
        <v/>
      </c>
      <c r="F166" s="62" t="str">
        <f>IF(B166="","",VLOOKUP(B166,'Base productos'!A$2:H$10900,5,FALSE))</f>
        <v/>
      </c>
      <c r="G166" s="66" t="str">
        <f>IF(B166="","",VLOOKUP(B166,'Base productos'!A$2:H$10900,6,FALSE))</f>
        <v/>
      </c>
      <c r="H166" s="66" t="str">
        <f>IF(B166="","",VLOOKUP(B166,'Base productos'!A$2:H$10900,7,FALSE))</f>
        <v/>
      </c>
      <c r="I166" s="66" t="str">
        <f>IF(B166="","",VLOOKUP(B166,'Base productos'!A$2:H$10900,8,FALSE))</f>
        <v/>
      </c>
      <c r="J166" s="47"/>
      <c r="K166" s="48"/>
      <c r="L166" s="68"/>
      <c r="M166" s="68"/>
      <c r="N166" s="68"/>
      <c r="O166" s="68"/>
      <c r="P166" s="100" t="str">
        <f>IF(O166="","",VLOOKUP(O166,'Principios Activos'!A$1:B$2418,2,FALSE))</f>
        <v/>
      </c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9"/>
      <c r="AC166" s="68"/>
      <c r="AD166" s="69"/>
      <c r="AE166" s="53"/>
      <c r="AF166" s="98"/>
      <c r="AG166" s="123"/>
      <c r="AH166" s="123"/>
      <c r="AI166"/>
      <c r="AJ166"/>
      <c r="AM166" s="13"/>
    </row>
    <row r="167" spans="1:39" s="8" customFormat="1" ht="24.95" customHeight="1" x14ac:dyDescent="0.25">
      <c r="A167" s="65" t="str">
        <f t="shared" si="2"/>
        <v/>
      </c>
      <c r="B167" s="61"/>
      <c r="C167" s="63" t="str">
        <f>IF(B167="","",VLOOKUP(B167,'Base productos'!A$2:H$10900,2,FALSE))</f>
        <v/>
      </c>
      <c r="D167" s="66" t="str">
        <f>IF(B167="","",VLOOKUP(B167,'Base productos'!A$2:H$10900,3,FALSE))</f>
        <v/>
      </c>
      <c r="E167" s="62" t="str">
        <f>IF(B167="","",VLOOKUP(B167,'Base productos'!A$2:H$10900,4,FALSE))</f>
        <v/>
      </c>
      <c r="F167" s="62" t="str">
        <f>IF(B167="","",VLOOKUP(B167,'Base productos'!A$2:H$10900,5,FALSE))</f>
        <v/>
      </c>
      <c r="G167" s="66" t="str">
        <f>IF(B167="","",VLOOKUP(B167,'Base productos'!A$2:H$10900,6,FALSE))</f>
        <v/>
      </c>
      <c r="H167" s="66" t="str">
        <f>IF(B167="","",VLOOKUP(B167,'Base productos'!A$2:H$10900,7,FALSE))</f>
        <v/>
      </c>
      <c r="I167" s="66" t="str">
        <f>IF(B167="","",VLOOKUP(B167,'Base productos'!A$2:H$10900,8,FALSE))</f>
        <v/>
      </c>
      <c r="J167" s="47"/>
      <c r="K167" s="48"/>
      <c r="L167" s="68"/>
      <c r="M167" s="68"/>
      <c r="N167" s="68"/>
      <c r="O167" s="68"/>
      <c r="P167" s="100" t="str">
        <f>IF(O167="","",VLOOKUP(O167,'Principios Activos'!A$1:B$2418,2,FALSE))</f>
        <v/>
      </c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9"/>
      <c r="AC167" s="68"/>
      <c r="AD167" s="69"/>
      <c r="AE167" s="53"/>
      <c r="AF167" s="98"/>
      <c r="AG167" s="123"/>
      <c r="AH167" s="123"/>
      <c r="AI167"/>
      <c r="AJ167"/>
      <c r="AM167" s="13"/>
    </row>
    <row r="168" spans="1:39" s="8" customFormat="1" ht="24.95" customHeight="1" x14ac:dyDescent="0.25">
      <c r="A168" s="65" t="str">
        <f t="shared" si="2"/>
        <v/>
      </c>
      <c r="B168" s="61"/>
      <c r="C168" s="63" t="str">
        <f>IF(B168="","",VLOOKUP(B168,'Base productos'!A$2:H$10900,2,FALSE))</f>
        <v/>
      </c>
      <c r="D168" s="66" t="str">
        <f>IF(B168="","",VLOOKUP(B168,'Base productos'!A$2:H$10900,3,FALSE))</f>
        <v/>
      </c>
      <c r="E168" s="62" t="str">
        <f>IF(B168="","",VLOOKUP(B168,'Base productos'!A$2:H$10900,4,FALSE))</f>
        <v/>
      </c>
      <c r="F168" s="62" t="str">
        <f>IF(B168="","",VLOOKUP(B168,'Base productos'!A$2:H$10900,5,FALSE))</f>
        <v/>
      </c>
      <c r="G168" s="66" t="str">
        <f>IF(B168="","",VLOOKUP(B168,'Base productos'!A$2:H$10900,6,FALSE))</f>
        <v/>
      </c>
      <c r="H168" s="66" t="str">
        <f>IF(B168="","",VLOOKUP(B168,'Base productos'!A$2:H$10900,7,FALSE))</f>
        <v/>
      </c>
      <c r="I168" s="66" t="str">
        <f>IF(B168="","",VLOOKUP(B168,'Base productos'!A$2:H$10900,8,FALSE))</f>
        <v/>
      </c>
      <c r="J168" s="47"/>
      <c r="K168" s="48"/>
      <c r="L168" s="68"/>
      <c r="M168" s="68"/>
      <c r="N168" s="68"/>
      <c r="O168" s="68"/>
      <c r="P168" s="100" t="str">
        <f>IF(O168="","",VLOOKUP(O168,'Principios Activos'!A$1:B$2418,2,FALSE))</f>
        <v/>
      </c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9"/>
      <c r="AC168" s="68"/>
      <c r="AD168" s="69"/>
      <c r="AE168" s="53"/>
      <c r="AF168" s="98"/>
      <c r="AG168" s="123"/>
      <c r="AH168" s="123"/>
      <c r="AI168"/>
      <c r="AJ168"/>
      <c r="AM168" s="13"/>
    </row>
    <row r="169" spans="1:39" s="8" customFormat="1" ht="24.95" customHeight="1" x14ac:dyDescent="0.25">
      <c r="A169" s="65" t="str">
        <f t="shared" si="2"/>
        <v/>
      </c>
      <c r="B169" s="61"/>
      <c r="C169" s="63" t="str">
        <f>IF(B169="","",VLOOKUP(B169,'Base productos'!A$2:H$10900,2,FALSE))</f>
        <v/>
      </c>
      <c r="D169" s="66" t="str">
        <f>IF(B169="","",VLOOKUP(B169,'Base productos'!A$2:H$10900,3,FALSE))</f>
        <v/>
      </c>
      <c r="E169" s="62" t="str">
        <f>IF(B169="","",VLOOKUP(B169,'Base productos'!A$2:H$10900,4,FALSE))</f>
        <v/>
      </c>
      <c r="F169" s="62" t="str">
        <f>IF(B169="","",VLOOKUP(B169,'Base productos'!A$2:H$10900,5,FALSE))</f>
        <v/>
      </c>
      <c r="G169" s="66" t="str">
        <f>IF(B169="","",VLOOKUP(B169,'Base productos'!A$2:H$10900,6,FALSE))</f>
        <v/>
      </c>
      <c r="H169" s="66" t="str">
        <f>IF(B169="","",VLOOKUP(B169,'Base productos'!A$2:H$10900,7,FALSE))</f>
        <v/>
      </c>
      <c r="I169" s="66" t="str">
        <f>IF(B169="","",VLOOKUP(B169,'Base productos'!A$2:H$10900,8,FALSE))</f>
        <v/>
      </c>
      <c r="J169" s="47"/>
      <c r="K169" s="48"/>
      <c r="L169" s="68"/>
      <c r="M169" s="68"/>
      <c r="N169" s="68"/>
      <c r="O169" s="68"/>
      <c r="P169" s="100" t="str">
        <f>IF(O169="","",VLOOKUP(O169,'Principios Activos'!A$1:B$2418,2,FALSE))</f>
        <v/>
      </c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9"/>
      <c r="AC169" s="68"/>
      <c r="AD169" s="69"/>
      <c r="AE169" s="53"/>
      <c r="AF169" s="98"/>
      <c r="AG169" s="123"/>
      <c r="AH169" s="123"/>
      <c r="AI169"/>
      <c r="AJ169"/>
      <c r="AM169" s="13"/>
    </row>
    <row r="170" spans="1:39" s="8" customFormat="1" ht="24.95" customHeight="1" x14ac:dyDescent="0.25">
      <c r="A170" s="65" t="str">
        <f t="shared" si="2"/>
        <v/>
      </c>
      <c r="B170" s="61"/>
      <c r="C170" s="63" t="str">
        <f>IF(B170="","",VLOOKUP(B170,'Base productos'!A$2:H$10900,2,FALSE))</f>
        <v/>
      </c>
      <c r="D170" s="66" t="str">
        <f>IF(B170="","",VLOOKUP(B170,'Base productos'!A$2:H$10900,3,FALSE))</f>
        <v/>
      </c>
      <c r="E170" s="62" t="str">
        <f>IF(B170="","",VLOOKUP(B170,'Base productos'!A$2:H$10900,4,FALSE))</f>
        <v/>
      </c>
      <c r="F170" s="62" t="str">
        <f>IF(B170="","",VLOOKUP(B170,'Base productos'!A$2:H$10900,5,FALSE))</f>
        <v/>
      </c>
      <c r="G170" s="66" t="str">
        <f>IF(B170="","",VLOOKUP(B170,'Base productos'!A$2:H$10900,6,FALSE))</f>
        <v/>
      </c>
      <c r="H170" s="66" t="str">
        <f>IF(B170="","",VLOOKUP(B170,'Base productos'!A$2:H$10900,7,FALSE))</f>
        <v/>
      </c>
      <c r="I170" s="66" t="str">
        <f>IF(B170="","",VLOOKUP(B170,'Base productos'!A$2:H$10900,8,FALSE))</f>
        <v/>
      </c>
      <c r="J170" s="47"/>
      <c r="K170" s="48"/>
      <c r="L170" s="68"/>
      <c r="M170" s="68"/>
      <c r="N170" s="68"/>
      <c r="O170" s="68"/>
      <c r="P170" s="100" t="str">
        <f>IF(O170="","",VLOOKUP(O170,'Principios Activos'!A$1:B$2418,2,FALSE))</f>
        <v/>
      </c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9"/>
      <c r="AC170" s="68"/>
      <c r="AD170" s="69"/>
      <c r="AE170" s="53"/>
      <c r="AF170" s="98"/>
      <c r="AG170" s="123"/>
      <c r="AH170" s="123"/>
      <c r="AI170"/>
      <c r="AJ170"/>
      <c r="AM170" s="13"/>
    </row>
    <row r="171" spans="1:39" s="8" customFormat="1" ht="24.95" customHeight="1" x14ac:dyDescent="0.25">
      <c r="A171" s="65" t="str">
        <f t="shared" si="2"/>
        <v/>
      </c>
      <c r="B171" s="61"/>
      <c r="C171" s="63" t="str">
        <f>IF(B171="","",VLOOKUP(B171,'Base productos'!A$2:H$10900,2,FALSE))</f>
        <v/>
      </c>
      <c r="D171" s="66" t="str">
        <f>IF(B171="","",VLOOKUP(B171,'Base productos'!A$2:H$10900,3,FALSE))</f>
        <v/>
      </c>
      <c r="E171" s="62" t="str">
        <f>IF(B171="","",VLOOKUP(B171,'Base productos'!A$2:H$10900,4,FALSE))</f>
        <v/>
      </c>
      <c r="F171" s="62" t="str">
        <f>IF(B171="","",VLOOKUP(B171,'Base productos'!A$2:H$10900,5,FALSE))</f>
        <v/>
      </c>
      <c r="G171" s="66" t="str">
        <f>IF(B171="","",VLOOKUP(B171,'Base productos'!A$2:H$10900,6,FALSE))</f>
        <v/>
      </c>
      <c r="H171" s="66" t="str">
        <f>IF(B171="","",VLOOKUP(B171,'Base productos'!A$2:H$10900,7,FALSE))</f>
        <v/>
      </c>
      <c r="I171" s="66" t="str">
        <f>IF(B171="","",VLOOKUP(B171,'Base productos'!A$2:H$10900,8,FALSE))</f>
        <v/>
      </c>
      <c r="J171" s="47"/>
      <c r="K171" s="48"/>
      <c r="L171" s="68"/>
      <c r="M171" s="68"/>
      <c r="N171" s="68"/>
      <c r="O171" s="68"/>
      <c r="P171" s="100" t="str">
        <f>IF(O171="","",VLOOKUP(O171,'Principios Activos'!A$1:B$2418,2,FALSE))</f>
        <v/>
      </c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9"/>
      <c r="AC171" s="68"/>
      <c r="AD171" s="69"/>
      <c r="AE171" s="53"/>
      <c r="AF171" s="98"/>
      <c r="AG171" s="123"/>
      <c r="AH171" s="123"/>
      <c r="AI171"/>
      <c r="AJ171"/>
      <c r="AM171" s="13"/>
    </row>
    <row r="172" spans="1:39" s="8" customFormat="1" ht="24.95" customHeight="1" x14ac:dyDescent="0.25">
      <c r="A172" s="65" t="str">
        <f t="shared" si="2"/>
        <v/>
      </c>
      <c r="B172" s="61"/>
      <c r="C172" s="63" t="str">
        <f>IF(B172="","",VLOOKUP(B172,'Base productos'!A$2:H$10900,2,FALSE))</f>
        <v/>
      </c>
      <c r="D172" s="66" t="str">
        <f>IF(B172="","",VLOOKUP(B172,'Base productos'!A$2:H$10900,3,FALSE))</f>
        <v/>
      </c>
      <c r="E172" s="62" t="str">
        <f>IF(B172="","",VLOOKUP(B172,'Base productos'!A$2:H$10900,4,FALSE))</f>
        <v/>
      </c>
      <c r="F172" s="62" t="str">
        <f>IF(B172="","",VLOOKUP(B172,'Base productos'!A$2:H$10900,5,FALSE))</f>
        <v/>
      </c>
      <c r="G172" s="66" t="str">
        <f>IF(B172="","",VLOOKUP(B172,'Base productos'!A$2:H$10900,6,FALSE))</f>
        <v/>
      </c>
      <c r="H172" s="66" t="str">
        <f>IF(B172="","",VLOOKUP(B172,'Base productos'!A$2:H$10900,7,FALSE))</f>
        <v/>
      </c>
      <c r="I172" s="66" t="str">
        <f>IF(B172="","",VLOOKUP(B172,'Base productos'!A$2:H$10900,8,FALSE))</f>
        <v/>
      </c>
      <c r="J172" s="47"/>
      <c r="K172" s="48"/>
      <c r="L172" s="68"/>
      <c r="M172" s="68"/>
      <c r="N172" s="68"/>
      <c r="O172" s="68"/>
      <c r="P172" s="100" t="str">
        <f>IF(O172="","",VLOOKUP(O172,'Principios Activos'!A$1:B$2418,2,FALSE))</f>
        <v/>
      </c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9"/>
      <c r="AC172" s="68"/>
      <c r="AD172" s="69"/>
      <c r="AE172" s="53"/>
      <c r="AF172" s="98"/>
      <c r="AG172" s="123"/>
      <c r="AH172" s="123"/>
      <c r="AI172"/>
      <c r="AJ172"/>
      <c r="AM172" s="13"/>
    </row>
    <row r="173" spans="1:39" s="8" customFormat="1" ht="24.95" customHeight="1" x14ac:dyDescent="0.25">
      <c r="A173" s="65" t="str">
        <f t="shared" si="2"/>
        <v/>
      </c>
      <c r="B173" s="61"/>
      <c r="C173" s="63" t="str">
        <f>IF(B173="","",VLOOKUP(B173,'Base productos'!A$2:H$10900,2,FALSE))</f>
        <v/>
      </c>
      <c r="D173" s="66" t="str">
        <f>IF(B173="","",VLOOKUP(B173,'Base productos'!A$2:H$10900,3,FALSE))</f>
        <v/>
      </c>
      <c r="E173" s="62" t="str">
        <f>IF(B173="","",VLOOKUP(B173,'Base productos'!A$2:H$10900,4,FALSE))</f>
        <v/>
      </c>
      <c r="F173" s="62" t="str">
        <f>IF(B173="","",VLOOKUP(B173,'Base productos'!A$2:H$10900,5,FALSE))</f>
        <v/>
      </c>
      <c r="G173" s="66" t="str">
        <f>IF(B173="","",VLOOKUP(B173,'Base productos'!A$2:H$10900,6,FALSE))</f>
        <v/>
      </c>
      <c r="H173" s="66" t="str">
        <f>IF(B173="","",VLOOKUP(B173,'Base productos'!A$2:H$10900,7,FALSE))</f>
        <v/>
      </c>
      <c r="I173" s="66" t="str">
        <f>IF(B173="","",VLOOKUP(B173,'Base productos'!A$2:H$10900,8,FALSE))</f>
        <v/>
      </c>
      <c r="J173" s="47"/>
      <c r="K173" s="48"/>
      <c r="L173" s="68"/>
      <c r="M173" s="68"/>
      <c r="N173" s="68"/>
      <c r="O173" s="68"/>
      <c r="P173" s="100" t="str">
        <f>IF(O173="","",VLOOKUP(O173,'Principios Activos'!A$1:B$2418,2,FALSE))</f>
        <v/>
      </c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9"/>
      <c r="AC173" s="68"/>
      <c r="AD173" s="69"/>
      <c r="AE173" s="53"/>
      <c r="AF173" s="98"/>
      <c r="AG173" s="123"/>
      <c r="AH173" s="123"/>
      <c r="AI173"/>
      <c r="AJ173"/>
      <c r="AM173" s="13"/>
    </row>
    <row r="174" spans="1:39" s="8" customFormat="1" ht="24.95" customHeight="1" x14ac:dyDescent="0.25">
      <c r="A174" s="65" t="str">
        <f t="shared" si="2"/>
        <v/>
      </c>
      <c r="B174" s="61"/>
      <c r="C174" s="63" t="str">
        <f>IF(B174="","",VLOOKUP(B174,'Base productos'!A$2:H$10900,2,FALSE))</f>
        <v/>
      </c>
      <c r="D174" s="66" t="str">
        <f>IF(B174="","",VLOOKUP(B174,'Base productos'!A$2:H$10900,3,FALSE))</f>
        <v/>
      </c>
      <c r="E174" s="62" t="str">
        <f>IF(B174="","",VLOOKUP(B174,'Base productos'!A$2:H$10900,4,FALSE))</f>
        <v/>
      </c>
      <c r="F174" s="62" t="str">
        <f>IF(B174="","",VLOOKUP(B174,'Base productos'!A$2:H$10900,5,FALSE))</f>
        <v/>
      </c>
      <c r="G174" s="66" t="str">
        <f>IF(B174="","",VLOOKUP(B174,'Base productos'!A$2:H$10900,6,FALSE))</f>
        <v/>
      </c>
      <c r="H174" s="66" t="str">
        <f>IF(B174="","",VLOOKUP(B174,'Base productos'!A$2:H$10900,7,FALSE))</f>
        <v/>
      </c>
      <c r="I174" s="66" t="str">
        <f>IF(B174="","",VLOOKUP(B174,'Base productos'!A$2:H$10900,8,FALSE))</f>
        <v/>
      </c>
      <c r="J174" s="47"/>
      <c r="K174" s="48"/>
      <c r="L174" s="68"/>
      <c r="M174" s="68"/>
      <c r="N174" s="68"/>
      <c r="O174" s="68"/>
      <c r="P174" s="100" t="str">
        <f>IF(O174="","",VLOOKUP(O174,'Principios Activos'!A$1:B$2418,2,FALSE))</f>
        <v/>
      </c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9"/>
      <c r="AC174" s="68"/>
      <c r="AD174" s="69"/>
      <c r="AE174" s="53"/>
      <c r="AF174" s="98"/>
      <c r="AG174" s="123"/>
      <c r="AH174" s="123"/>
      <c r="AI174"/>
      <c r="AJ174"/>
      <c r="AM174" s="13"/>
    </row>
    <row r="175" spans="1:39" s="8" customFormat="1" ht="24.95" customHeight="1" x14ac:dyDescent="0.25">
      <c r="A175" s="65" t="str">
        <f t="shared" si="2"/>
        <v/>
      </c>
      <c r="B175" s="61"/>
      <c r="C175" s="63" t="str">
        <f>IF(B175="","",VLOOKUP(B175,'Base productos'!A$2:H$10900,2,FALSE))</f>
        <v/>
      </c>
      <c r="D175" s="66" t="str">
        <f>IF(B175="","",VLOOKUP(B175,'Base productos'!A$2:H$10900,3,FALSE))</f>
        <v/>
      </c>
      <c r="E175" s="62" t="str">
        <f>IF(B175="","",VLOOKUP(B175,'Base productos'!A$2:H$10900,4,FALSE))</f>
        <v/>
      </c>
      <c r="F175" s="62" t="str">
        <f>IF(B175="","",VLOOKUP(B175,'Base productos'!A$2:H$10900,5,FALSE))</f>
        <v/>
      </c>
      <c r="G175" s="66" t="str">
        <f>IF(B175="","",VLOOKUP(B175,'Base productos'!A$2:H$10900,6,FALSE))</f>
        <v/>
      </c>
      <c r="H175" s="66" t="str">
        <f>IF(B175="","",VLOOKUP(B175,'Base productos'!A$2:H$10900,7,FALSE))</f>
        <v/>
      </c>
      <c r="I175" s="66" t="str">
        <f>IF(B175="","",VLOOKUP(B175,'Base productos'!A$2:H$10900,8,FALSE))</f>
        <v/>
      </c>
      <c r="J175" s="47"/>
      <c r="K175" s="48"/>
      <c r="L175" s="68"/>
      <c r="M175" s="68"/>
      <c r="N175" s="68"/>
      <c r="O175" s="68"/>
      <c r="P175" s="100" t="str">
        <f>IF(O175="","",VLOOKUP(O175,'Principios Activos'!A$1:B$2418,2,FALSE))</f>
        <v/>
      </c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9"/>
      <c r="AC175" s="68"/>
      <c r="AD175" s="69"/>
      <c r="AE175" s="53"/>
      <c r="AF175" s="98"/>
      <c r="AG175" s="123"/>
      <c r="AH175" s="123"/>
      <c r="AI175"/>
      <c r="AJ175"/>
      <c r="AM175" s="13"/>
    </row>
    <row r="176" spans="1:39" s="8" customFormat="1" ht="24.95" customHeight="1" x14ac:dyDescent="0.25">
      <c r="A176" s="65" t="str">
        <f t="shared" si="2"/>
        <v/>
      </c>
      <c r="B176" s="61"/>
      <c r="C176" s="63" t="str">
        <f>IF(B176="","",VLOOKUP(B176,'Base productos'!A$2:H$10900,2,FALSE))</f>
        <v/>
      </c>
      <c r="D176" s="66" t="str">
        <f>IF(B176="","",VLOOKUP(B176,'Base productos'!A$2:H$10900,3,FALSE))</f>
        <v/>
      </c>
      <c r="E176" s="62" t="str">
        <f>IF(B176="","",VLOOKUP(B176,'Base productos'!A$2:H$10900,4,FALSE))</f>
        <v/>
      </c>
      <c r="F176" s="62" t="str">
        <f>IF(B176="","",VLOOKUP(B176,'Base productos'!A$2:H$10900,5,FALSE))</f>
        <v/>
      </c>
      <c r="G176" s="66" t="str">
        <f>IF(B176="","",VLOOKUP(B176,'Base productos'!A$2:H$10900,6,FALSE))</f>
        <v/>
      </c>
      <c r="H176" s="66" t="str">
        <f>IF(B176="","",VLOOKUP(B176,'Base productos'!A$2:H$10900,7,FALSE))</f>
        <v/>
      </c>
      <c r="I176" s="66" t="str">
        <f>IF(B176="","",VLOOKUP(B176,'Base productos'!A$2:H$10900,8,FALSE))</f>
        <v/>
      </c>
      <c r="J176" s="47"/>
      <c r="K176" s="48"/>
      <c r="L176" s="68"/>
      <c r="M176" s="68"/>
      <c r="N176" s="68"/>
      <c r="O176" s="68"/>
      <c r="P176" s="100" t="str">
        <f>IF(O176="","",VLOOKUP(O176,'Principios Activos'!A$1:B$2418,2,FALSE))</f>
        <v/>
      </c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9"/>
      <c r="AC176" s="68"/>
      <c r="AD176" s="69"/>
      <c r="AE176" s="53"/>
      <c r="AF176" s="98"/>
      <c r="AG176" s="123"/>
      <c r="AH176" s="123"/>
      <c r="AI176"/>
      <c r="AJ176"/>
      <c r="AM176" s="13"/>
    </row>
    <row r="177" spans="1:39" s="8" customFormat="1" ht="24.95" customHeight="1" x14ac:dyDescent="0.25">
      <c r="A177" s="65" t="str">
        <f t="shared" si="2"/>
        <v/>
      </c>
      <c r="B177" s="61"/>
      <c r="C177" s="63" t="str">
        <f>IF(B177="","",VLOOKUP(B177,'Base productos'!A$2:H$10900,2,FALSE))</f>
        <v/>
      </c>
      <c r="D177" s="66" t="str">
        <f>IF(B177="","",VLOOKUP(B177,'Base productos'!A$2:H$10900,3,FALSE))</f>
        <v/>
      </c>
      <c r="E177" s="62" t="str">
        <f>IF(B177="","",VLOOKUP(B177,'Base productos'!A$2:H$10900,4,FALSE))</f>
        <v/>
      </c>
      <c r="F177" s="62" t="str">
        <f>IF(B177="","",VLOOKUP(B177,'Base productos'!A$2:H$10900,5,FALSE))</f>
        <v/>
      </c>
      <c r="G177" s="66" t="str">
        <f>IF(B177="","",VLOOKUP(B177,'Base productos'!A$2:H$10900,6,FALSE))</f>
        <v/>
      </c>
      <c r="H177" s="66" t="str">
        <f>IF(B177="","",VLOOKUP(B177,'Base productos'!A$2:H$10900,7,FALSE))</f>
        <v/>
      </c>
      <c r="I177" s="66" t="str">
        <f>IF(B177="","",VLOOKUP(B177,'Base productos'!A$2:H$10900,8,FALSE))</f>
        <v/>
      </c>
      <c r="J177" s="47"/>
      <c r="K177" s="48"/>
      <c r="L177" s="68"/>
      <c r="M177" s="68"/>
      <c r="N177" s="68"/>
      <c r="O177" s="68"/>
      <c r="P177" s="100" t="str">
        <f>IF(O177="","",VLOOKUP(O177,'Principios Activos'!A$1:B$2418,2,FALSE))</f>
        <v/>
      </c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9"/>
      <c r="AC177" s="68"/>
      <c r="AD177" s="69"/>
      <c r="AE177" s="53"/>
      <c r="AF177" s="98"/>
      <c r="AG177" s="123"/>
      <c r="AH177" s="123"/>
      <c r="AI177"/>
      <c r="AJ177"/>
      <c r="AM177" s="13"/>
    </row>
    <row r="178" spans="1:39" s="8" customFormat="1" ht="24.95" customHeight="1" x14ac:dyDescent="0.25">
      <c r="A178" s="65" t="str">
        <f t="shared" si="2"/>
        <v/>
      </c>
      <c r="B178" s="61"/>
      <c r="C178" s="63" t="str">
        <f>IF(B178="","",VLOOKUP(B178,'Base productos'!A$2:H$10900,2,FALSE))</f>
        <v/>
      </c>
      <c r="D178" s="66" t="str">
        <f>IF(B178="","",VLOOKUP(B178,'Base productos'!A$2:H$10900,3,FALSE))</f>
        <v/>
      </c>
      <c r="E178" s="62" t="str">
        <f>IF(B178="","",VLOOKUP(B178,'Base productos'!A$2:H$10900,4,FALSE))</f>
        <v/>
      </c>
      <c r="F178" s="62" t="str">
        <f>IF(B178="","",VLOOKUP(B178,'Base productos'!A$2:H$10900,5,FALSE))</f>
        <v/>
      </c>
      <c r="G178" s="66" t="str">
        <f>IF(B178="","",VLOOKUP(B178,'Base productos'!A$2:H$10900,6,FALSE))</f>
        <v/>
      </c>
      <c r="H178" s="66" t="str">
        <f>IF(B178="","",VLOOKUP(B178,'Base productos'!A$2:H$10900,7,FALSE))</f>
        <v/>
      </c>
      <c r="I178" s="66" t="str">
        <f>IF(B178="","",VLOOKUP(B178,'Base productos'!A$2:H$10900,8,FALSE))</f>
        <v/>
      </c>
      <c r="J178" s="47"/>
      <c r="K178" s="48"/>
      <c r="L178" s="68"/>
      <c r="M178" s="68"/>
      <c r="N178" s="68"/>
      <c r="O178" s="68"/>
      <c r="P178" s="100" t="str">
        <f>IF(O178="","",VLOOKUP(O178,'Principios Activos'!A$1:B$2418,2,FALSE))</f>
        <v/>
      </c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9"/>
      <c r="AC178" s="68"/>
      <c r="AD178" s="69"/>
      <c r="AE178" s="53"/>
      <c r="AF178" s="98"/>
      <c r="AG178" s="123"/>
      <c r="AH178" s="123"/>
      <c r="AI178"/>
      <c r="AJ178"/>
      <c r="AM178" s="13"/>
    </row>
    <row r="179" spans="1:39" s="8" customFormat="1" ht="24.95" customHeight="1" x14ac:dyDescent="0.25">
      <c r="A179" s="65" t="str">
        <f t="shared" si="2"/>
        <v/>
      </c>
      <c r="B179" s="61"/>
      <c r="C179" s="63" t="str">
        <f>IF(B179="","",VLOOKUP(B179,'Base productos'!A$2:H$10900,2,FALSE))</f>
        <v/>
      </c>
      <c r="D179" s="66" t="str">
        <f>IF(B179="","",VLOOKUP(B179,'Base productos'!A$2:H$10900,3,FALSE))</f>
        <v/>
      </c>
      <c r="E179" s="62" t="str">
        <f>IF(B179="","",VLOOKUP(B179,'Base productos'!A$2:H$10900,4,FALSE))</f>
        <v/>
      </c>
      <c r="F179" s="62" t="str">
        <f>IF(B179="","",VLOOKUP(B179,'Base productos'!A$2:H$10900,5,FALSE))</f>
        <v/>
      </c>
      <c r="G179" s="66" t="str">
        <f>IF(B179="","",VLOOKUP(B179,'Base productos'!A$2:H$10900,6,FALSE))</f>
        <v/>
      </c>
      <c r="H179" s="66" t="str">
        <f>IF(B179="","",VLOOKUP(B179,'Base productos'!A$2:H$10900,7,FALSE))</f>
        <v/>
      </c>
      <c r="I179" s="66" t="str">
        <f>IF(B179="","",VLOOKUP(B179,'Base productos'!A$2:H$10900,8,FALSE))</f>
        <v/>
      </c>
      <c r="J179" s="47"/>
      <c r="K179" s="48"/>
      <c r="L179" s="68"/>
      <c r="M179" s="68"/>
      <c r="N179" s="68"/>
      <c r="O179" s="68"/>
      <c r="P179" s="100" t="str">
        <f>IF(O179="","",VLOOKUP(O179,'Principios Activos'!A$1:B$2418,2,FALSE))</f>
        <v/>
      </c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9"/>
      <c r="AC179" s="68"/>
      <c r="AD179" s="69"/>
      <c r="AE179" s="53"/>
      <c r="AF179" s="98"/>
      <c r="AG179" s="123"/>
      <c r="AH179" s="123"/>
      <c r="AI179"/>
      <c r="AJ179"/>
      <c r="AM179" s="13"/>
    </row>
    <row r="180" spans="1:39" s="8" customFormat="1" ht="24.95" customHeight="1" x14ac:dyDescent="0.25">
      <c r="A180" s="65" t="str">
        <f t="shared" si="2"/>
        <v/>
      </c>
      <c r="B180" s="61"/>
      <c r="C180" s="63" t="str">
        <f>IF(B180="","",VLOOKUP(B180,'Base productos'!A$2:H$10900,2,FALSE))</f>
        <v/>
      </c>
      <c r="D180" s="66" t="str">
        <f>IF(B180="","",VLOOKUP(B180,'Base productos'!A$2:H$10900,3,FALSE))</f>
        <v/>
      </c>
      <c r="E180" s="62" t="str">
        <f>IF(B180="","",VLOOKUP(B180,'Base productos'!A$2:H$10900,4,FALSE))</f>
        <v/>
      </c>
      <c r="F180" s="62" t="str">
        <f>IF(B180="","",VLOOKUP(B180,'Base productos'!A$2:H$10900,5,FALSE))</f>
        <v/>
      </c>
      <c r="G180" s="66" t="str">
        <f>IF(B180="","",VLOOKUP(B180,'Base productos'!A$2:H$10900,6,FALSE))</f>
        <v/>
      </c>
      <c r="H180" s="66" t="str">
        <f>IF(B180="","",VLOOKUP(B180,'Base productos'!A$2:H$10900,7,FALSE))</f>
        <v/>
      </c>
      <c r="I180" s="66" t="str">
        <f>IF(B180="","",VLOOKUP(B180,'Base productos'!A$2:H$10900,8,FALSE))</f>
        <v/>
      </c>
      <c r="J180" s="47"/>
      <c r="K180" s="48"/>
      <c r="L180" s="68"/>
      <c r="M180" s="68"/>
      <c r="N180" s="68"/>
      <c r="O180" s="68"/>
      <c r="P180" s="100" t="str">
        <f>IF(O180="","",VLOOKUP(O180,'Principios Activos'!A$1:B$2418,2,FALSE))</f>
        <v/>
      </c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9"/>
      <c r="AC180" s="68"/>
      <c r="AD180" s="69"/>
      <c r="AE180" s="53"/>
      <c r="AF180" s="98"/>
      <c r="AG180" s="123"/>
      <c r="AH180" s="123"/>
      <c r="AI180"/>
      <c r="AJ180"/>
      <c r="AM180" s="13"/>
    </row>
    <row r="181" spans="1:39" s="8" customFormat="1" ht="24.95" customHeight="1" x14ac:dyDescent="0.25">
      <c r="A181" s="65" t="str">
        <f t="shared" si="2"/>
        <v/>
      </c>
      <c r="B181" s="61"/>
      <c r="C181" s="63" t="str">
        <f>IF(B181="","",VLOOKUP(B181,'Base productos'!A$2:H$10900,2,FALSE))</f>
        <v/>
      </c>
      <c r="D181" s="66" t="str">
        <f>IF(B181="","",VLOOKUP(B181,'Base productos'!A$2:H$10900,3,FALSE))</f>
        <v/>
      </c>
      <c r="E181" s="62" t="str">
        <f>IF(B181="","",VLOOKUP(B181,'Base productos'!A$2:H$10900,4,FALSE))</f>
        <v/>
      </c>
      <c r="F181" s="62" t="str">
        <f>IF(B181="","",VLOOKUP(B181,'Base productos'!A$2:H$10900,5,FALSE))</f>
        <v/>
      </c>
      <c r="G181" s="66" t="str">
        <f>IF(B181="","",VLOOKUP(B181,'Base productos'!A$2:H$10900,6,FALSE))</f>
        <v/>
      </c>
      <c r="H181" s="66" t="str">
        <f>IF(B181="","",VLOOKUP(B181,'Base productos'!A$2:H$10900,7,FALSE))</f>
        <v/>
      </c>
      <c r="I181" s="66" t="str">
        <f>IF(B181="","",VLOOKUP(B181,'Base productos'!A$2:H$10900,8,FALSE))</f>
        <v/>
      </c>
      <c r="J181" s="47"/>
      <c r="K181" s="48"/>
      <c r="L181" s="68"/>
      <c r="M181" s="68"/>
      <c r="N181" s="68"/>
      <c r="O181" s="68"/>
      <c r="P181" s="100" t="str">
        <f>IF(O181="","",VLOOKUP(O181,'Principios Activos'!A$1:B$2418,2,FALSE))</f>
        <v/>
      </c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9"/>
      <c r="AC181" s="68"/>
      <c r="AD181" s="69"/>
      <c r="AE181" s="53"/>
      <c r="AF181" s="98"/>
      <c r="AG181" s="123"/>
      <c r="AH181" s="123"/>
      <c r="AI181"/>
      <c r="AJ181"/>
      <c r="AM181" s="13"/>
    </row>
    <row r="182" spans="1:39" s="8" customFormat="1" ht="24.95" customHeight="1" x14ac:dyDescent="0.25">
      <c r="A182" s="65" t="str">
        <f t="shared" si="2"/>
        <v/>
      </c>
      <c r="B182" s="61"/>
      <c r="C182" s="63" t="str">
        <f>IF(B182="","",VLOOKUP(B182,'Base productos'!A$2:H$10900,2,FALSE))</f>
        <v/>
      </c>
      <c r="D182" s="66" t="str">
        <f>IF(B182="","",VLOOKUP(B182,'Base productos'!A$2:H$10900,3,FALSE))</f>
        <v/>
      </c>
      <c r="E182" s="62" t="str">
        <f>IF(B182="","",VLOOKUP(B182,'Base productos'!A$2:H$10900,4,FALSE))</f>
        <v/>
      </c>
      <c r="F182" s="62" t="str">
        <f>IF(B182="","",VLOOKUP(B182,'Base productos'!A$2:H$10900,5,FALSE))</f>
        <v/>
      </c>
      <c r="G182" s="66" t="str">
        <f>IF(B182="","",VLOOKUP(B182,'Base productos'!A$2:H$10900,6,FALSE))</f>
        <v/>
      </c>
      <c r="H182" s="66" t="str">
        <f>IF(B182="","",VLOOKUP(B182,'Base productos'!A$2:H$10900,7,FALSE))</f>
        <v/>
      </c>
      <c r="I182" s="66" t="str">
        <f>IF(B182="","",VLOOKUP(B182,'Base productos'!A$2:H$10900,8,FALSE))</f>
        <v/>
      </c>
      <c r="J182" s="47"/>
      <c r="K182" s="48"/>
      <c r="L182" s="68"/>
      <c r="M182" s="68"/>
      <c r="N182" s="68"/>
      <c r="O182" s="68"/>
      <c r="P182" s="100" t="str">
        <f>IF(O182="","",VLOOKUP(O182,'Principios Activos'!A$1:B$2418,2,FALSE))</f>
        <v/>
      </c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9"/>
      <c r="AC182" s="68"/>
      <c r="AD182" s="69"/>
      <c r="AE182" s="53"/>
      <c r="AF182" s="98"/>
      <c r="AG182" s="123"/>
      <c r="AH182" s="123"/>
      <c r="AI182"/>
      <c r="AJ182"/>
      <c r="AM182" s="13"/>
    </row>
    <row r="183" spans="1:39" s="8" customFormat="1" ht="24.95" customHeight="1" x14ac:dyDescent="0.25">
      <c r="A183" s="65" t="str">
        <f t="shared" si="2"/>
        <v/>
      </c>
      <c r="B183" s="61"/>
      <c r="C183" s="63" t="str">
        <f>IF(B183="","",VLOOKUP(B183,'Base productos'!A$2:H$10900,2,FALSE))</f>
        <v/>
      </c>
      <c r="D183" s="66" t="str">
        <f>IF(B183="","",VLOOKUP(B183,'Base productos'!A$2:H$10900,3,FALSE))</f>
        <v/>
      </c>
      <c r="E183" s="62" t="str">
        <f>IF(B183="","",VLOOKUP(B183,'Base productos'!A$2:H$10900,4,FALSE))</f>
        <v/>
      </c>
      <c r="F183" s="62" t="str">
        <f>IF(B183="","",VLOOKUP(B183,'Base productos'!A$2:H$10900,5,FALSE))</f>
        <v/>
      </c>
      <c r="G183" s="66" t="str">
        <f>IF(B183="","",VLOOKUP(B183,'Base productos'!A$2:H$10900,6,FALSE))</f>
        <v/>
      </c>
      <c r="H183" s="66" t="str">
        <f>IF(B183="","",VLOOKUP(B183,'Base productos'!A$2:H$10900,7,FALSE))</f>
        <v/>
      </c>
      <c r="I183" s="66" t="str">
        <f>IF(B183="","",VLOOKUP(B183,'Base productos'!A$2:H$10900,8,FALSE))</f>
        <v/>
      </c>
      <c r="J183" s="47"/>
      <c r="K183" s="48"/>
      <c r="L183" s="68"/>
      <c r="M183" s="68"/>
      <c r="N183" s="68"/>
      <c r="O183" s="68"/>
      <c r="P183" s="100" t="str">
        <f>IF(O183="","",VLOOKUP(O183,'Principios Activos'!A$1:B$2418,2,FALSE))</f>
        <v/>
      </c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9"/>
      <c r="AC183" s="68"/>
      <c r="AD183" s="69"/>
      <c r="AE183" s="53"/>
      <c r="AF183" s="98"/>
      <c r="AG183" s="123"/>
      <c r="AH183" s="123"/>
      <c r="AI183"/>
      <c r="AJ183"/>
      <c r="AM183" s="13"/>
    </row>
    <row r="184" spans="1:39" s="8" customFormat="1" ht="24.95" customHeight="1" x14ac:dyDescent="0.25">
      <c r="A184" s="65" t="str">
        <f t="shared" si="2"/>
        <v/>
      </c>
      <c r="B184" s="61"/>
      <c r="C184" s="63" t="str">
        <f>IF(B184="","",VLOOKUP(B184,'Base productos'!A$2:H$10900,2,FALSE))</f>
        <v/>
      </c>
      <c r="D184" s="66" t="str">
        <f>IF(B184="","",VLOOKUP(B184,'Base productos'!A$2:H$10900,3,FALSE))</f>
        <v/>
      </c>
      <c r="E184" s="62" t="str">
        <f>IF(B184="","",VLOOKUP(B184,'Base productos'!A$2:H$10900,4,FALSE))</f>
        <v/>
      </c>
      <c r="F184" s="62" t="str">
        <f>IF(B184="","",VLOOKUP(B184,'Base productos'!A$2:H$10900,5,FALSE))</f>
        <v/>
      </c>
      <c r="G184" s="66" t="str">
        <f>IF(B184="","",VLOOKUP(B184,'Base productos'!A$2:H$10900,6,FALSE))</f>
        <v/>
      </c>
      <c r="H184" s="66" t="str">
        <f>IF(B184="","",VLOOKUP(B184,'Base productos'!A$2:H$10900,7,FALSE))</f>
        <v/>
      </c>
      <c r="I184" s="66" t="str">
        <f>IF(B184="","",VLOOKUP(B184,'Base productos'!A$2:H$10900,8,FALSE))</f>
        <v/>
      </c>
      <c r="J184" s="47"/>
      <c r="K184" s="48"/>
      <c r="L184" s="68"/>
      <c r="M184" s="68"/>
      <c r="N184" s="68"/>
      <c r="O184" s="68"/>
      <c r="P184" s="100" t="str">
        <f>IF(O184="","",VLOOKUP(O184,'Principios Activos'!A$1:B$2418,2,FALSE))</f>
        <v/>
      </c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9"/>
      <c r="AC184" s="68"/>
      <c r="AD184" s="69"/>
      <c r="AE184" s="53"/>
      <c r="AF184" s="98"/>
      <c r="AG184" s="123"/>
      <c r="AH184" s="123"/>
      <c r="AI184"/>
      <c r="AJ184"/>
      <c r="AM184" s="13"/>
    </row>
    <row r="185" spans="1:39" s="8" customFormat="1" ht="24.95" customHeight="1" x14ac:dyDescent="0.25">
      <c r="A185" s="65" t="str">
        <f t="shared" si="2"/>
        <v/>
      </c>
      <c r="B185" s="61"/>
      <c r="C185" s="63" t="str">
        <f>IF(B185="","",VLOOKUP(B185,'Base productos'!A$2:H$10900,2,FALSE))</f>
        <v/>
      </c>
      <c r="D185" s="66" t="str">
        <f>IF(B185="","",VLOOKUP(B185,'Base productos'!A$2:H$10900,3,FALSE))</f>
        <v/>
      </c>
      <c r="E185" s="62" t="str">
        <f>IF(B185="","",VLOOKUP(B185,'Base productos'!A$2:H$10900,4,FALSE))</f>
        <v/>
      </c>
      <c r="F185" s="62" t="str">
        <f>IF(B185="","",VLOOKUP(B185,'Base productos'!A$2:H$10900,5,FALSE))</f>
        <v/>
      </c>
      <c r="G185" s="66" t="str">
        <f>IF(B185="","",VLOOKUP(B185,'Base productos'!A$2:H$10900,6,FALSE))</f>
        <v/>
      </c>
      <c r="H185" s="66" t="str">
        <f>IF(B185="","",VLOOKUP(B185,'Base productos'!A$2:H$10900,7,FALSE))</f>
        <v/>
      </c>
      <c r="I185" s="66" t="str">
        <f>IF(B185="","",VLOOKUP(B185,'Base productos'!A$2:H$10900,8,FALSE))</f>
        <v/>
      </c>
      <c r="J185" s="47"/>
      <c r="K185" s="48"/>
      <c r="L185" s="68"/>
      <c r="M185" s="68"/>
      <c r="N185" s="68"/>
      <c r="O185" s="68"/>
      <c r="P185" s="100" t="str">
        <f>IF(O185="","",VLOOKUP(O185,'Principios Activos'!A$1:B$2418,2,FALSE))</f>
        <v/>
      </c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9"/>
      <c r="AC185" s="68"/>
      <c r="AD185" s="69"/>
      <c r="AE185" s="53"/>
      <c r="AF185" s="98"/>
      <c r="AG185" s="123"/>
      <c r="AH185" s="123"/>
      <c r="AI185"/>
      <c r="AJ185"/>
      <c r="AM185" s="13"/>
    </row>
    <row r="186" spans="1:39" s="8" customFormat="1" ht="24.95" customHeight="1" x14ac:dyDescent="0.25">
      <c r="A186" s="65" t="str">
        <f t="shared" si="2"/>
        <v/>
      </c>
      <c r="B186" s="61"/>
      <c r="C186" s="63" t="str">
        <f>IF(B186="","",VLOOKUP(B186,'Base productos'!A$2:H$10900,2,FALSE))</f>
        <v/>
      </c>
      <c r="D186" s="66" t="str">
        <f>IF(B186="","",VLOOKUP(B186,'Base productos'!A$2:H$10900,3,FALSE))</f>
        <v/>
      </c>
      <c r="E186" s="62" t="str">
        <f>IF(B186="","",VLOOKUP(B186,'Base productos'!A$2:H$10900,4,FALSE))</f>
        <v/>
      </c>
      <c r="F186" s="62" t="str">
        <f>IF(B186="","",VLOOKUP(B186,'Base productos'!A$2:H$10900,5,FALSE))</f>
        <v/>
      </c>
      <c r="G186" s="66" t="str">
        <f>IF(B186="","",VLOOKUP(B186,'Base productos'!A$2:H$10900,6,FALSE))</f>
        <v/>
      </c>
      <c r="H186" s="66" t="str">
        <f>IF(B186="","",VLOOKUP(B186,'Base productos'!A$2:H$10900,7,FALSE))</f>
        <v/>
      </c>
      <c r="I186" s="66" t="str">
        <f>IF(B186="","",VLOOKUP(B186,'Base productos'!A$2:H$10900,8,FALSE))</f>
        <v/>
      </c>
      <c r="J186" s="47"/>
      <c r="K186" s="48"/>
      <c r="L186" s="68"/>
      <c r="M186" s="68"/>
      <c r="N186" s="68"/>
      <c r="O186" s="68"/>
      <c r="P186" s="100" t="str">
        <f>IF(O186="","",VLOOKUP(O186,'Principios Activos'!A$1:B$2418,2,FALSE))</f>
        <v/>
      </c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9"/>
      <c r="AC186" s="68"/>
      <c r="AD186" s="69"/>
      <c r="AE186" s="53"/>
      <c r="AF186" s="98"/>
      <c r="AG186" s="123"/>
      <c r="AH186" s="123"/>
      <c r="AI186"/>
      <c r="AJ186"/>
      <c r="AM186" s="13"/>
    </row>
    <row r="187" spans="1:39" s="8" customFormat="1" ht="24.95" customHeight="1" x14ac:dyDescent="0.25">
      <c r="A187" s="65" t="str">
        <f t="shared" si="2"/>
        <v/>
      </c>
      <c r="B187" s="61"/>
      <c r="C187" s="63" t="str">
        <f>IF(B187="","",VLOOKUP(B187,'Base productos'!A$2:H$10900,2,FALSE))</f>
        <v/>
      </c>
      <c r="D187" s="66" t="str">
        <f>IF(B187="","",VLOOKUP(B187,'Base productos'!A$2:H$10900,3,FALSE))</f>
        <v/>
      </c>
      <c r="E187" s="62" t="str">
        <f>IF(B187="","",VLOOKUP(B187,'Base productos'!A$2:H$10900,4,FALSE))</f>
        <v/>
      </c>
      <c r="F187" s="62" t="str">
        <f>IF(B187="","",VLOOKUP(B187,'Base productos'!A$2:H$10900,5,FALSE))</f>
        <v/>
      </c>
      <c r="G187" s="66" t="str">
        <f>IF(B187="","",VLOOKUP(B187,'Base productos'!A$2:H$10900,6,FALSE))</f>
        <v/>
      </c>
      <c r="H187" s="66" t="str">
        <f>IF(B187="","",VLOOKUP(B187,'Base productos'!A$2:H$10900,7,FALSE))</f>
        <v/>
      </c>
      <c r="I187" s="66" t="str">
        <f>IF(B187="","",VLOOKUP(B187,'Base productos'!A$2:H$10900,8,FALSE))</f>
        <v/>
      </c>
      <c r="J187" s="47"/>
      <c r="K187" s="48"/>
      <c r="L187" s="68"/>
      <c r="M187" s="68"/>
      <c r="N187" s="68"/>
      <c r="O187" s="68"/>
      <c r="P187" s="100" t="str">
        <f>IF(O187="","",VLOOKUP(O187,'Principios Activos'!A$1:B$2418,2,FALSE))</f>
        <v/>
      </c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9"/>
      <c r="AC187" s="68"/>
      <c r="AD187" s="69"/>
      <c r="AE187" s="53"/>
      <c r="AF187" s="98"/>
      <c r="AG187" s="123"/>
      <c r="AH187" s="123"/>
      <c r="AI187"/>
      <c r="AJ187"/>
      <c r="AM187" s="13"/>
    </row>
    <row r="188" spans="1:39" s="8" customFormat="1" ht="24.95" customHeight="1" x14ac:dyDescent="0.25">
      <c r="A188" s="65" t="str">
        <f t="shared" si="2"/>
        <v/>
      </c>
      <c r="B188" s="61"/>
      <c r="C188" s="63" t="str">
        <f>IF(B188="","",VLOOKUP(B188,'Base productos'!A$2:H$10900,2,FALSE))</f>
        <v/>
      </c>
      <c r="D188" s="66" t="str">
        <f>IF(B188="","",VLOOKUP(B188,'Base productos'!A$2:H$10900,3,FALSE))</f>
        <v/>
      </c>
      <c r="E188" s="62" t="str">
        <f>IF(B188="","",VLOOKUP(B188,'Base productos'!A$2:H$10900,4,FALSE))</f>
        <v/>
      </c>
      <c r="F188" s="62" t="str">
        <f>IF(B188="","",VLOOKUP(B188,'Base productos'!A$2:H$10900,5,FALSE))</f>
        <v/>
      </c>
      <c r="G188" s="66" t="str">
        <f>IF(B188="","",VLOOKUP(B188,'Base productos'!A$2:H$10900,6,FALSE))</f>
        <v/>
      </c>
      <c r="H188" s="66" t="str">
        <f>IF(B188="","",VLOOKUP(B188,'Base productos'!A$2:H$10900,7,FALSE))</f>
        <v/>
      </c>
      <c r="I188" s="66" t="str">
        <f>IF(B188="","",VLOOKUP(B188,'Base productos'!A$2:H$10900,8,FALSE))</f>
        <v/>
      </c>
      <c r="J188" s="47"/>
      <c r="K188" s="48"/>
      <c r="L188" s="68"/>
      <c r="M188" s="68"/>
      <c r="N188" s="68"/>
      <c r="O188" s="68"/>
      <c r="P188" s="100" t="str">
        <f>IF(O188="","",VLOOKUP(O188,'Principios Activos'!A$1:B$2418,2,FALSE))</f>
        <v/>
      </c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9"/>
      <c r="AC188" s="68"/>
      <c r="AD188" s="69"/>
      <c r="AE188" s="53"/>
      <c r="AF188" s="98"/>
      <c r="AG188" s="123"/>
      <c r="AH188" s="123"/>
      <c r="AI188"/>
      <c r="AJ188"/>
      <c r="AM188" s="13"/>
    </row>
    <row r="189" spans="1:39" s="8" customFormat="1" ht="24.95" customHeight="1" x14ac:dyDescent="0.25">
      <c r="A189" s="65" t="str">
        <f t="shared" si="2"/>
        <v/>
      </c>
      <c r="B189" s="61"/>
      <c r="C189" s="63" t="str">
        <f>IF(B189="","",VLOOKUP(B189,'Base productos'!A$2:H$10900,2,FALSE))</f>
        <v/>
      </c>
      <c r="D189" s="66" t="str">
        <f>IF(B189="","",VLOOKUP(B189,'Base productos'!A$2:H$10900,3,FALSE))</f>
        <v/>
      </c>
      <c r="E189" s="62" t="str">
        <f>IF(B189="","",VLOOKUP(B189,'Base productos'!A$2:H$10900,4,FALSE))</f>
        <v/>
      </c>
      <c r="F189" s="62" t="str">
        <f>IF(B189="","",VLOOKUP(B189,'Base productos'!A$2:H$10900,5,FALSE))</f>
        <v/>
      </c>
      <c r="G189" s="66" t="str">
        <f>IF(B189="","",VLOOKUP(B189,'Base productos'!A$2:H$10900,6,FALSE))</f>
        <v/>
      </c>
      <c r="H189" s="66" t="str">
        <f>IF(B189="","",VLOOKUP(B189,'Base productos'!A$2:H$10900,7,FALSE))</f>
        <v/>
      </c>
      <c r="I189" s="66" t="str">
        <f>IF(B189="","",VLOOKUP(B189,'Base productos'!A$2:H$10900,8,FALSE))</f>
        <v/>
      </c>
      <c r="J189" s="47"/>
      <c r="K189" s="48"/>
      <c r="L189" s="68"/>
      <c r="M189" s="68"/>
      <c r="N189" s="68"/>
      <c r="O189" s="68"/>
      <c r="P189" s="100" t="str">
        <f>IF(O189="","",VLOOKUP(O189,'Principios Activos'!A$1:B$2418,2,FALSE))</f>
        <v/>
      </c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9"/>
      <c r="AC189" s="68"/>
      <c r="AD189" s="69"/>
      <c r="AE189" s="53"/>
      <c r="AF189" s="98"/>
      <c r="AG189" s="123"/>
      <c r="AH189" s="123"/>
      <c r="AI189"/>
      <c r="AJ189"/>
      <c r="AM189" s="13"/>
    </row>
    <row r="190" spans="1:39" s="8" customFormat="1" ht="24.95" customHeight="1" x14ac:dyDescent="0.25">
      <c r="A190" s="65" t="str">
        <f t="shared" si="2"/>
        <v/>
      </c>
      <c r="B190" s="61"/>
      <c r="C190" s="63" t="str">
        <f>IF(B190="","",VLOOKUP(B190,'Base productos'!A$2:H$10900,2,FALSE))</f>
        <v/>
      </c>
      <c r="D190" s="66" t="str">
        <f>IF(B190="","",VLOOKUP(B190,'Base productos'!A$2:H$10900,3,FALSE))</f>
        <v/>
      </c>
      <c r="E190" s="62" t="str">
        <f>IF(B190="","",VLOOKUP(B190,'Base productos'!A$2:H$10900,4,FALSE))</f>
        <v/>
      </c>
      <c r="F190" s="62" t="str">
        <f>IF(B190="","",VLOOKUP(B190,'Base productos'!A$2:H$10900,5,FALSE))</f>
        <v/>
      </c>
      <c r="G190" s="66" t="str">
        <f>IF(B190="","",VLOOKUP(B190,'Base productos'!A$2:H$10900,6,FALSE))</f>
        <v/>
      </c>
      <c r="H190" s="66" t="str">
        <f>IF(B190="","",VLOOKUP(B190,'Base productos'!A$2:H$10900,7,FALSE))</f>
        <v/>
      </c>
      <c r="I190" s="66" t="str">
        <f>IF(B190="","",VLOOKUP(B190,'Base productos'!A$2:H$10900,8,FALSE))</f>
        <v/>
      </c>
      <c r="J190" s="47"/>
      <c r="K190" s="48"/>
      <c r="L190" s="68"/>
      <c r="M190" s="68"/>
      <c r="N190" s="68"/>
      <c r="O190" s="68"/>
      <c r="P190" s="100" t="str">
        <f>IF(O190="","",VLOOKUP(O190,'Principios Activos'!A$1:B$2418,2,FALSE))</f>
        <v/>
      </c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9"/>
      <c r="AC190" s="68"/>
      <c r="AD190" s="69"/>
      <c r="AE190" s="53"/>
      <c r="AF190" s="98"/>
      <c r="AG190" s="123"/>
      <c r="AH190" s="123"/>
      <c r="AI190"/>
      <c r="AJ190"/>
      <c r="AM190" s="13"/>
    </row>
    <row r="191" spans="1:39" s="8" customFormat="1" ht="24.95" customHeight="1" x14ac:dyDescent="0.25">
      <c r="A191" s="65" t="str">
        <f t="shared" si="2"/>
        <v/>
      </c>
      <c r="B191" s="61"/>
      <c r="C191" s="63" t="str">
        <f>IF(B191="","",VLOOKUP(B191,'Base productos'!A$2:H$10900,2,FALSE))</f>
        <v/>
      </c>
      <c r="D191" s="66" t="str">
        <f>IF(B191="","",VLOOKUP(B191,'Base productos'!A$2:H$10900,3,FALSE))</f>
        <v/>
      </c>
      <c r="E191" s="62" t="str">
        <f>IF(B191="","",VLOOKUP(B191,'Base productos'!A$2:H$10900,4,FALSE))</f>
        <v/>
      </c>
      <c r="F191" s="62" t="str">
        <f>IF(B191="","",VLOOKUP(B191,'Base productos'!A$2:H$10900,5,FALSE))</f>
        <v/>
      </c>
      <c r="G191" s="66" t="str">
        <f>IF(B191="","",VLOOKUP(B191,'Base productos'!A$2:H$10900,6,FALSE))</f>
        <v/>
      </c>
      <c r="H191" s="66" t="str">
        <f>IF(B191="","",VLOOKUP(B191,'Base productos'!A$2:H$10900,7,FALSE))</f>
        <v/>
      </c>
      <c r="I191" s="66" t="str">
        <f>IF(B191="","",VLOOKUP(B191,'Base productos'!A$2:H$10900,8,FALSE))</f>
        <v/>
      </c>
      <c r="J191" s="47"/>
      <c r="K191" s="48"/>
      <c r="L191" s="68"/>
      <c r="M191" s="68"/>
      <c r="N191" s="68"/>
      <c r="O191" s="68"/>
      <c r="P191" s="100" t="str">
        <f>IF(O191="","",VLOOKUP(O191,'Principios Activos'!A$1:B$2418,2,FALSE))</f>
        <v/>
      </c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9"/>
      <c r="AC191" s="68"/>
      <c r="AD191" s="69"/>
      <c r="AE191" s="53"/>
      <c r="AF191" s="98"/>
      <c r="AG191" s="123"/>
      <c r="AH191" s="123"/>
      <c r="AI191"/>
      <c r="AJ191"/>
      <c r="AM191" s="13"/>
    </row>
    <row r="192" spans="1:39" s="8" customFormat="1" ht="24.95" customHeight="1" x14ac:dyDescent="0.25">
      <c r="A192" s="65" t="str">
        <f t="shared" si="2"/>
        <v/>
      </c>
      <c r="B192" s="61"/>
      <c r="C192" s="63" t="str">
        <f>IF(B192="","",VLOOKUP(B192,'Base productos'!A$2:H$10900,2,FALSE))</f>
        <v/>
      </c>
      <c r="D192" s="66" t="str">
        <f>IF(B192="","",VLOOKUP(B192,'Base productos'!A$2:H$10900,3,FALSE))</f>
        <v/>
      </c>
      <c r="E192" s="62" t="str">
        <f>IF(B192="","",VLOOKUP(B192,'Base productos'!A$2:H$10900,4,FALSE))</f>
        <v/>
      </c>
      <c r="F192" s="62" t="str">
        <f>IF(B192="","",VLOOKUP(B192,'Base productos'!A$2:H$10900,5,FALSE))</f>
        <v/>
      </c>
      <c r="G192" s="66" t="str">
        <f>IF(B192="","",VLOOKUP(B192,'Base productos'!A$2:H$10900,6,FALSE))</f>
        <v/>
      </c>
      <c r="H192" s="66" t="str">
        <f>IF(B192="","",VLOOKUP(B192,'Base productos'!A$2:H$10900,7,FALSE))</f>
        <v/>
      </c>
      <c r="I192" s="66" t="str">
        <f>IF(B192="","",VLOOKUP(B192,'Base productos'!A$2:H$10900,8,FALSE))</f>
        <v/>
      </c>
      <c r="J192" s="47"/>
      <c r="K192" s="48"/>
      <c r="L192" s="68"/>
      <c r="M192" s="68"/>
      <c r="N192" s="68"/>
      <c r="O192" s="68"/>
      <c r="P192" s="100" t="str">
        <f>IF(O192="","",VLOOKUP(O192,'Principios Activos'!A$1:B$2418,2,FALSE))</f>
        <v/>
      </c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9"/>
      <c r="AC192" s="68"/>
      <c r="AD192" s="69"/>
      <c r="AE192" s="53"/>
      <c r="AF192" s="98"/>
      <c r="AG192" s="123"/>
      <c r="AH192" s="123"/>
      <c r="AI192"/>
      <c r="AJ192"/>
      <c r="AM192" s="13"/>
    </row>
    <row r="193" spans="1:39" s="8" customFormat="1" ht="24.95" customHeight="1" x14ac:dyDescent="0.25">
      <c r="A193" s="65" t="str">
        <f t="shared" si="2"/>
        <v/>
      </c>
      <c r="B193" s="61"/>
      <c r="C193" s="63" t="str">
        <f>IF(B193="","",VLOOKUP(B193,'Base productos'!A$2:H$10900,2,FALSE))</f>
        <v/>
      </c>
      <c r="D193" s="66" t="str">
        <f>IF(B193="","",VLOOKUP(B193,'Base productos'!A$2:H$10900,3,FALSE))</f>
        <v/>
      </c>
      <c r="E193" s="62" t="str">
        <f>IF(B193="","",VLOOKUP(B193,'Base productos'!A$2:H$10900,4,FALSE))</f>
        <v/>
      </c>
      <c r="F193" s="62" t="str">
        <f>IF(B193="","",VLOOKUP(B193,'Base productos'!A$2:H$10900,5,FALSE))</f>
        <v/>
      </c>
      <c r="G193" s="66" t="str">
        <f>IF(B193="","",VLOOKUP(B193,'Base productos'!A$2:H$10900,6,FALSE))</f>
        <v/>
      </c>
      <c r="H193" s="66" t="str">
        <f>IF(B193="","",VLOOKUP(B193,'Base productos'!A$2:H$10900,7,FALSE))</f>
        <v/>
      </c>
      <c r="I193" s="66" t="str">
        <f>IF(B193="","",VLOOKUP(B193,'Base productos'!A$2:H$10900,8,FALSE))</f>
        <v/>
      </c>
      <c r="J193" s="47"/>
      <c r="K193" s="48"/>
      <c r="L193" s="68"/>
      <c r="M193" s="68"/>
      <c r="N193" s="68"/>
      <c r="O193" s="68"/>
      <c r="P193" s="100" t="str">
        <f>IF(O193="","",VLOOKUP(O193,'Principios Activos'!A$1:B$2418,2,FALSE))</f>
        <v/>
      </c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9"/>
      <c r="AC193" s="68"/>
      <c r="AD193" s="69"/>
      <c r="AE193" s="53"/>
      <c r="AF193" s="98"/>
      <c r="AG193" s="123"/>
      <c r="AH193" s="123"/>
      <c r="AI193"/>
      <c r="AJ193"/>
      <c r="AM193" s="13"/>
    </row>
    <row r="194" spans="1:39" s="8" customFormat="1" ht="24.95" customHeight="1" x14ac:dyDescent="0.25">
      <c r="A194" s="65" t="str">
        <f t="shared" si="2"/>
        <v/>
      </c>
      <c r="B194" s="61"/>
      <c r="C194" s="63" t="str">
        <f>IF(B194="","",VLOOKUP(B194,'Base productos'!A$2:H$10900,2,FALSE))</f>
        <v/>
      </c>
      <c r="D194" s="66" t="str">
        <f>IF(B194="","",VLOOKUP(B194,'Base productos'!A$2:H$10900,3,FALSE))</f>
        <v/>
      </c>
      <c r="E194" s="62" t="str">
        <f>IF(B194="","",VLOOKUP(B194,'Base productos'!A$2:H$10900,4,FALSE))</f>
        <v/>
      </c>
      <c r="F194" s="62" t="str">
        <f>IF(B194="","",VLOOKUP(B194,'Base productos'!A$2:H$10900,5,FALSE))</f>
        <v/>
      </c>
      <c r="G194" s="66" t="str">
        <f>IF(B194="","",VLOOKUP(B194,'Base productos'!A$2:H$10900,6,FALSE))</f>
        <v/>
      </c>
      <c r="H194" s="66" t="str">
        <f>IF(B194="","",VLOOKUP(B194,'Base productos'!A$2:H$10900,7,FALSE))</f>
        <v/>
      </c>
      <c r="I194" s="66" t="str">
        <f>IF(B194="","",VLOOKUP(B194,'Base productos'!A$2:H$10900,8,FALSE))</f>
        <v/>
      </c>
      <c r="J194" s="47"/>
      <c r="K194" s="48"/>
      <c r="L194" s="68"/>
      <c r="M194" s="68"/>
      <c r="N194" s="68"/>
      <c r="O194" s="68"/>
      <c r="P194" s="100" t="str">
        <f>IF(O194="","",VLOOKUP(O194,'Principios Activos'!A$1:B$2418,2,FALSE))</f>
        <v/>
      </c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9"/>
      <c r="AC194" s="68"/>
      <c r="AD194" s="69"/>
      <c r="AE194" s="53"/>
      <c r="AF194" s="98"/>
      <c r="AG194" s="123"/>
      <c r="AH194" s="123"/>
      <c r="AI194"/>
      <c r="AJ194"/>
      <c r="AM194" s="13"/>
    </row>
    <row r="195" spans="1:39" s="8" customFormat="1" ht="24.95" customHeight="1" x14ac:dyDescent="0.25">
      <c r="A195" s="65" t="str">
        <f t="shared" si="2"/>
        <v/>
      </c>
      <c r="B195" s="61"/>
      <c r="C195" s="63" t="str">
        <f>IF(B195="","",VLOOKUP(B195,'Base productos'!A$2:H$10900,2,FALSE))</f>
        <v/>
      </c>
      <c r="D195" s="66" t="str">
        <f>IF(B195="","",VLOOKUP(B195,'Base productos'!A$2:H$10900,3,FALSE))</f>
        <v/>
      </c>
      <c r="E195" s="62" t="str">
        <f>IF(B195="","",VLOOKUP(B195,'Base productos'!A$2:H$10900,4,FALSE))</f>
        <v/>
      </c>
      <c r="F195" s="62" t="str">
        <f>IF(B195="","",VLOOKUP(B195,'Base productos'!A$2:H$10900,5,FALSE))</f>
        <v/>
      </c>
      <c r="G195" s="66" t="str">
        <f>IF(B195="","",VLOOKUP(B195,'Base productos'!A$2:H$10900,6,FALSE))</f>
        <v/>
      </c>
      <c r="H195" s="66" t="str">
        <f>IF(B195="","",VLOOKUP(B195,'Base productos'!A$2:H$10900,7,FALSE))</f>
        <v/>
      </c>
      <c r="I195" s="66" t="str">
        <f>IF(B195="","",VLOOKUP(B195,'Base productos'!A$2:H$10900,8,FALSE))</f>
        <v/>
      </c>
      <c r="J195" s="47"/>
      <c r="K195" s="48"/>
      <c r="L195" s="68"/>
      <c r="M195" s="68"/>
      <c r="N195" s="68"/>
      <c r="O195" s="68"/>
      <c r="P195" s="100" t="str">
        <f>IF(O195="","",VLOOKUP(O195,'Principios Activos'!A$1:B$2418,2,FALSE))</f>
        <v/>
      </c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9"/>
      <c r="AC195" s="68"/>
      <c r="AD195" s="69"/>
      <c r="AE195" s="53"/>
      <c r="AF195" s="98"/>
      <c r="AG195" s="123"/>
      <c r="AH195" s="123"/>
      <c r="AI195"/>
      <c r="AJ195"/>
      <c r="AM195" s="13"/>
    </row>
    <row r="196" spans="1:39" s="8" customFormat="1" ht="24.95" customHeight="1" x14ac:dyDescent="0.25">
      <c r="A196" s="65" t="str">
        <f t="shared" si="2"/>
        <v/>
      </c>
      <c r="B196" s="61"/>
      <c r="C196" s="63" t="str">
        <f>IF(B196="","",VLOOKUP(B196,'Base productos'!A$2:H$10900,2,FALSE))</f>
        <v/>
      </c>
      <c r="D196" s="66" t="str">
        <f>IF(B196="","",VLOOKUP(B196,'Base productos'!A$2:H$10900,3,FALSE))</f>
        <v/>
      </c>
      <c r="E196" s="62" t="str">
        <f>IF(B196="","",VLOOKUP(B196,'Base productos'!A$2:H$10900,4,FALSE))</f>
        <v/>
      </c>
      <c r="F196" s="62" t="str">
        <f>IF(B196="","",VLOOKUP(B196,'Base productos'!A$2:H$10900,5,FALSE))</f>
        <v/>
      </c>
      <c r="G196" s="66" t="str">
        <f>IF(B196="","",VLOOKUP(B196,'Base productos'!A$2:H$10900,6,FALSE))</f>
        <v/>
      </c>
      <c r="H196" s="66" t="str">
        <f>IF(B196="","",VLOOKUP(B196,'Base productos'!A$2:H$10900,7,FALSE))</f>
        <v/>
      </c>
      <c r="I196" s="66" t="str">
        <f>IF(B196="","",VLOOKUP(B196,'Base productos'!A$2:H$10900,8,FALSE))</f>
        <v/>
      </c>
      <c r="J196" s="47"/>
      <c r="K196" s="48"/>
      <c r="L196" s="68"/>
      <c r="M196" s="68"/>
      <c r="N196" s="68"/>
      <c r="O196" s="68"/>
      <c r="P196" s="100" t="str">
        <f>IF(O196="","",VLOOKUP(O196,'Principios Activos'!A$1:B$2418,2,FALSE))</f>
        <v/>
      </c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9"/>
      <c r="AC196" s="68"/>
      <c r="AD196" s="69"/>
      <c r="AE196" s="53"/>
      <c r="AF196" s="98"/>
      <c r="AG196" s="123"/>
      <c r="AH196" s="123"/>
      <c r="AI196"/>
      <c r="AJ196"/>
      <c r="AM196" s="13"/>
    </row>
    <row r="197" spans="1:39" s="8" customFormat="1" ht="24.95" customHeight="1" x14ac:dyDescent="0.25">
      <c r="A197" s="65" t="str">
        <f t="shared" si="2"/>
        <v/>
      </c>
      <c r="B197" s="61"/>
      <c r="C197" s="63" t="str">
        <f>IF(B197="","",VLOOKUP(B197,'Base productos'!A$2:H$10900,2,FALSE))</f>
        <v/>
      </c>
      <c r="D197" s="66" t="str">
        <f>IF(B197="","",VLOOKUP(B197,'Base productos'!A$2:H$10900,3,FALSE))</f>
        <v/>
      </c>
      <c r="E197" s="62" t="str">
        <f>IF(B197="","",VLOOKUP(B197,'Base productos'!A$2:H$10900,4,FALSE))</f>
        <v/>
      </c>
      <c r="F197" s="62" t="str">
        <f>IF(B197="","",VLOOKUP(B197,'Base productos'!A$2:H$10900,5,FALSE))</f>
        <v/>
      </c>
      <c r="G197" s="66" t="str">
        <f>IF(B197="","",VLOOKUP(B197,'Base productos'!A$2:H$10900,6,FALSE))</f>
        <v/>
      </c>
      <c r="H197" s="66" t="str">
        <f>IF(B197="","",VLOOKUP(B197,'Base productos'!A$2:H$10900,7,FALSE))</f>
        <v/>
      </c>
      <c r="I197" s="66" t="str">
        <f>IF(B197="","",VLOOKUP(B197,'Base productos'!A$2:H$10900,8,FALSE))</f>
        <v/>
      </c>
      <c r="J197" s="47"/>
      <c r="K197" s="48"/>
      <c r="L197" s="68"/>
      <c r="M197" s="68"/>
      <c r="N197" s="68"/>
      <c r="O197" s="68"/>
      <c r="P197" s="100" t="str">
        <f>IF(O197="","",VLOOKUP(O197,'Principios Activos'!A$1:B$2418,2,FALSE))</f>
        <v/>
      </c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9"/>
      <c r="AC197" s="68"/>
      <c r="AD197" s="69"/>
      <c r="AE197" s="53"/>
      <c r="AF197" s="98"/>
      <c r="AG197" s="123"/>
      <c r="AH197" s="123"/>
      <c r="AI197"/>
      <c r="AJ197"/>
      <c r="AM197" s="13"/>
    </row>
    <row r="198" spans="1:39" s="8" customFormat="1" ht="24.95" customHeight="1" x14ac:dyDescent="0.25">
      <c r="A198" s="65" t="str">
        <f t="shared" si="2"/>
        <v/>
      </c>
      <c r="B198" s="61"/>
      <c r="C198" s="63" t="str">
        <f>IF(B198="","",VLOOKUP(B198,'Base productos'!A$2:H$10900,2,FALSE))</f>
        <v/>
      </c>
      <c r="D198" s="66" t="str">
        <f>IF(B198="","",VLOOKUP(B198,'Base productos'!A$2:H$10900,3,FALSE))</f>
        <v/>
      </c>
      <c r="E198" s="62" t="str">
        <f>IF(B198="","",VLOOKUP(B198,'Base productos'!A$2:H$10900,4,FALSE))</f>
        <v/>
      </c>
      <c r="F198" s="62" t="str">
        <f>IF(B198="","",VLOOKUP(B198,'Base productos'!A$2:H$10900,5,FALSE))</f>
        <v/>
      </c>
      <c r="G198" s="66" t="str">
        <f>IF(B198="","",VLOOKUP(B198,'Base productos'!A$2:H$10900,6,FALSE))</f>
        <v/>
      </c>
      <c r="H198" s="66" t="str">
        <f>IF(B198="","",VLOOKUP(B198,'Base productos'!A$2:H$10900,7,FALSE))</f>
        <v/>
      </c>
      <c r="I198" s="66" t="str">
        <f>IF(B198="","",VLOOKUP(B198,'Base productos'!A$2:H$10900,8,FALSE))</f>
        <v/>
      </c>
      <c r="J198" s="47"/>
      <c r="K198" s="48"/>
      <c r="L198" s="68"/>
      <c r="M198" s="68"/>
      <c r="N198" s="68"/>
      <c r="O198" s="68"/>
      <c r="P198" s="100" t="str">
        <f>IF(O198="","",VLOOKUP(O198,'Principios Activos'!A$1:B$2418,2,FALSE))</f>
        <v/>
      </c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9"/>
      <c r="AC198" s="68"/>
      <c r="AD198" s="69"/>
      <c r="AE198" s="53"/>
      <c r="AF198" s="98"/>
      <c r="AG198" s="123"/>
      <c r="AH198" s="123"/>
      <c r="AI198"/>
      <c r="AJ198"/>
      <c r="AM198" s="13"/>
    </row>
    <row r="199" spans="1:39" s="8" customFormat="1" ht="24.95" customHeight="1" x14ac:dyDescent="0.25">
      <c r="A199" s="65" t="str">
        <f t="shared" si="2"/>
        <v/>
      </c>
      <c r="B199" s="61"/>
      <c r="C199" s="63" t="str">
        <f>IF(B199="","",VLOOKUP(B199,'Base productos'!A$2:H$10900,2,FALSE))</f>
        <v/>
      </c>
      <c r="D199" s="66" t="str">
        <f>IF(B199="","",VLOOKUP(B199,'Base productos'!A$2:H$10900,3,FALSE))</f>
        <v/>
      </c>
      <c r="E199" s="62" t="str">
        <f>IF(B199="","",VLOOKUP(B199,'Base productos'!A$2:H$10900,4,FALSE))</f>
        <v/>
      </c>
      <c r="F199" s="62" t="str">
        <f>IF(B199="","",VLOOKUP(B199,'Base productos'!A$2:H$10900,5,FALSE))</f>
        <v/>
      </c>
      <c r="G199" s="66" t="str">
        <f>IF(B199="","",VLOOKUP(B199,'Base productos'!A$2:H$10900,6,FALSE))</f>
        <v/>
      </c>
      <c r="H199" s="66" t="str">
        <f>IF(B199="","",VLOOKUP(B199,'Base productos'!A$2:H$10900,7,FALSE))</f>
        <v/>
      </c>
      <c r="I199" s="66" t="str">
        <f>IF(B199="","",VLOOKUP(B199,'Base productos'!A$2:H$10900,8,FALSE))</f>
        <v/>
      </c>
      <c r="J199" s="47"/>
      <c r="K199" s="48"/>
      <c r="L199" s="68"/>
      <c r="M199" s="68"/>
      <c r="N199" s="68"/>
      <c r="O199" s="68"/>
      <c r="P199" s="100" t="str">
        <f>IF(O199="","",VLOOKUP(O199,'Principios Activos'!A$1:B$2418,2,FALSE))</f>
        <v/>
      </c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9"/>
      <c r="AC199" s="68"/>
      <c r="AD199" s="69"/>
      <c r="AE199" s="53"/>
      <c r="AF199" s="98"/>
      <c r="AG199" s="123"/>
      <c r="AH199" s="123"/>
      <c r="AI199"/>
      <c r="AJ199"/>
      <c r="AM199" s="13"/>
    </row>
    <row r="200" spans="1:39" s="8" customFormat="1" ht="24.95" customHeight="1" x14ac:dyDescent="0.25">
      <c r="A200" s="65" t="str">
        <f t="shared" si="2"/>
        <v/>
      </c>
      <c r="B200" s="61"/>
      <c r="C200" s="63" t="str">
        <f>IF(B200="","",VLOOKUP(B200,'Base productos'!A$2:H$10900,2,FALSE))</f>
        <v/>
      </c>
      <c r="D200" s="66" t="str">
        <f>IF(B200="","",VLOOKUP(B200,'Base productos'!A$2:H$10900,3,FALSE))</f>
        <v/>
      </c>
      <c r="E200" s="62" t="str">
        <f>IF(B200="","",VLOOKUP(B200,'Base productos'!A$2:H$10900,4,FALSE))</f>
        <v/>
      </c>
      <c r="F200" s="62" t="str">
        <f>IF(B200="","",VLOOKUP(B200,'Base productos'!A$2:H$10900,5,FALSE))</f>
        <v/>
      </c>
      <c r="G200" s="66" t="str">
        <f>IF(B200="","",VLOOKUP(B200,'Base productos'!A$2:H$10900,6,FALSE))</f>
        <v/>
      </c>
      <c r="H200" s="66" t="str">
        <f>IF(B200="","",VLOOKUP(B200,'Base productos'!A$2:H$10900,7,FALSE))</f>
        <v/>
      </c>
      <c r="I200" s="66" t="str">
        <f>IF(B200="","",VLOOKUP(B200,'Base productos'!A$2:H$10900,8,FALSE))</f>
        <v/>
      </c>
      <c r="J200" s="47"/>
      <c r="K200" s="48"/>
      <c r="L200" s="68"/>
      <c r="M200" s="68"/>
      <c r="N200" s="68"/>
      <c r="O200" s="68"/>
      <c r="P200" s="100" t="str">
        <f>IF(O200="","",VLOOKUP(O200,'Principios Activos'!A$1:B$2418,2,FALSE))</f>
        <v/>
      </c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9"/>
      <c r="AC200" s="68"/>
      <c r="AD200" s="69"/>
      <c r="AE200" s="53"/>
      <c r="AF200" s="98"/>
      <c r="AG200" s="123"/>
      <c r="AH200" s="123"/>
      <c r="AI200"/>
      <c r="AJ200"/>
      <c r="AM200" s="13"/>
    </row>
    <row r="201" spans="1:39" s="8" customFormat="1" ht="24.95" customHeight="1" x14ac:dyDescent="0.25">
      <c r="A201" s="65" t="str">
        <f t="shared" si="2"/>
        <v/>
      </c>
      <c r="B201" s="61"/>
      <c r="C201" s="63" t="str">
        <f>IF(B201="","",VLOOKUP(B201,'Base productos'!A$2:H$10900,2,FALSE))</f>
        <v/>
      </c>
      <c r="D201" s="66" t="str">
        <f>IF(B201="","",VLOOKUP(B201,'Base productos'!A$2:H$10900,3,FALSE))</f>
        <v/>
      </c>
      <c r="E201" s="62" t="str">
        <f>IF(B201="","",VLOOKUP(B201,'Base productos'!A$2:H$10900,4,FALSE))</f>
        <v/>
      </c>
      <c r="F201" s="62" t="str">
        <f>IF(B201="","",VLOOKUP(B201,'Base productos'!A$2:H$10900,5,FALSE))</f>
        <v/>
      </c>
      <c r="G201" s="66" t="str">
        <f>IF(B201="","",VLOOKUP(B201,'Base productos'!A$2:H$10900,6,FALSE))</f>
        <v/>
      </c>
      <c r="H201" s="66" t="str">
        <f>IF(B201="","",VLOOKUP(B201,'Base productos'!A$2:H$10900,7,FALSE))</f>
        <v/>
      </c>
      <c r="I201" s="66" t="str">
        <f>IF(B201="","",VLOOKUP(B201,'Base productos'!A$2:H$10900,8,FALSE))</f>
        <v/>
      </c>
      <c r="J201" s="47"/>
      <c r="K201" s="48"/>
      <c r="L201" s="68"/>
      <c r="M201" s="68"/>
      <c r="N201" s="68"/>
      <c r="O201" s="68"/>
      <c r="P201" s="100" t="str">
        <f>IF(O201="","",VLOOKUP(O201,'Principios Activos'!A$1:B$2418,2,FALSE))</f>
        <v/>
      </c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9"/>
      <c r="AC201" s="68"/>
      <c r="AD201" s="69"/>
      <c r="AE201" s="53"/>
      <c r="AF201" s="98"/>
      <c r="AG201" s="123"/>
      <c r="AH201" s="123"/>
      <c r="AI201"/>
      <c r="AJ201"/>
      <c r="AM201" s="13"/>
    </row>
    <row r="202" spans="1:39" s="8" customFormat="1" ht="24.95" customHeight="1" x14ac:dyDescent="0.25">
      <c r="A202" s="65" t="str">
        <f t="shared" si="2"/>
        <v/>
      </c>
      <c r="B202" s="61"/>
      <c r="C202" s="63" t="str">
        <f>IF(B202="","",VLOOKUP(B202,'Base productos'!A$2:H$10900,2,FALSE))</f>
        <v/>
      </c>
      <c r="D202" s="66" t="str">
        <f>IF(B202="","",VLOOKUP(B202,'Base productos'!A$2:H$10900,3,FALSE))</f>
        <v/>
      </c>
      <c r="E202" s="62" t="str">
        <f>IF(B202="","",VLOOKUP(B202,'Base productos'!A$2:H$10900,4,FALSE))</f>
        <v/>
      </c>
      <c r="F202" s="62" t="str">
        <f>IF(B202="","",VLOOKUP(B202,'Base productos'!A$2:H$10900,5,FALSE))</f>
        <v/>
      </c>
      <c r="G202" s="66" t="str">
        <f>IF(B202="","",VLOOKUP(B202,'Base productos'!A$2:H$10900,6,FALSE))</f>
        <v/>
      </c>
      <c r="H202" s="66" t="str">
        <f>IF(B202="","",VLOOKUP(B202,'Base productos'!A$2:H$10900,7,FALSE))</f>
        <v/>
      </c>
      <c r="I202" s="66" t="str">
        <f>IF(B202="","",VLOOKUP(B202,'Base productos'!A$2:H$10900,8,FALSE))</f>
        <v/>
      </c>
      <c r="J202" s="47"/>
      <c r="K202" s="48"/>
      <c r="L202" s="68"/>
      <c r="M202" s="68"/>
      <c r="N202" s="68"/>
      <c r="O202" s="68"/>
      <c r="P202" s="100" t="str">
        <f>IF(O202="","",VLOOKUP(O202,'Principios Activos'!A$1:B$2418,2,FALSE))</f>
        <v/>
      </c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9"/>
      <c r="AC202" s="68"/>
      <c r="AD202" s="69"/>
      <c r="AE202" s="53"/>
      <c r="AF202" s="98"/>
      <c r="AG202" s="123"/>
      <c r="AH202" s="123"/>
      <c r="AI202"/>
      <c r="AJ202"/>
      <c r="AM202" s="13"/>
    </row>
    <row r="203" spans="1:39" s="8" customFormat="1" ht="24.95" customHeight="1" x14ac:dyDescent="0.25">
      <c r="A203" s="65" t="str">
        <f t="shared" si="2"/>
        <v/>
      </c>
      <c r="B203" s="61"/>
      <c r="C203" s="63" t="str">
        <f>IF(B203="","",VLOOKUP(B203,'Base productos'!A$2:H$10900,2,FALSE))</f>
        <v/>
      </c>
      <c r="D203" s="66" t="str">
        <f>IF(B203="","",VLOOKUP(B203,'Base productos'!A$2:H$10900,3,FALSE))</f>
        <v/>
      </c>
      <c r="E203" s="62" t="str">
        <f>IF(B203="","",VLOOKUP(B203,'Base productos'!A$2:H$10900,4,FALSE))</f>
        <v/>
      </c>
      <c r="F203" s="62" t="str">
        <f>IF(B203="","",VLOOKUP(B203,'Base productos'!A$2:H$10900,5,FALSE))</f>
        <v/>
      </c>
      <c r="G203" s="66" t="str">
        <f>IF(B203="","",VLOOKUP(B203,'Base productos'!A$2:H$10900,6,FALSE))</f>
        <v/>
      </c>
      <c r="H203" s="66" t="str">
        <f>IF(B203="","",VLOOKUP(B203,'Base productos'!A$2:H$10900,7,FALSE))</f>
        <v/>
      </c>
      <c r="I203" s="66" t="str">
        <f>IF(B203="","",VLOOKUP(B203,'Base productos'!A$2:H$10900,8,FALSE))</f>
        <v/>
      </c>
      <c r="J203" s="47"/>
      <c r="K203" s="48"/>
      <c r="L203" s="68"/>
      <c r="M203" s="68"/>
      <c r="N203" s="68"/>
      <c r="O203" s="68"/>
      <c r="P203" s="100" t="str">
        <f>IF(O203="","",VLOOKUP(O203,'Principios Activos'!A$1:B$2418,2,FALSE))</f>
        <v/>
      </c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9"/>
      <c r="AC203" s="68"/>
      <c r="AD203" s="69"/>
      <c r="AE203" s="53"/>
      <c r="AF203" s="98"/>
      <c r="AG203" s="123"/>
      <c r="AH203" s="123"/>
      <c r="AI203"/>
      <c r="AJ203"/>
      <c r="AM203" s="13"/>
    </row>
    <row r="204" spans="1:39" s="8" customFormat="1" ht="24.95" customHeight="1" x14ac:dyDescent="0.25">
      <c r="A204" s="65" t="str">
        <f t="shared" si="2"/>
        <v/>
      </c>
      <c r="B204" s="61"/>
      <c r="C204" s="63" t="str">
        <f>IF(B204="","",VLOOKUP(B204,'Base productos'!A$2:H$10900,2,FALSE))</f>
        <v/>
      </c>
      <c r="D204" s="66" t="str">
        <f>IF(B204="","",VLOOKUP(B204,'Base productos'!A$2:H$10900,3,FALSE))</f>
        <v/>
      </c>
      <c r="E204" s="62" t="str">
        <f>IF(B204="","",VLOOKUP(B204,'Base productos'!A$2:H$10900,4,FALSE))</f>
        <v/>
      </c>
      <c r="F204" s="62" t="str">
        <f>IF(B204="","",VLOOKUP(B204,'Base productos'!A$2:H$10900,5,FALSE))</f>
        <v/>
      </c>
      <c r="G204" s="66" t="str">
        <f>IF(B204="","",VLOOKUP(B204,'Base productos'!A$2:H$10900,6,FALSE))</f>
        <v/>
      </c>
      <c r="H204" s="66" t="str">
        <f>IF(B204="","",VLOOKUP(B204,'Base productos'!A$2:H$10900,7,FALSE))</f>
        <v/>
      </c>
      <c r="I204" s="66" t="str">
        <f>IF(B204="","",VLOOKUP(B204,'Base productos'!A$2:H$10900,8,FALSE))</f>
        <v/>
      </c>
      <c r="J204" s="47"/>
      <c r="K204" s="48"/>
      <c r="L204" s="68"/>
      <c r="M204" s="68"/>
      <c r="N204" s="68"/>
      <c r="O204" s="68"/>
      <c r="P204" s="100" t="str">
        <f>IF(O204="","",VLOOKUP(O204,'Principios Activos'!A$1:B$2418,2,FALSE))</f>
        <v/>
      </c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9"/>
      <c r="AC204" s="68"/>
      <c r="AD204" s="69"/>
      <c r="AE204" s="53"/>
      <c r="AF204" s="98"/>
      <c r="AG204" s="123"/>
      <c r="AH204" s="123"/>
      <c r="AI204"/>
      <c r="AJ204"/>
      <c r="AM204" s="13"/>
    </row>
    <row r="205" spans="1:39" s="8" customFormat="1" ht="24.95" customHeight="1" x14ac:dyDescent="0.25">
      <c r="A205" s="65" t="str">
        <f t="shared" si="2"/>
        <v/>
      </c>
      <c r="B205" s="61"/>
      <c r="C205" s="63" t="str">
        <f>IF(B205="","",VLOOKUP(B205,'Base productos'!A$2:H$10900,2,FALSE))</f>
        <v/>
      </c>
      <c r="D205" s="66" t="str">
        <f>IF(B205="","",VLOOKUP(B205,'Base productos'!A$2:H$10900,3,FALSE))</f>
        <v/>
      </c>
      <c r="E205" s="62" t="str">
        <f>IF(B205="","",VLOOKUP(B205,'Base productos'!A$2:H$10900,4,FALSE))</f>
        <v/>
      </c>
      <c r="F205" s="62" t="str">
        <f>IF(B205="","",VLOOKUP(B205,'Base productos'!A$2:H$10900,5,FALSE))</f>
        <v/>
      </c>
      <c r="G205" s="66" t="str">
        <f>IF(B205="","",VLOOKUP(B205,'Base productos'!A$2:H$10900,6,FALSE))</f>
        <v/>
      </c>
      <c r="H205" s="66" t="str">
        <f>IF(B205="","",VLOOKUP(B205,'Base productos'!A$2:H$10900,7,FALSE))</f>
        <v/>
      </c>
      <c r="I205" s="66" t="str">
        <f>IF(B205="","",VLOOKUP(B205,'Base productos'!A$2:H$10900,8,FALSE))</f>
        <v/>
      </c>
      <c r="J205" s="47"/>
      <c r="K205" s="48"/>
      <c r="L205" s="68"/>
      <c r="M205" s="68"/>
      <c r="N205" s="68"/>
      <c r="O205" s="68"/>
      <c r="P205" s="100" t="str">
        <f>IF(O205="","",VLOOKUP(O205,'Principios Activos'!A$1:B$2418,2,FALSE))</f>
        <v/>
      </c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9"/>
      <c r="AC205" s="68"/>
      <c r="AD205" s="69"/>
      <c r="AE205" s="53"/>
      <c r="AF205" s="98"/>
      <c r="AG205" s="123"/>
      <c r="AH205" s="123"/>
      <c r="AI205"/>
      <c r="AJ205"/>
      <c r="AM205" s="13"/>
    </row>
    <row r="206" spans="1:39" s="8" customFormat="1" ht="24.95" customHeight="1" x14ac:dyDescent="0.25">
      <c r="A206" s="65" t="str">
        <f t="shared" si="2"/>
        <v/>
      </c>
      <c r="B206" s="61"/>
      <c r="C206" s="63" t="str">
        <f>IF(B206="","",VLOOKUP(B206,'Base productos'!A$2:H$10900,2,FALSE))</f>
        <v/>
      </c>
      <c r="D206" s="66" t="str">
        <f>IF(B206="","",VLOOKUP(B206,'Base productos'!A$2:H$10900,3,FALSE))</f>
        <v/>
      </c>
      <c r="E206" s="62" t="str">
        <f>IF(B206="","",VLOOKUP(B206,'Base productos'!A$2:H$10900,4,FALSE))</f>
        <v/>
      </c>
      <c r="F206" s="62" t="str">
        <f>IF(B206="","",VLOOKUP(B206,'Base productos'!A$2:H$10900,5,FALSE))</f>
        <v/>
      </c>
      <c r="G206" s="66" t="str">
        <f>IF(B206="","",VLOOKUP(B206,'Base productos'!A$2:H$10900,6,FALSE))</f>
        <v/>
      </c>
      <c r="H206" s="66" t="str">
        <f>IF(B206="","",VLOOKUP(B206,'Base productos'!A$2:H$10900,7,FALSE))</f>
        <v/>
      </c>
      <c r="I206" s="66" t="str">
        <f>IF(B206="","",VLOOKUP(B206,'Base productos'!A$2:H$10900,8,FALSE))</f>
        <v/>
      </c>
      <c r="J206" s="47"/>
      <c r="K206" s="48"/>
      <c r="L206" s="68"/>
      <c r="M206" s="68"/>
      <c r="N206" s="68"/>
      <c r="O206" s="68"/>
      <c r="P206" s="100" t="str">
        <f>IF(O206="","",VLOOKUP(O206,'Principios Activos'!A$1:B$2418,2,FALSE))</f>
        <v/>
      </c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9"/>
      <c r="AC206" s="68"/>
      <c r="AD206" s="69"/>
      <c r="AE206" s="53"/>
      <c r="AF206" s="98"/>
      <c r="AG206" s="123"/>
      <c r="AH206" s="123"/>
      <c r="AI206"/>
      <c r="AJ206"/>
      <c r="AM206" s="13"/>
    </row>
    <row r="207" spans="1:39" s="8" customFormat="1" ht="24.95" customHeight="1" x14ac:dyDescent="0.25">
      <c r="A207" s="65" t="str">
        <f t="shared" si="2"/>
        <v/>
      </c>
      <c r="B207" s="61"/>
      <c r="C207" s="63" t="str">
        <f>IF(B207="","",VLOOKUP(B207,'Base productos'!A$2:H$10900,2,FALSE))</f>
        <v/>
      </c>
      <c r="D207" s="66" t="str">
        <f>IF(B207="","",VLOOKUP(B207,'Base productos'!A$2:H$10900,3,FALSE))</f>
        <v/>
      </c>
      <c r="E207" s="62" t="str">
        <f>IF(B207="","",VLOOKUP(B207,'Base productos'!A$2:H$10900,4,FALSE))</f>
        <v/>
      </c>
      <c r="F207" s="62" t="str">
        <f>IF(B207="","",VLOOKUP(B207,'Base productos'!A$2:H$10900,5,FALSE))</f>
        <v/>
      </c>
      <c r="G207" s="66" t="str">
        <f>IF(B207="","",VLOOKUP(B207,'Base productos'!A$2:H$10900,6,FALSE))</f>
        <v/>
      </c>
      <c r="H207" s="66" t="str">
        <f>IF(B207="","",VLOOKUP(B207,'Base productos'!A$2:H$10900,7,FALSE))</f>
        <v/>
      </c>
      <c r="I207" s="66" t="str">
        <f>IF(B207="","",VLOOKUP(B207,'Base productos'!A$2:H$10900,8,FALSE))</f>
        <v/>
      </c>
      <c r="J207" s="47"/>
      <c r="K207" s="48"/>
      <c r="L207" s="68"/>
      <c r="M207" s="68"/>
      <c r="N207" s="68"/>
      <c r="O207" s="68"/>
      <c r="P207" s="100" t="str">
        <f>IF(O207="","",VLOOKUP(O207,'Principios Activos'!A$1:B$2418,2,FALSE))</f>
        <v/>
      </c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9"/>
      <c r="AC207" s="68"/>
      <c r="AD207" s="69"/>
      <c r="AE207" s="53"/>
      <c r="AF207" s="98"/>
      <c r="AG207" s="123"/>
      <c r="AH207" s="123"/>
      <c r="AI207"/>
      <c r="AJ207"/>
      <c r="AM207" s="13"/>
    </row>
    <row r="208" spans="1:39" s="8" customFormat="1" ht="24.95" customHeight="1" x14ac:dyDescent="0.25">
      <c r="A208" s="65" t="str">
        <f t="shared" si="2"/>
        <v/>
      </c>
      <c r="B208" s="61"/>
      <c r="C208" s="63" t="str">
        <f>IF(B208="","",VLOOKUP(B208,'Base productos'!A$2:H$10900,2,FALSE))</f>
        <v/>
      </c>
      <c r="D208" s="66" t="str">
        <f>IF(B208="","",VLOOKUP(B208,'Base productos'!A$2:H$10900,3,FALSE))</f>
        <v/>
      </c>
      <c r="E208" s="62" t="str">
        <f>IF(B208="","",VLOOKUP(B208,'Base productos'!A$2:H$10900,4,FALSE))</f>
        <v/>
      </c>
      <c r="F208" s="62" t="str">
        <f>IF(B208="","",VLOOKUP(B208,'Base productos'!A$2:H$10900,5,FALSE))</f>
        <v/>
      </c>
      <c r="G208" s="66" t="str">
        <f>IF(B208="","",VLOOKUP(B208,'Base productos'!A$2:H$10900,6,FALSE))</f>
        <v/>
      </c>
      <c r="H208" s="66" t="str">
        <f>IF(B208="","",VLOOKUP(B208,'Base productos'!A$2:H$10900,7,FALSE))</f>
        <v/>
      </c>
      <c r="I208" s="66" t="str">
        <f>IF(B208="","",VLOOKUP(B208,'Base productos'!A$2:H$10900,8,FALSE))</f>
        <v/>
      </c>
      <c r="J208" s="47"/>
      <c r="K208" s="48"/>
      <c r="L208" s="68"/>
      <c r="M208" s="68"/>
      <c r="N208" s="68"/>
      <c r="O208" s="68"/>
      <c r="P208" s="100" t="str">
        <f>IF(O208="","",VLOOKUP(O208,'Principios Activos'!A$1:B$2418,2,FALSE))</f>
        <v/>
      </c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9"/>
      <c r="AC208" s="68"/>
      <c r="AD208" s="69"/>
      <c r="AE208" s="53"/>
      <c r="AF208" s="98"/>
      <c r="AG208" s="123"/>
      <c r="AH208" s="123"/>
      <c r="AI208"/>
      <c r="AJ208"/>
      <c r="AM208" s="13"/>
    </row>
    <row r="209" spans="1:39" s="8" customFormat="1" ht="24.95" customHeight="1" x14ac:dyDescent="0.25">
      <c r="A209" s="65" t="str">
        <f t="shared" si="2"/>
        <v/>
      </c>
      <c r="B209" s="61"/>
      <c r="C209" s="63" t="str">
        <f>IF(B209="","",VLOOKUP(B209,'Base productos'!A$2:H$10900,2,FALSE))</f>
        <v/>
      </c>
      <c r="D209" s="66" t="str">
        <f>IF(B209="","",VLOOKUP(B209,'Base productos'!A$2:H$10900,3,FALSE))</f>
        <v/>
      </c>
      <c r="E209" s="62" t="str">
        <f>IF(B209="","",VLOOKUP(B209,'Base productos'!A$2:H$10900,4,FALSE))</f>
        <v/>
      </c>
      <c r="F209" s="62" t="str">
        <f>IF(B209="","",VLOOKUP(B209,'Base productos'!A$2:H$10900,5,FALSE))</f>
        <v/>
      </c>
      <c r="G209" s="66" t="str">
        <f>IF(B209="","",VLOOKUP(B209,'Base productos'!A$2:H$10900,6,FALSE))</f>
        <v/>
      </c>
      <c r="H209" s="66" t="str">
        <f>IF(B209="","",VLOOKUP(B209,'Base productos'!A$2:H$10900,7,FALSE))</f>
        <v/>
      </c>
      <c r="I209" s="66" t="str">
        <f>IF(B209="","",VLOOKUP(B209,'Base productos'!A$2:H$10900,8,FALSE))</f>
        <v/>
      </c>
      <c r="J209" s="47"/>
      <c r="K209" s="48"/>
      <c r="L209" s="68"/>
      <c r="M209" s="68"/>
      <c r="N209" s="68"/>
      <c r="O209" s="68"/>
      <c r="P209" s="100" t="str">
        <f>IF(O209="","",VLOOKUP(O209,'Principios Activos'!A$1:B$2418,2,FALSE))</f>
        <v/>
      </c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9"/>
      <c r="AC209" s="68"/>
      <c r="AD209" s="69"/>
      <c r="AE209" s="53"/>
      <c r="AF209" s="98"/>
      <c r="AG209" s="123"/>
      <c r="AH209" s="123"/>
      <c r="AI209"/>
      <c r="AJ209"/>
      <c r="AM209" s="13"/>
    </row>
    <row r="210" spans="1:39" s="8" customFormat="1" ht="24.95" customHeight="1" x14ac:dyDescent="0.25">
      <c r="A210" s="65" t="str">
        <f t="shared" si="2"/>
        <v/>
      </c>
      <c r="B210" s="61"/>
      <c r="C210" s="63" t="str">
        <f>IF(B210="","",VLOOKUP(B210,'Base productos'!A$2:H$10900,2,FALSE))</f>
        <v/>
      </c>
      <c r="D210" s="66" t="str">
        <f>IF(B210="","",VLOOKUP(B210,'Base productos'!A$2:H$10900,3,FALSE))</f>
        <v/>
      </c>
      <c r="E210" s="62" t="str">
        <f>IF(B210="","",VLOOKUP(B210,'Base productos'!A$2:H$10900,4,FALSE))</f>
        <v/>
      </c>
      <c r="F210" s="62" t="str">
        <f>IF(B210="","",VLOOKUP(B210,'Base productos'!A$2:H$10900,5,FALSE))</f>
        <v/>
      </c>
      <c r="G210" s="66" t="str">
        <f>IF(B210="","",VLOOKUP(B210,'Base productos'!A$2:H$10900,6,FALSE))</f>
        <v/>
      </c>
      <c r="H210" s="66" t="str">
        <f>IF(B210="","",VLOOKUP(B210,'Base productos'!A$2:H$10900,7,FALSE))</f>
        <v/>
      </c>
      <c r="I210" s="66" t="str">
        <f>IF(B210="","",VLOOKUP(B210,'Base productos'!A$2:H$10900,8,FALSE))</f>
        <v/>
      </c>
      <c r="J210" s="47"/>
      <c r="K210" s="48"/>
      <c r="L210" s="68"/>
      <c r="M210" s="68"/>
      <c r="N210" s="68"/>
      <c r="O210" s="68"/>
      <c r="P210" s="100" t="str">
        <f>IF(O210="","",VLOOKUP(O210,'Principios Activos'!A$1:B$2418,2,FALSE))</f>
        <v/>
      </c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9"/>
      <c r="AC210" s="68"/>
      <c r="AD210" s="69"/>
      <c r="AE210" s="53"/>
      <c r="AF210" s="98"/>
      <c r="AG210" s="123"/>
      <c r="AH210" s="123"/>
      <c r="AI210"/>
      <c r="AJ210"/>
      <c r="AM210" s="13"/>
    </row>
    <row r="211" spans="1:39" s="8" customFormat="1" ht="24.95" customHeight="1" x14ac:dyDescent="0.25">
      <c r="A211" s="65" t="str">
        <f t="shared" si="2"/>
        <v/>
      </c>
      <c r="B211" s="61"/>
      <c r="C211" s="63" t="str">
        <f>IF(B211="","",VLOOKUP(B211,'Base productos'!A$2:H$10900,2,FALSE))</f>
        <v/>
      </c>
      <c r="D211" s="66" t="str">
        <f>IF(B211="","",VLOOKUP(B211,'Base productos'!A$2:H$10900,3,FALSE))</f>
        <v/>
      </c>
      <c r="E211" s="62" t="str">
        <f>IF(B211="","",VLOOKUP(B211,'Base productos'!A$2:H$10900,4,FALSE))</f>
        <v/>
      </c>
      <c r="F211" s="62" t="str">
        <f>IF(B211="","",VLOOKUP(B211,'Base productos'!A$2:H$10900,5,FALSE))</f>
        <v/>
      </c>
      <c r="G211" s="66" t="str">
        <f>IF(B211="","",VLOOKUP(B211,'Base productos'!A$2:H$10900,6,FALSE))</f>
        <v/>
      </c>
      <c r="H211" s="66" t="str">
        <f>IF(B211="","",VLOOKUP(B211,'Base productos'!A$2:H$10900,7,FALSE))</f>
        <v/>
      </c>
      <c r="I211" s="66" t="str">
        <f>IF(B211="","",VLOOKUP(B211,'Base productos'!A$2:H$10900,8,FALSE))</f>
        <v/>
      </c>
      <c r="J211" s="47"/>
      <c r="K211" s="48"/>
      <c r="L211" s="68"/>
      <c r="M211" s="68"/>
      <c r="N211" s="68"/>
      <c r="O211" s="68"/>
      <c r="P211" s="100" t="str">
        <f>IF(O211="","",VLOOKUP(O211,'Principios Activos'!A$1:B$2418,2,FALSE))</f>
        <v/>
      </c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9"/>
      <c r="AC211" s="68"/>
      <c r="AD211" s="69"/>
      <c r="AE211" s="53"/>
      <c r="AF211" s="98"/>
      <c r="AG211" s="123"/>
      <c r="AH211" s="123"/>
      <c r="AI211"/>
      <c r="AJ211"/>
      <c r="AM211" s="13"/>
    </row>
    <row r="212" spans="1:39" s="8" customFormat="1" ht="24.95" customHeight="1" x14ac:dyDescent="0.25">
      <c r="A212" s="65" t="str">
        <f t="shared" si="2"/>
        <v/>
      </c>
      <c r="B212" s="61"/>
      <c r="C212" s="63" t="str">
        <f>IF(B212="","",VLOOKUP(B212,'Base productos'!A$2:H$10900,2,FALSE))</f>
        <v/>
      </c>
      <c r="D212" s="66" t="str">
        <f>IF(B212="","",VLOOKUP(B212,'Base productos'!A$2:H$10900,3,FALSE))</f>
        <v/>
      </c>
      <c r="E212" s="62" t="str">
        <f>IF(B212="","",VLOOKUP(B212,'Base productos'!A$2:H$10900,4,FALSE))</f>
        <v/>
      </c>
      <c r="F212" s="62" t="str">
        <f>IF(B212="","",VLOOKUP(B212,'Base productos'!A$2:H$10900,5,FALSE))</f>
        <v/>
      </c>
      <c r="G212" s="66" t="str">
        <f>IF(B212="","",VLOOKUP(B212,'Base productos'!A$2:H$10900,6,FALSE))</f>
        <v/>
      </c>
      <c r="H212" s="66" t="str">
        <f>IF(B212="","",VLOOKUP(B212,'Base productos'!A$2:H$10900,7,FALSE))</f>
        <v/>
      </c>
      <c r="I212" s="66" t="str">
        <f>IF(B212="","",VLOOKUP(B212,'Base productos'!A$2:H$10900,8,FALSE))</f>
        <v/>
      </c>
      <c r="J212" s="47"/>
      <c r="K212" s="48"/>
      <c r="L212" s="68"/>
      <c r="M212" s="68"/>
      <c r="N212" s="68"/>
      <c r="O212" s="68"/>
      <c r="P212" s="100" t="str">
        <f>IF(O212="","",VLOOKUP(O212,'Principios Activos'!A$1:B$2418,2,FALSE))</f>
        <v/>
      </c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9"/>
      <c r="AC212" s="68"/>
      <c r="AD212" s="69"/>
      <c r="AE212" s="53"/>
      <c r="AF212" s="98"/>
      <c r="AG212" s="123"/>
      <c r="AH212" s="123"/>
      <c r="AI212"/>
      <c r="AJ212"/>
      <c r="AM212" s="13"/>
    </row>
    <row r="213" spans="1:39" s="8" customFormat="1" ht="24.95" customHeight="1" x14ac:dyDescent="0.25">
      <c r="A213" s="65" t="str">
        <f t="shared" si="2"/>
        <v/>
      </c>
      <c r="B213" s="61"/>
      <c r="C213" s="63" t="str">
        <f>IF(B213="","",VLOOKUP(B213,'Base productos'!A$2:H$10900,2,FALSE))</f>
        <v/>
      </c>
      <c r="D213" s="66" t="str">
        <f>IF(B213="","",VLOOKUP(B213,'Base productos'!A$2:H$10900,3,FALSE))</f>
        <v/>
      </c>
      <c r="E213" s="62" t="str">
        <f>IF(B213="","",VLOOKUP(B213,'Base productos'!A$2:H$10900,4,FALSE))</f>
        <v/>
      </c>
      <c r="F213" s="62" t="str">
        <f>IF(B213="","",VLOOKUP(B213,'Base productos'!A$2:H$10900,5,FALSE))</f>
        <v/>
      </c>
      <c r="G213" s="66" t="str">
        <f>IF(B213="","",VLOOKUP(B213,'Base productos'!A$2:H$10900,6,FALSE))</f>
        <v/>
      </c>
      <c r="H213" s="66" t="str">
        <f>IF(B213="","",VLOOKUP(B213,'Base productos'!A$2:H$10900,7,FALSE))</f>
        <v/>
      </c>
      <c r="I213" s="66" t="str">
        <f>IF(B213="","",VLOOKUP(B213,'Base productos'!A$2:H$10900,8,FALSE))</f>
        <v/>
      </c>
      <c r="J213" s="47"/>
      <c r="K213" s="48"/>
      <c r="L213" s="68"/>
      <c r="M213" s="68"/>
      <c r="N213" s="68"/>
      <c r="O213" s="68"/>
      <c r="P213" s="100" t="str">
        <f>IF(O213="","",VLOOKUP(O213,'Principios Activos'!A$1:B$2418,2,FALSE))</f>
        <v/>
      </c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9"/>
      <c r="AC213" s="68"/>
      <c r="AD213" s="69"/>
      <c r="AE213" s="53"/>
      <c r="AF213" s="98"/>
      <c r="AG213" s="123"/>
      <c r="AH213" s="123"/>
      <c r="AI213"/>
      <c r="AJ213"/>
      <c r="AM213" s="13"/>
    </row>
    <row r="214" spans="1:39" s="8" customFormat="1" ht="24.95" customHeight="1" x14ac:dyDescent="0.25">
      <c r="A214" s="65" t="str">
        <f t="shared" si="2"/>
        <v/>
      </c>
      <c r="B214" s="61"/>
      <c r="C214" s="63" t="str">
        <f>IF(B214="","",VLOOKUP(B214,'Base productos'!A$2:H$10900,2,FALSE))</f>
        <v/>
      </c>
      <c r="D214" s="66" t="str">
        <f>IF(B214="","",VLOOKUP(B214,'Base productos'!A$2:H$10900,3,FALSE))</f>
        <v/>
      </c>
      <c r="E214" s="62" t="str">
        <f>IF(B214="","",VLOOKUP(B214,'Base productos'!A$2:H$10900,4,FALSE))</f>
        <v/>
      </c>
      <c r="F214" s="62" t="str">
        <f>IF(B214="","",VLOOKUP(B214,'Base productos'!A$2:H$10900,5,FALSE))</f>
        <v/>
      </c>
      <c r="G214" s="66" t="str">
        <f>IF(B214="","",VLOOKUP(B214,'Base productos'!A$2:H$10900,6,FALSE))</f>
        <v/>
      </c>
      <c r="H214" s="66" t="str">
        <f>IF(B214="","",VLOOKUP(B214,'Base productos'!A$2:H$10900,7,FALSE))</f>
        <v/>
      </c>
      <c r="I214" s="66" t="str">
        <f>IF(B214="","",VLOOKUP(B214,'Base productos'!A$2:H$10900,8,FALSE))</f>
        <v/>
      </c>
      <c r="J214" s="47"/>
      <c r="K214" s="48"/>
      <c r="L214" s="68"/>
      <c r="M214" s="68"/>
      <c r="N214" s="68"/>
      <c r="O214" s="68"/>
      <c r="P214" s="100" t="str">
        <f>IF(O214="","",VLOOKUP(O214,'Principios Activos'!A$1:B$2418,2,FALSE))</f>
        <v/>
      </c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9"/>
      <c r="AC214" s="68"/>
      <c r="AD214" s="69"/>
      <c r="AE214" s="53"/>
      <c r="AF214" s="98"/>
      <c r="AG214" s="123"/>
      <c r="AH214" s="123"/>
      <c r="AI214"/>
      <c r="AJ214"/>
      <c r="AM214" s="13"/>
    </row>
    <row r="215" spans="1:39" s="8" customFormat="1" ht="24.95" customHeight="1" x14ac:dyDescent="0.25">
      <c r="A215" s="65" t="str">
        <f t="shared" si="2"/>
        <v/>
      </c>
      <c r="B215" s="61"/>
      <c r="C215" s="63" t="str">
        <f>IF(B215="","",VLOOKUP(B215,'Base productos'!A$2:H$10900,2,FALSE))</f>
        <v/>
      </c>
      <c r="D215" s="66" t="str">
        <f>IF(B215="","",VLOOKUP(B215,'Base productos'!A$2:H$10900,3,FALSE))</f>
        <v/>
      </c>
      <c r="E215" s="62" t="str">
        <f>IF(B215="","",VLOOKUP(B215,'Base productos'!A$2:H$10900,4,FALSE))</f>
        <v/>
      </c>
      <c r="F215" s="62" t="str">
        <f>IF(B215="","",VLOOKUP(B215,'Base productos'!A$2:H$10900,5,FALSE))</f>
        <v/>
      </c>
      <c r="G215" s="66" t="str">
        <f>IF(B215="","",VLOOKUP(B215,'Base productos'!A$2:H$10900,6,FALSE))</f>
        <v/>
      </c>
      <c r="H215" s="66" t="str">
        <f>IF(B215="","",VLOOKUP(B215,'Base productos'!A$2:H$10900,7,FALSE))</f>
        <v/>
      </c>
      <c r="I215" s="66" t="str">
        <f>IF(B215="","",VLOOKUP(B215,'Base productos'!A$2:H$10900,8,FALSE))</f>
        <v/>
      </c>
      <c r="J215" s="47"/>
      <c r="K215" s="48"/>
      <c r="L215" s="68"/>
      <c r="M215" s="68"/>
      <c r="N215" s="68"/>
      <c r="O215" s="68"/>
      <c r="P215" s="100" t="str">
        <f>IF(O215="","",VLOOKUP(O215,'Principios Activos'!A$1:B$2418,2,FALSE))</f>
        <v/>
      </c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9"/>
      <c r="AC215" s="68"/>
      <c r="AD215" s="69"/>
      <c r="AE215" s="53"/>
      <c r="AF215" s="98"/>
      <c r="AG215" s="123"/>
      <c r="AH215" s="123"/>
      <c r="AI215"/>
      <c r="AJ215"/>
      <c r="AM215" s="13"/>
    </row>
    <row r="216" spans="1:39" s="8" customFormat="1" ht="24.95" customHeight="1" x14ac:dyDescent="0.25">
      <c r="A216" s="65" t="str">
        <f t="shared" si="2"/>
        <v/>
      </c>
      <c r="B216" s="61"/>
      <c r="C216" s="63" t="str">
        <f>IF(B216="","",VLOOKUP(B216,'Base productos'!A$2:H$10900,2,FALSE))</f>
        <v/>
      </c>
      <c r="D216" s="66" t="str">
        <f>IF(B216="","",VLOOKUP(B216,'Base productos'!A$2:H$10900,3,FALSE))</f>
        <v/>
      </c>
      <c r="E216" s="62" t="str">
        <f>IF(B216="","",VLOOKUP(B216,'Base productos'!A$2:H$10900,4,FALSE))</f>
        <v/>
      </c>
      <c r="F216" s="62" t="str">
        <f>IF(B216="","",VLOOKUP(B216,'Base productos'!A$2:H$10900,5,FALSE))</f>
        <v/>
      </c>
      <c r="G216" s="66" t="str">
        <f>IF(B216="","",VLOOKUP(B216,'Base productos'!A$2:H$10900,6,FALSE))</f>
        <v/>
      </c>
      <c r="H216" s="66" t="str">
        <f>IF(B216="","",VLOOKUP(B216,'Base productos'!A$2:H$10900,7,FALSE))</f>
        <v/>
      </c>
      <c r="I216" s="66" t="str">
        <f>IF(B216="","",VLOOKUP(B216,'Base productos'!A$2:H$10900,8,FALSE))</f>
        <v/>
      </c>
      <c r="J216" s="47"/>
      <c r="K216" s="48"/>
      <c r="L216" s="68"/>
      <c r="M216" s="68"/>
      <c r="N216" s="68"/>
      <c r="O216" s="68"/>
      <c r="P216" s="100" t="str">
        <f>IF(O216="","",VLOOKUP(O216,'Principios Activos'!A$1:B$2418,2,FALSE))</f>
        <v/>
      </c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9"/>
      <c r="AC216" s="68"/>
      <c r="AD216" s="69"/>
      <c r="AE216" s="53"/>
      <c r="AF216" s="98"/>
      <c r="AG216" s="123"/>
      <c r="AH216" s="123"/>
      <c r="AI216"/>
      <c r="AJ216"/>
      <c r="AM216" s="13"/>
    </row>
    <row r="217" spans="1:39" s="8" customFormat="1" ht="24.95" customHeight="1" x14ac:dyDescent="0.25">
      <c r="A217" s="65" t="str">
        <f t="shared" ref="A217:A280" si="3">IF(A216="","",IF(B217="","",A216))</f>
        <v/>
      </c>
      <c r="B217" s="61"/>
      <c r="C217" s="63" t="str">
        <f>IF(B217="","",VLOOKUP(B217,'Base productos'!A$2:H$10900,2,FALSE))</f>
        <v/>
      </c>
      <c r="D217" s="66" t="str">
        <f>IF(B217="","",VLOOKUP(B217,'Base productos'!A$2:H$10900,3,FALSE))</f>
        <v/>
      </c>
      <c r="E217" s="62" t="str">
        <f>IF(B217="","",VLOOKUP(B217,'Base productos'!A$2:H$10900,4,FALSE))</f>
        <v/>
      </c>
      <c r="F217" s="62" t="str">
        <f>IF(B217="","",VLOOKUP(B217,'Base productos'!A$2:H$10900,5,FALSE))</f>
        <v/>
      </c>
      <c r="G217" s="66" t="str">
        <f>IF(B217="","",VLOOKUP(B217,'Base productos'!A$2:H$10900,6,FALSE))</f>
        <v/>
      </c>
      <c r="H217" s="66" t="str">
        <f>IF(B217="","",VLOOKUP(B217,'Base productos'!A$2:H$10900,7,FALSE))</f>
        <v/>
      </c>
      <c r="I217" s="66" t="str">
        <f>IF(B217="","",VLOOKUP(B217,'Base productos'!A$2:H$10900,8,FALSE))</f>
        <v/>
      </c>
      <c r="J217" s="47"/>
      <c r="K217" s="48"/>
      <c r="L217" s="68"/>
      <c r="M217" s="68"/>
      <c r="N217" s="68"/>
      <c r="O217" s="68"/>
      <c r="P217" s="100" t="str">
        <f>IF(O217="","",VLOOKUP(O217,'Principios Activos'!A$1:B$2418,2,FALSE))</f>
        <v/>
      </c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9"/>
      <c r="AC217" s="68"/>
      <c r="AD217" s="69"/>
      <c r="AE217" s="53"/>
      <c r="AF217" s="98"/>
      <c r="AG217" s="123"/>
      <c r="AH217" s="123"/>
      <c r="AI217"/>
      <c r="AJ217"/>
      <c r="AM217" s="13"/>
    </row>
    <row r="218" spans="1:39" s="8" customFormat="1" ht="24.95" customHeight="1" x14ac:dyDescent="0.25">
      <c r="A218" s="65" t="str">
        <f t="shared" si="3"/>
        <v/>
      </c>
      <c r="B218" s="61"/>
      <c r="C218" s="63" t="str">
        <f>IF(B218="","",VLOOKUP(B218,'Base productos'!A$2:H$10900,2,FALSE))</f>
        <v/>
      </c>
      <c r="D218" s="66" t="str">
        <f>IF(B218="","",VLOOKUP(B218,'Base productos'!A$2:H$10900,3,FALSE))</f>
        <v/>
      </c>
      <c r="E218" s="62" t="str">
        <f>IF(B218="","",VLOOKUP(B218,'Base productos'!A$2:H$10900,4,FALSE))</f>
        <v/>
      </c>
      <c r="F218" s="62" t="str">
        <f>IF(B218="","",VLOOKUP(B218,'Base productos'!A$2:H$10900,5,FALSE))</f>
        <v/>
      </c>
      <c r="G218" s="66" t="str">
        <f>IF(B218="","",VLOOKUP(B218,'Base productos'!A$2:H$10900,6,FALSE))</f>
        <v/>
      </c>
      <c r="H218" s="66" t="str">
        <f>IF(B218="","",VLOOKUP(B218,'Base productos'!A$2:H$10900,7,FALSE))</f>
        <v/>
      </c>
      <c r="I218" s="66" t="str">
        <f>IF(B218="","",VLOOKUP(B218,'Base productos'!A$2:H$10900,8,FALSE))</f>
        <v/>
      </c>
      <c r="J218" s="47"/>
      <c r="K218" s="48"/>
      <c r="L218" s="68"/>
      <c r="M218" s="68"/>
      <c r="N218" s="68"/>
      <c r="O218" s="68"/>
      <c r="P218" s="100" t="str">
        <f>IF(O218="","",VLOOKUP(O218,'Principios Activos'!A$1:B$2418,2,FALSE))</f>
        <v/>
      </c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9"/>
      <c r="AC218" s="68"/>
      <c r="AD218" s="69"/>
      <c r="AE218" s="53"/>
      <c r="AF218" s="98"/>
      <c r="AG218" s="123"/>
      <c r="AH218" s="123"/>
      <c r="AI218"/>
      <c r="AJ218"/>
      <c r="AM218" s="13"/>
    </row>
    <row r="219" spans="1:39" s="8" customFormat="1" ht="24.95" customHeight="1" x14ac:dyDescent="0.25">
      <c r="A219" s="65" t="str">
        <f t="shared" si="3"/>
        <v/>
      </c>
      <c r="B219" s="61"/>
      <c r="C219" s="63" t="str">
        <f>IF(B219="","",VLOOKUP(B219,'Base productos'!A$2:H$10900,2,FALSE))</f>
        <v/>
      </c>
      <c r="D219" s="66" t="str">
        <f>IF(B219="","",VLOOKUP(B219,'Base productos'!A$2:H$10900,3,FALSE))</f>
        <v/>
      </c>
      <c r="E219" s="62" t="str">
        <f>IF(B219="","",VLOOKUP(B219,'Base productos'!A$2:H$10900,4,FALSE))</f>
        <v/>
      </c>
      <c r="F219" s="62" t="str">
        <f>IF(B219="","",VLOOKUP(B219,'Base productos'!A$2:H$10900,5,FALSE))</f>
        <v/>
      </c>
      <c r="G219" s="66" t="str">
        <f>IF(B219="","",VLOOKUP(B219,'Base productos'!A$2:H$10900,6,FALSE))</f>
        <v/>
      </c>
      <c r="H219" s="66" t="str">
        <f>IF(B219="","",VLOOKUP(B219,'Base productos'!A$2:H$10900,7,FALSE))</f>
        <v/>
      </c>
      <c r="I219" s="66" t="str">
        <f>IF(B219="","",VLOOKUP(B219,'Base productos'!A$2:H$10900,8,FALSE))</f>
        <v/>
      </c>
      <c r="J219" s="47"/>
      <c r="K219" s="48"/>
      <c r="L219" s="68"/>
      <c r="M219" s="68"/>
      <c r="N219" s="68"/>
      <c r="O219" s="68"/>
      <c r="P219" s="100" t="str">
        <f>IF(O219="","",VLOOKUP(O219,'Principios Activos'!A$1:B$2418,2,FALSE))</f>
        <v/>
      </c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9"/>
      <c r="AC219" s="68"/>
      <c r="AD219" s="69"/>
      <c r="AE219" s="53"/>
      <c r="AF219" s="98"/>
      <c r="AG219" s="123"/>
      <c r="AH219" s="123"/>
      <c r="AI219"/>
      <c r="AJ219"/>
      <c r="AM219" s="13"/>
    </row>
    <row r="220" spans="1:39" s="8" customFormat="1" ht="24.95" customHeight="1" x14ac:dyDescent="0.25">
      <c r="A220" s="65" t="str">
        <f t="shared" si="3"/>
        <v/>
      </c>
      <c r="B220" s="61"/>
      <c r="C220" s="63" t="str">
        <f>IF(B220="","",VLOOKUP(B220,'Base productos'!A$2:H$10900,2,FALSE))</f>
        <v/>
      </c>
      <c r="D220" s="66" t="str">
        <f>IF(B220="","",VLOOKUP(B220,'Base productos'!A$2:H$10900,3,FALSE))</f>
        <v/>
      </c>
      <c r="E220" s="62" t="str">
        <f>IF(B220="","",VLOOKUP(B220,'Base productos'!A$2:H$10900,4,FALSE))</f>
        <v/>
      </c>
      <c r="F220" s="62" t="str">
        <f>IF(B220="","",VLOOKUP(B220,'Base productos'!A$2:H$10900,5,FALSE))</f>
        <v/>
      </c>
      <c r="G220" s="66" t="str">
        <f>IF(B220="","",VLOOKUP(B220,'Base productos'!A$2:H$10900,6,FALSE))</f>
        <v/>
      </c>
      <c r="H220" s="66" t="str">
        <f>IF(B220="","",VLOOKUP(B220,'Base productos'!A$2:H$10900,7,FALSE))</f>
        <v/>
      </c>
      <c r="I220" s="66" t="str">
        <f>IF(B220="","",VLOOKUP(B220,'Base productos'!A$2:H$10900,8,FALSE))</f>
        <v/>
      </c>
      <c r="J220" s="47"/>
      <c r="K220" s="48"/>
      <c r="L220" s="68"/>
      <c r="M220" s="68"/>
      <c r="N220" s="68"/>
      <c r="O220" s="68"/>
      <c r="P220" s="100" t="str">
        <f>IF(O220="","",VLOOKUP(O220,'Principios Activos'!A$1:B$2418,2,FALSE))</f>
        <v/>
      </c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9"/>
      <c r="AC220" s="68"/>
      <c r="AD220" s="69"/>
      <c r="AE220" s="53"/>
      <c r="AF220" s="98"/>
      <c r="AG220" s="123"/>
      <c r="AH220" s="123"/>
      <c r="AI220"/>
      <c r="AJ220"/>
      <c r="AM220" s="13"/>
    </row>
    <row r="221" spans="1:39" s="8" customFormat="1" ht="24.95" customHeight="1" x14ac:dyDescent="0.25">
      <c r="A221" s="65" t="str">
        <f t="shared" si="3"/>
        <v/>
      </c>
      <c r="B221" s="61"/>
      <c r="C221" s="63" t="str">
        <f>IF(B221="","",VLOOKUP(B221,'Base productos'!A$2:H$10900,2,FALSE))</f>
        <v/>
      </c>
      <c r="D221" s="66" t="str">
        <f>IF(B221="","",VLOOKUP(B221,'Base productos'!A$2:H$10900,3,FALSE))</f>
        <v/>
      </c>
      <c r="E221" s="62" t="str">
        <f>IF(B221="","",VLOOKUP(B221,'Base productos'!A$2:H$10900,4,FALSE))</f>
        <v/>
      </c>
      <c r="F221" s="62" t="str">
        <f>IF(B221="","",VLOOKUP(B221,'Base productos'!A$2:H$10900,5,FALSE))</f>
        <v/>
      </c>
      <c r="G221" s="66" t="str">
        <f>IF(B221="","",VLOOKUP(B221,'Base productos'!A$2:H$10900,6,FALSE))</f>
        <v/>
      </c>
      <c r="H221" s="66" t="str">
        <f>IF(B221="","",VLOOKUP(B221,'Base productos'!A$2:H$10900,7,FALSE))</f>
        <v/>
      </c>
      <c r="I221" s="66" t="str">
        <f>IF(B221="","",VLOOKUP(B221,'Base productos'!A$2:H$10900,8,FALSE))</f>
        <v/>
      </c>
      <c r="J221" s="47"/>
      <c r="K221" s="48"/>
      <c r="L221" s="68"/>
      <c r="M221" s="68"/>
      <c r="N221" s="68"/>
      <c r="O221" s="68"/>
      <c r="P221" s="100" t="str">
        <f>IF(O221="","",VLOOKUP(O221,'Principios Activos'!A$1:B$2418,2,FALSE))</f>
        <v/>
      </c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9"/>
      <c r="AC221" s="68"/>
      <c r="AD221" s="69"/>
      <c r="AE221" s="53"/>
      <c r="AF221" s="98"/>
      <c r="AG221" s="123"/>
      <c r="AH221" s="123"/>
      <c r="AI221"/>
      <c r="AJ221"/>
      <c r="AM221" s="13"/>
    </row>
    <row r="222" spans="1:39" s="8" customFormat="1" ht="24.95" customHeight="1" x14ac:dyDescent="0.25">
      <c r="A222" s="65" t="str">
        <f t="shared" si="3"/>
        <v/>
      </c>
      <c r="B222" s="61"/>
      <c r="C222" s="63" t="str">
        <f>IF(B222="","",VLOOKUP(B222,'Base productos'!A$2:H$10900,2,FALSE))</f>
        <v/>
      </c>
      <c r="D222" s="66" t="str">
        <f>IF(B222="","",VLOOKUP(B222,'Base productos'!A$2:H$10900,3,FALSE))</f>
        <v/>
      </c>
      <c r="E222" s="62" t="str">
        <f>IF(B222="","",VLOOKUP(B222,'Base productos'!A$2:H$10900,4,FALSE))</f>
        <v/>
      </c>
      <c r="F222" s="62" t="str">
        <f>IF(B222="","",VLOOKUP(B222,'Base productos'!A$2:H$10900,5,FALSE))</f>
        <v/>
      </c>
      <c r="G222" s="66" t="str">
        <f>IF(B222="","",VLOOKUP(B222,'Base productos'!A$2:H$10900,6,FALSE))</f>
        <v/>
      </c>
      <c r="H222" s="66" t="str">
        <f>IF(B222="","",VLOOKUP(B222,'Base productos'!A$2:H$10900,7,FALSE))</f>
        <v/>
      </c>
      <c r="I222" s="66" t="str">
        <f>IF(B222="","",VLOOKUP(B222,'Base productos'!A$2:H$10900,8,FALSE))</f>
        <v/>
      </c>
      <c r="J222" s="47"/>
      <c r="K222" s="48"/>
      <c r="L222" s="68"/>
      <c r="M222" s="68"/>
      <c r="N222" s="68"/>
      <c r="O222" s="68"/>
      <c r="P222" s="100" t="str">
        <f>IF(O222="","",VLOOKUP(O222,'Principios Activos'!A$1:B$2418,2,FALSE))</f>
        <v/>
      </c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9"/>
      <c r="AC222" s="68"/>
      <c r="AD222" s="69"/>
      <c r="AE222" s="53"/>
      <c r="AF222" s="98"/>
      <c r="AG222" s="123"/>
      <c r="AH222" s="123"/>
      <c r="AI222"/>
      <c r="AJ222"/>
      <c r="AM222" s="13"/>
    </row>
    <row r="223" spans="1:39" s="8" customFormat="1" ht="24.95" customHeight="1" x14ac:dyDescent="0.25">
      <c r="A223" s="65" t="str">
        <f t="shared" si="3"/>
        <v/>
      </c>
      <c r="B223" s="61"/>
      <c r="C223" s="63" t="str">
        <f>IF(B223="","",VLOOKUP(B223,'Base productos'!A$2:H$10900,2,FALSE))</f>
        <v/>
      </c>
      <c r="D223" s="66" t="str">
        <f>IF(B223="","",VLOOKUP(B223,'Base productos'!A$2:H$10900,3,FALSE))</f>
        <v/>
      </c>
      <c r="E223" s="62" t="str">
        <f>IF(B223="","",VLOOKUP(B223,'Base productos'!A$2:H$10900,4,FALSE))</f>
        <v/>
      </c>
      <c r="F223" s="62" t="str">
        <f>IF(B223="","",VLOOKUP(B223,'Base productos'!A$2:H$10900,5,FALSE))</f>
        <v/>
      </c>
      <c r="G223" s="66" t="str">
        <f>IF(B223="","",VLOOKUP(B223,'Base productos'!A$2:H$10900,6,FALSE))</f>
        <v/>
      </c>
      <c r="H223" s="66" t="str">
        <f>IF(B223="","",VLOOKUP(B223,'Base productos'!A$2:H$10900,7,FALSE))</f>
        <v/>
      </c>
      <c r="I223" s="66" t="str">
        <f>IF(B223="","",VLOOKUP(B223,'Base productos'!A$2:H$10900,8,FALSE))</f>
        <v/>
      </c>
      <c r="J223" s="47"/>
      <c r="K223" s="48"/>
      <c r="L223" s="68"/>
      <c r="M223" s="68"/>
      <c r="N223" s="68"/>
      <c r="O223" s="68"/>
      <c r="P223" s="100" t="str">
        <f>IF(O223="","",VLOOKUP(O223,'Principios Activos'!A$1:B$2418,2,FALSE))</f>
        <v/>
      </c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9"/>
      <c r="AC223" s="68"/>
      <c r="AD223" s="69"/>
      <c r="AE223" s="53"/>
      <c r="AF223" s="98"/>
      <c r="AG223" s="123"/>
      <c r="AH223" s="123"/>
      <c r="AI223"/>
      <c r="AJ223"/>
      <c r="AM223" s="13"/>
    </row>
    <row r="224" spans="1:39" s="8" customFormat="1" ht="24.95" customHeight="1" x14ac:dyDescent="0.25">
      <c r="A224" s="65" t="str">
        <f t="shared" si="3"/>
        <v/>
      </c>
      <c r="B224" s="61"/>
      <c r="C224" s="63" t="str">
        <f>IF(B224="","",VLOOKUP(B224,'Base productos'!A$2:H$10900,2,FALSE))</f>
        <v/>
      </c>
      <c r="D224" s="66" t="str">
        <f>IF(B224="","",VLOOKUP(B224,'Base productos'!A$2:H$10900,3,FALSE))</f>
        <v/>
      </c>
      <c r="E224" s="62" t="str">
        <f>IF(B224="","",VLOOKUP(B224,'Base productos'!A$2:H$10900,4,FALSE))</f>
        <v/>
      </c>
      <c r="F224" s="62" t="str">
        <f>IF(B224="","",VLOOKUP(B224,'Base productos'!A$2:H$10900,5,FALSE))</f>
        <v/>
      </c>
      <c r="G224" s="66" t="str">
        <f>IF(B224="","",VLOOKUP(B224,'Base productos'!A$2:H$10900,6,FALSE))</f>
        <v/>
      </c>
      <c r="H224" s="66" t="str">
        <f>IF(B224="","",VLOOKUP(B224,'Base productos'!A$2:H$10900,7,FALSE))</f>
        <v/>
      </c>
      <c r="I224" s="66" t="str">
        <f>IF(B224="","",VLOOKUP(B224,'Base productos'!A$2:H$10900,8,FALSE))</f>
        <v/>
      </c>
      <c r="J224" s="47"/>
      <c r="K224" s="48"/>
      <c r="L224" s="68"/>
      <c r="M224" s="68"/>
      <c r="N224" s="68"/>
      <c r="O224" s="68"/>
      <c r="P224" s="100" t="str">
        <f>IF(O224="","",VLOOKUP(O224,'Principios Activos'!A$1:B$2418,2,FALSE))</f>
        <v/>
      </c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9"/>
      <c r="AC224" s="68"/>
      <c r="AD224" s="69"/>
      <c r="AE224" s="53"/>
      <c r="AF224" s="98"/>
      <c r="AG224" s="123"/>
      <c r="AH224" s="123"/>
      <c r="AI224"/>
      <c r="AJ224"/>
      <c r="AM224" s="13"/>
    </row>
    <row r="225" spans="1:39" s="8" customFormat="1" ht="24.95" customHeight="1" x14ac:dyDescent="0.25">
      <c r="A225" s="65" t="str">
        <f t="shared" si="3"/>
        <v/>
      </c>
      <c r="B225" s="61"/>
      <c r="C225" s="63" t="str">
        <f>IF(B225="","",VLOOKUP(B225,'Base productos'!A$2:H$10900,2,FALSE))</f>
        <v/>
      </c>
      <c r="D225" s="66" t="str">
        <f>IF(B225="","",VLOOKUP(B225,'Base productos'!A$2:H$10900,3,FALSE))</f>
        <v/>
      </c>
      <c r="E225" s="62" t="str">
        <f>IF(B225="","",VLOOKUP(B225,'Base productos'!A$2:H$10900,4,FALSE))</f>
        <v/>
      </c>
      <c r="F225" s="62" t="str">
        <f>IF(B225="","",VLOOKUP(B225,'Base productos'!A$2:H$10900,5,FALSE))</f>
        <v/>
      </c>
      <c r="G225" s="66" t="str">
        <f>IF(B225="","",VLOOKUP(B225,'Base productos'!A$2:H$10900,6,FALSE))</f>
        <v/>
      </c>
      <c r="H225" s="66" t="str">
        <f>IF(B225="","",VLOOKUP(B225,'Base productos'!A$2:H$10900,7,FALSE))</f>
        <v/>
      </c>
      <c r="I225" s="66" t="str">
        <f>IF(B225="","",VLOOKUP(B225,'Base productos'!A$2:H$10900,8,FALSE))</f>
        <v/>
      </c>
      <c r="J225" s="47"/>
      <c r="K225" s="48"/>
      <c r="L225" s="68"/>
      <c r="M225" s="68"/>
      <c r="N225" s="68"/>
      <c r="O225" s="68"/>
      <c r="P225" s="100" t="str">
        <f>IF(O225="","",VLOOKUP(O225,'Principios Activos'!A$1:B$2418,2,FALSE))</f>
        <v/>
      </c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9"/>
      <c r="AC225" s="68"/>
      <c r="AD225" s="69"/>
      <c r="AE225" s="53"/>
      <c r="AF225" s="98"/>
      <c r="AG225" s="123"/>
      <c r="AH225" s="123"/>
      <c r="AI225"/>
      <c r="AJ225"/>
      <c r="AM225" s="13"/>
    </row>
    <row r="226" spans="1:39" s="8" customFormat="1" ht="24.95" customHeight="1" x14ac:dyDescent="0.25">
      <c r="A226" s="65" t="str">
        <f t="shared" si="3"/>
        <v/>
      </c>
      <c r="B226" s="61"/>
      <c r="C226" s="63" t="str">
        <f>IF(B226="","",VLOOKUP(B226,'Base productos'!A$2:H$10900,2,FALSE))</f>
        <v/>
      </c>
      <c r="D226" s="66" t="str">
        <f>IF(B226="","",VLOOKUP(B226,'Base productos'!A$2:H$10900,3,FALSE))</f>
        <v/>
      </c>
      <c r="E226" s="62" t="str">
        <f>IF(B226="","",VLOOKUP(B226,'Base productos'!A$2:H$10900,4,FALSE))</f>
        <v/>
      </c>
      <c r="F226" s="62" t="str">
        <f>IF(B226="","",VLOOKUP(B226,'Base productos'!A$2:H$10900,5,FALSE))</f>
        <v/>
      </c>
      <c r="G226" s="66" t="str">
        <f>IF(B226="","",VLOOKUP(B226,'Base productos'!A$2:H$10900,6,FALSE))</f>
        <v/>
      </c>
      <c r="H226" s="66" t="str">
        <f>IF(B226="","",VLOOKUP(B226,'Base productos'!A$2:H$10900,7,FALSE))</f>
        <v/>
      </c>
      <c r="I226" s="66" t="str">
        <f>IF(B226="","",VLOOKUP(B226,'Base productos'!A$2:H$10900,8,FALSE))</f>
        <v/>
      </c>
      <c r="J226" s="47"/>
      <c r="K226" s="48"/>
      <c r="L226" s="68"/>
      <c r="M226" s="68"/>
      <c r="N226" s="68"/>
      <c r="O226" s="68"/>
      <c r="P226" s="100" t="str">
        <f>IF(O226="","",VLOOKUP(O226,'Principios Activos'!A$1:B$2418,2,FALSE))</f>
        <v/>
      </c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9"/>
      <c r="AC226" s="68"/>
      <c r="AD226" s="69"/>
      <c r="AE226" s="53"/>
      <c r="AF226" s="98"/>
      <c r="AG226" s="123"/>
      <c r="AH226" s="123"/>
      <c r="AI226"/>
      <c r="AJ226"/>
      <c r="AM226" s="13"/>
    </row>
    <row r="227" spans="1:39" s="8" customFormat="1" ht="24.95" customHeight="1" x14ac:dyDescent="0.25">
      <c r="A227" s="65" t="str">
        <f t="shared" si="3"/>
        <v/>
      </c>
      <c r="B227" s="61"/>
      <c r="C227" s="63" t="str">
        <f>IF(B227="","",VLOOKUP(B227,'Base productos'!A$2:H$10900,2,FALSE))</f>
        <v/>
      </c>
      <c r="D227" s="66" t="str">
        <f>IF(B227="","",VLOOKUP(B227,'Base productos'!A$2:H$10900,3,FALSE))</f>
        <v/>
      </c>
      <c r="E227" s="62" t="str">
        <f>IF(B227="","",VLOOKUP(B227,'Base productos'!A$2:H$10900,4,FALSE))</f>
        <v/>
      </c>
      <c r="F227" s="62" t="str">
        <f>IF(B227="","",VLOOKUP(B227,'Base productos'!A$2:H$10900,5,FALSE))</f>
        <v/>
      </c>
      <c r="G227" s="66" t="str">
        <f>IF(B227="","",VLOOKUP(B227,'Base productos'!A$2:H$10900,6,FALSE))</f>
        <v/>
      </c>
      <c r="H227" s="66" t="str">
        <f>IF(B227="","",VLOOKUP(B227,'Base productos'!A$2:H$10900,7,FALSE))</f>
        <v/>
      </c>
      <c r="I227" s="66" t="str">
        <f>IF(B227="","",VLOOKUP(B227,'Base productos'!A$2:H$10900,8,FALSE))</f>
        <v/>
      </c>
      <c r="J227" s="47"/>
      <c r="K227" s="48"/>
      <c r="L227" s="68"/>
      <c r="M227" s="68"/>
      <c r="N227" s="68"/>
      <c r="O227" s="68"/>
      <c r="P227" s="100" t="str">
        <f>IF(O227="","",VLOOKUP(O227,'Principios Activos'!A$1:B$2418,2,FALSE))</f>
        <v/>
      </c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9"/>
      <c r="AC227" s="68"/>
      <c r="AD227" s="69"/>
      <c r="AE227" s="53"/>
      <c r="AF227" s="98"/>
      <c r="AG227" s="123"/>
      <c r="AH227" s="123"/>
      <c r="AI227"/>
      <c r="AJ227"/>
      <c r="AM227" s="13"/>
    </row>
    <row r="228" spans="1:39" s="8" customFormat="1" ht="24.95" customHeight="1" x14ac:dyDescent="0.25">
      <c r="A228" s="65" t="str">
        <f t="shared" si="3"/>
        <v/>
      </c>
      <c r="B228" s="61"/>
      <c r="C228" s="63" t="str">
        <f>IF(B228="","",VLOOKUP(B228,'Base productos'!A$2:H$10900,2,FALSE))</f>
        <v/>
      </c>
      <c r="D228" s="66" t="str">
        <f>IF(B228="","",VLOOKUP(B228,'Base productos'!A$2:H$10900,3,FALSE))</f>
        <v/>
      </c>
      <c r="E228" s="62" t="str">
        <f>IF(B228="","",VLOOKUP(B228,'Base productos'!A$2:H$10900,4,FALSE))</f>
        <v/>
      </c>
      <c r="F228" s="62" t="str">
        <f>IF(B228="","",VLOOKUP(B228,'Base productos'!A$2:H$10900,5,FALSE))</f>
        <v/>
      </c>
      <c r="G228" s="66" t="str">
        <f>IF(B228="","",VLOOKUP(B228,'Base productos'!A$2:H$10900,6,FALSE))</f>
        <v/>
      </c>
      <c r="H228" s="66" t="str">
        <f>IF(B228="","",VLOOKUP(B228,'Base productos'!A$2:H$10900,7,FALSE))</f>
        <v/>
      </c>
      <c r="I228" s="66" t="str">
        <f>IF(B228="","",VLOOKUP(B228,'Base productos'!A$2:H$10900,8,FALSE))</f>
        <v/>
      </c>
      <c r="J228" s="47"/>
      <c r="K228" s="48"/>
      <c r="L228" s="68"/>
      <c r="M228" s="68"/>
      <c r="N228" s="68"/>
      <c r="O228" s="68"/>
      <c r="P228" s="100" t="str">
        <f>IF(O228="","",VLOOKUP(O228,'Principios Activos'!A$1:B$2418,2,FALSE))</f>
        <v/>
      </c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9"/>
      <c r="AC228" s="68"/>
      <c r="AD228" s="69"/>
      <c r="AE228" s="53"/>
      <c r="AF228" s="98"/>
      <c r="AG228" s="123"/>
      <c r="AH228" s="123"/>
      <c r="AI228"/>
      <c r="AJ228"/>
      <c r="AM228" s="13"/>
    </row>
    <row r="229" spans="1:39" s="8" customFormat="1" ht="24.95" customHeight="1" x14ac:dyDescent="0.25">
      <c r="A229" s="65" t="str">
        <f t="shared" si="3"/>
        <v/>
      </c>
      <c r="B229" s="61"/>
      <c r="C229" s="63" t="str">
        <f>IF(B229="","",VLOOKUP(B229,'Base productos'!A$2:H$10900,2,FALSE))</f>
        <v/>
      </c>
      <c r="D229" s="66" t="str">
        <f>IF(B229="","",VLOOKUP(B229,'Base productos'!A$2:H$10900,3,FALSE))</f>
        <v/>
      </c>
      <c r="E229" s="62" t="str">
        <f>IF(B229="","",VLOOKUP(B229,'Base productos'!A$2:H$10900,4,FALSE))</f>
        <v/>
      </c>
      <c r="F229" s="62" t="str">
        <f>IF(B229="","",VLOOKUP(B229,'Base productos'!A$2:H$10900,5,FALSE))</f>
        <v/>
      </c>
      <c r="G229" s="66" t="str">
        <f>IF(B229="","",VLOOKUP(B229,'Base productos'!A$2:H$10900,6,FALSE))</f>
        <v/>
      </c>
      <c r="H229" s="66" t="str">
        <f>IF(B229="","",VLOOKUP(B229,'Base productos'!A$2:H$10900,7,FALSE))</f>
        <v/>
      </c>
      <c r="I229" s="66" t="str">
        <f>IF(B229="","",VLOOKUP(B229,'Base productos'!A$2:H$10900,8,FALSE))</f>
        <v/>
      </c>
      <c r="J229" s="47"/>
      <c r="K229" s="48"/>
      <c r="L229" s="68"/>
      <c r="M229" s="68"/>
      <c r="N229" s="68"/>
      <c r="O229" s="68"/>
      <c r="P229" s="100" t="str">
        <f>IF(O229="","",VLOOKUP(O229,'Principios Activos'!A$1:B$2418,2,FALSE))</f>
        <v/>
      </c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9"/>
      <c r="AC229" s="68"/>
      <c r="AD229" s="69"/>
      <c r="AE229" s="53"/>
      <c r="AF229" s="98"/>
      <c r="AG229" s="123"/>
      <c r="AH229" s="123"/>
      <c r="AI229"/>
      <c r="AJ229"/>
      <c r="AM229" s="13"/>
    </row>
    <row r="230" spans="1:39" s="8" customFormat="1" ht="24.95" customHeight="1" x14ac:dyDescent="0.25">
      <c r="A230" s="65" t="str">
        <f t="shared" si="3"/>
        <v/>
      </c>
      <c r="B230" s="61"/>
      <c r="C230" s="63" t="str">
        <f>IF(B230="","",VLOOKUP(B230,'Base productos'!A$2:H$10900,2,FALSE))</f>
        <v/>
      </c>
      <c r="D230" s="66" t="str">
        <f>IF(B230="","",VLOOKUP(B230,'Base productos'!A$2:H$10900,3,FALSE))</f>
        <v/>
      </c>
      <c r="E230" s="62" t="str">
        <f>IF(B230="","",VLOOKUP(B230,'Base productos'!A$2:H$10900,4,FALSE))</f>
        <v/>
      </c>
      <c r="F230" s="62" t="str">
        <f>IF(B230="","",VLOOKUP(B230,'Base productos'!A$2:H$10900,5,FALSE))</f>
        <v/>
      </c>
      <c r="G230" s="66" t="str">
        <f>IF(B230="","",VLOOKUP(B230,'Base productos'!A$2:H$10900,6,FALSE))</f>
        <v/>
      </c>
      <c r="H230" s="66" t="str">
        <f>IF(B230="","",VLOOKUP(B230,'Base productos'!A$2:H$10900,7,FALSE))</f>
        <v/>
      </c>
      <c r="I230" s="66" t="str">
        <f>IF(B230="","",VLOOKUP(B230,'Base productos'!A$2:H$10900,8,FALSE))</f>
        <v/>
      </c>
      <c r="J230" s="47"/>
      <c r="K230" s="48"/>
      <c r="L230" s="68"/>
      <c r="M230" s="68"/>
      <c r="N230" s="68"/>
      <c r="O230" s="68"/>
      <c r="P230" s="100" t="str">
        <f>IF(O230="","",VLOOKUP(O230,'Principios Activos'!A$1:B$2418,2,FALSE))</f>
        <v/>
      </c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9"/>
      <c r="AC230" s="68"/>
      <c r="AD230" s="69"/>
      <c r="AE230" s="53"/>
      <c r="AF230" s="98"/>
      <c r="AG230" s="123"/>
      <c r="AH230" s="123"/>
      <c r="AI230"/>
      <c r="AJ230"/>
      <c r="AM230" s="13"/>
    </row>
    <row r="231" spans="1:39" s="8" customFormat="1" ht="24.95" customHeight="1" x14ac:dyDescent="0.25">
      <c r="A231" s="65" t="str">
        <f t="shared" si="3"/>
        <v/>
      </c>
      <c r="B231" s="61"/>
      <c r="C231" s="63" t="str">
        <f>IF(B231="","",VLOOKUP(B231,'Base productos'!A$2:H$10900,2,FALSE))</f>
        <v/>
      </c>
      <c r="D231" s="66" t="str">
        <f>IF(B231="","",VLOOKUP(B231,'Base productos'!A$2:H$10900,3,FALSE))</f>
        <v/>
      </c>
      <c r="E231" s="62" t="str">
        <f>IF(B231="","",VLOOKUP(B231,'Base productos'!A$2:H$10900,4,FALSE))</f>
        <v/>
      </c>
      <c r="F231" s="62" t="str">
        <f>IF(B231="","",VLOOKUP(B231,'Base productos'!A$2:H$10900,5,FALSE))</f>
        <v/>
      </c>
      <c r="G231" s="66" t="str">
        <f>IF(B231="","",VLOOKUP(B231,'Base productos'!A$2:H$10900,6,FALSE))</f>
        <v/>
      </c>
      <c r="H231" s="66" t="str">
        <f>IF(B231="","",VLOOKUP(B231,'Base productos'!A$2:H$10900,7,FALSE))</f>
        <v/>
      </c>
      <c r="I231" s="66" t="str">
        <f>IF(B231="","",VLOOKUP(B231,'Base productos'!A$2:H$10900,8,FALSE))</f>
        <v/>
      </c>
      <c r="J231" s="47"/>
      <c r="K231" s="48"/>
      <c r="L231" s="68"/>
      <c r="M231" s="68"/>
      <c r="N231" s="68"/>
      <c r="O231" s="68"/>
      <c r="P231" s="100" t="str">
        <f>IF(O231="","",VLOOKUP(O231,'Principios Activos'!A$1:B$2418,2,FALSE))</f>
        <v/>
      </c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9"/>
      <c r="AC231" s="68"/>
      <c r="AD231" s="69"/>
      <c r="AE231" s="53"/>
      <c r="AF231" s="98"/>
      <c r="AG231" s="123"/>
      <c r="AH231" s="123"/>
      <c r="AI231"/>
      <c r="AJ231"/>
      <c r="AM231" s="13"/>
    </row>
    <row r="232" spans="1:39" s="8" customFormat="1" ht="24.95" customHeight="1" x14ac:dyDescent="0.25">
      <c r="A232" s="65" t="str">
        <f t="shared" si="3"/>
        <v/>
      </c>
      <c r="B232" s="61"/>
      <c r="C232" s="63" t="str">
        <f>IF(B232="","",VLOOKUP(B232,'Base productos'!A$2:H$10900,2,FALSE))</f>
        <v/>
      </c>
      <c r="D232" s="66" t="str">
        <f>IF(B232="","",VLOOKUP(B232,'Base productos'!A$2:H$10900,3,FALSE))</f>
        <v/>
      </c>
      <c r="E232" s="62" t="str">
        <f>IF(B232="","",VLOOKUP(B232,'Base productos'!A$2:H$10900,4,FALSE))</f>
        <v/>
      </c>
      <c r="F232" s="62" t="str">
        <f>IF(B232="","",VLOOKUP(B232,'Base productos'!A$2:H$10900,5,FALSE))</f>
        <v/>
      </c>
      <c r="G232" s="66" t="str">
        <f>IF(B232="","",VLOOKUP(B232,'Base productos'!A$2:H$10900,6,FALSE))</f>
        <v/>
      </c>
      <c r="H232" s="66" t="str">
        <f>IF(B232="","",VLOOKUP(B232,'Base productos'!A$2:H$10900,7,FALSE))</f>
        <v/>
      </c>
      <c r="I232" s="66" t="str">
        <f>IF(B232="","",VLOOKUP(B232,'Base productos'!A$2:H$10900,8,FALSE))</f>
        <v/>
      </c>
      <c r="J232" s="47"/>
      <c r="K232" s="48"/>
      <c r="L232" s="68"/>
      <c r="M232" s="68"/>
      <c r="N232" s="68"/>
      <c r="O232" s="68"/>
      <c r="P232" s="100" t="str">
        <f>IF(O232="","",VLOOKUP(O232,'Principios Activos'!A$1:B$2418,2,FALSE))</f>
        <v/>
      </c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9"/>
      <c r="AC232" s="68"/>
      <c r="AD232" s="69"/>
      <c r="AE232" s="53"/>
      <c r="AF232" s="98"/>
      <c r="AG232" s="123"/>
      <c r="AH232" s="123"/>
      <c r="AI232"/>
      <c r="AJ232"/>
      <c r="AM232" s="13"/>
    </row>
    <row r="233" spans="1:39" s="8" customFormat="1" ht="24.95" customHeight="1" x14ac:dyDescent="0.25">
      <c r="A233" s="65" t="str">
        <f t="shared" si="3"/>
        <v/>
      </c>
      <c r="B233" s="61"/>
      <c r="C233" s="63" t="str">
        <f>IF(B233="","",VLOOKUP(B233,'Base productos'!A$2:H$10900,2,FALSE))</f>
        <v/>
      </c>
      <c r="D233" s="66" t="str">
        <f>IF(B233="","",VLOOKUP(B233,'Base productos'!A$2:H$10900,3,FALSE))</f>
        <v/>
      </c>
      <c r="E233" s="62" t="str">
        <f>IF(B233="","",VLOOKUP(B233,'Base productos'!A$2:H$10900,4,FALSE))</f>
        <v/>
      </c>
      <c r="F233" s="62" t="str">
        <f>IF(B233="","",VLOOKUP(B233,'Base productos'!A$2:H$10900,5,FALSE))</f>
        <v/>
      </c>
      <c r="G233" s="66" t="str">
        <f>IF(B233="","",VLOOKUP(B233,'Base productos'!A$2:H$10900,6,FALSE))</f>
        <v/>
      </c>
      <c r="H233" s="66" t="str">
        <f>IF(B233="","",VLOOKUP(B233,'Base productos'!A$2:H$10900,7,FALSE))</f>
        <v/>
      </c>
      <c r="I233" s="66" t="str">
        <f>IF(B233="","",VLOOKUP(B233,'Base productos'!A$2:H$10900,8,FALSE))</f>
        <v/>
      </c>
      <c r="J233" s="47"/>
      <c r="K233" s="48"/>
      <c r="L233" s="68"/>
      <c r="M233" s="68"/>
      <c r="N233" s="68"/>
      <c r="O233" s="68"/>
      <c r="P233" s="100" t="str">
        <f>IF(O233="","",VLOOKUP(O233,'Principios Activos'!A$1:B$2418,2,FALSE))</f>
        <v/>
      </c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9"/>
      <c r="AC233" s="68"/>
      <c r="AD233" s="69"/>
      <c r="AE233" s="53"/>
      <c r="AF233" s="98"/>
      <c r="AG233" s="123"/>
      <c r="AH233" s="123"/>
      <c r="AI233"/>
      <c r="AJ233"/>
      <c r="AM233" s="13"/>
    </row>
    <row r="234" spans="1:39" s="8" customFormat="1" ht="24.95" customHeight="1" x14ac:dyDescent="0.25">
      <c r="A234" s="65" t="str">
        <f t="shared" si="3"/>
        <v/>
      </c>
      <c r="B234" s="61"/>
      <c r="C234" s="63" t="str">
        <f>IF(B234="","",VLOOKUP(B234,'Base productos'!A$2:H$10900,2,FALSE))</f>
        <v/>
      </c>
      <c r="D234" s="66" t="str">
        <f>IF(B234="","",VLOOKUP(B234,'Base productos'!A$2:H$10900,3,FALSE))</f>
        <v/>
      </c>
      <c r="E234" s="62" t="str">
        <f>IF(B234="","",VLOOKUP(B234,'Base productos'!A$2:H$10900,4,FALSE))</f>
        <v/>
      </c>
      <c r="F234" s="62" t="str">
        <f>IF(B234="","",VLOOKUP(B234,'Base productos'!A$2:H$10900,5,FALSE))</f>
        <v/>
      </c>
      <c r="G234" s="66" t="str">
        <f>IF(B234="","",VLOOKUP(B234,'Base productos'!A$2:H$10900,6,FALSE))</f>
        <v/>
      </c>
      <c r="H234" s="66" t="str">
        <f>IF(B234="","",VLOOKUP(B234,'Base productos'!A$2:H$10900,7,FALSE))</f>
        <v/>
      </c>
      <c r="I234" s="66" t="str">
        <f>IF(B234="","",VLOOKUP(B234,'Base productos'!A$2:H$10900,8,FALSE))</f>
        <v/>
      </c>
      <c r="J234" s="47"/>
      <c r="K234" s="48"/>
      <c r="L234" s="68"/>
      <c r="M234" s="68"/>
      <c r="N234" s="68"/>
      <c r="O234" s="68"/>
      <c r="P234" s="100" t="str">
        <f>IF(O234="","",VLOOKUP(O234,'Principios Activos'!A$1:B$2418,2,FALSE))</f>
        <v/>
      </c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9"/>
      <c r="AC234" s="68"/>
      <c r="AD234" s="69"/>
      <c r="AE234" s="53"/>
      <c r="AF234" s="98"/>
      <c r="AG234" s="123"/>
      <c r="AH234" s="123"/>
      <c r="AI234"/>
      <c r="AJ234"/>
      <c r="AM234" s="13"/>
    </row>
    <row r="235" spans="1:39" s="8" customFormat="1" ht="24.95" customHeight="1" x14ac:dyDescent="0.25">
      <c r="A235" s="65" t="str">
        <f t="shared" si="3"/>
        <v/>
      </c>
      <c r="B235" s="61"/>
      <c r="C235" s="63" t="str">
        <f>IF(B235="","",VLOOKUP(B235,'Base productos'!A$2:H$10900,2,FALSE))</f>
        <v/>
      </c>
      <c r="D235" s="66" t="str">
        <f>IF(B235="","",VLOOKUP(B235,'Base productos'!A$2:H$10900,3,FALSE))</f>
        <v/>
      </c>
      <c r="E235" s="62" t="str">
        <f>IF(B235="","",VLOOKUP(B235,'Base productos'!A$2:H$10900,4,FALSE))</f>
        <v/>
      </c>
      <c r="F235" s="62" t="str">
        <f>IF(B235="","",VLOOKUP(B235,'Base productos'!A$2:H$10900,5,FALSE))</f>
        <v/>
      </c>
      <c r="G235" s="66" t="str">
        <f>IF(B235="","",VLOOKUP(B235,'Base productos'!A$2:H$10900,6,FALSE))</f>
        <v/>
      </c>
      <c r="H235" s="66" t="str">
        <f>IF(B235="","",VLOOKUP(B235,'Base productos'!A$2:H$10900,7,FALSE))</f>
        <v/>
      </c>
      <c r="I235" s="66" t="str">
        <f>IF(B235="","",VLOOKUP(B235,'Base productos'!A$2:H$10900,8,FALSE))</f>
        <v/>
      </c>
      <c r="J235" s="47"/>
      <c r="K235" s="48"/>
      <c r="L235" s="68"/>
      <c r="M235" s="68"/>
      <c r="N235" s="68"/>
      <c r="O235" s="68"/>
      <c r="P235" s="100" t="str">
        <f>IF(O235="","",VLOOKUP(O235,'Principios Activos'!A$1:B$2418,2,FALSE))</f>
        <v/>
      </c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9"/>
      <c r="AC235" s="68"/>
      <c r="AD235" s="69"/>
      <c r="AE235" s="53"/>
      <c r="AF235" s="98"/>
      <c r="AG235" s="123"/>
      <c r="AH235" s="123"/>
      <c r="AI235"/>
      <c r="AJ235"/>
      <c r="AM235" s="13"/>
    </row>
    <row r="236" spans="1:39" s="8" customFormat="1" ht="24.95" customHeight="1" x14ac:dyDescent="0.25">
      <c r="A236" s="65" t="str">
        <f t="shared" si="3"/>
        <v/>
      </c>
      <c r="B236" s="61"/>
      <c r="C236" s="63" t="str">
        <f>IF(B236="","",VLOOKUP(B236,'Base productos'!A$2:H$10900,2,FALSE))</f>
        <v/>
      </c>
      <c r="D236" s="66" t="str">
        <f>IF(B236="","",VLOOKUP(B236,'Base productos'!A$2:H$10900,3,FALSE))</f>
        <v/>
      </c>
      <c r="E236" s="62" t="str">
        <f>IF(B236="","",VLOOKUP(B236,'Base productos'!A$2:H$10900,4,FALSE))</f>
        <v/>
      </c>
      <c r="F236" s="62" t="str">
        <f>IF(B236="","",VLOOKUP(B236,'Base productos'!A$2:H$10900,5,FALSE))</f>
        <v/>
      </c>
      <c r="G236" s="66" t="str">
        <f>IF(B236="","",VLOOKUP(B236,'Base productos'!A$2:H$10900,6,FALSE))</f>
        <v/>
      </c>
      <c r="H236" s="66" t="str">
        <f>IF(B236="","",VLOOKUP(B236,'Base productos'!A$2:H$10900,7,FALSE))</f>
        <v/>
      </c>
      <c r="I236" s="66" t="str">
        <f>IF(B236="","",VLOOKUP(B236,'Base productos'!A$2:H$10900,8,FALSE))</f>
        <v/>
      </c>
      <c r="J236" s="47"/>
      <c r="K236" s="48"/>
      <c r="L236" s="68"/>
      <c r="M236" s="68"/>
      <c r="N236" s="68"/>
      <c r="O236" s="68"/>
      <c r="P236" s="100" t="str">
        <f>IF(O236="","",VLOOKUP(O236,'Principios Activos'!A$1:B$2418,2,FALSE))</f>
        <v/>
      </c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9"/>
      <c r="AC236" s="68"/>
      <c r="AD236" s="69"/>
      <c r="AE236" s="53"/>
      <c r="AF236" s="98"/>
      <c r="AG236" s="123"/>
      <c r="AH236" s="123"/>
      <c r="AI236"/>
      <c r="AJ236"/>
      <c r="AM236" s="13"/>
    </row>
    <row r="237" spans="1:39" s="8" customFormat="1" ht="24.95" customHeight="1" x14ac:dyDescent="0.25">
      <c r="A237" s="65" t="str">
        <f t="shared" si="3"/>
        <v/>
      </c>
      <c r="B237" s="61"/>
      <c r="C237" s="63" t="str">
        <f>IF(B237="","",VLOOKUP(B237,'Base productos'!A$2:H$10900,2,FALSE))</f>
        <v/>
      </c>
      <c r="D237" s="66" t="str">
        <f>IF(B237="","",VLOOKUP(B237,'Base productos'!A$2:H$10900,3,FALSE))</f>
        <v/>
      </c>
      <c r="E237" s="62" t="str">
        <f>IF(B237="","",VLOOKUP(B237,'Base productos'!A$2:H$10900,4,FALSE))</f>
        <v/>
      </c>
      <c r="F237" s="62" t="str">
        <f>IF(B237="","",VLOOKUP(B237,'Base productos'!A$2:H$10900,5,FALSE))</f>
        <v/>
      </c>
      <c r="G237" s="66" t="str">
        <f>IF(B237="","",VLOOKUP(B237,'Base productos'!A$2:H$10900,6,FALSE))</f>
        <v/>
      </c>
      <c r="H237" s="66" t="str">
        <f>IF(B237="","",VLOOKUP(B237,'Base productos'!A$2:H$10900,7,FALSE))</f>
        <v/>
      </c>
      <c r="I237" s="66" t="str">
        <f>IF(B237="","",VLOOKUP(B237,'Base productos'!A$2:H$10900,8,FALSE))</f>
        <v/>
      </c>
      <c r="J237" s="47"/>
      <c r="K237" s="48"/>
      <c r="L237" s="68"/>
      <c r="M237" s="68"/>
      <c r="N237" s="68"/>
      <c r="O237" s="68"/>
      <c r="P237" s="100" t="str">
        <f>IF(O237="","",VLOOKUP(O237,'Principios Activos'!A$1:B$2418,2,FALSE))</f>
        <v/>
      </c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9"/>
      <c r="AC237" s="68"/>
      <c r="AD237" s="69"/>
      <c r="AE237" s="53"/>
      <c r="AF237" s="98"/>
      <c r="AG237" s="123"/>
      <c r="AH237" s="123"/>
      <c r="AI237"/>
      <c r="AJ237"/>
      <c r="AM237" s="13"/>
    </row>
    <row r="238" spans="1:39" s="8" customFormat="1" ht="24.95" customHeight="1" x14ac:dyDescent="0.25">
      <c r="A238" s="65" t="str">
        <f t="shared" si="3"/>
        <v/>
      </c>
      <c r="B238" s="61"/>
      <c r="C238" s="63" t="str">
        <f>IF(B238="","",VLOOKUP(B238,'Base productos'!A$2:H$10900,2,FALSE))</f>
        <v/>
      </c>
      <c r="D238" s="66" t="str">
        <f>IF(B238="","",VLOOKUP(B238,'Base productos'!A$2:H$10900,3,FALSE))</f>
        <v/>
      </c>
      <c r="E238" s="62" t="str">
        <f>IF(B238="","",VLOOKUP(B238,'Base productos'!A$2:H$10900,4,FALSE))</f>
        <v/>
      </c>
      <c r="F238" s="62" t="str">
        <f>IF(B238="","",VLOOKUP(B238,'Base productos'!A$2:H$10900,5,FALSE))</f>
        <v/>
      </c>
      <c r="G238" s="66" t="str">
        <f>IF(B238="","",VLOOKUP(B238,'Base productos'!A$2:H$10900,6,FALSE))</f>
        <v/>
      </c>
      <c r="H238" s="66" t="str">
        <f>IF(B238="","",VLOOKUP(B238,'Base productos'!A$2:H$10900,7,FALSE))</f>
        <v/>
      </c>
      <c r="I238" s="66" t="str">
        <f>IF(B238="","",VLOOKUP(B238,'Base productos'!A$2:H$10900,8,FALSE))</f>
        <v/>
      </c>
      <c r="J238" s="47"/>
      <c r="K238" s="48"/>
      <c r="L238" s="68"/>
      <c r="M238" s="68"/>
      <c r="N238" s="68"/>
      <c r="O238" s="68"/>
      <c r="P238" s="100" t="str">
        <f>IF(O238="","",VLOOKUP(O238,'Principios Activos'!A$1:B$2418,2,FALSE))</f>
        <v/>
      </c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9"/>
      <c r="AC238" s="68"/>
      <c r="AD238" s="69"/>
      <c r="AE238" s="53"/>
      <c r="AF238" s="98"/>
      <c r="AG238" s="123"/>
      <c r="AH238" s="123"/>
      <c r="AI238"/>
      <c r="AJ238"/>
      <c r="AM238" s="13"/>
    </row>
    <row r="239" spans="1:39" s="8" customFormat="1" ht="24.95" customHeight="1" x14ac:dyDescent="0.25">
      <c r="A239" s="65" t="str">
        <f t="shared" si="3"/>
        <v/>
      </c>
      <c r="B239" s="61"/>
      <c r="C239" s="63" t="str">
        <f>IF(B239="","",VLOOKUP(B239,'Base productos'!A$2:H$10900,2,FALSE))</f>
        <v/>
      </c>
      <c r="D239" s="66" t="str">
        <f>IF(B239="","",VLOOKUP(B239,'Base productos'!A$2:H$10900,3,FALSE))</f>
        <v/>
      </c>
      <c r="E239" s="62" t="str">
        <f>IF(B239="","",VLOOKUP(B239,'Base productos'!A$2:H$10900,4,FALSE))</f>
        <v/>
      </c>
      <c r="F239" s="62" t="str">
        <f>IF(B239="","",VLOOKUP(B239,'Base productos'!A$2:H$10900,5,FALSE))</f>
        <v/>
      </c>
      <c r="G239" s="66" t="str">
        <f>IF(B239="","",VLOOKUP(B239,'Base productos'!A$2:H$10900,6,FALSE))</f>
        <v/>
      </c>
      <c r="H239" s="66" t="str">
        <f>IF(B239="","",VLOOKUP(B239,'Base productos'!A$2:H$10900,7,FALSE))</f>
        <v/>
      </c>
      <c r="I239" s="66" t="str">
        <f>IF(B239="","",VLOOKUP(B239,'Base productos'!A$2:H$10900,8,FALSE))</f>
        <v/>
      </c>
      <c r="J239" s="47"/>
      <c r="K239" s="48"/>
      <c r="L239" s="68"/>
      <c r="M239" s="68"/>
      <c r="N239" s="68"/>
      <c r="O239" s="68"/>
      <c r="P239" s="100" t="str">
        <f>IF(O239="","",VLOOKUP(O239,'Principios Activos'!A$1:B$2418,2,FALSE))</f>
        <v/>
      </c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9"/>
      <c r="AC239" s="68"/>
      <c r="AD239" s="69"/>
      <c r="AE239" s="53"/>
      <c r="AF239" s="98"/>
      <c r="AG239" s="123"/>
      <c r="AH239" s="123"/>
      <c r="AI239"/>
      <c r="AJ239"/>
      <c r="AM239" s="13"/>
    </row>
    <row r="240" spans="1:39" s="8" customFormat="1" ht="24.95" customHeight="1" x14ac:dyDescent="0.25">
      <c r="A240" s="65" t="str">
        <f t="shared" si="3"/>
        <v/>
      </c>
      <c r="B240" s="61"/>
      <c r="C240" s="63" t="str">
        <f>IF(B240="","",VLOOKUP(B240,'Base productos'!A$2:H$10900,2,FALSE))</f>
        <v/>
      </c>
      <c r="D240" s="66" t="str">
        <f>IF(B240="","",VLOOKUP(B240,'Base productos'!A$2:H$10900,3,FALSE))</f>
        <v/>
      </c>
      <c r="E240" s="62" t="str">
        <f>IF(B240="","",VLOOKUP(B240,'Base productos'!A$2:H$10900,4,FALSE))</f>
        <v/>
      </c>
      <c r="F240" s="62" t="str">
        <f>IF(B240="","",VLOOKUP(B240,'Base productos'!A$2:H$10900,5,FALSE))</f>
        <v/>
      </c>
      <c r="G240" s="66" t="str">
        <f>IF(B240="","",VLOOKUP(B240,'Base productos'!A$2:H$10900,6,FALSE))</f>
        <v/>
      </c>
      <c r="H240" s="66" t="str">
        <f>IF(B240="","",VLOOKUP(B240,'Base productos'!A$2:H$10900,7,FALSE))</f>
        <v/>
      </c>
      <c r="I240" s="66" t="str">
        <f>IF(B240="","",VLOOKUP(B240,'Base productos'!A$2:H$10900,8,FALSE))</f>
        <v/>
      </c>
      <c r="J240" s="47"/>
      <c r="K240" s="48"/>
      <c r="L240" s="68"/>
      <c r="M240" s="68"/>
      <c r="N240" s="68"/>
      <c r="O240" s="68"/>
      <c r="P240" s="100" t="str">
        <f>IF(O240="","",VLOOKUP(O240,'Principios Activos'!A$1:B$2418,2,FALSE))</f>
        <v/>
      </c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9"/>
      <c r="AC240" s="68"/>
      <c r="AD240" s="69"/>
      <c r="AE240" s="53"/>
      <c r="AF240" s="98"/>
      <c r="AG240" s="123"/>
      <c r="AH240" s="123"/>
      <c r="AI240"/>
      <c r="AJ240"/>
      <c r="AM240" s="13"/>
    </row>
    <row r="241" spans="1:39" s="8" customFormat="1" ht="24.95" customHeight="1" x14ac:dyDescent="0.25">
      <c r="A241" s="65" t="str">
        <f t="shared" si="3"/>
        <v/>
      </c>
      <c r="B241" s="61"/>
      <c r="C241" s="63" t="str">
        <f>IF(B241="","",VLOOKUP(B241,'Base productos'!A$2:H$10900,2,FALSE))</f>
        <v/>
      </c>
      <c r="D241" s="66" t="str">
        <f>IF(B241="","",VLOOKUP(B241,'Base productos'!A$2:H$10900,3,FALSE))</f>
        <v/>
      </c>
      <c r="E241" s="62" t="str">
        <f>IF(B241="","",VLOOKUP(B241,'Base productos'!A$2:H$10900,4,FALSE))</f>
        <v/>
      </c>
      <c r="F241" s="62" t="str">
        <f>IF(B241="","",VLOOKUP(B241,'Base productos'!A$2:H$10900,5,FALSE))</f>
        <v/>
      </c>
      <c r="G241" s="66" t="str">
        <f>IF(B241="","",VLOOKUP(B241,'Base productos'!A$2:H$10900,6,FALSE))</f>
        <v/>
      </c>
      <c r="H241" s="66" t="str">
        <f>IF(B241="","",VLOOKUP(B241,'Base productos'!A$2:H$10900,7,FALSE))</f>
        <v/>
      </c>
      <c r="I241" s="66" t="str">
        <f>IF(B241="","",VLOOKUP(B241,'Base productos'!A$2:H$10900,8,FALSE))</f>
        <v/>
      </c>
      <c r="J241" s="47"/>
      <c r="K241" s="48"/>
      <c r="L241" s="68"/>
      <c r="M241" s="68"/>
      <c r="N241" s="68"/>
      <c r="O241" s="68"/>
      <c r="P241" s="100" t="str">
        <f>IF(O241="","",VLOOKUP(O241,'Principios Activos'!A$1:B$2418,2,FALSE))</f>
        <v/>
      </c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9"/>
      <c r="AC241" s="68"/>
      <c r="AD241" s="69"/>
      <c r="AE241" s="53"/>
      <c r="AF241" s="98"/>
      <c r="AG241" s="123"/>
      <c r="AH241" s="123"/>
      <c r="AI241"/>
      <c r="AJ241"/>
      <c r="AM241" s="13"/>
    </row>
    <row r="242" spans="1:39" s="8" customFormat="1" ht="24.95" customHeight="1" x14ac:dyDescent="0.25">
      <c r="A242" s="65" t="str">
        <f t="shared" si="3"/>
        <v/>
      </c>
      <c r="B242" s="61"/>
      <c r="C242" s="63" t="str">
        <f>IF(B242="","",VLOOKUP(B242,'Base productos'!A$2:H$10900,2,FALSE))</f>
        <v/>
      </c>
      <c r="D242" s="66" t="str">
        <f>IF(B242="","",VLOOKUP(B242,'Base productos'!A$2:H$10900,3,FALSE))</f>
        <v/>
      </c>
      <c r="E242" s="62" t="str">
        <f>IF(B242="","",VLOOKUP(B242,'Base productos'!A$2:H$10900,4,FALSE))</f>
        <v/>
      </c>
      <c r="F242" s="62" t="str">
        <f>IF(B242="","",VLOOKUP(B242,'Base productos'!A$2:H$10900,5,FALSE))</f>
        <v/>
      </c>
      <c r="G242" s="66" t="str">
        <f>IF(B242="","",VLOOKUP(B242,'Base productos'!A$2:H$10900,6,FALSE))</f>
        <v/>
      </c>
      <c r="H242" s="66" t="str">
        <f>IF(B242="","",VLOOKUP(B242,'Base productos'!A$2:H$10900,7,FALSE))</f>
        <v/>
      </c>
      <c r="I242" s="66" t="str">
        <f>IF(B242="","",VLOOKUP(B242,'Base productos'!A$2:H$10900,8,FALSE))</f>
        <v/>
      </c>
      <c r="J242" s="47"/>
      <c r="K242" s="48"/>
      <c r="L242" s="68"/>
      <c r="M242" s="68"/>
      <c r="N242" s="68"/>
      <c r="O242" s="68"/>
      <c r="P242" s="100" t="str">
        <f>IF(O242="","",VLOOKUP(O242,'Principios Activos'!A$1:B$2418,2,FALSE))</f>
        <v/>
      </c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9"/>
      <c r="AC242" s="68"/>
      <c r="AD242" s="69"/>
      <c r="AE242" s="53"/>
      <c r="AF242" s="98"/>
      <c r="AG242" s="123"/>
      <c r="AH242" s="123"/>
      <c r="AI242"/>
      <c r="AJ242"/>
      <c r="AM242" s="13"/>
    </row>
    <row r="243" spans="1:39" s="8" customFormat="1" ht="24.95" customHeight="1" x14ac:dyDescent="0.25">
      <c r="A243" s="65" t="str">
        <f t="shared" si="3"/>
        <v/>
      </c>
      <c r="B243" s="61"/>
      <c r="C243" s="63" t="str">
        <f>IF(B243="","",VLOOKUP(B243,'Base productos'!A$2:H$10900,2,FALSE))</f>
        <v/>
      </c>
      <c r="D243" s="66" t="str">
        <f>IF(B243="","",VLOOKUP(B243,'Base productos'!A$2:H$10900,3,FALSE))</f>
        <v/>
      </c>
      <c r="E243" s="62" t="str">
        <f>IF(B243="","",VLOOKUP(B243,'Base productos'!A$2:H$10900,4,FALSE))</f>
        <v/>
      </c>
      <c r="F243" s="62" t="str">
        <f>IF(B243="","",VLOOKUP(B243,'Base productos'!A$2:H$10900,5,FALSE))</f>
        <v/>
      </c>
      <c r="G243" s="66" t="str">
        <f>IF(B243="","",VLOOKUP(B243,'Base productos'!A$2:H$10900,6,FALSE))</f>
        <v/>
      </c>
      <c r="H243" s="66" t="str">
        <f>IF(B243="","",VLOOKUP(B243,'Base productos'!A$2:H$10900,7,FALSE))</f>
        <v/>
      </c>
      <c r="I243" s="66" t="str">
        <f>IF(B243="","",VLOOKUP(B243,'Base productos'!A$2:H$10900,8,FALSE))</f>
        <v/>
      </c>
      <c r="J243" s="47"/>
      <c r="K243" s="48"/>
      <c r="L243" s="68"/>
      <c r="M243" s="68"/>
      <c r="N243" s="68"/>
      <c r="O243" s="68"/>
      <c r="P243" s="100" t="str">
        <f>IF(O243="","",VLOOKUP(O243,'Principios Activos'!A$1:B$2418,2,FALSE))</f>
        <v/>
      </c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9"/>
      <c r="AC243" s="68"/>
      <c r="AD243" s="69"/>
      <c r="AE243" s="53"/>
      <c r="AF243" s="98"/>
      <c r="AG243" s="123"/>
      <c r="AH243" s="123"/>
      <c r="AI243"/>
      <c r="AJ243"/>
      <c r="AM243" s="13"/>
    </row>
    <row r="244" spans="1:39" s="8" customFormat="1" ht="24.95" customHeight="1" x14ac:dyDescent="0.25">
      <c r="A244" s="65" t="str">
        <f t="shared" si="3"/>
        <v/>
      </c>
      <c r="B244" s="61"/>
      <c r="C244" s="63" t="str">
        <f>IF(B244="","",VLOOKUP(B244,'Base productos'!A$2:H$10900,2,FALSE))</f>
        <v/>
      </c>
      <c r="D244" s="66" t="str">
        <f>IF(B244="","",VLOOKUP(B244,'Base productos'!A$2:H$10900,3,FALSE))</f>
        <v/>
      </c>
      <c r="E244" s="62" t="str">
        <f>IF(B244="","",VLOOKUP(B244,'Base productos'!A$2:H$10900,4,FALSE))</f>
        <v/>
      </c>
      <c r="F244" s="62" t="str">
        <f>IF(B244="","",VLOOKUP(B244,'Base productos'!A$2:H$10900,5,FALSE))</f>
        <v/>
      </c>
      <c r="G244" s="66" t="str">
        <f>IF(B244="","",VLOOKUP(B244,'Base productos'!A$2:H$10900,6,FALSE))</f>
        <v/>
      </c>
      <c r="H244" s="66" t="str">
        <f>IF(B244="","",VLOOKUP(B244,'Base productos'!A$2:H$10900,7,FALSE))</f>
        <v/>
      </c>
      <c r="I244" s="66" t="str">
        <f>IF(B244="","",VLOOKUP(B244,'Base productos'!A$2:H$10900,8,FALSE))</f>
        <v/>
      </c>
      <c r="J244" s="47"/>
      <c r="K244" s="48"/>
      <c r="L244" s="68"/>
      <c r="M244" s="68"/>
      <c r="N244" s="68"/>
      <c r="O244" s="68"/>
      <c r="P244" s="100" t="str">
        <f>IF(O244="","",VLOOKUP(O244,'Principios Activos'!A$1:B$2418,2,FALSE))</f>
        <v/>
      </c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9"/>
      <c r="AC244" s="68"/>
      <c r="AD244" s="69"/>
      <c r="AE244" s="53"/>
      <c r="AF244" s="98"/>
      <c r="AG244" s="123"/>
      <c r="AH244" s="123"/>
      <c r="AI244"/>
      <c r="AJ244"/>
      <c r="AM244" s="13"/>
    </row>
    <row r="245" spans="1:39" s="8" customFormat="1" ht="24.95" customHeight="1" x14ac:dyDescent="0.25">
      <c r="A245" s="65" t="str">
        <f t="shared" si="3"/>
        <v/>
      </c>
      <c r="B245" s="61"/>
      <c r="C245" s="63" t="str">
        <f>IF(B245="","",VLOOKUP(B245,'Base productos'!A$2:H$10900,2,FALSE))</f>
        <v/>
      </c>
      <c r="D245" s="66" t="str">
        <f>IF(B245="","",VLOOKUP(B245,'Base productos'!A$2:H$10900,3,FALSE))</f>
        <v/>
      </c>
      <c r="E245" s="62" t="str">
        <f>IF(B245="","",VLOOKUP(B245,'Base productos'!A$2:H$10900,4,FALSE))</f>
        <v/>
      </c>
      <c r="F245" s="62" t="str">
        <f>IF(B245="","",VLOOKUP(B245,'Base productos'!A$2:H$10900,5,FALSE))</f>
        <v/>
      </c>
      <c r="G245" s="66" t="str">
        <f>IF(B245="","",VLOOKUP(B245,'Base productos'!A$2:H$10900,6,FALSE))</f>
        <v/>
      </c>
      <c r="H245" s="66" t="str">
        <f>IF(B245="","",VLOOKUP(B245,'Base productos'!A$2:H$10900,7,FALSE))</f>
        <v/>
      </c>
      <c r="I245" s="66" t="str">
        <f>IF(B245="","",VLOOKUP(B245,'Base productos'!A$2:H$10900,8,FALSE))</f>
        <v/>
      </c>
      <c r="J245" s="47"/>
      <c r="K245" s="48"/>
      <c r="L245" s="68"/>
      <c r="M245" s="68"/>
      <c r="N245" s="68"/>
      <c r="O245" s="68"/>
      <c r="P245" s="100" t="str">
        <f>IF(O245="","",VLOOKUP(O245,'Principios Activos'!A$1:B$2418,2,FALSE))</f>
        <v/>
      </c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9"/>
      <c r="AC245" s="68"/>
      <c r="AD245" s="69"/>
      <c r="AE245" s="53"/>
      <c r="AF245" s="98"/>
      <c r="AG245" s="123"/>
      <c r="AH245" s="123"/>
      <c r="AI245"/>
      <c r="AJ245"/>
      <c r="AM245" s="13"/>
    </row>
    <row r="246" spans="1:39" s="8" customFormat="1" ht="24.95" customHeight="1" x14ac:dyDescent="0.25">
      <c r="A246" s="65" t="str">
        <f t="shared" si="3"/>
        <v/>
      </c>
      <c r="B246" s="61"/>
      <c r="C246" s="63" t="str">
        <f>IF(B246="","",VLOOKUP(B246,'Base productos'!A$2:H$10900,2,FALSE))</f>
        <v/>
      </c>
      <c r="D246" s="66" t="str">
        <f>IF(B246="","",VLOOKUP(B246,'Base productos'!A$2:H$10900,3,FALSE))</f>
        <v/>
      </c>
      <c r="E246" s="62" t="str">
        <f>IF(B246="","",VLOOKUP(B246,'Base productos'!A$2:H$10900,4,FALSE))</f>
        <v/>
      </c>
      <c r="F246" s="62" t="str">
        <f>IF(B246="","",VLOOKUP(B246,'Base productos'!A$2:H$10900,5,FALSE))</f>
        <v/>
      </c>
      <c r="G246" s="66" t="str">
        <f>IF(B246="","",VLOOKUP(B246,'Base productos'!A$2:H$10900,6,FALSE))</f>
        <v/>
      </c>
      <c r="H246" s="66" t="str">
        <f>IF(B246="","",VLOOKUP(B246,'Base productos'!A$2:H$10900,7,FALSE))</f>
        <v/>
      </c>
      <c r="I246" s="66" t="str">
        <f>IF(B246="","",VLOOKUP(B246,'Base productos'!A$2:H$10900,8,FALSE))</f>
        <v/>
      </c>
      <c r="J246" s="47"/>
      <c r="K246" s="48"/>
      <c r="L246" s="68"/>
      <c r="M246" s="68"/>
      <c r="N246" s="68"/>
      <c r="O246" s="68"/>
      <c r="P246" s="100" t="str">
        <f>IF(O246="","",VLOOKUP(O246,'Principios Activos'!A$1:B$2418,2,FALSE))</f>
        <v/>
      </c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9"/>
      <c r="AC246" s="68"/>
      <c r="AD246" s="69"/>
      <c r="AE246" s="53"/>
      <c r="AF246" s="98"/>
      <c r="AG246" s="123"/>
      <c r="AH246" s="123"/>
      <c r="AI246"/>
      <c r="AJ246"/>
      <c r="AM246" s="13"/>
    </row>
    <row r="247" spans="1:39" s="8" customFormat="1" ht="24.95" customHeight="1" x14ac:dyDescent="0.25">
      <c r="A247" s="65" t="str">
        <f t="shared" si="3"/>
        <v/>
      </c>
      <c r="B247" s="61"/>
      <c r="C247" s="63" t="str">
        <f>IF(B247="","",VLOOKUP(B247,'Base productos'!A$2:H$10900,2,FALSE))</f>
        <v/>
      </c>
      <c r="D247" s="66" t="str">
        <f>IF(B247="","",VLOOKUP(B247,'Base productos'!A$2:H$10900,3,FALSE))</f>
        <v/>
      </c>
      <c r="E247" s="62" t="str">
        <f>IF(B247="","",VLOOKUP(B247,'Base productos'!A$2:H$10900,4,FALSE))</f>
        <v/>
      </c>
      <c r="F247" s="62" t="str">
        <f>IF(B247="","",VLOOKUP(B247,'Base productos'!A$2:H$10900,5,FALSE))</f>
        <v/>
      </c>
      <c r="G247" s="66" t="str">
        <f>IF(B247="","",VLOOKUP(B247,'Base productos'!A$2:H$10900,6,FALSE))</f>
        <v/>
      </c>
      <c r="H247" s="66" t="str">
        <f>IF(B247="","",VLOOKUP(B247,'Base productos'!A$2:H$10900,7,FALSE))</f>
        <v/>
      </c>
      <c r="I247" s="66" t="str">
        <f>IF(B247="","",VLOOKUP(B247,'Base productos'!A$2:H$10900,8,FALSE))</f>
        <v/>
      </c>
      <c r="J247" s="47"/>
      <c r="K247" s="48"/>
      <c r="L247" s="68"/>
      <c r="M247" s="68"/>
      <c r="N247" s="68"/>
      <c r="O247" s="68"/>
      <c r="P247" s="100" t="str">
        <f>IF(O247="","",VLOOKUP(O247,'Principios Activos'!A$1:B$2418,2,FALSE))</f>
        <v/>
      </c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9"/>
      <c r="AC247" s="68"/>
      <c r="AD247" s="69"/>
      <c r="AE247" s="53"/>
      <c r="AF247" s="98"/>
      <c r="AG247" s="123"/>
      <c r="AH247" s="123"/>
      <c r="AI247"/>
      <c r="AJ247"/>
      <c r="AM247" s="13"/>
    </row>
    <row r="248" spans="1:39" s="8" customFormat="1" ht="24.95" customHeight="1" x14ac:dyDescent="0.25">
      <c r="A248" s="65" t="str">
        <f t="shared" si="3"/>
        <v/>
      </c>
      <c r="B248" s="61"/>
      <c r="C248" s="63" t="str">
        <f>IF(B248="","",VLOOKUP(B248,'Base productos'!A$2:H$10900,2,FALSE))</f>
        <v/>
      </c>
      <c r="D248" s="66" t="str">
        <f>IF(B248="","",VLOOKUP(B248,'Base productos'!A$2:H$10900,3,FALSE))</f>
        <v/>
      </c>
      <c r="E248" s="62" t="str">
        <f>IF(B248="","",VLOOKUP(B248,'Base productos'!A$2:H$10900,4,FALSE))</f>
        <v/>
      </c>
      <c r="F248" s="62" t="str">
        <f>IF(B248="","",VLOOKUP(B248,'Base productos'!A$2:H$10900,5,FALSE))</f>
        <v/>
      </c>
      <c r="G248" s="66" t="str">
        <f>IF(B248="","",VLOOKUP(B248,'Base productos'!A$2:H$10900,6,FALSE))</f>
        <v/>
      </c>
      <c r="H248" s="66" t="str">
        <f>IF(B248="","",VLOOKUP(B248,'Base productos'!A$2:H$10900,7,FALSE))</f>
        <v/>
      </c>
      <c r="I248" s="66" t="str">
        <f>IF(B248="","",VLOOKUP(B248,'Base productos'!A$2:H$10900,8,FALSE))</f>
        <v/>
      </c>
      <c r="J248" s="47"/>
      <c r="K248" s="48"/>
      <c r="L248" s="68"/>
      <c r="M248" s="68"/>
      <c r="N248" s="68"/>
      <c r="O248" s="68"/>
      <c r="P248" s="100" t="str">
        <f>IF(O248="","",VLOOKUP(O248,'Principios Activos'!A$1:B$2418,2,FALSE))</f>
        <v/>
      </c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9"/>
      <c r="AC248" s="68"/>
      <c r="AD248" s="69"/>
      <c r="AE248" s="53"/>
      <c r="AF248" s="98"/>
      <c r="AG248" s="123"/>
      <c r="AH248" s="123"/>
      <c r="AI248"/>
      <c r="AJ248"/>
      <c r="AM248" s="13"/>
    </row>
    <row r="249" spans="1:39" s="8" customFormat="1" ht="24.95" customHeight="1" x14ac:dyDescent="0.25">
      <c r="A249" s="65" t="str">
        <f t="shared" si="3"/>
        <v/>
      </c>
      <c r="B249" s="61"/>
      <c r="C249" s="63" t="str">
        <f>IF(B249="","",VLOOKUP(B249,'Base productos'!A$2:H$10900,2,FALSE))</f>
        <v/>
      </c>
      <c r="D249" s="66" t="str">
        <f>IF(B249="","",VLOOKUP(B249,'Base productos'!A$2:H$10900,3,FALSE))</f>
        <v/>
      </c>
      <c r="E249" s="62" t="str">
        <f>IF(B249="","",VLOOKUP(B249,'Base productos'!A$2:H$10900,4,FALSE))</f>
        <v/>
      </c>
      <c r="F249" s="62" t="str">
        <f>IF(B249="","",VLOOKUP(B249,'Base productos'!A$2:H$10900,5,FALSE))</f>
        <v/>
      </c>
      <c r="G249" s="66" t="str">
        <f>IF(B249="","",VLOOKUP(B249,'Base productos'!A$2:H$10900,6,FALSE))</f>
        <v/>
      </c>
      <c r="H249" s="66" t="str">
        <f>IF(B249="","",VLOOKUP(B249,'Base productos'!A$2:H$10900,7,FALSE))</f>
        <v/>
      </c>
      <c r="I249" s="66" t="str">
        <f>IF(B249="","",VLOOKUP(B249,'Base productos'!A$2:H$10900,8,FALSE))</f>
        <v/>
      </c>
      <c r="J249" s="47"/>
      <c r="K249" s="48"/>
      <c r="L249" s="68"/>
      <c r="M249" s="68"/>
      <c r="N249" s="68"/>
      <c r="O249" s="68"/>
      <c r="P249" s="100" t="str">
        <f>IF(O249="","",VLOOKUP(O249,'Principios Activos'!A$1:B$2418,2,FALSE))</f>
        <v/>
      </c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9"/>
      <c r="AC249" s="68"/>
      <c r="AD249" s="69"/>
      <c r="AE249" s="53"/>
      <c r="AF249" s="98"/>
      <c r="AG249" s="123"/>
      <c r="AH249" s="123"/>
      <c r="AI249"/>
      <c r="AJ249"/>
      <c r="AM249" s="13"/>
    </row>
    <row r="250" spans="1:39" s="8" customFormat="1" ht="24.95" customHeight="1" x14ac:dyDescent="0.25">
      <c r="A250" s="65" t="str">
        <f t="shared" si="3"/>
        <v/>
      </c>
      <c r="B250" s="61"/>
      <c r="C250" s="63" t="str">
        <f>IF(B250="","",VLOOKUP(B250,'Base productos'!A$2:H$10900,2,FALSE))</f>
        <v/>
      </c>
      <c r="D250" s="66" t="str">
        <f>IF(B250="","",VLOOKUP(B250,'Base productos'!A$2:H$10900,3,FALSE))</f>
        <v/>
      </c>
      <c r="E250" s="62" t="str">
        <f>IF(B250="","",VLOOKUP(B250,'Base productos'!A$2:H$10900,4,FALSE))</f>
        <v/>
      </c>
      <c r="F250" s="62" t="str">
        <f>IF(B250="","",VLOOKUP(B250,'Base productos'!A$2:H$10900,5,FALSE))</f>
        <v/>
      </c>
      <c r="G250" s="66" t="str">
        <f>IF(B250="","",VLOOKUP(B250,'Base productos'!A$2:H$10900,6,FALSE))</f>
        <v/>
      </c>
      <c r="H250" s="66" t="str">
        <f>IF(B250="","",VLOOKUP(B250,'Base productos'!A$2:H$10900,7,FALSE))</f>
        <v/>
      </c>
      <c r="I250" s="66" t="str">
        <f>IF(B250="","",VLOOKUP(B250,'Base productos'!A$2:H$10900,8,FALSE))</f>
        <v/>
      </c>
      <c r="J250" s="47"/>
      <c r="K250" s="48"/>
      <c r="L250" s="68"/>
      <c r="M250" s="68"/>
      <c r="N250" s="68"/>
      <c r="O250" s="68"/>
      <c r="P250" s="100" t="str">
        <f>IF(O250="","",VLOOKUP(O250,'Principios Activos'!A$1:B$2418,2,FALSE))</f>
        <v/>
      </c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9"/>
      <c r="AC250" s="68"/>
      <c r="AD250" s="69"/>
      <c r="AE250" s="53"/>
      <c r="AF250" s="98"/>
      <c r="AG250" s="123"/>
      <c r="AH250" s="123"/>
      <c r="AI250"/>
      <c r="AJ250"/>
      <c r="AM250" s="13"/>
    </row>
    <row r="251" spans="1:39" s="8" customFormat="1" ht="24.95" customHeight="1" x14ac:dyDescent="0.25">
      <c r="A251" s="65" t="str">
        <f t="shared" si="3"/>
        <v/>
      </c>
      <c r="B251" s="61"/>
      <c r="C251" s="63" t="str">
        <f>IF(B251="","",VLOOKUP(B251,'Base productos'!A$2:H$10900,2,FALSE))</f>
        <v/>
      </c>
      <c r="D251" s="66" t="str">
        <f>IF(B251="","",VLOOKUP(B251,'Base productos'!A$2:H$10900,3,FALSE))</f>
        <v/>
      </c>
      <c r="E251" s="62" t="str">
        <f>IF(B251="","",VLOOKUP(B251,'Base productos'!A$2:H$10900,4,FALSE))</f>
        <v/>
      </c>
      <c r="F251" s="62" t="str">
        <f>IF(B251="","",VLOOKUP(B251,'Base productos'!A$2:H$10900,5,FALSE))</f>
        <v/>
      </c>
      <c r="G251" s="66" t="str">
        <f>IF(B251="","",VLOOKUP(B251,'Base productos'!A$2:H$10900,6,FALSE))</f>
        <v/>
      </c>
      <c r="H251" s="66" t="str">
        <f>IF(B251="","",VLOOKUP(B251,'Base productos'!A$2:H$10900,7,FALSE))</f>
        <v/>
      </c>
      <c r="I251" s="66" t="str">
        <f>IF(B251="","",VLOOKUP(B251,'Base productos'!A$2:H$10900,8,FALSE))</f>
        <v/>
      </c>
      <c r="J251" s="47"/>
      <c r="K251" s="48"/>
      <c r="L251" s="68"/>
      <c r="M251" s="68"/>
      <c r="N251" s="68"/>
      <c r="O251" s="68"/>
      <c r="P251" s="100" t="str">
        <f>IF(O251="","",VLOOKUP(O251,'Principios Activos'!A$1:B$2418,2,FALSE))</f>
        <v/>
      </c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9"/>
      <c r="AC251" s="68"/>
      <c r="AD251" s="69"/>
      <c r="AE251" s="53"/>
      <c r="AF251" s="98"/>
      <c r="AG251" s="123"/>
      <c r="AH251" s="123"/>
      <c r="AI251"/>
      <c r="AJ251"/>
      <c r="AM251" s="13"/>
    </row>
    <row r="252" spans="1:39" s="8" customFormat="1" ht="24.95" customHeight="1" x14ac:dyDescent="0.25">
      <c r="A252" s="65" t="str">
        <f t="shared" si="3"/>
        <v/>
      </c>
      <c r="B252" s="61"/>
      <c r="C252" s="63" t="str">
        <f>IF(B252="","",VLOOKUP(B252,'Base productos'!A$2:H$10900,2,FALSE))</f>
        <v/>
      </c>
      <c r="D252" s="66" t="str">
        <f>IF(B252="","",VLOOKUP(B252,'Base productos'!A$2:H$10900,3,FALSE))</f>
        <v/>
      </c>
      <c r="E252" s="62" t="str">
        <f>IF(B252="","",VLOOKUP(B252,'Base productos'!A$2:H$10900,4,FALSE))</f>
        <v/>
      </c>
      <c r="F252" s="62" t="str">
        <f>IF(B252="","",VLOOKUP(B252,'Base productos'!A$2:H$10900,5,FALSE))</f>
        <v/>
      </c>
      <c r="G252" s="66" t="str">
        <f>IF(B252="","",VLOOKUP(B252,'Base productos'!A$2:H$10900,6,FALSE))</f>
        <v/>
      </c>
      <c r="H252" s="66" t="str">
        <f>IF(B252="","",VLOOKUP(B252,'Base productos'!A$2:H$10900,7,FALSE))</f>
        <v/>
      </c>
      <c r="I252" s="66" t="str">
        <f>IF(B252="","",VLOOKUP(B252,'Base productos'!A$2:H$10900,8,FALSE))</f>
        <v/>
      </c>
      <c r="J252" s="47"/>
      <c r="K252" s="48"/>
      <c r="L252" s="68"/>
      <c r="M252" s="68"/>
      <c r="N252" s="68"/>
      <c r="O252" s="68"/>
      <c r="P252" s="100" t="str">
        <f>IF(O252="","",VLOOKUP(O252,'Principios Activos'!A$1:B$2418,2,FALSE))</f>
        <v/>
      </c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9"/>
      <c r="AC252" s="68"/>
      <c r="AD252" s="69"/>
      <c r="AE252" s="53"/>
      <c r="AF252" s="98"/>
      <c r="AG252" s="123"/>
      <c r="AH252" s="123"/>
      <c r="AI252"/>
      <c r="AJ252"/>
      <c r="AM252" s="13"/>
    </row>
    <row r="253" spans="1:39" s="8" customFormat="1" ht="24.95" customHeight="1" x14ac:dyDescent="0.25">
      <c r="A253" s="65" t="str">
        <f t="shared" si="3"/>
        <v/>
      </c>
      <c r="B253" s="61"/>
      <c r="C253" s="63" t="str">
        <f>IF(B253="","",VLOOKUP(B253,'Base productos'!A$2:H$10900,2,FALSE))</f>
        <v/>
      </c>
      <c r="D253" s="66" t="str">
        <f>IF(B253="","",VLOOKUP(B253,'Base productos'!A$2:H$10900,3,FALSE))</f>
        <v/>
      </c>
      <c r="E253" s="62" t="str">
        <f>IF(B253="","",VLOOKUP(B253,'Base productos'!A$2:H$10900,4,FALSE))</f>
        <v/>
      </c>
      <c r="F253" s="62" t="str">
        <f>IF(B253="","",VLOOKUP(B253,'Base productos'!A$2:H$10900,5,FALSE))</f>
        <v/>
      </c>
      <c r="G253" s="66" t="str">
        <f>IF(B253="","",VLOOKUP(B253,'Base productos'!A$2:H$10900,6,FALSE))</f>
        <v/>
      </c>
      <c r="H253" s="66" t="str">
        <f>IF(B253="","",VLOOKUP(B253,'Base productos'!A$2:H$10900,7,FALSE))</f>
        <v/>
      </c>
      <c r="I253" s="66" t="str">
        <f>IF(B253="","",VLOOKUP(B253,'Base productos'!A$2:H$10900,8,FALSE))</f>
        <v/>
      </c>
      <c r="J253" s="47"/>
      <c r="K253" s="48"/>
      <c r="L253" s="68"/>
      <c r="M253" s="68"/>
      <c r="N253" s="68"/>
      <c r="O253" s="68"/>
      <c r="P253" s="100" t="str">
        <f>IF(O253="","",VLOOKUP(O253,'Principios Activos'!A$1:B$2418,2,FALSE))</f>
        <v/>
      </c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9"/>
      <c r="AC253" s="68"/>
      <c r="AD253" s="69"/>
      <c r="AE253" s="53"/>
      <c r="AF253" s="98"/>
      <c r="AG253" s="123"/>
      <c r="AH253" s="123"/>
      <c r="AI253"/>
      <c r="AJ253"/>
      <c r="AM253" s="13"/>
    </row>
    <row r="254" spans="1:39" s="8" customFormat="1" ht="24.95" customHeight="1" x14ac:dyDescent="0.25">
      <c r="A254" s="65" t="str">
        <f t="shared" si="3"/>
        <v/>
      </c>
      <c r="B254" s="61"/>
      <c r="C254" s="63" t="str">
        <f>IF(B254="","",VLOOKUP(B254,'Base productos'!A$2:H$10900,2,FALSE))</f>
        <v/>
      </c>
      <c r="D254" s="66" t="str">
        <f>IF(B254="","",VLOOKUP(B254,'Base productos'!A$2:H$10900,3,FALSE))</f>
        <v/>
      </c>
      <c r="E254" s="62" t="str">
        <f>IF(B254="","",VLOOKUP(B254,'Base productos'!A$2:H$10900,4,FALSE))</f>
        <v/>
      </c>
      <c r="F254" s="62" t="str">
        <f>IF(B254="","",VLOOKUP(B254,'Base productos'!A$2:H$10900,5,FALSE))</f>
        <v/>
      </c>
      <c r="G254" s="66" t="str">
        <f>IF(B254="","",VLOOKUP(B254,'Base productos'!A$2:H$10900,6,FALSE))</f>
        <v/>
      </c>
      <c r="H254" s="66" t="str">
        <f>IF(B254="","",VLOOKUP(B254,'Base productos'!A$2:H$10900,7,FALSE))</f>
        <v/>
      </c>
      <c r="I254" s="66" t="str">
        <f>IF(B254="","",VLOOKUP(B254,'Base productos'!A$2:H$10900,8,FALSE))</f>
        <v/>
      </c>
      <c r="J254" s="47"/>
      <c r="K254" s="48"/>
      <c r="L254" s="68"/>
      <c r="M254" s="68"/>
      <c r="N254" s="68"/>
      <c r="O254" s="68"/>
      <c r="P254" s="100" t="str">
        <f>IF(O254="","",VLOOKUP(O254,'Principios Activos'!A$1:B$2418,2,FALSE))</f>
        <v/>
      </c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9"/>
      <c r="AC254" s="68"/>
      <c r="AD254" s="69"/>
      <c r="AE254" s="53"/>
      <c r="AF254" s="98"/>
      <c r="AG254" s="123"/>
      <c r="AH254" s="123"/>
      <c r="AI254"/>
      <c r="AJ254"/>
      <c r="AM254" s="13"/>
    </row>
    <row r="255" spans="1:39" s="8" customFormat="1" ht="24.95" customHeight="1" x14ac:dyDescent="0.25">
      <c r="A255" s="65" t="str">
        <f t="shared" si="3"/>
        <v/>
      </c>
      <c r="B255" s="61"/>
      <c r="C255" s="63" t="str">
        <f>IF(B255="","",VLOOKUP(B255,'Base productos'!A$2:H$10900,2,FALSE))</f>
        <v/>
      </c>
      <c r="D255" s="66" t="str">
        <f>IF(B255="","",VLOOKUP(B255,'Base productos'!A$2:H$10900,3,FALSE))</f>
        <v/>
      </c>
      <c r="E255" s="62" t="str">
        <f>IF(B255="","",VLOOKUP(B255,'Base productos'!A$2:H$10900,4,FALSE))</f>
        <v/>
      </c>
      <c r="F255" s="62" t="str">
        <f>IF(B255="","",VLOOKUP(B255,'Base productos'!A$2:H$10900,5,FALSE))</f>
        <v/>
      </c>
      <c r="G255" s="66" t="str">
        <f>IF(B255="","",VLOOKUP(B255,'Base productos'!A$2:H$10900,6,FALSE))</f>
        <v/>
      </c>
      <c r="H255" s="66" t="str">
        <f>IF(B255="","",VLOOKUP(B255,'Base productos'!A$2:H$10900,7,FALSE))</f>
        <v/>
      </c>
      <c r="I255" s="66" t="str">
        <f>IF(B255="","",VLOOKUP(B255,'Base productos'!A$2:H$10900,8,FALSE))</f>
        <v/>
      </c>
      <c r="J255" s="47"/>
      <c r="K255" s="48"/>
      <c r="L255" s="68"/>
      <c r="M255" s="68"/>
      <c r="N255" s="68"/>
      <c r="O255" s="68"/>
      <c r="P255" s="100" t="str">
        <f>IF(O255="","",VLOOKUP(O255,'Principios Activos'!A$1:B$2418,2,FALSE))</f>
        <v/>
      </c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9"/>
      <c r="AC255" s="68"/>
      <c r="AD255" s="69"/>
      <c r="AE255" s="53"/>
      <c r="AF255" s="98"/>
      <c r="AG255" s="123"/>
      <c r="AH255" s="123"/>
      <c r="AI255"/>
      <c r="AJ255"/>
      <c r="AM255" s="13"/>
    </row>
    <row r="256" spans="1:39" s="8" customFormat="1" ht="24.95" customHeight="1" x14ac:dyDescent="0.25">
      <c r="A256" s="65" t="str">
        <f t="shared" si="3"/>
        <v/>
      </c>
      <c r="B256" s="61"/>
      <c r="C256" s="63" t="str">
        <f>IF(B256="","",VLOOKUP(B256,'Base productos'!A$2:H$10900,2,FALSE))</f>
        <v/>
      </c>
      <c r="D256" s="66" t="str">
        <f>IF(B256="","",VLOOKUP(B256,'Base productos'!A$2:H$10900,3,FALSE))</f>
        <v/>
      </c>
      <c r="E256" s="62" t="str">
        <f>IF(B256="","",VLOOKUP(B256,'Base productos'!A$2:H$10900,4,FALSE))</f>
        <v/>
      </c>
      <c r="F256" s="62" t="str">
        <f>IF(B256="","",VLOOKUP(B256,'Base productos'!A$2:H$10900,5,FALSE))</f>
        <v/>
      </c>
      <c r="G256" s="66" t="str">
        <f>IF(B256="","",VLOOKUP(B256,'Base productos'!A$2:H$10900,6,FALSE))</f>
        <v/>
      </c>
      <c r="H256" s="66" t="str">
        <f>IF(B256="","",VLOOKUP(B256,'Base productos'!A$2:H$10900,7,FALSE))</f>
        <v/>
      </c>
      <c r="I256" s="66" t="str">
        <f>IF(B256="","",VLOOKUP(B256,'Base productos'!A$2:H$10900,8,FALSE))</f>
        <v/>
      </c>
      <c r="J256" s="47"/>
      <c r="K256" s="48"/>
      <c r="L256" s="68"/>
      <c r="M256" s="68"/>
      <c r="N256" s="68"/>
      <c r="O256" s="68"/>
      <c r="P256" s="100" t="str">
        <f>IF(O256="","",VLOOKUP(O256,'Principios Activos'!A$1:B$2418,2,FALSE))</f>
        <v/>
      </c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9"/>
      <c r="AC256" s="68"/>
      <c r="AD256" s="69"/>
      <c r="AE256" s="53"/>
      <c r="AF256" s="98"/>
      <c r="AG256" s="123"/>
      <c r="AH256" s="123"/>
      <c r="AI256"/>
      <c r="AJ256"/>
      <c r="AM256" s="13"/>
    </row>
    <row r="257" spans="1:39" s="8" customFormat="1" ht="24.95" customHeight="1" x14ac:dyDescent="0.25">
      <c r="A257" s="65" t="str">
        <f t="shared" si="3"/>
        <v/>
      </c>
      <c r="B257" s="61"/>
      <c r="C257" s="63" t="str">
        <f>IF(B257="","",VLOOKUP(B257,'Base productos'!A$2:H$10900,2,FALSE))</f>
        <v/>
      </c>
      <c r="D257" s="66" t="str">
        <f>IF(B257="","",VLOOKUP(B257,'Base productos'!A$2:H$10900,3,FALSE))</f>
        <v/>
      </c>
      <c r="E257" s="62" t="str">
        <f>IF(B257="","",VLOOKUP(B257,'Base productos'!A$2:H$10900,4,FALSE))</f>
        <v/>
      </c>
      <c r="F257" s="62" t="str">
        <f>IF(B257="","",VLOOKUP(B257,'Base productos'!A$2:H$10900,5,FALSE))</f>
        <v/>
      </c>
      <c r="G257" s="66" t="str">
        <f>IF(B257="","",VLOOKUP(B257,'Base productos'!A$2:H$10900,6,FALSE))</f>
        <v/>
      </c>
      <c r="H257" s="66" t="str">
        <f>IF(B257="","",VLOOKUP(B257,'Base productos'!A$2:H$10900,7,FALSE))</f>
        <v/>
      </c>
      <c r="I257" s="66" t="str">
        <f>IF(B257="","",VLOOKUP(B257,'Base productos'!A$2:H$10900,8,FALSE))</f>
        <v/>
      </c>
      <c r="J257" s="47"/>
      <c r="K257" s="48"/>
      <c r="L257" s="68"/>
      <c r="M257" s="68"/>
      <c r="N257" s="68"/>
      <c r="O257" s="68"/>
      <c r="P257" s="100" t="str">
        <f>IF(O257="","",VLOOKUP(O257,'Principios Activos'!A$1:B$2418,2,FALSE))</f>
        <v/>
      </c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9"/>
      <c r="AC257" s="68"/>
      <c r="AD257" s="69"/>
      <c r="AE257" s="53"/>
      <c r="AF257" s="98"/>
      <c r="AG257" s="123"/>
      <c r="AH257" s="123"/>
      <c r="AI257"/>
      <c r="AJ257"/>
      <c r="AM257" s="13"/>
    </row>
    <row r="258" spans="1:39" s="8" customFormat="1" ht="24.95" customHeight="1" x14ac:dyDescent="0.25">
      <c r="A258" s="65" t="str">
        <f t="shared" si="3"/>
        <v/>
      </c>
      <c r="B258" s="61"/>
      <c r="C258" s="63" t="str">
        <f>IF(B258="","",VLOOKUP(B258,'Base productos'!A$2:H$10900,2,FALSE))</f>
        <v/>
      </c>
      <c r="D258" s="66" t="str">
        <f>IF(B258="","",VLOOKUP(B258,'Base productos'!A$2:H$10900,3,FALSE))</f>
        <v/>
      </c>
      <c r="E258" s="62" t="str">
        <f>IF(B258="","",VLOOKUP(B258,'Base productos'!A$2:H$10900,4,FALSE))</f>
        <v/>
      </c>
      <c r="F258" s="62" t="str">
        <f>IF(B258="","",VLOOKUP(B258,'Base productos'!A$2:H$10900,5,FALSE))</f>
        <v/>
      </c>
      <c r="G258" s="66" t="str">
        <f>IF(B258="","",VLOOKUP(B258,'Base productos'!A$2:H$10900,6,FALSE))</f>
        <v/>
      </c>
      <c r="H258" s="66" t="str">
        <f>IF(B258="","",VLOOKUP(B258,'Base productos'!A$2:H$10900,7,FALSE))</f>
        <v/>
      </c>
      <c r="I258" s="66" t="str">
        <f>IF(B258="","",VLOOKUP(B258,'Base productos'!A$2:H$10900,8,FALSE))</f>
        <v/>
      </c>
      <c r="J258" s="47"/>
      <c r="K258" s="48"/>
      <c r="L258" s="68"/>
      <c r="M258" s="68"/>
      <c r="N258" s="68"/>
      <c r="O258" s="68"/>
      <c r="P258" s="100" t="str">
        <f>IF(O258="","",VLOOKUP(O258,'Principios Activos'!A$1:B$2418,2,FALSE))</f>
        <v/>
      </c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9"/>
      <c r="AC258" s="68"/>
      <c r="AD258" s="69"/>
      <c r="AE258" s="53"/>
      <c r="AF258" s="98"/>
      <c r="AG258" s="123"/>
      <c r="AH258" s="123"/>
      <c r="AI258"/>
      <c r="AJ258"/>
      <c r="AM258" s="13"/>
    </row>
    <row r="259" spans="1:39" s="8" customFormat="1" ht="24.95" customHeight="1" x14ac:dyDescent="0.25">
      <c r="A259" s="65" t="str">
        <f t="shared" si="3"/>
        <v/>
      </c>
      <c r="B259" s="61"/>
      <c r="C259" s="63" t="str">
        <f>IF(B259="","",VLOOKUP(B259,'Base productos'!A$2:H$10900,2,FALSE))</f>
        <v/>
      </c>
      <c r="D259" s="66" t="str">
        <f>IF(B259="","",VLOOKUP(B259,'Base productos'!A$2:H$10900,3,FALSE))</f>
        <v/>
      </c>
      <c r="E259" s="62" t="str">
        <f>IF(B259="","",VLOOKUP(B259,'Base productos'!A$2:H$10900,4,FALSE))</f>
        <v/>
      </c>
      <c r="F259" s="62" t="str">
        <f>IF(B259="","",VLOOKUP(B259,'Base productos'!A$2:H$10900,5,FALSE))</f>
        <v/>
      </c>
      <c r="G259" s="66" t="str">
        <f>IF(B259="","",VLOOKUP(B259,'Base productos'!A$2:H$10900,6,FALSE))</f>
        <v/>
      </c>
      <c r="H259" s="66" t="str">
        <f>IF(B259="","",VLOOKUP(B259,'Base productos'!A$2:H$10900,7,FALSE))</f>
        <v/>
      </c>
      <c r="I259" s="66" t="str">
        <f>IF(B259="","",VLOOKUP(B259,'Base productos'!A$2:H$10900,8,FALSE))</f>
        <v/>
      </c>
      <c r="J259" s="47"/>
      <c r="K259" s="48"/>
      <c r="L259" s="68"/>
      <c r="M259" s="68"/>
      <c r="N259" s="68"/>
      <c r="O259" s="68"/>
      <c r="P259" s="100" t="str">
        <f>IF(O259="","",VLOOKUP(O259,'Principios Activos'!A$1:B$2418,2,FALSE))</f>
        <v/>
      </c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9"/>
      <c r="AC259" s="68"/>
      <c r="AD259" s="69"/>
      <c r="AE259" s="53"/>
      <c r="AF259" s="98"/>
      <c r="AG259" s="123"/>
      <c r="AH259" s="123"/>
      <c r="AI259"/>
      <c r="AJ259"/>
      <c r="AM259" s="13"/>
    </row>
    <row r="260" spans="1:39" s="8" customFormat="1" ht="24.95" customHeight="1" x14ac:dyDescent="0.25">
      <c r="A260" s="65" t="str">
        <f t="shared" si="3"/>
        <v/>
      </c>
      <c r="B260" s="61"/>
      <c r="C260" s="63" t="str">
        <f>IF(B260="","",VLOOKUP(B260,'Base productos'!A$2:H$10900,2,FALSE))</f>
        <v/>
      </c>
      <c r="D260" s="66" t="str">
        <f>IF(B260="","",VLOOKUP(B260,'Base productos'!A$2:H$10900,3,FALSE))</f>
        <v/>
      </c>
      <c r="E260" s="62" t="str">
        <f>IF(B260="","",VLOOKUP(B260,'Base productos'!A$2:H$10900,4,FALSE))</f>
        <v/>
      </c>
      <c r="F260" s="62" t="str">
        <f>IF(B260="","",VLOOKUP(B260,'Base productos'!A$2:H$10900,5,FALSE))</f>
        <v/>
      </c>
      <c r="G260" s="66" t="str">
        <f>IF(B260="","",VLOOKUP(B260,'Base productos'!A$2:H$10900,6,FALSE))</f>
        <v/>
      </c>
      <c r="H260" s="66" t="str">
        <f>IF(B260="","",VLOOKUP(B260,'Base productos'!A$2:H$10900,7,FALSE))</f>
        <v/>
      </c>
      <c r="I260" s="66" t="str">
        <f>IF(B260="","",VLOOKUP(B260,'Base productos'!A$2:H$10900,8,FALSE))</f>
        <v/>
      </c>
      <c r="J260" s="47"/>
      <c r="K260" s="48"/>
      <c r="L260" s="68"/>
      <c r="M260" s="68"/>
      <c r="N260" s="68"/>
      <c r="O260" s="68"/>
      <c r="P260" s="100" t="str">
        <f>IF(O260="","",VLOOKUP(O260,'Principios Activos'!A$1:B$2418,2,FALSE))</f>
        <v/>
      </c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9"/>
      <c r="AC260" s="68"/>
      <c r="AD260" s="69"/>
      <c r="AE260" s="53"/>
      <c r="AF260" s="98"/>
      <c r="AG260" s="123"/>
      <c r="AH260" s="123"/>
      <c r="AI260"/>
      <c r="AJ260"/>
      <c r="AM260" s="13"/>
    </row>
    <row r="261" spans="1:39" s="8" customFormat="1" ht="24.95" customHeight="1" x14ac:dyDescent="0.25">
      <c r="A261" s="65" t="str">
        <f t="shared" si="3"/>
        <v/>
      </c>
      <c r="B261" s="61"/>
      <c r="C261" s="63" t="str">
        <f>IF(B261="","",VLOOKUP(B261,'Base productos'!A$2:H$10900,2,FALSE))</f>
        <v/>
      </c>
      <c r="D261" s="66" t="str">
        <f>IF(B261="","",VLOOKUP(B261,'Base productos'!A$2:H$10900,3,FALSE))</f>
        <v/>
      </c>
      <c r="E261" s="62" t="str">
        <f>IF(B261="","",VLOOKUP(B261,'Base productos'!A$2:H$10900,4,FALSE))</f>
        <v/>
      </c>
      <c r="F261" s="62" t="str">
        <f>IF(B261="","",VLOOKUP(B261,'Base productos'!A$2:H$10900,5,FALSE))</f>
        <v/>
      </c>
      <c r="G261" s="66" t="str">
        <f>IF(B261="","",VLOOKUP(B261,'Base productos'!A$2:H$10900,6,FALSE))</f>
        <v/>
      </c>
      <c r="H261" s="66" t="str">
        <f>IF(B261="","",VLOOKUP(B261,'Base productos'!A$2:H$10900,7,FALSE))</f>
        <v/>
      </c>
      <c r="I261" s="66" t="str">
        <f>IF(B261="","",VLOOKUP(B261,'Base productos'!A$2:H$10900,8,FALSE))</f>
        <v/>
      </c>
      <c r="J261" s="47"/>
      <c r="K261" s="48"/>
      <c r="L261" s="68"/>
      <c r="M261" s="68"/>
      <c r="N261" s="68"/>
      <c r="O261" s="68"/>
      <c r="P261" s="100" t="str">
        <f>IF(O261="","",VLOOKUP(O261,'Principios Activos'!A$1:B$2418,2,FALSE))</f>
        <v/>
      </c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9"/>
      <c r="AC261" s="68"/>
      <c r="AD261" s="69"/>
      <c r="AE261" s="53"/>
      <c r="AF261" s="98"/>
      <c r="AG261" s="123"/>
      <c r="AH261" s="123"/>
      <c r="AI261"/>
      <c r="AJ261"/>
      <c r="AM261" s="13"/>
    </row>
    <row r="262" spans="1:39" s="8" customFormat="1" ht="24.95" customHeight="1" x14ac:dyDescent="0.25">
      <c r="A262" s="65" t="str">
        <f t="shared" si="3"/>
        <v/>
      </c>
      <c r="B262" s="61"/>
      <c r="C262" s="63" t="str">
        <f>IF(B262="","",VLOOKUP(B262,'Base productos'!A$2:H$10900,2,FALSE))</f>
        <v/>
      </c>
      <c r="D262" s="66" t="str">
        <f>IF(B262="","",VLOOKUP(B262,'Base productos'!A$2:H$10900,3,FALSE))</f>
        <v/>
      </c>
      <c r="E262" s="62" t="str">
        <f>IF(B262="","",VLOOKUP(B262,'Base productos'!A$2:H$10900,4,FALSE))</f>
        <v/>
      </c>
      <c r="F262" s="62" t="str">
        <f>IF(B262="","",VLOOKUP(B262,'Base productos'!A$2:H$10900,5,FALSE))</f>
        <v/>
      </c>
      <c r="G262" s="66" t="str">
        <f>IF(B262="","",VLOOKUP(B262,'Base productos'!A$2:H$10900,6,FALSE))</f>
        <v/>
      </c>
      <c r="H262" s="66" t="str">
        <f>IF(B262="","",VLOOKUP(B262,'Base productos'!A$2:H$10900,7,FALSE))</f>
        <v/>
      </c>
      <c r="I262" s="66" t="str">
        <f>IF(B262="","",VLOOKUP(B262,'Base productos'!A$2:H$10900,8,FALSE))</f>
        <v/>
      </c>
      <c r="J262" s="47"/>
      <c r="K262" s="48"/>
      <c r="L262" s="68"/>
      <c r="M262" s="68"/>
      <c r="N262" s="68"/>
      <c r="O262" s="68"/>
      <c r="P262" s="100" t="str">
        <f>IF(O262="","",VLOOKUP(O262,'Principios Activos'!A$1:B$2418,2,FALSE))</f>
        <v/>
      </c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9"/>
      <c r="AC262" s="68"/>
      <c r="AD262" s="69"/>
      <c r="AE262" s="53"/>
      <c r="AF262" s="98"/>
      <c r="AG262" s="123"/>
      <c r="AH262" s="123"/>
      <c r="AI262"/>
      <c r="AJ262"/>
      <c r="AM262" s="13"/>
    </row>
    <row r="263" spans="1:39" s="8" customFormat="1" ht="24.95" customHeight="1" x14ac:dyDescent="0.25">
      <c r="A263" s="65" t="str">
        <f t="shared" si="3"/>
        <v/>
      </c>
      <c r="B263" s="61"/>
      <c r="C263" s="63" t="str">
        <f>IF(B263="","",VLOOKUP(B263,'Base productos'!A$2:H$10900,2,FALSE))</f>
        <v/>
      </c>
      <c r="D263" s="66" t="str">
        <f>IF(B263="","",VLOOKUP(B263,'Base productos'!A$2:H$10900,3,FALSE))</f>
        <v/>
      </c>
      <c r="E263" s="62" t="str">
        <f>IF(B263="","",VLOOKUP(B263,'Base productos'!A$2:H$10900,4,FALSE))</f>
        <v/>
      </c>
      <c r="F263" s="62" t="str">
        <f>IF(B263="","",VLOOKUP(B263,'Base productos'!A$2:H$10900,5,FALSE))</f>
        <v/>
      </c>
      <c r="G263" s="66" t="str">
        <f>IF(B263="","",VLOOKUP(B263,'Base productos'!A$2:H$10900,6,FALSE))</f>
        <v/>
      </c>
      <c r="H263" s="66" t="str">
        <f>IF(B263="","",VLOOKUP(B263,'Base productos'!A$2:H$10900,7,FALSE))</f>
        <v/>
      </c>
      <c r="I263" s="66" t="str">
        <f>IF(B263="","",VLOOKUP(B263,'Base productos'!A$2:H$10900,8,FALSE))</f>
        <v/>
      </c>
      <c r="J263" s="47"/>
      <c r="K263" s="48"/>
      <c r="L263" s="68"/>
      <c r="M263" s="68"/>
      <c r="N263" s="68"/>
      <c r="O263" s="68"/>
      <c r="P263" s="100" t="str">
        <f>IF(O263="","",VLOOKUP(O263,'Principios Activos'!A$1:B$2418,2,FALSE))</f>
        <v/>
      </c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9"/>
      <c r="AC263" s="68"/>
      <c r="AD263" s="69"/>
      <c r="AE263" s="53"/>
      <c r="AF263" s="98"/>
      <c r="AG263" s="123"/>
      <c r="AH263" s="123"/>
      <c r="AI263"/>
      <c r="AJ263"/>
      <c r="AM263" s="13"/>
    </row>
    <row r="264" spans="1:39" s="8" customFormat="1" ht="24.95" customHeight="1" x14ac:dyDescent="0.25">
      <c r="A264" s="65" t="str">
        <f t="shared" si="3"/>
        <v/>
      </c>
      <c r="B264" s="61"/>
      <c r="C264" s="63" t="str">
        <f>IF(B264="","",VLOOKUP(B264,'Base productos'!A$2:H$10900,2,FALSE))</f>
        <v/>
      </c>
      <c r="D264" s="66" t="str">
        <f>IF(B264="","",VLOOKUP(B264,'Base productos'!A$2:H$10900,3,FALSE))</f>
        <v/>
      </c>
      <c r="E264" s="62" t="str">
        <f>IF(B264="","",VLOOKUP(B264,'Base productos'!A$2:H$10900,4,FALSE))</f>
        <v/>
      </c>
      <c r="F264" s="62" t="str">
        <f>IF(B264="","",VLOOKUP(B264,'Base productos'!A$2:H$10900,5,FALSE))</f>
        <v/>
      </c>
      <c r="G264" s="66" t="str">
        <f>IF(B264="","",VLOOKUP(B264,'Base productos'!A$2:H$10900,6,FALSE))</f>
        <v/>
      </c>
      <c r="H264" s="66" t="str">
        <f>IF(B264="","",VLOOKUP(B264,'Base productos'!A$2:H$10900,7,FALSE))</f>
        <v/>
      </c>
      <c r="I264" s="66" t="str">
        <f>IF(B264="","",VLOOKUP(B264,'Base productos'!A$2:H$10900,8,FALSE))</f>
        <v/>
      </c>
      <c r="J264" s="47"/>
      <c r="K264" s="48"/>
      <c r="L264" s="68"/>
      <c r="M264" s="68"/>
      <c r="N264" s="68"/>
      <c r="O264" s="68"/>
      <c r="P264" s="100" t="str">
        <f>IF(O264="","",VLOOKUP(O264,'Principios Activos'!A$1:B$2418,2,FALSE))</f>
        <v/>
      </c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9"/>
      <c r="AC264" s="68"/>
      <c r="AD264" s="69"/>
      <c r="AE264" s="53"/>
      <c r="AF264" s="98"/>
      <c r="AG264" s="123"/>
      <c r="AH264" s="123"/>
      <c r="AI264"/>
      <c r="AJ264"/>
      <c r="AM264" s="13"/>
    </row>
    <row r="265" spans="1:39" s="8" customFormat="1" ht="24.95" customHeight="1" x14ac:dyDescent="0.25">
      <c r="A265" s="65" t="str">
        <f t="shared" si="3"/>
        <v/>
      </c>
      <c r="B265" s="61"/>
      <c r="C265" s="63" t="str">
        <f>IF(B265="","",VLOOKUP(B265,'Base productos'!A$2:H$10900,2,FALSE))</f>
        <v/>
      </c>
      <c r="D265" s="66" t="str">
        <f>IF(B265="","",VLOOKUP(B265,'Base productos'!A$2:H$10900,3,FALSE))</f>
        <v/>
      </c>
      <c r="E265" s="62" t="str">
        <f>IF(B265="","",VLOOKUP(B265,'Base productos'!A$2:H$10900,4,FALSE))</f>
        <v/>
      </c>
      <c r="F265" s="62" t="str">
        <f>IF(B265="","",VLOOKUP(B265,'Base productos'!A$2:H$10900,5,FALSE))</f>
        <v/>
      </c>
      <c r="G265" s="66" t="str">
        <f>IF(B265="","",VLOOKUP(B265,'Base productos'!A$2:H$10900,6,FALSE))</f>
        <v/>
      </c>
      <c r="H265" s="66" t="str">
        <f>IF(B265="","",VLOOKUP(B265,'Base productos'!A$2:H$10900,7,FALSE))</f>
        <v/>
      </c>
      <c r="I265" s="66" t="str">
        <f>IF(B265="","",VLOOKUP(B265,'Base productos'!A$2:H$10900,8,FALSE))</f>
        <v/>
      </c>
      <c r="J265" s="47"/>
      <c r="K265" s="48"/>
      <c r="L265" s="68"/>
      <c r="M265" s="68"/>
      <c r="N265" s="68"/>
      <c r="O265" s="68"/>
      <c r="P265" s="100" t="str">
        <f>IF(O265="","",VLOOKUP(O265,'Principios Activos'!A$1:B$2418,2,FALSE))</f>
        <v/>
      </c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9"/>
      <c r="AC265" s="68"/>
      <c r="AD265" s="69"/>
      <c r="AE265" s="53"/>
      <c r="AF265" s="98"/>
      <c r="AG265" s="123"/>
      <c r="AH265" s="123"/>
      <c r="AI265"/>
      <c r="AJ265"/>
      <c r="AM265" s="13"/>
    </row>
    <row r="266" spans="1:39" s="8" customFormat="1" ht="24.95" customHeight="1" x14ac:dyDescent="0.25">
      <c r="A266" s="65" t="str">
        <f t="shared" si="3"/>
        <v/>
      </c>
      <c r="B266" s="61"/>
      <c r="C266" s="63" t="str">
        <f>IF(B266="","",VLOOKUP(B266,'Base productos'!A$2:H$10900,2,FALSE))</f>
        <v/>
      </c>
      <c r="D266" s="66" t="str">
        <f>IF(B266="","",VLOOKUP(B266,'Base productos'!A$2:H$10900,3,FALSE))</f>
        <v/>
      </c>
      <c r="E266" s="62" t="str">
        <f>IF(B266="","",VLOOKUP(B266,'Base productos'!A$2:H$10900,4,FALSE))</f>
        <v/>
      </c>
      <c r="F266" s="62" t="str">
        <f>IF(B266="","",VLOOKUP(B266,'Base productos'!A$2:H$10900,5,FALSE))</f>
        <v/>
      </c>
      <c r="G266" s="66" t="str">
        <f>IF(B266="","",VLOOKUP(B266,'Base productos'!A$2:H$10900,6,FALSE))</f>
        <v/>
      </c>
      <c r="H266" s="66" t="str">
        <f>IF(B266="","",VLOOKUP(B266,'Base productos'!A$2:H$10900,7,FALSE))</f>
        <v/>
      </c>
      <c r="I266" s="66" t="str">
        <f>IF(B266="","",VLOOKUP(B266,'Base productos'!A$2:H$10900,8,FALSE))</f>
        <v/>
      </c>
      <c r="J266" s="47"/>
      <c r="K266" s="48"/>
      <c r="L266" s="68"/>
      <c r="M266" s="68"/>
      <c r="N266" s="68"/>
      <c r="O266" s="68"/>
      <c r="P266" s="100" t="str">
        <f>IF(O266="","",VLOOKUP(O266,'Principios Activos'!A$1:B$2418,2,FALSE))</f>
        <v/>
      </c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9"/>
      <c r="AC266" s="68"/>
      <c r="AD266" s="69"/>
      <c r="AE266" s="53"/>
      <c r="AF266" s="98"/>
      <c r="AG266" s="123"/>
      <c r="AH266" s="123"/>
      <c r="AI266"/>
      <c r="AJ266"/>
      <c r="AM266" s="13"/>
    </row>
    <row r="267" spans="1:39" s="8" customFormat="1" ht="24.95" customHeight="1" x14ac:dyDescent="0.25">
      <c r="A267" s="65" t="str">
        <f t="shared" si="3"/>
        <v/>
      </c>
      <c r="B267" s="61"/>
      <c r="C267" s="63" t="str">
        <f>IF(B267="","",VLOOKUP(B267,'Base productos'!A$2:H$10900,2,FALSE))</f>
        <v/>
      </c>
      <c r="D267" s="66" t="str">
        <f>IF(B267="","",VLOOKUP(B267,'Base productos'!A$2:H$10900,3,FALSE))</f>
        <v/>
      </c>
      <c r="E267" s="62" t="str">
        <f>IF(B267="","",VLOOKUP(B267,'Base productos'!A$2:H$10900,4,FALSE))</f>
        <v/>
      </c>
      <c r="F267" s="62" t="str">
        <f>IF(B267="","",VLOOKUP(B267,'Base productos'!A$2:H$10900,5,FALSE))</f>
        <v/>
      </c>
      <c r="G267" s="66" t="str">
        <f>IF(B267="","",VLOOKUP(B267,'Base productos'!A$2:H$10900,6,FALSE))</f>
        <v/>
      </c>
      <c r="H267" s="66" t="str">
        <f>IF(B267="","",VLOOKUP(B267,'Base productos'!A$2:H$10900,7,FALSE))</f>
        <v/>
      </c>
      <c r="I267" s="66" t="str">
        <f>IF(B267="","",VLOOKUP(B267,'Base productos'!A$2:H$10900,8,FALSE))</f>
        <v/>
      </c>
      <c r="J267" s="47"/>
      <c r="K267" s="48"/>
      <c r="L267" s="68"/>
      <c r="M267" s="68"/>
      <c r="N267" s="68"/>
      <c r="O267" s="68"/>
      <c r="P267" s="100" t="str">
        <f>IF(O267="","",VLOOKUP(O267,'Principios Activos'!A$1:B$2418,2,FALSE))</f>
        <v/>
      </c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9"/>
      <c r="AC267" s="68"/>
      <c r="AD267" s="69"/>
      <c r="AE267" s="53"/>
      <c r="AF267" s="98"/>
      <c r="AG267" s="123"/>
      <c r="AH267" s="123"/>
      <c r="AI267"/>
      <c r="AJ267"/>
      <c r="AM267" s="13"/>
    </row>
    <row r="268" spans="1:39" s="8" customFormat="1" ht="24.95" customHeight="1" x14ac:dyDescent="0.25">
      <c r="A268" s="65" t="str">
        <f t="shared" si="3"/>
        <v/>
      </c>
      <c r="B268" s="61"/>
      <c r="C268" s="63" t="str">
        <f>IF(B268="","",VLOOKUP(B268,'Base productos'!A$2:H$10900,2,FALSE))</f>
        <v/>
      </c>
      <c r="D268" s="66" t="str">
        <f>IF(B268="","",VLOOKUP(B268,'Base productos'!A$2:H$10900,3,FALSE))</f>
        <v/>
      </c>
      <c r="E268" s="62" t="str">
        <f>IF(B268="","",VLOOKUP(B268,'Base productos'!A$2:H$10900,4,FALSE))</f>
        <v/>
      </c>
      <c r="F268" s="62" t="str">
        <f>IF(B268="","",VLOOKUP(B268,'Base productos'!A$2:H$10900,5,FALSE))</f>
        <v/>
      </c>
      <c r="G268" s="66" t="str">
        <f>IF(B268="","",VLOOKUP(B268,'Base productos'!A$2:H$10900,6,FALSE))</f>
        <v/>
      </c>
      <c r="H268" s="66" t="str">
        <f>IF(B268="","",VLOOKUP(B268,'Base productos'!A$2:H$10900,7,FALSE))</f>
        <v/>
      </c>
      <c r="I268" s="66" t="str">
        <f>IF(B268="","",VLOOKUP(B268,'Base productos'!A$2:H$10900,8,FALSE))</f>
        <v/>
      </c>
      <c r="J268" s="47"/>
      <c r="K268" s="48"/>
      <c r="L268" s="68"/>
      <c r="M268" s="68"/>
      <c r="N268" s="68"/>
      <c r="O268" s="68"/>
      <c r="P268" s="100" t="str">
        <f>IF(O268="","",VLOOKUP(O268,'Principios Activos'!A$1:B$2418,2,FALSE))</f>
        <v/>
      </c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9"/>
      <c r="AC268" s="68"/>
      <c r="AD268" s="69"/>
      <c r="AE268" s="53"/>
      <c r="AF268" s="98"/>
      <c r="AG268" s="123"/>
      <c r="AH268" s="123"/>
      <c r="AI268"/>
      <c r="AJ268"/>
      <c r="AM268" s="13"/>
    </row>
    <row r="269" spans="1:39" s="8" customFormat="1" ht="24.95" customHeight="1" x14ac:dyDescent="0.25">
      <c r="A269" s="65" t="str">
        <f t="shared" si="3"/>
        <v/>
      </c>
      <c r="B269" s="61"/>
      <c r="C269" s="63" t="str">
        <f>IF(B269="","",VLOOKUP(B269,'Base productos'!A$2:H$10900,2,FALSE))</f>
        <v/>
      </c>
      <c r="D269" s="66" t="str">
        <f>IF(B269="","",VLOOKUP(B269,'Base productos'!A$2:H$10900,3,FALSE))</f>
        <v/>
      </c>
      <c r="E269" s="62" t="str">
        <f>IF(B269="","",VLOOKUP(B269,'Base productos'!A$2:H$10900,4,FALSE))</f>
        <v/>
      </c>
      <c r="F269" s="62" t="str">
        <f>IF(B269="","",VLOOKUP(B269,'Base productos'!A$2:H$10900,5,FALSE))</f>
        <v/>
      </c>
      <c r="G269" s="66" t="str">
        <f>IF(B269="","",VLOOKUP(B269,'Base productos'!A$2:H$10900,6,FALSE))</f>
        <v/>
      </c>
      <c r="H269" s="66" t="str">
        <f>IF(B269="","",VLOOKUP(B269,'Base productos'!A$2:H$10900,7,FALSE))</f>
        <v/>
      </c>
      <c r="I269" s="66" t="str">
        <f>IF(B269="","",VLOOKUP(B269,'Base productos'!A$2:H$10900,8,FALSE))</f>
        <v/>
      </c>
      <c r="J269" s="47"/>
      <c r="K269" s="48"/>
      <c r="L269" s="68"/>
      <c r="M269" s="68"/>
      <c r="N269" s="68"/>
      <c r="O269" s="68"/>
      <c r="P269" s="100" t="str">
        <f>IF(O269="","",VLOOKUP(O269,'Principios Activos'!A$1:B$2418,2,FALSE))</f>
        <v/>
      </c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9"/>
      <c r="AC269" s="68"/>
      <c r="AD269" s="69"/>
      <c r="AE269" s="53"/>
      <c r="AF269" s="98"/>
      <c r="AG269" s="123"/>
      <c r="AH269" s="123"/>
      <c r="AI269"/>
      <c r="AJ269"/>
      <c r="AM269" s="13"/>
    </row>
    <row r="270" spans="1:39" s="8" customFormat="1" ht="24.95" customHeight="1" x14ac:dyDescent="0.25">
      <c r="A270" s="65" t="str">
        <f t="shared" si="3"/>
        <v/>
      </c>
      <c r="B270" s="61"/>
      <c r="C270" s="63" t="str">
        <f>IF(B270="","",VLOOKUP(B270,'Base productos'!A$2:H$10900,2,FALSE))</f>
        <v/>
      </c>
      <c r="D270" s="66" t="str">
        <f>IF(B270="","",VLOOKUP(B270,'Base productos'!A$2:H$10900,3,FALSE))</f>
        <v/>
      </c>
      <c r="E270" s="62" t="str">
        <f>IF(B270="","",VLOOKUP(B270,'Base productos'!A$2:H$10900,4,FALSE))</f>
        <v/>
      </c>
      <c r="F270" s="62" t="str">
        <f>IF(B270="","",VLOOKUP(B270,'Base productos'!A$2:H$10900,5,FALSE))</f>
        <v/>
      </c>
      <c r="G270" s="66" t="str">
        <f>IF(B270="","",VLOOKUP(B270,'Base productos'!A$2:H$10900,6,FALSE))</f>
        <v/>
      </c>
      <c r="H270" s="66" t="str">
        <f>IF(B270="","",VLOOKUP(B270,'Base productos'!A$2:H$10900,7,FALSE))</f>
        <v/>
      </c>
      <c r="I270" s="66" t="str">
        <f>IF(B270="","",VLOOKUP(B270,'Base productos'!A$2:H$10900,8,FALSE))</f>
        <v/>
      </c>
      <c r="J270" s="47"/>
      <c r="K270" s="48"/>
      <c r="L270" s="68"/>
      <c r="M270" s="68"/>
      <c r="N270" s="68"/>
      <c r="O270" s="68"/>
      <c r="P270" s="100" t="str">
        <f>IF(O270="","",VLOOKUP(O270,'Principios Activos'!A$1:B$2418,2,FALSE))</f>
        <v/>
      </c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9"/>
      <c r="AC270" s="68"/>
      <c r="AD270" s="69"/>
      <c r="AE270" s="53"/>
      <c r="AF270" s="98"/>
      <c r="AG270" s="123"/>
      <c r="AH270" s="123"/>
      <c r="AI270"/>
      <c r="AJ270"/>
      <c r="AM270" s="13"/>
    </row>
    <row r="271" spans="1:39" s="8" customFormat="1" ht="24.95" customHeight="1" x14ac:dyDescent="0.25">
      <c r="A271" s="65" t="str">
        <f t="shared" si="3"/>
        <v/>
      </c>
      <c r="B271" s="61"/>
      <c r="C271" s="63" t="str">
        <f>IF(B271="","",VLOOKUP(B271,'Base productos'!A$2:H$10900,2,FALSE))</f>
        <v/>
      </c>
      <c r="D271" s="66" t="str">
        <f>IF(B271="","",VLOOKUP(B271,'Base productos'!A$2:H$10900,3,FALSE))</f>
        <v/>
      </c>
      <c r="E271" s="62" t="str">
        <f>IF(B271="","",VLOOKUP(B271,'Base productos'!A$2:H$10900,4,FALSE))</f>
        <v/>
      </c>
      <c r="F271" s="62" t="str">
        <f>IF(B271="","",VLOOKUP(B271,'Base productos'!A$2:H$10900,5,FALSE))</f>
        <v/>
      </c>
      <c r="G271" s="66" t="str">
        <f>IF(B271="","",VLOOKUP(B271,'Base productos'!A$2:H$10900,6,FALSE))</f>
        <v/>
      </c>
      <c r="H271" s="66" t="str">
        <f>IF(B271="","",VLOOKUP(B271,'Base productos'!A$2:H$10900,7,FALSE))</f>
        <v/>
      </c>
      <c r="I271" s="66" t="str">
        <f>IF(B271="","",VLOOKUP(B271,'Base productos'!A$2:H$10900,8,FALSE))</f>
        <v/>
      </c>
      <c r="J271" s="47"/>
      <c r="K271" s="48"/>
      <c r="L271" s="68"/>
      <c r="M271" s="68"/>
      <c r="N271" s="68"/>
      <c r="O271" s="68"/>
      <c r="P271" s="100" t="str">
        <f>IF(O271="","",VLOOKUP(O271,'Principios Activos'!A$1:B$2418,2,FALSE))</f>
        <v/>
      </c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9"/>
      <c r="AC271" s="68"/>
      <c r="AD271" s="69"/>
      <c r="AE271" s="53"/>
      <c r="AF271" s="98"/>
      <c r="AG271" s="123"/>
      <c r="AH271" s="123"/>
      <c r="AI271"/>
      <c r="AJ271"/>
      <c r="AM271" s="13"/>
    </row>
    <row r="272" spans="1:39" s="8" customFormat="1" ht="24.95" customHeight="1" x14ac:dyDescent="0.25">
      <c r="A272" s="65" t="str">
        <f t="shared" si="3"/>
        <v/>
      </c>
      <c r="B272" s="61"/>
      <c r="C272" s="63" t="str">
        <f>IF(B272="","",VLOOKUP(B272,'Base productos'!A$2:H$10900,2,FALSE))</f>
        <v/>
      </c>
      <c r="D272" s="66" t="str">
        <f>IF(B272="","",VLOOKUP(B272,'Base productos'!A$2:H$10900,3,FALSE))</f>
        <v/>
      </c>
      <c r="E272" s="62" t="str">
        <f>IF(B272="","",VLOOKUP(B272,'Base productos'!A$2:H$10900,4,FALSE))</f>
        <v/>
      </c>
      <c r="F272" s="62" t="str">
        <f>IF(B272="","",VLOOKUP(B272,'Base productos'!A$2:H$10900,5,FALSE))</f>
        <v/>
      </c>
      <c r="G272" s="66" t="str">
        <f>IF(B272="","",VLOOKUP(B272,'Base productos'!A$2:H$10900,6,FALSE))</f>
        <v/>
      </c>
      <c r="H272" s="66" t="str">
        <f>IF(B272="","",VLOOKUP(B272,'Base productos'!A$2:H$10900,7,FALSE))</f>
        <v/>
      </c>
      <c r="I272" s="66" t="str">
        <f>IF(B272="","",VLOOKUP(B272,'Base productos'!A$2:H$10900,8,FALSE))</f>
        <v/>
      </c>
      <c r="J272" s="47"/>
      <c r="K272" s="48"/>
      <c r="L272" s="68"/>
      <c r="M272" s="68"/>
      <c r="N272" s="68"/>
      <c r="O272" s="68"/>
      <c r="P272" s="100" t="str">
        <f>IF(O272="","",VLOOKUP(O272,'Principios Activos'!A$1:B$2418,2,FALSE))</f>
        <v/>
      </c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9"/>
      <c r="AC272" s="68"/>
      <c r="AD272" s="69"/>
      <c r="AE272" s="53"/>
      <c r="AF272" s="98"/>
      <c r="AG272" s="123"/>
      <c r="AH272" s="123"/>
      <c r="AI272"/>
      <c r="AJ272"/>
      <c r="AM272" s="13"/>
    </row>
    <row r="273" spans="1:39" s="8" customFormat="1" ht="24.95" customHeight="1" x14ac:dyDescent="0.25">
      <c r="A273" s="65" t="str">
        <f t="shared" si="3"/>
        <v/>
      </c>
      <c r="B273" s="61"/>
      <c r="C273" s="63" t="str">
        <f>IF(B273="","",VLOOKUP(B273,'Base productos'!A$2:H$10900,2,FALSE))</f>
        <v/>
      </c>
      <c r="D273" s="66" t="str">
        <f>IF(B273="","",VLOOKUP(B273,'Base productos'!A$2:H$10900,3,FALSE))</f>
        <v/>
      </c>
      <c r="E273" s="62" t="str">
        <f>IF(B273="","",VLOOKUP(B273,'Base productos'!A$2:H$10900,4,FALSE))</f>
        <v/>
      </c>
      <c r="F273" s="62" t="str">
        <f>IF(B273="","",VLOOKUP(B273,'Base productos'!A$2:H$10900,5,FALSE))</f>
        <v/>
      </c>
      <c r="G273" s="66" t="str">
        <f>IF(B273="","",VLOOKUP(B273,'Base productos'!A$2:H$10900,6,FALSE))</f>
        <v/>
      </c>
      <c r="H273" s="66" t="str">
        <f>IF(B273="","",VLOOKUP(B273,'Base productos'!A$2:H$10900,7,FALSE))</f>
        <v/>
      </c>
      <c r="I273" s="66" t="str">
        <f>IF(B273="","",VLOOKUP(B273,'Base productos'!A$2:H$10900,8,FALSE))</f>
        <v/>
      </c>
      <c r="J273" s="47"/>
      <c r="K273" s="48"/>
      <c r="L273" s="68"/>
      <c r="M273" s="68"/>
      <c r="N273" s="68"/>
      <c r="O273" s="68"/>
      <c r="P273" s="100" t="str">
        <f>IF(O273="","",VLOOKUP(O273,'Principios Activos'!A$1:B$2418,2,FALSE))</f>
        <v/>
      </c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9"/>
      <c r="AC273" s="68"/>
      <c r="AD273" s="69"/>
      <c r="AE273" s="53"/>
      <c r="AF273" s="98"/>
      <c r="AG273" s="123"/>
      <c r="AH273" s="123"/>
      <c r="AI273"/>
      <c r="AJ273"/>
      <c r="AM273" s="13"/>
    </row>
    <row r="274" spans="1:39" s="8" customFormat="1" ht="24.95" customHeight="1" x14ac:dyDescent="0.25">
      <c r="A274" s="65" t="str">
        <f t="shared" si="3"/>
        <v/>
      </c>
      <c r="B274" s="61"/>
      <c r="C274" s="63" t="str">
        <f>IF(B274="","",VLOOKUP(B274,'Base productos'!A$2:H$10900,2,FALSE))</f>
        <v/>
      </c>
      <c r="D274" s="66" t="str">
        <f>IF(B274="","",VLOOKUP(B274,'Base productos'!A$2:H$10900,3,FALSE))</f>
        <v/>
      </c>
      <c r="E274" s="62" t="str">
        <f>IF(B274="","",VLOOKUP(B274,'Base productos'!A$2:H$10900,4,FALSE))</f>
        <v/>
      </c>
      <c r="F274" s="62" t="str">
        <f>IF(B274="","",VLOOKUP(B274,'Base productos'!A$2:H$10900,5,FALSE))</f>
        <v/>
      </c>
      <c r="G274" s="66" t="str">
        <f>IF(B274="","",VLOOKUP(B274,'Base productos'!A$2:H$10900,6,FALSE))</f>
        <v/>
      </c>
      <c r="H274" s="66" t="str">
        <f>IF(B274="","",VLOOKUP(B274,'Base productos'!A$2:H$10900,7,FALSE))</f>
        <v/>
      </c>
      <c r="I274" s="66" t="str">
        <f>IF(B274="","",VLOOKUP(B274,'Base productos'!A$2:H$10900,8,FALSE))</f>
        <v/>
      </c>
      <c r="J274" s="47"/>
      <c r="K274" s="48"/>
      <c r="L274" s="68"/>
      <c r="M274" s="68"/>
      <c r="N274" s="68"/>
      <c r="O274" s="68"/>
      <c r="P274" s="100" t="str">
        <f>IF(O274="","",VLOOKUP(O274,'Principios Activos'!A$1:B$2418,2,FALSE))</f>
        <v/>
      </c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9"/>
      <c r="AC274" s="68"/>
      <c r="AD274" s="69"/>
      <c r="AE274" s="53"/>
      <c r="AF274" s="98"/>
      <c r="AG274" s="123"/>
      <c r="AH274" s="123"/>
      <c r="AI274"/>
      <c r="AJ274"/>
      <c r="AM274" s="13"/>
    </row>
    <row r="275" spans="1:39" s="8" customFormat="1" ht="24.95" customHeight="1" x14ac:dyDescent="0.25">
      <c r="A275" s="65" t="str">
        <f t="shared" si="3"/>
        <v/>
      </c>
      <c r="B275" s="61"/>
      <c r="C275" s="63" t="str">
        <f>IF(B275="","",VLOOKUP(B275,'Base productos'!A$2:H$10900,2,FALSE))</f>
        <v/>
      </c>
      <c r="D275" s="66" t="str">
        <f>IF(B275="","",VLOOKUP(B275,'Base productos'!A$2:H$10900,3,FALSE))</f>
        <v/>
      </c>
      <c r="E275" s="62" t="str">
        <f>IF(B275="","",VLOOKUP(B275,'Base productos'!A$2:H$10900,4,FALSE))</f>
        <v/>
      </c>
      <c r="F275" s="62" t="str">
        <f>IF(B275="","",VLOOKUP(B275,'Base productos'!A$2:H$10900,5,FALSE))</f>
        <v/>
      </c>
      <c r="G275" s="66" t="str">
        <f>IF(B275="","",VLOOKUP(B275,'Base productos'!A$2:H$10900,6,FALSE))</f>
        <v/>
      </c>
      <c r="H275" s="66" t="str">
        <f>IF(B275="","",VLOOKUP(B275,'Base productos'!A$2:H$10900,7,FALSE))</f>
        <v/>
      </c>
      <c r="I275" s="66" t="str">
        <f>IF(B275="","",VLOOKUP(B275,'Base productos'!A$2:H$10900,8,FALSE))</f>
        <v/>
      </c>
      <c r="J275" s="47"/>
      <c r="K275" s="48"/>
      <c r="L275" s="68"/>
      <c r="M275" s="68"/>
      <c r="N275" s="68"/>
      <c r="O275" s="68"/>
      <c r="P275" s="100" t="str">
        <f>IF(O275="","",VLOOKUP(O275,'Principios Activos'!A$1:B$2418,2,FALSE))</f>
        <v/>
      </c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9"/>
      <c r="AC275" s="68"/>
      <c r="AD275" s="69"/>
      <c r="AE275" s="53"/>
      <c r="AF275" s="98"/>
      <c r="AG275" s="123"/>
      <c r="AH275" s="123"/>
      <c r="AI275"/>
      <c r="AJ275"/>
      <c r="AM275" s="13"/>
    </row>
    <row r="276" spans="1:39" s="8" customFormat="1" ht="24.95" customHeight="1" x14ac:dyDescent="0.25">
      <c r="A276" s="65" t="str">
        <f t="shared" si="3"/>
        <v/>
      </c>
      <c r="B276" s="61"/>
      <c r="C276" s="63" t="str">
        <f>IF(B276="","",VLOOKUP(B276,'Base productos'!A$2:H$10900,2,FALSE))</f>
        <v/>
      </c>
      <c r="D276" s="66" t="str">
        <f>IF(B276="","",VLOOKUP(B276,'Base productos'!A$2:H$10900,3,FALSE))</f>
        <v/>
      </c>
      <c r="E276" s="62" t="str">
        <f>IF(B276="","",VLOOKUP(B276,'Base productos'!A$2:H$10900,4,FALSE))</f>
        <v/>
      </c>
      <c r="F276" s="62" t="str">
        <f>IF(B276="","",VLOOKUP(B276,'Base productos'!A$2:H$10900,5,FALSE))</f>
        <v/>
      </c>
      <c r="G276" s="66" t="str">
        <f>IF(B276="","",VLOOKUP(B276,'Base productos'!A$2:H$10900,6,FALSE))</f>
        <v/>
      </c>
      <c r="H276" s="66" t="str">
        <f>IF(B276="","",VLOOKUP(B276,'Base productos'!A$2:H$10900,7,FALSE))</f>
        <v/>
      </c>
      <c r="I276" s="66" t="str">
        <f>IF(B276="","",VLOOKUP(B276,'Base productos'!A$2:H$10900,8,FALSE))</f>
        <v/>
      </c>
      <c r="J276" s="47"/>
      <c r="K276" s="48"/>
      <c r="L276" s="68"/>
      <c r="M276" s="68"/>
      <c r="N276" s="68"/>
      <c r="O276" s="68"/>
      <c r="P276" s="100" t="str">
        <f>IF(O276="","",VLOOKUP(O276,'Principios Activos'!A$1:B$2418,2,FALSE))</f>
        <v/>
      </c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9"/>
      <c r="AC276" s="68"/>
      <c r="AD276" s="69"/>
      <c r="AE276" s="53"/>
      <c r="AF276" s="98"/>
      <c r="AG276" s="123"/>
      <c r="AH276" s="123"/>
      <c r="AI276"/>
      <c r="AJ276"/>
      <c r="AM276" s="13"/>
    </row>
    <row r="277" spans="1:39" s="8" customFormat="1" ht="24.95" customHeight="1" x14ac:dyDescent="0.25">
      <c r="A277" s="65" t="str">
        <f t="shared" si="3"/>
        <v/>
      </c>
      <c r="B277" s="61"/>
      <c r="C277" s="63" t="str">
        <f>IF(B277="","",VLOOKUP(B277,'Base productos'!A$2:H$10900,2,FALSE))</f>
        <v/>
      </c>
      <c r="D277" s="66" t="str">
        <f>IF(B277="","",VLOOKUP(B277,'Base productos'!A$2:H$10900,3,FALSE))</f>
        <v/>
      </c>
      <c r="E277" s="62" t="str">
        <f>IF(B277="","",VLOOKUP(B277,'Base productos'!A$2:H$10900,4,FALSE))</f>
        <v/>
      </c>
      <c r="F277" s="62" t="str">
        <f>IF(B277="","",VLOOKUP(B277,'Base productos'!A$2:H$10900,5,FALSE))</f>
        <v/>
      </c>
      <c r="G277" s="66" t="str">
        <f>IF(B277="","",VLOOKUP(B277,'Base productos'!A$2:H$10900,6,FALSE))</f>
        <v/>
      </c>
      <c r="H277" s="66" t="str">
        <f>IF(B277="","",VLOOKUP(B277,'Base productos'!A$2:H$10900,7,FALSE))</f>
        <v/>
      </c>
      <c r="I277" s="66" t="str">
        <f>IF(B277="","",VLOOKUP(B277,'Base productos'!A$2:H$10900,8,FALSE))</f>
        <v/>
      </c>
      <c r="J277" s="47"/>
      <c r="K277" s="48"/>
      <c r="L277" s="68"/>
      <c r="M277" s="68"/>
      <c r="N277" s="68"/>
      <c r="O277" s="68"/>
      <c r="P277" s="100" t="str">
        <f>IF(O277="","",VLOOKUP(O277,'Principios Activos'!A$1:B$2418,2,FALSE))</f>
        <v/>
      </c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9"/>
      <c r="AC277" s="68"/>
      <c r="AD277" s="69"/>
      <c r="AE277" s="53"/>
      <c r="AF277" s="98"/>
      <c r="AG277" s="123"/>
      <c r="AH277" s="123"/>
      <c r="AI277"/>
      <c r="AJ277"/>
      <c r="AM277" s="13"/>
    </row>
    <row r="278" spans="1:39" s="8" customFormat="1" ht="24.95" customHeight="1" x14ac:dyDescent="0.25">
      <c r="A278" s="65" t="str">
        <f t="shared" si="3"/>
        <v/>
      </c>
      <c r="B278" s="61"/>
      <c r="C278" s="63" t="str">
        <f>IF(B278="","",VLOOKUP(B278,'Base productos'!A$2:H$10900,2,FALSE))</f>
        <v/>
      </c>
      <c r="D278" s="66" t="str">
        <f>IF(B278="","",VLOOKUP(B278,'Base productos'!A$2:H$10900,3,FALSE))</f>
        <v/>
      </c>
      <c r="E278" s="62" t="str">
        <f>IF(B278="","",VLOOKUP(B278,'Base productos'!A$2:H$10900,4,FALSE))</f>
        <v/>
      </c>
      <c r="F278" s="62" t="str">
        <f>IF(B278="","",VLOOKUP(B278,'Base productos'!A$2:H$10900,5,FALSE))</f>
        <v/>
      </c>
      <c r="G278" s="66" t="str">
        <f>IF(B278="","",VLOOKUP(B278,'Base productos'!A$2:H$10900,6,FALSE))</f>
        <v/>
      </c>
      <c r="H278" s="66" t="str">
        <f>IF(B278="","",VLOOKUP(B278,'Base productos'!A$2:H$10900,7,FALSE))</f>
        <v/>
      </c>
      <c r="I278" s="66" t="str">
        <f>IF(B278="","",VLOOKUP(B278,'Base productos'!A$2:H$10900,8,FALSE))</f>
        <v/>
      </c>
      <c r="J278" s="47"/>
      <c r="K278" s="48"/>
      <c r="L278" s="68"/>
      <c r="M278" s="68"/>
      <c r="N278" s="68"/>
      <c r="O278" s="68"/>
      <c r="P278" s="100" t="str">
        <f>IF(O278="","",VLOOKUP(O278,'Principios Activos'!A$1:B$2418,2,FALSE))</f>
        <v/>
      </c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9"/>
      <c r="AC278" s="68"/>
      <c r="AD278" s="69"/>
      <c r="AE278" s="53"/>
      <c r="AF278" s="98"/>
      <c r="AG278" s="123"/>
      <c r="AH278" s="123"/>
      <c r="AI278"/>
      <c r="AJ278"/>
      <c r="AM278" s="13"/>
    </row>
    <row r="279" spans="1:39" s="8" customFormat="1" ht="24.95" customHeight="1" x14ac:dyDescent="0.25">
      <c r="A279" s="65" t="str">
        <f t="shared" si="3"/>
        <v/>
      </c>
      <c r="B279" s="61"/>
      <c r="C279" s="63" t="str">
        <f>IF(B279="","",VLOOKUP(B279,'Base productos'!A$2:H$10900,2,FALSE))</f>
        <v/>
      </c>
      <c r="D279" s="66" t="str">
        <f>IF(B279="","",VLOOKUP(B279,'Base productos'!A$2:H$10900,3,FALSE))</f>
        <v/>
      </c>
      <c r="E279" s="62" t="str">
        <f>IF(B279="","",VLOOKUP(B279,'Base productos'!A$2:H$10900,4,FALSE))</f>
        <v/>
      </c>
      <c r="F279" s="62" t="str">
        <f>IF(B279="","",VLOOKUP(B279,'Base productos'!A$2:H$10900,5,FALSE))</f>
        <v/>
      </c>
      <c r="G279" s="66" t="str">
        <f>IF(B279="","",VLOOKUP(B279,'Base productos'!A$2:H$10900,6,FALSE))</f>
        <v/>
      </c>
      <c r="H279" s="66" t="str">
        <f>IF(B279="","",VLOOKUP(B279,'Base productos'!A$2:H$10900,7,FALSE))</f>
        <v/>
      </c>
      <c r="I279" s="66" t="str">
        <f>IF(B279="","",VLOOKUP(B279,'Base productos'!A$2:H$10900,8,FALSE))</f>
        <v/>
      </c>
      <c r="J279" s="47"/>
      <c r="K279" s="48"/>
      <c r="L279" s="68"/>
      <c r="M279" s="68"/>
      <c r="N279" s="68"/>
      <c r="O279" s="68"/>
      <c r="P279" s="100" t="str">
        <f>IF(O279="","",VLOOKUP(O279,'Principios Activos'!A$1:B$2418,2,FALSE))</f>
        <v/>
      </c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9"/>
      <c r="AC279" s="68"/>
      <c r="AD279" s="69"/>
      <c r="AE279" s="53"/>
      <c r="AF279" s="98"/>
      <c r="AG279" s="123"/>
      <c r="AH279" s="123"/>
      <c r="AI279"/>
      <c r="AJ279"/>
      <c r="AM279" s="13"/>
    </row>
    <row r="280" spans="1:39" s="8" customFormat="1" ht="24.95" customHeight="1" x14ac:dyDescent="0.25">
      <c r="A280" s="65" t="str">
        <f t="shared" si="3"/>
        <v/>
      </c>
      <c r="B280" s="61"/>
      <c r="C280" s="63" t="str">
        <f>IF(B280="","",VLOOKUP(B280,'Base productos'!A$2:H$10900,2,FALSE))</f>
        <v/>
      </c>
      <c r="D280" s="66" t="str">
        <f>IF(B280="","",VLOOKUP(B280,'Base productos'!A$2:H$10900,3,FALSE))</f>
        <v/>
      </c>
      <c r="E280" s="62" t="str">
        <f>IF(B280="","",VLOOKUP(B280,'Base productos'!A$2:H$10900,4,FALSE))</f>
        <v/>
      </c>
      <c r="F280" s="62" t="str">
        <f>IF(B280="","",VLOOKUP(B280,'Base productos'!A$2:H$10900,5,FALSE))</f>
        <v/>
      </c>
      <c r="G280" s="66" t="str">
        <f>IF(B280="","",VLOOKUP(B280,'Base productos'!A$2:H$10900,6,FALSE))</f>
        <v/>
      </c>
      <c r="H280" s="66" t="str">
        <f>IF(B280="","",VLOOKUP(B280,'Base productos'!A$2:H$10900,7,FALSE))</f>
        <v/>
      </c>
      <c r="I280" s="66" t="str">
        <f>IF(B280="","",VLOOKUP(B280,'Base productos'!A$2:H$10900,8,FALSE))</f>
        <v/>
      </c>
      <c r="J280" s="47"/>
      <c r="K280" s="48"/>
      <c r="L280" s="68"/>
      <c r="M280" s="68"/>
      <c r="N280" s="68"/>
      <c r="O280" s="68"/>
      <c r="P280" s="100" t="str">
        <f>IF(O280="","",VLOOKUP(O280,'Principios Activos'!A$1:B$2418,2,FALSE))</f>
        <v/>
      </c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9"/>
      <c r="AC280" s="68"/>
      <c r="AD280" s="69"/>
      <c r="AE280" s="53"/>
      <c r="AF280" s="98"/>
      <c r="AG280" s="123"/>
      <c r="AH280" s="123"/>
      <c r="AI280"/>
      <c r="AJ280"/>
      <c r="AM280" s="13"/>
    </row>
    <row r="281" spans="1:39" s="8" customFormat="1" ht="24.95" customHeight="1" x14ac:dyDescent="0.25">
      <c r="A281" s="65" t="str">
        <f t="shared" ref="A281:A344" si="4">IF(A280="","",IF(B281="","",A280))</f>
        <v/>
      </c>
      <c r="B281" s="61"/>
      <c r="C281" s="63" t="str">
        <f>IF(B281="","",VLOOKUP(B281,'Base productos'!A$2:H$10900,2,FALSE))</f>
        <v/>
      </c>
      <c r="D281" s="66" t="str">
        <f>IF(B281="","",VLOOKUP(B281,'Base productos'!A$2:H$10900,3,FALSE))</f>
        <v/>
      </c>
      <c r="E281" s="62" t="str">
        <f>IF(B281="","",VLOOKUP(B281,'Base productos'!A$2:H$10900,4,FALSE))</f>
        <v/>
      </c>
      <c r="F281" s="62" t="str">
        <f>IF(B281="","",VLOOKUP(B281,'Base productos'!A$2:H$10900,5,FALSE))</f>
        <v/>
      </c>
      <c r="G281" s="66" t="str">
        <f>IF(B281="","",VLOOKUP(B281,'Base productos'!A$2:H$10900,6,FALSE))</f>
        <v/>
      </c>
      <c r="H281" s="66" t="str">
        <f>IF(B281="","",VLOOKUP(B281,'Base productos'!A$2:H$10900,7,FALSE))</f>
        <v/>
      </c>
      <c r="I281" s="66" t="str">
        <f>IF(B281="","",VLOOKUP(B281,'Base productos'!A$2:H$10900,8,FALSE))</f>
        <v/>
      </c>
      <c r="J281" s="47"/>
      <c r="K281" s="48"/>
      <c r="L281" s="68"/>
      <c r="M281" s="68"/>
      <c r="N281" s="68"/>
      <c r="O281" s="68"/>
      <c r="P281" s="100" t="str">
        <f>IF(O281="","",VLOOKUP(O281,'Principios Activos'!A$1:B$2418,2,FALSE))</f>
        <v/>
      </c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9"/>
      <c r="AC281" s="68"/>
      <c r="AD281" s="69"/>
      <c r="AE281" s="53"/>
      <c r="AF281" s="98"/>
      <c r="AG281" s="123"/>
      <c r="AH281" s="123"/>
      <c r="AI281"/>
      <c r="AJ281"/>
      <c r="AM281" s="13"/>
    </row>
    <row r="282" spans="1:39" s="8" customFormat="1" ht="24.95" customHeight="1" x14ac:dyDescent="0.25">
      <c r="A282" s="65" t="str">
        <f t="shared" si="4"/>
        <v/>
      </c>
      <c r="B282" s="61"/>
      <c r="C282" s="63" t="str">
        <f>IF(B282="","",VLOOKUP(B282,'Base productos'!A$2:H$10900,2,FALSE))</f>
        <v/>
      </c>
      <c r="D282" s="66" t="str">
        <f>IF(B282="","",VLOOKUP(B282,'Base productos'!A$2:H$10900,3,FALSE))</f>
        <v/>
      </c>
      <c r="E282" s="62" t="str">
        <f>IF(B282="","",VLOOKUP(B282,'Base productos'!A$2:H$10900,4,FALSE))</f>
        <v/>
      </c>
      <c r="F282" s="62" t="str">
        <f>IF(B282="","",VLOOKUP(B282,'Base productos'!A$2:H$10900,5,FALSE))</f>
        <v/>
      </c>
      <c r="G282" s="66" t="str">
        <f>IF(B282="","",VLOOKUP(B282,'Base productos'!A$2:H$10900,6,FALSE))</f>
        <v/>
      </c>
      <c r="H282" s="66" t="str">
        <f>IF(B282="","",VLOOKUP(B282,'Base productos'!A$2:H$10900,7,FALSE))</f>
        <v/>
      </c>
      <c r="I282" s="66" t="str">
        <f>IF(B282="","",VLOOKUP(B282,'Base productos'!A$2:H$10900,8,FALSE))</f>
        <v/>
      </c>
      <c r="J282" s="47"/>
      <c r="K282" s="48"/>
      <c r="L282" s="68"/>
      <c r="M282" s="68"/>
      <c r="N282" s="68"/>
      <c r="O282" s="68"/>
      <c r="P282" s="100" t="str">
        <f>IF(O282="","",VLOOKUP(O282,'Principios Activos'!A$1:B$2418,2,FALSE))</f>
        <v/>
      </c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9"/>
      <c r="AC282" s="68"/>
      <c r="AD282" s="69"/>
      <c r="AE282" s="53"/>
      <c r="AF282" s="98"/>
      <c r="AG282" s="123"/>
      <c r="AH282" s="123"/>
      <c r="AI282"/>
      <c r="AJ282"/>
      <c r="AM282" s="13"/>
    </row>
    <row r="283" spans="1:39" s="8" customFormat="1" ht="24.95" customHeight="1" x14ac:dyDescent="0.25">
      <c r="A283" s="65" t="str">
        <f t="shared" si="4"/>
        <v/>
      </c>
      <c r="B283" s="61"/>
      <c r="C283" s="63" t="str">
        <f>IF(B283="","",VLOOKUP(B283,'Base productos'!A$2:H$10900,2,FALSE))</f>
        <v/>
      </c>
      <c r="D283" s="66" t="str">
        <f>IF(B283="","",VLOOKUP(B283,'Base productos'!A$2:H$10900,3,FALSE))</f>
        <v/>
      </c>
      <c r="E283" s="62" t="str">
        <f>IF(B283="","",VLOOKUP(B283,'Base productos'!A$2:H$10900,4,FALSE))</f>
        <v/>
      </c>
      <c r="F283" s="62" t="str">
        <f>IF(B283="","",VLOOKUP(B283,'Base productos'!A$2:H$10900,5,FALSE))</f>
        <v/>
      </c>
      <c r="G283" s="66" t="str">
        <f>IF(B283="","",VLOOKUP(B283,'Base productos'!A$2:H$10900,6,FALSE))</f>
        <v/>
      </c>
      <c r="H283" s="66" t="str">
        <f>IF(B283="","",VLOOKUP(B283,'Base productos'!A$2:H$10900,7,FALSE))</f>
        <v/>
      </c>
      <c r="I283" s="66" t="str">
        <f>IF(B283="","",VLOOKUP(B283,'Base productos'!A$2:H$10900,8,FALSE))</f>
        <v/>
      </c>
      <c r="J283" s="47"/>
      <c r="K283" s="48"/>
      <c r="L283" s="68"/>
      <c r="M283" s="68"/>
      <c r="N283" s="68"/>
      <c r="O283" s="68"/>
      <c r="P283" s="100" t="str">
        <f>IF(O283="","",VLOOKUP(O283,'Principios Activos'!A$1:B$2418,2,FALSE))</f>
        <v/>
      </c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9"/>
      <c r="AC283" s="68"/>
      <c r="AD283" s="69"/>
      <c r="AE283" s="53"/>
      <c r="AF283" s="98"/>
      <c r="AG283" s="123"/>
      <c r="AH283" s="123"/>
      <c r="AI283"/>
      <c r="AJ283"/>
      <c r="AM283" s="13"/>
    </row>
    <row r="284" spans="1:39" s="8" customFormat="1" ht="24.95" customHeight="1" x14ac:dyDescent="0.25">
      <c r="A284" s="65" t="str">
        <f t="shared" si="4"/>
        <v/>
      </c>
      <c r="B284" s="61"/>
      <c r="C284" s="63" t="str">
        <f>IF(B284="","",VLOOKUP(B284,'Base productos'!A$2:H$10900,2,FALSE))</f>
        <v/>
      </c>
      <c r="D284" s="66" t="str">
        <f>IF(B284="","",VLOOKUP(B284,'Base productos'!A$2:H$10900,3,FALSE))</f>
        <v/>
      </c>
      <c r="E284" s="62" t="str">
        <f>IF(B284="","",VLOOKUP(B284,'Base productos'!A$2:H$10900,4,FALSE))</f>
        <v/>
      </c>
      <c r="F284" s="62" t="str">
        <f>IF(B284="","",VLOOKUP(B284,'Base productos'!A$2:H$10900,5,FALSE))</f>
        <v/>
      </c>
      <c r="G284" s="66" t="str">
        <f>IF(B284="","",VLOOKUP(B284,'Base productos'!A$2:H$10900,6,FALSE))</f>
        <v/>
      </c>
      <c r="H284" s="66" t="str">
        <f>IF(B284="","",VLOOKUP(B284,'Base productos'!A$2:H$10900,7,FALSE))</f>
        <v/>
      </c>
      <c r="I284" s="66" t="str">
        <f>IF(B284="","",VLOOKUP(B284,'Base productos'!A$2:H$10900,8,FALSE))</f>
        <v/>
      </c>
      <c r="J284" s="47"/>
      <c r="K284" s="48"/>
      <c r="L284" s="68"/>
      <c r="M284" s="68"/>
      <c r="N284" s="68"/>
      <c r="O284" s="68"/>
      <c r="P284" s="100" t="str">
        <f>IF(O284="","",VLOOKUP(O284,'Principios Activos'!A$1:B$2418,2,FALSE))</f>
        <v/>
      </c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9"/>
      <c r="AC284" s="68"/>
      <c r="AD284" s="69"/>
      <c r="AE284" s="53"/>
      <c r="AF284" s="98"/>
      <c r="AG284" s="123"/>
      <c r="AH284" s="123"/>
      <c r="AI284"/>
      <c r="AJ284"/>
      <c r="AM284" s="13"/>
    </row>
    <row r="285" spans="1:39" s="8" customFormat="1" ht="24.95" customHeight="1" x14ac:dyDescent="0.25">
      <c r="A285" s="65" t="str">
        <f t="shared" si="4"/>
        <v/>
      </c>
      <c r="B285" s="61"/>
      <c r="C285" s="63" t="str">
        <f>IF(B285="","",VLOOKUP(B285,'Base productos'!A$2:H$10900,2,FALSE))</f>
        <v/>
      </c>
      <c r="D285" s="66" t="str">
        <f>IF(B285="","",VLOOKUP(B285,'Base productos'!A$2:H$10900,3,FALSE))</f>
        <v/>
      </c>
      <c r="E285" s="62" t="str">
        <f>IF(B285="","",VLOOKUP(B285,'Base productos'!A$2:H$10900,4,FALSE))</f>
        <v/>
      </c>
      <c r="F285" s="62" t="str">
        <f>IF(B285="","",VLOOKUP(B285,'Base productos'!A$2:H$10900,5,FALSE))</f>
        <v/>
      </c>
      <c r="G285" s="66" t="str">
        <f>IF(B285="","",VLOOKUP(B285,'Base productos'!A$2:H$10900,6,FALSE))</f>
        <v/>
      </c>
      <c r="H285" s="66" t="str">
        <f>IF(B285="","",VLOOKUP(B285,'Base productos'!A$2:H$10900,7,FALSE))</f>
        <v/>
      </c>
      <c r="I285" s="66" t="str">
        <f>IF(B285="","",VLOOKUP(B285,'Base productos'!A$2:H$10900,8,FALSE))</f>
        <v/>
      </c>
      <c r="J285" s="47"/>
      <c r="K285" s="48"/>
      <c r="L285" s="68"/>
      <c r="M285" s="68"/>
      <c r="N285" s="68"/>
      <c r="O285" s="68"/>
      <c r="P285" s="100" t="str">
        <f>IF(O285="","",VLOOKUP(O285,'Principios Activos'!A$1:B$2418,2,FALSE))</f>
        <v/>
      </c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9"/>
      <c r="AC285" s="68"/>
      <c r="AD285" s="69"/>
      <c r="AE285" s="53"/>
      <c r="AF285" s="98"/>
      <c r="AG285" s="123"/>
      <c r="AH285" s="123"/>
      <c r="AI285"/>
      <c r="AJ285"/>
      <c r="AM285" s="13"/>
    </row>
    <row r="286" spans="1:39" s="8" customFormat="1" ht="24.95" customHeight="1" x14ac:dyDescent="0.25">
      <c r="A286" s="65" t="str">
        <f t="shared" si="4"/>
        <v/>
      </c>
      <c r="B286" s="61"/>
      <c r="C286" s="63" t="str">
        <f>IF(B286="","",VLOOKUP(B286,'Base productos'!A$2:H$10900,2,FALSE))</f>
        <v/>
      </c>
      <c r="D286" s="66" t="str">
        <f>IF(B286="","",VLOOKUP(B286,'Base productos'!A$2:H$10900,3,FALSE))</f>
        <v/>
      </c>
      <c r="E286" s="62" t="str">
        <f>IF(B286="","",VLOOKUP(B286,'Base productos'!A$2:H$10900,4,FALSE))</f>
        <v/>
      </c>
      <c r="F286" s="62" t="str">
        <f>IF(B286="","",VLOOKUP(B286,'Base productos'!A$2:H$10900,5,FALSE))</f>
        <v/>
      </c>
      <c r="G286" s="66" t="str">
        <f>IF(B286="","",VLOOKUP(B286,'Base productos'!A$2:H$10900,6,FALSE))</f>
        <v/>
      </c>
      <c r="H286" s="66" t="str">
        <f>IF(B286="","",VLOOKUP(B286,'Base productos'!A$2:H$10900,7,FALSE))</f>
        <v/>
      </c>
      <c r="I286" s="66" t="str">
        <f>IF(B286="","",VLOOKUP(B286,'Base productos'!A$2:H$10900,8,FALSE))</f>
        <v/>
      </c>
      <c r="J286" s="47"/>
      <c r="K286" s="48"/>
      <c r="L286" s="68"/>
      <c r="M286" s="68"/>
      <c r="N286" s="68"/>
      <c r="O286" s="68"/>
      <c r="P286" s="100" t="str">
        <f>IF(O286="","",VLOOKUP(O286,'Principios Activos'!A$1:B$2418,2,FALSE))</f>
        <v/>
      </c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9"/>
      <c r="AC286" s="68"/>
      <c r="AD286" s="69"/>
      <c r="AE286" s="53"/>
      <c r="AF286" s="98"/>
      <c r="AG286" s="123"/>
      <c r="AH286" s="123"/>
      <c r="AI286"/>
      <c r="AJ286"/>
      <c r="AM286" s="13"/>
    </row>
    <row r="287" spans="1:39" s="8" customFormat="1" ht="24.95" customHeight="1" x14ac:dyDescent="0.25">
      <c r="A287" s="65" t="str">
        <f t="shared" si="4"/>
        <v/>
      </c>
      <c r="B287" s="61"/>
      <c r="C287" s="63" t="str">
        <f>IF(B287="","",VLOOKUP(B287,'Base productos'!A$2:H$10900,2,FALSE))</f>
        <v/>
      </c>
      <c r="D287" s="66" t="str">
        <f>IF(B287="","",VLOOKUP(B287,'Base productos'!A$2:H$10900,3,FALSE))</f>
        <v/>
      </c>
      <c r="E287" s="62" t="str">
        <f>IF(B287="","",VLOOKUP(B287,'Base productos'!A$2:H$10900,4,FALSE))</f>
        <v/>
      </c>
      <c r="F287" s="62" t="str">
        <f>IF(B287="","",VLOOKUP(B287,'Base productos'!A$2:H$10900,5,FALSE))</f>
        <v/>
      </c>
      <c r="G287" s="66" t="str">
        <f>IF(B287="","",VLOOKUP(B287,'Base productos'!A$2:H$10900,6,FALSE))</f>
        <v/>
      </c>
      <c r="H287" s="66" t="str">
        <f>IF(B287="","",VLOOKUP(B287,'Base productos'!A$2:H$10900,7,FALSE))</f>
        <v/>
      </c>
      <c r="I287" s="66" t="str">
        <f>IF(B287="","",VLOOKUP(B287,'Base productos'!A$2:H$10900,8,FALSE))</f>
        <v/>
      </c>
      <c r="J287" s="47"/>
      <c r="K287" s="48"/>
      <c r="L287" s="68"/>
      <c r="M287" s="68"/>
      <c r="N287" s="68"/>
      <c r="O287" s="68"/>
      <c r="P287" s="100" t="str">
        <f>IF(O287="","",VLOOKUP(O287,'Principios Activos'!A$1:B$2418,2,FALSE))</f>
        <v/>
      </c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9"/>
      <c r="AC287" s="68"/>
      <c r="AD287" s="69"/>
      <c r="AE287" s="53"/>
      <c r="AF287" s="98"/>
      <c r="AG287" s="123"/>
      <c r="AH287" s="123"/>
      <c r="AI287"/>
      <c r="AJ287"/>
      <c r="AM287" s="13"/>
    </row>
    <row r="288" spans="1:39" s="8" customFormat="1" ht="24.95" customHeight="1" x14ac:dyDescent="0.25">
      <c r="A288" s="65" t="str">
        <f t="shared" si="4"/>
        <v/>
      </c>
      <c r="B288" s="61"/>
      <c r="C288" s="63" t="str">
        <f>IF(B288="","",VLOOKUP(B288,'Base productos'!A$2:H$10900,2,FALSE))</f>
        <v/>
      </c>
      <c r="D288" s="66" t="str">
        <f>IF(B288="","",VLOOKUP(B288,'Base productos'!A$2:H$10900,3,FALSE))</f>
        <v/>
      </c>
      <c r="E288" s="62" t="str">
        <f>IF(B288="","",VLOOKUP(B288,'Base productos'!A$2:H$10900,4,FALSE))</f>
        <v/>
      </c>
      <c r="F288" s="62" t="str">
        <f>IF(B288="","",VLOOKUP(B288,'Base productos'!A$2:H$10900,5,FALSE))</f>
        <v/>
      </c>
      <c r="G288" s="66" t="str">
        <f>IF(B288="","",VLOOKUP(B288,'Base productos'!A$2:H$10900,6,FALSE))</f>
        <v/>
      </c>
      <c r="H288" s="66" t="str">
        <f>IF(B288="","",VLOOKUP(B288,'Base productos'!A$2:H$10900,7,FALSE))</f>
        <v/>
      </c>
      <c r="I288" s="66" t="str">
        <f>IF(B288="","",VLOOKUP(B288,'Base productos'!A$2:H$10900,8,FALSE))</f>
        <v/>
      </c>
      <c r="J288" s="47"/>
      <c r="K288" s="48"/>
      <c r="L288" s="68"/>
      <c r="M288" s="68"/>
      <c r="N288" s="68"/>
      <c r="O288" s="68"/>
      <c r="P288" s="100" t="str">
        <f>IF(O288="","",VLOOKUP(O288,'Principios Activos'!A$1:B$2418,2,FALSE))</f>
        <v/>
      </c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9"/>
      <c r="AC288" s="68"/>
      <c r="AD288" s="69"/>
      <c r="AE288" s="53"/>
      <c r="AF288" s="98"/>
      <c r="AG288" s="123"/>
      <c r="AH288" s="123"/>
      <c r="AI288"/>
      <c r="AJ288"/>
      <c r="AM288" s="13"/>
    </row>
    <row r="289" spans="1:39" s="8" customFormat="1" ht="24.95" customHeight="1" x14ac:dyDescent="0.25">
      <c r="A289" s="65" t="str">
        <f t="shared" si="4"/>
        <v/>
      </c>
      <c r="B289" s="61"/>
      <c r="C289" s="63" t="str">
        <f>IF(B289="","",VLOOKUP(B289,'Base productos'!A$2:H$10900,2,FALSE))</f>
        <v/>
      </c>
      <c r="D289" s="66" t="str">
        <f>IF(B289="","",VLOOKUP(B289,'Base productos'!A$2:H$10900,3,FALSE))</f>
        <v/>
      </c>
      <c r="E289" s="62" t="str">
        <f>IF(B289="","",VLOOKUP(B289,'Base productos'!A$2:H$10900,4,FALSE))</f>
        <v/>
      </c>
      <c r="F289" s="62" t="str">
        <f>IF(B289="","",VLOOKUP(B289,'Base productos'!A$2:H$10900,5,FALSE))</f>
        <v/>
      </c>
      <c r="G289" s="66" t="str">
        <f>IF(B289="","",VLOOKUP(B289,'Base productos'!A$2:H$10900,6,FALSE))</f>
        <v/>
      </c>
      <c r="H289" s="66" t="str">
        <f>IF(B289="","",VLOOKUP(B289,'Base productos'!A$2:H$10900,7,FALSE))</f>
        <v/>
      </c>
      <c r="I289" s="66" t="str">
        <f>IF(B289="","",VLOOKUP(B289,'Base productos'!A$2:H$10900,8,FALSE))</f>
        <v/>
      </c>
      <c r="J289" s="47"/>
      <c r="K289" s="48"/>
      <c r="L289" s="68"/>
      <c r="M289" s="68"/>
      <c r="N289" s="68"/>
      <c r="O289" s="68"/>
      <c r="P289" s="100" t="str">
        <f>IF(O289="","",VLOOKUP(O289,'Principios Activos'!A$1:B$2418,2,FALSE))</f>
        <v/>
      </c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9"/>
      <c r="AC289" s="68"/>
      <c r="AD289" s="69"/>
      <c r="AE289" s="53"/>
      <c r="AF289" s="98"/>
      <c r="AG289" s="123"/>
      <c r="AH289" s="123"/>
      <c r="AI289"/>
      <c r="AJ289"/>
      <c r="AM289" s="13"/>
    </row>
    <row r="290" spans="1:39" s="8" customFormat="1" ht="24.95" customHeight="1" x14ac:dyDescent="0.25">
      <c r="A290" s="65" t="str">
        <f t="shared" si="4"/>
        <v/>
      </c>
      <c r="B290" s="61"/>
      <c r="C290" s="63" t="str">
        <f>IF(B290="","",VLOOKUP(B290,'Base productos'!A$2:H$10900,2,FALSE))</f>
        <v/>
      </c>
      <c r="D290" s="66" t="str">
        <f>IF(B290="","",VLOOKUP(B290,'Base productos'!A$2:H$10900,3,FALSE))</f>
        <v/>
      </c>
      <c r="E290" s="62" t="str">
        <f>IF(B290="","",VLOOKUP(B290,'Base productos'!A$2:H$10900,4,FALSE))</f>
        <v/>
      </c>
      <c r="F290" s="62" t="str">
        <f>IF(B290="","",VLOOKUP(B290,'Base productos'!A$2:H$10900,5,FALSE))</f>
        <v/>
      </c>
      <c r="G290" s="66" t="str">
        <f>IF(B290="","",VLOOKUP(B290,'Base productos'!A$2:H$10900,6,FALSE))</f>
        <v/>
      </c>
      <c r="H290" s="66" t="str">
        <f>IF(B290="","",VLOOKUP(B290,'Base productos'!A$2:H$10900,7,FALSE))</f>
        <v/>
      </c>
      <c r="I290" s="66" t="str">
        <f>IF(B290="","",VLOOKUP(B290,'Base productos'!A$2:H$10900,8,FALSE))</f>
        <v/>
      </c>
      <c r="J290" s="47"/>
      <c r="K290" s="48"/>
      <c r="L290" s="68"/>
      <c r="M290" s="68"/>
      <c r="N290" s="68"/>
      <c r="O290" s="68"/>
      <c r="P290" s="100" t="str">
        <f>IF(O290="","",VLOOKUP(O290,'Principios Activos'!A$1:B$2418,2,FALSE))</f>
        <v/>
      </c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9"/>
      <c r="AC290" s="68"/>
      <c r="AD290" s="69"/>
      <c r="AE290" s="53"/>
      <c r="AF290" s="98"/>
      <c r="AG290" s="123"/>
      <c r="AH290" s="123"/>
      <c r="AI290"/>
      <c r="AJ290"/>
      <c r="AM290" s="13"/>
    </row>
    <row r="291" spans="1:39" s="8" customFormat="1" ht="24.95" customHeight="1" x14ac:dyDescent="0.25">
      <c r="A291" s="65" t="str">
        <f t="shared" si="4"/>
        <v/>
      </c>
      <c r="B291" s="61"/>
      <c r="C291" s="63" t="str">
        <f>IF(B291="","",VLOOKUP(B291,'Base productos'!A$2:H$10900,2,FALSE))</f>
        <v/>
      </c>
      <c r="D291" s="66" t="str">
        <f>IF(B291="","",VLOOKUP(B291,'Base productos'!A$2:H$10900,3,FALSE))</f>
        <v/>
      </c>
      <c r="E291" s="62" t="str">
        <f>IF(B291="","",VLOOKUP(B291,'Base productos'!A$2:H$10900,4,FALSE))</f>
        <v/>
      </c>
      <c r="F291" s="62" t="str">
        <f>IF(B291="","",VLOOKUP(B291,'Base productos'!A$2:H$10900,5,FALSE))</f>
        <v/>
      </c>
      <c r="G291" s="66" t="str">
        <f>IF(B291="","",VLOOKUP(B291,'Base productos'!A$2:H$10900,6,FALSE))</f>
        <v/>
      </c>
      <c r="H291" s="66" t="str">
        <f>IF(B291="","",VLOOKUP(B291,'Base productos'!A$2:H$10900,7,FALSE))</f>
        <v/>
      </c>
      <c r="I291" s="66" t="str">
        <f>IF(B291="","",VLOOKUP(B291,'Base productos'!A$2:H$10900,8,FALSE))</f>
        <v/>
      </c>
      <c r="J291" s="47"/>
      <c r="K291" s="48"/>
      <c r="L291" s="68"/>
      <c r="M291" s="68"/>
      <c r="N291" s="68"/>
      <c r="O291" s="68"/>
      <c r="P291" s="100" t="str">
        <f>IF(O291="","",VLOOKUP(O291,'Principios Activos'!A$1:B$2418,2,FALSE))</f>
        <v/>
      </c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9"/>
      <c r="AC291" s="68"/>
      <c r="AD291" s="69"/>
      <c r="AE291" s="53"/>
      <c r="AF291" s="98"/>
      <c r="AG291" s="123"/>
      <c r="AH291" s="123"/>
      <c r="AI291"/>
      <c r="AJ291"/>
      <c r="AM291" s="13"/>
    </row>
    <row r="292" spans="1:39" s="8" customFormat="1" ht="24.95" customHeight="1" x14ac:dyDescent="0.25">
      <c r="A292" s="65" t="str">
        <f t="shared" si="4"/>
        <v/>
      </c>
      <c r="B292" s="61"/>
      <c r="C292" s="63" t="str">
        <f>IF(B292="","",VLOOKUP(B292,'Base productos'!A$2:H$10900,2,FALSE))</f>
        <v/>
      </c>
      <c r="D292" s="66" t="str">
        <f>IF(B292="","",VLOOKUP(B292,'Base productos'!A$2:H$10900,3,FALSE))</f>
        <v/>
      </c>
      <c r="E292" s="62" t="str">
        <f>IF(B292="","",VLOOKUP(B292,'Base productos'!A$2:H$10900,4,FALSE))</f>
        <v/>
      </c>
      <c r="F292" s="62" t="str">
        <f>IF(B292="","",VLOOKUP(B292,'Base productos'!A$2:H$10900,5,FALSE))</f>
        <v/>
      </c>
      <c r="G292" s="66" t="str">
        <f>IF(B292="","",VLOOKUP(B292,'Base productos'!A$2:H$10900,6,FALSE))</f>
        <v/>
      </c>
      <c r="H292" s="66" t="str">
        <f>IF(B292="","",VLOOKUP(B292,'Base productos'!A$2:H$10900,7,FALSE))</f>
        <v/>
      </c>
      <c r="I292" s="66" t="str">
        <f>IF(B292="","",VLOOKUP(B292,'Base productos'!A$2:H$10900,8,FALSE))</f>
        <v/>
      </c>
      <c r="J292" s="47"/>
      <c r="K292" s="48"/>
      <c r="L292" s="68"/>
      <c r="M292" s="68"/>
      <c r="N292" s="68"/>
      <c r="O292" s="68"/>
      <c r="P292" s="100" t="str">
        <f>IF(O292="","",VLOOKUP(O292,'Principios Activos'!A$1:B$2418,2,FALSE))</f>
        <v/>
      </c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9"/>
      <c r="AC292" s="68"/>
      <c r="AD292" s="69"/>
      <c r="AE292" s="53"/>
      <c r="AF292" s="98"/>
      <c r="AG292" s="123"/>
      <c r="AH292" s="123"/>
      <c r="AI292"/>
      <c r="AJ292"/>
      <c r="AM292" s="13"/>
    </row>
    <row r="293" spans="1:39" s="8" customFormat="1" ht="24.95" customHeight="1" x14ac:dyDescent="0.25">
      <c r="A293" s="65" t="str">
        <f t="shared" si="4"/>
        <v/>
      </c>
      <c r="B293" s="61"/>
      <c r="C293" s="63" t="str">
        <f>IF(B293="","",VLOOKUP(B293,'Base productos'!A$2:H$10900,2,FALSE))</f>
        <v/>
      </c>
      <c r="D293" s="66" t="str">
        <f>IF(B293="","",VLOOKUP(B293,'Base productos'!A$2:H$10900,3,FALSE))</f>
        <v/>
      </c>
      <c r="E293" s="62" t="str">
        <f>IF(B293="","",VLOOKUP(B293,'Base productos'!A$2:H$10900,4,FALSE))</f>
        <v/>
      </c>
      <c r="F293" s="62" t="str">
        <f>IF(B293="","",VLOOKUP(B293,'Base productos'!A$2:H$10900,5,FALSE))</f>
        <v/>
      </c>
      <c r="G293" s="66" t="str">
        <f>IF(B293="","",VLOOKUP(B293,'Base productos'!A$2:H$10900,6,FALSE))</f>
        <v/>
      </c>
      <c r="H293" s="66" t="str">
        <f>IF(B293="","",VLOOKUP(B293,'Base productos'!A$2:H$10900,7,FALSE))</f>
        <v/>
      </c>
      <c r="I293" s="66" t="str">
        <f>IF(B293="","",VLOOKUP(B293,'Base productos'!A$2:H$10900,8,FALSE))</f>
        <v/>
      </c>
      <c r="J293" s="47"/>
      <c r="K293" s="48"/>
      <c r="L293" s="68"/>
      <c r="M293" s="68"/>
      <c r="N293" s="68"/>
      <c r="O293" s="68"/>
      <c r="P293" s="100" t="str">
        <f>IF(O293="","",VLOOKUP(O293,'Principios Activos'!A$1:B$2418,2,FALSE))</f>
        <v/>
      </c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9"/>
      <c r="AC293" s="68"/>
      <c r="AD293" s="69"/>
      <c r="AE293" s="53"/>
      <c r="AF293" s="98"/>
      <c r="AG293" s="123"/>
      <c r="AH293" s="123"/>
      <c r="AI293"/>
      <c r="AJ293"/>
      <c r="AM293" s="13"/>
    </row>
    <row r="294" spans="1:39" s="8" customFormat="1" ht="24.95" customHeight="1" x14ac:dyDescent="0.25">
      <c r="A294" s="65" t="str">
        <f t="shared" si="4"/>
        <v/>
      </c>
      <c r="B294" s="61"/>
      <c r="C294" s="63" t="str">
        <f>IF(B294="","",VLOOKUP(B294,'Base productos'!A$2:H$10900,2,FALSE))</f>
        <v/>
      </c>
      <c r="D294" s="66" t="str">
        <f>IF(B294="","",VLOOKUP(B294,'Base productos'!A$2:H$10900,3,FALSE))</f>
        <v/>
      </c>
      <c r="E294" s="62" t="str">
        <f>IF(B294="","",VLOOKUP(B294,'Base productos'!A$2:H$10900,4,FALSE))</f>
        <v/>
      </c>
      <c r="F294" s="62" t="str">
        <f>IF(B294="","",VLOOKUP(B294,'Base productos'!A$2:H$10900,5,FALSE))</f>
        <v/>
      </c>
      <c r="G294" s="66" t="str">
        <f>IF(B294="","",VLOOKUP(B294,'Base productos'!A$2:H$10900,6,FALSE))</f>
        <v/>
      </c>
      <c r="H294" s="66" t="str">
        <f>IF(B294="","",VLOOKUP(B294,'Base productos'!A$2:H$10900,7,FALSE))</f>
        <v/>
      </c>
      <c r="I294" s="66" t="str">
        <f>IF(B294="","",VLOOKUP(B294,'Base productos'!A$2:H$10900,8,FALSE))</f>
        <v/>
      </c>
      <c r="J294" s="47"/>
      <c r="K294" s="48"/>
      <c r="L294" s="68"/>
      <c r="M294" s="68"/>
      <c r="N294" s="68"/>
      <c r="O294" s="68"/>
      <c r="P294" s="100" t="str">
        <f>IF(O294="","",VLOOKUP(O294,'Principios Activos'!A$1:B$2418,2,FALSE))</f>
        <v/>
      </c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9"/>
      <c r="AC294" s="68"/>
      <c r="AD294" s="69"/>
      <c r="AE294" s="53"/>
      <c r="AF294" s="98"/>
      <c r="AG294" s="123"/>
      <c r="AH294" s="123"/>
      <c r="AI294"/>
      <c r="AJ294"/>
      <c r="AM294" s="13"/>
    </row>
    <row r="295" spans="1:39" s="8" customFormat="1" ht="24.95" customHeight="1" x14ac:dyDescent="0.25">
      <c r="A295" s="65" t="str">
        <f t="shared" si="4"/>
        <v/>
      </c>
      <c r="B295" s="61"/>
      <c r="C295" s="63" t="str">
        <f>IF(B295="","",VLOOKUP(B295,'Base productos'!A$2:H$10900,2,FALSE))</f>
        <v/>
      </c>
      <c r="D295" s="66" t="str">
        <f>IF(B295="","",VLOOKUP(B295,'Base productos'!A$2:H$10900,3,FALSE))</f>
        <v/>
      </c>
      <c r="E295" s="62" t="str">
        <f>IF(B295="","",VLOOKUP(B295,'Base productos'!A$2:H$10900,4,FALSE))</f>
        <v/>
      </c>
      <c r="F295" s="62" t="str">
        <f>IF(B295="","",VLOOKUP(B295,'Base productos'!A$2:H$10900,5,FALSE))</f>
        <v/>
      </c>
      <c r="G295" s="66" t="str">
        <f>IF(B295="","",VLOOKUP(B295,'Base productos'!A$2:H$10900,6,FALSE))</f>
        <v/>
      </c>
      <c r="H295" s="66" t="str">
        <f>IF(B295="","",VLOOKUP(B295,'Base productos'!A$2:H$10900,7,FALSE))</f>
        <v/>
      </c>
      <c r="I295" s="66" t="str">
        <f>IF(B295="","",VLOOKUP(B295,'Base productos'!A$2:H$10900,8,FALSE))</f>
        <v/>
      </c>
      <c r="J295" s="47"/>
      <c r="K295" s="48"/>
      <c r="L295" s="68"/>
      <c r="M295" s="68"/>
      <c r="N295" s="68"/>
      <c r="O295" s="68"/>
      <c r="P295" s="100" t="str">
        <f>IF(O295="","",VLOOKUP(O295,'Principios Activos'!A$1:B$2418,2,FALSE))</f>
        <v/>
      </c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9"/>
      <c r="AC295" s="68"/>
      <c r="AD295" s="69"/>
      <c r="AE295" s="53"/>
      <c r="AF295" s="98"/>
      <c r="AG295" s="123"/>
      <c r="AH295" s="123"/>
      <c r="AI295"/>
      <c r="AJ295"/>
      <c r="AM295" s="13"/>
    </row>
    <row r="296" spans="1:39" s="8" customFormat="1" ht="24.95" customHeight="1" x14ac:dyDescent="0.25">
      <c r="A296" s="65" t="str">
        <f t="shared" si="4"/>
        <v/>
      </c>
      <c r="B296" s="61"/>
      <c r="C296" s="63" t="str">
        <f>IF(B296="","",VLOOKUP(B296,'Base productos'!A$2:H$10900,2,FALSE))</f>
        <v/>
      </c>
      <c r="D296" s="66" t="str">
        <f>IF(B296="","",VLOOKUP(B296,'Base productos'!A$2:H$10900,3,FALSE))</f>
        <v/>
      </c>
      <c r="E296" s="62" t="str">
        <f>IF(B296="","",VLOOKUP(B296,'Base productos'!A$2:H$10900,4,FALSE))</f>
        <v/>
      </c>
      <c r="F296" s="62" t="str">
        <f>IF(B296="","",VLOOKUP(B296,'Base productos'!A$2:H$10900,5,FALSE))</f>
        <v/>
      </c>
      <c r="G296" s="66" t="str">
        <f>IF(B296="","",VLOOKUP(B296,'Base productos'!A$2:H$10900,6,FALSE))</f>
        <v/>
      </c>
      <c r="H296" s="66" t="str">
        <f>IF(B296="","",VLOOKUP(B296,'Base productos'!A$2:H$10900,7,FALSE))</f>
        <v/>
      </c>
      <c r="I296" s="66" t="str">
        <f>IF(B296="","",VLOOKUP(B296,'Base productos'!A$2:H$10900,8,FALSE))</f>
        <v/>
      </c>
      <c r="J296" s="47"/>
      <c r="K296" s="48"/>
      <c r="L296" s="68"/>
      <c r="M296" s="68"/>
      <c r="N296" s="68"/>
      <c r="O296" s="68"/>
      <c r="P296" s="100" t="str">
        <f>IF(O296="","",VLOOKUP(O296,'Principios Activos'!A$1:B$2418,2,FALSE))</f>
        <v/>
      </c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9"/>
      <c r="AC296" s="68"/>
      <c r="AD296" s="69"/>
      <c r="AE296" s="53"/>
      <c r="AF296" s="98"/>
      <c r="AG296" s="123"/>
      <c r="AH296" s="123"/>
      <c r="AI296"/>
      <c r="AJ296"/>
      <c r="AM296" s="13"/>
    </row>
    <row r="297" spans="1:39" s="8" customFormat="1" ht="24.95" customHeight="1" x14ac:dyDescent="0.25">
      <c r="A297" s="65" t="str">
        <f t="shared" si="4"/>
        <v/>
      </c>
      <c r="B297" s="61"/>
      <c r="C297" s="63" t="str">
        <f>IF(B297="","",VLOOKUP(B297,'Base productos'!A$2:H$10900,2,FALSE))</f>
        <v/>
      </c>
      <c r="D297" s="66" t="str">
        <f>IF(B297="","",VLOOKUP(B297,'Base productos'!A$2:H$10900,3,FALSE))</f>
        <v/>
      </c>
      <c r="E297" s="62" t="str">
        <f>IF(B297="","",VLOOKUP(B297,'Base productos'!A$2:H$10900,4,FALSE))</f>
        <v/>
      </c>
      <c r="F297" s="62" t="str">
        <f>IF(B297="","",VLOOKUP(B297,'Base productos'!A$2:H$10900,5,FALSE))</f>
        <v/>
      </c>
      <c r="G297" s="66" t="str">
        <f>IF(B297="","",VLOOKUP(B297,'Base productos'!A$2:H$10900,6,FALSE))</f>
        <v/>
      </c>
      <c r="H297" s="66" t="str">
        <f>IF(B297="","",VLOOKUP(B297,'Base productos'!A$2:H$10900,7,FALSE))</f>
        <v/>
      </c>
      <c r="I297" s="66" t="str">
        <f>IF(B297="","",VLOOKUP(B297,'Base productos'!A$2:H$10900,8,FALSE))</f>
        <v/>
      </c>
      <c r="J297" s="47"/>
      <c r="K297" s="48"/>
      <c r="L297" s="68"/>
      <c r="M297" s="68"/>
      <c r="N297" s="68"/>
      <c r="O297" s="68"/>
      <c r="P297" s="100" t="str">
        <f>IF(O297="","",VLOOKUP(O297,'Principios Activos'!A$1:B$2418,2,FALSE))</f>
        <v/>
      </c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9"/>
      <c r="AC297" s="68"/>
      <c r="AD297" s="69"/>
      <c r="AE297" s="53"/>
      <c r="AF297" s="98"/>
      <c r="AG297" s="123"/>
      <c r="AH297" s="123"/>
      <c r="AI297"/>
      <c r="AJ297"/>
      <c r="AM297" s="13"/>
    </row>
    <row r="298" spans="1:39" s="8" customFormat="1" ht="24.95" customHeight="1" x14ac:dyDescent="0.25">
      <c r="A298" s="65" t="str">
        <f t="shared" si="4"/>
        <v/>
      </c>
      <c r="B298" s="61"/>
      <c r="C298" s="63" t="str">
        <f>IF(B298="","",VLOOKUP(B298,'Base productos'!A$2:H$10900,2,FALSE))</f>
        <v/>
      </c>
      <c r="D298" s="66" t="str">
        <f>IF(B298="","",VLOOKUP(B298,'Base productos'!A$2:H$10900,3,FALSE))</f>
        <v/>
      </c>
      <c r="E298" s="62" t="str">
        <f>IF(B298="","",VLOOKUP(B298,'Base productos'!A$2:H$10900,4,FALSE))</f>
        <v/>
      </c>
      <c r="F298" s="62" t="str">
        <f>IF(B298="","",VLOOKUP(B298,'Base productos'!A$2:H$10900,5,FALSE))</f>
        <v/>
      </c>
      <c r="G298" s="66" t="str">
        <f>IF(B298="","",VLOOKUP(B298,'Base productos'!A$2:H$10900,6,FALSE))</f>
        <v/>
      </c>
      <c r="H298" s="66" t="str">
        <f>IF(B298="","",VLOOKUP(B298,'Base productos'!A$2:H$10900,7,FALSE))</f>
        <v/>
      </c>
      <c r="I298" s="66" t="str">
        <f>IF(B298="","",VLOOKUP(B298,'Base productos'!A$2:H$10900,8,FALSE))</f>
        <v/>
      </c>
      <c r="J298" s="47"/>
      <c r="K298" s="48"/>
      <c r="L298" s="68"/>
      <c r="M298" s="68"/>
      <c r="N298" s="68"/>
      <c r="O298" s="68"/>
      <c r="P298" s="100" t="str">
        <f>IF(O298="","",VLOOKUP(O298,'Principios Activos'!A$1:B$2418,2,FALSE))</f>
        <v/>
      </c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9"/>
      <c r="AC298" s="68"/>
      <c r="AD298" s="69"/>
      <c r="AE298" s="53"/>
      <c r="AF298" s="98"/>
      <c r="AG298" s="123"/>
      <c r="AH298" s="123"/>
      <c r="AI298"/>
      <c r="AJ298"/>
      <c r="AM298" s="13"/>
    </row>
    <row r="299" spans="1:39" s="8" customFormat="1" ht="24.95" customHeight="1" x14ac:dyDescent="0.25">
      <c r="A299" s="65" t="str">
        <f t="shared" si="4"/>
        <v/>
      </c>
      <c r="B299" s="61"/>
      <c r="C299" s="63" t="str">
        <f>IF(B299="","",VLOOKUP(B299,'Base productos'!A$2:H$10900,2,FALSE))</f>
        <v/>
      </c>
      <c r="D299" s="66" t="str">
        <f>IF(B299="","",VLOOKUP(B299,'Base productos'!A$2:H$10900,3,FALSE))</f>
        <v/>
      </c>
      <c r="E299" s="62" t="str">
        <f>IF(B299="","",VLOOKUP(B299,'Base productos'!A$2:H$10900,4,FALSE))</f>
        <v/>
      </c>
      <c r="F299" s="62" t="str">
        <f>IF(B299="","",VLOOKUP(B299,'Base productos'!A$2:H$10900,5,FALSE))</f>
        <v/>
      </c>
      <c r="G299" s="66" t="str">
        <f>IF(B299="","",VLOOKUP(B299,'Base productos'!A$2:H$10900,6,FALSE))</f>
        <v/>
      </c>
      <c r="H299" s="66" t="str">
        <f>IF(B299="","",VLOOKUP(B299,'Base productos'!A$2:H$10900,7,FALSE))</f>
        <v/>
      </c>
      <c r="I299" s="66" t="str">
        <f>IF(B299="","",VLOOKUP(B299,'Base productos'!A$2:H$10900,8,FALSE))</f>
        <v/>
      </c>
      <c r="J299" s="47"/>
      <c r="K299" s="48"/>
      <c r="L299" s="68"/>
      <c r="M299" s="68"/>
      <c r="N299" s="68"/>
      <c r="O299" s="68"/>
      <c r="P299" s="100" t="str">
        <f>IF(O299="","",VLOOKUP(O299,'Principios Activos'!A$1:B$2418,2,FALSE))</f>
        <v/>
      </c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9"/>
      <c r="AC299" s="68"/>
      <c r="AD299" s="69"/>
      <c r="AE299" s="53"/>
      <c r="AF299" s="98"/>
      <c r="AG299" s="123"/>
      <c r="AH299" s="123"/>
      <c r="AI299"/>
      <c r="AJ299"/>
      <c r="AM299" s="13"/>
    </row>
    <row r="300" spans="1:39" s="8" customFormat="1" ht="24.95" customHeight="1" x14ac:dyDescent="0.25">
      <c r="A300" s="65" t="str">
        <f t="shared" si="4"/>
        <v/>
      </c>
      <c r="B300" s="61"/>
      <c r="C300" s="63" t="str">
        <f>IF(B300="","",VLOOKUP(B300,'Base productos'!A$2:H$10900,2,FALSE))</f>
        <v/>
      </c>
      <c r="D300" s="66" t="str">
        <f>IF(B300="","",VLOOKUP(B300,'Base productos'!A$2:H$10900,3,FALSE))</f>
        <v/>
      </c>
      <c r="E300" s="62" t="str">
        <f>IF(B300="","",VLOOKUP(B300,'Base productos'!A$2:H$10900,4,FALSE))</f>
        <v/>
      </c>
      <c r="F300" s="62" t="str">
        <f>IF(B300="","",VLOOKUP(B300,'Base productos'!A$2:H$10900,5,FALSE))</f>
        <v/>
      </c>
      <c r="G300" s="66" t="str">
        <f>IF(B300="","",VLOOKUP(B300,'Base productos'!A$2:H$10900,6,FALSE))</f>
        <v/>
      </c>
      <c r="H300" s="66" t="str">
        <f>IF(B300="","",VLOOKUP(B300,'Base productos'!A$2:H$10900,7,FALSE))</f>
        <v/>
      </c>
      <c r="I300" s="66" t="str">
        <f>IF(B300="","",VLOOKUP(B300,'Base productos'!A$2:H$10900,8,FALSE))</f>
        <v/>
      </c>
      <c r="J300" s="47"/>
      <c r="K300" s="48"/>
      <c r="L300" s="68"/>
      <c r="M300" s="68"/>
      <c r="N300" s="68"/>
      <c r="O300" s="68"/>
      <c r="P300" s="100" t="str">
        <f>IF(O300="","",VLOOKUP(O300,'Principios Activos'!A$1:B$2418,2,FALSE))</f>
        <v/>
      </c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9"/>
      <c r="AC300" s="68"/>
      <c r="AD300" s="69"/>
      <c r="AE300" s="53"/>
      <c r="AF300" s="98"/>
      <c r="AG300" s="123"/>
      <c r="AH300" s="123"/>
      <c r="AI300"/>
      <c r="AJ300"/>
      <c r="AM300" s="13"/>
    </row>
    <row r="301" spans="1:39" s="8" customFormat="1" ht="24.95" customHeight="1" x14ac:dyDescent="0.25">
      <c r="A301" s="65" t="str">
        <f t="shared" si="4"/>
        <v/>
      </c>
      <c r="B301" s="61"/>
      <c r="C301" s="63" t="str">
        <f>IF(B301="","",VLOOKUP(B301,'Base productos'!A$2:H$10900,2,FALSE))</f>
        <v/>
      </c>
      <c r="D301" s="66" t="str">
        <f>IF(B301="","",VLOOKUP(B301,'Base productos'!A$2:H$10900,3,FALSE))</f>
        <v/>
      </c>
      <c r="E301" s="62" t="str">
        <f>IF(B301="","",VLOOKUP(B301,'Base productos'!A$2:H$10900,4,FALSE))</f>
        <v/>
      </c>
      <c r="F301" s="62" t="str">
        <f>IF(B301="","",VLOOKUP(B301,'Base productos'!A$2:H$10900,5,FALSE))</f>
        <v/>
      </c>
      <c r="G301" s="66" t="str">
        <f>IF(B301="","",VLOOKUP(B301,'Base productos'!A$2:H$10900,6,FALSE))</f>
        <v/>
      </c>
      <c r="H301" s="66" t="str">
        <f>IF(B301="","",VLOOKUP(B301,'Base productos'!A$2:H$10900,7,FALSE))</f>
        <v/>
      </c>
      <c r="I301" s="66" t="str">
        <f>IF(B301="","",VLOOKUP(B301,'Base productos'!A$2:H$10900,8,FALSE))</f>
        <v/>
      </c>
      <c r="J301" s="47"/>
      <c r="K301" s="48"/>
      <c r="L301" s="68"/>
      <c r="M301" s="68"/>
      <c r="N301" s="68"/>
      <c r="O301" s="68"/>
      <c r="P301" s="100" t="str">
        <f>IF(O301="","",VLOOKUP(O301,'Principios Activos'!A$1:B$2418,2,FALSE))</f>
        <v/>
      </c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9"/>
      <c r="AC301" s="68"/>
      <c r="AD301" s="69"/>
      <c r="AE301" s="53"/>
      <c r="AF301" s="98"/>
      <c r="AG301" s="123"/>
      <c r="AH301" s="123"/>
      <c r="AI301"/>
      <c r="AJ301"/>
      <c r="AM301" s="13"/>
    </row>
    <row r="302" spans="1:39" s="8" customFormat="1" ht="24.95" customHeight="1" x14ac:dyDescent="0.25">
      <c r="A302" s="65" t="str">
        <f t="shared" si="4"/>
        <v/>
      </c>
      <c r="B302" s="61"/>
      <c r="C302" s="63" t="str">
        <f>IF(B302="","",VLOOKUP(B302,'Base productos'!A$2:H$10900,2,FALSE))</f>
        <v/>
      </c>
      <c r="D302" s="66" t="str">
        <f>IF(B302="","",VLOOKUP(B302,'Base productos'!A$2:H$10900,3,FALSE))</f>
        <v/>
      </c>
      <c r="E302" s="62" t="str">
        <f>IF(B302="","",VLOOKUP(B302,'Base productos'!A$2:H$10900,4,FALSE))</f>
        <v/>
      </c>
      <c r="F302" s="62" t="str">
        <f>IF(B302="","",VLOOKUP(B302,'Base productos'!A$2:H$10900,5,FALSE))</f>
        <v/>
      </c>
      <c r="G302" s="66" t="str">
        <f>IF(B302="","",VLOOKUP(B302,'Base productos'!A$2:H$10900,6,FALSE))</f>
        <v/>
      </c>
      <c r="H302" s="66" t="str">
        <f>IF(B302="","",VLOOKUP(B302,'Base productos'!A$2:H$10900,7,FALSE))</f>
        <v/>
      </c>
      <c r="I302" s="66" t="str">
        <f>IF(B302="","",VLOOKUP(B302,'Base productos'!A$2:H$10900,8,FALSE))</f>
        <v/>
      </c>
      <c r="J302" s="47"/>
      <c r="K302" s="48"/>
      <c r="L302" s="68"/>
      <c r="M302" s="68"/>
      <c r="N302" s="68"/>
      <c r="O302" s="68"/>
      <c r="P302" s="100" t="str">
        <f>IF(O302="","",VLOOKUP(O302,'Principios Activos'!A$1:B$2418,2,FALSE))</f>
        <v/>
      </c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9"/>
      <c r="AC302" s="68"/>
      <c r="AD302" s="69"/>
      <c r="AE302" s="53"/>
      <c r="AF302" s="98"/>
      <c r="AG302" s="123"/>
      <c r="AH302" s="123"/>
      <c r="AI302"/>
      <c r="AJ302"/>
      <c r="AM302" s="13"/>
    </row>
    <row r="303" spans="1:39" s="8" customFormat="1" ht="24.95" customHeight="1" x14ac:dyDescent="0.25">
      <c r="A303" s="65" t="str">
        <f t="shared" si="4"/>
        <v/>
      </c>
      <c r="B303" s="61"/>
      <c r="C303" s="63" t="str">
        <f>IF(B303="","",VLOOKUP(B303,'Base productos'!A$2:H$10900,2,FALSE))</f>
        <v/>
      </c>
      <c r="D303" s="66" t="str">
        <f>IF(B303="","",VLOOKUP(B303,'Base productos'!A$2:H$10900,3,FALSE))</f>
        <v/>
      </c>
      <c r="E303" s="62" t="str">
        <f>IF(B303="","",VLOOKUP(B303,'Base productos'!A$2:H$10900,4,FALSE))</f>
        <v/>
      </c>
      <c r="F303" s="62" t="str">
        <f>IF(B303="","",VLOOKUP(B303,'Base productos'!A$2:H$10900,5,FALSE))</f>
        <v/>
      </c>
      <c r="G303" s="66" t="str">
        <f>IF(B303="","",VLOOKUP(B303,'Base productos'!A$2:H$10900,6,FALSE))</f>
        <v/>
      </c>
      <c r="H303" s="66" t="str">
        <f>IF(B303="","",VLOOKUP(B303,'Base productos'!A$2:H$10900,7,FALSE))</f>
        <v/>
      </c>
      <c r="I303" s="66" t="str">
        <f>IF(B303="","",VLOOKUP(B303,'Base productos'!A$2:H$10900,8,FALSE))</f>
        <v/>
      </c>
      <c r="J303" s="47"/>
      <c r="K303" s="48"/>
      <c r="L303" s="68"/>
      <c r="M303" s="68"/>
      <c r="N303" s="68"/>
      <c r="O303" s="68"/>
      <c r="P303" s="100" t="str">
        <f>IF(O303="","",VLOOKUP(O303,'Principios Activos'!A$1:B$2418,2,FALSE))</f>
        <v/>
      </c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9"/>
      <c r="AC303" s="68"/>
      <c r="AD303" s="69"/>
      <c r="AE303" s="53"/>
      <c r="AF303" s="98"/>
      <c r="AG303" s="123"/>
      <c r="AH303" s="123"/>
      <c r="AI303"/>
      <c r="AJ303"/>
      <c r="AM303" s="13"/>
    </row>
    <row r="304" spans="1:39" s="8" customFormat="1" ht="24.95" customHeight="1" x14ac:dyDescent="0.25">
      <c r="A304" s="65" t="str">
        <f t="shared" si="4"/>
        <v/>
      </c>
      <c r="B304" s="61"/>
      <c r="C304" s="63" t="str">
        <f>IF(B304="","",VLOOKUP(B304,'Base productos'!A$2:H$10900,2,FALSE))</f>
        <v/>
      </c>
      <c r="D304" s="66" t="str">
        <f>IF(B304="","",VLOOKUP(B304,'Base productos'!A$2:H$10900,3,FALSE))</f>
        <v/>
      </c>
      <c r="E304" s="62" t="str">
        <f>IF(B304="","",VLOOKUP(B304,'Base productos'!A$2:H$10900,4,FALSE))</f>
        <v/>
      </c>
      <c r="F304" s="62" t="str">
        <f>IF(B304="","",VLOOKUP(B304,'Base productos'!A$2:H$10900,5,FALSE))</f>
        <v/>
      </c>
      <c r="G304" s="66" t="str">
        <f>IF(B304="","",VLOOKUP(B304,'Base productos'!A$2:H$10900,6,FALSE))</f>
        <v/>
      </c>
      <c r="H304" s="66" t="str">
        <f>IF(B304="","",VLOOKUP(B304,'Base productos'!A$2:H$10900,7,FALSE))</f>
        <v/>
      </c>
      <c r="I304" s="66" t="str">
        <f>IF(B304="","",VLOOKUP(B304,'Base productos'!A$2:H$10900,8,FALSE))</f>
        <v/>
      </c>
      <c r="J304" s="47"/>
      <c r="K304" s="48"/>
      <c r="L304" s="68"/>
      <c r="M304" s="68"/>
      <c r="N304" s="68"/>
      <c r="O304" s="68"/>
      <c r="P304" s="100" t="str">
        <f>IF(O304="","",VLOOKUP(O304,'Principios Activos'!A$1:B$2418,2,FALSE))</f>
        <v/>
      </c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9"/>
      <c r="AC304" s="68"/>
      <c r="AD304" s="69"/>
      <c r="AE304" s="53"/>
      <c r="AF304" s="98"/>
      <c r="AG304" s="123"/>
      <c r="AH304" s="123"/>
      <c r="AI304"/>
      <c r="AJ304"/>
      <c r="AM304" s="13"/>
    </row>
    <row r="305" spans="1:39" s="8" customFormat="1" ht="24.95" customHeight="1" x14ac:dyDescent="0.25">
      <c r="A305" s="65" t="str">
        <f t="shared" si="4"/>
        <v/>
      </c>
      <c r="B305" s="61"/>
      <c r="C305" s="63" t="str">
        <f>IF(B305="","",VLOOKUP(B305,'Base productos'!A$2:H$10900,2,FALSE))</f>
        <v/>
      </c>
      <c r="D305" s="66" t="str">
        <f>IF(B305="","",VLOOKUP(B305,'Base productos'!A$2:H$10900,3,FALSE))</f>
        <v/>
      </c>
      <c r="E305" s="62" t="str">
        <f>IF(B305="","",VLOOKUP(B305,'Base productos'!A$2:H$10900,4,FALSE))</f>
        <v/>
      </c>
      <c r="F305" s="62" t="str">
        <f>IF(B305="","",VLOOKUP(B305,'Base productos'!A$2:H$10900,5,FALSE))</f>
        <v/>
      </c>
      <c r="G305" s="66" t="str">
        <f>IF(B305="","",VLOOKUP(B305,'Base productos'!A$2:H$10900,6,FALSE))</f>
        <v/>
      </c>
      <c r="H305" s="66" t="str">
        <f>IF(B305="","",VLOOKUP(B305,'Base productos'!A$2:H$10900,7,FALSE))</f>
        <v/>
      </c>
      <c r="I305" s="66" t="str">
        <f>IF(B305="","",VLOOKUP(B305,'Base productos'!A$2:H$10900,8,FALSE))</f>
        <v/>
      </c>
      <c r="J305" s="47"/>
      <c r="K305" s="48"/>
      <c r="L305" s="68"/>
      <c r="M305" s="68"/>
      <c r="N305" s="68"/>
      <c r="O305" s="68"/>
      <c r="P305" s="100" t="str">
        <f>IF(O305="","",VLOOKUP(O305,'Principios Activos'!A$1:B$2418,2,FALSE))</f>
        <v/>
      </c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9"/>
      <c r="AC305" s="68"/>
      <c r="AD305" s="69"/>
      <c r="AE305" s="53"/>
      <c r="AF305" s="98"/>
      <c r="AG305" s="123"/>
      <c r="AH305" s="123"/>
      <c r="AI305"/>
      <c r="AJ305"/>
      <c r="AM305" s="13"/>
    </row>
    <row r="306" spans="1:39" s="8" customFormat="1" ht="24.95" customHeight="1" x14ac:dyDescent="0.25">
      <c r="A306" s="65" t="str">
        <f t="shared" si="4"/>
        <v/>
      </c>
      <c r="B306" s="61"/>
      <c r="C306" s="63" t="str">
        <f>IF(B306="","",VLOOKUP(B306,'Base productos'!A$2:H$10900,2,FALSE))</f>
        <v/>
      </c>
      <c r="D306" s="66" t="str">
        <f>IF(B306="","",VLOOKUP(B306,'Base productos'!A$2:H$10900,3,FALSE))</f>
        <v/>
      </c>
      <c r="E306" s="62" t="str">
        <f>IF(B306="","",VLOOKUP(B306,'Base productos'!A$2:H$10900,4,FALSE))</f>
        <v/>
      </c>
      <c r="F306" s="62" t="str">
        <f>IF(B306="","",VLOOKUP(B306,'Base productos'!A$2:H$10900,5,FALSE))</f>
        <v/>
      </c>
      <c r="G306" s="66" t="str">
        <f>IF(B306="","",VLOOKUP(B306,'Base productos'!A$2:H$10900,6,FALSE))</f>
        <v/>
      </c>
      <c r="H306" s="66" t="str">
        <f>IF(B306="","",VLOOKUP(B306,'Base productos'!A$2:H$10900,7,FALSE))</f>
        <v/>
      </c>
      <c r="I306" s="66" t="str">
        <f>IF(B306="","",VLOOKUP(B306,'Base productos'!A$2:H$10900,8,FALSE))</f>
        <v/>
      </c>
      <c r="J306" s="47"/>
      <c r="K306" s="48"/>
      <c r="L306" s="68"/>
      <c r="M306" s="68"/>
      <c r="N306" s="68"/>
      <c r="O306" s="68"/>
      <c r="P306" s="100" t="str">
        <f>IF(O306="","",VLOOKUP(O306,'Principios Activos'!A$1:B$2418,2,FALSE))</f>
        <v/>
      </c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9"/>
      <c r="AC306" s="68"/>
      <c r="AD306" s="69"/>
      <c r="AE306" s="53"/>
      <c r="AF306" s="98"/>
      <c r="AG306" s="123"/>
      <c r="AH306" s="123"/>
      <c r="AI306"/>
      <c r="AJ306"/>
      <c r="AM306" s="13"/>
    </row>
    <row r="307" spans="1:39" s="8" customFormat="1" ht="24.95" customHeight="1" x14ac:dyDescent="0.25">
      <c r="A307" s="65" t="str">
        <f t="shared" si="4"/>
        <v/>
      </c>
      <c r="B307" s="61"/>
      <c r="C307" s="63" t="str">
        <f>IF(B307="","",VLOOKUP(B307,'Base productos'!A$2:H$10900,2,FALSE))</f>
        <v/>
      </c>
      <c r="D307" s="66" t="str">
        <f>IF(B307="","",VLOOKUP(B307,'Base productos'!A$2:H$10900,3,FALSE))</f>
        <v/>
      </c>
      <c r="E307" s="62" t="str">
        <f>IF(B307="","",VLOOKUP(B307,'Base productos'!A$2:H$10900,4,FALSE))</f>
        <v/>
      </c>
      <c r="F307" s="62" t="str">
        <f>IF(B307="","",VLOOKUP(B307,'Base productos'!A$2:H$10900,5,FALSE))</f>
        <v/>
      </c>
      <c r="G307" s="66" t="str">
        <f>IF(B307="","",VLOOKUP(B307,'Base productos'!A$2:H$10900,6,FALSE))</f>
        <v/>
      </c>
      <c r="H307" s="66" t="str">
        <f>IF(B307="","",VLOOKUP(B307,'Base productos'!A$2:H$10900,7,FALSE))</f>
        <v/>
      </c>
      <c r="I307" s="66" t="str">
        <f>IF(B307="","",VLOOKUP(B307,'Base productos'!A$2:H$10900,8,FALSE))</f>
        <v/>
      </c>
      <c r="J307" s="47"/>
      <c r="K307" s="48"/>
      <c r="L307" s="68"/>
      <c r="M307" s="68"/>
      <c r="N307" s="68"/>
      <c r="O307" s="68"/>
      <c r="P307" s="100" t="str">
        <f>IF(O307="","",VLOOKUP(O307,'Principios Activos'!A$1:B$2418,2,FALSE))</f>
        <v/>
      </c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9"/>
      <c r="AC307" s="68"/>
      <c r="AD307" s="69"/>
      <c r="AE307" s="53"/>
      <c r="AF307" s="98"/>
      <c r="AG307" s="123"/>
      <c r="AH307" s="123"/>
      <c r="AI307"/>
      <c r="AJ307"/>
      <c r="AM307" s="13"/>
    </row>
    <row r="308" spans="1:39" s="8" customFormat="1" ht="24.95" customHeight="1" x14ac:dyDescent="0.25">
      <c r="A308" s="65" t="str">
        <f t="shared" si="4"/>
        <v/>
      </c>
      <c r="B308" s="61"/>
      <c r="C308" s="63" t="str">
        <f>IF(B308="","",VLOOKUP(B308,'Base productos'!A$2:H$10900,2,FALSE))</f>
        <v/>
      </c>
      <c r="D308" s="66" t="str">
        <f>IF(B308="","",VLOOKUP(B308,'Base productos'!A$2:H$10900,3,FALSE))</f>
        <v/>
      </c>
      <c r="E308" s="62" t="str">
        <f>IF(B308="","",VLOOKUP(B308,'Base productos'!A$2:H$10900,4,FALSE))</f>
        <v/>
      </c>
      <c r="F308" s="62" t="str">
        <f>IF(B308="","",VLOOKUP(B308,'Base productos'!A$2:H$10900,5,FALSE))</f>
        <v/>
      </c>
      <c r="G308" s="66" t="str">
        <f>IF(B308="","",VLOOKUP(B308,'Base productos'!A$2:H$10900,6,FALSE))</f>
        <v/>
      </c>
      <c r="H308" s="66" t="str">
        <f>IF(B308="","",VLOOKUP(B308,'Base productos'!A$2:H$10900,7,FALSE))</f>
        <v/>
      </c>
      <c r="I308" s="66" t="str">
        <f>IF(B308="","",VLOOKUP(B308,'Base productos'!A$2:H$10900,8,FALSE))</f>
        <v/>
      </c>
      <c r="J308" s="47"/>
      <c r="K308" s="48"/>
      <c r="L308" s="68"/>
      <c r="M308" s="68"/>
      <c r="N308" s="68"/>
      <c r="O308" s="68"/>
      <c r="P308" s="100" t="str">
        <f>IF(O308="","",VLOOKUP(O308,'Principios Activos'!A$1:B$2418,2,FALSE))</f>
        <v/>
      </c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9"/>
      <c r="AC308" s="68"/>
      <c r="AD308" s="69"/>
      <c r="AE308" s="53"/>
      <c r="AF308" s="98"/>
      <c r="AG308" s="123"/>
      <c r="AH308" s="123"/>
      <c r="AI308"/>
      <c r="AJ308"/>
      <c r="AM308" s="13"/>
    </row>
    <row r="309" spans="1:39" s="8" customFormat="1" ht="24.95" customHeight="1" x14ac:dyDescent="0.25">
      <c r="A309" s="65" t="str">
        <f t="shared" si="4"/>
        <v/>
      </c>
      <c r="B309" s="61"/>
      <c r="C309" s="63" t="str">
        <f>IF(B309="","",VLOOKUP(B309,'Base productos'!A$2:H$10900,2,FALSE))</f>
        <v/>
      </c>
      <c r="D309" s="66" t="str">
        <f>IF(B309="","",VLOOKUP(B309,'Base productos'!A$2:H$10900,3,FALSE))</f>
        <v/>
      </c>
      <c r="E309" s="62" t="str">
        <f>IF(B309="","",VLOOKUP(B309,'Base productos'!A$2:H$10900,4,FALSE))</f>
        <v/>
      </c>
      <c r="F309" s="62" t="str">
        <f>IF(B309="","",VLOOKUP(B309,'Base productos'!A$2:H$10900,5,FALSE))</f>
        <v/>
      </c>
      <c r="G309" s="66" t="str">
        <f>IF(B309="","",VLOOKUP(B309,'Base productos'!A$2:H$10900,6,FALSE))</f>
        <v/>
      </c>
      <c r="H309" s="66" t="str">
        <f>IF(B309="","",VLOOKUP(B309,'Base productos'!A$2:H$10900,7,FALSE))</f>
        <v/>
      </c>
      <c r="I309" s="66" t="str">
        <f>IF(B309="","",VLOOKUP(B309,'Base productos'!A$2:H$10900,8,FALSE))</f>
        <v/>
      </c>
      <c r="J309" s="47"/>
      <c r="K309" s="48"/>
      <c r="L309" s="68"/>
      <c r="M309" s="68"/>
      <c r="N309" s="68"/>
      <c r="O309" s="68"/>
      <c r="P309" s="100" t="str">
        <f>IF(O309="","",VLOOKUP(O309,'Principios Activos'!A$1:B$2418,2,FALSE))</f>
        <v/>
      </c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9"/>
      <c r="AC309" s="68"/>
      <c r="AD309" s="69"/>
      <c r="AE309" s="53"/>
      <c r="AF309" s="98"/>
      <c r="AG309" s="123"/>
      <c r="AH309" s="123"/>
      <c r="AI309"/>
      <c r="AJ309"/>
      <c r="AM309" s="13"/>
    </row>
    <row r="310" spans="1:39" s="8" customFormat="1" ht="24.95" customHeight="1" x14ac:dyDescent="0.25">
      <c r="A310" s="65" t="str">
        <f t="shared" si="4"/>
        <v/>
      </c>
      <c r="B310" s="61"/>
      <c r="C310" s="63" t="str">
        <f>IF(B310="","",VLOOKUP(B310,'Base productos'!A$2:H$10900,2,FALSE))</f>
        <v/>
      </c>
      <c r="D310" s="66" t="str">
        <f>IF(B310="","",VLOOKUP(B310,'Base productos'!A$2:H$10900,3,FALSE))</f>
        <v/>
      </c>
      <c r="E310" s="62" t="str">
        <f>IF(B310="","",VLOOKUP(B310,'Base productos'!A$2:H$10900,4,FALSE))</f>
        <v/>
      </c>
      <c r="F310" s="62" t="str">
        <f>IF(B310="","",VLOOKUP(B310,'Base productos'!A$2:H$10900,5,FALSE))</f>
        <v/>
      </c>
      <c r="G310" s="66" t="str">
        <f>IF(B310="","",VLOOKUP(B310,'Base productos'!A$2:H$10900,6,FALSE))</f>
        <v/>
      </c>
      <c r="H310" s="66" t="str">
        <f>IF(B310="","",VLOOKUP(B310,'Base productos'!A$2:H$10900,7,FALSE))</f>
        <v/>
      </c>
      <c r="I310" s="66" t="str">
        <f>IF(B310="","",VLOOKUP(B310,'Base productos'!A$2:H$10900,8,FALSE))</f>
        <v/>
      </c>
      <c r="J310" s="47"/>
      <c r="K310" s="48"/>
      <c r="L310" s="68"/>
      <c r="M310" s="68"/>
      <c r="N310" s="68"/>
      <c r="O310" s="68"/>
      <c r="P310" s="100" t="str">
        <f>IF(O310="","",VLOOKUP(O310,'Principios Activos'!A$1:B$2418,2,FALSE))</f>
        <v/>
      </c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9"/>
      <c r="AC310" s="68"/>
      <c r="AD310" s="69"/>
      <c r="AE310" s="53"/>
      <c r="AF310" s="98"/>
      <c r="AG310" s="123"/>
      <c r="AH310" s="123"/>
      <c r="AI310"/>
      <c r="AJ310"/>
      <c r="AM310" s="13"/>
    </row>
    <row r="311" spans="1:39" s="8" customFormat="1" ht="24.95" customHeight="1" x14ac:dyDescent="0.25">
      <c r="A311" s="65" t="str">
        <f t="shared" si="4"/>
        <v/>
      </c>
      <c r="B311" s="61"/>
      <c r="C311" s="63" t="str">
        <f>IF(B311="","",VLOOKUP(B311,'Base productos'!A$2:H$10900,2,FALSE))</f>
        <v/>
      </c>
      <c r="D311" s="66" t="str">
        <f>IF(B311="","",VLOOKUP(B311,'Base productos'!A$2:H$10900,3,FALSE))</f>
        <v/>
      </c>
      <c r="E311" s="62" t="str">
        <f>IF(B311="","",VLOOKUP(B311,'Base productos'!A$2:H$10900,4,FALSE))</f>
        <v/>
      </c>
      <c r="F311" s="62" t="str">
        <f>IF(B311="","",VLOOKUP(B311,'Base productos'!A$2:H$10900,5,FALSE))</f>
        <v/>
      </c>
      <c r="G311" s="66" t="str">
        <f>IF(B311="","",VLOOKUP(B311,'Base productos'!A$2:H$10900,6,FALSE))</f>
        <v/>
      </c>
      <c r="H311" s="66" t="str">
        <f>IF(B311="","",VLOOKUP(B311,'Base productos'!A$2:H$10900,7,FALSE))</f>
        <v/>
      </c>
      <c r="I311" s="66" t="str">
        <f>IF(B311="","",VLOOKUP(B311,'Base productos'!A$2:H$10900,8,FALSE))</f>
        <v/>
      </c>
      <c r="J311" s="47"/>
      <c r="K311" s="48"/>
      <c r="L311" s="68"/>
      <c r="M311" s="68"/>
      <c r="N311" s="68"/>
      <c r="O311" s="68"/>
      <c r="P311" s="100" t="str">
        <f>IF(O311="","",VLOOKUP(O311,'Principios Activos'!A$1:B$2418,2,FALSE))</f>
        <v/>
      </c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9"/>
      <c r="AC311" s="68"/>
      <c r="AD311" s="69"/>
      <c r="AE311" s="53"/>
      <c r="AF311" s="98"/>
      <c r="AG311" s="123"/>
      <c r="AH311" s="123"/>
      <c r="AI311"/>
      <c r="AJ311"/>
      <c r="AM311" s="13"/>
    </row>
    <row r="312" spans="1:39" s="8" customFormat="1" ht="24.95" customHeight="1" x14ac:dyDescent="0.25">
      <c r="A312" s="65" t="str">
        <f t="shared" si="4"/>
        <v/>
      </c>
      <c r="B312" s="61"/>
      <c r="C312" s="63" t="str">
        <f>IF(B312="","",VLOOKUP(B312,'Base productos'!A$2:H$10900,2,FALSE))</f>
        <v/>
      </c>
      <c r="D312" s="66" t="str">
        <f>IF(B312="","",VLOOKUP(B312,'Base productos'!A$2:H$10900,3,FALSE))</f>
        <v/>
      </c>
      <c r="E312" s="62" t="str">
        <f>IF(B312="","",VLOOKUP(B312,'Base productos'!A$2:H$10900,4,FALSE))</f>
        <v/>
      </c>
      <c r="F312" s="62" t="str">
        <f>IF(B312="","",VLOOKUP(B312,'Base productos'!A$2:H$10900,5,FALSE))</f>
        <v/>
      </c>
      <c r="G312" s="66" t="str">
        <f>IF(B312="","",VLOOKUP(B312,'Base productos'!A$2:H$10900,6,FALSE))</f>
        <v/>
      </c>
      <c r="H312" s="66" t="str">
        <f>IF(B312="","",VLOOKUP(B312,'Base productos'!A$2:H$10900,7,FALSE))</f>
        <v/>
      </c>
      <c r="I312" s="66" t="str">
        <f>IF(B312="","",VLOOKUP(B312,'Base productos'!A$2:H$10900,8,FALSE))</f>
        <v/>
      </c>
      <c r="J312" s="47"/>
      <c r="K312" s="48"/>
      <c r="L312" s="68"/>
      <c r="M312" s="68"/>
      <c r="N312" s="68"/>
      <c r="O312" s="68"/>
      <c r="P312" s="100" t="str">
        <f>IF(O312="","",VLOOKUP(O312,'Principios Activos'!A$1:B$2418,2,FALSE))</f>
        <v/>
      </c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9"/>
      <c r="AC312" s="68"/>
      <c r="AD312" s="69"/>
      <c r="AE312" s="53"/>
      <c r="AF312" s="98"/>
      <c r="AG312" s="123"/>
      <c r="AH312" s="123"/>
      <c r="AI312"/>
      <c r="AJ312"/>
      <c r="AM312" s="13"/>
    </row>
    <row r="313" spans="1:39" s="8" customFormat="1" ht="24.95" customHeight="1" x14ac:dyDescent="0.25">
      <c r="A313" s="65" t="str">
        <f t="shared" si="4"/>
        <v/>
      </c>
      <c r="B313" s="61"/>
      <c r="C313" s="63" t="str">
        <f>IF(B313="","",VLOOKUP(B313,'Base productos'!A$2:H$10900,2,FALSE))</f>
        <v/>
      </c>
      <c r="D313" s="66" t="str">
        <f>IF(B313="","",VLOOKUP(B313,'Base productos'!A$2:H$10900,3,FALSE))</f>
        <v/>
      </c>
      <c r="E313" s="62" t="str">
        <f>IF(B313="","",VLOOKUP(B313,'Base productos'!A$2:H$10900,4,FALSE))</f>
        <v/>
      </c>
      <c r="F313" s="62" t="str">
        <f>IF(B313="","",VLOOKUP(B313,'Base productos'!A$2:H$10900,5,FALSE))</f>
        <v/>
      </c>
      <c r="G313" s="66" t="str">
        <f>IF(B313="","",VLOOKUP(B313,'Base productos'!A$2:H$10900,6,FALSE))</f>
        <v/>
      </c>
      <c r="H313" s="66" t="str">
        <f>IF(B313="","",VLOOKUP(B313,'Base productos'!A$2:H$10900,7,FALSE))</f>
        <v/>
      </c>
      <c r="I313" s="66" t="str">
        <f>IF(B313="","",VLOOKUP(B313,'Base productos'!A$2:H$10900,8,FALSE))</f>
        <v/>
      </c>
      <c r="J313" s="47"/>
      <c r="K313" s="48"/>
      <c r="L313" s="68"/>
      <c r="M313" s="68"/>
      <c r="N313" s="68"/>
      <c r="O313" s="68"/>
      <c r="P313" s="100" t="str">
        <f>IF(O313="","",VLOOKUP(O313,'Principios Activos'!A$1:B$2418,2,FALSE))</f>
        <v/>
      </c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9"/>
      <c r="AC313" s="68"/>
      <c r="AD313" s="69"/>
      <c r="AE313" s="53"/>
      <c r="AF313" s="98"/>
      <c r="AG313" s="123"/>
      <c r="AH313" s="123"/>
      <c r="AI313"/>
      <c r="AJ313"/>
      <c r="AM313" s="13"/>
    </row>
    <row r="314" spans="1:39" s="8" customFormat="1" ht="24.95" customHeight="1" x14ac:dyDescent="0.25">
      <c r="A314" s="65" t="str">
        <f t="shared" si="4"/>
        <v/>
      </c>
      <c r="B314" s="61"/>
      <c r="C314" s="63" t="str">
        <f>IF(B314="","",VLOOKUP(B314,'Base productos'!A$2:H$10900,2,FALSE))</f>
        <v/>
      </c>
      <c r="D314" s="66" t="str">
        <f>IF(B314="","",VLOOKUP(B314,'Base productos'!A$2:H$10900,3,FALSE))</f>
        <v/>
      </c>
      <c r="E314" s="62" t="str">
        <f>IF(B314="","",VLOOKUP(B314,'Base productos'!A$2:H$10900,4,FALSE))</f>
        <v/>
      </c>
      <c r="F314" s="62" t="str">
        <f>IF(B314="","",VLOOKUP(B314,'Base productos'!A$2:H$10900,5,FALSE))</f>
        <v/>
      </c>
      <c r="G314" s="66" t="str">
        <f>IF(B314="","",VLOOKUP(B314,'Base productos'!A$2:H$10900,6,FALSE))</f>
        <v/>
      </c>
      <c r="H314" s="66" t="str">
        <f>IF(B314="","",VLOOKUP(B314,'Base productos'!A$2:H$10900,7,FALSE))</f>
        <v/>
      </c>
      <c r="I314" s="66" t="str">
        <f>IF(B314="","",VLOOKUP(B314,'Base productos'!A$2:H$10900,8,FALSE))</f>
        <v/>
      </c>
      <c r="J314" s="47"/>
      <c r="K314" s="48"/>
      <c r="L314" s="68"/>
      <c r="M314" s="68"/>
      <c r="N314" s="68"/>
      <c r="O314" s="68"/>
      <c r="P314" s="100" t="str">
        <f>IF(O314="","",VLOOKUP(O314,'Principios Activos'!A$1:B$2418,2,FALSE))</f>
        <v/>
      </c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9"/>
      <c r="AC314" s="68"/>
      <c r="AD314" s="69"/>
      <c r="AE314" s="53"/>
      <c r="AF314" s="98"/>
      <c r="AG314" s="123"/>
      <c r="AH314" s="123"/>
      <c r="AI314"/>
      <c r="AJ314"/>
      <c r="AM314" s="13"/>
    </row>
    <row r="315" spans="1:39" s="8" customFormat="1" ht="24.95" customHeight="1" x14ac:dyDescent="0.25">
      <c r="A315" s="65" t="str">
        <f t="shared" si="4"/>
        <v/>
      </c>
      <c r="B315" s="61"/>
      <c r="C315" s="63" t="str">
        <f>IF(B315="","",VLOOKUP(B315,'Base productos'!A$2:H$10900,2,FALSE))</f>
        <v/>
      </c>
      <c r="D315" s="66" t="str">
        <f>IF(B315="","",VLOOKUP(B315,'Base productos'!A$2:H$10900,3,FALSE))</f>
        <v/>
      </c>
      <c r="E315" s="62" t="str">
        <f>IF(B315="","",VLOOKUP(B315,'Base productos'!A$2:H$10900,4,FALSE))</f>
        <v/>
      </c>
      <c r="F315" s="62" t="str">
        <f>IF(B315="","",VLOOKUP(B315,'Base productos'!A$2:H$10900,5,FALSE))</f>
        <v/>
      </c>
      <c r="G315" s="66" t="str">
        <f>IF(B315="","",VLOOKUP(B315,'Base productos'!A$2:H$10900,6,FALSE))</f>
        <v/>
      </c>
      <c r="H315" s="66" t="str">
        <f>IF(B315="","",VLOOKUP(B315,'Base productos'!A$2:H$10900,7,FALSE))</f>
        <v/>
      </c>
      <c r="I315" s="66" t="str">
        <f>IF(B315="","",VLOOKUP(B315,'Base productos'!A$2:H$10900,8,FALSE))</f>
        <v/>
      </c>
      <c r="J315" s="47"/>
      <c r="K315" s="48"/>
      <c r="L315" s="68"/>
      <c r="M315" s="68"/>
      <c r="N315" s="68"/>
      <c r="O315" s="68"/>
      <c r="P315" s="100" t="str">
        <f>IF(O315="","",VLOOKUP(O315,'Principios Activos'!A$1:B$2418,2,FALSE))</f>
        <v/>
      </c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9"/>
      <c r="AC315" s="68"/>
      <c r="AD315" s="69"/>
      <c r="AE315" s="53"/>
      <c r="AF315" s="98"/>
      <c r="AG315" s="123"/>
      <c r="AH315" s="123"/>
      <c r="AI315"/>
      <c r="AJ315"/>
      <c r="AM315" s="13"/>
    </row>
    <row r="316" spans="1:39" s="8" customFormat="1" ht="24.95" customHeight="1" x14ac:dyDescent="0.25">
      <c r="A316" s="65" t="str">
        <f t="shared" si="4"/>
        <v/>
      </c>
      <c r="B316" s="61"/>
      <c r="C316" s="63" t="str">
        <f>IF(B316="","",VLOOKUP(B316,'Base productos'!A$2:H$10900,2,FALSE))</f>
        <v/>
      </c>
      <c r="D316" s="66" t="str">
        <f>IF(B316="","",VLOOKUP(B316,'Base productos'!A$2:H$10900,3,FALSE))</f>
        <v/>
      </c>
      <c r="E316" s="62" t="str">
        <f>IF(B316="","",VLOOKUP(B316,'Base productos'!A$2:H$10900,4,FALSE))</f>
        <v/>
      </c>
      <c r="F316" s="62" t="str">
        <f>IF(B316="","",VLOOKUP(B316,'Base productos'!A$2:H$10900,5,FALSE))</f>
        <v/>
      </c>
      <c r="G316" s="66" t="str">
        <f>IF(B316="","",VLOOKUP(B316,'Base productos'!A$2:H$10900,6,FALSE))</f>
        <v/>
      </c>
      <c r="H316" s="66" t="str">
        <f>IF(B316="","",VLOOKUP(B316,'Base productos'!A$2:H$10900,7,FALSE))</f>
        <v/>
      </c>
      <c r="I316" s="66" t="str">
        <f>IF(B316="","",VLOOKUP(B316,'Base productos'!A$2:H$10900,8,FALSE))</f>
        <v/>
      </c>
      <c r="J316" s="47"/>
      <c r="K316" s="48"/>
      <c r="L316" s="68"/>
      <c r="M316" s="68"/>
      <c r="N316" s="68"/>
      <c r="O316" s="68"/>
      <c r="P316" s="100" t="str">
        <f>IF(O316="","",VLOOKUP(O316,'Principios Activos'!A$1:B$2418,2,FALSE))</f>
        <v/>
      </c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9"/>
      <c r="AC316" s="68"/>
      <c r="AD316" s="69"/>
      <c r="AE316" s="53"/>
      <c r="AF316" s="98"/>
      <c r="AG316" s="123"/>
      <c r="AH316" s="123"/>
      <c r="AI316"/>
      <c r="AJ316"/>
      <c r="AM316" s="13"/>
    </row>
    <row r="317" spans="1:39" s="8" customFormat="1" ht="24.95" customHeight="1" x14ac:dyDescent="0.25">
      <c r="A317" s="65" t="str">
        <f t="shared" si="4"/>
        <v/>
      </c>
      <c r="B317" s="61"/>
      <c r="C317" s="63" t="str">
        <f>IF(B317="","",VLOOKUP(B317,'Base productos'!A$2:H$10900,2,FALSE))</f>
        <v/>
      </c>
      <c r="D317" s="66" t="str">
        <f>IF(B317="","",VLOOKUP(B317,'Base productos'!A$2:H$10900,3,FALSE))</f>
        <v/>
      </c>
      <c r="E317" s="62" t="str">
        <f>IF(B317="","",VLOOKUP(B317,'Base productos'!A$2:H$10900,4,FALSE))</f>
        <v/>
      </c>
      <c r="F317" s="62" t="str">
        <f>IF(B317="","",VLOOKUP(B317,'Base productos'!A$2:H$10900,5,FALSE))</f>
        <v/>
      </c>
      <c r="G317" s="66" t="str">
        <f>IF(B317="","",VLOOKUP(B317,'Base productos'!A$2:H$10900,6,FALSE))</f>
        <v/>
      </c>
      <c r="H317" s="66" t="str">
        <f>IF(B317="","",VLOOKUP(B317,'Base productos'!A$2:H$10900,7,FALSE))</f>
        <v/>
      </c>
      <c r="I317" s="66" t="str">
        <f>IF(B317="","",VLOOKUP(B317,'Base productos'!A$2:H$10900,8,FALSE))</f>
        <v/>
      </c>
      <c r="J317" s="47"/>
      <c r="K317" s="48"/>
      <c r="L317" s="68"/>
      <c r="M317" s="68"/>
      <c r="N317" s="68"/>
      <c r="O317" s="68"/>
      <c r="P317" s="100" t="str">
        <f>IF(O317="","",VLOOKUP(O317,'Principios Activos'!A$1:B$2418,2,FALSE))</f>
        <v/>
      </c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9"/>
      <c r="AC317" s="68"/>
      <c r="AD317" s="69"/>
      <c r="AE317" s="53"/>
      <c r="AF317" s="98"/>
      <c r="AG317" s="123"/>
      <c r="AH317" s="123"/>
      <c r="AI317"/>
      <c r="AJ317"/>
      <c r="AM317" s="13"/>
    </row>
    <row r="318" spans="1:39" s="8" customFormat="1" ht="24.95" customHeight="1" x14ac:dyDescent="0.25">
      <c r="A318" s="65" t="str">
        <f t="shared" si="4"/>
        <v/>
      </c>
      <c r="B318" s="61"/>
      <c r="C318" s="63" t="str">
        <f>IF(B318="","",VLOOKUP(B318,'Base productos'!A$2:H$10900,2,FALSE))</f>
        <v/>
      </c>
      <c r="D318" s="66" t="str">
        <f>IF(B318="","",VLOOKUP(B318,'Base productos'!A$2:H$10900,3,FALSE))</f>
        <v/>
      </c>
      <c r="E318" s="62" t="str">
        <f>IF(B318="","",VLOOKUP(B318,'Base productos'!A$2:H$10900,4,FALSE))</f>
        <v/>
      </c>
      <c r="F318" s="62" t="str">
        <f>IF(B318="","",VLOOKUP(B318,'Base productos'!A$2:H$10900,5,FALSE))</f>
        <v/>
      </c>
      <c r="G318" s="66" t="str">
        <f>IF(B318="","",VLOOKUP(B318,'Base productos'!A$2:H$10900,6,FALSE))</f>
        <v/>
      </c>
      <c r="H318" s="66" t="str">
        <f>IF(B318="","",VLOOKUP(B318,'Base productos'!A$2:H$10900,7,FALSE))</f>
        <v/>
      </c>
      <c r="I318" s="66" t="str">
        <f>IF(B318="","",VLOOKUP(B318,'Base productos'!A$2:H$10900,8,FALSE))</f>
        <v/>
      </c>
      <c r="J318" s="47"/>
      <c r="K318" s="48"/>
      <c r="L318" s="68"/>
      <c r="M318" s="68"/>
      <c r="N318" s="68"/>
      <c r="O318" s="68"/>
      <c r="P318" s="100" t="str">
        <f>IF(O318="","",VLOOKUP(O318,'Principios Activos'!A$1:B$2418,2,FALSE))</f>
        <v/>
      </c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9"/>
      <c r="AC318" s="68"/>
      <c r="AD318" s="69"/>
      <c r="AE318" s="53"/>
      <c r="AF318" s="98"/>
      <c r="AG318" s="123"/>
      <c r="AH318" s="123"/>
      <c r="AI318"/>
      <c r="AJ318"/>
      <c r="AM318" s="13"/>
    </row>
    <row r="319" spans="1:39" s="8" customFormat="1" ht="24.95" customHeight="1" x14ac:dyDescent="0.25">
      <c r="A319" s="65" t="str">
        <f t="shared" si="4"/>
        <v/>
      </c>
      <c r="B319" s="61"/>
      <c r="C319" s="63" t="str">
        <f>IF(B319="","",VLOOKUP(B319,'Base productos'!A$2:H$10900,2,FALSE))</f>
        <v/>
      </c>
      <c r="D319" s="66" t="str">
        <f>IF(B319="","",VLOOKUP(B319,'Base productos'!A$2:H$10900,3,FALSE))</f>
        <v/>
      </c>
      <c r="E319" s="62" t="str">
        <f>IF(B319="","",VLOOKUP(B319,'Base productos'!A$2:H$10900,4,FALSE))</f>
        <v/>
      </c>
      <c r="F319" s="62" t="str">
        <f>IF(B319="","",VLOOKUP(B319,'Base productos'!A$2:H$10900,5,FALSE))</f>
        <v/>
      </c>
      <c r="G319" s="66" t="str">
        <f>IF(B319="","",VLOOKUP(B319,'Base productos'!A$2:H$10900,6,FALSE))</f>
        <v/>
      </c>
      <c r="H319" s="66" t="str">
        <f>IF(B319="","",VLOOKUP(B319,'Base productos'!A$2:H$10900,7,FALSE))</f>
        <v/>
      </c>
      <c r="I319" s="66" t="str">
        <f>IF(B319="","",VLOOKUP(B319,'Base productos'!A$2:H$10900,8,FALSE))</f>
        <v/>
      </c>
      <c r="J319" s="47"/>
      <c r="K319" s="48"/>
      <c r="L319" s="68"/>
      <c r="M319" s="68"/>
      <c r="N319" s="68"/>
      <c r="O319" s="68"/>
      <c r="P319" s="100" t="str">
        <f>IF(O319="","",VLOOKUP(O319,'Principios Activos'!A$1:B$2418,2,FALSE))</f>
        <v/>
      </c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9"/>
      <c r="AC319" s="68"/>
      <c r="AD319" s="69"/>
      <c r="AE319" s="53"/>
      <c r="AF319" s="98"/>
      <c r="AG319" s="123"/>
      <c r="AH319" s="123"/>
      <c r="AI319"/>
      <c r="AJ319"/>
      <c r="AM319" s="13"/>
    </row>
    <row r="320" spans="1:39" s="8" customFormat="1" ht="24.95" customHeight="1" x14ac:dyDescent="0.25">
      <c r="A320" s="65" t="str">
        <f t="shared" si="4"/>
        <v/>
      </c>
      <c r="B320" s="61"/>
      <c r="C320" s="63" t="str">
        <f>IF(B320="","",VLOOKUP(B320,'Base productos'!A$2:H$10900,2,FALSE))</f>
        <v/>
      </c>
      <c r="D320" s="66" t="str">
        <f>IF(B320="","",VLOOKUP(B320,'Base productos'!A$2:H$10900,3,FALSE))</f>
        <v/>
      </c>
      <c r="E320" s="62" t="str">
        <f>IF(B320="","",VLOOKUP(B320,'Base productos'!A$2:H$10900,4,FALSE))</f>
        <v/>
      </c>
      <c r="F320" s="62" t="str">
        <f>IF(B320="","",VLOOKUP(B320,'Base productos'!A$2:H$10900,5,FALSE))</f>
        <v/>
      </c>
      <c r="G320" s="66" t="str">
        <f>IF(B320="","",VLOOKUP(B320,'Base productos'!A$2:H$10900,6,FALSE))</f>
        <v/>
      </c>
      <c r="H320" s="66" t="str">
        <f>IF(B320="","",VLOOKUP(B320,'Base productos'!A$2:H$10900,7,FALSE))</f>
        <v/>
      </c>
      <c r="I320" s="66" t="str">
        <f>IF(B320="","",VLOOKUP(B320,'Base productos'!A$2:H$10900,8,FALSE))</f>
        <v/>
      </c>
      <c r="J320" s="47"/>
      <c r="K320" s="48"/>
      <c r="L320" s="68"/>
      <c r="M320" s="68"/>
      <c r="N320" s="68"/>
      <c r="O320" s="68"/>
      <c r="P320" s="100" t="str">
        <f>IF(O320="","",VLOOKUP(O320,'Principios Activos'!A$1:B$2418,2,FALSE))</f>
        <v/>
      </c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9"/>
      <c r="AC320" s="68"/>
      <c r="AD320" s="69"/>
      <c r="AE320" s="53"/>
      <c r="AF320" s="98"/>
      <c r="AG320" s="123"/>
      <c r="AH320" s="123"/>
      <c r="AI320"/>
      <c r="AJ320"/>
      <c r="AM320" s="13"/>
    </row>
    <row r="321" spans="1:39" s="8" customFormat="1" ht="24.95" customHeight="1" x14ac:dyDescent="0.25">
      <c r="A321" s="65" t="str">
        <f t="shared" si="4"/>
        <v/>
      </c>
      <c r="B321" s="61"/>
      <c r="C321" s="63" t="str">
        <f>IF(B321="","",VLOOKUP(B321,'Base productos'!A$2:H$10900,2,FALSE))</f>
        <v/>
      </c>
      <c r="D321" s="66" t="str">
        <f>IF(B321="","",VLOOKUP(B321,'Base productos'!A$2:H$10900,3,FALSE))</f>
        <v/>
      </c>
      <c r="E321" s="62" t="str">
        <f>IF(B321="","",VLOOKUP(B321,'Base productos'!A$2:H$10900,4,FALSE))</f>
        <v/>
      </c>
      <c r="F321" s="62" t="str">
        <f>IF(B321="","",VLOOKUP(B321,'Base productos'!A$2:H$10900,5,FALSE))</f>
        <v/>
      </c>
      <c r="G321" s="66" t="str">
        <f>IF(B321="","",VLOOKUP(B321,'Base productos'!A$2:H$10900,6,FALSE))</f>
        <v/>
      </c>
      <c r="H321" s="66" t="str">
        <f>IF(B321="","",VLOOKUP(B321,'Base productos'!A$2:H$10900,7,FALSE))</f>
        <v/>
      </c>
      <c r="I321" s="66" t="str">
        <f>IF(B321="","",VLOOKUP(B321,'Base productos'!A$2:H$10900,8,FALSE))</f>
        <v/>
      </c>
      <c r="J321" s="47"/>
      <c r="K321" s="48"/>
      <c r="L321" s="68"/>
      <c r="M321" s="68"/>
      <c r="N321" s="68"/>
      <c r="O321" s="68"/>
      <c r="P321" s="100" t="str">
        <f>IF(O321="","",VLOOKUP(O321,'Principios Activos'!A$1:B$2418,2,FALSE))</f>
        <v/>
      </c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9"/>
      <c r="AC321" s="68"/>
      <c r="AD321" s="69"/>
      <c r="AE321" s="53"/>
      <c r="AF321" s="98"/>
      <c r="AG321" s="123"/>
      <c r="AH321" s="123"/>
      <c r="AI321"/>
      <c r="AJ321"/>
      <c r="AM321" s="13"/>
    </row>
    <row r="322" spans="1:39" s="8" customFormat="1" ht="24.95" customHeight="1" x14ac:dyDescent="0.25">
      <c r="A322" s="65" t="str">
        <f t="shared" si="4"/>
        <v/>
      </c>
      <c r="B322" s="61"/>
      <c r="C322" s="63" t="str">
        <f>IF(B322="","",VLOOKUP(B322,'Base productos'!A$2:H$10900,2,FALSE))</f>
        <v/>
      </c>
      <c r="D322" s="66" t="str">
        <f>IF(B322="","",VLOOKUP(B322,'Base productos'!A$2:H$10900,3,FALSE))</f>
        <v/>
      </c>
      <c r="E322" s="62" t="str">
        <f>IF(B322="","",VLOOKUP(B322,'Base productos'!A$2:H$10900,4,FALSE))</f>
        <v/>
      </c>
      <c r="F322" s="62" t="str">
        <f>IF(B322="","",VLOOKUP(B322,'Base productos'!A$2:H$10900,5,FALSE))</f>
        <v/>
      </c>
      <c r="G322" s="66" t="str">
        <f>IF(B322="","",VLOOKUP(B322,'Base productos'!A$2:H$10900,6,FALSE))</f>
        <v/>
      </c>
      <c r="H322" s="66" t="str">
        <f>IF(B322="","",VLOOKUP(B322,'Base productos'!A$2:H$10900,7,FALSE))</f>
        <v/>
      </c>
      <c r="I322" s="66" t="str">
        <f>IF(B322="","",VLOOKUP(B322,'Base productos'!A$2:H$10900,8,FALSE))</f>
        <v/>
      </c>
      <c r="J322" s="47"/>
      <c r="K322" s="48"/>
      <c r="L322" s="68"/>
      <c r="M322" s="68"/>
      <c r="N322" s="68"/>
      <c r="O322" s="68"/>
      <c r="P322" s="100" t="str">
        <f>IF(O322="","",VLOOKUP(O322,'Principios Activos'!A$1:B$2418,2,FALSE))</f>
        <v/>
      </c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9"/>
      <c r="AC322" s="68"/>
      <c r="AD322" s="69"/>
      <c r="AE322" s="53"/>
      <c r="AF322" s="98"/>
      <c r="AG322" s="123"/>
      <c r="AH322" s="123"/>
      <c r="AI322"/>
      <c r="AJ322"/>
      <c r="AM322" s="13"/>
    </row>
    <row r="323" spans="1:39" s="8" customFormat="1" ht="24.95" customHeight="1" x14ac:dyDescent="0.25">
      <c r="A323" s="65" t="str">
        <f t="shared" si="4"/>
        <v/>
      </c>
      <c r="B323" s="61"/>
      <c r="C323" s="63" t="str">
        <f>IF(B323="","",VLOOKUP(B323,'Base productos'!A$2:H$10900,2,FALSE))</f>
        <v/>
      </c>
      <c r="D323" s="66" t="str">
        <f>IF(B323="","",VLOOKUP(B323,'Base productos'!A$2:H$10900,3,FALSE))</f>
        <v/>
      </c>
      <c r="E323" s="62" t="str">
        <f>IF(B323="","",VLOOKUP(B323,'Base productos'!A$2:H$10900,4,FALSE))</f>
        <v/>
      </c>
      <c r="F323" s="62" t="str">
        <f>IF(B323="","",VLOOKUP(B323,'Base productos'!A$2:H$10900,5,FALSE))</f>
        <v/>
      </c>
      <c r="G323" s="66" t="str">
        <f>IF(B323="","",VLOOKUP(B323,'Base productos'!A$2:H$10900,6,FALSE))</f>
        <v/>
      </c>
      <c r="H323" s="66" t="str">
        <f>IF(B323="","",VLOOKUP(B323,'Base productos'!A$2:H$10900,7,FALSE))</f>
        <v/>
      </c>
      <c r="I323" s="66" t="str">
        <f>IF(B323="","",VLOOKUP(B323,'Base productos'!A$2:H$10900,8,FALSE))</f>
        <v/>
      </c>
      <c r="J323" s="47"/>
      <c r="K323" s="48"/>
      <c r="L323" s="68"/>
      <c r="M323" s="68"/>
      <c r="N323" s="68"/>
      <c r="O323" s="68"/>
      <c r="P323" s="100" t="str">
        <f>IF(O323="","",VLOOKUP(O323,'Principios Activos'!A$1:B$2418,2,FALSE))</f>
        <v/>
      </c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9"/>
      <c r="AC323" s="68"/>
      <c r="AD323" s="69"/>
      <c r="AE323" s="53"/>
      <c r="AF323" s="98"/>
      <c r="AG323" s="123"/>
      <c r="AH323" s="123"/>
      <c r="AI323"/>
      <c r="AJ323"/>
      <c r="AM323" s="13"/>
    </row>
    <row r="324" spans="1:39" s="8" customFormat="1" ht="24.95" customHeight="1" x14ac:dyDescent="0.25">
      <c r="A324" s="65" t="str">
        <f t="shared" si="4"/>
        <v/>
      </c>
      <c r="B324" s="61"/>
      <c r="C324" s="63" t="str">
        <f>IF(B324="","",VLOOKUP(B324,'Base productos'!A$2:H$10900,2,FALSE))</f>
        <v/>
      </c>
      <c r="D324" s="66" t="str">
        <f>IF(B324="","",VLOOKUP(B324,'Base productos'!A$2:H$10900,3,FALSE))</f>
        <v/>
      </c>
      <c r="E324" s="62" t="str">
        <f>IF(B324="","",VLOOKUP(B324,'Base productos'!A$2:H$10900,4,FALSE))</f>
        <v/>
      </c>
      <c r="F324" s="62" t="str">
        <f>IF(B324="","",VLOOKUP(B324,'Base productos'!A$2:H$10900,5,FALSE))</f>
        <v/>
      </c>
      <c r="G324" s="66" t="str">
        <f>IF(B324="","",VLOOKUP(B324,'Base productos'!A$2:H$10900,6,FALSE))</f>
        <v/>
      </c>
      <c r="H324" s="66" t="str">
        <f>IF(B324="","",VLOOKUP(B324,'Base productos'!A$2:H$10900,7,FALSE))</f>
        <v/>
      </c>
      <c r="I324" s="66" t="str">
        <f>IF(B324="","",VLOOKUP(B324,'Base productos'!A$2:H$10900,8,FALSE))</f>
        <v/>
      </c>
      <c r="J324" s="47"/>
      <c r="K324" s="48"/>
      <c r="L324" s="68"/>
      <c r="M324" s="68"/>
      <c r="N324" s="68"/>
      <c r="O324" s="68"/>
      <c r="P324" s="100" t="str">
        <f>IF(O324="","",VLOOKUP(O324,'Principios Activos'!A$1:B$2418,2,FALSE))</f>
        <v/>
      </c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9"/>
      <c r="AC324" s="68"/>
      <c r="AD324" s="69"/>
      <c r="AE324" s="53"/>
      <c r="AF324" s="98"/>
      <c r="AG324" s="123"/>
      <c r="AH324" s="123"/>
      <c r="AI324"/>
      <c r="AJ324"/>
      <c r="AM324" s="13"/>
    </row>
    <row r="325" spans="1:39" s="8" customFormat="1" ht="24.95" customHeight="1" x14ac:dyDescent="0.25">
      <c r="A325" s="65" t="str">
        <f t="shared" si="4"/>
        <v/>
      </c>
      <c r="B325" s="61"/>
      <c r="C325" s="63" t="str">
        <f>IF(B325="","",VLOOKUP(B325,'Base productos'!A$2:H$10900,2,FALSE))</f>
        <v/>
      </c>
      <c r="D325" s="66" t="str">
        <f>IF(B325="","",VLOOKUP(B325,'Base productos'!A$2:H$10900,3,FALSE))</f>
        <v/>
      </c>
      <c r="E325" s="62" t="str">
        <f>IF(B325="","",VLOOKUP(B325,'Base productos'!A$2:H$10900,4,FALSE))</f>
        <v/>
      </c>
      <c r="F325" s="62" t="str">
        <f>IF(B325="","",VLOOKUP(B325,'Base productos'!A$2:H$10900,5,FALSE))</f>
        <v/>
      </c>
      <c r="G325" s="66" t="str">
        <f>IF(B325="","",VLOOKUP(B325,'Base productos'!A$2:H$10900,6,FALSE))</f>
        <v/>
      </c>
      <c r="H325" s="66" t="str">
        <f>IF(B325="","",VLOOKUP(B325,'Base productos'!A$2:H$10900,7,FALSE))</f>
        <v/>
      </c>
      <c r="I325" s="66" t="str">
        <f>IF(B325="","",VLOOKUP(B325,'Base productos'!A$2:H$10900,8,FALSE))</f>
        <v/>
      </c>
      <c r="J325" s="47"/>
      <c r="K325" s="48"/>
      <c r="L325" s="68"/>
      <c r="M325" s="68"/>
      <c r="N325" s="68"/>
      <c r="O325" s="68"/>
      <c r="P325" s="100" t="str">
        <f>IF(O325="","",VLOOKUP(O325,'Principios Activos'!A$1:B$2418,2,FALSE))</f>
        <v/>
      </c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9"/>
      <c r="AC325" s="68"/>
      <c r="AD325" s="69"/>
      <c r="AE325" s="53"/>
      <c r="AF325" s="98"/>
      <c r="AG325" s="123"/>
      <c r="AH325" s="123"/>
      <c r="AI325"/>
      <c r="AJ325"/>
      <c r="AM325" s="13"/>
    </row>
    <row r="326" spans="1:39" s="8" customFormat="1" ht="24.95" customHeight="1" x14ac:dyDescent="0.25">
      <c r="A326" s="65" t="str">
        <f t="shared" si="4"/>
        <v/>
      </c>
      <c r="B326" s="61"/>
      <c r="C326" s="63" t="str">
        <f>IF(B326="","",VLOOKUP(B326,'Base productos'!A$2:H$10900,2,FALSE))</f>
        <v/>
      </c>
      <c r="D326" s="66" t="str">
        <f>IF(B326="","",VLOOKUP(B326,'Base productos'!A$2:H$10900,3,FALSE))</f>
        <v/>
      </c>
      <c r="E326" s="62" t="str">
        <f>IF(B326="","",VLOOKUP(B326,'Base productos'!A$2:H$10900,4,FALSE))</f>
        <v/>
      </c>
      <c r="F326" s="62" t="str">
        <f>IF(B326="","",VLOOKUP(B326,'Base productos'!A$2:H$10900,5,FALSE))</f>
        <v/>
      </c>
      <c r="G326" s="66" t="str">
        <f>IF(B326="","",VLOOKUP(B326,'Base productos'!A$2:H$10900,6,FALSE))</f>
        <v/>
      </c>
      <c r="H326" s="66" t="str">
        <f>IF(B326="","",VLOOKUP(B326,'Base productos'!A$2:H$10900,7,FALSE))</f>
        <v/>
      </c>
      <c r="I326" s="66" t="str">
        <f>IF(B326="","",VLOOKUP(B326,'Base productos'!A$2:H$10900,8,FALSE))</f>
        <v/>
      </c>
      <c r="J326" s="47"/>
      <c r="K326" s="48"/>
      <c r="L326" s="68"/>
      <c r="M326" s="68"/>
      <c r="N326" s="68"/>
      <c r="O326" s="68"/>
      <c r="P326" s="100" t="str">
        <f>IF(O326="","",VLOOKUP(O326,'Principios Activos'!A$1:B$2418,2,FALSE))</f>
        <v/>
      </c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9"/>
      <c r="AC326" s="68"/>
      <c r="AD326" s="69"/>
      <c r="AE326" s="53"/>
      <c r="AF326" s="98"/>
      <c r="AG326" s="123"/>
      <c r="AH326" s="123"/>
      <c r="AI326"/>
      <c r="AJ326"/>
      <c r="AM326" s="13"/>
    </row>
    <row r="327" spans="1:39" s="8" customFormat="1" ht="24.95" customHeight="1" x14ac:dyDescent="0.25">
      <c r="A327" s="65" t="str">
        <f t="shared" si="4"/>
        <v/>
      </c>
      <c r="B327" s="61"/>
      <c r="C327" s="63" t="str">
        <f>IF(B327="","",VLOOKUP(B327,'Base productos'!A$2:H$10900,2,FALSE))</f>
        <v/>
      </c>
      <c r="D327" s="66" t="str">
        <f>IF(B327="","",VLOOKUP(B327,'Base productos'!A$2:H$10900,3,FALSE))</f>
        <v/>
      </c>
      <c r="E327" s="62" t="str">
        <f>IF(B327="","",VLOOKUP(B327,'Base productos'!A$2:H$10900,4,FALSE))</f>
        <v/>
      </c>
      <c r="F327" s="62" t="str">
        <f>IF(B327="","",VLOOKUP(B327,'Base productos'!A$2:H$10900,5,FALSE))</f>
        <v/>
      </c>
      <c r="G327" s="66" t="str">
        <f>IF(B327="","",VLOOKUP(B327,'Base productos'!A$2:H$10900,6,FALSE))</f>
        <v/>
      </c>
      <c r="H327" s="66" t="str">
        <f>IF(B327="","",VLOOKUP(B327,'Base productos'!A$2:H$10900,7,FALSE))</f>
        <v/>
      </c>
      <c r="I327" s="66" t="str">
        <f>IF(B327="","",VLOOKUP(B327,'Base productos'!A$2:H$10900,8,FALSE))</f>
        <v/>
      </c>
      <c r="J327" s="47"/>
      <c r="K327" s="48"/>
      <c r="L327" s="68"/>
      <c r="M327" s="68"/>
      <c r="N327" s="68"/>
      <c r="O327" s="68"/>
      <c r="P327" s="100" t="str">
        <f>IF(O327="","",VLOOKUP(O327,'Principios Activos'!A$1:B$2418,2,FALSE))</f>
        <v/>
      </c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9"/>
      <c r="AC327" s="68"/>
      <c r="AD327" s="69"/>
      <c r="AE327" s="53"/>
      <c r="AF327" s="98"/>
      <c r="AG327" s="123"/>
      <c r="AH327" s="123"/>
      <c r="AI327"/>
      <c r="AJ327"/>
      <c r="AM327" s="13"/>
    </row>
    <row r="328" spans="1:39" s="8" customFormat="1" ht="24.95" customHeight="1" x14ac:dyDescent="0.25">
      <c r="A328" s="65" t="str">
        <f t="shared" si="4"/>
        <v/>
      </c>
      <c r="B328" s="61"/>
      <c r="C328" s="63" t="str">
        <f>IF(B328="","",VLOOKUP(B328,'Base productos'!A$2:H$10900,2,FALSE))</f>
        <v/>
      </c>
      <c r="D328" s="66" t="str">
        <f>IF(B328="","",VLOOKUP(B328,'Base productos'!A$2:H$10900,3,FALSE))</f>
        <v/>
      </c>
      <c r="E328" s="62" t="str">
        <f>IF(B328="","",VLOOKUP(B328,'Base productos'!A$2:H$10900,4,FALSE))</f>
        <v/>
      </c>
      <c r="F328" s="62" t="str">
        <f>IF(B328="","",VLOOKUP(B328,'Base productos'!A$2:H$10900,5,FALSE))</f>
        <v/>
      </c>
      <c r="G328" s="66" t="str">
        <f>IF(B328="","",VLOOKUP(B328,'Base productos'!A$2:H$10900,6,FALSE))</f>
        <v/>
      </c>
      <c r="H328" s="66" t="str">
        <f>IF(B328="","",VLOOKUP(B328,'Base productos'!A$2:H$10900,7,FALSE))</f>
        <v/>
      </c>
      <c r="I328" s="66" t="str">
        <f>IF(B328="","",VLOOKUP(B328,'Base productos'!A$2:H$10900,8,FALSE))</f>
        <v/>
      </c>
      <c r="J328" s="47"/>
      <c r="K328" s="48"/>
      <c r="L328" s="68"/>
      <c r="M328" s="68"/>
      <c r="N328" s="68"/>
      <c r="O328" s="68"/>
      <c r="P328" s="100" t="str">
        <f>IF(O328="","",VLOOKUP(O328,'Principios Activos'!A$1:B$2418,2,FALSE))</f>
        <v/>
      </c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9"/>
      <c r="AC328" s="68"/>
      <c r="AD328" s="69"/>
      <c r="AE328" s="53"/>
      <c r="AF328" s="98"/>
      <c r="AG328" s="123"/>
      <c r="AH328" s="123"/>
      <c r="AI328"/>
      <c r="AJ328"/>
      <c r="AM328" s="13"/>
    </row>
    <row r="329" spans="1:39" s="8" customFormat="1" ht="24.95" customHeight="1" x14ac:dyDescent="0.25">
      <c r="A329" s="65" t="str">
        <f t="shared" si="4"/>
        <v/>
      </c>
      <c r="B329" s="61"/>
      <c r="C329" s="63" t="str">
        <f>IF(B329="","",VLOOKUP(B329,'Base productos'!A$2:H$10900,2,FALSE))</f>
        <v/>
      </c>
      <c r="D329" s="66" t="str">
        <f>IF(B329="","",VLOOKUP(B329,'Base productos'!A$2:H$10900,3,FALSE))</f>
        <v/>
      </c>
      <c r="E329" s="62" t="str">
        <f>IF(B329="","",VLOOKUP(B329,'Base productos'!A$2:H$10900,4,FALSE))</f>
        <v/>
      </c>
      <c r="F329" s="62" t="str">
        <f>IF(B329="","",VLOOKUP(B329,'Base productos'!A$2:H$10900,5,FALSE))</f>
        <v/>
      </c>
      <c r="G329" s="66" t="str">
        <f>IF(B329="","",VLOOKUP(B329,'Base productos'!A$2:H$10900,6,FALSE))</f>
        <v/>
      </c>
      <c r="H329" s="66" t="str">
        <f>IF(B329="","",VLOOKUP(B329,'Base productos'!A$2:H$10900,7,FALSE))</f>
        <v/>
      </c>
      <c r="I329" s="66" t="str">
        <f>IF(B329="","",VLOOKUP(B329,'Base productos'!A$2:H$10900,8,FALSE))</f>
        <v/>
      </c>
      <c r="J329" s="47"/>
      <c r="K329" s="48"/>
      <c r="L329" s="68"/>
      <c r="M329" s="68"/>
      <c r="N329" s="68"/>
      <c r="O329" s="68"/>
      <c r="P329" s="100" t="str">
        <f>IF(O329="","",VLOOKUP(O329,'Principios Activos'!A$1:B$2418,2,FALSE))</f>
        <v/>
      </c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9"/>
      <c r="AC329" s="68"/>
      <c r="AD329" s="69"/>
      <c r="AE329" s="53"/>
      <c r="AF329" s="98"/>
      <c r="AG329" s="123"/>
      <c r="AH329" s="123"/>
      <c r="AI329"/>
      <c r="AJ329"/>
      <c r="AM329" s="13"/>
    </row>
    <row r="330" spans="1:39" s="8" customFormat="1" ht="24.95" customHeight="1" x14ac:dyDescent="0.25">
      <c r="A330" s="65" t="str">
        <f t="shared" si="4"/>
        <v/>
      </c>
      <c r="B330" s="61"/>
      <c r="C330" s="63" t="str">
        <f>IF(B330="","",VLOOKUP(B330,'Base productos'!A$2:H$10900,2,FALSE))</f>
        <v/>
      </c>
      <c r="D330" s="66" t="str">
        <f>IF(B330="","",VLOOKUP(B330,'Base productos'!A$2:H$10900,3,FALSE))</f>
        <v/>
      </c>
      <c r="E330" s="62" t="str">
        <f>IF(B330="","",VLOOKUP(B330,'Base productos'!A$2:H$10900,4,FALSE))</f>
        <v/>
      </c>
      <c r="F330" s="62" t="str">
        <f>IF(B330="","",VLOOKUP(B330,'Base productos'!A$2:H$10900,5,FALSE))</f>
        <v/>
      </c>
      <c r="G330" s="66" t="str">
        <f>IF(B330="","",VLOOKUP(B330,'Base productos'!A$2:H$10900,6,FALSE))</f>
        <v/>
      </c>
      <c r="H330" s="66" t="str">
        <f>IF(B330="","",VLOOKUP(B330,'Base productos'!A$2:H$10900,7,FALSE))</f>
        <v/>
      </c>
      <c r="I330" s="66" t="str">
        <f>IF(B330="","",VLOOKUP(B330,'Base productos'!A$2:H$10900,8,FALSE))</f>
        <v/>
      </c>
      <c r="J330" s="47"/>
      <c r="K330" s="48"/>
      <c r="L330" s="68"/>
      <c r="M330" s="68"/>
      <c r="N330" s="68"/>
      <c r="O330" s="68"/>
      <c r="P330" s="100" t="str">
        <f>IF(O330="","",VLOOKUP(O330,'Principios Activos'!A$1:B$2418,2,FALSE))</f>
        <v/>
      </c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9"/>
      <c r="AC330" s="68"/>
      <c r="AD330" s="69"/>
      <c r="AE330" s="53"/>
      <c r="AF330" s="98"/>
      <c r="AG330" s="123"/>
      <c r="AH330" s="123"/>
      <c r="AI330"/>
      <c r="AJ330"/>
      <c r="AM330" s="13"/>
    </row>
    <row r="331" spans="1:39" s="8" customFormat="1" ht="24.95" customHeight="1" x14ac:dyDescent="0.25">
      <c r="A331" s="65" t="str">
        <f t="shared" si="4"/>
        <v/>
      </c>
      <c r="B331" s="61"/>
      <c r="C331" s="63" t="str">
        <f>IF(B331="","",VLOOKUP(B331,'Base productos'!A$2:H$10900,2,FALSE))</f>
        <v/>
      </c>
      <c r="D331" s="66" t="str">
        <f>IF(B331="","",VLOOKUP(B331,'Base productos'!A$2:H$10900,3,FALSE))</f>
        <v/>
      </c>
      <c r="E331" s="62" t="str">
        <f>IF(B331="","",VLOOKUP(B331,'Base productos'!A$2:H$10900,4,FALSE))</f>
        <v/>
      </c>
      <c r="F331" s="62" t="str">
        <f>IF(B331="","",VLOOKUP(B331,'Base productos'!A$2:H$10900,5,FALSE))</f>
        <v/>
      </c>
      <c r="G331" s="66" t="str">
        <f>IF(B331="","",VLOOKUP(B331,'Base productos'!A$2:H$10900,6,FALSE))</f>
        <v/>
      </c>
      <c r="H331" s="66" t="str">
        <f>IF(B331="","",VLOOKUP(B331,'Base productos'!A$2:H$10900,7,FALSE))</f>
        <v/>
      </c>
      <c r="I331" s="66" t="str">
        <f>IF(B331="","",VLOOKUP(B331,'Base productos'!A$2:H$10900,8,FALSE))</f>
        <v/>
      </c>
      <c r="J331" s="47"/>
      <c r="K331" s="48"/>
      <c r="L331" s="68"/>
      <c r="M331" s="68"/>
      <c r="N331" s="68"/>
      <c r="O331" s="68"/>
      <c r="P331" s="100" t="str">
        <f>IF(O331="","",VLOOKUP(O331,'Principios Activos'!A$1:B$2418,2,FALSE))</f>
        <v/>
      </c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9"/>
      <c r="AC331" s="68"/>
      <c r="AD331" s="69"/>
      <c r="AE331" s="53"/>
      <c r="AF331" s="98"/>
      <c r="AG331" s="123"/>
      <c r="AH331" s="123"/>
      <c r="AI331"/>
      <c r="AJ331"/>
      <c r="AM331" s="13"/>
    </row>
    <row r="332" spans="1:39" s="8" customFormat="1" ht="24.95" customHeight="1" x14ac:dyDescent="0.25">
      <c r="A332" s="65" t="str">
        <f t="shared" si="4"/>
        <v/>
      </c>
      <c r="B332" s="61"/>
      <c r="C332" s="63" t="str">
        <f>IF(B332="","",VLOOKUP(B332,'Base productos'!A$2:H$10900,2,FALSE))</f>
        <v/>
      </c>
      <c r="D332" s="66" t="str">
        <f>IF(B332="","",VLOOKUP(B332,'Base productos'!A$2:H$10900,3,FALSE))</f>
        <v/>
      </c>
      <c r="E332" s="62" t="str">
        <f>IF(B332="","",VLOOKUP(B332,'Base productos'!A$2:H$10900,4,FALSE))</f>
        <v/>
      </c>
      <c r="F332" s="62" t="str">
        <f>IF(B332="","",VLOOKUP(B332,'Base productos'!A$2:H$10900,5,FALSE))</f>
        <v/>
      </c>
      <c r="G332" s="66" t="str">
        <f>IF(B332="","",VLOOKUP(B332,'Base productos'!A$2:H$10900,6,FALSE))</f>
        <v/>
      </c>
      <c r="H332" s="66" t="str">
        <f>IF(B332="","",VLOOKUP(B332,'Base productos'!A$2:H$10900,7,FALSE))</f>
        <v/>
      </c>
      <c r="I332" s="66" t="str">
        <f>IF(B332="","",VLOOKUP(B332,'Base productos'!A$2:H$10900,8,FALSE))</f>
        <v/>
      </c>
      <c r="J332" s="47"/>
      <c r="K332" s="48"/>
      <c r="L332" s="68"/>
      <c r="M332" s="68"/>
      <c r="N332" s="68"/>
      <c r="O332" s="68"/>
      <c r="P332" s="100" t="str">
        <f>IF(O332="","",VLOOKUP(O332,'Principios Activos'!A$1:B$2418,2,FALSE))</f>
        <v/>
      </c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9"/>
      <c r="AC332" s="68"/>
      <c r="AD332" s="69"/>
      <c r="AE332" s="53"/>
      <c r="AF332" s="98"/>
      <c r="AG332" s="123"/>
      <c r="AH332" s="123"/>
      <c r="AI332"/>
      <c r="AJ332"/>
      <c r="AM332" s="13"/>
    </row>
    <row r="333" spans="1:39" s="8" customFormat="1" ht="24.95" customHeight="1" x14ac:dyDescent="0.25">
      <c r="A333" s="65" t="str">
        <f t="shared" si="4"/>
        <v/>
      </c>
      <c r="B333" s="61"/>
      <c r="C333" s="63" t="str">
        <f>IF(B333="","",VLOOKUP(B333,'Base productos'!A$2:H$10900,2,FALSE))</f>
        <v/>
      </c>
      <c r="D333" s="66" t="str">
        <f>IF(B333="","",VLOOKUP(B333,'Base productos'!A$2:H$10900,3,FALSE))</f>
        <v/>
      </c>
      <c r="E333" s="62" t="str">
        <f>IF(B333="","",VLOOKUP(B333,'Base productos'!A$2:H$10900,4,FALSE))</f>
        <v/>
      </c>
      <c r="F333" s="62" t="str">
        <f>IF(B333="","",VLOOKUP(B333,'Base productos'!A$2:H$10900,5,FALSE))</f>
        <v/>
      </c>
      <c r="G333" s="66" t="str">
        <f>IF(B333="","",VLOOKUP(B333,'Base productos'!A$2:H$10900,6,FALSE))</f>
        <v/>
      </c>
      <c r="H333" s="66" t="str">
        <f>IF(B333="","",VLOOKUP(B333,'Base productos'!A$2:H$10900,7,FALSE))</f>
        <v/>
      </c>
      <c r="I333" s="66" t="str">
        <f>IF(B333="","",VLOOKUP(B333,'Base productos'!A$2:H$10900,8,FALSE))</f>
        <v/>
      </c>
      <c r="J333" s="47"/>
      <c r="K333" s="48"/>
      <c r="L333" s="68"/>
      <c r="M333" s="68"/>
      <c r="N333" s="68"/>
      <c r="O333" s="68"/>
      <c r="P333" s="100" t="str">
        <f>IF(O333="","",VLOOKUP(O333,'Principios Activos'!A$1:B$2418,2,FALSE))</f>
        <v/>
      </c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9"/>
      <c r="AC333" s="68"/>
      <c r="AD333" s="69"/>
      <c r="AE333" s="53"/>
      <c r="AF333" s="98"/>
      <c r="AG333" s="123"/>
      <c r="AH333" s="123"/>
      <c r="AI333"/>
      <c r="AJ333"/>
      <c r="AM333" s="13"/>
    </row>
    <row r="334" spans="1:39" s="8" customFormat="1" ht="24.95" customHeight="1" x14ac:dyDescent="0.25">
      <c r="A334" s="65" t="str">
        <f t="shared" si="4"/>
        <v/>
      </c>
      <c r="B334" s="61"/>
      <c r="C334" s="63" t="str">
        <f>IF(B334="","",VLOOKUP(B334,'Base productos'!A$2:H$10900,2,FALSE))</f>
        <v/>
      </c>
      <c r="D334" s="66" t="str">
        <f>IF(B334="","",VLOOKUP(B334,'Base productos'!A$2:H$10900,3,FALSE))</f>
        <v/>
      </c>
      <c r="E334" s="62" t="str">
        <f>IF(B334="","",VLOOKUP(B334,'Base productos'!A$2:H$10900,4,FALSE))</f>
        <v/>
      </c>
      <c r="F334" s="62" t="str">
        <f>IF(B334="","",VLOOKUP(B334,'Base productos'!A$2:H$10900,5,FALSE))</f>
        <v/>
      </c>
      <c r="G334" s="66" t="str">
        <f>IF(B334="","",VLOOKUP(B334,'Base productos'!A$2:H$10900,6,FALSE))</f>
        <v/>
      </c>
      <c r="H334" s="66" t="str">
        <f>IF(B334="","",VLOOKUP(B334,'Base productos'!A$2:H$10900,7,FALSE))</f>
        <v/>
      </c>
      <c r="I334" s="66" t="str">
        <f>IF(B334="","",VLOOKUP(B334,'Base productos'!A$2:H$10900,8,FALSE))</f>
        <v/>
      </c>
      <c r="J334" s="47"/>
      <c r="K334" s="48"/>
      <c r="L334" s="68"/>
      <c r="M334" s="68"/>
      <c r="N334" s="68"/>
      <c r="O334" s="68"/>
      <c r="P334" s="100" t="str">
        <f>IF(O334="","",VLOOKUP(O334,'Principios Activos'!A$1:B$2418,2,FALSE))</f>
        <v/>
      </c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9"/>
      <c r="AC334" s="68"/>
      <c r="AD334" s="69"/>
      <c r="AE334" s="53"/>
      <c r="AF334" s="98"/>
      <c r="AG334" s="123"/>
      <c r="AH334" s="123"/>
      <c r="AI334"/>
      <c r="AJ334"/>
      <c r="AM334" s="13"/>
    </row>
    <row r="335" spans="1:39" s="8" customFormat="1" ht="24.95" customHeight="1" x14ac:dyDescent="0.25">
      <c r="A335" s="65" t="str">
        <f t="shared" si="4"/>
        <v/>
      </c>
      <c r="B335" s="61"/>
      <c r="C335" s="63" t="str">
        <f>IF(B335="","",VLOOKUP(B335,'Base productos'!A$2:H$10900,2,FALSE))</f>
        <v/>
      </c>
      <c r="D335" s="66" t="str">
        <f>IF(B335="","",VLOOKUP(B335,'Base productos'!A$2:H$10900,3,FALSE))</f>
        <v/>
      </c>
      <c r="E335" s="62" t="str">
        <f>IF(B335="","",VLOOKUP(B335,'Base productos'!A$2:H$10900,4,FALSE))</f>
        <v/>
      </c>
      <c r="F335" s="62" t="str">
        <f>IF(B335="","",VLOOKUP(B335,'Base productos'!A$2:H$10900,5,FALSE))</f>
        <v/>
      </c>
      <c r="G335" s="66" t="str">
        <f>IF(B335="","",VLOOKUP(B335,'Base productos'!A$2:H$10900,6,FALSE))</f>
        <v/>
      </c>
      <c r="H335" s="66" t="str">
        <f>IF(B335="","",VLOOKUP(B335,'Base productos'!A$2:H$10900,7,FALSE))</f>
        <v/>
      </c>
      <c r="I335" s="66" t="str">
        <f>IF(B335="","",VLOOKUP(B335,'Base productos'!A$2:H$10900,8,FALSE))</f>
        <v/>
      </c>
      <c r="J335" s="47"/>
      <c r="K335" s="48"/>
      <c r="L335" s="68"/>
      <c r="M335" s="68"/>
      <c r="N335" s="68"/>
      <c r="O335" s="68"/>
      <c r="P335" s="100" t="str">
        <f>IF(O335="","",VLOOKUP(O335,'Principios Activos'!A$1:B$2418,2,FALSE))</f>
        <v/>
      </c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9"/>
      <c r="AC335" s="68"/>
      <c r="AD335" s="69"/>
      <c r="AE335" s="53"/>
      <c r="AF335" s="98"/>
      <c r="AG335" s="123"/>
      <c r="AH335" s="123"/>
      <c r="AI335"/>
      <c r="AJ335"/>
      <c r="AM335" s="13"/>
    </row>
    <row r="336" spans="1:39" s="8" customFormat="1" ht="24.95" customHeight="1" x14ac:dyDescent="0.25">
      <c r="A336" s="65" t="str">
        <f t="shared" si="4"/>
        <v/>
      </c>
      <c r="B336" s="61"/>
      <c r="C336" s="63" t="str">
        <f>IF(B336="","",VLOOKUP(B336,'Base productos'!A$2:H$10900,2,FALSE))</f>
        <v/>
      </c>
      <c r="D336" s="66" t="str">
        <f>IF(B336="","",VLOOKUP(B336,'Base productos'!A$2:H$10900,3,FALSE))</f>
        <v/>
      </c>
      <c r="E336" s="62" t="str">
        <f>IF(B336="","",VLOOKUP(B336,'Base productos'!A$2:H$10900,4,FALSE))</f>
        <v/>
      </c>
      <c r="F336" s="62" t="str">
        <f>IF(B336="","",VLOOKUP(B336,'Base productos'!A$2:H$10900,5,FALSE))</f>
        <v/>
      </c>
      <c r="G336" s="66" t="str">
        <f>IF(B336="","",VLOOKUP(B336,'Base productos'!A$2:H$10900,6,FALSE))</f>
        <v/>
      </c>
      <c r="H336" s="66" t="str">
        <f>IF(B336="","",VLOOKUP(B336,'Base productos'!A$2:H$10900,7,FALSE))</f>
        <v/>
      </c>
      <c r="I336" s="66" t="str">
        <f>IF(B336="","",VLOOKUP(B336,'Base productos'!A$2:H$10900,8,FALSE))</f>
        <v/>
      </c>
      <c r="J336" s="47"/>
      <c r="K336" s="48"/>
      <c r="L336" s="68"/>
      <c r="M336" s="68"/>
      <c r="N336" s="68"/>
      <c r="O336" s="68"/>
      <c r="P336" s="100" t="str">
        <f>IF(O336="","",VLOOKUP(O336,'Principios Activos'!A$1:B$2418,2,FALSE))</f>
        <v/>
      </c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9"/>
      <c r="AC336" s="68"/>
      <c r="AD336" s="69"/>
      <c r="AE336" s="53"/>
      <c r="AF336" s="98"/>
      <c r="AG336" s="123"/>
      <c r="AH336" s="123"/>
      <c r="AI336"/>
      <c r="AJ336"/>
      <c r="AM336" s="13"/>
    </row>
    <row r="337" spans="1:39" s="8" customFormat="1" ht="24.95" customHeight="1" x14ac:dyDescent="0.25">
      <c r="A337" s="65" t="str">
        <f t="shared" si="4"/>
        <v/>
      </c>
      <c r="B337" s="61"/>
      <c r="C337" s="63" t="str">
        <f>IF(B337="","",VLOOKUP(B337,'Base productos'!A$2:H$10900,2,FALSE))</f>
        <v/>
      </c>
      <c r="D337" s="66" t="str">
        <f>IF(B337="","",VLOOKUP(B337,'Base productos'!A$2:H$10900,3,FALSE))</f>
        <v/>
      </c>
      <c r="E337" s="62" t="str">
        <f>IF(B337="","",VLOOKUP(B337,'Base productos'!A$2:H$10900,4,FALSE))</f>
        <v/>
      </c>
      <c r="F337" s="62" t="str">
        <f>IF(B337="","",VLOOKUP(B337,'Base productos'!A$2:H$10900,5,FALSE))</f>
        <v/>
      </c>
      <c r="G337" s="66" t="str">
        <f>IF(B337="","",VLOOKUP(B337,'Base productos'!A$2:H$10900,6,FALSE))</f>
        <v/>
      </c>
      <c r="H337" s="66" t="str">
        <f>IF(B337="","",VLOOKUP(B337,'Base productos'!A$2:H$10900,7,FALSE))</f>
        <v/>
      </c>
      <c r="I337" s="66" t="str">
        <f>IF(B337="","",VLOOKUP(B337,'Base productos'!A$2:H$10900,8,FALSE))</f>
        <v/>
      </c>
      <c r="J337" s="47"/>
      <c r="K337" s="48"/>
      <c r="L337" s="68"/>
      <c r="M337" s="68"/>
      <c r="N337" s="68"/>
      <c r="O337" s="68"/>
      <c r="P337" s="100" t="str">
        <f>IF(O337="","",VLOOKUP(O337,'Principios Activos'!A$1:B$2418,2,FALSE))</f>
        <v/>
      </c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9"/>
      <c r="AC337" s="68"/>
      <c r="AD337" s="69"/>
      <c r="AE337" s="53"/>
      <c r="AF337" s="98"/>
      <c r="AG337" s="123"/>
      <c r="AH337" s="123"/>
      <c r="AI337"/>
      <c r="AJ337"/>
      <c r="AM337" s="13"/>
    </row>
    <row r="338" spans="1:39" s="8" customFormat="1" ht="24.95" customHeight="1" x14ac:dyDescent="0.25">
      <c r="A338" s="65" t="str">
        <f t="shared" si="4"/>
        <v/>
      </c>
      <c r="B338" s="61"/>
      <c r="C338" s="63" t="str">
        <f>IF(B338="","",VLOOKUP(B338,'Base productos'!A$2:H$10900,2,FALSE))</f>
        <v/>
      </c>
      <c r="D338" s="66" t="str">
        <f>IF(B338="","",VLOOKUP(B338,'Base productos'!A$2:H$10900,3,FALSE))</f>
        <v/>
      </c>
      <c r="E338" s="62" t="str">
        <f>IF(B338="","",VLOOKUP(B338,'Base productos'!A$2:H$10900,4,FALSE))</f>
        <v/>
      </c>
      <c r="F338" s="62" t="str">
        <f>IF(B338="","",VLOOKUP(B338,'Base productos'!A$2:H$10900,5,FALSE))</f>
        <v/>
      </c>
      <c r="G338" s="66" t="str">
        <f>IF(B338="","",VLOOKUP(B338,'Base productos'!A$2:H$10900,6,FALSE))</f>
        <v/>
      </c>
      <c r="H338" s="66" t="str">
        <f>IF(B338="","",VLOOKUP(B338,'Base productos'!A$2:H$10900,7,FALSE))</f>
        <v/>
      </c>
      <c r="I338" s="66" t="str">
        <f>IF(B338="","",VLOOKUP(B338,'Base productos'!A$2:H$10900,8,FALSE))</f>
        <v/>
      </c>
      <c r="J338" s="47"/>
      <c r="K338" s="48"/>
      <c r="L338" s="68"/>
      <c r="M338" s="68"/>
      <c r="N338" s="68"/>
      <c r="O338" s="68"/>
      <c r="P338" s="100" t="str">
        <f>IF(O338="","",VLOOKUP(O338,'Principios Activos'!A$1:B$2418,2,FALSE))</f>
        <v/>
      </c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9"/>
      <c r="AC338" s="68"/>
      <c r="AD338" s="69"/>
      <c r="AE338" s="53"/>
      <c r="AF338" s="98"/>
      <c r="AG338" s="123"/>
      <c r="AH338" s="123"/>
      <c r="AI338"/>
      <c r="AJ338"/>
      <c r="AM338" s="13"/>
    </row>
    <row r="339" spans="1:39" s="8" customFormat="1" ht="24.95" customHeight="1" x14ac:dyDescent="0.25">
      <c r="A339" s="65" t="str">
        <f t="shared" si="4"/>
        <v/>
      </c>
      <c r="B339" s="61"/>
      <c r="C339" s="63" t="str">
        <f>IF(B339="","",VLOOKUP(B339,'Base productos'!A$2:H$10900,2,FALSE))</f>
        <v/>
      </c>
      <c r="D339" s="66" t="str">
        <f>IF(B339="","",VLOOKUP(B339,'Base productos'!A$2:H$10900,3,FALSE))</f>
        <v/>
      </c>
      <c r="E339" s="62" t="str">
        <f>IF(B339="","",VLOOKUP(B339,'Base productos'!A$2:H$10900,4,FALSE))</f>
        <v/>
      </c>
      <c r="F339" s="62" t="str">
        <f>IF(B339="","",VLOOKUP(B339,'Base productos'!A$2:H$10900,5,FALSE))</f>
        <v/>
      </c>
      <c r="G339" s="66" t="str">
        <f>IF(B339="","",VLOOKUP(B339,'Base productos'!A$2:H$10900,6,FALSE))</f>
        <v/>
      </c>
      <c r="H339" s="66" t="str">
        <f>IF(B339="","",VLOOKUP(B339,'Base productos'!A$2:H$10900,7,FALSE))</f>
        <v/>
      </c>
      <c r="I339" s="66" t="str">
        <f>IF(B339="","",VLOOKUP(B339,'Base productos'!A$2:H$10900,8,FALSE))</f>
        <v/>
      </c>
      <c r="J339" s="47"/>
      <c r="K339" s="48"/>
      <c r="L339" s="68"/>
      <c r="M339" s="68"/>
      <c r="N339" s="68"/>
      <c r="O339" s="68"/>
      <c r="P339" s="100" t="str">
        <f>IF(O339="","",VLOOKUP(O339,'Principios Activos'!A$1:B$2418,2,FALSE))</f>
        <v/>
      </c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9"/>
      <c r="AC339" s="68"/>
      <c r="AD339" s="69"/>
      <c r="AE339" s="53"/>
      <c r="AF339" s="98"/>
      <c r="AG339" s="123"/>
      <c r="AH339" s="123"/>
      <c r="AI339"/>
      <c r="AJ339"/>
      <c r="AM339" s="13"/>
    </row>
    <row r="340" spans="1:39" s="8" customFormat="1" ht="24.95" customHeight="1" x14ac:dyDescent="0.25">
      <c r="A340" s="65" t="str">
        <f t="shared" si="4"/>
        <v/>
      </c>
      <c r="B340" s="61"/>
      <c r="C340" s="63" t="str">
        <f>IF(B340="","",VLOOKUP(B340,'Base productos'!A$2:H$10900,2,FALSE))</f>
        <v/>
      </c>
      <c r="D340" s="66" t="str">
        <f>IF(B340="","",VLOOKUP(B340,'Base productos'!A$2:H$10900,3,FALSE))</f>
        <v/>
      </c>
      <c r="E340" s="62" t="str">
        <f>IF(B340="","",VLOOKUP(B340,'Base productos'!A$2:H$10900,4,FALSE))</f>
        <v/>
      </c>
      <c r="F340" s="62" t="str">
        <f>IF(B340="","",VLOOKUP(B340,'Base productos'!A$2:H$10900,5,FALSE))</f>
        <v/>
      </c>
      <c r="G340" s="66" t="str">
        <f>IF(B340="","",VLOOKUP(B340,'Base productos'!A$2:H$10900,6,FALSE))</f>
        <v/>
      </c>
      <c r="H340" s="66" t="str">
        <f>IF(B340="","",VLOOKUP(B340,'Base productos'!A$2:H$10900,7,FALSE))</f>
        <v/>
      </c>
      <c r="I340" s="66" t="str">
        <f>IF(B340="","",VLOOKUP(B340,'Base productos'!A$2:H$10900,8,FALSE))</f>
        <v/>
      </c>
      <c r="J340" s="47"/>
      <c r="K340" s="48"/>
      <c r="L340" s="68"/>
      <c r="M340" s="68"/>
      <c r="N340" s="68"/>
      <c r="O340" s="68"/>
      <c r="P340" s="100" t="str">
        <f>IF(O340="","",VLOOKUP(O340,'Principios Activos'!A$1:B$2418,2,FALSE))</f>
        <v/>
      </c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9"/>
      <c r="AC340" s="68"/>
      <c r="AD340" s="69"/>
      <c r="AE340" s="53"/>
      <c r="AF340" s="98"/>
      <c r="AG340" s="123"/>
      <c r="AH340" s="123"/>
      <c r="AI340"/>
      <c r="AJ340"/>
      <c r="AM340" s="13"/>
    </row>
    <row r="341" spans="1:39" s="8" customFormat="1" ht="24.95" customHeight="1" x14ac:dyDescent="0.25">
      <c r="A341" s="65" t="str">
        <f t="shared" si="4"/>
        <v/>
      </c>
      <c r="B341" s="61"/>
      <c r="C341" s="63" t="str">
        <f>IF(B341="","",VLOOKUP(B341,'Base productos'!A$2:H$10900,2,FALSE))</f>
        <v/>
      </c>
      <c r="D341" s="66" t="str">
        <f>IF(B341="","",VLOOKUP(B341,'Base productos'!A$2:H$10900,3,FALSE))</f>
        <v/>
      </c>
      <c r="E341" s="62" t="str">
        <f>IF(B341="","",VLOOKUP(B341,'Base productos'!A$2:H$10900,4,FALSE))</f>
        <v/>
      </c>
      <c r="F341" s="62" t="str">
        <f>IF(B341="","",VLOOKUP(B341,'Base productos'!A$2:H$10900,5,FALSE))</f>
        <v/>
      </c>
      <c r="G341" s="66" t="str">
        <f>IF(B341="","",VLOOKUP(B341,'Base productos'!A$2:H$10900,6,FALSE))</f>
        <v/>
      </c>
      <c r="H341" s="66" t="str">
        <f>IF(B341="","",VLOOKUP(B341,'Base productos'!A$2:H$10900,7,FALSE))</f>
        <v/>
      </c>
      <c r="I341" s="66" t="str">
        <f>IF(B341="","",VLOOKUP(B341,'Base productos'!A$2:H$10900,8,FALSE))</f>
        <v/>
      </c>
      <c r="J341" s="47"/>
      <c r="K341" s="48"/>
      <c r="L341" s="68"/>
      <c r="M341" s="68"/>
      <c r="N341" s="68"/>
      <c r="O341" s="68"/>
      <c r="P341" s="100" t="str">
        <f>IF(O341="","",VLOOKUP(O341,'Principios Activos'!A$1:B$2418,2,FALSE))</f>
        <v/>
      </c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9"/>
      <c r="AC341" s="68"/>
      <c r="AD341" s="69"/>
      <c r="AE341" s="53"/>
      <c r="AF341" s="98"/>
      <c r="AG341" s="123"/>
      <c r="AH341" s="123"/>
      <c r="AI341"/>
      <c r="AJ341"/>
      <c r="AM341" s="13"/>
    </row>
    <row r="342" spans="1:39" s="8" customFormat="1" ht="24.95" customHeight="1" x14ac:dyDescent="0.25">
      <c r="A342" s="65" t="str">
        <f t="shared" si="4"/>
        <v/>
      </c>
      <c r="B342" s="61"/>
      <c r="C342" s="63" t="str">
        <f>IF(B342="","",VLOOKUP(B342,'Base productos'!A$2:H$10900,2,FALSE))</f>
        <v/>
      </c>
      <c r="D342" s="66" t="str">
        <f>IF(B342="","",VLOOKUP(B342,'Base productos'!A$2:H$10900,3,FALSE))</f>
        <v/>
      </c>
      <c r="E342" s="62" t="str">
        <f>IF(B342="","",VLOOKUP(B342,'Base productos'!A$2:H$10900,4,FALSE))</f>
        <v/>
      </c>
      <c r="F342" s="62" t="str">
        <f>IF(B342="","",VLOOKUP(B342,'Base productos'!A$2:H$10900,5,FALSE))</f>
        <v/>
      </c>
      <c r="G342" s="66" t="str">
        <f>IF(B342="","",VLOOKUP(B342,'Base productos'!A$2:H$10900,6,FALSE))</f>
        <v/>
      </c>
      <c r="H342" s="66" t="str">
        <f>IF(B342="","",VLOOKUP(B342,'Base productos'!A$2:H$10900,7,FALSE))</f>
        <v/>
      </c>
      <c r="I342" s="66" t="str">
        <f>IF(B342="","",VLOOKUP(B342,'Base productos'!A$2:H$10900,8,FALSE))</f>
        <v/>
      </c>
      <c r="J342" s="47"/>
      <c r="K342" s="48"/>
      <c r="L342" s="68"/>
      <c r="M342" s="68"/>
      <c r="N342" s="68"/>
      <c r="O342" s="68"/>
      <c r="P342" s="100" t="str">
        <f>IF(O342="","",VLOOKUP(O342,'Principios Activos'!A$1:B$2418,2,FALSE))</f>
        <v/>
      </c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9"/>
      <c r="AC342" s="68"/>
      <c r="AD342" s="69"/>
      <c r="AE342" s="53"/>
      <c r="AF342" s="98"/>
      <c r="AG342" s="123"/>
      <c r="AH342" s="123"/>
      <c r="AI342"/>
      <c r="AJ342"/>
      <c r="AM342" s="13"/>
    </row>
    <row r="343" spans="1:39" s="8" customFormat="1" ht="24.95" customHeight="1" x14ac:dyDescent="0.25">
      <c r="A343" s="65" t="str">
        <f t="shared" si="4"/>
        <v/>
      </c>
      <c r="B343" s="61"/>
      <c r="C343" s="63" t="str">
        <f>IF(B343="","",VLOOKUP(B343,'Base productos'!A$2:H$10900,2,FALSE))</f>
        <v/>
      </c>
      <c r="D343" s="66" t="str">
        <f>IF(B343="","",VLOOKUP(B343,'Base productos'!A$2:H$10900,3,FALSE))</f>
        <v/>
      </c>
      <c r="E343" s="62" t="str">
        <f>IF(B343="","",VLOOKUP(B343,'Base productos'!A$2:H$10900,4,FALSE))</f>
        <v/>
      </c>
      <c r="F343" s="62" t="str">
        <f>IF(B343="","",VLOOKUP(B343,'Base productos'!A$2:H$10900,5,FALSE))</f>
        <v/>
      </c>
      <c r="G343" s="66" t="str">
        <f>IF(B343="","",VLOOKUP(B343,'Base productos'!A$2:H$10900,6,FALSE))</f>
        <v/>
      </c>
      <c r="H343" s="66" t="str">
        <f>IF(B343="","",VLOOKUP(B343,'Base productos'!A$2:H$10900,7,FALSE))</f>
        <v/>
      </c>
      <c r="I343" s="66" t="str">
        <f>IF(B343="","",VLOOKUP(B343,'Base productos'!A$2:H$10900,8,FALSE))</f>
        <v/>
      </c>
      <c r="J343" s="47"/>
      <c r="K343" s="48"/>
      <c r="L343" s="68"/>
      <c r="M343" s="68"/>
      <c r="N343" s="68"/>
      <c r="O343" s="68"/>
      <c r="P343" s="100" t="str">
        <f>IF(O343="","",VLOOKUP(O343,'Principios Activos'!A$1:B$2418,2,FALSE))</f>
        <v/>
      </c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9"/>
      <c r="AC343" s="68"/>
      <c r="AD343" s="69"/>
      <c r="AE343" s="53"/>
      <c r="AF343" s="98"/>
      <c r="AG343" s="123"/>
      <c r="AH343" s="123"/>
      <c r="AI343"/>
      <c r="AJ343"/>
      <c r="AM343" s="13"/>
    </row>
    <row r="344" spans="1:39" s="8" customFormat="1" ht="24.95" customHeight="1" x14ac:dyDescent="0.25">
      <c r="A344" s="65" t="str">
        <f t="shared" si="4"/>
        <v/>
      </c>
      <c r="B344" s="61"/>
      <c r="C344" s="63" t="str">
        <f>IF(B344="","",VLOOKUP(B344,'Base productos'!A$2:H$10900,2,FALSE))</f>
        <v/>
      </c>
      <c r="D344" s="66" t="str">
        <f>IF(B344="","",VLOOKUP(B344,'Base productos'!A$2:H$10900,3,FALSE))</f>
        <v/>
      </c>
      <c r="E344" s="62" t="str">
        <f>IF(B344="","",VLOOKUP(B344,'Base productos'!A$2:H$10900,4,FALSE))</f>
        <v/>
      </c>
      <c r="F344" s="62" t="str">
        <f>IF(B344="","",VLOOKUP(B344,'Base productos'!A$2:H$10900,5,FALSE))</f>
        <v/>
      </c>
      <c r="G344" s="66" t="str">
        <f>IF(B344="","",VLOOKUP(B344,'Base productos'!A$2:H$10900,6,FALSE))</f>
        <v/>
      </c>
      <c r="H344" s="66" t="str">
        <f>IF(B344="","",VLOOKUP(B344,'Base productos'!A$2:H$10900,7,FALSE))</f>
        <v/>
      </c>
      <c r="I344" s="66" t="str">
        <f>IF(B344="","",VLOOKUP(B344,'Base productos'!A$2:H$10900,8,FALSE))</f>
        <v/>
      </c>
      <c r="J344" s="47"/>
      <c r="K344" s="48"/>
      <c r="L344" s="68"/>
      <c r="M344" s="68"/>
      <c r="N344" s="68"/>
      <c r="O344" s="68"/>
      <c r="P344" s="100" t="str">
        <f>IF(O344="","",VLOOKUP(O344,'Principios Activos'!A$1:B$2418,2,FALSE))</f>
        <v/>
      </c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9"/>
      <c r="AC344" s="68"/>
      <c r="AD344" s="69"/>
      <c r="AE344" s="53"/>
      <c r="AF344" s="98"/>
      <c r="AG344" s="123"/>
      <c r="AH344" s="123"/>
      <c r="AI344"/>
      <c r="AJ344"/>
      <c r="AM344" s="13"/>
    </row>
    <row r="345" spans="1:39" s="8" customFormat="1" ht="24.95" customHeight="1" x14ac:dyDescent="0.25">
      <c r="A345" s="65" t="str">
        <f t="shared" ref="A345:A408" si="5">IF(A344="","",IF(B345="","",A344))</f>
        <v/>
      </c>
      <c r="B345" s="61"/>
      <c r="C345" s="63" t="str">
        <f>IF(B345="","",VLOOKUP(B345,'Base productos'!A$2:H$10900,2,FALSE))</f>
        <v/>
      </c>
      <c r="D345" s="66" t="str">
        <f>IF(B345="","",VLOOKUP(B345,'Base productos'!A$2:H$10900,3,FALSE))</f>
        <v/>
      </c>
      <c r="E345" s="62" t="str">
        <f>IF(B345="","",VLOOKUP(B345,'Base productos'!A$2:H$10900,4,FALSE))</f>
        <v/>
      </c>
      <c r="F345" s="62" t="str">
        <f>IF(B345="","",VLOOKUP(B345,'Base productos'!A$2:H$10900,5,FALSE))</f>
        <v/>
      </c>
      <c r="G345" s="66" t="str">
        <f>IF(B345="","",VLOOKUP(B345,'Base productos'!A$2:H$10900,6,FALSE))</f>
        <v/>
      </c>
      <c r="H345" s="66" t="str">
        <f>IF(B345="","",VLOOKUP(B345,'Base productos'!A$2:H$10900,7,FALSE))</f>
        <v/>
      </c>
      <c r="I345" s="66" t="str">
        <f>IF(B345="","",VLOOKUP(B345,'Base productos'!A$2:H$10900,8,FALSE))</f>
        <v/>
      </c>
      <c r="J345" s="47"/>
      <c r="K345" s="48"/>
      <c r="L345" s="68"/>
      <c r="M345" s="68"/>
      <c r="N345" s="68"/>
      <c r="O345" s="68"/>
      <c r="P345" s="100" t="str">
        <f>IF(O345="","",VLOOKUP(O345,'Principios Activos'!A$1:B$2418,2,FALSE))</f>
        <v/>
      </c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9"/>
      <c r="AC345" s="68"/>
      <c r="AD345" s="69"/>
      <c r="AE345" s="53"/>
      <c r="AF345" s="98"/>
      <c r="AG345" s="123"/>
      <c r="AH345" s="123"/>
      <c r="AI345"/>
      <c r="AJ345"/>
      <c r="AM345" s="13"/>
    </row>
    <row r="346" spans="1:39" s="8" customFormat="1" ht="24.95" customHeight="1" x14ac:dyDescent="0.25">
      <c r="A346" s="65" t="str">
        <f t="shared" si="5"/>
        <v/>
      </c>
      <c r="B346" s="61"/>
      <c r="C346" s="63" t="str">
        <f>IF(B346="","",VLOOKUP(B346,'Base productos'!A$2:H$10900,2,FALSE))</f>
        <v/>
      </c>
      <c r="D346" s="66" t="str">
        <f>IF(B346="","",VLOOKUP(B346,'Base productos'!A$2:H$10900,3,FALSE))</f>
        <v/>
      </c>
      <c r="E346" s="62" t="str">
        <f>IF(B346="","",VLOOKUP(B346,'Base productos'!A$2:H$10900,4,FALSE))</f>
        <v/>
      </c>
      <c r="F346" s="62" t="str">
        <f>IF(B346="","",VLOOKUP(B346,'Base productos'!A$2:H$10900,5,FALSE))</f>
        <v/>
      </c>
      <c r="G346" s="66" t="str">
        <f>IF(B346="","",VLOOKUP(B346,'Base productos'!A$2:H$10900,6,FALSE))</f>
        <v/>
      </c>
      <c r="H346" s="66" t="str">
        <f>IF(B346="","",VLOOKUP(B346,'Base productos'!A$2:H$10900,7,FALSE))</f>
        <v/>
      </c>
      <c r="I346" s="66" t="str">
        <f>IF(B346="","",VLOOKUP(B346,'Base productos'!A$2:H$10900,8,FALSE))</f>
        <v/>
      </c>
      <c r="J346" s="47"/>
      <c r="K346" s="48"/>
      <c r="L346" s="68"/>
      <c r="M346" s="68"/>
      <c r="N346" s="68"/>
      <c r="O346" s="68"/>
      <c r="P346" s="100" t="str">
        <f>IF(O346="","",VLOOKUP(O346,'Principios Activos'!A$1:B$2418,2,FALSE))</f>
        <v/>
      </c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9"/>
      <c r="AC346" s="68"/>
      <c r="AD346" s="69"/>
      <c r="AE346" s="53"/>
      <c r="AF346" s="98"/>
      <c r="AG346" s="123"/>
      <c r="AH346" s="123"/>
      <c r="AI346"/>
      <c r="AJ346"/>
      <c r="AM346" s="13"/>
    </row>
    <row r="347" spans="1:39" s="8" customFormat="1" ht="24.95" customHeight="1" x14ac:dyDescent="0.25">
      <c r="A347" s="65" t="str">
        <f t="shared" si="5"/>
        <v/>
      </c>
      <c r="B347" s="61"/>
      <c r="C347" s="63" t="str">
        <f>IF(B347="","",VLOOKUP(B347,'Base productos'!A$2:H$10900,2,FALSE))</f>
        <v/>
      </c>
      <c r="D347" s="66" t="str">
        <f>IF(B347="","",VLOOKUP(B347,'Base productos'!A$2:H$10900,3,FALSE))</f>
        <v/>
      </c>
      <c r="E347" s="62" t="str">
        <f>IF(B347="","",VLOOKUP(B347,'Base productos'!A$2:H$10900,4,FALSE))</f>
        <v/>
      </c>
      <c r="F347" s="62" t="str">
        <f>IF(B347="","",VLOOKUP(B347,'Base productos'!A$2:H$10900,5,FALSE))</f>
        <v/>
      </c>
      <c r="G347" s="66" t="str">
        <f>IF(B347="","",VLOOKUP(B347,'Base productos'!A$2:H$10900,6,FALSE))</f>
        <v/>
      </c>
      <c r="H347" s="66" t="str">
        <f>IF(B347="","",VLOOKUP(B347,'Base productos'!A$2:H$10900,7,FALSE))</f>
        <v/>
      </c>
      <c r="I347" s="66" t="str">
        <f>IF(B347="","",VLOOKUP(B347,'Base productos'!A$2:H$10900,8,FALSE))</f>
        <v/>
      </c>
      <c r="J347" s="47"/>
      <c r="K347" s="48"/>
      <c r="L347" s="68"/>
      <c r="M347" s="68"/>
      <c r="N347" s="68"/>
      <c r="O347" s="68"/>
      <c r="P347" s="100" t="str">
        <f>IF(O347="","",VLOOKUP(O347,'Principios Activos'!A$1:B$2418,2,FALSE))</f>
        <v/>
      </c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9"/>
      <c r="AC347" s="68"/>
      <c r="AD347" s="69"/>
      <c r="AE347" s="53"/>
      <c r="AF347" s="98"/>
      <c r="AG347" s="123"/>
      <c r="AH347" s="123"/>
      <c r="AI347"/>
      <c r="AJ347"/>
      <c r="AM347" s="13"/>
    </row>
    <row r="348" spans="1:39" s="8" customFormat="1" ht="24.95" customHeight="1" x14ac:dyDescent="0.25">
      <c r="A348" s="65" t="str">
        <f t="shared" si="5"/>
        <v/>
      </c>
      <c r="B348" s="61"/>
      <c r="C348" s="63" t="str">
        <f>IF(B348="","",VLOOKUP(B348,'Base productos'!A$2:H$10900,2,FALSE))</f>
        <v/>
      </c>
      <c r="D348" s="66" t="str">
        <f>IF(B348="","",VLOOKUP(B348,'Base productos'!A$2:H$10900,3,FALSE))</f>
        <v/>
      </c>
      <c r="E348" s="62" t="str">
        <f>IF(B348="","",VLOOKUP(B348,'Base productos'!A$2:H$10900,4,FALSE))</f>
        <v/>
      </c>
      <c r="F348" s="62" t="str">
        <f>IF(B348="","",VLOOKUP(B348,'Base productos'!A$2:H$10900,5,FALSE))</f>
        <v/>
      </c>
      <c r="G348" s="66" t="str">
        <f>IF(B348="","",VLOOKUP(B348,'Base productos'!A$2:H$10900,6,FALSE))</f>
        <v/>
      </c>
      <c r="H348" s="66" t="str">
        <f>IF(B348="","",VLOOKUP(B348,'Base productos'!A$2:H$10900,7,FALSE))</f>
        <v/>
      </c>
      <c r="I348" s="66" t="str">
        <f>IF(B348="","",VLOOKUP(B348,'Base productos'!A$2:H$10900,8,FALSE))</f>
        <v/>
      </c>
      <c r="J348" s="47"/>
      <c r="K348" s="48"/>
      <c r="L348" s="68"/>
      <c r="M348" s="68"/>
      <c r="N348" s="68"/>
      <c r="O348" s="68"/>
      <c r="P348" s="100" t="str">
        <f>IF(O348="","",VLOOKUP(O348,'Principios Activos'!A$1:B$2418,2,FALSE))</f>
        <v/>
      </c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9"/>
      <c r="AC348" s="68"/>
      <c r="AD348" s="69"/>
      <c r="AE348" s="53"/>
      <c r="AF348" s="98"/>
      <c r="AG348" s="123"/>
      <c r="AH348" s="123"/>
      <c r="AI348"/>
      <c r="AJ348"/>
      <c r="AM348" s="13"/>
    </row>
    <row r="349" spans="1:39" s="8" customFormat="1" ht="24.95" customHeight="1" x14ac:dyDescent="0.25">
      <c r="A349" s="65" t="str">
        <f t="shared" si="5"/>
        <v/>
      </c>
      <c r="B349" s="61"/>
      <c r="C349" s="63" t="str">
        <f>IF(B349="","",VLOOKUP(B349,'Base productos'!A$2:H$10900,2,FALSE))</f>
        <v/>
      </c>
      <c r="D349" s="66" t="str">
        <f>IF(B349="","",VLOOKUP(B349,'Base productos'!A$2:H$10900,3,FALSE))</f>
        <v/>
      </c>
      <c r="E349" s="62" t="str">
        <f>IF(B349="","",VLOOKUP(B349,'Base productos'!A$2:H$10900,4,FALSE))</f>
        <v/>
      </c>
      <c r="F349" s="62" t="str">
        <f>IF(B349="","",VLOOKUP(B349,'Base productos'!A$2:H$10900,5,FALSE))</f>
        <v/>
      </c>
      <c r="G349" s="66" t="str">
        <f>IF(B349="","",VLOOKUP(B349,'Base productos'!A$2:H$10900,6,FALSE))</f>
        <v/>
      </c>
      <c r="H349" s="66" t="str">
        <f>IF(B349="","",VLOOKUP(B349,'Base productos'!A$2:H$10900,7,FALSE))</f>
        <v/>
      </c>
      <c r="I349" s="66" t="str">
        <f>IF(B349="","",VLOOKUP(B349,'Base productos'!A$2:H$10900,8,FALSE))</f>
        <v/>
      </c>
      <c r="J349" s="47"/>
      <c r="K349" s="48"/>
      <c r="L349" s="68"/>
      <c r="M349" s="68"/>
      <c r="N349" s="68"/>
      <c r="O349" s="68"/>
      <c r="P349" s="100" t="str">
        <f>IF(O349="","",VLOOKUP(O349,'Principios Activos'!A$1:B$2418,2,FALSE))</f>
        <v/>
      </c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9"/>
      <c r="AC349" s="68"/>
      <c r="AD349" s="69"/>
      <c r="AE349" s="53"/>
      <c r="AF349" s="98"/>
      <c r="AG349" s="123"/>
      <c r="AH349" s="123"/>
      <c r="AI349"/>
      <c r="AJ349"/>
      <c r="AM349" s="13"/>
    </row>
    <row r="350" spans="1:39" s="8" customFormat="1" ht="24.95" customHeight="1" x14ac:dyDescent="0.25">
      <c r="A350" s="65" t="str">
        <f t="shared" si="5"/>
        <v/>
      </c>
      <c r="B350" s="61"/>
      <c r="C350" s="63" t="str">
        <f>IF(B350="","",VLOOKUP(B350,'Base productos'!A$2:H$10900,2,FALSE))</f>
        <v/>
      </c>
      <c r="D350" s="66" t="str">
        <f>IF(B350="","",VLOOKUP(B350,'Base productos'!A$2:H$10900,3,FALSE))</f>
        <v/>
      </c>
      <c r="E350" s="62" t="str">
        <f>IF(B350="","",VLOOKUP(B350,'Base productos'!A$2:H$10900,4,FALSE))</f>
        <v/>
      </c>
      <c r="F350" s="62" t="str">
        <f>IF(B350="","",VLOOKUP(B350,'Base productos'!A$2:H$10900,5,FALSE))</f>
        <v/>
      </c>
      <c r="G350" s="66" t="str">
        <f>IF(B350="","",VLOOKUP(B350,'Base productos'!A$2:H$10900,6,FALSE))</f>
        <v/>
      </c>
      <c r="H350" s="66" t="str">
        <f>IF(B350="","",VLOOKUP(B350,'Base productos'!A$2:H$10900,7,FALSE))</f>
        <v/>
      </c>
      <c r="I350" s="66" t="str">
        <f>IF(B350="","",VLOOKUP(B350,'Base productos'!A$2:H$10900,8,FALSE))</f>
        <v/>
      </c>
      <c r="J350" s="47"/>
      <c r="K350" s="48"/>
      <c r="L350" s="68"/>
      <c r="M350" s="68"/>
      <c r="N350" s="68"/>
      <c r="O350" s="68"/>
      <c r="P350" s="100" t="str">
        <f>IF(O350="","",VLOOKUP(O350,'Principios Activos'!A$1:B$2418,2,FALSE))</f>
        <v/>
      </c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9"/>
      <c r="AC350" s="68"/>
      <c r="AD350" s="69"/>
      <c r="AE350" s="53"/>
      <c r="AF350" s="98"/>
      <c r="AG350" s="123"/>
      <c r="AH350" s="123"/>
      <c r="AI350"/>
      <c r="AJ350"/>
      <c r="AM350" s="13"/>
    </row>
    <row r="351" spans="1:39" s="8" customFormat="1" ht="24.95" customHeight="1" x14ac:dyDescent="0.25">
      <c r="A351" s="65" t="str">
        <f t="shared" si="5"/>
        <v/>
      </c>
      <c r="B351" s="61"/>
      <c r="C351" s="63" t="str">
        <f>IF(B351="","",VLOOKUP(B351,'Base productos'!A$2:H$10900,2,FALSE))</f>
        <v/>
      </c>
      <c r="D351" s="66" t="str">
        <f>IF(B351="","",VLOOKUP(B351,'Base productos'!A$2:H$10900,3,FALSE))</f>
        <v/>
      </c>
      <c r="E351" s="62" t="str">
        <f>IF(B351="","",VLOOKUP(B351,'Base productos'!A$2:H$10900,4,FALSE))</f>
        <v/>
      </c>
      <c r="F351" s="62" t="str">
        <f>IF(B351="","",VLOOKUP(B351,'Base productos'!A$2:H$10900,5,FALSE))</f>
        <v/>
      </c>
      <c r="G351" s="66" t="str">
        <f>IF(B351="","",VLOOKUP(B351,'Base productos'!A$2:H$10900,6,FALSE))</f>
        <v/>
      </c>
      <c r="H351" s="66" t="str">
        <f>IF(B351="","",VLOOKUP(B351,'Base productos'!A$2:H$10900,7,FALSE))</f>
        <v/>
      </c>
      <c r="I351" s="66" t="str">
        <f>IF(B351="","",VLOOKUP(B351,'Base productos'!A$2:H$10900,8,FALSE))</f>
        <v/>
      </c>
      <c r="J351" s="47"/>
      <c r="K351" s="48"/>
      <c r="L351" s="68"/>
      <c r="M351" s="68"/>
      <c r="N351" s="68"/>
      <c r="O351" s="68"/>
      <c r="P351" s="100" t="str">
        <f>IF(O351="","",VLOOKUP(O351,'Principios Activos'!A$1:B$2418,2,FALSE))</f>
        <v/>
      </c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9"/>
      <c r="AC351" s="68"/>
      <c r="AD351" s="69"/>
      <c r="AE351" s="53"/>
      <c r="AF351" s="98"/>
      <c r="AG351" s="123"/>
      <c r="AH351" s="123"/>
      <c r="AI351"/>
      <c r="AJ351"/>
      <c r="AM351" s="13"/>
    </row>
    <row r="352" spans="1:39" s="8" customFormat="1" ht="24.95" customHeight="1" x14ac:dyDescent="0.25">
      <c r="A352" s="65" t="str">
        <f t="shared" si="5"/>
        <v/>
      </c>
      <c r="B352" s="61"/>
      <c r="C352" s="63" t="str">
        <f>IF(B352="","",VLOOKUP(B352,'Base productos'!A$2:H$10900,2,FALSE))</f>
        <v/>
      </c>
      <c r="D352" s="66" t="str">
        <f>IF(B352="","",VLOOKUP(B352,'Base productos'!A$2:H$10900,3,FALSE))</f>
        <v/>
      </c>
      <c r="E352" s="62" t="str">
        <f>IF(B352="","",VLOOKUP(B352,'Base productos'!A$2:H$10900,4,FALSE))</f>
        <v/>
      </c>
      <c r="F352" s="62" t="str">
        <f>IF(B352="","",VLOOKUP(B352,'Base productos'!A$2:H$10900,5,FALSE))</f>
        <v/>
      </c>
      <c r="G352" s="66" t="str">
        <f>IF(B352="","",VLOOKUP(B352,'Base productos'!A$2:H$10900,6,FALSE))</f>
        <v/>
      </c>
      <c r="H352" s="66" t="str">
        <f>IF(B352="","",VLOOKUP(B352,'Base productos'!A$2:H$10900,7,FALSE))</f>
        <v/>
      </c>
      <c r="I352" s="66" t="str">
        <f>IF(B352="","",VLOOKUP(B352,'Base productos'!A$2:H$10900,8,FALSE))</f>
        <v/>
      </c>
      <c r="J352" s="47"/>
      <c r="K352" s="48"/>
      <c r="L352" s="68"/>
      <c r="M352" s="68"/>
      <c r="N352" s="68"/>
      <c r="O352" s="68"/>
      <c r="P352" s="100" t="str">
        <f>IF(O352="","",VLOOKUP(O352,'Principios Activos'!A$1:B$2418,2,FALSE))</f>
        <v/>
      </c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9"/>
      <c r="AC352" s="68"/>
      <c r="AD352" s="69"/>
      <c r="AE352" s="53"/>
      <c r="AF352" s="98"/>
      <c r="AG352" s="123"/>
      <c r="AH352" s="123"/>
      <c r="AI352"/>
      <c r="AJ352"/>
      <c r="AM352" s="13"/>
    </row>
    <row r="353" spans="1:39" s="8" customFormat="1" ht="24.95" customHeight="1" x14ac:dyDescent="0.25">
      <c r="A353" s="65" t="str">
        <f t="shared" si="5"/>
        <v/>
      </c>
      <c r="B353" s="61"/>
      <c r="C353" s="63" t="str">
        <f>IF(B353="","",VLOOKUP(B353,'Base productos'!A$2:H$10900,2,FALSE))</f>
        <v/>
      </c>
      <c r="D353" s="66" t="str">
        <f>IF(B353="","",VLOOKUP(B353,'Base productos'!A$2:H$10900,3,FALSE))</f>
        <v/>
      </c>
      <c r="E353" s="62" t="str">
        <f>IF(B353="","",VLOOKUP(B353,'Base productos'!A$2:H$10900,4,FALSE))</f>
        <v/>
      </c>
      <c r="F353" s="62" t="str">
        <f>IF(B353="","",VLOOKUP(B353,'Base productos'!A$2:H$10900,5,FALSE))</f>
        <v/>
      </c>
      <c r="G353" s="66" t="str">
        <f>IF(B353="","",VLOOKUP(B353,'Base productos'!A$2:H$10900,6,FALSE))</f>
        <v/>
      </c>
      <c r="H353" s="66" t="str">
        <f>IF(B353="","",VLOOKUP(B353,'Base productos'!A$2:H$10900,7,FALSE))</f>
        <v/>
      </c>
      <c r="I353" s="66" t="str">
        <f>IF(B353="","",VLOOKUP(B353,'Base productos'!A$2:H$10900,8,FALSE))</f>
        <v/>
      </c>
      <c r="J353" s="47"/>
      <c r="K353" s="48"/>
      <c r="L353" s="68"/>
      <c r="M353" s="68"/>
      <c r="N353" s="68"/>
      <c r="O353" s="68"/>
      <c r="P353" s="100" t="str">
        <f>IF(O353="","",VLOOKUP(O353,'Principios Activos'!A$1:B$2418,2,FALSE))</f>
        <v/>
      </c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9"/>
      <c r="AC353" s="68"/>
      <c r="AD353" s="69"/>
      <c r="AE353" s="53"/>
      <c r="AF353" s="98"/>
      <c r="AG353" s="123"/>
      <c r="AH353" s="123"/>
      <c r="AI353"/>
      <c r="AJ353"/>
      <c r="AM353" s="13"/>
    </row>
    <row r="354" spans="1:39" s="8" customFormat="1" ht="24.95" customHeight="1" x14ac:dyDescent="0.25">
      <c r="A354" s="65" t="str">
        <f t="shared" si="5"/>
        <v/>
      </c>
      <c r="B354" s="61"/>
      <c r="C354" s="63" t="str">
        <f>IF(B354="","",VLOOKUP(B354,'Base productos'!A$2:H$10900,2,FALSE))</f>
        <v/>
      </c>
      <c r="D354" s="66" t="str">
        <f>IF(B354="","",VLOOKUP(B354,'Base productos'!A$2:H$10900,3,FALSE))</f>
        <v/>
      </c>
      <c r="E354" s="62" t="str">
        <f>IF(B354="","",VLOOKUP(B354,'Base productos'!A$2:H$10900,4,FALSE))</f>
        <v/>
      </c>
      <c r="F354" s="62" t="str">
        <f>IF(B354="","",VLOOKUP(B354,'Base productos'!A$2:H$10900,5,FALSE))</f>
        <v/>
      </c>
      <c r="G354" s="66" t="str">
        <f>IF(B354="","",VLOOKUP(B354,'Base productos'!A$2:H$10900,6,FALSE))</f>
        <v/>
      </c>
      <c r="H354" s="66" t="str">
        <f>IF(B354="","",VLOOKUP(B354,'Base productos'!A$2:H$10900,7,FALSE))</f>
        <v/>
      </c>
      <c r="I354" s="66" t="str">
        <f>IF(B354="","",VLOOKUP(B354,'Base productos'!A$2:H$10900,8,FALSE))</f>
        <v/>
      </c>
      <c r="J354" s="47"/>
      <c r="K354" s="48"/>
      <c r="L354" s="68"/>
      <c r="M354" s="68"/>
      <c r="N354" s="68"/>
      <c r="O354" s="68"/>
      <c r="P354" s="100" t="str">
        <f>IF(O354="","",VLOOKUP(O354,'Principios Activos'!A$1:B$2418,2,FALSE))</f>
        <v/>
      </c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9"/>
      <c r="AC354" s="68"/>
      <c r="AD354" s="69"/>
      <c r="AE354" s="53"/>
      <c r="AF354" s="98"/>
      <c r="AG354" s="123"/>
      <c r="AH354" s="123"/>
      <c r="AI354"/>
      <c r="AJ354"/>
      <c r="AM354" s="13"/>
    </row>
    <row r="355" spans="1:39" s="8" customFormat="1" ht="24.95" customHeight="1" x14ac:dyDescent="0.25">
      <c r="A355" s="65" t="str">
        <f t="shared" si="5"/>
        <v/>
      </c>
      <c r="B355" s="61"/>
      <c r="C355" s="63" t="str">
        <f>IF(B355="","",VLOOKUP(B355,'Base productos'!A$2:H$10900,2,FALSE))</f>
        <v/>
      </c>
      <c r="D355" s="66" t="str">
        <f>IF(B355="","",VLOOKUP(B355,'Base productos'!A$2:H$10900,3,FALSE))</f>
        <v/>
      </c>
      <c r="E355" s="62" t="str">
        <f>IF(B355="","",VLOOKUP(B355,'Base productos'!A$2:H$10900,4,FALSE))</f>
        <v/>
      </c>
      <c r="F355" s="62" t="str">
        <f>IF(B355="","",VLOOKUP(B355,'Base productos'!A$2:H$10900,5,FALSE))</f>
        <v/>
      </c>
      <c r="G355" s="66" t="str">
        <f>IF(B355="","",VLOOKUP(B355,'Base productos'!A$2:H$10900,6,FALSE))</f>
        <v/>
      </c>
      <c r="H355" s="66" t="str">
        <f>IF(B355="","",VLOOKUP(B355,'Base productos'!A$2:H$10900,7,FALSE))</f>
        <v/>
      </c>
      <c r="I355" s="66" t="str">
        <f>IF(B355="","",VLOOKUP(B355,'Base productos'!A$2:H$10900,8,FALSE))</f>
        <v/>
      </c>
      <c r="J355" s="47"/>
      <c r="K355" s="48"/>
      <c r="L355" s="68"/>
      <c r="M355" s="68"/>
      <c r="N355" s="68"/>
      <c r="O355" s="68"/>
      <c r="P355" s="100" t="str">
        <f>IF(O355="","",VLOOKUP(O355,'Principios Activos'!A$1:B$2418,2,FALSE))</f>
        <v/>
      </c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9"/>
      <c r="AC355" s="68"/>
      <c r="AD355" s="69"/>
      <c r="AE355" s="53"/>
      <c r="AF355" s="98"/>
      <c r="AG355" s="123"/>
      <c r="AH355" s="123"/>
      <c r="AI355"/>
      <c r="AJ355"/>
      <c r="AM355" s="13"/>
    </row>
    <row r="356" spans="1:39" s="8" customFormat="1" ht="24.95" customHeight="1" x14ac:dyDescent="0.25">
      <c r="A356" s="65" t="str">
        <f t="shared" si="5"/>
        <v/>
      </c>
      <c r="B356" s="61"/>
      <c r="C356" s="63" t="str">
        <f>IF(B356="","",VLOOKUP(B356,'Base productos'!A$2:H$10900,2,FALSE))</f>
        <v/>
      </c>
      <c r="D356" s="66" t="str">
        <f>IF(B356="","",VLOOKUP(B356,'Base productos'!A$2:H$10900,3,FALSE))</f>
        <v/>
      </c>
      <c r="E356" s="62" t="str">
        <f>IF(B356="","",VLOOKUP(B356,'Base productos'!A$2:H$10900,4,FALSE))</f>
        <v/>
      </c>
      <c r="F356" s="62" t="str">
        <f>IF(B356="","",VLOOKUP(B356,'Base productos'!A$2:H$10900,5,FALSE))</f>
        <v/>
      </c>
      <c r="G356" s="66" t="str">
        <f>IF(B356="","",VLOOKUP(B356,'Base productos'!A$2:H$10900,6,FALSE))</f>
        <v/>
      </c>
      <c r="H356" s="66" t="str">
        <f>IF(B356="","",VLOOKUP(B356,'Base productos'!A$2:H$10900,7,FALSE))</f>
        <v/>
      </c>
      <c r="I356" s="66" t="str">
        <f>IF(B356="","",VLOOKUP(B356,'Base productos'!A$2:H$10900,8,FALSE))</f>
        <v/>
      </c>
      <c r="J356" s="47"/>
      <c r="K356" s="48"/>
      <c r="L356" s="68"/>
      <c r="M356" s="68"/>
      <c r="N356" s="68"/>
      <c r="O356" s="68"/>
      <c r="P356" s="100" t="str">
        <f>IF(O356="","",VLOOKUP(O356,'Principios Activos'!A$1:B$2418,2,FALSE))</f>
        <v/>
      </c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9"/>
      <c r="AC356" s="68"/>
      <c r="AD356" s="69"/>
      <c r="AE356" s="53"/>
      <c r="AF356" s="98"/>
      <c r="AG356" s="123"/>
      <c r="AH356" s="123"/>
      <c r="AI356"/>
      <c r="AJ356"/>
      <c r="AM356" s="13"/>
    </row>
    <row r="357" spans="1:39" s="8" customFormat="1" ht="24.95" customHeight="1" x14ac:dyDescent="0.25">
      <c r="A357" s="65" t="str">
        <f t="shared" si="5"/>
        <v/>
      </c>
      <c r="B357" s="61"/>
      <c r="C357" s="63" t="str">
        <f>IF(B357="","",VLOOKUP(B357,'Base productos'!A$2:H$10900,2,FALSE))</f>
        <v/>
      </c>
      <c r="D357" s="66" t="str">
        <f>IF(B357="","",VLOOKUP(B357,'Base productos'!A$2:H$10900,3,FALSE))</f>
        <v/>
      </c>
      <c r="E357" s="62" t="str">
        <f>IF(B357="","",VLOOKUP(B357,'Base productos'!A$2:H$10900,4,FALSE))</f>
        <v/>
      </c>
      <c r="F357" s="62" t="str">
        <f>IF(B357="","",VLOOKUP(B357,'Base productos'!A$2:H$10900,5,FALSE))</f>
        <v/>
      </c>
      <c r="G357" s="66" t="str">
        <f>IF(B357="","",VLOOKUP(B357,'Base productos'!A$2:H$10900,6,FALSE))</f>
        <v/>
      </c>
      <c r="H357" s="66" t="str">
        <f>IF(B357="","",VLOOKUP(B357,'Base productos'!A$2:H$10900,7,FALSE))</f>
        <v/>
      </c>
      <c r="I357" s="66" t="str">
        <f>IF(B357="","",VLOOKUP(B357,'Base productos'!A$2:H$10900,8,FALSE))</f>
        <v/>
      </c>
      <c r="J357" s="47"/>
      <c r="K357" s="48"/>
      <c r="L357" s="68"/>
      <c r="M357" s="68"/>
      <c r="N357" s="68"/>
      <c r="O357" s="68"/>
      <c r="P357" s="100" t="str">
        <f>IF(O357="","",VLOOKUP(O357,'Principios Activos'!A$1:B$2418,2,FALSE))</f>
        <v/>
      </c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9"/>
      <c r="AC357" s="68"/>
      <c r="AD357" s="69"/>
      <c r="AE357" s="53"/>
      <c r="AF357" s="98"/>
      <c r="AG357" s="123"/>
      <c r="AH357" s="123"/>
      <c r="AI357"/>
      <c r="AJ357"/>
      <c r="AM357" s="13"/>
    </row>
    <row r="358" spans="1:39" s="8" customFormat="1" ht="24.95" customHeight="1" x14ac:dyDescent="0.25">
      <c r="A358" s="65" t="str">
        <f t="shared" si="5"/>
        <v/>
      </c>
      <c r="B358" s="61"/>
      <c r="C358" s="63" t="str">
        <f>IF(B358="","",VLOOKUP(B358,'Base productos'!A$2:H$10900,2,FALSE))</f>
        <v/>
      </c>
      <c r="D358" s="66" t="str">
        <f>IF(B358="","",VLOOKUP(B358,'Base productos'!A$2:H$10900,3,FALSE))</f>
        <v/>
      </c>
      <c r="E358" s="62" t="str">
        <f>IF(B358="","",VLOOKUP(B358,'Base productos'!A$2:H$10900,4,FALSE))</f>
        <v/>
      </c>
      <c r="F358" s="62" t="str">
        <f>IF(B358="","",VLOOKUP(B358,'Base productos'!A$2:H$10900,5,FALSE))</f>
        <v/>
      </c>
      <c r="G358" s="66" t="str">
        <f>IF(B358="","",VLOOKUP(B358,'Base productos'!A$2:H$10900,6,FALSE))</f>
        <v/>
      </c>
      <c r="H358" s="66" t="str">
        <f>IF(B358="","",VLOOKUP(B358,'Base productos'!A$2:H$10900,7,FALSE))</f>
        <v/>
      </c>
      <c r="I358" s="66" t="str">
        <f>IF(B358="","",VLOOKUP(B358,'Base productos'!A$2:H$10900,8,FALSE))</f>
        <v/>
      </c>
      <c r="J358" s="47"/>
      <c r="K358" s="48"/>
      <c r="L358" s="68"/>
      <c r="M358" s="68"/>
      <c r="N358" s="68"/>
      <c r="O358" s="68"/>
      <c r="P358" s="100" t="str">
        <f>IF(O358="","",VLOOKUP(O358,'Principios Activos'!A$1:B$2418,2,FALSE))</f>
        <v/>
      </c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9"/>
      <c r="AC358" s="68"/>
      <c r="AD358" s="69"/>
      <c r="AE358" s="53"/>
      <c r="AF358" s="98"/>
      <c r="AG358" s="123"/>
      <c r="AH358" s="123"/>
      <c r="AI358"/>
      <c r="AJ358"/>
      <c r="AM358" s="13"/>
    </row>
    <row r="359" spans="1:39" s="8" customFormat="1" ht="24.95" customHeight="1" x14ac:dyDescent="0.25">
      <c r="A359" s="65" t="str">
        <f t="shared" si="5"/>
        <v/>
      </c>
      <c r="B359" s="61"/>
      <c r="C359" s="63" t="str">
        <f>IF(B359="","",VLOOKUP(B359,'Base productos'!A$2:H$10900,2,FALSE))</f>
        <v/>
      </c>
      <c r="D359" s="66" t="str">
        <f>IF(B359="","",VLOOKUP(B359,'Base productos'!A$2:H$10900,3,FALSE))</f>
        <v/>
      </c>
      <c r="E359" s="62" t="str">
        <f>IF(B359="","",VLOOKUP(B359,'Base productos'!A$2:H$10900,4,FALSE))</f>
        <v/>
      </c>
      <c r="F359" s="62" t="str">
        <f>IF(B359="","",VLOOKUP(B359,'Base productos'!A$2:H$10900,5,FALSE))</f>
        <v/>
      </c>
      <c r="G359" s="66" t="str">
        <f>IF(B359="","",VLOOKUP(B359,'Base productos'!A$2:H$10900,6,FALSE))</f>
        <v/>
      </c>
      <c r="H359" s="66" t="str">
        <f>IF(B359="","",VLOOKUP(B359,'Base productos'!A$2:H$10900,7,FALSE))</f>
        <v/>
      </c>
      <c r="I359" s="66" t="str">
        <f>IF(B359="","",VLOOKUP(B359,'Base productos'!A$2:H$10900,8,FALSE))</f>
        <v/>
      </c>
      <c r="J359" s="47"/>
      <c r="K359" s="48"/>
      <c r="L359" s="68"/>
      <c r="M359" s="68"/>
      <c r="N359" s="68"/>
      <c r="O359" s="68"/>
      <c r="P359" s="100" t="str">
        <f>IF(O359="","",VLOOKUP(O359,'Principios Activos'!A$1:B$2418,2,FALSE))</f>
        <v/>
      </c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9"/>
      <c r="AC359" s="68"/>
      <c r="AD359" s="69"/>
      <c r="AE359" s="53"/>
      <c r="AF359" s="98"/>
      <c r="AG359" s="123"/>
      <c r="AH359" s="123"/>
      <c r="AI359"/>
      <c r="AJ359"/>
      <c r="AM359" s="13"/>
    </row>
    <row r="360" spans="1:39" s="8" customFormat="1" ht="24.95" customHeight="1" x14ac:dyDescent="0.25">
      <c r="A360" s="65" t="str">
        <f t="shared" si="5"/>
        <v/>
      </c>
      <c r="B360" s="61"/>
      <c r="C360" s="63" t="str">
        <f>IF(B360="","",VLOOKUP(B360,'Base productos'!A$2:H$10900,2,FALSE))</f>
        <v/>
      </c>
      <c r="D360" s="66" t="str">
        <f>IF(B360="","",VLOOKUP(B360,'Base productos'!A$2:H$10900,3,FALSE))</f>
        <v/>
      </c>
      <c r="E360" s="62" t="str">
        <f>IF(B360="","",VLOOKUP(B360,'Base productos'!A$2:H$10900,4,FALSE))</f>
        <v/>
      </c>
      <c r="F360" s="62" t="str">
        <f>IF(B360="","",VLOOKUP(B360,'Base productos'!A$2:H$10900,5,FALSE))</f>
        <v/>
      </c>
      <c r="G360" s="66" t="str">
        <f>IF(B360="","",VLOOKUP(B360,'Base productos'!A$2:H$10900,6,FALSE))</f>
        <v/>
      </c>
      <c r="H360" s="66" t="str">
        <f>IF(B360="","",VLOOKUP(B360,'Base productos'!A$2:H$10900,7,FALSE))</f>
        <v/>
      </c>
      <c r="I360" s="66" t="str">
        <f>IF(B360="","",VLOOKUP(B360,'Base productos'!A$2:H$10900,8,FALSE))</f>
        <v/>
      </c>
      <c r="J360" s="47"/>
      <c r="K360" s="48"/>
      <c r="L360" s="68"/>
      <c r="M360" s="68"/>
      <c r="N360" s="68"/>
      <c r="O360" s="68"/>
      <c r="P360" s="100" t="str">
        <f>IF(O360="","",VLOOKUP(O360,'Principios Activos'!A$1:B$2418,2,FALSE))</f>
        <v/>
      </c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9"/>
      <c r="AC360" s="68"/>
      <c r="AD360" s="69"/>
      <c r="AE360" s="53"/>
      <c r="AF360" s="98"/>
      <c r="AG360" s="123"/>
      <c r="AH360" s="123"/>
      <c r="AI360"/>
      <c r="AJ360"/>
      <c r="AM360" s="13"/>
    </row>
    <row r="361" spans="1:39" s="8" customFormat="1" ht="24.95" customHeight="1" x14ac:dyDescent="0.25">
      <c r="A361" s="65" t="str">
        <f t="shared" si="5"/>
        <v/>
      </c>
      <c r="B361" s="61"/>
      <c r="C361" s="63" t="str">
        <f>IF(B361="","",VLOOKUP(B361,'Base productos'!A$2:H$10900,2,FALSE))</f>
        <v/>
      </c>
      <c r="D361" s="66" t="str">
        <f>IF(B361="","",VLOOKUP(B361,'Base productos'!A$2:H$10900,3,FALSE))</f>
        <v/>
      </c>
      <c r="E361" s="62" t="str">
        <f>IF(B361="","",VLOOKUP(B361,'Base productos'!A$2:H$10900,4,FALSE))</f>
        <v/>
      </c>
      <c r="F361" s="62" t="str">
        <f>IF(B361="","",VLOOKUP(B361,'Base productos'!A$2:H$10900,5,FALSE))</f>
        <v/>
      </c>
      <c r="G361" s="66" t="str">
        <f>IF(B361="","",VLOOKUP(B361,'Base productos'!A$2:H$10900,6,FALSE))</f>
        <v/>
      </c>
      <c r="H361" s="66" t="str">
        <f>IF(B361="","",VLOOKUP(B361,'Base productos'!A$2:H$10900,7,FALSE))</f>
        <v/>
      </c>
      <c r="I361" s="66" t="str">
        <f>IF(B361="","",VLOOKUP(B361,'Base productos'!A$2:H$10900,8,FALSE))</f>
        <v/>
      </c>
      <c r="J361" s="47"/>
      <c r="K361" s="48"/>
      <c r="L361" s="68"/>
      <c r="M361" s="68"/>
      <c r="N361" s="68"/>
      <c r="O361" s="68"/>
      <c r="P361" s="100" t="str">
        <f>IF(O361="","",VLOOKUP(O361,'Principios Activos'!A$1:B$2418,2,FALSE))</f>
        <v/>
      </c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9"/>
      <c r="AC361" s="68"/>
      <c r="AD361" s="69"/>
      <c r="AE361" s="53"/>
      <c r="AF361" s="98"/>
      <c r="AG361" s="123"/>
      <c r="AH361" s="123"/>
      <c r="AI361"/>
      <c r="AJ361"/>
      <c r="AM361" s="13"/>
    </row>
    <row r="362" spans="1:39" s="8" customFormat="1" ht="24.95" customHeight="1" x14ac:dyDescent="0.25">
      <c r="A362" s="65" t="str">
        <f t="shared" si="5"/>
        <v/>
      </c>
      <c r="B362" s="61"/>
      <c r="C362" s="63" t="str">
        <f>IF(B362="","",VLOOKUP(B362,'Base productos'!A$2:H$10900,2,FALSE))</f>
        <v/>
      </c>
      <c r="D362" s="66" t="str">
        <f>IF(B362="","",VLOOKUP(B362,'Base productos'!A$2:H$10900,3,FALSE))</f>
        <v/>
      </c>
      <c r="E362" s="62" t="str">
        <f>IF(B362="","",VLOOKUP(B362,'Base productos'!A$2:H$10900,4,FALSE))</f>
        <v/>
      </c>
      <c r="F362" s="62" t="str">
        <f>IF(B362="","",VLOOKUP(B362,'Base productos'!A$2:H$10900,5,FALSE))</f>
        <v/>
      </c>
      <c r="G362" s="66" t="str">
        <f>IF(B362="","",VLOOKUP(B362,'Base productos'!A$2:H$10900,6,FALSE))</f>
        <v/>
      </c>
      <c r="H362" s="66" t="str">
        <f>IF(B362="","",VLOOKUP(B362,'Base productos'!A$2:H$10900,7,FALSE))</f>
        <v/>
      </c>
      <c r="I362" s="66" t="str">
        <f>IF(B362="","",VLOOKUP(B362,'Base productos'!A$2:H$10900,8,FALSE))</f>
        <v/>
      </c>
      <c r="J362" s="47"/>
      <c r="K362" s="48"/>
      <c r="L362" s="68"/>
      <c r="M362" s="68"/>
      <c r="N362" s="68"/>
      <c r="O362" s="68"/>
      <c r="P362" s="100" t="str">
        <f>IF(O362="","",VLOOKUP(O362,'Principios Activos'!A$1:B$2418,2,FALSE))</f>
        <v/>
      </c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9"/>
      <c r="AC362" s="68"/>
      <c r="AD362" s="69"/>
      <c r="AE362" s="53"/>
      <c r="AF362" s="98"/>
      <c r="AG362" s="123"/>
      <c r="AH362" s="123"/>
      <c r="AI362"/>
      <c r="AJ362"/>
      <c r="AM362" s="13"/>
    </row>
    <row r="363" spans="1:39" s="8" customFormat="1" ht="24.95" customHeight="1" x14ac:dyDescent="0.25">
      <c r="A363" s="65" t="str">
        <f t="shared" si="5"/>
        <v/>
      </c>
      <c r="B363" s="61"/>
      <c r="C363" s="63" t="str">
        <f>IF(B363="","",VLOOKUP(B363,'Base productos'!A$2:H$10900,2,FALSE))</f>
        <v/>
      </c>
      <c r="D363" s="66" t="str">
        <f>IF(B363="","",VLOOKUP(B363,'Base productos'!A$2:H$10900,3,FALSE))</f>
        <v/>
      </c>
      <c r="E363" s="62" t="str">
        <f>IF(B363="","",VLOOKUP(B363,'Base productos'!A$2:H$10900,4,FALSE))</f>
        <v/>
      </c>
      <c r="F363" s="62" t="str">
        <f>IF(B363="","",VLOOKUP(B363,'Base productos'!A$2:H$10900,5,FALSE))</f>
        <v/>
      </c>
      <c r="G363" s="66" t="str">
        <f>IF(B363="","",VLOOKUP(B363,'Base productos'!A$2:H$10900,6,FALSE))</f>
        <v/>
      </c>
      <c r="H363" s="66" t="str">
        <f>IF(B363="","",VLOOKUP(B363,'Base productos'!A$2:H$10900,7,FALSE))</f>
        <v/>
      </c>
      <c r="I363" s="66" t="str">
        <f>IF(B363="","",VLOOKUP(B363,'Base productos'!A$2:H$10900,8,FALSE))</f>
        <v/>
      </c>
      <c r="J363" s="47"/>
      <c r="K363" s="48"/>
      <c r="L363" s="68"/>
      <c r="M363" s="68"/>
      <c r="N363" s="68"/>
      <c r="O363" s="68"/>
      <c r="P363" s="100" t="str">
        <f>IF(O363="","",VLOOKUP(O363,'Principios Activos'!A$1:B$2418,2,FALSE))</f>
        <v/>
      </c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9"/>
      <c r="AC363" s="68"/>
      <c r="AD363" s="69"/>
      <c r="AE363" s="53"/>
      <c r="AF363" s="98"/>
      <c r="AG363" s="123"/>
      <c r="AH363" s="123"/>
      <c r="AI363"/>
      <c r="AJ363"/>
      <c r="AM363" s="13"/>
    </row>
    <row r="364" spans="1:39" s="8" customFormat="1" ht="24.95" customHeight="1" x14ac:dyDescent="0.25">
      <c r="A364" s="65" t="str">
        <f t="shared" si="5"/>
        <v/>
      </c>
      <c r="B364" s="61"/>
      <c r="C364" s="63" t="str">
        <f>IF(B364="","",VLOOKUP(B364,'Base productos'!A$2:H$10900,2,FALSE))</f>
        <v/>
      </c>
      <c r="D364" s="66" t="str">
        <f>IF(B364="","",VLOOKUP(B364,'Base productos'!A$2:H$10900,3,FALSE))</f>
        <v/>
      </c>
      <c r="E364" s="62" t="str">
        <f>IF(B364="","",VLOOKUP(B364,'Base productos'!A$2:H$10900,4,FALSE))</f>
        <v/>
      </c>
      <c r="F364" s="62" t="str">
        <f>IF(B364="","",VLOOKUP(B364,'Base productos'!A$2:H$10900,5,FALSE))</f>
        <v/>
      </c>
      <c r="G364" s="66" t="str">
        <f>IF(B364="","",VLOOKUP(B364,'Base productos'!A$2:H$10900,6,FALSE))</f>
        <v/>
      </c>
      <c r="H364" s="66" t="str">
        <f>IF(B364="","",VLOOKUP(B364,'Base productos'!A$2:H$10900,7,FALSE))</f>
        <v/>
      </c>
      <c r="I364" s="66" t="str">
        <f>IF(B364="","",VLOOKUP(B364,'Base productos'!A$2:H$10900,8,FALSE))</f>
        <v/>
      </c>
      <c r="J364" s="47"/>
      <c r="K364" s="48"/>
      <c r="L364" s="68"/>
      <c r="M364" s="68"/>
      <c r="N364" s="68"/>
      <c r="O364" s="68"/>
      <c r="P364" s="100" t="str">
        <f>IF(O364="","",VLOOKUP(O364,'Principios Activos'!A$1:B$2418,2,FALSE))</f>
        <v/>
      </c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9"/>
      <c r="AC364" s="68"/>
      <c r="AD364" s="69"/>
      <c r="AE364" s="53"/>
      <c r="AF364" s="98"/>
      <c r="AG364" s="123"/>
      <c r="AH364" s="123"/>
      <c r="AI364"/>
      <c r="AJ364"/>
      <c r="AM364" s="13"/>
    </row>
    <row r="365" spans="1:39" s="8" customFormat="1" ht="24.95" customHeight="1" x14ac:dyDescent="0.25">
      <c r="A365" s="65" t="str">
        <f t="shared" si="5"/>
        <v/>
      </c>
      <c r="B365" s="61"/>
      <c r="C365" s="63" t="str">
        <f>IF(B365="","",VLOOKUP(B365,'Base productos'!A$2:H$10900,2,FALSE))</f>
        <v/>
      </c>
      <c r="D365" s="66" t="str">
        <f>IF(B365="","",VLOOKUP(B365,'Base productos'!A$2:H$10900,3,FALSE))</f>
        <v/>
      </c>
      <c r="E365" s="62" t="str">
        <f>IF(B365="","",VLOOKUP(B365,'Base productos'!A$2:H$10900,4,FALSE))</f>
        <v/>
      </c>
      <c r="F365" s="62" t="str">
        <f>IF(B365="","",VLOOKUP(B365,'Base productos'!A$2:H$10900,5,FALSE))</f>
        <v/>
      </c>
      <c r="G365" s="66" t="str">
        <f>IF(B365="","",VLOOKUP(B365,'Base productos'!A$2:H$10900,6,FALSE))</f>
        <v/>
      </c>
      <c r="H365" s="66" t="str">
        <f>IF(B365="","",VLOOKUP(B365,'Base productos'!A$2:H$10900,7,FALSE))</f>
        <v/>
      </c>
      <c r="I365" s="66" t="str">
        <f>IF(B365="","",VLOOKUP(B365,'Base productos'!A$2:H$10900,8,FALSE))</f>
        <v/>
      </c>
      <c r="J365" s="47"/>
      <c r="K365" s="48"/>
      <c r="L365" s="68"/>
      <c r="M365" s="68"/>
      <c r="N365" s="68"/>
      <c r="O365" s="68"/>
      <c r="P365" s="100" t="str">
        <f>IF(O365="","",VLOOKUP(O365,'Principios Activos'!A$1:B$2418,2,FALSE))</f>
        <v/>
      </c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9"/>
      <c r="AC365" s="68"/>
      <c r="AD365" s="69"/>
      <c r="AE365" s="53"/>
      <c r="AF365" s="98"/>
      <c r="AG365" s="123"/>
      <c r="AH365" s="123"/>
      <c r="AI365"/>
      <c r="AJ365"/>
      <c r="AM365" s="13"/>
    </row>
    <row r="366" spans="1:39" s="8" customFormat="1" ht="24.95" customHeight="1" x14ac:dyDescent="0.25">
      <c r="A366" s="65" t="str">
        <f t="shared" si="5"/>
        <v/>
      </c>
      <c r="B366" s="61"/>
      <c r="C366" s="63" t="str">
        <f>IF(B366="","",VLOOKUP(B366,'Base productos'!A$2:H$10900,2,FALSE))</f>
        <v/>
      </c>
      <c r="D366" s="66" t="str">
        <f>IF(B366="","",VLOOKUP(B366,'Base productos'!A$2:H$10900,3,FALSE))</f>
        <v/>
      </c>
      <c r="E366" s="62" t="str">
        <f>IF(B366="","",VLOOKUP(B366,'Base productos'!A$2:H$10900,4,FALSE))</f>
        <v/>
      </c>
      <c r="F366" s="62" t="str">
        <f>IF(B366="","",VLOOKUP(B366,'Base productos'!A$2:H$10900,5,FALSE))</f>
        <v/>
      </c>
      <c r="G366" s="66" t="str">
        <f>IF(B366="","",VLOOKUP(B366,'Base productos'!A$2:H$10900,6,FALSE))</f>
        <v/>
      </c>
      <c r="H366" s="66" t="str">
        <f>IF(B366="","",VLOOKUP(B366,'Base productos'!A$2:H$10900,7,FALSE))</f>
        <v/>
      </c>
      <c r="I366" s="66" t="str">
        <f>IF(B366="","",VLOOKUP(B366,'Base productos'!A$2:H$10900,8,FALSE))</f>
        <v/>
      </c>
      <c r="J366" s="47"/>
      <c r="K366" s="48"/>
      <c r="L366" s="68"/>
      <c r="M366" s="68"/>
      <c r="N366" s="68"/>
      <c r="O366" s="68"/>
      <c r="P366" s="100" t="str">
        <f>IF(O366="","",VLOOKUP(O366,'Principios Activos'!A$1:B$2418,2,FALSE))</f>
        <v/>
      </c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9"/>
      <c r="AC366" s="68"/>
      <c r="AD366" s="69"/>
      <c r="AE366" s="53"/>
      <c r="AF366" s="98"/>
      <c r="AG366" s="123"/>
      <c r="AH366" s="123"/>
      <c r="AI366"/>
      <c r="AJ366"/>
      <c r="AM366" s="13"/>
    </row>
    <row r="367" spans="1:39" s="8" customFormat="1" ht="24.95" customHeight="1" x14ac:dyDescent="0.25">
      <c r="A367" s="65" t="str">
        <f t="shared" si="5"/>
        <v/>
      </c>
      <c r="B367" s="61"/>
      <c r="C367" s="63" t="str">
        <f>IF(B367="","",VLOOKUP(B367,'Base productos'!A$2:H$10900,2,FALSE))</f>
        <v/>
      </c>
      <c r="D367" s="66" t="str">
        <f>IF(B367="","",VLOOKUP(B367,'Base productos'!A$2:H$10900,3,FALSE))</f>
        <v/>
      </c>
      <c r="E367" s="62" t="str">
        <f>IF(B367="","",VLOOKUP(B367,'Base productos'!A$2:H$10900,4,FALSE))</f>
        <v/>
      </c>
      <c r="F367" s="62" t="str">
        <f>IF(B367="","",VLOOKUP(B367,'Base productos'!A$2:H$10900,5,FALSE))</f>
        <v/>
      </c>
      <c r="G367" s="66" t="str">
        <f>IF(B367="","",VLOOKUP(B367,'Base productos'!A$2:H$10900,6,FALSE))</f>
        <v/>
      </c>
      <c r="H367" s="66" t="str">
        <f>IF(B367="","",VLOOKUP(B367,'Base productos'!A$2:H$10900,7,FALSE))</f>
        <v/>
      </c>
      <c r="I367" s="66" t="str">
        <f>IF(B367="","",VLOOKUP(B367,'Base productos'!A$2:H$10900,8,FALSE))</f>
        <v/>
      </c>
      <c r="J367" s="47"/>
      <c r="K367" s="48"/>
      <c r="L367" s="68"/>
      <c r="M367" s="68"/>
      <c r="N367" s="68"/>
      <c r="O367" s="68"/>
      <c r="P367" s="100" t="str">
        <f>IF(O367="","",VLOOKUP(O367,'Principios Activos'!A$1:B$2418,2,FALSE))</f>
        <v/>
      </c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9"/>
      <c r="AC367" s="68"/>
      <c r="AD367" s="69"/>
      <c r="AE367" s="53"/>
      <c r="AF367" s="98"/>
      <c r="AG367" s="123"/>
      <c r="AH367" s="123"/>
      <c r="AI367"/>
      <c r="AJ367"/>
      <c r="AM367" s="13"/>
    </row>
    <row r="368" spans="1:39" s="8" customFormat="1" ht="24.95" customHeight="1" x14ac:dyDescent="0.25">
      <c r="A368" s="65" t="str">
        <f t="shared" si="5"/>
        <v/>
      </c>
      <c r="B368" s="61"/>
      <c r="C368" s="63" t="str">
        <f>IF(B368="","",VLOOKUP(B368,'Base productos'!A$2:H$10900,2,FALSE))</f>
        <v/>
      </c>
      <c r="D368" s="66" t="str">
        <f>IF(B368="","",VLOOKUP(B368,'Base productos'!A$2:H$10900,3,FALSE))</f>
        <v/>
      </c>
      <c r="E368" s="62" t="str">
        <f>IF(B368="","",VLOOKUP(B368,'Base productos'!A$2:H$10900,4,FALSE))</f>
        <v/>
      </c>
      <c r="F368" s="62" t="str">
        <f>IF(B368="","",VLOOKUP(B368,'Base productos'!A$2:H$10900,5,FALSE))</f>
        <v/>
      </c>
      <c r="G368" s="66" t="str">
        <f>IF(B368="","",VLOOKUP(B368,'Base productos'!A$2:H$10900,6,FALSE))</f>
        <v/>
      </c>
      <c r="H368" s="66" t="str">
        <f>IF(B368="","",VLOOKUP(B368,'Base productos'!A$2:H$10900,7,FALSE))</f>
        <v/>
      </c>
      <c r="I368" s="66" t="str">
        <f>IF(B368="","",VLOOKUP(B368,'Base productos'!A$2:H$10900,8,FALSE))</f>
        <v/>
      </c>
      <c r="J368" s="47"/>
      <c r="K368" s="48"/>
      <c r="L368" s="68"/>
      <c r="M368" s="68"/>
      <c r="N368" s="68"/>
      <c r="O368" s="68"/>
      <c r="P368" s="100" t="str">
        <f>IF(O368="","",VLOOKUP(O368,'Principios Activos'!A$1:B$2418,2,FALSE))</f>
        <v/>
      </c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9"/>
      <c r="AC368" s="68"/>
      <c r="AD368" s="69"/>
      <c r="AE368" s="53"/>
      <c r="AF368" s="98"/>
      <c r="AG368" s="123"/>
      <c r="AH368" s="123"/>
      <c r="AI368"/>
      <c r="AJ368"/>
      <c r="AM368" s="13"/>
    </row>
    <row r="369" spans="1:39" s="8" customFormat="1" ht="24.95" customHeight="1" x14ac:dyDescent="0.25">
      <c r="A369" s="65" t="str">
        <f t="shared" si="5"/>
        <v/>
      </c>
      <c r="B369" s="61"/>
      <c r="C369" s="63" t="str">
        <f>IF(B369="","",VLOOKUP(B369,'Base productos'!A$2:H$10900,2,FALSE))</f>
        <v/>
      </c>
      <c r="D369" s="66" t="str">
        <f>IF(B369="","",VLOOKUP(B369,'Base productos'!A$2:H$10900,3,FALSE))</f>
        <v/>
      </c>
      <c r="E369" s="62" t="str">
        <f>IF(B369="","",VLOOKUP(B369,'Base productos'!A$2:H$10900,4,FALSE))</f>
        <v/>
      </c>
      <c r="F369" s="62" t="str">
        <f>IF(B369="","",VLOOKUP(B369,'Base productos'!A$2:H$10900,5,FALSE))</f>
        <v/>
      </c>
      <c r="G369" s="66" t="str">
        <f>IF(B369="","",VLOOKUP(B369,'Base productos'!A$2:H$10900,6,FALSE))</f>
        <v/>
      </c>
      <c r="H369" s="66" t="str">
        <f>IF(B369="","",VLOOKUP(B369,'Base productos'!A$2:H$10900,7,FALSE))</f>
        <v/>
      </c>
      <c r="I369" s="66" t="str">
        <f>IF(B369="","",VLOOKUP(B369,'Base productos'!A$2:H$10900,8,FALSE))</f>
        <v/>
      </c>
      <c r="J369" s="47"/>
      <c r="K369" s="48"/>
      <c r="L369" s="68"/>
      <c r="M369" s="68"/>
      <c r="N369" s="68"/>
      <c r="O369" s="68"/>
      <c r="P369" s="100" t="str">
        <f>IF(O369="","",VLOOKUP(O369,'Principios Activos'!A$1:B$2418,2,FALSE))</f>
        <v/>
      </c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9"/>
      <c r="AC369" s="68"/>
      <c r="AD369" s="69"/>
      <c r="AE369" s="53"/>
      <c r="AF369" s="98"/>
      <c r="AG369" s="123"/>
      <c r="AH369" s="123"/>
      <c r="AI369"/>
      <c r="AJ369"/>
      <c r="AM369" s="13"/>
    </row>
    <row r="370" spans="1:39" s="8" customFormat="1" ht="24.95" customHeight="1" x14ac:dyDescent="0.25">
      <c r="A370" s="65" t="str">
        <f t="shared" si="5"/>
        <v/>
      </c>
      <c r="B370" s="61"/>
      <c r="C370" s="63" t="str">
        <f>IF(B370="","",VLOOKUP(B370,'Base productos'!A$2:H$10900,2,FALSE))</f>
        <v/>
      </c>
      <c r="D370" s="66" t="str">
        <f>IF(B370="","",VLOOKUP(B370,'Base productos'!A$2:H$10900,3,FALSE))</f>
        <v/>
      </c>
      <c r="E370" s="62" t="str">
        <f>IF(B370="","",VLOOKUP(B370,'Base productos'!A$2:H$10900,4,FALSE))</f>
        <v/>
      </c>
      <c r="F370" s="62" t="str">
        <f>IF(B370="","",VLOOKUP(B370,'Base productos'!A$2:H$10900,5,FALSE))</f>
        <v/>
      </c>
      <c r="G370" s="66" t="str">
        <f>IF(B370="","",VLOOKUP(B370,'Base productos'!A$2:H$10900,6,FALSE))</f>
        <v/>
      </c>
      <c r="H370" s="66" t="str">
        <f>IF(B370="","",VLOOKUP(B370,'Base productos'!A$2:H$10900,7,FALSE))</f>
        <v/>
      </c>
      <c r="I370" s="66" t="str">
        <f>IF(B370="","",VLOOKUP(B370,'Base productos'!A$2:H$10900,8,FALSE))</f>
        <v/>
      </c>
      <c r="J370" s="47"/>
      <c r="K370" s="48"/>
      <c r="L370" s="68"/>
      <c r="M370" s="68"/>
      <c r="N370" s="68"/>
      <c r="O370" s="68"/>
      <c r="P370" s="100" t="str">
        <f>IF(O370="","",VLOOKUP(O370,'Principios Activos'!A$1:B$2418,2,FALSE))</f>
        <v/>
      </c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9"/>
      <c r="AC370" s="68"/>
      <c r="AD370" s="69"/>
      <c r="AE370" s="53"/>
      <c r="AF370" s="98"/>
      <c r="AG370" s="123"/>
      <c r="AH370" s="123"/>
      <c r="AI370"/>
      <c r="AJ370"/>
      <c r="AM370" s="13"/>
    </row>
    <row r="371" spans="1:39" s="8" customFormat="1" ht="24.95" customHeight="1" x14ac:dyDescent="0.25">
      <c r="A371" s="65" t="str">
        <f t="shared" si="5"/>
        <v/>
      </c>
      <c r="B371" s="61"/>
      <c r="C371" s="63" t="str">
        <f>IF(B371="","",VLOOKUP(B371,'Base productos'!A$2:H$10900,2,FALSE))</f>
        <v/>
      </c>
      <c r="D371" s="66" t="str">
        <f>IF(B371="","",VLOOKUP(B371,'Base productos'!A$2:H$10900,3,FALSE))</f>
        <v/>
      </c>
      <c r="E371" s="62" t="str">
        <f>IF(B371="","",VLOOKUP(B371,'Base productos'!A$2:H$10900,4,FALSE))</f>
        <v/>
      </c>
      <c r="F371" s="62" t="str">
        <f>IF(B371="","",VLOOKUP(B371,'Base productos'!A$2:H$10900,5,FALSE))</f>
        <v/>
      </c>
      <c r="G371" s="66" t="str">
        <f>IF(B371="","",VLOOKUP(B371,'Base productos'!A$2:H$10900,6,FALSE))</f>
        <v/>
      </c>
      <c r="H371" s="66" t="str">
        <f>IF(B371="","",VLOOKUP(B371,'Base productos'!A$2:H$10900,7,FALSE))</f>
        <v/>
      </c>
      <c r="I371" s="66" t="str">
        <f>IF(B371="","",VLOOKUP(B371,'Base productos'!A$2:H$10900,8,FALSE))</f>
        <v/>
      </c>
      <c r="J371" s="47"/>
      <c r="K371" s="48"/>
      <c r="L371" s="68"/>
      <c r="M371" s="68"/>
      <c r="N371" s="68"/>
      <c r="O371" s="68"/>
      <c r="P371" s="100" t="str">
        <f>IF(O371="","",VLOOKUP(O371,'Principios Activos'!A$1:B$2418,2,FALSE))</f>
        <v/>
      </c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9"/>
      <c r="AC371" s="68"/>
      <c r="AD371" s="69"/>
      <c r="AE371" s="53"/>
      <c r="AF371" s="98"/>
      <c r="AG371" s="123"/>
      <c r="AH371" s="123"/>
      <c r="AI371"/>
      <c r="AJ371"/>
      <c r="AM371" s="13"/>
    </row>
    <row r="372" spans="1:39" s="8" customFormat="1" ht="24.95" customHeight="1" x14ac:dyDescent="0.25">
      <c r="A372" s="65" t="str">
        <f t="shared" si="5"/>
        <v/>
      </c>
      <c r="B372" s="61"/>
      <c r="C372" s="63" t="str">
        <f>IF(B372="","",VLOOKUP(B372,'Base productos'!A$2:H$10900,2,FALSE))</f>
        <v/>
      </c>
      <c r="D372" s="66" t="str">
        <f>IF(B372="","",VLOOKUP(B372,'Base productos'!A$2:H$10900,3,FALSE))</f>
        <v/>
      </c>
      <c r="E372" s="62" t="str">
        <f>IF(B372="","",VLOOKUP(B372,'Base productos'!A$2:H$10900,4,FALSE))</f>
        <v/>
      </c>
      <c r="F372" s="62" t="str">
        <f>IF(B372="","",VLOOKUP(B372,'Base productos'!A$2:H$10900,5,FALSE))</f>
        <v/>
      </c>
      <c r="G372" s="66" t="str">
        <f>IF(B372="","",VLOOKUP(B372,'Base productos'!A$2:H$10900,6,FALSE))</f>
        <v/>
      </c>
      <c r="H372" s="66" t="str">
        <f>IF(B372="","",VLOOKUP(B372,'Base productos'!A$2:H$10900,7,FALSE))</f>
        <v/>
      </c>
      <c r="I372" s="66" t="str">
        <f>IF(B372="","",VLOOKUP(B372,'Base productos'!A$2:H$10900,8,FALSE))</f>
        <v/>
      </c>
      <c r="J372" s="47"/>
      <c r="K372" s="48"/>
      <c r="L372" s="68"/>
      <c r="M372" s="68"/>
      <c r="N372" s="68"/>
      <c r="O372" s="68"/>
      <c r="P372" s="100" t="str">
        <f>IF(O372="","",VLOOKUP(O372,'Principios Activos'!A$1:B$2418,2,FALSE))</f>
        <v/>
      </c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9"/>
      <c r="AC372" s="68"/>
      <c r="AD372" s="69"/>
      <c r="AE372" s="53"/>
      <c r="AF372" s="98"/>
      <c r="AG372" s="123"/>
      <c r="AH372" s="123"/>
      <c r="AI372"/>
      <c r="AJ372"/>
      <c r="AM372" s="13"/>
    </row>
    <row r="373" spans="1:39" s="8" customFormat="1" ht="24.95" customHeight="1" x14ac:dyDescent="0.25">
      <c r="A373" s="65" t="str">
        <f t="shared" si="5"/>
        <v/>
      </c>
      <c r="B373" s="61"/>
      <c r="C373" s="63" t="str">
        <f>IF(B373="","",VLOOKUP(B373,'Base productos'!A$2:H$10900,2,FALSE))</f>
        <v/>
      </c>
      <c r="D373" s="66" t="str">
        <f>IF(B373="","",VLOOKUP(B373,'Base productos'!A$2:H$10900,3,FALSE))</f>
        <v/>
      </c>
      <c r="E373" s="62" t="str">
        <f>IF(B373="","",VLOOKUP(B373,'Base productos'!A$2:H$10900,4,FALSE))</f>
        <v/>
      </c>
      <c r="F373" s="62" t="str">
        <f>IF(B373="","",VLOOKUP(B373,'Base productos'!A$2:H$10900,5,FALSE))</f>
        <v/>
      </c>
      <c r="G373" s="66" t="str">
        <f>IF(B373="","",VLOOKUP(B373,'Base productos'!A$2:H$10900,6,FALSE))</f>
        <v/>
      </c>
      <c r="H373" s="66" t="str">
        <f>IF(B373="","",VLOOKUP(B373,'Base productos'!A$2:H$10900,7,FALSE))</f>
        <v/>
      </c>
      <c r="I373" s="66" t="str">
        <f>IF(B373="","",VLOOKUP(B373,'Base productos'!A$2:H$10900,8,FALSE))</f>
        <v/>
      </c>
      <c r="J373" s="47"/>
      <c r="K373" s="48"/>
      <c r="L373" s="68"/>
      <c r="M373" s="68"/>
      <c r="N373" s="68"/>
      <c r="O373" s="68"/>
      <c r="P373" s="100" t="str">
        <f>IF(O373="","",VLOOKUP(O373,'Principios Activos'!A$1:B$2418,2,FALSE))</f>
        <v/>
      </c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9"/>
      <c r="AC373" s="68"/>
      <c r="AD373" s="69"/>
      <c r="AE373" s="53"/>
      <c r="AF373" s="98"/>
      <c r="AG373" s="123"/>
      <c r="AH373" s="123"/>
      <c r="AI373"/>
      <c r="AJ373"/>
      <c r="AM373" s="13"/>
    </row>
    <row r="374" spans="1:39" s="8" customFormat="1" ht="24.95" customHeight="1" x14ac:dyDescent="0.25">
      <c r="A374" s="65" t="str">
        <f t="shared" si="5"/>
        <v/>
      </c>
      <c r="B374" s="61"/>
      <c r="C374" s="63" t="str">
        <f>IF(B374="","",VLOOKUP(B374,'Base productos'!A$2:H$10900,2,FALSE))</f>
        <v/>
      </c>
      <c r="D374" s="66" t="str">
        <f>IF(B374="","",VLOOKUP(B374,'Base productos'!A$2:H$10900,3,FALSE))</f>
        <v/>
      </c>
      <c r="E374" s="62" t="str">
        <f>IF(B374="","",VLOOKUP(B374,'Base productos'!A$2:H$10900,4,FALSE))</f>
        <v/>
      </c>
      <c r="F374" s="62" t="str">
        <f>IF(B374="","",VLOOKUP(B374,'Base productos'!A$2:H$10900,5,FALSE))</f>
        <v/>
      </c>
      <c r="G374" s="66" t="str">
        <f>IF(B374="","",VLOOKUP(B374,'Base productos'!A$2:H$10900,6,FALSE))</f>
        <v/>
      </c>
      <c r="H374" s="66" t="str">
        <f>IF(B374="","",VLOOKUP(B374,'Base productos'!A$2:H$10900,7,FALSE))</f>
        <v/>
      </c>
      <c r="I374" s="66" t="str">
        <f>IF(B374="","",VLOOKUP(B374,'Base productos'!A$2:H$10900,8,FALSE))</f>
        <v/>
      </c>
      <c r="J374" s="47"/>
      <c r="K374" s="48"/>
      <c r="L374" s="68"/>
      <c r="M374" s="68"/>
      <c r="N374" s="68"/>
      <c r="O374" s="68"/>
      <c r="P374" s="100" t="str">
        <f>IF(O374="","",VLOOKUP(O374,'Principios Activos'!A$1:B$2418,2,FALSE))</f>
        <v/>
      </c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9"/>
      <c r="AC374" s="68"/>
      <c r="AD374" s="69"/>
      <c r="AE374" s="53"/>
      <c r="AF374" s="98"/>
      <c r="AG374" s="123"/>
      <c r="AH374" s="123"/>
      <c r="AI374"/>
      <c r="AJ374"/>
      <c r="AM374" s="13"/>
    </row>
    <row r="375" spans="1:39" s="8" customFormat="1" ht="24.95" customHeight="1" x14ac:dyDescent="0.25">
      <c r="A375" s="65" t="str">
        <f t="shared" si="5"/>
        <v/>
      </c>
      <c r="B375" s="61"/>
      <c r="C375" s="63" t="str">
        <f>IF(B375="","",VLOOKUP(B375,'Base productos'!A$2:H$10900,2,FALSE))</f>
        <v/>
      </c>
      <c r="D375" s="66" t="str">
        <f>IF(B375="","",VLOOKUP(B375,'Base productos'!A$2:H$10900,3,FALSE))</f>
        <v/>
      </c>
      <c r="E375" s="62" t="str">
        <f>IF(B375="","",VLOOKUP(B375,'Base productos'!A$2:H$10900,4,FALSE))</f>
        <v/>
      </c>
      <c r="F375" s="62" t="str">
        <f>IF(B375="","",VLOOKUP(B375,'Base productos'!A$2:H$10900,5,FALSE))</f>
        <v/>
      </c>
      <c r="G375" s="66" t="str">
        <f>IF(B375="","",VLOOKUP(B375,'Base productos'!A$2:H$10900,6,FALSE))</f>
        <v/>
      </c>
      <c r="H375" s="66" t="str">
        <f>IF(B375="","",VLOOKUP(B375,'Base productos'!A$2:H$10900,7,FALSE))</f>
        <v/>
      </c>
      <c r="I375" s="66" t="str">
        <f>IF(B375="","",VLOOKUP(B375,'Base productos'!A$2:H$10900,8,FALSE))</f>
        <v/>
      </c>
      <c r="J375" s="47"/>
      <c r="K375" s="48"/>
      <c r="L375" s="68"/>
      <c r="M375" s="68"/>
      <c r="N375" s="68"/>
      <c r="O375" s="68"/>
      <c r="P375" s="100" t="str">
        <f>IF(O375="","",VLOOKUP(O375,'Principios Activos'!A$1:B$2418,2,FALSE))</f>
        <v/>
      </c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9"/>
      <c r="AC375" s="68"/>
      <c r="AD375" s="69"/>
      <c r="AE375" s="53"/>
      <c r="AF375" s="98"/>
      <c r="AG375" s="123"/>
      <c r="AH375" s="123"/>
      <c r="AI375"/>
      <c r="AJ375"/>
      <c r="AM375" s="13"/>
    </row>
    <row r="376" spans="1:39" s="8" customFormat="1" ht="24.95" customHeight="1" x14ac:dyDescent="0.25">
      <c r="A376" s="65" t="str">
        <f t="shared" si="5"/>
        <v/>
      </c>
      <c r="B376" s="61"/>
      <c r="C376" s="63" t="str">
        <f>IF(B376="","",VLOOKUP(B376,'Base productos'!A$2:H$10900,2,FALSE))</f>
        <v/>
      </c>
      <c r="D376" s="66" t="str">
        <f>IF(B376="","",VLOOKUP(B376,'Base productos'!A$2:H$10900,3,FALSE))</f>
        <v/>
      </c>
      <c r="E376" s="62" t="str">
        <f>IF(B376="","",VLOOKUP(B376,'Base productos'!A$2:H$10900,4,FALSE))</f>
        <v/>
      </c>
      <c r="F376" s="62" t="str">
        <f>IF(B376="","",VLOOKUP(B376,'Base productos'!A$2:H$10900,5,FALSE))</f>
        <v/>
      </c>
      <c r="G376" s="66" t="str">
        <f>IF(B376="","",VLOOKUP(B376,'Base productos'!A$2:H$10900,6,FALSE))</f>
        <v/>
      </c>
      <c r="H376" s="66" t="str">
        <f>IF(B376="","",VLOOKUP(B376,'Base productos'!A$2:H$10900,7,FALSE))</f>
        <v/>
      </c>
      <c r="I376" s="66" t="str">
        <f>IF(B376="","",VLOOKUP(B376,'Base productos'!A$2:H$10900,8,FALSE))</f>
        <v/>
      </c>
      <c r="J376" s="47"/>
      <c r="K376" s="48"/>
      <c r="L376" s="68"/>
      <c r="M376" s="68"/>
      <c r="N376" s="68"/>
      <c r="O376" s="68"/>
      <c r="P376" s="100" t="str">
        <f>IF(O376="","",VLOOKUP(O376,'Principios Activos'!A$1:B$2418,2,FALSE))</f>
        <v/>
      </c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9"/>
      <c r="AC376" s="68"/>
      <c r="AD376" s="69"/>
      <c r="AE376" s="53"/>
      <c r="AF376" s="98"/>
      <c r="AG376" s="123"/>
      <c r="AH376" s="123"/>
      <c r="AI376"/>
      <c r="AJ376"/>
      <c r="AM376" s="13"/>
    </row>
    <row r="377" spans="1:39" s="8" customFormat="1" ht="24.95" customHeight="1" x14ac:dyDescent="0.25">
      <c r="A377" s="65" t="str">
        <f t="shared" si="5"/>
        <v/>
      </c>
      <c r="B377" s="61"/>
      <c r="C377" s="63" t="str">
        <f>IF(B377="","",VLOOKUP(B377,'Base productos'!A$2:H$10900,2,FALSE))</f>
        <v/>
      </c>
      <c r="D377" s="66" t="str">
        <f>IF(B377="","",VLOOKUP(B377,'Base productos'!A$2:H$10900,3,FALSE))</f>
        <v/>
      </c>
      <c r="E377" s="62" t="str">
        <f>IF(B377="","",VLOOKUP(B377,'Base productos'!A$2:H$10900,4,FALSE))</f>
        <v/>
      </c>
      <c r="F377" s="62" t="str">
        <f>IF(B377="","",VLOOKUP(B377,'Base productos'!A$2:H$10900,5,FALSE))</f>
        <v/>
      </c>
      <c r="G377" s="66" t="str">
        <f>IF(B377="","",VLOOKUP(B377,'Base productos'!A$2:H$10900,6,FALSE))</f>
        <v/>
      </c>
      <c r="H377" s="66" t="str">
        <f>IF(B377="","",VLOOKUP(B377,'Base productos'!A$2:H$10900,7,FALSE))</f>
        <v/>
      </c>
      <c r="I377" s="66" t="str">
        <f>IF(B377="","",VLOOKUP(B377,'Base productos'!A$2:H$10900,8,FALSE))</f>
        <v/>
      </c>
      <c r="J377" s="47"/>
      <c r="K377" s="48"/>
      <c r="L377" s="68"/>
      <c r="M377" s="68"/>
      <c r="N377" s="68"/>
      <c r="O377" s="68"/>
      <c r="P377" s="100" t="str">
        <f>IF(O377="","",VLOOKUP(O377,'Principios Activos'!A$1:B$2418,2,FALSE))</f>
        <v/>
      </c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9"/>
      <c r="AC377" s="68"/>
      <c r="AD377" s="69"/>
      <c r="AE377" s="53"/>
      <c r="AF377" s="98"/>
      <c r="AG377" s="123"/>
      <c r="AH377" s="123"/>
      <c r="AI377"/>
      <c r="AJ377"/>
      <c r="AM377" s="13"/>
    </row>
    <row r="378" spans="1:39" s="8" customFormat="1" ht="24.95" customHeight="1" x14ac:dyDescent="0.25">
      <c r="A378" s="65" t="str">
        <f t="shared" si="5"/>
        <v/>
      </c>
      <c r="B378" s="61"/>
      <c r="C378" s="63" t="str">
        <f>IF(B378="","",VLOOKUP(B378,'Base productos'!A$2:H$10900,2,FALSE))</f>
        <v/>
      </c>
      <c r="D378" s="66" t="str">
        <f>IF(B378="","",VLOOKUP(B378,'Base productos'!A$2:H$10900,3,FALSE))</f>
        <v/>
      </c>
      <c r="E378" s="62" t="str">
        <f>IF(B378="","",VLOOKUP(B378,'Base productos'!A$2:H$10900,4,FALSE))</f>
        <v/>
      </c>
      <c r="F378" s="62" t="str">
        <f>IF(B378="","",VLOOKUP(B378,'Base productos'!A$2:H$10900,5,FALSE))</f>
        <v/>
      </c>
      <c r="G378" s="66" t="str">
        <f>IF(B378="","",VLOOKUP(B378,'Base productos'!A$2:H$10900,6,FALSE))</f>
        <v/>
      </c>
      <c r="H378" s="66" t="str">
        <f>IF(B378="","",VLOOKUP(B378,'Base productos'!A$2:H$10900,7,FALSE))</f>
        <v/>
      </c>
      <c r="I378" s="66" t="str">
        <f>IF(B378="","",VLOOKUP(B378,'Base productos'!A$2:H$10900,8,FALSE))</f>
        <v/>
      </c>
      <c r="J378" s="47"/>
      <c r="K378" s="48"/>
      <c r="L378" s="68"/>
      <c r="M378" s="68"/>
      <c r="N378" s="68"/>
      <c r="O378" s="68"/>
      <c r="P378" s="100" t="str">
        <f>IF(O378="","",VLOOKUP(O378,'Principios Activos'!A$1:B$2418,2,FALSE))</f>
        <v/>
      </c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9"/>
      <c r="AC378" s="68"/>
      <c r="AD378" s="69"/>
      <c r="AE378" s="53"/>
      <c r="AF378" s="98"/>
      <c r="AG378" s="123"/>
      <c r="AH378" s="123"/>
      <c r="AI378"/>
      <c r="AJ378"/>
      <c r="AM378" s="13"/>
    </row>
    <row r="379" spans="1:39" s="8" customFormat="1" ht="24.95" customHeight="1" x14ac:dyDescent="0.25">
      <c r="A379" s="65" t="str">
        <f t="shared" si="5"/>
        <v/>
      </c>
      <c r="B379" s="61"/>
      <c r="C379" s="63" t="str">
        <f>IF(B379="","",VLOOKUP(B379,'Base productos'!A$2:H$10900,2,FALSE))</f>
        <v/>
      </c>
      <c r="D379" s="66" t="str">
        <f>IF(B379="","",VLOOKUP(B379,'Base productos'!A$2:H$10900,3,FALSE))</f>
        <v/>
      </c>
      <c r="E379" s="62" t="str">
        <f>IF(B379="","",VLOOKUP(B379,'Base productos'!A$2:H$10900,4,FALSE))</f>
        <v/>
      </c>
      <c r="F379" s="62" t="str">
        <f>IF(B379="","",VLOOKUP(B379,'Base productos'!A$2:H$10900,5,FALSE))</f>
        <v/>
      </c>
      <c r="G379" s="66" t="str">
        <f>IF(B379="","",VLOOKUP(B379,'Base productos'!A$2:H$10900,6,FALSE))</f>
        <v/>
      </c>
      <c r="H379" s="66" t="str">
        <f>IF(B379="","",VLOOKUP(B379,'Base productos'!A$2:H$10900,7,FALSE))</f>
        <v/>
      </c>
      <c r="I379" s="66" t="str">
        <f>IF(B379="","",VLOOKUP(B379,'Base productos'!A$2:H$10900,8,FALSE))</f>
        <v/>
      </c>
      <c r="J379" s="47"/>
      <c r="K379" s="48"/>
      <c r="L379" s="68"/>
      <c r="M379" s="68"/>
      <c r="N379" s="68"/>
      <c r="O379" s="68"/>
      <c r="P379" s="100" t="str">
        <f>IF(O379="","",VLOOKUP(O379,'Principios Activos'!A$1:B$2418,2,FALSE))</f>
        <v/>
      </c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9"/>
      <c r="AC379" s="68"/>
      <c r="AD379" s="69"/>
      <c r="AE379" s="53"/>
      <c r="AF379" s="98"/>
      <c r="AG379" s="123"/>
      <c r="AH379" s="123"/>
      <c r="AI379"/>
      <c r="AJ379"/>
      <c r="AM379" s="13"/>
    </row>
    <row r="380" spans="1:39" s="8" customFormat="1" ht="24.95" customHeight="1" x14ac:dyDescent="0.25">
      <c r="A380" s="65" t="str">
        <f t="shared" si="5"/>
        <v/>
      </c>
      <c r="B380" s="61"/>
      <c r="C380" s="63" t="str">
        <f>IF(B380="","",VLOOKUP(B380,'Base productos'!A$2:H$10900,2,FALSE))</f>
        <v/>
      </c>
      <c r="D380" s="66" t="str">
        <f>IF(B380="","",VLOOKUP(B380,'Base productos'!A$2:H$10900,3,FALSE))</f>
        <v/>
      </c>
      <c r="E380" s="62" t="str">
        <f>IF(B380="","",VLOOKUP(B380,'Base productos'!A$2:H$10900,4,FALSE))</f>
        <v/>
      </c>
      <c r="F380" s="62" t="str">
        <f>IF(B380="","",VLOOKUP(B380,'Base productos'!A$2:H$10900,5,FALSE))</f>
        <v/>
      </c>
      <c r="G380" s="66" t="str">
        <f>IF(B380="","",VLOOKUP(B380,'Base productos'!A$2:H$10900,6,FALSE))</f>
        <v/>
      </c>
      <c r="H380" s="66" t="str">
        <f>IF(B380="","",VLOOKUP(B380,'Base productos'!A$2:H$10900,7,FALSE))</f>
        <v/>
      </c>
      <c r="I380" s="66" t="str">
        <f>IF(B380="","",VLOOKUP(B380,'Base productos'!A$2:H$10900,8,FALSE))</f>
        <v/>
      </c>
      <c r="J380" s="47"/>
      <c r="K380" s="48"/>
      <c r="L380" s="68"/>
      <c r="M380" s="68"/>
      <c r="N380" s="68"/>
      <c r="O380" s="68"/>
      <c r="P380" s="100" t="str">
        <f>IF(O380="","",VLOOKUP(O380,'Principios Activos'!A$1:B$2418,2,FALSE))</f>
        <v/>
      </c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9"/>
      <c r="AC380" s="68"/>
      <c r="AD380" s="69"/>
      <c r="AE380" s="53"/>
      <c r="AF380" s="98"/>
      <c r="AG380" s="123"/>
      <c r="AH380" s="123"/>
      <c r="AI380"/>
      <c r="AJ380"/>
      <c r="AM380" s="13"/>
    </row>
    <row r="381" spans="1:39" s="8" customFormat="1" ht="24.95" customHeight="1" x14ac:dyDescent="0.25">
      <c r="A381" s="65" t="str">
        <f t="shared" si="5"/>
        <v/>
      </c>
      <c r="B381" s="61"/>
      <c r="C381" s="63" t="str">
        <f>IF(B381="","",VLOOKUP(B381,'Base productos'!A$2:H$10900,2,FALSE))</f>
        <v/>
      </c>
      <c r="D381" s="66" t="str">
        <f>IF(B381="","",VLOOKUP(B381,'Base productos'!A$2:H$10900,3,FALSE))</f>
        <v/>
      </c>
      <c r="E381" s="62" t="str">
        <f>IF(B381="","",VLOOKUP(B381,'Base productos'!A$2:H$10900,4,FALSE))</f>
        <v/>
      </c>
      <c r="F381" s="62" t="str">
        <f>IF(B381="","",VLOOKUP(B381,'Base productos'!A$2:H$10900,5,FALSE))</f>
        <v/>
      </c>
      <c r="G381" s="66" t="str">
        <f>IF(B381="","",VLOOKUP(B381,'Base productos'!A$2:H$10900,6,FALSE))</f>
        <v/>
      </c>
      <c r="H381" s="66" t="str">
        <f>IF(B381="","",VLOOKUP(B381,'Base productos'!A$2:H$10900,7,FALSE))</f>
        <v/>
      </c>
      <c r="I381" s="66" t="str">
        <f>IF(B381="","",VLOOKUP(B381,'Base productos'!A$2:H$10900,8,FALSE))</f>
        <v/>
      </c>
      <c r="J381" s="47"/>
      <c r="K381" s="48"/>
      <c r="L381" s="68"/>
      <c r="M381" s="68"/>
      <c r="N381" s="68"/>
      <c r="O381" s="68"/>
      <c r="P381" s="100" t="str">
        <f>IF(O381="","",VLOOKUP(O381,'Principios Activos'!A$1:B$2418,2,FALSE))</f>
        <v/>
      </c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9"/>
      <c r="AC381" s="68"/>
      <c r="AD381" s="69"/>
      <c r="AE381" s="53"/>
      <c r="AF381" s="98"/>
      <c r="AG381" s="123"/>
      <c r="AH381" s="123"/>
      <c r="AI381"/>
      <c r="AJ381"/>
      <c r="AM381" s="13"/>
    </row>
    <row r="382" spans="1:39" s="8" customFormat="1" ht="24.95" customHeight="1" x14ac:dyDescent="0.25">
      <c r="A382" s="65" t="str">
        <f t="shared" si="5"/>
        <v/>
      </c>
      <c r="B382" s="61"/>
      <c r="C382" s="63" t="str">
        <f>IF(B382="","",VLOOKUP(B382,'Base productos'!A$2:H$10900,2,FALSE))</f>
        <v/>
      </c>
      <c r="D382" s="66" t="str">
        <f>IF(B382="","",VLOOKUP(B382,'Base productos'!A$2:H$10900,3,FALSE))</f>
        <v/>
      </c>
      <c r="E382" s="62" t="str">
        <f>IF(B382="","",VLOOKUP(B382,'Base productos'!A$2:H$10900,4,FALSE))</f>
        <v/>
      </c>
      <c r="F382" s="62" t="str">
        <f>IF(B382="","",VLOOKUP(B382,'Base productos'!A$2:H$10900,5,FALSE))</f>
        <v/>
      </c>
      <c r="G382" s="66" t="str">
        <f>IF(B382="","",VLOOKUP(B382,'Base productos'!A$2:H$10900,6,FALSE))</f>
        <v/>
      </c>
      <c r="H382" s="66" t="str">
        <f>IF(B382="","",VLOOKUP(B382,'Base productos'!A$2:H$10900,7,FALSE))</f>
        <v/>
      </c>
      <c r="I382" s="66" t="str">
        <f>IF(B382="","",VLOOKUP(B382,'Base productos'!A$2:H$10900,8,FALSE))</f>
        <v/>
      </c>
      <c r="J382" s="47"/>
      <c r="K382" s="48"/>
      <c r="L382" s="68"/>
      <c r="M382" s="68"/>
      <c r="N382" s="68"/>
      <c r="O382" s="68"/>
      <c r="P382" s="100" t="str">
        <f>IF(O382="","",VLOOKUP(O382,'Principios Activos'!A$1:B$2418,2,FALSE))</f>
        <v/>
      </c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9"/>
      <c r="AC382" s="68"/>
      <c r="AD382" s="69"/>
      <c r="AE382" s="53"/>
      <c r="AF382" s="98"/>
      <c r="AG382" s="123"/>
      <c r="AH382" s="123"/>
      <c r="AI382"/>
      <c r="AJ382"/>
      <c r="AM382" s="13"/>
    </row>
    <row r="383" spans="1:39" s="8" customFormat="1" ht="24.95" customHeight="1" x14ac:dyDescent="0.25">
      <c r="A383" s="65" t="str">
        <f t="shared" si="5"/>
        <v/>
      </c>
      <c r="B383" s="61"/>
      <c r="C383" s="63" t="str">
        <f>IF(B383="","",VLOOKUP(B383,'Base productos'!A$2:H$10900,2,FALSE))</f>
        <v/>
      </c>
      <c r="D383" s="66" t="str">
        <f>IF(B383="","",VLOOKUP(B383,'Base productos'!A$2:H$10900,3,FALSE))</f>
        <v/>
      </c>
      <c r="E383" s="62" t="str">
        <f>IF(B383="","",VLOOKUP(B383,'Base productos'!A$2:H$10900,4,FALSE))</f>
        <v/>
      </c>
      <c r="F383" s="62" t="str">
        <f>IF(B383="","",VLOOKUP(B383,'Base productos'!A$2:H$10900,5,FALSE))</f>
        <v/>
      </c>
      <c r="G383" s="66" t="str">
        <f>IF(B383="","",VLOOKUP(B383,'Base productos'!A$2:H$10900,6,FALSE))</f>
        <v/>
      </c>
      <c r="H383" s="66" t="str">
        <f>IF(B383="","",VLOOKUP(B383,'Base productos'!A$2:H$10900,7,FALSE))</f>
        <v/>
      </c>
      <c r="I383" s="66" t="str">
        <f>IF(B383="","",VLOOKUP(B383,'Base productos'!A$2:H$10900,8,FALSE))</f>
        <v/>
      </c>
      <c r="J383" s="47"/>
      <c r="K383" s="48"/>
      <c r="L383" s="68"/>
      <c r="M383" s="68"/>
      <c r="N383" s="68"/>
      <c r="O383" s="68"/>
      <c r="P383" s="100" t="str">
        <f>IF(O383="","",VLOOKUP(O383,'Principios Activos'!A$1:B$2418,2,FALSE))</f>
        <v/>
      </c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9"/>
      <c r="AC383" s="68"/>
      <c r="AD383" s="69"/>
      <c r="AE383" s="53"/>
      <c r="AF383" s="98"/>
      <c r="AG383" s="123"/>
      <c r="AH383" s="123"/>
      <c r="AI383"/>
      <c r="AJ383"/>
      <c r="AM383" s="13"/>
    </row>
    <row r="384" spans="1:39" s="8" customFormat="1" ht="24.95" customHeight="1" x14ac:dyDescent="0.25">
      <c r="A384" s="65" t="str">
        <f t="shared" si="5"/>
        <v/>
      </c>
      <c r="B384" s="61"/>
      <c r="C384" s="63" t="str">
        <f>IF(B384="","",VLOOKUP(B384,'Base productos'!A$2:H$10900,2,FALSE))</f>
        <v/>
      </c>
      <c r="D384" s="66" t="str">
        <f>IF(B384="","",VLOOKUP(B384,'Base productos'!A$2:H$10900,3,FALSE))</f>
        <v/>
      </c>
      <c r="E384" s="62" t="str">
        <f>IF(B384="","",VLOOKUP(B384,'Base productos'!A$2:H$10900,4,FALSE))</f>
        <v/>
      </c>
      <c r="F384" s="62" t="str">
        <f>IF(B384="","",VLOOKUP(B384,'Base productos'!A$2:H$10900,5,FALSE))</f>
        <v/>
      </c>
      <c r="G384" s="66" t="str">
        <f>IF(B384="","",VLOOKUP(B384,'Base productos'!A$2:H$10900,6,FALSE))</f>
        <v/>
      </c>
      <c r="H384" s="66" t="str">
        <f>IF(B384="","",VLOOKUP(B384,'Base productos'!A$2:H$10900,7,FALSE))</f>
        <v/>
      </c>
      <c r="I384" s="66" t="str">
        <f>IF(B384="","",VLOOKUP(B384,'Base productos'!A$2:H$10900,8,FALSE))</f>
        <v/>
      </c>
      <c r="J384" s="47"/>
      <c r="K384" s="48"/>
      <c r="L384" s="68"/>
      <c r="M384" s="68"/>
      <c r="N384" s="68"/>
      <c r="O384" s="68"/>
      <c r="P384" s="100" t="str">
        <f>IF(O384="","",VLOOKUP(O384,'Principios Activos'!A$1:B$2418,2,FALSE))</f>
        <v/>
      </c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9"/>
      <c r="AC384" s="68"/>
      <c r="AD384" s="69"/>
      <c r="AE384" s="53"/>
      <c r="AF384" s="98"/>
      <c r="AG384" s="123"/>
      <c r="AH384" s="123"/>
      <c r="AI384"/>
      <c r="AJ384"/>
      <c r="AM384" s="13"/>
    </row>
    <row r="385" spans="1:39" s="8" customFormat="1" ht="24.95" customHeight="1" x14ac:dyDescent="0.25">
      <c r="A385" s="65" t="str">
        <f t="shared" si="5"/>
        <v/>
      </c>
      <c r="B385" s="61"/>
      <c r="C385" s="63" t="str">
        <f>IF(B385="","",VLOOKUP(B385,'Base productos'!A$2:H$10900,2,FALSE))</f>
        <v/>
      </c>
      <c r="D385" s="66" t="str">
        <f>IF(B385="","",VLOOKUP(B385,'Base productos'!A$2:H$10900,3,FALSE))</f>
        <v/>
      </c>
      <c r="E385" s="62" t="str">
        <f>IF(B385="","",VLOOKUP(B385,'Base productos'!A$2:H$10900,4,FALSE))</f>
        <v/>
      </c>
      <c r="F385" s="62" t="str">
        <f>IF(B385="","",VLOOKUP(B385,'Base productos'!A$2:H$10900,5,FALSE))</f>
        <v/>
      </c>
      <c r="G385" s="66" t="str">
        <f>IF(B385="","",VLOOKUP(B385,'Base productos'!A$2:H$10900,6,FALSE))</f>
        <v/>
      </c>
      <c r="H385" s="66" t="str">
        <f>IF(B385="","",VLOOKUP(B385,'Base productos'!A$2:H$10900,7,FALSE))</f>
        <v/>
      </c>
      <c r="I385" s="66" t="str">
        <f>IF(B385="","",VLOOKUP(B385,'Base productos'!A$2:H$10900,8,FALSE))</f>
        <v/>
      </c>
      <c r="J385" s="47"/>
      <c r="K385" s="48"/>
      <c r="L385" s="68"/>
      <c r="M385" s="68"/>
      <c r="N385" s="68"/>
      <c r="O385" s="68"/>
      <c r="P385" s="100" t="str">
        <f>IF(O385="","",VLOOKUP(O385,'Principios Activos'!A$1:B$2418,2,FALSE))</f>
        <v/>
      </c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9"/>
      <c r="AC385" s="68"/>
      <c r="AD385" s="69"/>
      <c r="AE385" s="53"/>
      <c r="AF385" s="98"/>
      <c r="AG385" s="123"/>
      <c r="AH385" s="123"/>
      <c r="AI385"/>
      <c r="AJ385"/>
      <c r="AM385" s="13"/>
    </row>
    <row r="386" spans="1:39" s="8" customFormat="1" ht="24.95" customHeight="1" x14ac:dyDescent="0.25">
      <c r="A386" s="65" t="str">
        <f t="shared" si="5"/>
        <v/>
      </c>
      <c r="B386" s="61"/>
      <c r="C386" s="63" t="str">
        <f>IF(B386="","",VLOOKUP(B386,'Base productos'!A$2:H$10900,2,FALSE))</f>
        <v/>
      </c>
      <c r="D386" s="66" t="str">
        <f>IF(B386="","",VLOOKUP(B386,'Base productos'!A$2:H$10900,3,FALSE))</f>
        <v/>
      </c>
      <c r="E386" s="62" t="str">
        <f>IF(B386="","",VLOOKUP(B386,'Base productos'!A$2:H$10900,4,FALSE))</f>
        <v/>
      </c>
      <c r="F386" s="62" t="str">
        <f>IF(B386="","",VLOOKUP(B386,'Base productos'!A$2:H$10900,5,FALSE))</f>
        <v/>
      </c>
      <c r="G386" s="66" t="str">
        <f>IF(B386="","",VLOOKUP(B386,'Base productos'!A$2:H$10900,6,FALSE))</f>
        <v/>
      </c>
      <c r="H386" s="66" t="str">
        <f>IF(B386="","",VLOOKUP(B386,'Base productos'!A$2:H$10900,7,FALSE))</f>
        <v/>
      </c>
      <c r="I386" s="66" t="str">
        <f>IF(B386="","",VLOOKUP(B386,'Base productos'!A$2:H$10900,8,FALSE))</f>
        <v/>
      </c>
      <c r="J386" s="47"/>
      <c r="K386" s="48"/>
      <c r="L386" s="68"/>
      <c r="M386" s="68"/>
      <c r="N386" s="68"/>
      <c r="O386" s="68"/>
      <c r="P386" s="100" t="str">
        <f>IF(O386="","",VLOOKUP(O386,'Principios Activos'!A$1:B$2418,2,FALSE))</f>
        <v/>
      </c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9"/>
      <c r="AC386" s="68"/>
      <c r="AD386" s="69"/>
      <c r="AE386" s="53"/>
      <c r="AF386" s="98"/>
      <c r="AG386" s="123"/>
      <c r="AH386" s="123"/>
      <c r="AI386"/>
      <c r="AJ386"/>
      <c r="AM386" s="13"/>
    </row>
    <row r="387" spans="1:39" s="8" customFormat="1" ht="24.95" customHeight="1" x14ac:dyDescent="0.25">
      <c r="A387" s="65" t="str">
        <f t="shared" si="5"/>
        <v/>
      </c>
      <c r="B387" s="61"/>
      <c r="C387" s="63" t="str">
        <f>IF(B387="","",VLOOKUP(B387,'Base productos'!A$2:H$10900,2,FALSE))</f>
        <v/>
      </c>
      <c r="D387" s="66" t="str">
        <f>IF(B387="","",VLOOKUP(B387,'Base productos'!A$2:H$10900,3,FALSE))</f>
        <v/>
      </c>
      <c r="E387" s="62" t="str">
        <f>IF(B387="","",VLOOKUP(B387,'Base productos'!A$2:H$10900,4,FALSE))</f>
        <v/>
      </c>
      <c r="F387" s="62" t="str">
        <f>IF(B387="","",VLOOKUP(B387,'Base productos'!A$2:H$10900,5,FALSE))</f>
        <v/>
      </c>
      <c r="G387" s="66" t="str">
        <f>IF(B387="","",VLOOKUP(B387,'Base productos'!A$2:H$10900,6,FALSE))</f>
        <v/>
      </c>
      <c r="H387" s="66" t="str">
        <f>IF(B387="","",VLOOKUP(B387,'Base productos'!A$2:H$10900,7,FALSE))</f>
        <v/>
      </c>
      <c r="I387" s="66" t="str">
        <f>IF(B387="","",VLOOKUP(B387,'Base productos'!A$2:H$10900,8,FALSE))</f>
        <v/>
      </c>
      <c r="J387" s="47"/>
      <c r="K387" s="48"/>
      <c r="L387" s="68"/>
      <c r="M387" s="68"/>
      <c r="N387" s="68"/>
      <c r="O387" s="68"/>
      <c r="P387" s="100" t="str">
        <f>IF(O387="","",VLOOKUP(O387,'Principios Activos'!A$1:B$2418,2,FALSE))</f>
        <v/>
      </c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9"/>
      <c r="AC387" s="68"/>
      <c r="AD387" s="69"/>
      <c r="AE387" s="53"/>
      <c r="AF387" s="98"/>
      <c r="AG387" s="123"/>
      <c r="AH387" s="123"/>
      <c r="AI387"/>
      <c r="AJ387"/>
      <c r="AM387" s="13"/>
    </row>
    <row r="388" spans="1:39" s="8" customFormat="1" ht="24.95" customHeight="1" x14ac:dyDescent="0.25">
      <c r="A388" s="65" t="str">
        <f t="shared" si="5"/>
        <v/>
      </c>
      <c r="B388" s="61"/>
      <c r="C388" s="63" t="str">
        <f>IF(B388="","",VLOOKUP(B388,'Base productos'!A$2:H$10900,2,FALSE))</f>
        <v/>
      </c>
      <c r="D388" s="66" t="str">
        <f>IF(B388="","",VLOOKUP(B388,'Base productos'!A$2:H$10900,3,FALSE))</f>
        <v/>
      </c>
      <c r="E388" s="62" t="str">
        <f>IF(B388="","",VLOOKUP(B388,'Base productos'!A$2:H$10900,4,FALSE))</f>
        <v/>
      </c>
      <c r="F388" s="62" t="str">
        <f>IF(B388="","",VLOOKUP(B388,'Base productos'!A$2:H$10900,5,FALSE))</f>
        <v/>
      </c>
      <c r="G388" s="66" t="str">
        <f>IF(B388="","",VLOOKUP(B388,'Base productos'!A$2:H$10900,6,FALSE))</f>
        <v/>
      </c>
      <c r="H388" s="66" t="str">
        <f>IF(B388="","",VLOOKUP(B388,'Base productos'!A$2:H$10900,7,FALSE))</f>
        <v/>
      </c>
      <c r="I388" s="66" t="str">
        <f>IF(B388="","",VLOOKUP(B388,'Base productos'!A$2:H$10900,8,FALSE))</f>
        <v/>
      </c>
      <c r="J388" s="47"/>
      <c r="K388" s="48"/>
      <c r="L388" s="68"/>
      <c r="M388" s="68"/>
      <c r="N388" s="68"/>
      <c r="O388" s="68"/>
      <c r="P388" s="100" t="str">
        <f>IF(O388="","",VLOOKUP(O388,'Principios Activos'!A$1:B$2418,2,FALSE))</f>
        <v/>
      </c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9"/>
      <c r="AC388" s="68"/>
      <c r="AD388" s="69"/>
      <c r="AE388" s="53"/>
      <c r="AF388" s="98"/>
      <c r="AG388" s="123"/>
      <c r="AH388" s="123"/>
      <c r="AI388"/>
      <c r="AJ388"/>
      <c r="AM388" s="13"/>
    </row>
    <row r="389" spans="1:39" s="8" customFormat="1" ht="24.95" customHeight="1" x14ac:dyDescent="0.25">
      <c r="A389" s="65" t="str">
        <f t="shared" si="5"/>
        <v/>
      </c>
      <c r="B389" s="61"/>
      <c r="C389" s="63" t="str">
        <f>IF(B389="","",VLOOKUP(B389,'Base productos'!A$2:H$10900,2,FALSE))</f>
        <v/>
      </c>
      <c r="D389" s="66" t="str">
        <f>IF(B389="","",VLOOKUP(B389,'Base productos'!A$2:H$10900,3,FALSE))</f>
        <v/>
      </c>
      <c r="E389" s="62" t="str">
        <f>IF(B389="","",VLOOKUP(B389,'Base productos'!A$2:H$10900,4,FALSE))</f>
        <v/>
      </c>
      <c r="F389" s="62" t="str">
        <f>IF(B389="","",VLOOKUP(B389,'Base productos'!A$2:H$10900,5,FALSE))</f>
        <v/>
      </c>
      <c r="G389" s="66" t="str">
        <f>IF(B389="","",VLOOKUP(B389,'Base productos'!A$2:H$10900,6,FALSE))</f>
        <v/>
      </c>
      <c r="H389" s="66" t="str">
        <f>IF(B389="","",VLOOKUP(B389,'Base productos'!A$2:H$10900,7,FALSE))</f>
        <v/>
      </c>
      <c r="I389" s="66" t="str">
        <f>IF(B389="","",VLOOKUP(B389,'Base productos'!A$2:H$10900,8,FALSE))</f>
        <v/>
      </c>
      <c r="J389" s="47"/>
      <c r="K389" s="48"/>
      <c r="L389" s="68"/>
      <c r="M389" s="68"/>
      <c r="N389" s="68"/>
      <c r="O389" s="68"/>
      <c r="P389" s="100" t="str">
        <f>IF(O389="","",VLOOKUP(O389,'Principios Activos'!A$1:B$2418,2,FALSE))</f>
        <v/>
      </c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9"/>
      <c r="AC389" s="68"/>
      <c r="AD389" s="69"/>
      <c r="AE389" s="53"/>
      <c r="AF389" s="98"/>
      <c r="AG389" s="123"/>
      <c r="AH389" s="123"/>
      <c r="AI389"/>
      <c r="AJ389"/>
      <c r="AM389" s="13"/>
    </row>
    <row r="390" spans="1:39" s="8" customFormat="1" ht="24.95" customHeight="1" x14ac:dyDescent="0.25">
      <c r="A390" s="65" t="str">
        <f t="shared" si="5"/>
        <v/>
      </c>
      <c r="B390" s="61"/>
      <c r="C390" s="63" t="str">
        <f>IF(B390="","",VLOOKUP(B390,'Base productos'!A$2:H$10900,2,FALSE))</f>
        <v/>
      </c>
      <c r="D390" s="66" t="str">
        <f>IF(B390="","",VLOOKUP(B390,'Base productos'!A$2:H$10900,3,FALSE))</f>
        <v/>
      </c>
      <c r="E390" s="62" t="str">
        <f>IF(B390="","",VLOOKUP(B390,'Base productos'!A$2:H$10900,4,FALSE))</f>
        <v/>
      </c>
      <c r="F390" s="62" t="str">
        <f>IF(B390="","",VLOOKUP(B390,'Base productos'!A$2:H$10900,5,FALSE))</f>
        <v/>
      </c>
      <c r="G390" s="66" t="str">
        <f>IF(B390="","",VLOOKUP(B390,'Base productos'!A$2:H$10900,6,FALSE))</f>
        <v/>
      </c>
      <c r="H390" s="66" t="str">
        <f>IF(B390="","",VLOOKUP(B390,'Base productos'!A$2:H$10900,7,FALSE))</f>
        <v/>
      </c>
      <c r="I390" s="66" t="str">
        <f>IF(B390="","",VLOOKUP(B390,'Base productos'!A$2:H$10900,8,FALSE))</f>
        <v/>
      </c>
      <c r="J390" s="47"/>
      <c r="K390" s="48"/>
      <c r="L390" s="68"/>
      <c r="M390" s="68"/>
      <c r="N390" s="68"/>
      <c r="O390" s="68"/>
      <c r="P390" s="100" t="str">
        <f>IF(O390="","",VLOOKUP(O390,'Principios Activos'!A$1:B$2418,2,FALSE))</f>
        <v/>
      </c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9"/>
      <c r="AC390" s="68"/>
      <c r="AD390" s="69"/>
      <c r="AE390" s="53"/>
      <c r="AF390" s="98"/>
      <c r="AG390" s="123"/>
      <c r="AH390" s="123"/>
      <c r="AI390"/>
      <c r="AJ390"/>
      <c r="AM390" s="13"/>
    </row>
    <row r="391" spans="1:39" s="8" customFormat="1" ht="24.95" customHeight="1" x14ac:dyDescent="0.25">
      <c r="A391" s="65" t="str">
        <f t="shared" si="5"/>
        <v/>
      </c>
      <c r="B391" s="61"/>
      <c r="C391" s="63" t="str">
        <f>IF(B391="","",VLOOKUP(B391,'Base productos'!A$2:H$10900,2,FALSE))</f>
        <v/>
      </c>
      <c r="D391" s="66" t="str">
        <f>IF(B391="","",VLOOKUP(B391,'Base productos'!A$2:H$10900,3,FALSE))</f>
        <v/>
      </c>
      <c r="E391" s="62" t="str">
        <f>IF(B391="","",VLOOKUP(B391,'Base productos'!A$2:H$10900,4,FALSE))</f>
        <v/>
      </c>
      <c r="F391" s="62" t="str">
        <f>IF(B391="","",VLOOKUP(B391,'Base productos'!A$2:H$10900,5,FALSE))</f>
        <v/>
      </c>
      <c r="G391" s="66" t="str">
        <f>IF(B391="","",VLOOKUP(B391,'Base productos'!A$2:H$10900,6,FALSE))</f>
        <v/>
      </c>
      <c r="H391" s="66" t="str">
        <f>IF(B391="","",VLOOKUP(B391,'Base productos'!A$2:H$10900,7,FALSE))</f>
        <v/>
      </c>
      <c r="I391" s="66" t="str">
        <f>IF(B391="","",VLOOKUP(B391,'Base productos'!A$2:H$10900,8,FALSE))</f>
        <v/>
      </c>
      <c r="J391" s="47"/>
      <c r="K391" s="48"/>
      <c r="L391" s="68"/>
      <c r="M391" s="68"/>
      <c r="N391" s="68"/>
      <c r="O391" s="68"/>
      <c r="P391" s="100" t="str">
        <f>IF(O391="","",VLOOKUP(O391,'Principios Activos'!A$1:B$2418,2,FALSE))</f>
        <v/>
      </c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9"/>
      <c r="AC391" s="68"/>
      <c r="AD391" s="69"/>
      <c r="AE391" s="53"/>
      <c r="AF391" s="98"/>
      <c r="AG391" s="123"/>
      <c r="AH391" s="123"/>
      <c r="AI391"/>
      <c r="AJ391"/>
      <c r="AM391" s="13"/>
    </row>
    <row r="392" spans="1:39" s="8" customFormat="1" ht="24.95" customHeight="1" x14ac:dyDescent="0.25">
      <c r="A392" s="65" t="str">
        <f t="shared" si="5"/>
        <v/>
      </c>
      <c r="B392" s="61"/>
      <c r="C392" s="63" t="str">
        <f>IF(B392="","",VLOOKUP(B392,'Base productos'!A$2:H$10900,2,FALSE))</f>
        <v/>
      </c>
      <c r="D392" s="66" t="str">
        <f>IF(B392="","",VLOOKUP(B392,'Base productos'!A$2:H$10900,3,FALSE))</f>
        <v/>
      </c>
      <c r="E392" s="62" t="str">
        <f>IF(B392="","",VLOOKUP(B392,'Base productos'!A$2:H$10900,4,FALSE))</f>
        <v/>
      </c>
      <c r="F392" s="62" t="str">
        <f>IF(B392="","",VLOOKUP(B392,'Base productos'!A$2:H$10900,5,FALSE))</f>
        <v/>
      </c>
      <c r="G392" s="66" t="str">
        <f>IF(B392="","",VLOOKUP(B392,'Base productos'!A$2:H$10900,6,FALSE))</f>
        <v/>
      </c>
      <c r="H392" s="66" t="str">
        <f>IF(B392="","",VLOOKUP(B392,'Base productos'!A$2:H$10900,7,FALSE))</f>
        <v/>
      </c>
      <c r="I392" s="66" t="str">
        <f>IF(B392="","",VLOOKUP(B392,'Base productos'!A$2:H$10900,8,FALSE))</f>
        <v/>
      </c>
      <c r="J392" s="47"/>
      <c r="K392" s="48"/>
      <c r="L392" s="68"/>
      <c r="M392" s="68"/>
      <c r="N392" s="68"/>
      <c r="O392" s="68"/>
      <c r="P392" s="100" t="str">
        <f>IF(O392="","",VLOOKUP(O392,'Principios Activos'!A$1:B$2418,2,FALSE))</f>
        <v/>
      </c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9"/>
      <c r="AC392" s="68"/>
      <c r="AD392" s="69"/>
      <c r="AE392" s="53"/>
      <c r="AF392" s="98"/>
      <c r="AG392" s="123"/>
      <c r="AH392" s="123"/>
      <c r="AI392"/>
      <c r="AJ392"/>
      <c r="AM392" s="13"/>
    </row>
    <row r="393" spans="1:39" s="8" customFormat="1" ht="24.95" customHeight="1" x14ac:dyDescent="0.25">
      <c r="A393" s="65" t="str">
        <f t="shared" si="5"/>
        <v/>
      </c>
      <c r="B393" s="61"/>
      <c r="C393" s="63" t="str">
        <f>IF(B393="","",VLOOKUP(B393,'Base productos'!A$2:H$10900,2,FALSE))</f>
        <v/>
      </c>
      <c r="D393" s="66" t="str">
        <f>IF(B393="","",VLOOKUP(B393,'Base productos'!A$2:H$10900,3,FALSE))</f>
        <v/>
      </c>
      <c r="E393" s="62" t="str">
        <f>IF(B393="","",VLOOKUP(B393,'Base productos'!A$2:H$10900,4,FALSE))</f>
        <v/>
      </c>
      <c r="F393" s="62" t="str">
        <f>IF(B393="","",VLOOKUP(B393,'Base productos'!A$2:H$10900,5,FALSE))</f>
        <v/>
      </c>
      <c r="G393" s="66" t="str">
        <f>IF(B393="","",VLOOKUP(B393,'Base productos'!A$2:H$10900,6,FALSE))</f>
        <v/>
      </c>
      <c r="H393" s="66" t="str">
        <f>IF(B393="","",VLOOKUP(B393,'Base productos'!A$2:H$10900,7,FALSE))</f>
        <v/>
      </c>
      <c r="I393" s="66" t="str">
        <f>IF(B393="","",VLOOKUP(B393,'Base productos'!A$2:H$10900,8,FALSE))</f>
        <v/>
      </c>
      <c r="J393" s="47"/>
      <c r="K393" s="48"/>
      <c r="L393" s="68"/>
      <c r="M393" s="68"/>
      <c r="N393" s="68"/>
      <c r="O393" s="68"/>
      <c r="P393" s="100" t="str">
        <f>IF(O393="","",VLOOKUP(O393,'Principios Activos'!A$1:B$2418,2,FALSE))</f>
        <v/>
      </c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9"/>
      <c r="AC393" s="68"/>
      <c r="AD393" s="69"/>
      <c r="AE393" s="53"/>
      <c r="AF393" s="98"/>
      <c r="AG393" s="123"/>
      <c r="AH393" s="123"/>
      <c r="AI393"/>
      <c r="AJ393"/>
      <c r="AM393" s="13"/>
    </row>
    <row r="394" spans="1:39" s="8" customFormat="1" ht="24.95" customHeight="1" x14ac:dyDescent="0.25">
      <c r="A394" s="65" t="str">
        <f t="shared" si="5"/>
        <v/>
      </c>
      <c r="B394" s="61"/>
      <c r="C394" s="63" t="str">
        <f>IF(B394="","",VLOOKUP(B394,'Base productos'!A$2:H$10900,2,FALSE))</f>
        <v/>
      </c>
      <c r="D394" s="66" t="str">
        <f>IF(B394="","",VLOOKUP(B394,'Base productos'!A$2:H$10900,3,FALSE))</f>
        <v/>
      </c>
      <c r="E394" s="62" t="str">
        <f>IF(B394="","",VLOOKUP(B394,'Base productos'!A$2:H$10900,4,FALSE))</f>
        <v/>
      </c>
      <c r="F394" s="62" t="str">
        <f>IF(B394="","",VLOOKUP(B394,'Base productos'!A$2:H$10900,5,FALSE))</f>
        <v/>
      </c>
      <c r="G394" s="66" t="str">
        <f>IF(B394="","",VLOOKUP(B394,'Base productos'!A$2:H$10900,6,FALSE))</f>
        <v/>
      </c>
      <c r="H394" s="66" t="str">
        <f>IF(B394="","",VLOOKUP(B394,'Base productos'!A$2:H$10900,7,FALSE))</f>
        <v/>
      </c>
      <c r="I394" s="66" t="str">
        <f>IF(B394="","",VLOOKUP(B394,'Base productos'!A$2:H$10900,8,FALSE))</f>
        <v/>
      </c>
      <c r="J394" s="47"/>
      <c r="K394" s="48"/>
      <c r="L394" s="68"/>
      <c r="M394" s="68"/>
      <c r="N394" s="68"/>
      <c r="O394" s="68"/>
      <c r="P394" s="100" t="str">
        <f>IF(O394="","",VLOOKUP(O394,'Principios Activos'!A$1:B$2418,2,FALSE))</f>
        <v/>
      </c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9"/>
      <c r="AC394" s="68"/>
      <c r="AD394" s="69"/>
      <c r="AE394" s="53"/>
      <c r="AF394" s="98"/>
      <c r="AG394" s="123"/>
      <c r="AH394" s="123"/>
      <c r="AI394"/>
      <c r="AJ394"/>
      <c r="AM394" s="13"/>
    </row>
    <row r="395" spans="1:39" s="8" customFormat="1" ht="24.95" customHeight="1" x14ac:dyDescent="0.25">
      <c r="A395" s="65" t="str">
        <f t="shared" si="5"/>
        <v/>
      </c>
      <c r="B395" s="61"/>
      <c r="C395" s="63" t="str">
        <f>IF(B395="","",VLOOKUP(B395,'Base productos'!A$2:H$10900,2,FALSE))</f>
        <v/>
      </c>
      <c r="D395" s="66" t="str">
        <f>IF(B395="","",VLOOKUP(B395,'Base productos'!A$2:H$10900,3,FALSE))</f>
        <v/>
      </c>
      <c r="E395" s="62" t="str">
        <f>IF(B395="","",VLOOKUP(B395,'Base productos'!A$2:H$10900,4,FALSE))</f>
        <v/>
      </c>
      <c r="F395" s="62" t="str">
        <f>IF(B395="","",VLOOKUP(B395,'Base productos'!A$2:H$10900,5,FALSE))</f>
        <v/>
      </c>
      <c r="G395" s="66" t="str">
        <f>IF(B395="","",VLOOKUP(B395,'Base productos'!A$2:H$10900,6,FALSE))</f>
        <v/>
      </c>
      <c r="H395" s="66" t="str">
        <f>IF(B395="","",VLOOKUP(B395,'Base productos'!A$2:H$10900,7,FALSE))</f>
        <v/>
      </c>
      <c r="I395" s="66" t="str">
        <f>IF(B395="","",VLOOKUP(B395,'Base productos'!A$2:H$10900,8,FALSE))</f>
        <v/>
      </c>
      <c r="J395" s="47"/>
      <c r="K395" s="48"/>
      <c r="L395" s="68"/>
      <c r="M395" s="68"/>
      <c r="N395" s="68"/>
      <c r="O395" s="68"/>
      <c r="P395" s="100" t="str">
        <f>IF(O395="","",VLOOKUP(O395,'Principios Activos'!A$1:B$2418,2,FALSE))</f>
        <v/>
      </c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9"/>
      <c r="AC395" s="68"/>
      <c r="AD395" s="69"/>
      <c r="AE395" s="53"/>
      <c r="AF395" s="98"/>
      <c r="AG395" s="123"/>
      <c r="AH395" s="123"/>
      <c r="AI395"/>
      <c r="AJ395"/>
      <c r="AM395" s="13"/>
    </row>
    <row r="396" spans="1:39" s="8" customFormat="1" ht="24.95" customHeight="1" x14ac:dyDescent="0.25">
      <c r="A396" s="65" t="str">
        <f t="shared" si="5"/>
        <v/>
      </c>
      <c r="B396" s="61"/>
      <c r="C396" s="63" t="str">
        <f>IF(B396="","",VLOOKUP(B396,'Base productos'!A$2:H$10900,2,FALSE))</f>
        <v/>
      </c>
      <c r="D396" s="66" t="str">
        <f>IF(B396="","",VLOOKUP(B396,'Base productos'!A$2:H$10900,3,FALSE))</f>
        <v/>
      </c>
      <c r="E396" s="62" t="str">
        <f>IF(B396="","",VLOOKUP(B396,'Base productos'!A$2:H$10900,4,FALSE))</f>
        <v/>
      </c>
      <c r="F396" s="62" t="str">
        <f>IF(B396="","",VLOOKUP(B396,'Base productos'!A$2:H$10900,5,FALSE))</f>
        <v/>
      </c>
      <c r="G396" s="66" t="str">
        <f>IF(B396="","",VLOOKUP(B396,'Base productos'!A$2:H$10900,6,FALSE))</f>
        <v/>
      </c>
      <c r="H396" s="66" t="str">
        <f>IF(B396="","",VLOOKUP(B396,'Base productos'!A$2:H$10900,7,FALSE))</f>
        <v/>
      </c>
      <c r="I396" s="66" t="str">
        <f>IF(B396="","",VLOOKUP(B396,'Base productos'!A$2:H$10900,8,FALSE))</f>
        <v/>
      </c>
      <c r="J396" s="47"/>
      <c r="K396" s="48"/>
      <c r="L396" s="68"/>
      <c r="M396" s="68"/>
      <c r="N396" s="68"/>
      <c r="O396" s="68"/>
      <c r="P396" s="100" t="str">
        <f>IF(O396="","",VLOOKUP(O396,'Principios Activos'!A$1:B$2418,2,FALSE))</f>
        <v/>
      </c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9"/>
      <c r="AC396" s="68"/>
      <c r="AD396" s="69"/>
      <c r="AE396" s="53"/>
      <c r="AF396" s="98"/>
      <c r="AG396" s="123"/>
      <c r="AH396" s="123"/>
      <c r="AI396"/>
      <c r="AJ396"/>
      <c r="AM396" s="13"/>
    </row>
    <row r="397" spans="1:39" s="8" customFormat="1" ht="24.95" customHeight="1" x14ac:dyDescent="0.25">
      <c r="A397" s="65" t="str">
        <f t="shared" si="5"/>
        <v/>
      </c>
      <c r="B397" s="61"/>
      <c r="C397" s="63" t="str">
        <f>IF(B397="","",VLOOKUP(B397,'Base productos'!A$2:H$10900,2,FALSE))</f>
        <v/>
      </c>
      <c r="D397" s="66" t="str">
        <f>IF(B397="","",VLOOKUP(B397,'Base productos'!A$2:H$10900,3,FALSE))</f>
        <v/>
      </c>
      <c r="E397" s="62" t="str">
        <f>IF(B397="","",VLOOKUP(B397,'Base productos'!A$2:H$10900,4,FALSE))</f>
        <v/>
      </c>
      <c r="F397" s="62" t="str">
        <f>IF(B397="","",VLOOKUP(B397,'Base productos'!A$2:H$10900,5,FALSE))</f>
        <v/>
      </c>
      <c r="G397" s="66" t="str">
        <f>IF(B397="","",VLOOKUP(B397,'Base productos'!A$2:H$10900,6,FALSE))</f>
        <v/>
      </c>
      <c r="H397" s="66" t="str">
        <f>IF(B397="","",VLOOKUP(B397,'Base productos'!A$2:H$10900,7,FALSE))</f>
        <v/>
      </c>
      <c r="I397" s="66" t="str">
        <f>IF(B397="","",VLOOKUP(B397,'Base productos'!A$2:H$10900,8,FALSE))</f>
        <v/>
      </c>
      <c r="J397" s="47"/>
      <c r="K397" s="48"/>
      <c r="L397" s="68"/>
      <c r="M397" s="68"/>
      <c r="N397" s="68"/>
      <c r="O397" s="68"/>
      <c r="P397" s="100" t="str">
        <f>IF(O397="","",VLOOKUP(O397,'Principios Activos'!A$1:B$2418,2,FALSE))</f>
        <v/>
      </c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9"/>
      <c r="AC397" s="68"/>
      <c r="AD397" s="69"/>
      <c r="AE397" s="53"/>
      <c r="AF397" s="98"/>
      <c r="AG397" s="123"/>
      <c r="AH397" s="123"/>
      <c r="AI397"/>
      <c r="AJ397"/>
      <c r="AM397" s="13"/>
    </row>
    <row r="398" spans="1:39" s="8" customFormat="1" ht="24.95" customHeight="1" x14ac:dyDescent="0.25">
      <c r="A398" s="65" t="str">
        <f t="shared" si="5"/>
        <v/>
      </c>
      <c r="B398" s="61"/>
      <c r="C398" s="63" t="str">
        <f>IF(B398="","",VLOOKUP(B398,'Base productos'!A$2:H$10900,2,FALSE))</f>
        <v/>
      </c>
      <c r="D398" s="66" t="str">
        <f>IF(B398="","",VLOOKUP(B398,'Base productos'!A$2:H$10900,3,FALSE))</f>
        <v/>
      </c>
      <c r="E398" s="62" t="str">
        <f>IF(B398="","",VLOOKUP(B398,'Base productos'!A$2:H$10900,4,FALSE))</f>
        <v/>
      </c>
      <c r="F398" s="62" t="str">
        <f>IF(B398="","",VLOOKUP(B398,'Base productos'!A$2:H$10900,5,FALSE))</f>
        <v/>
      </c>
      <c r="G398" s="66" t="str">
        <f>IF(B398="","",VLOOKUP(B398,'Base productos'!A$2:H$10900,6,FALSE))</f>
        <v/>
      </c>
      <c r="H398" s="66" t="str">
        <f>IF(B398="","",VLOOKUP(B398,'Base productos'!A$2:H$10900,7,FALSE))</f>
        <v/>
      </c>
      <c r="I398" s="66" t="str">
        <f>IF(B398="","",VLOOKUP(B398,'Base productos'!A$2:H$10900,8,FALSE))</f>
        <v/>
      </c>
      <c r="J398" s="47"/>
      <c r="K398" s="48"/>
      <c r="L398" s="68"/>
      <c r="M398" s="68"/>
      <c r="N398" s="68"/>
      <c r="O398" s="68"/>
      <c r="P398" s="100" t="str">
        <f>IF(O398="","",VLOOKUP(O398,'Principios Activos'!A$1:B$2418,2,FALSE))</f>
        <v/>
      </c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9"/>
      <c r="AC398" s="68"/>
      <c r="AD398" s="69"/>
      <c r="AE398" s="53"/>
      <c r="AF398" s="98"/>
      <c r="AG398" s="123"/>
      <c r="AH398" s="123"/>
      <c r="AI398"/>
      <c r="AJ398"/>
      <c r="AM398" s="13"/>
    </row>
    <row r="399" spans="1:39" s="8" customFormat="1" ht="24.95" customHeight="1" x14ac:dyDescent="0.25">
      <c r="A399" s="65" t="str">
        <f t="shared" si="5"/>
        <v/>
      </c>
      <c r="B399" s="61"/>
      <c r="C399" s="63" t="str">
        <f>IF(B399="","",VLOOKUP(B399,'Base productos'!A$2:H$10900,2,FALSE))</f>
        <v/>
      </c>
      <c r="D399" s="66" t="str">
        <f>IF(B399="","",VLOOKUP(B399,'Base productos'!A$2:H$10900,3,FALSE))</f>
        <v/>
      </c>
      <c r="E399" s="62" t="str">
        <f>IF(B399="","",VLOOKUP(B399,'Base productos'!A$2:H$10900,4,FALSE))</f>
        <v/>
      </c>
      <c r="F399" s="62" t="str">
        <f>IF(B399="","",VLOOKUP(B399,'Base productos'!A$2:H$10900,5,FALSE))</f>
        <v/>
      </c>
      <c r="G399" s="66" t="str">
        <f>IF(B399="","",VLOOKUP(B399,'Base productos'!A$2:H$10900,6,FALSE))</f>
        <v/>
      </c>
      <c r="H399" s="66" t="str">
        <f>IF(B399="","",VLOOKUP(B399,'Base productos'!A$2:H$10900,7,FALSE))</f>
        <v/>
      </c>
      <c r="I399" s="66" t="str">
        <f>IF(B399="","",VLOOKUP(B399,'Base productos'!A$2:H$10900,8,FALSE))</f>
        <v/>
      </c>
      <c r="J399" s="47"/>
      <c r="K399" s="48"/>
      <c r="L399" s="68"/>
      <c r="M399" s="68"/>
      <c r="N399" s="68"/>
      <c r="O399" s="68"/>
      <c r="P399" s="100" t="str">
        <f>IF(O399="","",VLOOKUP(O399,'Principios Activos'!A$1:B$2418,2,FALSE))</f>
        <v/>
      </c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9"/>
      <c r="AC399" s="68"/>
      <c r="AD399" s="69"/>
      <c r="AE399" s="53"/>
      <c r="AF399" s="98"/>
      <c r="AG399" s="123"/>
      <c r="AH399" s="123"/>
      <c r="AI399"/>
      <c r="AJ399"/>
      <c r="AM399" s="13"/>
    </row>
    <row r="400" spans="1:39" s="8" customFormat="1" ht="24.95" customHeight="1" x14ac:dyDescent="0.25">
      <c r="A400" s="65" t="str">
        <f t="shared" si="5"/>
        <v/>
      </c>
      <c r="B400" s="61"/>
      <c r="C400" s="63" t="str">
        <f>IF(B400="","",VLOOKUP(B400,'Base productos'!A$2:H$10900,2,FALSE))</f>
        <v/>
      </c>
      <c r="D400" s="66" t="str">
        <f>IF(B400="","",VLOOKUP(B400,'Base productos'!A$2:H$10900,3,FALSE))</f>
        <v/>
      </c>
      <c r="E400" s="62" t="str">
        <f>IF(B400="","",VLOOKUP(B400,'Base productos'!A$2:H$10900,4,FALSE))</f>
        <v/>
      </c>
      <c r="F400" s="62" t="str">
        <f>IF(B400="","",VLOOKUP(B400,'Base productos'!A$2:H$10900,5,FALSE))</f>
        <v/>
      </c>
      <c r="G400" s="66" t="str">
        <f>IF(B400="","",VLOOKUP(B400,'Base productos'!A$2:H$10900,6,FALSE))</f>
        <v/>
      </c>
      <c r="H400" s="66" t="str">
        <f>IF(B400="","",VLOOKUP(B400,'Base productos'!A$2:H$10900,7,FALSE))</f>
        <v/>
      </c>
      <c r="I400" s="66" t="str">
        <f>IF(B400="","",VLOOKUP(B400,'Base productos'!A$2:H$10900,8,FALSE))</f>
        <v/>
      </c>
      <c r="J400" s="47"/>
      <c r="K400" s="48"/>
      <c r="L400" s="68"/>
      <c r="M400" s="68"/>
      <c r="N400" s="68"/>
      <c r="O400" s="68"/>
      <c r="P400" s="100" t="str">
        <f>IF(O400="","",VLOOKUP(O400,'Principios Activos'!A$1:B$2418,2,FALSE))</f>
        <v/>
      </c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9"/>
      <c r="AC400" s="68"/>
      <c r="AD400" s="69"/>
      <c r="AE400" s="53"/>
      <c r="AF400" s="98"/>
      <c r="AG400" s="123"/>
      <c r="AH400" s="123"/>
      <c r="AI400"/>
      <c r="AJ400"/>
      <c r="AM400" s="13"/>
    </row>
    <row r="401" spans="1:39" s="8" customFormat="1" ht="24.95" customHeight="1" x14ac:dyDescent="0.25">
      <c r="A401" s="65" t="str">
        <f t="shared" si="5"/>
        <v/>
      </c>
      <c r="B401" s="61"/>
      <c r="C401" s="63" t="str">
        <f>IF(B401="","",VLOOKUP(B401,'Base productos'!A$2:H$10900,2,FALSE))</f>
        <v/>
      </c>
      <c r="D401" s="66" t="str">
        <f>IF(B401="","",VLOOKUP(B401,'Base productos'!A$2:H$10900,3,FALSE))</f>
        <v/>
      </c>
      <c r="E401" s="62" t="str">
        <f>IF(B401="","",VLOOKUP(B401,'Base productos'!A$2:H$10900,4,FALSE))</f>
        <v/>
      </c>
      <c r="F401" s="62" t="str">
        <f>IF(B401="","",VLOOKUP(B401,'Base productos'!A$2:H$10900,5,FALSE))</f>
        <v/>
      </c>
      <c r="G401" s="66" t="str">
        <f>IF(B401="","",VLOOKUP(B401,'Base productos'!A$2:H$10900,6,FALSE))</f>
        <v/>
      </c>
      <c r="H401" s="66" t="str">
        <f>IF(B401="","",VLOOKUP(B401,'Base productos'!A$2:H$10900,7,FALSE))</f>
        <v/>
      </c>
      <c r="I401" s="66" t="str">
        <f>IF(B401="","",VLOOKUP(B401,'Base productos'!A$2:H$10900,8,FALSE))</f>
        <v/>
      </c>
      <c r="J401" s="47"/>
      <c r="K401" s="48"/>
      <c r="L401" s="68"/>
      <c r="M401" s="68"/>
      <c r="N401" s="68"/>
      <c r="O401" s="68"/>
      <c r="P401" s="100" t="str">
        <f>IF(O401="","",VLOOKUP(O401,'Principios Activos'!A$1:B$2418,2,FALSE))</f>
        <v/>
      </c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9"/>
      <c r="AC401" s="68"/>
      <c r="AD401" s="69"/>
      <c r="AE401" s="53"/>
      <c r="AF401" s="98"/>
      <c r="AG401" s="123"/>
      <c r="AH401" s="123"/>
      <c r="AI401"/>
      <c r="AJ401"/>
      <c r="AM401" s="13"/>
    </row>
    <row r="402" spans="1:39" s="8" customFormat="1" ht="24.95" customHeight="1" x14ac:dyDescent="0.25">
      <c r="A402" s="65" t="str">
        <f t="shared" si="5"/>
        <v/>
      </c>
      <c r="B402" s="61"/>
      <c r="C402" s="63" t="str">
        <f>IF(B402="","",VLOOKUP(B402,'Base productos'!A$2:H$10900,2,FALSE))</f>
        <v/>
      </c>
      <c r="D402" s="66" t="str">
        <f>IF(B402="","",VLOOKUP(B402,'Base productos'!A$2:H$10900,3,FALSE))</f>
        <v/>
      </c>
      <c r="E402" s="62" t="str">
        <f>IF(B402="","",VLOOKUP(B402,'Base productos'!A$2:H$10900,4,FALSE))</f>
        <v/>
      </c>
      <c r="F402" s="62" t="str">
        <f>IF(B402="","",VLOOKUP(B402,'Base productos'!A$2:H$10900,5,FALSE))</f>
        <v/>
      </c>
      <c r="G402" s="66" t="str">
        <f>IF(B402="","",VLOOKUP(B402,'Base productos'!A$2:H$10900,6,FALSE))</f>
        <v/>
      </c>
      <c r="H402" s="66" t="str">
        <f>IF(B402="","",VLOOKUP(B402,'Base productos'!A$2:H$10900,7,FALSE))</f>
        <v/>
      </c>
      <c r="I402" s="66" t="str">
        <f>IF(B402="","",VLOOKUP(B402,'Base productos'!A$2:H$10900,8,FALSE))</f>
        <v/>
      </c>
      <c r="J402" s="47"/>
      <c r="K402" s="48"/>
      <c r="L402" s="68"/>
      <c r="M402" s="68"/>
      <c r="N402" s="68"/>
      <c r="O402" s="68"/>
      <c r="P402" s="100" t="str">
        <f>IF(O402="","",VLOOKUP(O402,'Principios Activos'!A$1:B$2418,2,FALSE))</f>
        <v/>
      </c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9"/>
      <c r="AC402" s="68"/>
      <c r="AD402" s="69"/>
      <c r="AE402" s="53"/>
      <c r="AF402" s="98"/>
      <c r="AG402" s="123"/>
      <c r="AH402" s="123"/>
      <c r="AI402"/>
      <c r="AJ402"/>
      <c r="AM402" s="13"/>
    </row>
    <row r="403" spans="1:39" s="8" customFormat="1" ht="24.95" customHeight="1" x14ac:dyDescent="0.25">
      <c r="A403" s="65" t="str">
        <f t="shared" si="5"/>
        <v/>
      </c>
      <c r="B403" s="61"/>
      <c r="C403" s="63" t="str">
        <f>IF(B403="","",VLOOKUP(B403,'Base productos'!A$2:H$10900,2,FALSE))</f>
        <v/>
      </c>
      <c r="D403" s="66" t="str">
        <f>IF(B403="","",VLOOKUP(B403,'Base productos'!A$2:H$10900,3,FALSE))</f>
        <v/>
      </c>
      <c r="E403" s="62" t="str">
        <f>IF(B403="","",VLOOKUP(B403,'Base productos'!A$2:H$10900,4,FALSE))</f>
        <v/>
      </c>
      <c r="F403" s="62" t="str">
        <f>IF(B403="","",VLOOKUP(B403,'Base productos'!A$2:H$10900,5,FALSE))</f>
        <v/>
      </c>
      <c r="G403" s="66" t="str">
        <f>IF(B403="","",VLOOKUP(B403,'Base productos'!A$2:H$10900,6,FALSE))</f>
        <v/>
      </c>
      <c r="H403" s="66" t="str">
        <f>IF(B403="","",VLOOKUP(B403,'Base productos'!A$2:H$10900,7,FALSE))</f>
        <v/>
      </c>
      <c r="I403" s="66" t="str">
        <f>IF(B403="","",VLOOKUP(B403,'Base productos'!A$2:H$10900,8,FALSE))</f>
        <v/>
      </c>
      <c r="J403" s="47"/>
      <c r="K403" s="48"/>
      <c r="L403" s="68"/>
      <c r="M403" s="68"/>
      <c r="N403" s="68"/>
      <c r="O403" s="68"/>
      <c r="P403" s="100" t="str">
        <f>IF(O403="","",VLOOKUP(O403,'Principios Activos'!A$1:B$2418,2,FALSE))</f>
        <v/>
      </c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9"/>
      <c r="AC403" s="68"/>
      <c r="AD403" s="69"/>
      <c r="AE403" s="53"/>
      <c r="AF403" s="98"/>
      <c r="AG403" s="123"/>
      <c r="AH403" s="123"/>
      <c r="AI403"/>
      <c r="AJ403"/>
      <c r="AM403" s="13"/>
    </row>
    <row r="404" spans="1:39" s="8" customFormat="1" ht="24.95" customHeight="1" x14ac:dyDescent="0.25">
      <c r="A404" s="65" t="str">
        <f t="shared" si="5"/>
        <v/>
      </c>
      <c r="B404" s="61"/>
      <c r="C404" s="63" t="str">
        <f>IF(B404="","",VLOOKUP(B404,'Base productos'!A$2:H$10900,2,FALSE))</f>
        <v/>
      </c>
      <c r="D404" s="66" t="str">
        <f>IF(B404="","",VLOOKUP(B404,'Base productos'!A$2:H$10900,3,FALSE))</f>
        <v/>
      </c>
      <c r="E404" s="62" t="str">
        <f>IF(B404="","",VLOOKUP(B404,'Base productos'!A$2:H$10900,4,FALSE))</f>
        <v/>
      </c>
      <c r="F404" s="62" t="str">
        <f>IF(B404="","",VLOOKUP(B404,'Base productos'!A$2:H$10900,5,FALSE))</f>
        <v/>
      </c>
      <c r="G404" s="66" t="str">
        <f>IF(B404="","",VLOOKUP(B404,'Base productos'!A$2:H$10900,6,FALSE))</f>
        <v/>
      </c>
      <c r="H404" s="66" t="str">
        <f>IF(B404="","",VLOOKUP(B404,'Base productos'!A$2:H$10900,7,FALSE))</f>
        <v/>
      </c>
      <c r="I404" s="66" t="str">
        <f>IF(B404="","",VLOOKUP(B404,'Base productos'!A$2:H$10900,8,FALSE))</f>
        <v/>
      </c>
      <c r="J404" s="47"/>
      <c r="K404" s="48"/>
      <c r="L404" s="68"/>
      <c r="M404" s="68"/>
      <c r="N404" s="68"/>
      <c r="O404" s="68"/>
      <c r="P404" s="100" t="str">
        <f>IF(O404="","",VLOOKUP(O404,'Principios Activos'!A$1:B$2418,2,FALSE))</f>
        <v/>
      </c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9"/>
      <c r="AC404" s="68"/>
      <c r="AD404" s="69"/>
      <c r="AE404" s="53"/>
      <c r="AF404" s="98"/>
      <c r="AG404" s="123"/>
      <c r="AH404" s="123"/>
      <c r="AI404"/>
      <c r="AJ404"/>
      <c r="AM404" s="13"/>
    </row>
    <row r="405" spans="1:39" s="8" customFormat="1" ht="24.95" customHeight="1" x14ac:dyDescent="0.25">
      <c r="A405" s="65" t="str">
        <f t="shared" si="5"/>
        <v/>
      </c>
      <c r="B405" s="61"/>
      <c r="C405" s="63" t="str">
        <f>IF(B405="","",VLOOKUP(B405,'Base productos'!A$2:H$10900,2,FALSE))</f>
        <v/>
      </c>
      <c r="D405" s="66" t="str">
        <f>IF(B405="","",VLOOKUP(B405,'Base productos'!A$2:H$10900,3,FALSE))</f>
        <v/>
      </c>
      <c r="E405" s="62" t="str">
        <f>IF(B405="","",VLOOKUP(B405,'Base productos'!A$2:H$10900,4,FALSE))</f>
        <v/>
      </c>
      <c r="F405" s="62" t="str">
        <f>IF(B405="","",VLOOKUP(B405,'Base productos'!A$2:H$10900,5,FALSE))</f>
        <v/>
      </c>
      <c r="G405" s="66" t="str">
        <f>IF(B405="","",VLOOKUP(B405,'Base productos'!A$2:H$10900,6,FALSE))</f>
        <v/>
      </c>
      <c r="H405" s="66" t="str">
        <f>IF(B405="","",VLOOKUP(B405,'Base productos'!A$2:H$10900,7,FALSE))</f>
        <v/>
      </c>
      <c r="I405" s="66" t="str">
        <f>IF(B405="","",VLOOKUP(B405,'Base productos'!A$2:H$10900,8,FALSE))</f>
        <v/>
      </c>
      <c r="J405" s="47"/>
      <c r="K405" s="48"/>
      <c r="L405" s="68"/>
      <c r="M405" s="68"/>
      <c r="N405" s="68"/>
      <c r="O405" s="68"/>
      <c r="P405" s="100" t="str">
        <f>IF(O405="","",VLOOKUP(O405,'Principios Activos'!A$1:B$2418,2,FALSE))</f>
        <v/>
      </c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9"/>
      <c r="AC405" s="68"/>
      <c r="AD405" s="69"/>
      <c r="AE405" s="53"/>
      <c r="AF405" s="98"/>
      <c r="AG405" s="123"/>
      <c r="AH405" s="123"/>
      <c r="AI405"/>
      <c r="AJ405"/>
      <c r="AM405" s="13"/>
    </row>
    <row r="406" spans="1:39" s="8" customFormat="1" ht="24.95" customHeight="1" x14ac:dyDescent="0.25">
      <c r="A406" s="65" t="str">
        <f t="shared" si="5"/>
        <v/>
      </c>
      <c r="B406" s="61"/>
      <c r="C406" s="63" t="str">
        <f>IF(B406="","",VLOOKUP(B406,'Base productos'!A$2:H$10900,2,FALSE))</f>
        <v/>
      </c>
      <c r="D406" s="66" t="str">
        <f>IF(B406="","",VLOOKUP(B406,'Base productos'!A$2:H$10900,3,FALSE))</f>
        <v/>
      </c>
      <c r="E406" s="62" t="str">
        <f>IF(B406="","",VLOOKUP(B406,'Base productos'!A$2:H$10900,4,FALSE))</f>
        <v/>
      </c>
      <c r="F406" s="62" t="str">
        <f>IF(B406="","",VLOOKUP(B406,'Base productos'!A$2:H$10900,5,FALSE))</f>
        <v/>
      </c>
      <c r="G406" s="66" t="str">
        <f>IF(B406="","",VLOOKUP(B406,'Base productos'!A$2:H$10900,6,FALSE))</f>
        <v/>
      </c>
      <c r="H406" s="66" t="str">
        <f>IF(B406="","",VLOOKUP(B406,'Base productos'!A$2:H$10900,7,FALSE))</f>
        <v/>
      </c>
      <c r="I406" s="66" t="str">
        <f>IF(B406="","",VLOOKUP(B406,'Base productos'!A$2:H$10900,8,FALSE))</f>
        <v/>
      </c>
      <c r="J406" s="47"/>
      <c r="K406" s="48"/>
      <c r="L406" s="68"/>
      <c r="M406" s="68"/>
      <c r="N406" s="68"/>
      <c r="O406" s="68"/>
      <c r="P406" s="100" t="str">
        <f>IF(O406="","",VLOOKUP(O406,'Principios Activos'!A$1:B$2418,2,FALSE))</f>
        <v/>
      </c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9"/>
      <c r="AC406" s="68"/>
      <c r="AD406" s="69"/>
      <c r="AE406" s="53"/>
      <c r="AF406" s="98"/>
      <c r="AG406" s="123"/>
      <c r="AH406" s="123"/>
      <c r="AI406"/>
      <c r="AJ406"/>
      <c r="AM406" s="13"/>
    </row>
    <row r="407" spans="1:39" s="8" customFormat="1" ht="24.95" customHeight="1" x14ac:dyDescent="0.25">
      <c r="A407" s="65" t="str">
        <f t="shared" si="5"/>
        <v/>
      </c>
      <c r="B407" s="61"/>
      <c r="C407" s="63" t="str">
        <f>IF(B407="","",VLOOKUP(B407,'Base productos'!A$2:H$10900,2,FALSE))</f>
        <v/>
      </c>
      <c r="D407" s="66" t="str">
        <f>IF(B407="","",VLOOKUP(B407,'Base productos'!A$2:H$10900,3,FALSE))</f>
        <v/>
      </c>
      <c r="E407" s="62" t="str">
        <f>IF(B407="","",VLOOKUP(B407,'Base productos'!A$2:H$10900,4,FALSE))</f>
        <v/>
      </c>
      <c r="F407" s="62" t="str">
        <f>IF(B407="","",VLOOKUP(B407,'Base productos'!A$2:H$10900,5,FALSE))</f>
        <v/>
      </c>
      <c r="G407" s="66" t="str">
        <f>IF(B407="","",VLOOKUP(B407,'Base productos'!A$2:H$10900,6,FALSE))</f>
        <v/>
      </c>
      <c r="H407" s="66" t="str">
        <f>IF(B407="","",VLOOKUP(B407,'Base productos'!A$2:H$10900,7,FALSE))</f>
        <v/>
      </c>
      <c r="I407" s="66" t="str">
        <f>IF(B407="","",VLOOKUP(B407,'Base productos'!A$2:H$10900,8,FALSE))</f>
        <v/>
      </c>
      <c r="J407" s="47"/>
      <c r="K407" s="48"/>
      <c r="L407" s="68"/>
      <c r="M407" s="68"/>
      <c r="N407" s="68"/>
      <c r="O407" s="68"/>
      <c r="P407" s="100" t="str">
        <f>IF(O407="","",VLOOKUP(O407,'Principios Activos'!A$1:B$2418,2,FALSE))</f>
        <v/>
      </c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9"/>
      <c r="AC407" s="68"/>
      <c r="AD407" s="69"/>
      <c r="AE407" s="53"/>
      <c r="AF407" s="98"/>
      <c r="AG407" s="123"/>
      <c r="AH407" s="123"/>
      <c r="AI407"/>
      <c r="AJ407"/>
      <c r="AM407" s="13"/>
    </row>
    <row r="408" spans="1:39" s="8" customFormat="1" ht="24.95" customHeight="1" x14ac:dyDescent="0.25">
      <c r="A408" s="65" t="str">
        <f t="shared" si="5"/>
        <v/>
      </c>
      <c r="B408" s="61"/>
      <c r="C408" s="63" t="str">
        <f>IF(B408="","",VLOOKUP(B408,'Base productos'!A$2:H$10900,2,FALSE))</f>
        <v/>
      </c>
      <c r="D408" s="66" t="str">
        <f>IF(B408="","",VLOOKUP(B408,'Base productos'!A$2:H$10900,3,FALSE))</f>
        <v/>
      </c>
      <c r="E408" s="62" t="str">
        <f>IF(B408="","",VLOOKUP(B408,'Base productos'!A$2:H$10900,4,FALSE))</f>
        <v/>
      </c>
      <c r="F408" s="62" t="str">
        <f>IF(B408="","",VLOOKUP(B408,'Base productos'!A$2:H$10900,5,FALSE))</f>
        <v/>
      </c>
      <c r="G408" s="66" t="str">
        <f>IF(B408="","",VLOOKUP(B408,'Base productos'!A$2:H$10900,6,FALSE))</f>
        <v/>
      </c>
      <c r="H408" s="66" t="str">
        <f>IF(B408="","",VLOOKUP(B408,'Base productos'!A$2:H$10900,7,FALSE))</f>
        <v/>
      </c>
      <c r="I408" s="66" t="str">
        <f>IF(B408="","",VLOOKUP(B408,'Base productos'!A$2:H$10900,8,FALSE))</f>
        <v/>
      </c>
      <c r="J408" s="47"/>
      <c r="K408" s="48"/>
      <c r="L408" s="68"/>
      <c r="M408" s="68"/>
      <c r="N408" s="68"/>
      <c r="O408" s="68"/>
      <c r="P408" s="100" t="str">
        <f>IF(O408="","",VLOOKUP(O408,'Principios Activos'!A$1:B$2418,2,FALSE))</f>
        <v/>
      </c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9"/>
      <c r="AC408" s="68"/>
      <c r="AD408" s="69"/>
      <c r="AE408" s="53"/>
      <c r="AF408" s="98"/>
      <c r="AG408" s="123"/>
      <c r="AH408" s="123"/>
      <c r="AI408"/>
      <c r="AJ408"/>
      <c r="AM408" s="13"/>
    </row>
    <row r="409" spans="1:39" s="8" customFormat="1" ht="24.95" customHeight="1" x14ac:dyDescent="0.25">
      <c r="A409" s="65" t="str">
        <f t="shared" ref="A409:A472" si="6">IF(A408="","",IF(B409="","",A408))</f>
        <v/>
      </c>
      <c r="B409" s="61"/>
      <c r="C409" s="63" t="str">
        <f>IF(B409="","",VLOOKUP(B409,'Base productos'!A$2:H$10900,2,FALSE))</f>
        <v/>
      </c>
      <c r="D409" s="66" t="str">
        <f>IF(B409="","",VLOOKUP(B409,'Base productos'!A$2:H$10900,3,FALSE))</f>
        <v/>
      </c>
      <c r="E409" s="62" t="str">
        <f>IF(B409="","",VLOOKUP(B409,'Base productos'!A$2:H$10900,4,FALSE))</f>
        <v/>
      </c>
      <c r="F409" s="62" t="str">
        <f>IF(B409="","",VLOOKUP(B409,'Base productos'!A$2:H$10900,5,FALSE))</f>
        <v/>
      </c>
      <c r="G409" s="66" t="str">
        <f>IF(B409="","",VLOOKUP(B409,'Base productos'!A$2:H$10900,6,FALSE))</f>
        <v/>
      </c>
      <c r="H409" s="66" t="str">
        <f>IF(B409="","",VLOOKUP(B409,'Base productos'!A$2:H$10900,7,FALSE))</f>
        <v/>
      </c>
      <c r="I409" s="66" t="str">
        <f>IF(B409="","",VLOOKUP(B409,'Base productos'!A$2:H$10900,8,FALSE))</f>
        <v/>
      </c>
      <c r="J409" s="47"/>
      <c r="K409" s="48"/>
      <c r="L409" s="68"/>
      <c r="M409" s="68"/>
      <c r="N409" s="68"/>
      <c r="O409" s="68"/>
      <c r="P409" s="100" t="str">
        <f>IF(O409="","",VLOOKUP(O409,'Principios Activos'!A$1:B$2418,2,FALSE))</f>
        <v/>
      </c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9"/>
      <c r="AC409" s="68"/>
      <c r="AD409" s="69"/>
      <c r="AE409" s="53"/>
      <c r="AF409" s="98"/>
      <c r="AG409" s="123"/>
      <c r="AH409" s="123"/>
      <c r="AI409"/>
      <c r="AJ409"/>
      <c r="AM409" s="13"/>
    </row>
    <row r="410" spans="1:39" s="8" customFormat="1" ht="24.95" customHeight="1" x14ac:dyDescent="0.25">
      <c r="A410" s="65" t="str">
        <f t="shared" si="6"/>
        <v/>
      </c>
      <c r="B410" s="61"/>
      <c r="C410" s="63" t="str">
        <f>IF(B410="","",VLOOKUP(B410,'Base productos'!A$2:H$10900,2,FALSE))</f>
        <v/>
      </c>
      <c r="D410" s="66" t="str">
        <f>IF(B410="","",VLOOKUP(B410,'Base productos'!A$2:H$10900,3,FALSE))</f>
        <v/>
      </c>
      <c r="E410" s="62" t="str">
        <f>IF(B410="","",VLOOKUP(B410,'Base productos'!A$2:H$10900,4,FALSE))</f>
        <v/>
      </c>
      <c r="F410" s="62" t="str">
        <f>IF(B410="","",VLOOKUP(B410,'Base productos'!A$2:H$10900,5,FALSE))</f>
        <v/>
      </c>
      <c r="G410" s="66" t="str">
        <f>IF(B410="","",VLOOKUP(B410,'Base productos'!A$2:H$10900,6,FALSE))</f>
        <v/>
      </c>
      <c r="H410" s="66" t="str">
        <f>IF(B410="","",VLOOKUP(B410,'Base productos'!A$2:H$10900,7,FALSE))</f>
        <v/>
      </c>
      <c r="I410" s="66" t="str">
        <f>IF(B410="","",VLOOKUP(B410,'Base productos'!A$2:H$10900,8,FALSE))</f>
        <v/>
      </c>
      <c r="J410" s="47"/>
      <c r="K410" s="48"/>
      <c r="L410" s="68"/>
      <c r="M410" s="68"/>
      <c r="N410" s="68"/>
      <c r="O410" s="68"/>
      <c r="P410" s="100" t="str">
        <f>IF(O410="","",VLOOKUP(O410,'Principios Activos'!A$1:B$2418,2,FALSE))</f>
        <v/>
      </c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9"/>
      <c r="AC410" s="68"/>
      <c r="AD410" s="69"/>
      <c r="AE410" s="53"/>
      <c r="AF410" s="98"/>
      <c r="AG410" s="123"/>
      <c r="AH410" s="123"/>
      <c r="AI410"/>
      <c r="AJ410"/>
      <c r="AM410" s="13"/>
    </row>
    <row r="411" spans="1:39" s="8" customFormat="1" ht="24.95" customHeight="1" x14ac:dyDescent="0.25">
      <c r="A411" s="65" t="str">
        <f t="shared" si="6"/>
        <v/>
      </c>
      <c r="B411" s="61"/>
      <c r="C411" s="63" t="str">
        <f>IF(B411="","",VLOOKUP(B411,'Base productos'!A$2:H$10900,2,FALSE))</f>
        <v/>
      </c>
      <c r="D411" s="66" t="str">
        <f>IF(B411="","",VLOOKUP(B411,'Base productos'!A$2:H$10900,3,FALSE))</f>
        <v/>
      </c>
      <c r="E411" s="62" t="str">
        <f>IF(B411="","",VLOOKUP(B411,'Base productos'!A$2:H$10900,4,FALSE))</f>
        <v/>
      </c>
      <c r="F411" s="62" t="str">
        <f>IF(B411="","",VLOOKUP(B411,'Base productos'!A$2:H$10900,5,FALSE))</f>
        <v/>
      </c>
      <c r="G411" s="66" t="str">
        <f>IF(B411="","",VLOOKUP(B411,'Base productos'!A$2:H$10900,6,FALSE))</f>
        <v/>
      </c>
      <c r="H411" s="66" t="str">
        <f>IF(B411="","",VLOOKUP(B411,'Base productos'!A$2:H$10900,7,FALSE))</f>
        <v/>
      </c>
      <c r="I411" s="66" t="str">
        <f>IF(B411="","",VLOOKUP(B411,'Base productos'!A$2:H$10900,8,FALSE))</f>
        <v/>
      </c>
      <c r="J411" s="47"/>
      <c r="K411" s="48"/>
      <c r="L411" s="68"/>
      <c r="M411" s="68"/>
      <c r="N411" s="68"/>
      <c r="O411" s="68"/>
      <c r="P411" s="100" t="str">
        <f>IF(O411="","",VLOOKUP(O411,'Principios Activos'!A$1:B$2418,2,FALSE))</f>
        <v/>
      </c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9"/>
      <c r="AC411" s="68"/>
      <c r="AD411" s="69"/>
      <c r="AE411" s="53"/>
      <c r="AF411" s="98"/>
      <c r="AG411" s="123"/>
      <c r="AH411" s="123"/>
      <c r="AI411"/>
      <c r="AJ411"/>
      <c r="AM411" s="13"/>
    </row>
    <row r="412" spans="1:39" s="8" customFormat="1" ht="24.95" customHeight="1" x14ac:dyDescent="0.25">
      <c r="A412" s="65" t="str">
        <f t="shared" si="6"/>
        <v/>
      </c>
      <c r="B412" s="61"/>
      <c r="C412" s="63" t="str">
        <f>IF(B412="","",VLOOKUP(B412,'Base productos'!A$2:H$10900,2,FALSE))</f>
        <v/>
      </c>
      <c r="D412" s="66" t="str">
        <f>IF(B412="","",VLOOKUP(B412,'Base productos'!A$2:H$10900,3,FALSE))</f>
        <v/>
      </c>
      <c r="E412" s="62" t="str">
        <f>IF(B412="","",VLOOKUP(B412,'Base productos'!A$2:H$10900,4,FALSE))</f>
        <v/>
      </c>
      <c r="F412" s="62" t="str">
        <f>IF(B412="","",VLOOKUP(B412,'Base productos'!A$2:H$10900,5,FALSE))</f>
        <v/>
      </c>
      <c r="G412" s="66" t="str">
        <f>IF(B412="","",VLOOKUP(B412,'Base productos'!A$2:H$10900,6,FALSE))</f>
        <v/>
      </c>
      <c r="H412" s="66" t="str">
        <f>IF(B412="","",VLOOKUP(B412,'Base productos'!A$2:H$10900,7,FALSE))</f>
        <v/>
      </c>
      <c r="I412" s="66" t="str">
        <f>IF(B412="","",VLOOKUP(B412,'Base productos'!A$2:H$10900,8,FALSE))</f>
        <v/>
      </c>
      <c r="J412" s="47"/>
      <c r="K412" s="48"/>
      <c r="L412" s="68"/>
      <c r="M412" s="68"/>
      <c r="N412" s="68"/>
      <c r="O412" s="68"/>
      <c r="P412" s="100" t="str">
        <f>IF(O412="","",VLOOKUP(O412,'Principios Activos'!A$1:B$2418,2,FALSE))</f>
        <v/>
      </c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9"/>
      <c r="AC412" s="68"/>
      <c r="AD412" s="69"/>
      <c r="AE412" s="53"/>
      <c r="AF412" s="98"/>
      <c r="AG412" s="123"/>
      <c r="AH412" s="123"/>
      <c r="AI412"/>
      <c r="AJ412"/>
      <c r="AM412" s="13"/>
    </row>
    <row r="413" spans="1:39" s="8" customFormat="1" ht="24.95" customHeight="1" x14ac:dyDescent="0.25">
      <c r="A413" s="65" t="str">
        <f t="shared" si="6"/>
        <v/>
      </c>
      <c r="B413" s="61"/>
      <c r="C413" s="63" t="str">
        <f>IF(B413="","",VLOOKUP(B413,'Base productos'!A$2:H$10900,2,FALSE))</f>
        <v/>
      </c>
      <c r="D413" s="66" t="str">
        <f>IF(B413="","",VLOOKUP(B413,'Base productos'!A$2:H$10900,3,FALSE))</f>
        <v/>
      </c>
      <c r="E413" s="62" t="str">
        <f>IF(B413="","",VLOOKUP(B413,'Base productos'!A$2:H$10900,4,FALSE))</f>
        <v/>
      </c>
      <c r="F413" s="62" t="str">
        <f>IF(B413="","",VLOOKUP(B413,'Base productos'!A$2:H$10900,5,FALSE))</f>
        <v/>
      </c>
      <c r="G413" s="66" t="str">
        <f>IF(B413="","",VLOOKUP(B413,'Base productos'!A$2:H$10900,6,FALSE))</f>
        <v/>
      </c>
      <c r="H413" s="66" t="str">
        <f>IF(B413="","",VLOOKUP(B413,'Base productos'!A$2:H$10900,7,FALSE))</f>
        <v/>
      </c>
      <c r="I413" s="66" t="str">
        <f>IF(B413="","",VLOOKUP(B413,'Base productos'!A$2:H$10900,8,FALSE))</f>
        <v/>
      </c>
      <c r="J413" s="47"/>
      <c r="K413" s="48"/>
      <c r="L413" s="68"/>
      <c r="M413" s="68"/>
      <c r="N413" s="68"/>
      <c r="O413" s="68"/>
      <c r="P413" s="100" t="str">
        <f>IF(O413="","",VLOOKUP(O413,'Principios Activos'!A$1:B$2418,2,FALSE))</f>
        <v/>
      </c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9"/>
      <c r="AC413" s="68"/>
      <c r="AD413" s="69"/>
      <c r="AE413" s="53"/>
      <c r="AF413" s="98"/>
      <c r="AG413" s="123"/>
      <c r="AH413" s="123"/>
      <c r="AI413"/>
      <c r="AJ413"/>
      <c r="AM413" s="13"/>
    </row>
    <row r="414" spans="1:39" s="8" customFormat="1" ht="24.95" customHeight="1" x14ac:dyDescent="0.25">
      <c r="A414" s="65" t="str">
        <f t="shared" si="6"/>
        <v/>
      </c>
      <c r="B414" s="61"/>
      <c r="C414" s="63" t="str">
        <f>IF(B414="","",VLOOKUP(B414,'Base productos'!A$2:H$10900,2,FALSE))</f>
        <v/>
      </c>
      <c r="D414" s="66" t="str">
        <f>IF(B414="","",VLOOKUP(B414,'Base productos'!A$2:H$10900,3,FALSE))</f>
        <v/>
      </c>
      <c r="E414" s="62" t="str">
        <f>IF(B414="","",VLOOKUP(B414,'Base productos'!A$2:H$10900,4,FALSE))</f>
        <v/>
      </c>
      <c r="F414" s="62" t="str">
        <f>IF(B414="","",VLOOKUP(B414,'Base productos'!A$2:H$10900,5,FALSE))</f>
        <v/>
      </c>
      <c r="G414" s="66" t="str">
        <f>IF(B414="","",VLOOKUP(B414,'Base productos'!A$2:H$10900,6,FALSE))</f>
        <v/>
      </c>
      <c r="H414" s="66" t="str">
        <f>IF(B414="","",VLOOKUP(B414,'Base productos'!A$2:H$10900,7,FALSE))</f>
        <v/>
      </c>
      <c r="I414" s="66" t="str">
        <f>IF(B414="","",VLOOKUP(B414,'Base productos'!A$2:H$10900,8,FALSE))</f>
        <v/>
      </c>
      <c r="J414" s="47"/>
      <c r="K414" s="48"/>
      <c r="L414" s="68"/>
      <c r="M414" s="68"/>
      <c r="N414" s="68"/>
      <c r="O414" s="68"/>
      <c r="P414" s="100" t="str">
        <f>IF(O414="","",VLOOKUP(O414,'Principios Activos'!A$1:B$2418,2,FALSE))</f>
        <v/>
      </c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9"/>
      <c r="AC414" s="68"/>
      <c r="AD414" s="69"/>
      <c r="AE414" s="53"/>
      <c r="AF414" s="98"/>
      <c r="AG414" s="123"/>
      <c r="AH414" s="123"/>
      <c r="AI414"/>
      <c r="AJ414"/>
      <c r="AM414" s="13"/>
    </row>
    <row r="415" spans="1:39" s="8" customFormat="1" ht="24.95" customHeight="1" x14ac:dyDescent="0.25">
      <c r="A415" s="65" t="str">
        <f t="shared" si="6"/>
        <v/>
      </c>
      <c r="B415" s="61"/>
      <c r="C415" s="63" t="str">
        <f>IF(B415="","",VLOOKUP(B415,'Base productos'!A$2:H$10900,2,FALSE))</f>
        <v/>
      </c>
      <c r="D415" s="66" t="str">
        <f>IF(B415="","",VLOOKUP(B415,'Base productos'!A$2:H$10900,3,FALSE))</f>
        <v/>
      </c>
      <c r="E415" s="62" t="str">
        <f>IF(B415="","",VLOOKUP(B415,'Base productos'!A$2:H$10900,4,FALSE))</f>
        <v/>
      </c>
      <c r="F415" s="62" t="str">
        <f>IF(B415="","",VLOOKUP(B415,'Base productos'!A$2:H$10900,5,FALSE))</f>
        <v/>
      </c>
      <c r="G415" s="66" t="str">
        <f>IF(B415="","",VLOOKUP(B415,'Base productos'!A$2:H$10900,6,FALSE))</f>
        <v/>
      </c>
      <c r="H415" s="66" t="str">
        <f>IF(B415="","",VLOOKUP(B415,'Base productos'!A$2:H$10900,7,FALSE))</f>
        <v/>
      </c>
      <c r="I415" s="66" t="str">
        <f>IF(B415="","",VLOOKUP(B415,'Base productos'!A$2:H$10900,8,FALSE))</f>
        <v/>
      </c>
      <c r="J415" s="47"/>
      <c r="K415" s="48"/>
      <c r="L415" s="68"/>
      <c r="M415" s="68"/>
      <c r="N415" s="68"/>
      <c r="O415" s="68"/>
      <c r="P415" s="100" t="str">
        <f>IF(O415="","",VLOOKUP(O415,'Principios Activos'!A$1:B$2418,2,FALSE))</f>
        <v/>
      </c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9"/>
      <c r="AC415" s="68"/>
      <c r="AD415" s="69"/>
      <c r="AE415" s="53"/>
      <c r="AF415" s="98"/>
      <c r="AG415" s="123"/>
      <c r="AH415" s="123"/>
      <c r="AI415"/>
      <c r="AJ415"/>
      <c r="AM415" s="13"/>
    </row>
    <row r="416" spans="1:39" s="8" customFormat="1" ht="24.95" customHeight="1" x14ac:dyDescent="0.25">
      <c r="A416" s="65" t="str">
        <f t="shared" si="6"/>
        <v/>
      </c>
      <c r="B416" s="61"/>
      <c r="C416" s="63" t="str">
        <f>IF(B416="","",VLOOKUP(B416,'Base productos'!A$2:H$10900,2,FALSE))</f>
        <v/>
      </c>
      <c r="D416" s="66" t="str">
        <f>IF(B416="","",VLOOKUP(B416,'Base productos'!A$2:H$10900,3,FALSE))</f>
        <v/>
      </c>
      <c r="E416" s="62" t="str">
        <f>IF(B416="","",VLOOKUP(B416,'Base productos'!A$2:H$10900,4,FALSE))</f>
        <v/>
      </c>
      <c r="F416" s="62" t="str">
        <f>IF(B416="","",VLOOKUP(B416,'Base productos'!A$2:H$10900,5,FALSE))</f>
        <v/>
      </c>
      <c r="G416" s="66" t="str">
        <f>IF(B416="","",VLOOKUP(B416,'Base productos'!A$2:H$10900,6,FALSE))</f>
        <v/>
      </c>
      <c r="H416" s="66" t="str">
        <f>IF(B416="","",VLOOKUP(B416,'Base productos'!A$2:H$10900,7,FALSE))</f>
        <v/>
      </c>
      <c r="I416" s="66" t="str">
        <f>IF(B416="","",VLOOKUP(B416,'Base productos'!A$2:H$10900,8,FALSE))</f>
        <v/>
      </c>
      <c r="J416" s="47"/>
      <c r="K416" s="48"/>
      <c r="L416" s="68"/>
      <c r="M416" s="68"/>
      <c r="N416" s="68"/>
      <c r="O416" s="68"/>
      <c r="P416" s="100" t="str">
        <f>IF(O416="","",VLOOKUP(O416,'Principios Activos'!A$1:B$2418,2,FALSE))</f>
        <v/>
      </c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9"/>
      <c r="AC416" s="68"/>
      <c r="AD416" s="69"/>
      <c r="AE416" s="53"/>
      <c r="AF416" s="98"/>
      <c r="AG416" s="123"/>
      <c r="AH416" s="123"/>
      <c r="AI416"/>
      <c r="AJ416"/>
      <c r="AM416" s="13"/>
    </row>
    <row r="417" spans="1:39" s="8" customFormat="1" ht="24.95" customHeight="1" x14ac:dyDescent="0.25">
      <c r="A417" s="65" t="str">
        <f t="shared" si="6"/>
        <v/>
      </c>
      <c r="B417" s="61"/>
      <c r="C417" s="63" t="str">
        <f>IF(B417="","",VLOOKUP(B417,'Base productos'!A$2:H$10900,2,FALSE))</f>
        <v/>
      </c>
      <c r="D417" s="66" t="str">
        <f>IF(B417="","",VLOOKUP(B417,'Base productos'!A$2:H$10900,3,FALSE))</f>
        <v/>
      </c>
      <c r="E417" s="62" t="str">
        <f>IF(B417="","",VLOOKUP(B417,'Base productos'!A$2:H$10900,4,FALSE))</f>
        <v/>
      </c>
      <c r="F417" s="62" t="str">
        <f>IF(B417="","",VLOOKUP(B417,'Base productos'!A$2:H$10900,5,FALSE))</f>
        <v/>
      </c>
      <c r="G417" s="66" t="str">
        <f>IF(B417="","",VLOOKUP(B417,'Base productos'!A$2:H$10900,6,FALSE))</f>
        <v/>
      </c>
      <c r="H417" s="66" t="str">
        <f>IF(B417="","",VLOOKUP(B417,'Base productos'!A$2:H$10900,7,FALSE))</f>
        <v/>
      </c>
      <c r="I417" s="66" t="str">
        <f>IF(B417="","",VLOOKUP(B417,'Base productos'!A$2:H$10900,8,FALSE))</f>
        <v/>
      </c>
      <c r="J417" s="47"/>
      <c r="K417" s="48"/>
      <c r="L417" s="68"/>
      <c r="M417" s="68"/>
      <c r="N417" s="68"/>
      <c r="O417" s="68"/>
      <c r="P417" s="100" t="str">
        <f>IF(O417="","",VLOOKUP(O417,'Principios Activos'!A$1:B$2418,2,FALSE))</f>
        <v/>
      </c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9"/>
      <c r="AC417" s="68"/>
      <c r="AD417" s="69"/>
      <c r="AE417" s="53"/>
      <c r="AF417" s="98"/>
      <c r="AG417" s="123"/>
      <c r="AH417" s="123"/>
      <c r="AI417"/>
      <c r="AJ417"/>
      <c r="AM417" s="13"/>
    </row>
    <row r="418" spans="1:39" s="8" customFormat="1" ht="24.95" customHeight="1" x14ac:dyDescent="0.25">
      <c r="A418" s="65" t="str">
        <f t="shared" si="6"/>
        <v/>
      </c>
      <c r="B418" s="61"/>
      <c r="C418" s="63" t="str">
        <f>IF(B418="","",VLOOKUP(B418,'Base productos'!A$2:H$10900,2,FALSE))</f>
        <v/>
      </c>
      <c r="D418" s="66" t="str">
        <f>IF(B418="","",VLOOKUP(B418,'Base productos'!A$2:H$10900,3,FALSE))</f>
        <v/>
      </c>
      <c r="E418" s="62" t="str">
        <f>IF(B418="","",VLOOKUP(B418,'Base productos'!A$2:H$10900,4,FALSE))</f>
        <v/>
      </c>
      <c r="F418" s="62" t="str">
        <f>IF(B418="","",VLOOKUP(B418,'Base productos'!A$2:H$10900,5,FALSE))</f>
        <v/>
      </c>
      <c r="G418" s="66" t="str">
        <f>IF(B418="","",VLOOKUP(B418,'Base productos'!A$2:H$10900,6,FALSE))</f>
        <v/>
      </c>
      <c r="H418" s="66" t="str">
        <f>IF(B418="","",VLOOKUP(B418,'Base productos'!A$2:H$10900,7,FALSE))</f>
        <v/>
      </c>
      <c r="I418" s="66" t="str">
        <f>IF(B418="","",VLOOKUP(B418,'Base productos'!A$2:H$10900,8,FALSE))</f>
        <v/>
      </c>
      <c r="J418" s="47"/>
      <c r="K418" s="48"/>
      <c r="L418" s="68"/>
      <c r="M418" s="68"/>
      <c r="N418" s="68"/>
      <c r="O418" s="68"/>
      <c r="P418" s="100" t="str">
        <f>IF(O418="","",VLOOKUP(O418,'Principios Activos'!A$1:B$2418,2,FALSE))</f>
        <v/>
      </c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9"/>
      <c r="AC418" s="68"/>
      <c r="AD418" s="69"/>
      <c r="AE418" s="53"/>
      <c r="AF418" s="98"/>
      <c r="AG418" s="123"/>
      <c r="AH418" s="123"/>
      <c r="AI418"/>
      <c r="AJ418"/>
      <c r="AM418" s="13"/>
    </row>
    <row r="419" spans="1:39" s="8" customFormat="1" ht="24.95" customHeight="1" x14ac:dyDescent="0.25">
      <c r="A419" s="65" t="str">
        <f t="shared" si="6"/>
        <v/>
      </c>
      <c r="B419" s="61"/>
      <c r="C419" s="63" t="str">
        <f>IF(B419="","",VLOOKUP(B419,'Base productos'!A$2:H$10900,2,FALSE))</f>
        <v/>
      </c>
      <c r="D419" s="66" t="str">
        <f>IF(B419="","",VLOOKUP(B419,'Base productos'!A$2:H$10900,3,FALSE))</f>
        <v/>
      </c>
      <c r="E419" s="62" t="str">
        <f>IF(B419="","",VLOOKUP(B419,'Base productos'!A$2:H$10900,4,FALSE))</f>
        <v/>
      </c>
      <c r="F419" s="62" t="str">
        <f>IF(B419="","",VLOOKUP(B419,'Base productos'!A$2:H$10900,5,FALSE))</f>
        <v/>
      </c>
      <c r="G419" s="66" t="str">
        <f>IF(B419="","",VLOOKUP(B419,'Base productos'!A$2:H$10900,6,FALSE))</f>
        <v/>
      </c>
      <c r="H419" s="66" t="str">
        <f>IF(B419="","",VLOOKUP(B419,'Base productos'!A$2:H$10900,7,FALSE))</f>
        <v/>
      </c>
      <c r="I419" s="66" t="str">
        <f>IF(B419="","",VLOOKUP(B419,'Base productos'!A$2:H$10900,8,FALSE))</f>
        <v/>
      </c>
      <c r="J419" s="47"/>
      <c r="K419" s="48"/>
      <c r="L419" s="68"/>
      <c r="M419" s="68"/>
      <c r="N419" s="68"/>
      <c r="O419" s="68"/>
      <c r="P419" s="100" t="str">
        <f>IF(O419="","",VLOOKUP(O419,'Principios Activos'!A$1:B$2418,2,FALSE))</f>
        <v/>
      </c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9"/>
      <c r="AC419" s="68"/>
      <c r="AD419" s="69"/>
      <c r="AE419" s="53"/>
      <c r="AF419" s="98"/>
      <c r="AG419" s="123"/>
      <c r="AH419" s="123"/>
      <c r="AI419"/>
      <c r="AJ419"/>
      <c r="AM419" s="13"/>
    </row>
    <row r="420" spans="1:39" s="8" customFormat="1" ht="24.95" customHeight="1" x14ac:dyDescent="0.25">
      <c r="A420" s="65" t="str">
        <f t="shared" si="6"/>
        <v/>
      </c>
      <c r="B420" s="61"/>
      <c r="C420" s="63" t="str">
        <f>IF(B420="","",VLOOKUP(B420,'Base productos'!A$2:H$10900,2,FALSE))</f>
        <v/>
      </c>
      <c r="D420" s="66" t="str">
        <f>IF(B420="","",VLOOKUP(B420,'Base productos'!A$2:H$10900,3,FALSE))</f>
        <v/>
      </c>
      <c r="E420" s="62" t="str">
        <f>IF(B420="","",VLOOKUP(B420,'Base productos'!A$2:H$10900,4,FALSE))</f>
        <v/>
      </c>
      <c r="F420" s="62" t="str">
        <f>IF(B420="","",VLOOKUP(B420,'Base productos'!A$2:H$10900,5,FALSE))</f>
        <v/>
      </c>
      <c r="G420" s="66" t="str">
        <f>IF(B420="","",VLOOKUP(B420,'Base productos'!A$2:H$10900,6,FALSE))</f>
        <v/>
      </c>
      <c r="H420" s="66" t="str">
        <f>IF(B420="","",VLOOKUP(B420,'Base productos'!A$2:H$10900,7,FALSE))</f>
        <v/>
      </c>
      <c r="I420" s="66" t="str">
        <f>IF(B420="","",VLOOKUP(B420,'Base productos'!A$2:H$10900,8,FALSE))</f>
        <v/>
      </c>
      <c r="J420" s="47"/>
      <c r="K420" s="48"/>
      <c r="L420" s="68"/>
      <c r="M420" s="68"/>
      <c r="N420" s="68"/>
      <c r="O420" s="68"/>
      <c r="P420" s="100" t="str">
        <f>IF(O420="","",VLOOKUP(O420,'Principios Activos'!A$1:B$2418,2,FALSE))</f>
        <v/>
      </c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9"/>
      <c r="AC420" s="68"/>
      <c r="AD420" s="69"/>
      <c r="AE420" s="53"/>
      <c r="AF420" s="98"/>
      <c r="AG420" s="123"/>
      <c r="AH420" s="123"/>
      <c r="AI420"/>
      <c r="AJ420"/>
      <c r="AM420" s="13"/>
    </row>
    <row r="421" spans="1:39" s="8" customFormat="1" ht="24.95" customHeight="1" x14ac:dyDescent="0.25">
      <c r="A421" s="65" t="str">
        <f t="shared" si="6"/>
        <v/>
      </c>
      <c r="B421" s="61"/>
      <c r="C421" s="63" t="str">
        <f>IF(B421="","",VLOOKUP(B421,'Base productos'!A$2:H$10900,2,FALSE))</f>
        <v/>
      </c>
      <c r="D421" s="66" t="str">
        <f>IF(B421="","",VLOOKUP(B421,'Base productos'!A$2:H$10900,3,FALSE))</f>
        <v/>
      </c>
      <c r="E421" s="62" t="str">
        <f>IF(B421="","",VLOOKUP(B421,'Base productos'!A$2:H$10900,4,FALSE))</f>
        <v/>
      </c>
      <c r="F421" s="62" t="str">
        <f>IF(B421="","",VLOOKUP(B421,'Base productos'!A$2:H$10900,5,FALSE))</f>
        <v/>
      </c>
      <c r="G421" s="66" t="str">
        <f>IF(B421="","",VLOOKUP(B421,'Base productos'!A$2:H$10900,6,FALSE))</f>
        <v/>
      </c>
      <c r="H421" s="66" t="str">
        <f>IF(B421="","",VLOOKUP(B421,'Base productos'!A$2:H$10900,7,FALSE))</f>
        <v/>
      </c>
      <c r="I421" s="66" t="str">
        <f>IF(B421="","",VLOOKUP(B421,'Base productos'!A$2:H$10900,8,FALSE))</f>
        <v/>
      </c>
      <c r="J421" s="47"/>
      <c r="K421" s="48"/>
      <c r="L421" s="68"/>
      <c r="M421" s="68"/>
      <c r="N421" s="68"/>
      <c r="O421" s="68"/>
      <c r="P421" s="100" t="str">
        <f>IF(O421="","",VLOOKUP(O421,'Principios Activos'!A$1:B$2418,2,FALSE))</f>
        <v/>
      </c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9"/>
      <c r="AC421" s="68"/>
      <c r="AD421" s="69"/>
      <c r="AE421" s="53"/>
      <c r="AF421" s="98"/>
      <c r="AG421" s="123"/>
      <c r="AH421" s="123"/>
      <c r="AI421"/>
      <c r="AJ421"/>
      <c r="AM421" s="13"/>
    </row>
    <row r="422" spans="1:39" s="8" customFormat="1" ht="24.95" customHeight="1" x14ac:dyDescent="0.25">
      <c r="A422" s="65" t="str">
        <f t="shared" si="6"/>
        <v/>
      </c>
      <c r="B422" s="61"/>
      <c r="C422" s="63" t="str">
        <f>IF(B422="","",VLOOKUP(B422,'Base productos'!A$2:H$10900,2,FALSE))</f>
        <v/>
      </c>
      <c r="D422" s="66" t="str">
        <f>IF(B422="","",VLOOKUP(B422,'Base productos'!A$2:H$10900,3,FALSE))</f>
        <v/>
      </c>
      <c r="E422" s="62" t="str">
        <f>IF(B422="","",VLOOKUP(B422,'Base productos'!A$2:H$10900,4,FALSE))</f>
        <v/>
      </c>
      <c r="F422" s="62" t="str">
        <f>IF(B422="","",VLOOKUP(B422,'Base productos'!A$2:H$10900,5,FALSE))</f>
        <v/>
      </c>
      <c r="G422" s="66" t="str">
        <f>IF(B422="","",VLOOKUP(B422,'Base productos'!A$2:H$10900,6,FALSE))</f>
        <v/>
      </c>
      <c r="H422" s="66" t="str">
        <f>IF(B422="","",VLOOKUP(B422,'Base productos'!A$2:H$10900,7,FALSE))</f>
        <v/>
      </c>
      <c r="I422" s="66" t="str">
        <f>IF(B422="","",VLOOKUP(B422,'Base productos'!A$2:H$10900,8,FALSE))</f>
        <v/>
      </c>
      <c r="J422" s="47"/>
      <c r="K422" s="48"/>
      <c r="L422" s="68"/>
      <c r="M422" s="68"/>
      <c r="N422" s="68"/>
      <c r="O422" s="68"/>
      <c r="P422" s="100" t="str">
        <f>IF(O422="","",VLOOKUP(O422,'Principios Activos'!A$1:B$2418,2,FALSE))</f>
        <v/>
      </c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9"/>
      <c r="AC422" s="68"/>
      <c r="AD422" s="69"/>
      <c r="AE422" s="53"/>
      <c r="AF422" s="98"/>
      <c r="AG422" s="123"/>
      <c r="AH422" s="123"/>
      <c r="AI422"/>
      <c r="AJ422"/>
      <c r="AM422" s="13"/>
    </row>
    <row r="423" spans="1:39" s="8" customFormat="1" ht="24.95" customHeight="1" x14ac:dyDescent="0.25">
      <c r="A423" s="65" t="str">
        <f t="shared" si="6"/>
        <v/>
      </c>
      <c r="B423" s="61"/>
      <c r="C423" s="63" t="str">
        <f>IF(B423="","",VLOOKUP(B423,'Base productos'!A$2:H$10900,2,FALSE))</f>
        <v/>
      </c>
      <c r="D423" s="66" t="str">
        <f>IF(B423="","",VLOOKUP(B423,'Base productos'!A$2:H$10900,3,FALSE))</f>
        <v/>
      </c>
      <c r="E423" s="62" t="str">
        <f>IF(B423="","",VLOOKUP(B423,'Base productos'!A$2:H$10900,4,FALSE))</f>
        <v/>
      </c>
      <c r="F423" s="62" t="str">
        <f>IF(B423="","",VLOOKUP(B423,'Base productos'!A$2:H$10900,5,FALSE))</f>
        <v/>
      </c>
      <c r="G423" s="66" t="str">
        <f>IF(B423="","",VLOOKUP(B423,'Base productos'!A$2:H$10900,6,FALSE))</f>
        <v/>
      </c>
      <c r="H423" s="66" t="str">
        <f>IF(B423="","",VLOOKUP(B423,'Base productos'!A$2:H$10900,7,FALSE))</f>
        <v/>
      </c>
      <c r="I423" s="66" t="str">
        <f>IF(B423="","",VLOOKUP(B423,'Base productos'!A$2:H$10900,8,FALSE))</f>
        <v/>
      </c>
      <c r="J423" s="47"/>
      <c r="K423" s="48"/>
      <c r="L423" s="68"/>
      <c r="M423" s="68"/>
      <c r="N423" s="68"/>
      <c r="O423" s="68"/>
      <c r="P423" s="100" t="str">
        <f>IF(O423="","",VLOOKUP(O423,'Principios Activos'!A$1:B$2418,2,FALSE))</f>
        <v/>
      </c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9"/>
      <c r="AC423" s="68"/>
      <c r="AD423" s="69"/>
      <c r="AE423" s="53"/>
      <c r="AF423" s="98"/>
      <c r="AG423" s="123"/>
      <c r="AH423" s="123"/>
      <c r="AI423"/>
      <c r="AJ423"/>
      <c r="AM423" s="13"/>
    </row>
    <row r="424" spans="1:39" s="8" customFormat="1" ht="24.95" customHeight="1" x14ac:dyDescent="0.25">
      <c r="A424" s="65" t="str">
        <f t="shared" si="6"/>
        <v/>
      </c>
      <c r="B424" s="61"/>
      <c r="C424" s="63" t="str">
        <f>IF(B424="","",VLOOKUP(B424,'Base productos'!A$2:H$10900,2,FALSE))</f>
        <v/>
      </c>
      <c r="D424" s="66" t="str">
        <f>IF(B424="","",VLOOKUP(B424,'Base productos'!A$2:H$10900,3,FALSE))</f>
        <v/>
      </c>
      <c r="E424" s="62" t="str">
        <f>IF(B424="","",VLOOKUP(B424,'Base productos'!A$2:H$10900,4,FALSE))</f>
        <v/>
      </c>
      <c r="F424" s="62" t="str">
        <f>IF(B424="","",VLOOKUP(B424,'Base productos'!A$2:H$10900,5,FALSE))</f>
        <v/>
      </c>
      <c r="G424" s="66" t="str">
        <f>IF(B424="","",VLOOKUP(B424,'Base productos'!A$2:H$10900,6,FALSE))</f>
        <v/>
      </c>
      <c r="H424" s="66" t="str">
        <f>IF(B424="","",VLOOKUP(B424,'Base productos'!A$2:H$10900,7,FALSE))</f>
        <v/>
      </c>
      <c r="I424" s="66" t="str">
        <f>IF(B424="","",VLOOKUP(B424,'Base productos'!A$2:H$10900,8,FALSE))</f>
        <v/>
      </c>
      <c r="J424" s="47"/>
      <c r="K424" s="48"/>
      <c r="L424" s="68"/>
      <c r="M424" s="68"/>
      <c r="N424" s="68"/>
      <c r="O424" s="68"/>
      <c r="P424" s="100" t="str">
        <f>IF(O424="","",VLOOKUP(O424,'Principios Activos'!A$1:B$2418,2,FALSE))</f>
        <v/>
      </c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9"/>
      <c r="AC424" s="68"/>
      <c r="AD424" s="69"/>
      <c r="AE424" s="53"/>
      <c r="AF424" s="98"/>
      <c r="AG424" s="123"/>
      <c r="AH424" s="123"/>
      <c r="AI424"/>
      <c r="AJ424"/>
      <c r="AM424" s="13"/>
    </row>
    <row r="425" spans="1:39" s="8" customFormat="1" ht="24.95" customHeight="1" x14ac:dyDescent="0.25">
      <c r="A425" s="65" t="str">
        <f t="shared" si="6"/>
        <v/>
      </c>
      <c r="B425" s="61"/>
      <c r="C425" s="63" t="str">
        <f>IF(B425="","",VLOOKUP(B425,'Base productos'!A$2:H$10900,2,FALSE))</f>
        <v/>
      </c>
      <c r="D425" s="66" t="str">
        <f>IF(B425="","",VLOOKUP(B425,'Base productos'!A$2:H$10900,3,FALSE))</f>
        <v/>
      </c>
      <c r="E425" s="62" t="str">
        <f>IF(B425="","",VLOOKUP(B425,'Base productos'!A$2:H$10900,4,FALSE))</f>
        <v/>
      </c>
      <c r="F425" s="62" t="str">
        <f>IF(B425="","",VLOOKUP(B425,'Base productos'!A$2:H$10900,5,FALSE))</f>
        <v/>
      </c>
      <c r="G425" s="66" t="str">
        <f>IF(B425="","",VLOOKUP(B425,'Base productos'!A$2:H$10900,6,FALSE))</f>
        <v/>
      </c>
      <c r="H425" s="66" t="str">
        <f>IF(B425="","",VLOOKUP(B425,'Base productos'!A$2:H$10900,7,FALSE))</f>
        <v/>
      </c>
      <c r="I425" s="66" t="str">
        <f>IF(B425="","",VLOOKUP(B425,'Base productos'!A$2:H$10900,8,FALSE))</f>
        <v/>
      </c>
      <c r="J425" s="47"/>
      <c r="K425" s="48"/>
      <c r="L425" s="68"/>
      <c r="M425" s="68"/>
      <c r="N425" s="68"/>
      <c r="O425" s="68"/>
      <c r="P425" s="100" t="str">
        <f>IF(O425="","",VLOOKUP(O425,'Principios Activos'!A$1:B$2418,2,FALSE))</f>
        <v/>
      </c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9"/>
      <c r="AC425" s="68"/>
      <c r="AD425" s="69"/>
      <c r="AE425" s="53"/>
      <c r="AF425" s="98"/>
      <c r="AG425" s="123"/>
      <c r="AH425" s="123"/>
      <c r="AI425"/>
      <c r="AJ425"/>
      <c r="AM425" s="13"/>
    </row>
    <row r="426" spans="1:39" s="8" customFormat="1" ht="24.95" customHeight="1" x14ac:dyDescent="0.25">
      <c r="A426" s="65" t="str">
        <f t="shared" si="6"/>
        <v/>
      </c>
      <c r="B426" s="61"/>
      <c r="C426" s="63" t="str">
        <f>IF(B426="","",VLOOKUP(B426,'Base productos'!A$2:H$10900,2,FALSE))</f>
        <v/>
      </c>
      <c r="D426" s="66" t="str">
        <f>IF(B426="","",VLOOKUP(B426,'Base productos'!A$2:H$10900,3,FALSE))</f>
        <v/>
      </c>
      <c r="E426" s="62" t="str">
        <f>IF(B426="","",VLOOKUP(B426,'Base productos'!A$2:H$10900,4,FALSE))</f>
        <v/>
      </c>
      <c r="F426" s="62" t="str">
        <f>IF(B426="","",VLOOKUP(B426,'Base productos'!A$2:H$10900,5,FALSE))</f>
        <v/>
      </c>
      <c r="G426" s="66" t="str">
        <f>IF(B426="","",VLOOKUP(B426,'Base productos'!A$2:H$10900,6,FALSE))</f>
        <v/>
      </c>
      <c r="H426" s="66" t="str">
        <f>IF(B426="","",VLOOKUP(B426,'Base productos'!A$2:H$10900,7,FALSE))</f>
        <v/>
      </c>
      <c r="I426" s="66" t="str">
        <f>IF(B426="","",VLOOKUP(B426,'Base productos'!A$2:H$10900,8,FALSE))</f>
        <v/>
      </c>
      <c r="J426" s="47"/>
      <c r="K426" s="48"/>
      <c r="L426" s="68"/>
      <c r="M426" s="68"/>
      <c r="N426" s="68"/>
      <c r="O426" s="68"/>
      <c r="P426" s="100" t="str">
        <f>IF(O426="","",VLOOKUP(O426,'Principios Activos'!A$1:B$2418,2,FALSE))</f>
        <v/>
      </c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9"/>
      <c r="AC426" s="68"/>
      <c r="AD426" s="69"/>
      <c r="AE426" s="53"/>
      <c r="AF426" s="98"/>
      <c r="AG426" s="123"/>
      <c r="AH426" s="123"/>
      <c r="AI426"/>
      <c r="AJ426"/>
      <c r="AM426" s="13"/>
    </row>
    <row r="427" spans="1:39" s="8" customFormat="1" ht="24.95" customHeight="1" x14ac:dyDescent="0.25">
      <c r="A427" s="65" t="str">
        <f t="shared" si="6"/>
        <v/>
      </c>
      <c r="B427" s="61"/>
      <c r="C427" s="63" t="str">
        <f>IF(B427="","",VLOOKUP(B427,'Base productos'!A$2:H$10900,2,FALSE))</f>
        <v/>
      </c>
      <c r="D427" s="66" t="str">
        <f>IF(B427="","",VLOOKUP(B427,'Base productos'!A$2:H$10900,3,FALSE))</f>
        <v/>
      </c>
      <c r="E427" s="62" t="str">
        <f>IF(B427="","",VLOOKUP(B427,'Base productos'!A$2:H$10900,4,FALSE))</f>
        <v/>
      </c>
      <c r="F427" s="62" t="str">
        <f>IF(B427="","",VLOOKUP(B427,'Base productos'!A$2:H$10900,5,FALSE))</f>
        <v/>
      </c>
      <c r="G427" s="66" t="str">
        <f>IF(B427="","",VLOOKUP(B427,'Base productos'!A$2:H$10900,6,FALSE))</f>
        <v/>
      </c>
      <c r="H427" s="66" t="str">
        <f>IF(B427="","",VLOOKUP(B427,'Base productos'!A$2:H$10900,7,FALSE))</f>
        <v/>
      </c>
      <c r="I427" s="66" t="str">
        <f>IF(B427="","",VLOOKUP(B427,'Base productos'!A$2:H$10900,8,FALSE))</f>
        <v/>
      </c>
      <c r="J427" s="47"/>
      <c r="K427" s="48"/>
      <c r="L427" s="68"/>
      <c r="M427" s="68"/>
      <c r="N427" s="68"/>
      <c r="O427" s="68"/>
      <c r="P427" s="100" t="str">
        <f>IF(O427="","",VLOOKUP(O427,'Principios Activos'!A$1:B$2418,2,FALSE))</f>
        <v/>
      </c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9"/>
      <c r="AC427" s="68"/>
      <c r="AD427" s="69"/>
      <c r="AE427" s="53"/>
      <c r="AF427" s="98"/>
      <c r="AG427" s="123"/>
      <c r="AH427" s="123"/>
      <c r="AI427"/>
      <c r="AJ427"/>
      <c r="AM427" s="13"/>
    </row>
    <row r="428" spans="1:39" s="8" customFormat="1" ht="24.95" customHeight="1" x14ac:dyDescent="0.25">
      <c r="A428" s="65" t="str">
        <f t="shared" si="6"/>
        <v/>
      </c>
      <c r="B428" s="61"/>
      <c r="C428" s="63" t="str">
        <f>IF(B428="","",VLOOKUP(B428,'Base productos'!A$2:H$10900,2,FALSE))</f>
        <v/>
      </c>
      <c r="D428" s="66" t="str">
        <f>IF(B428="","",VLOOKUP(B428,'Base productos'!A$2:H$10900,3,FALSE))</f>
        <v/>
      </c>
      <c r="E428" s="62" t="str">
        <f>IF(B428="","",VLOOKUP(B428,'Base productos'!A$2:H$10900,4,FALSE))</f>
        <v/>
      </c>
      <c r="F428" s="62" t="str">
        <f>IF(B428="","",VLOOKUP(B428,'Base productos'!A$2:H$10900,5,FALSE))</f>
        <v/>
      </c>
      <c r="G428" s="66" t="str">
        <f>IF(B428="","",VLOOKUP(B428,'Base productos'!A$2:H$10900,6,FALSE))</f>
        <v/>
      </c>
      <c r="H428" s="66" t="str">
        <f>IF(B428="","",VLOOKUP(B428,'Base productos'!A$2:H$10900,7,FALSE))</f>
        <v/>
      </c>
      <c r="I428" s="66" t="str">
        <f>IF(B428="","",VLOOKUP(B428,'Base productos'!A$2:H$10900,8,FALSE))</f>
        <v/>
      </c>
      <c r="J428" s="47"/>
      <c r="K428" s="48"/>
      <c r="L428" s="68"/>
      <c r="M428" s="68"/>
      <c r="N428" s="68"/>
      <c r="O428" s="68"/>
      <c r="P428" s="100" t="str">
        <f>IF(O428="","",VLOOKUP(O428,'Principios Activos'!A$1:B$2418,2,FALSE))</f>
        <v/>
      </c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9"/>
      <c r="AC428" s="68"/>
      <c r="AD428" s="69"/>
      <c r="AE428" s="53"/>
      <c r="AF428" s="98"/>
      <c r="AG428" s="123"/>
      <c r="AH428" s="123"/>
      <c r="AI428"/>
      <c r="AJ428"/>
      <c r="AM428" s="13"/>
    </row>
    <row r="429" spans="1:39" s="8" customFormat="1" ht="24.95" customHeight="1" x14ac:dyDescent="0.25">
      <c r="A429" s="65" t="str">
        <f t="shared" si="6"/>
        <v/>
      </c>
      <c r="B429" s="61"/>
      <c r="C429" s="63" t="str">
        <f>IF(B429="","",VLOOKUP(B429,'Base productos'!A$2:H$10900,2,FALSE))</f>
        <v/>
      </c>
      <c r="D429" s="66" t="str">
        <f>IF(B429="","",VLOOKUP(B429,'Base productos'!A$2:H$10900,3,FALSE))</f>
        <v/>
      </c>
      <c r="E429" s="62" t="str">
        <f>IF(B429="","",VLOOKUP(B429,'Base productos'!A$2:H$10900,4,FALSE))</f>
        <v/>
      </c>
      <c r="F429" s="62" t="str">
        <f>IF(B429="","",VLOOKUP(B429,'Base productos'!A$2:H$10900,5,FALSE))</f>
        <v/>
      </c>
      <c r="G429" s="66" t="str">
        <f>IF(B429="","",VLOOKUP(B429,'Base productos'!A$2:H$10900,6,FALSE))</f>
        <v/>
      </c>
      <c r="H429" s="66" t="str">
        <f>IF(B429="","",VLOOKUP(B429,'Base productos'!A$2:H$10900,7,FALSE))</f>
        <v/>
      </c>
      <c r="I429" s="66" t="str">
        <f>IF(B429="","",VLOOKUP(B429,'Base productos'!A$2:H$10900,8,FALSE))</f>
        <v/>
      </c>
      <c r="J429" s="47"/>
      <c r="K429" s="48"/>
      <c r="L429" s="68"/>
      <c r="M429" s="68"/>
      <c r="N429" s="68"/>
      <c r="O429" s="68"/>
      <c r="P429" s="100" t="str">
        <f>IF(O429="","",VLOOKUP(O429,'Principios Activos'!A$1:B$2418,2,FALSE))</f>
        <v/>
      </c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9"/>
      <c r="AC429" s="68"/>
      <c r="AD429" s="69"/>
      <c r="AE429" s="53"/>
      <c r="AF429" s="98"/>
      <c r="AG429" s="123"/>
      <c r="AH429" s="123"/>
      <c r="AI429"/>
      <c r="AJ429"/>
      <c r="AM429" s="13"/>
    </row>
    <row r="430" spans="1:39" s="8" customFormat="1" ht="24.95" customHeight="1" x14ac:dyDescent="0.25">
      <c r="A430" s="65" t="str">
        <f t="shared" si="6"/>
        <v/>
      </c>
      <c r="B430" s="61"/>
      <c r="C430" s="63" t="str">
        <f>IF(B430="","",VLOOKUP(B430,'Base productos'!A$2:H$10900,2,FALSE))</f>
        <v/>
      </c>
      <c r="D430" s="66" t="str">
        <f>IF(B430="","",VLOOKUP(B430,'Base productos'!A$2:H$10900,3,FALSE))</f>
        <v/>
      </c>
      <c r="E430" s="62" t="str">
        <f>IF(B430="","",VLOOKUP(B430,'Base productos'!A$2:H$10900,4,FALSE))</f>
        <v/>
      </c>
      <c r="F430" s="62" t="str">
        <f>IF(B430="","",VLOOKUP(B430,'Base productos'!A$2:H$10900,5,FALSE))</f>
        <v/>
      </c>
      <c r="G430" s="66" t="str">
        <f>IF(B430="","",VLOOKUP(B430,'Base productos'!A$2:H$10900,6,FALSE))</f>
        <v/>
      </c>
      <c r="H430" s="66" t="str">
        <f>IF(B430="","",VLOOKUP(B430,'Base productos'!A$2:H$10900,7,FALSE))</f>
        <v/>
      </c>
      <c r="I430" s="66" t="str">
        <f>IF(B430="","",VLOOKUP(B430,'Base productos'!A$2:H$10900,8,FALSE))</f>
        <v/>
      </c>
      <c r="J430" s="47"/>
      <c r="K430" s="48"/>
      <c r="L430" s="68"/>
      <c r="M430" s="68"/>
      <c r="N430" s="68"/>
      <c r="O430" s="68"/>
      <c r="P430" s="100" t="str">
        <f>IF(O430="","",VLOOKUP(O430,'Principios Activos'!A$1:B$2418,2,FALSE))</f>
        <v/>
      </c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9"/>
      <c r="AC430" s="68"/>
      <c r="AD430" s="69"/>
      <c r="AE430" s="53"/>
      <c r="AF430" s="98"/>
      <c r="AG430" s="123"/>
      <c r="AH430" s="123"/>
      <c r="AI430"/>
      <c r="AJ430"/>
      <c r="AM430" s="13"/>
    </row>
    <row r="431" spans="1:39" s="8" customFormat="1" ht="24.95" customHeight="1" x14ac:dyDescent="0.25">
      <c r="A431" s="65" t="str">
        <f t="shared" si="6"/>
        <v/>
      </c>
      <c r="B431" s="61"/>
      <c r="C431" s="63" t="str">
        <f>IF(B431="","",VLOOKUP(B431,'Base productos'!A$2:H$10900,2,FALSE))</f>
        <v/>
      </c>
      <c r="D431" s="66" t="str">
        <f>IF(B431="","",VLOOKUP(B431,'Base productos'!A$2:H$10900,3,FALSE))</f>
        <v/>
      </c>
      <c r="E431" s="62" t="str">
        <f>IF(B431="","",VLOOKUP(B431,'Base productos'!A$2:H$10900,4,FALSE))</f>
        <v/>
      </c>
      <c r="F431" s="62" t="str">
        <f>IF(B431="","",VLOOKUP(B431,'Base productos'!A$2:H$10900,5,FALSE))</f>
        <v/>
      </c>
      <c r="G431" s="66" t="str">
        <f>IF(B431="","",VLOOKUP(B431,'Base productos'!A$2:H$10900,6,FALSE))</f>
        <v/>
      </c>
      <c r="H431" s="66" t="str">
        <f>IF(B431="","",VLOOKUP(B431,'Base productos'!A$2:H$10900,7,FALSE))</f>
        <v/>
      </c>
      <c r="I431" s="66" t="str">
        <f>IF(B431="","",VLOOKUP(B431,'Base productos'!A$2:H$10900,8,FALSE))</f>
        <v/>
      </c>
      <c r="J431" s="47"/>
      <c r="K431" s="48"/>
      <c r="L431" s="68"/>
      <c r="M431" s="68"/>
      <c r="N431" s="68"/>
      <c r="O431" s="68"/>
      <c r="P431" s="100" t="str">
        <f>IF(O431="","",VLOOKUP(O431,'Principios Activos'!A$1:B$2418,2,FALSE))</f>
        <v/>
      </c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9"/>
      <c r="AC431" s="68"/>
      <c r="AD431" s="69"/>
      <c r="AE431" s="53"/>
      <c r="AF431" s="98"/>
      <c r="AG431" s="123"/>
      <c r="AH431" s="123"/>
      <c r="AI431"/>
      <c r="AJ431"/>
      <c r="AM431" s="13"/>
    </row>
    <row r="432" spans="1:39" s="8" customFormat="1" ht="24.95" customHeight="1" x14ac:dyDescent="0.25">
      <c r="A432" s="65" t="str">
        <f t="shared" si="6"/>
        <v/>
      </c>
      <c r="B432" s="61"/>
      <c r="C432" s="63" t="str">
        <f>IF(B432="","",VLOOKUP(B432,'Base productos'!A$2:H$10900,2,FALSE))</f>
        <v/>
      </c>
      <c r="D432" s="66" t="str">
        <f>IF(B432="","",VLOOKUP(B432,'Base productos'!A$2:H$10900,3,FALSE))</f>
        <v/>
      </c>
      <c r="E432" s="62" t="str">
        <f>IF(B432="","",VLOOKUP(B432,'Base productos'!A$2:H$10900,4,FALSE))</f>
        <v/>
      </c>
      <c r="F432" s="62" t="str">
        <f>IF(B432="","",VLOOKUP(B432,'Base productos'!A$2:H$10900,5,FALSE))</f>
        <v/>
      </c>
      <c r="G432" s="66" t="str">
        <f>IF(B432="","",VLOOKUP(B432,'Base productos'!A$2:H$10900,6,FALSE))</f>
        <v/>
      </c>
      <c r="H432" s="66" t="str">
        <f>IF(B432="","",VLOOKUP(B432,'Base productos'!A$2:H$10900,7,FALSE))</f>
        <v/>
      </c>
      <c r="I432" s="66" t="str">
        <f>IF(B432="","",VLOOKUP(B432,'Base productos'!A$2:H$10900,8,FALSE))</f>
        <v/>
      </c>
      <c r="J432" s="47"/>
      <c r="K432" s="48"/>
      <c r="L432" s="68"/>
      <c r="M432" s="68"/>
      <c r="N432" s="68"/>
      <c r="O432" s="68"/>
      <c r="P432" s="100" t="str">
        <f>IF(O432="","",VLOOKUP(O432,'Principios Activos'!A$1:B$2418,2,FALSE))</f>
        <v/>
      </c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9"/>
      <c r="AC432" s="68"/>
      <c r="AD432" s="69"/>
      <c r="AE432" s="53"/>
      <c r="AF432" s="98"/>
      <c r="AG432" s="123"/>
      <c r="AH432" s="123"/>
      <c r="AI432"/>
      <c r="AJ432"/>
      <c r="AM432" s="13"/>
    </row>
    <row r="433" spans="1:39" s="8" customFormat="1" ht="24.95" customHeight="1" x14ac:dyDescent="0.25">
      <c r="A433" s="65" t="str">
        <f t="shared" si="6"/>
        <v/>
      </c>
      <c r="B433" s="61"/>
      <c r="C433" s="63" t="str">
        <f>IF(B433="","",VLOOKUP(B433,'Base productos'!A$2:H$10900,2,FALSE))</f>
        <v/>
      </c>
      <c r="D433" s="66" t="str">
        <f>IF(B433="","",VLOOKUP(B433,'Base productos'!A$2:H$10900,3,FALSE))</f>
        <v/>
      </c>
      <c r="E433" s="62" t="str">
        <f>IF(B433="","",VLOOKUP(B433,'Base productos'!A$2:H$10900,4,FALSE))</f>
        <v/>
      </c>
      <c r="F433" s="62" t="str">
        <f>IF(B433="","",VLOOKUP(B433,'Base productos'!A$2:H$10900,5,FALSE))</f>
        <v/>
      </c>
      <c r="G433" s="66" t="str">
        <f>IF(B433="","",VLOOKUP(B433,'Base productos'!A$2:H$10900,6,FALSE))</f>
        <v/>
      </c>
      <c r="H433" s="66" t="str">
        <f>IF(B433="","",VLOOKUP(B433,'Base productos'!A$2:H$10900,7,FALSE))</f>
        <v/>
      </c>
      <c r="I433" s="66" t="str">
        <f>IF(B433="","",VLOOKUP(B433,'Base productos'!A$2:H$10900,8,FALSE))</f>
        <v/>
      </c>
      <c r="J433" s="47"/>
      <c r="K433" s="48"/>
      <c r="L433" s="68"/>
      <c r="M433" s="68"/>
      <c r="N433" s="68"/>
      <c r="O433" s="68"/>
      <c r="P433" s="100" t="str">
        <f>IF(O433="","",VLOOKUP(O433,'Principios Activos'!A$1:B$2418,2,FALSE))</f>
        <v/>
      </c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9"/>
      <c r="AC433" s="68"/>
      <c r="AD433" s="69"/>
      <c r="AE433" s="53"/>
      <c r="AF433" s="98"/>
      <c r="AG433" s="123"/>
      <c r="AH433" s="123"/>
      <c r="AI433"/>
      <c r="AJ433"/>
      <c r="AM433" s="13"/>
    </row>
    <row r="434" spans="1:39" s="8" customFormat="1" ht="24.95" customHeight="1" x14ac:dyDescent="0.25">
      <c r="A434" s="65" t="str">
        <f t="shared" si="6"/>
        <v/>
      </c>
      <c r="B434" s="61"/>
      <c r="C434" s="63" t="str">
        <f>IF(B434="","",VLOOKUP(B434,'Base productos'!A$2:H$10900,2,FALSE))</f>
        <v/>
      </c>
      <c r="D434" s="66" t="str">
        <f>IF(B434="","",VLOOKUP(B434,'Base productos'!A$2:H$10900,3,FALSE))</f>
        <v/>
      </c>
      <c r="E434" s="62" t="str">
        <f>IF(B434="","",VLOOKUP(B434,'Base productos'!A$2:H$10900,4,FALSE))</f>
        <v/>
      </c>
      <c r="F434" s="62" t="str">
        <f>IF(B434="","",VLOOKUP(B434,'Base productos'!A$2:H$10900,5,FALSE))</f>
        <v/>
      </c>
      <c r="G434" s="66" t="str">
        <f>IF(B434="","",VLOOKUP(B434,'Base productos'!A$2:H$10900,6,FALSE))</f>
        <v/>
      </c>
      <c r="H434" s="66" t="str">
        <f>IF(B434="","",VLOOKUP(B434,'Base productos'!A$2:H$10900,7,FALSE))</f>
        <v/>
      </c>
      <c r="I434" s="66" t="str">
        <f>IF(B434="","",VLOOKUP(B434,'Base productos'!A$2:H$10900,8,FALSE))</f>
        <v/>
      </c>
      <c r="J434" s="47"/>
      <c r="K434" s="48"/>
      <c r="L434" s="68"/>
      <c r="M434" s="68"/>
      <c r="N434" s="68"/>
      <c r="O434" s="68"/>
      <c r="P434" s="100" t="str">
        <f>IF(O434="","",VLOOKUP(O434,'Principios Activos'!A$1:B$2418,2,FALSE))</f>
        <v/>
      </c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9"/>
      <c r="AC434" s="68"/>
      <c r="AD434" s="69"/>
      <c r="AE434" s="53"/>
      <c r="AF434" s="98"/>
      <c r="AG434" s="123"/>
      <c r="AH434" s="123"/>
      <c r="AI434"/>
      <c r="AJ434"/>
      <c r="AM434" s="13"/>
    </row>
    <row r="435" spans="1:39" s="8" customFormat="1" ht="24.95" customHeight="1" x14ac:dyDescent="0.25">
      <c r="A435" s="65" t="str">
        <f t="shared" si="6"/>
        <v/>
      </c>
      <c r="B435" s="61"/>
      <c r="C435" s="63" t="str">
        <f>IF(B435="","",VLOOKUP(B435,'Base productos'!A$2:H$10900,2,FALSE))</f>
        <v/>
      </c>
      <c r="D435" s="66" t="str">
        <f>IF(B435="","",VLOOKUP(B435,'Base productos'!A$2:H$10900,3,FALSE))</f>
        <v/>
      </c>
      <c r="E435" s="62" t="str">
        <f>IF(B435="","",VLOOKUP(B435,'Base productos'!A$2:H$10900,4,FALSE))</f>
        <v/>
      </c>
      <c r="F435" s="62" t="str">
        <f>IF(B435="","",VLOOKUP(B435,'Base productos'!A$2:H$10900,5,FALSE))</f>
        <v/>
      </c>
      <c r="G435" s="66" t="str">
        <f>IF(B435="","",VLOOKUP(B435,'Base productos'!A$2:H$10900,6,FALSE))</f>
        <v/>
      </c>
      <c r="H435" s="66" t="str">
        <f>IF(B435="","",VLOOKUP(B435,'Base productos'!A$2:H$10900,7,FALSE))</f>
        <v/>
      </c>
      <c r="I435" s="66" t="str">
        <f>IF(B435="","",VLOOKUP(B435,'Base productos'!A$2:H$10900,8,FALSE))</f>
        <v/>
      </c>
      <c r="J435" s="47"/>
      <c r="K435" s="48"/>
      <c r="L435" s="68"/>
      <c r="M435" s="68"/>
      <c r="N435" s="68"/>
      <c r="O435" s="68"/>
      <c r="P435" s="100" t="str">
        <f>IF(O435="","",VLOOKUP(O435,'Principios Activos'!A$1:B$2418,2,FALSE))</f>
        <v/>
      </c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9"/>
      <c r="AC435" s="68"/>
      <c r="AD435" s="69"/>
      <c r="AE435" s="53"/>
      <c r="AF435" s="98"/>
      <c r="AG435" s="123"/>
      <c r="AH435" s="123"/>
      <c r="AI435"/>
      <c r="AJ435"/>
      <c r="AM435" s="13"/>
    </row>
    <row r="436" spans="1:39" s="8" customFormat="1" ht="24.95" customHeight="1" x14ac:dyDescent="0.25">
      <c r="A436" s="65" t="str">
        <f t="shared" si="6"/>
        <v/>
      </c>
      <c r="B436" s="61"/>
      <c r="C436" s="63" t="str">
        <f>IF(B436="","",VLOOKUP(B436,'Base productos'!A$2:H$10900,2,FALSE))</f>
        <v/>
      </c>
      <c r="D436" s="66" t="str">
        <f>IF(B436="","",VLOOKUP(B436,'Base productos'!A$2:H$10900,3,FALSE))</f>
        <v/>
      </c>
      <c r="E436" s="62" t="str">
        <f>IF(B436="","",VLOOKUP(B436,'Base productos'!A$2:H$10900,4,FALSE))</f>
        <v/>
      </c>
      <c r="F436" s="62" t="str">
        <f>IF(B436="","",VLOOKUP(B436,'Base productos'!A$2:H$10900,5,FALSE))</f>
        <v/>
      </c>
      <c r="G436" s="66" t="str">
        <f>IF(B436="","",VLOOKUP(B436,'Base productos'!A$2:H$10900,6,FALSE))</f>
        <v/>
      </c>
      <c r="H436" s="66" t="str">
        <f>IF(B436="","",VLOOKUP(B436,'Base productos'!A$2:H$10900,7,FALSE))</f>
        <v/>
      </c>
      <c r="I436" s="66" t="str">
        <f>IF(B436="","",VLOOKUP(B436,'Base productos'!A$2:H$10900,8,FALSE))</f>
        <v/>
      </c>
      <c r="J436" s="47"/>
      <c r="K436" s="48"/>
      <c r="L436" s="68"/>
      <c r="M436" s="68"/>
      <c r="N436" s="68"/>
      <c r="O436" s="68"/>
      <c r="P436" s="100" t="str">
        <f>IF(O436="","",VLOOKUP(O436,'Principios Activos'!A$1:B$2418,2,FALSE))</f>
        <v/>
      </c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9"/>
      <c r="AC436" s="68"/>
      <c r="AD436" s="69"/>
      <c r="AE436" s="53"/>
      <c r="AF436" s="98"/>
      <c r="AG436" s="123"/>
      <c r="AH436" s="123"/>
      <c r="AI436"/>
      <c r="AJ436"/>
      <c r="AM436" s="13"/>
    </row>
    <row r="437" spans="1:39" s="8" customFormat="1" ht="24.95" customHeight="1" x14ac:dyDescent="0.25">
      <c r="A437" s="65" t="str">
        <f t="shared" si="6"/>
        <v/>
      </c>
      <c r="B437" s="61"/>
      <c r="C437" s="63" t="str">
        <f>IF(B437="","",VLOOKUP(B437,'Base productos'!A$2:H$10900,2,FALSE))</f>
        <v/>
      </c>
      <c r="D437" s="66" t="str">
        <f>IF(B437="","",VLOOKUP(B437,'Base productos'!A$2:H$10900,3,FALSE))</f>
        <v/>
      </c>
      <c r="E437" s="62" t="str">
        <f>IF(B437="","",VLOOKUP(B437,'Base productos'!A$2:H$10900,4,FALSE))</f>
        <v/>
      </c>
      <c r="F437" s="62" t="str">
        <f>IF(B437="","",VLOOKUP(B437,'Base productos'!A$2:H$10900,5,FALSE))</f>
        <v/>
      </c>
      <c r="G437" s="66" t="str">
        <f>IF(B437="","",VLOOKUP(B437,'Base productos'!A$2:H$10900,6,FALSE))</f>
        <v/>
      </c>
      <c r="H437" s="66" t="str">
        <f>IF(B437="","",VLOOKUP(B437,'Base productos'!A$2:H$10900,7,FALSE))</f>
        <v/>
      </c>
      <c r="I437" s="66" t="str">
        <f>IF(B437="","",VLOOKUP(B437,'Base productos'!A$2:H$10900,8,FALSE))</f>
        <v/>
      </c>
      <c r="J437" s="47"/>
      <c r="K437" s="48"/>
      <c r="L437" s="68"/>
      <c r="M437" s="68"/>
      <c r="N437" s="68"/>
      <c r="O437" s="68"/>
      <c r="P437" s="100" t="str">
        <f>IF(O437="","",VLOOKUP(O437,'Principios Activos'!A$1:B$2418,2,FALSE))</f>
        <v/>
      </c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9"/>
      <c r="AC437" s="68"/>
      <c r="AD437" s="69"/>
      <c r="AE437" s="53"/>
      <c r="AF437" s="98"/>
      <c r="AG437" s="123"/>
      <c r="AH437" s="123"/>
      <c r="AI437"/>
      <c r="AJ437"/>
      <c r="AM437" s="13"/>
    </row>
    <row r="438" spans="1:39" s="8" customFormat="1" ht="24.95" customHeight="1" x14ac:dyDescent="0.25">
      <c r="A438" s="65" t="str">
        <f t="shared" si="6"/>
        <v/>
      </c>
      <c r="B438" s="61"/>
      <c r="C438" s="63" t="str">
        <f>IF(B438="","",VLOOKUP(B438,'Base productos'!A$2:H$10900,2,FALSE))</f>
        <v/>
      </c>
      <c r="D438" s="66" t="str">
        <f>IF(B438="","",VLOOKUP(B438,'Base productos'!A$2:H$10900,3,FALSE))</f>
        <v/>
      </c>
      <c r="E438" s="62" t="str">
        <f>IF(B438="","",VLOOKUP(B438,'Base productos'!A$2:H$10900,4,FALSE))</f>
        <v/>
      </c>
      <c r="F438" s="62" t="str">
        <f>IF(B438="","",VLOOKUP(B438,'Base productos'!A$2:H$10900,5,FALSE))</f>
        <v/>
      </c>
      <c r="G438" s="66" t="str">
        <f>IF(B438="","",VLOOKUP(B438,'Base productos'!A$2:H$10900,6,FALSE))</f>
        <v/>
      </c>
      <c r="H438" s="66" t="str">
        <f>IF(B438="","",VLOOKUP(B438,'Base productos'!A$2:H$10900,7,FALSE))</f>
        <v/>
      </c>
      <c r="I438" s="66" t="str">
        <f>IF(B438="","",VLOOKUP(B438,'Base productos'!A$2:H$10900,8,FALSE))</f>
        <v/>
      </c>
      <c r="J438" s="47"/>
      <c r="K438" s="48"/>
      <c r="L438" s="68"/>
      <c r="M438" s="68"/>
      <c r="N438" s="68"/>
      <c r="O438" s="68"/>
      <c r="P438" s="100" t="str">
        <f>IF(O438="","",VLOOKUP(O438,'Principios Activos'!A$1:B$2418,2,FALSE))</f>
        <v/>
      </c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9"/>
      <c r="AC438" s="68"/>
      <c r="AD438" s="69"/>
      <c r="AE438" s="53"/>
      <c r="AF438" s="98"/>
      <c r="AG438" s="123"/>
      <c r="AH438" s="123"/>
      <c r="AI438"/>
      <c r="AJ438"/>
      <c r="AM438" s="13"/>
    </row>
    <row r="439" spans="1:39" s="8" customFormat="1" ht="24.95" customHeight="1" x14ac:dyDescent="0.25">
      <c r="A439" s="65" t="str">
        <f t="shared" si="6"/>
        <v/>
      </c>
      <c r="B439" s="61"/>
      <c r="C439" s="63" t="str">
        <f>IF(B439="","",VLOOKUP(B439,'Base productos'!A$2:H$10900,2,FALSE))</f>
        <v/>
      </c>
      <c r="D439" s="66" t="str">
        <f>IF(B439="","",VLOOKUP(B439,'Base productos'!A$2:H$10900,3,FALSE))</f>
        <v/>
      </c>
      <c r="E439" s="62" t="str">
        <f>IF(B439="","",VLOOKUP(B439,'Base productos'!A$2:H$10900,4,FALSE))</f>
        <v/>
      </c>
      <c r="F439" s="62" t="str">
        <f>IF(B439="","",VLOOKUP(B439,'Base productos'!A$2:H$10900,5,FALSE))</f>
        <v/>
      </c>
      <c r="G439" s="66" t="str">
        <f>IF(B439="","",VLOOKUP(B439,'Base productos'!A$2:H$10900,6,FALSE))</f>
        <v/>
      </c>
      <c r="H439" s="66" t="str">
        <f>IF(B439="","",VLOOKUP(B439,'Base productos'!A$2:H$10900,7,FALSE))</f>
        <v/>
      </c>
      <c r="I439" s="66" t="str">
        <f>IF(B439="","",VLOOKUP(B439,'Base productos'!A$2:H$10900,8,FALSE))</f>
        <v/>
      </c>
      <c r="J439" s="47"/>
      <c r="K439" s="48"/>
      <c r="L439" s="68"/>
      <c r="M439" s="68"/>
      <c r="N439" s="68"/>
      <c r="O439" s="68"/>
      <c r="P439" s="100" t="str">
        <f>IF(O439="","",VLOOKUP(O439,'Principios Activos'!A$1:B$2418,2,FALSE))</f>
        <v/>
      </c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9"/>
      <c r="AC439" s="68"/>
      <c r="AD439" s="69"/>
      <c r="AE439" s="53"/>
      <c r="AF439" s="98"/>
      <c r="AG439" s="123"/>
      <c r="AH439" s="123"/>
      <c r="AI439"/>
      <c r="AJ439"/>
      <c r="AM439" s="13"/>
    </row>
    <row r="440" spans="1:39" s="8" customFormat="1" ht="24.95" customHeight="1" x14ac:dyDescent="0.25">
      <c r="A440" s="65" t="str">
        <f t="shared" si="6"/>
        <v/>
      </c>
      <c r="B440" s="61"/>
      <c r="C440" s="63" t="str">
        <f>IF(B440="","",VLOOKUP(B440,'Base productos'!A$2:H$10900,2,FALSE))</f>
        <v/>
      </c>
      <c r="D440" s="66" t="str">
        <f>IF(B440="","",VLOOKUP(B440,'Base productos'!A$2:H$10900,3,FALSE))</f>
        <v/>
      </c>
      <c r="E440" s="62" t="str">
        <f>IF(B440="","",VLOOKUP(B440,'Base productos'!A$2:H$10900,4,FALSE))</f>
        <v/>
      </c>
      <c r="F440" s="62" t="str">
        <f>IF(B440="","",VLOOKUP(B440,'Base productos'!A$2:H$10900,5,FALSE))</f>
        <v/>
      </c>
      <c r="G440" s="66" t="str">
        <f>IF(B440="","",VLOOKUP(B440,'Base productos'!A$2:H$10900,6,FALSE))</f>
        <v/>
      </c>
      <c r="H440" s="66" t="str">
        <f>IF(B440="","",VLOOKUP(B440,'Base productos'!A$2:H$10900,7,FALSE))</f>
        <v/>
      </c>
      <c r="I440" s="66" t="str">
        <f>IF(B440="","",VLOOKUP(B440,'Base productos'!A$2:H$10900,8,FALSE))</f>
        <v/>
      </c>
      <c r="J440" s="47"/>
      <c r="K440" s="48"/>
      <c r="L440" s="68"/>
      <c r="M440" s="68"/>
      <c r="N440" s="68"/>
      <c r="O440" s="68"/>
      <c r="P440" s="100" t="str">
        <f>IF(O440="","",VLOOKUP(O440,'Principios Activos'!A$1:B$2418,2,FALSE))</f>
        <v/>
      </c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9"/>
      <c r="AC440" s="68"/>
      <c r="AD440" s="69"/>
      <c r="AE440" s="53"/>
      <c r="AF440" s="98"/>
      <c r="AG440" s="123"/>
      <c r="AH440" s="123"/>
      <c r="AI440"/>
      <c r="AJ440"/>
      <c r="AM440" s="13"/>
    </row>
    <row r="441" spans="1:39" s="8" customFormat="1" ht="24.95" customHeight="1" x14ac:dyDescent="0.25">
      <c r="A441" s="65" t="str">
        <f t="shared" si="6"/>
        <v/>
      </c>
      <c r="B441" s="61"/>
      <c r="C441" s="63" t="str">
        <f>IF(B441="","",VLOOKUP(B441,'Base productos'!A$2:H$10900,2,FALSE))</f>
        <v/>
      </c>
      <c r="D441" s="66" t="str">
        <f>IF(B441="","",VLOOKUP(B441,'Base productos'!A$2:H$10900,3,FALSE))</f>
        <v/>
      </c>
      <c r="E441" s="62" t="str">
        <f>IF(B441="","",VLOOKUP(B441,'Base productos'!A$2:H$10900,4,FALSE))</f>
        <v/>
      </c>
      <c r="F441" s="62" t="str">
        <f>IF(B441="","",VLOOKUP(B441,'Base productos'!A$2:H$10900,5,FALSE))</f>
        <v/>
      </c>
      <c r="G441" s="66" t="str">
        <f>IF(B441="","",VLOOKUP(B441,'Base productos'!A$2:H$10900,6,FALSE))</f>
        <v/>
      </c>
      <c r="H441" s="66" t="str">
        <f>IF(B441="","",VLOOKUP(B441,'Base productos'!A$2:H$10900,7,FALSE))</f>
        <v/>
      </c>
      <c r="I441" s="66" t="str">
        <f>IF(B441="","",VLOOKUP(B441,'Base productos'!A$2:H$10900,8,FALSE))</f>
        <v/>
      </c>
      <c r="J441" s="47"/>
      <c r="K441" s="48"/>
      <c r="L441" s="68"/>
      <c r="M441" s="68"/>
      <c r="N441" s="68"/>
      <c r="O441" s="68"/>
      <c r="P441" s="100" t="str">
        <f>IF(O441="","",VLOOKUP(O441,'Principios Activos'!A$1:B$2418,2,FALSE))</f>
        <v/>
      </c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9"/>
      <c r="AC441" s="68"/>
      <c r="AD441" s="69"/>
      <c r="AE441" s="53"/>
      <c r="AF441" s="98"/>
      <c r="AG441" s="123"/>
      <c r="AH441" s="123"/>
      <c r="AI441"/>
      <c r="AJ441"/>
      <c r="AM441" s="13"/>
    </row>
    <row r="442" spans="1:39" s="8" customFormat="1" ht="24.95" customHeight="1" x14ac:dyDescent="0.25">
      <c r="A442" s="65" t="str">
        <f t="shared" si="6"/>
        <v/>
      </c>
      <c r="B442" s="61"/>
      <c r="C442" s="63" t="str">
        <f>IF(B442="","",VLOOKUP(B442,'Base productos'!A$2:H$10900,2,FALSE))</f>
        <v/>
      </c>
      <c r="D442" s="66" t="str">
        <f>IF(B442="","",VLOOKUP(B442,'Base productos'!A$2:H$10900,3,FALSE))</f>
        <v/>
      </c>
      <c r="E442" s="62" t="str">
        <f>IF(B442="","",VLOOKUP(B442,'Base productos'!A$2:H$10900,4,FALSE))</f>
        <v/>
      </c>
      <c r="F442" s="62" t="str">
        <f>IF(B442="","",VLOOKUP(B442,'Base productos'!A$2:H$10900,5,FALSE))</f>
        <v/>
      </c>
      <c r="G442" s="66" t="str">
        <f>IF(B442="","",VLOOKUP(B442,'Base productos'!A$2:H$10900,6,FALSE))</f>
        <v/>
      </c>
      <c r="H442" s="66" t="str">
        <f>IF(B442="","",VLOOKUP(B442,'Base productos'!A$2:H$10900,7,FALSE))</f>
        <v/>
      </c>
      <c r="I442" s="66" t="str">
        <f>IF(B442="","",VLOOKUP(B442,'Base productos'!A$2:H$10900,8,FALSE))</f>
        <v/>
      </c>
      <c r="J442" s="47"/>
      <c r="K442" s="48"/>
      <c r="L442" s="68"/>
      <c r="M442" s="68"/>
      <c r="N442" s="68"/>
      <c r="O442" s="68"/>
      <c r="P442" s="100" t="str">
        <f>IF(O442="","",VLOOKUP(O442,'Principios Activos'!A$1:B$2418,2,FALSE))</f>
        <v/>
      </c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9"/>
      <c r="AC442" s="68"/>
      <c r="AD442" s="69"/>
      <c r="AE442" s="53"/>
      <c r="AF442" s="98"/>
      <c r="AG442" s="123"/>
      <c r="AH442" s="123"/>
      <c r="AI442"/>
      <c r="AJ442"/>
      <c r="AM442" s="13"/>
    </row>
    <row r="443" spans="1:39" s="8" customFormat="1" ht="24.95" customHeight="1" x14ac:dyDescent="0.25">
      <c r="A443" s="65" t="str">
        <f t="shared" si="6"/>
        <v/>
      </c>
      <c r="B443" s="61"/>
      <c r="C443" s="63" t="str">
        <f>IF(B443="","",VLOOKUP(B443,'Base productos'!A$2:H$10900,2,FALSE))</f>
        <v/>
      </c>
      <c r="D443" s="66" t="str">
        <f>IF(B443="","",VLOOKUP(B443,'Base productos'!A$2:H$10900,3,FALSE))</f>
        <v/>
      </c>
      <c r="E443" s="62" t="str">
        <f>IF(B443="","",VLOOKUP(B443,'Base productos'!A$2:H$10900,4,FALSE))</f>
        <v/>
      </c>
      <c r="F443" s="62" t="str">
        <f>IF(B443="","",VLOOKUP(B443,'Base productos'!A$2:H$10900,5,FALSE))</f>
        <v/>
      </c>
      <c r="G443" s="66" t="str">
        <f>IF(B443="","",VLOOKUP(B443,'Base productos'!A$2:H$10900,6,FALSE))</f>
        <v/>
      </c>
      <c r="H443" s="66" t="str">
        <f>IF(B443="","",VLOOKUP(B443,'Base productos'!A$2:H$10900,7,FALSE))</f>
        <v/>
      </c>
      <c r="I443" s="66" t="str">
        <f>IF(B443="","",VLOOKUP(B443,'Base productos'!A$2:H$10900,8,FALSE))</f>
        <v/>
      </c>
      <c r="J443" s="47"/>
      <c r="K443" s="48"/>
      <c r="L443" s="68"/>
      <c r="M443" s="68"/>
      <c r="N443" s="68"/>
      <c r="O443" s="68"/>
      <c r="P443" s="100" t="str">
        <f>IF(O443="","",VLOOKUP(O443,'Principios Activos'!A$1:B$2418,2,FALSE))</f>
        <v/>
      </c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9"/>
      <c r="AC443" s="68"/>
      <c r="AD443" s="69"/>
      <c r="AE443" s="53"/>
      <c r="AF443" s="98"/>
      <c r="AG443" s="123"/>
      <c r="AH443" s="123"/>
      <c r="AI443"/>
      <c r="AJ443"/>
      <c r="AM443" s="13"/>
    </row>
    <row r="444" spans="1:39" s="8" customFormat="1" ht="24.95" customHeight="1" x14ac:dyDescent="0.25">
      <c r="A444" s="65" t="str">
        <f t="shared" si="6"/>
        <v/>
      </c>
      <c r="B444" s="61"/>
      <c r="C444" s="63" t="str">
        <f>IF(B444="","",VLOOKUP(B444,'Base productos'!A$2:H$10900,2,FALSE))</f>
        <v/>
      </c>
      <c r="D444" s="66" t="str">
        <f>IF(B444="","",VLOOKUP(B444,'Base productos'!A$2:H$10900,3,FALSE))</f>
        <v/>
      </c>
      <c r="E444" s="62" t="str">
        <f>IF(B444="","",VLOOKUP(B444,'Base productos'!A$2:H$10900,4,FALSE))</f>
        <v/>
      </c>
      <c r="F444" s="62" t="str">
        <f>IF(B444="","",VLOOKUP(B444,'Base productos'!A$2:H$10900,5,FALSE))</f>
        <v/>
      </c>
      <c r="G444" s="66" t="str">
        <f>IF(B444="","",VLOOKUP(B444,'Base productos'!A$2:H$10900,6,FALSE))</f>
        <v/>
      </c>
      <c r="H444" s="66" t="str">
        <f>IF(B444="","",VLOOKUP(B444,'Base productos'!A$2:H$10900,7,FALSE))</f>
        <v/>
      </c>
      <c r="I444" s="66" t="str">
        <f>IF(B444="","",VLOOKUP(B444,'Base productos'!A$2:H$10900,8,FALSE))</f>
        <v/>
      </c>
      <c r="J444" s="47"/>
      <c r="K444" s="48"/>
      <c r="L444" s="68"/>
      <c r="M444" s="68"/>
      <c r="N444" s="68"/>
      <c r="O444" s="68"/>
      <c r="P444" s="100" t="str">
        <f>IF(O444="","",VLOOKUP(O444,'Principios Activos'!A$1:B$2418,2,FALSE))</f>
        <v/>
      </c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9"/>
      <c r="AC444" s="68"/>
      <c r="AD444" s="69"/>
      <c r="AE444" s="53"/>
      <c r="AF444" s="98"/>
      <c r="AG444" s="123"/>
      <c r="AH444" s="123"/>
      <c r="AI444"/>
      <c r="AJ444"/>
      <c r="AM444" s="13"/>
    </row>
    <row r="445" spans="1:39" s="8" customFormat="1" ht="24.95" customHeight="1" x14ac:dyDescent="0.25">
      <c r="A445" s="65" t="str">
        <f t="shared" si="6"/>
        <v/>
      </c>
      <c r="B445" s="61"/>
      <c r="C445" s="63" t="str">
        <f>IF(B445="","",VLOOKUP(B445,'Base productos'!A$2:H$10900,2,FALSE))</f>
        <v/>
      </c>
      <c r="D445" s="66" t="str">
        <f>IF(B445="","",VLOOKUP(B445,'Base productos'!A$2:H$10900,3,FALSE))</f>
        <v/>
      </c>
      <c r="E445" s="62" t="str">
        <f>IF(B445="","",VLOOKUP(B445,'Base productos'!A$2:H$10900,4,FALSE))</f>
        <v/>
      </c>
      <c r="F445" s="62" t="str">
        <f>IF(B445="","",VLOOKUP(B445,'Base productos'!A$2:H$10900,5,FALSE))</f>
        <v/>
      </c>
      <c r="G445" s="66" t="str">
        <f>IF(B445="","",VLOOKUP(B445,'Base productos'!A$2:H$10900,6,FALSE))</f>
        <v/>
      </c>
      <c r="H445" s="66" t="str">
        <f>IF(B445="","",VLOOKUP(B445,'Base productos'!A$2:H$10900,7,FALSE))</f>
        <v/>
      </c>
      <c r="I445" s="66" t="str">
        <f>IF(B445="","",VLOOKUP(B445,'Base productos'!A$2:H$10900,8,FALSE))</f>
        <v/>
      </c>
      <c r="J445" s="47"/>
      <c r="K445" s="48"/>
      <c r="L445" s="68"/>
      <c r="M445" s="68"/>
      <c r="N445" s="68"/>
      <c r="O445" s="68"/>
      <c r="P445" s="100" t="str">
        <f>IF(O445="","",VLOOKUP(O445,'Principios Activos'!A$1:B$2418,2,FALSE))</f>
        <v/>
      </c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9"/>
      <c r="AC445" s="68"/>
      <c r="AD445" s="69"/>
      <c r="AE445" s="53"/>
      <c r="AF445" s="98"/>
      <c r="AG445" s="123"/>
      <c r="AH445" s="123"/>
      <c r="AI445"/>
      <c r="AJ445"/>
      <c r="AM445" s="13"/>
    </row>
    <row r="446" spans="1:39" s="8" customFormat="1" ht="24.95" customHeight="1" x14ac:dyDescent="0.25">
      <c r="A446" s="65" t="str">
        <f t="shared" si="6"/>
        <v/>
      </c>
      <c r="B446" s="61"/>
      <c r="C446" s="63" t="str">
        <f>IF(B446="","",VLOOKUP(B446,'Base productos'!A$2:H$10900,2,FALSE))</f>
        <v/>
      </c>
      <c r="D446" s="66" t="str">
        <f>IF(B446="","",VLOOKUP(B446,'Base productos'!A$2:H$10900,3,FALSE))</f>
        <v/>
      </c>
      <c r="E446" s="62" t="str">
        <f>IF(B446="","",VLOOKUP(B446,'Base productos'!A$2:H$10900,4,FALSE))</f>
        <v/>
      </c>
      <c r="F446" s="62" t="str">
        <f>IF(B446="","",VLOOKUP(B446,'Base productos'!A$2:H$10900,5,FALSE))</f>
        <v/>
      </c>
      <c r="G446" s="66" t="str">
        <f>IF(B446="","",VLOOKUP(B446,'Base productos'!A$2:H$10900,6,FALSE))</f>
        <v/>
      </c>
      <c r="H446" s="66" t="str">
        <f>IF(B446="","",VLOOKUP(B446,'Base productos'!A$2:H$10900,7,FALSE))</f>
        <v/>
      </c>
      <c r="I446" s="66" t="str">
        <f>IF(B446="","",VLOOKUP(B446,'Base productos'!A$2:H$10900,8,FALSE))</f>
        <v/>
      </c>
      <c r="J446" s="47"/>
      <c r="K446" s="48"/>
      <c r="L446" s="68"/>
      <c r="M446" s="68"/>
      <c r="N446" s="68"/>
      <c r="O446" s="68"/>
      <c r="P446" s="100" t="str">
        <f>IF(O446="","",VLOOKUP(O446,'Principios Activos'!A$1:B$2418,2,FALSE))</f>
        <v/>
      </c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9"/>
      <c r="AC446" s="68"/>
      <c r="AD446" s="69"/>
      <c r="AE446" s="53"/>
      <c r="AF446" s="98"/>
      <c r="AG446" s="123"/>
      <c r="AH446" s="123"/>
      <c r="AI446"/>
      <c r="AJ446"/>
      <c r="AM446" s="13"/>
    </row>
    <row r="447" spans="1:39" s="8" customFormat="1" ht="24.95" customHeight="1" x14ac:dyDescent="0.25">
      <c r="A447" s="65" t="str">
        <f t="shared" si="6"/>
        <v/>
      </c>
      <c r="B447" s="61"/>
      <c r="C447" s="63" t="str">
        <f>IF(B447="","",VLOOKUP(B447,'Base productos'!A$2:H$10900,2,FALSE))</f>
        <v/>
      </c>
      <c r="D447" s="66" t="str">
        <f>IF(B447="","",VLOOKUP(B447,'Base productos'!A$2:H$10900,3,FALSE))</f>
        <v/>
      </c>
      <c r="E447" s="62" t="str">
        <f>IF(B447="","",VLOOKUP(B447,'Base productos'!A$2:H$10900,4,FALSE))</f>
        <v/>
      </c>
      <c r="F447" s="62" t="str">
        <f>IF(B447="","",VLOOKUP(B447,'Base productos'!A$2:H$10900,5,FALSE))</f>
        <v/>
      </c>
      <c r="G447" s="66" t="str">
        <f>IF(B447="","",VLOOKUP(B447,'Base productos'!A$2:H$10900,6,FALSE))</f>
        <v/>
      </c>
      <c r="H447" s="66" t="str">
        <f>IF(B447="","",VLOOKUP(B447,'Base productos'!A$2:H$10900,7,FALSE))</f>
        <v/>
      </c>
      <c r="I447" s="66" t="str">
        <f>IF(B447="","",VLOOKUP(B447,'Base productos'!A$2:H$10900,8,FALSE))</f>
        <v/>
      </c>
      <c r="J447" s="47"/>
      <c r="K447" s="48"/>
      <c r="L447" s="68"/>
      <c r="M447" s="68"/>
      <c r="N447" s="68"/>
      <c r="O447" s="68"/>
      <c r="P447" s="100" t="str">
        <f>IF(O447="","",VLOOKUP(O447,'Principios Activos'!A$1:B$2418,2,FALSE))</f>
        <v/>
      </c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9"/>
      <c r="AC447" s="68"/>
      <c r="AD447" s="69"/>
      <c r="AE447" s="53"/>
      <c r="AF447" s="98"/>
      <c r="AG447" s="123"/>
      <c r="AH447" s="123"/>
      <c r="AI447"/>
      <c r="AJ447"/>
      <c r="AM447" s="13"/>
    </row>
    <row r="448" spans="1:39" s="8" customFormat="1" ht="24.95" customHeight="1" x14ac:dyDescent="0.25">
      <c r="A448" s="65" t="str">
        <f t="shared" si="6"/>
        <v/>
      </c>
      <c r="B448" s="61"/>
      <c r="C448" s="63" t="str">
        <f>IF(B448="","",VLOOKUP(B448,'Base productos'!A$2:H$10900,2,FALSE))</f>
        <v/>
      </c>
      <c r="D448" s="66" t="str">
        <f>IF(B448="","",VLOOKUP(B448,'Base productos'!A$2:H$10900,3,FALSE))</f>
        <v/>
      </c>
      <c r="E448" s="62" t="str">
        <f>IF(B448="","",VLOOKUP(B448,'Base productos'!A$2:H$10900,4,FALSE))</f>
        <v/>
      </c>
      <c r="F448" s="62" t="str">
        <f>IF(B448="","",VLOOKUP(B448,'Base productos'!A$2:H$10900,5,FALSE))</f>
        <v/>
      </c>
      <c r="G448" s="66" t="str">
        <f>IF(B448="","",VLOOKUP(B448,'Base productos'!A$2:H$10900,6,FALSE))</f>
        <v/>
      </c>
      <c r="H448" s="66" t="str">
        <f>IF(B448="","",VLOOKUP(B448,'Base productos'!A$2:H$10900,7,FALSE))</f>
        <v/>
      </c>
      <c r="I448" s="66" t="str">
        <f>IF(B448="","",VLOOKUP(B448,'Base productos'!A$2:H$10900,8,FALSE))</f>
        <v/>
      </c>
      <c r="J448" s="47"/>
      <c r="K448" s="48"/>
      <c r="L448" s="68"/>
      <c r="M448" s="68"/>
      <c r="N448" s="68"/>
      <c r="O448" s="68"/>
      <c r="P448" s="100" t="str">
        <f>IF(O448="","",VLOOKUP(O448,'Principios Activos'!A$1:B$2418,2,FALSE))</f>
        <v/>
      </c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9"/>
      <c r="AC448" s="68"/>
      <c r="AD448" s="69"/>
      <c r="AE448" s="53"/>
      <c r="AF448" s="98"/>
      <c r="AG448" s="123"/>
      <c r="AH448" s="123"/>
      <c r="AI448"/>
      <c r="AJ448"/>
      <c r="AM448" s="13"/>
    </row>
    <row r="449" spans="1:39" s="8" customFormat="1" ht="24.95" customHeight="1" x14ac:dyDescent="0.25">
      <c r="A449" s="65" t="str">
        <f t="shared" si="6"/>
        <v/>
      </c>
      <c r="B449" s="61"/>
      <c r="C449" s="63" t="str">
        <f>IF(B449="","",VLOOKUP(B449,'Base productos'!A$2:H$10900,2,FALSE))</f>
        <v/>
      </c>
      <c r="D449" s="66" t="str">
        <f>IF(B449="","",VLOOKUP(B449,'Base productos'!A$2:H$10900,3,FALSE))</f>
        <v/>
      </c>
      <c r="E449" s="62" t="str">
        <f>IF(B449="","",VLOOKUP(B449,'Base productos'!A$2:H$10900,4,FALSE))</f>
        <v/>
      </c>
      <c r="F449" s="62" t="str">
        <f>IF(B449="","",VLOOKUP(B449,'Base productos'!A$2:H$10900,5,FALSE))</f>
        <v/>
      </c>
      <c r="G449" s="66" t="str">
        <f>IF(B449="","",VLOOKUP(B449,'Base productos'!A$2:H$10900,6,FALSE))</f>
        <v/>
      </c>
      <c r="H449" s="66" t="str">
        <f>IF(B449="","",VLOOKUP(B449,'Base productos'!A$2:H$10900,7,FALSE))</f>
        <v/>
      </c>
      <c r="I449" s="66" t="str">
        <f>IF(B449="","",VLOOKUP(B449,'Base productos'!A$2:H$10900,8,FALSE))</f>
        <v/>
      </c>
      <c r="J449" s="47"/>
      <c r="K449" s="48"/>
      <c r="L449" s="68"/>
      <c r="M449" s="68"/>
      <c r="N449" s="68"/>
      <c r="O449" s="68"/>
      <c r="P449" s="100" t="str">
        <f>IF(O449="","",VLOOKUP(O449,'Principios Activos'!A$1:B$2418,2,FALSE))</f>
        <v/>
      </c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9"/>
      <c r="AC449" s="68"/>
      <c r="AD449" s="69"/>
      <c r="AE449" s="53"/>
      <c r="AF449" s="98"/>
      <c r="AG449" s="123"/>
      <c r="AH449" s="123"/>
      <c r="AI449"/>
      <c r="AJ449"/>
      <c r="AM449" s="13"/>
    </row>
    <row r="450" spans="1:39" s="8" customFormat="1" ht="24.95" customHeight="1" x14ac:dyDescent="0.25">
      <c r="A450" s="65" t="str">
        <f t="shared" si="6"/>
        <v/>
      </c>
      <c r="B450" s="61"/>
      <c r="C450" s="63" t="str">
        <f>IF(B450="","",VLOOKUP(B450,'Base productos'!A$2:H$10900,2,FALSE))</f>
        <v/>
      </c>
      <c r="D450" s="66" t="str">
        <f>IF(B450="","",VLOOKUP(B450,'Base productos'!A$2:H$10900,3,FALSE))</f>
        <v/>
      </c>
      <c r="E450" s="62" t="str">
        <f>IF(B450="","",VLOOKUP(B450,'Base productos'!A$2:H$10900,4,FALSE))</f>
        <v/>
      </c>
      <c r="F450" s="62" t="str">
        <f>IF(B450="","",VLOOKUP(B450,'Base productos'!A$2:H$10900,5,FALSE))</f>
        <v/>
      </c>
      <c r="G450" s="66" t="str">
        <f>IF(B450="","",VLOOKUP(B450,'Base productos'!A$2:H$10900,6,FALSE))</f>
        <v/>
      </c>
      <c r="H450" s="66" t="str">
        <f>IF(B450="","",VLOOKUP(B450,'Base productos'!A$2:H$10900,7,FALSE))</f>
        <v/>
      </c>
      <c r="I450" s="66" t="str">
        <f>IF(B450="","",VLOOKUP(B450,'Base productos'!A$2:H$10900,8,FALSE))</f>
        <v/>
      </c>
      <c r="J450" s="47"/>
      <c r="K450" s="48"/>
      <c r="L450" s="68"/>
      <c r="M450" s="68"/>
      <c r="N450" s="68"/>
      <c r="O450" s="68"/>
      <c r="P450" s="100" t="str">
        <f>IF(O450="","",VLOOKUP(O450,'Principios Activos'!A$1:B$2418,2,FALSE))</f>
        <v/>
      </c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9"/>
      <c r="AC450" s="68"/>
      <c r="AD450" s="69"/>
      <c r="AE450" s="53"/>
      <c r="AF450" s="98"/>
      <c r="AG450" s="123"/>
      <c r="AH450" s="123"/>
      <c r="AI450"/>
      <c r="AJ450"/>
      <c r="AM450" s="13"/>
    </row>
    <row r="451" spans="1:39" s="8" customFormat="1" ht="24.95" customHeight="1" x14ac:dyDescent="0.25">
      <c r="A451" s="65" t="str">
        <f t="shared" si="6"/>
        <v/>
      </c>
      <c r="B451" s="61"/>
      <c r="C451" s="63" t="str">
        <f>IF(B451="","",VLOOKUP(B451,'Base productos'!A$2:H$10900,2,FALSE))</f>
        <v/>
      </c>
      <c r="D451" s="66" t="str">
        <f>IF(B451="","",VLOOKUP(B451,'Base productos'!A$2:H$10900,3,FALSE))</f>
        <v/>
      </c>
      <c r="E451" s="62" t="str">
        <f>IF(B451="","",VLOOKUP(B451,'Base productos'!A$2:H$10900,4,FALSE))</f>
        <v/>
      </c>
      <c r="F451" s="62" t="str">
        <f>IF(B451="","",VLOOKUP(B451,'Base productos'!A$2:H$10900,5,FALSE))</f>
        <v/>
      </c>
      <c r="G451" s="66" t="str">
        <f>IF(B451="","",VLOOKUP(B451,'Base productos'!A$2:H$10900,6,FALSE))</f>
        <v/>
      </c>
      <c r="H451" s="66" t="str">
        <f>IF(B451="","",VLOOKUP(B451,'Base productos'!A$2:H$10900,7,FALSE))</f>
        <v/>
      </c>
      <c r="I451" s="66" t="str">
        <f>IF(B451="","",VLOOKUP(B451,'Base productos'!A$2:H$10900,8,FALSE))</f>
        <v/>
      </c>
      <c r="J451" s="47"/>
      <c r="K451" s="48"/>
      <c r="L451" s="68"/>
      <c r="M451" s="68"/>
      <c r="N451" s="68"/>
      <c r="O451" s="68"/>
      <c r="P451" s="100" t="str">
        <f>IF(O451="","",VLOOKUP(O451,'Principios Activos'!A$1:B$2418,2,FALSE))</f>
        <v/>
      </c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9"/>
      <c r="AC451" s="68"/>
      <c r="AD451" s="69"/>
      <c r="AE451" s="53"/>
      <c r="AF451" s="98"/>
      <c r="AG451" s="123"/>
      <c r="AH451" s="123"/>
      <c r="AI451"/>
      <c r="AJ451"/>
      <c r="AM451" s="13"/>
    </row>
    <row r="452" spans="1:39" s="8" customFormat="1" ht="24.95" customHeight="1" x14ac:dyDescent="0.25">
      <c r="A452" s="65" t="str">
        <f t="shared" si="6"/>
        <v/>
      </c>
      <c r="B452" s="61"/>
      <c r="C452" s="63" t="str">
        <f>IF(B452="","",VLOOKUP(B452,'Base productos'!A$2:H$10900,2,FALSE))</f>
        <v/>
      </c>
      <c r="D452" s="66" t="str">
        <f>IF(B452="","",VLOOKUP(B452,'Base productos'!A$2:H$10900,3,FALSE))</f>
        <v/>
      </c>
      <c r="E452" s="62" t="str">
        <f>IF(B452="","",VLOOKUP(B452,'Base productos'!A$2:H$10900,4,FALSE))</f>
        <v/>
      </c>
      <c r="F452" s="62" t="str">
        <f>IF(B452="","",VLOOKUP(B452,'Base productos'!A$2:H$10900,5,FALSE))</f>
        <v/>
      </c>
      <c r="G452" s="66" t="str">
        <f>IF(B452="","",VLOOKUP(B452,'Base productos'!A$2:H$10900,6,FALSE))</f>
        <v/>
      </c>
      <c r="H452" s="66" t="str">
        <f>IF(B452="","",VLOOKUP(B452,'Base productos'!A$2:H$10900,7,FALSE))</f>
        <v/>
      </c>
      <c r="I452" s="66" t="str">
        <f>IF(B452="","",VLOOKUP(B452,'Base productos'!A$2:H$10900,8,FALSE))</f>
        <v/>
      </c>
      <c r="J452" s="47"/>
      <c r="K452" s="48"/>
      <c r="L452" s="68"/>
      <c r="M452" s="68"/>
      <c r="N452" s="68"/>
      <c r="O452" s="68"/>
      <c r="P452" s="100" t="str">
        <f>IF(O452="","",VLOOKUP(O452,'Principios Activos'!A$1:B$2418,2,FALSE))</f>
        <v/>
      </c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9"/>
      <c r="AC452" s="68"/>
      <c r="AD452" s="69"/>
      <c r="AE452" s="53"/>
      <c r="AF452" s="98"/>
      <c r="AG452" s="123"/>
      <c r="AH452" s="123"/>
      <c r="AI452"/>
      <c r="AJ452"/>
      <c r="AM452" s="13"/>
    </row>
    <row r="453" spans="1:39" s="8" customFormat="1" ht="24.95" customHeight="1" x14ac:dyDescent="0.25">
      <c r="A453" s="65" t="str">
        <f t="shared" si="6"/>
        <v/>
      </c>
      <c r="B453" s="61"/>
      <c r="C453" s="63" t="str">
        <f>IF(B453="","",VLOOKUP(B453,'Base productos'!A$2:H$10900,2,FALSE))</f>
        <v/>
      </c>
      <c r="D453" s="66" t="str">
        <f>IF(B453="","",VLOOKUP(B453,'Base productos'!A$2:H$10900,3,FALSE))</f>
        <v/>
      </c>
      <c r="E453" s="62" t="str">
        <f>IF(B453="","",VLOOKUP(B453,'Base productos'!A$2:H$10900,4,FALSE))</f>
        <v/>
      </c>
      <c r="F453" s="62" t="str">
        <f>IF(B453="","",VLOOKUP(B453,'Base productos'!A$2:H$10900,5,FALSE))</f>
        <v/>
      </c>
      <c r="G453" s="66" t="str">
        <f>IF(B453="","",VLOOKUP(B453,'Base productos'!A$2:H$10900,6,FALSE))</f>
        <v/>
      </c>
      <c r="H453" s="66" t="str">
        <f>IF(B453="","",VLOOKUP(B453,'Base productos'!A$2:H$10900,7,FALSE))</f>
        <v/>
      </c>
      <c r="I453" s="66" t="str">
        <f>IF(B453="","",VLOOKUP(B453,'Base productos'!A$2:H$10900,8,FALSE))</f>
        <v/>
      </c>
      <c r="J453" s="47"/>
      <c r="K453" s="48"/>
      <c r="L453" s="68"/>
      <c r="M453" s="68"/>
      <c r="N453" s="68"/>
      <c r="O453" s="68"/>
      <c r="P453" s="100" t="str">
        <f>IF(O453="","",VLOOKUP(O453,'Principios Activos'!A$1:B$2418,2,FALSE))</f>
        <v/>
      </c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9"/>
      <c r="AC453" s="68"/>
      <c r="AD453" s="69"/>
      <c r="AE453" s="53"/>
      <c r="AF453" s="98"/>
      <c r="AG453" s="123"/>
      <c r="AH453" s="123"/>
      <c r="AI453"/>
      <c r="AJ453"/>
      <c r="AM453" s="13"/>
    </row>
    <row r="454" spans="1:39" s="8" customFormat="1" ht="24.95" customHeight="1" x14ac:dyDescent="0.25">
      <c r="A454" s="65" t="str">
        <f t="shared" si="6"/>
        <v/>
      </c>
      <c r="B454" s="61"/>
      <c r="C454" s="63" t="str">
        <f>IF(B454="","",VLOOKUP(B454,'Base productos'!A$2:H$10900,2,FALSE))</f>
        <v/>
      </c>
      <c r="D454" s="66" t="str">
        <f>IF(B454="","",VLOOKUP(B454,'Base productos'!A$2:H$10900,3,FALSE))</f>
        <v/>
      </c>
      <c r="E454" s="62" t="str">
        <f>IF(B454="","",VLOOKUP(B454,'Base productos'!A$2:H$10900,4,FALSE))</f>
        <v/>
      </c>
      <c r="F454" s="62" t="str">
        <f>IF(B454="","",VLOOKUP(B454,'Base productos'!A$2:H$10900,5,FALSE))</f>
        <v/>
      </c>
      <c r="G454" s="66" t="str">
        <f>IF(B454="","",VLOOKUP(B454,'Base productos'!A$2:H$10900,6,FALSE))</f>
        <v/>
      </c>
      <c r="H454" s="66" t="str">
        <f>IF(B454="","",VLOOKUP(B454,'Base productos'!A$2:H$10900,7,FALSE))</f>
        <v/>
      </c>
      <c r="I454" s="66" t="str">
        <f>IF(B454="","",VLOOKUP(B454,'Base productos'!A$2:H$10900,8,FALSE))</f>
        <v/>
      </c>
      <c r="J454" s="47"/>
      <c r="K454" s="48"/>
      <c r="L454" s="68"/>
      <c r="M454" s="68"/>
      <c r="N454" s="68"/>
      <c r="O454" s="68"/>
      <c r="P454" s="100" t="str">
        <f>IF(O454="","",VLOOKUP(O454,'Principios Activos'!A$1:B$2418,2,FALSE))</f>
        <v/>
      </c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9"/>
      <c r="AC454" s="68"/>
      <c r="AD454" s="69"/>
      <c r="AE454" s="53"/>
      <c r="AF454" s="98"/>
      <c r="AG454" s="123"/>
      <c r="AH454" s="123"/>
      <c r="AI454"/>
      <c r="AJ454"/>
      <c r="AM454" s="13"/>
    </row>
    <row r="455" spans="1:39" s="8" customFormat="1" ht="24.95" customHeight="1" x14ac:dyDescent="0.25">
      <c r="A455" s="65" t="str">
        <f t="shared" si="6"/>
        <v/>
      </c>
      <c r="B455" s="61"/>
      <c r="C455" s="63" t="str">
        <f>IF(B455="","",VLOOKUP(B455,'Base productos'!A$2:H$10900,2,FALSE))</f>
        <v/>
      </c>
      <c r="D455" s="66" t="str">
        <f>IF(B455="","",VLOOKUP(B455,'Base productos'!A$2:H$10900,3,FALSE))</f>
        <v/>
      </c>
      <c r="E455" s="62" t="str">
        <f>IF(B455="","",VLOOKUP(B455,'Base productos'!A$2:H$10900,4,FALSE))</f>
        <v/>
      </c>
      <c r="F455" s="62" t="str">
        <f>IF(B455="","",VLOOKUP(B455,'Base productos'!A$2:H$10900,5,FALSE))</f>
        <v/>
      </c>
      <c r="G455" s="66" t="str">
        <f>IF(B455="","",VLOOKUP(B455,'Base productos'!A$2:H$10900,6,FALSE))</f>
        <v/>
      </c>
      <c r="H455" s="66" t="str">
        <f>IF(B455="","",VLOOKUP(B455,'Base productos'!A$2:H$10900,7,FALSE))</f>
        <v/>
      </c>
      <c r="I455" s="66" t="str">
        <f>IF(B455="","",VLOOKUP(B455,'Base productos'!A$2:H$10900,8,FALSE))</f>
        <v/>
      </c>
      <c r="J455" s="47"/>
      <c r="K455" s="48"/>
      <c r="L455" s="68"/>
      <c r="M455" s="68"/>
      <c r="N455" s="68"/>
      <c r="O455" s="68"/>
      <c r="P455" s="100" t="str">
        <f>IF(O455="","",VLOOKUP(O455,'Principios Activos'!A$1:B$2418,2,FALSE))</f>
        <v/>
      </c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9"/>
      <c r="AC455" s="68"/>
      <c r="AD455" s="69"/>
      <c r="AE455" s="53"/>
      <c r="AF455" s="98"/>
      <c r="AG455" s="123"/>
      <c r="AH455" s="123"/>
      <c r="AI455"/>
      <c r="AJ455"/>
      <c r="AM455" s="13"/>
    </row>
    <row r="456" spans="1:39" s="8" customFormat="1" ht="24.95" customHeight="1" x14ac:dyDescent="0.25">
      <c r="A456" s="65" t="str">
        <f t="shared" si="6"/>
        <v/>
      </c>
      <c r="B456" s="61"/>
      <c r="C456" s="63" t="str">
        <f>IF(B456="","",VLOOKUP(B456,'Base productos'!A$2:H$10900,2,FALSE))</f>
        <v/>
      </c>
      <c r="D456" s="66" t="str">
        <f>IF(B456="","",VLOOKUP(B456,'Base productos'!A$2:H$10900,3,FALSE))</f>
        <v/>
      </c>
      <c r="E456" s="62" t="str">
        <f>IF(B456="","",VLOOKUP(B456,'Base productos'!A$2:H$10900,4,FALSE))</f>
        <v/>
      </c>
      <c r="F456" s="62" t="str">
        <f>IF(B456="","",VLOOKUP(B456,'Base productos'!A$2:H$10900,5,FALSE))</f>
        <v/>
      </c>
      <c r="G456" s="66" t="str">
        <f>IF(B456="","",VLOOKUP(B456,'Base productos'!A$2:H$10900,6,FALSE))</f>
        <v/>
      </c>
      <c r="H456" s="66" t="str">
        <f>IF(B456="","",VLOOKUP(B456,'Base productos'!A$2:H$10900,7,FALSE))</f>
        <v/>
      </c>
      <c r="I456" s="66" t="str">
        <f>IF(B456="","",VLOOKUP(B456,'Base productos'!A$2:H$10900,8,FALSE))</f>
        <v/>
      </c>
      <c r="J456" s="47"/>
      <c r="K456" s="48"/>
      <c r="L456" s="68"/>
      <c r="M456" s="68"/>
      <c r="N456" s="68"/>
      <c r="O456" s="68"/>
      <c r="P456" s="100" t="str">
        <f>IF(O456="","",VLOOKUP(O456,'Principios Activos'!A$1:B$2418,2,FALSE))</f>
        <v/>
      </c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9"/>
      <c r="AC456" s="68"/>
      <c r="AD456" s="69"/>
      <c r="AE456" s="53"/>
      <c r="AF456" s="98"/>
      <c r="AG456" s="123"/>
      <c r="AH456" s="123"/>
      <c r="AI456"/>
      <c r="AJ456"/>
      <c r="AM456" s="13"/>
    </row>
    <row r="457" spans="1:39" s="8" customFormat="1" ht="24.95" customHeight="1" x14ac:dyDescent="0.25">
      <c r="A457" s="65" t="str">
        <f t="shared" si="6"/>
        <v/>
      </c>
      <c r="B457" s="61"/>
      <c r="C457" s="63" t="str">
        <f>IF(B457="","",VLOOKUP(B457,'Base productos'!A$2:H$10900,2,FALSE))</f>
        <v/>
      </c>
      <c r="D457" s="66" t="str">
        <f>IF(B457="","",VLOOKUP(B457,'Base productos'!A$2:H$10900,3,FALSE))</f>
        <v/>
      </c>
      <c r="E457" s="62" t="str">
        <f>IF(B457="","",VLOOKUP(B457,'Base productos'!A$2:H$10900,4,FALSE))</f>
        <v/>
      </c>
      <c r="F457" s="62" t="str">
        <f>IF(B457="","",VLOOKUP(B457,'Base productos'!A$2:H$10900,5,FALSE))</f>
        <v/>
      </c>
      <c r="G457" s="66" t="str">
        <f>IF(B457="","",VLOOKUP(B457,'Base productos'!A$2:H$10900,6,FALSE))</f>
        <v/>
      </c>
      <c r="H457" s="66" t="str">
        <f>IF(B457="","",VLOOKUP(B457,'Base productos'!A$2:H$10900,7,FALSE))</f>
        <v/>
      </c>
      <c r="I457" s="66" t="str">
        <f>IF(B457="","",VLOOKUP(B457,'Base productos'!A$2:H$10900,8,FALSE))</f>
        <v/>
      </c>
      <c r="J457" s="47"/>
      <c r="K457" s="48"/>
      <c r="L457" s="68"/>
      <c r="M457" s="68"/>
      <c r="N457" s="68"/>
      <c r="O457" s="68"/>
      <c r="P457" s="100" t="str">
        <f>IF(O457="","",VLOOKUP(O457,'Principios Activos'!A$1:B$2418,2,FALSE))</f>
        <v/>
      </c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9"/>
      <c r="AC457" s="68"/>
      <c r="AD457" s="69"/>
      <c r="AE457" s="53"/>
      <c r="AF457" s="98"/>
      <c r="AG457" s="123"/>
      <c r="AH457" s="123"/>
      <c r="AI457"/>
      <c r="AJ457"/>
      <c r="AM457" s="13"/>
    </row>
    <row r="458" spans="1:39" s="8" customFormat="1" ht="24.95" customHeight="1" x14ac:dyDescent="0.25">
      <c r="A458" s="65" t="str">
        <f t="shared" si="6"/>
        <v/>
      </c>
      <c r="B458" s="61"/>
      <c r="C458" s="63" t="str">
        <f>IF(B458="","",VLOOKUP(B458,'Base productos'!A$2:H$10900,2,FALSE))</f>
        <v/>
      </c>
      <c r="D458" s="66" t="str">
        <f>IF(B458="","",VLOOKUP(B458,'Base productos'!A$2:H$10900,3,FALSE))</f>
        <v/>
      </c>
      <c r="E458" s="62" t="str">
        <f>IF(B458="","",VLOOKUP(B458,'Base productos'!A$2:H$10900,4,FALSE))</f>
        <v/>
      </c>
      <c r="F458" s="62" t="str">
        <f>IF(B458="","",VLOOKUP(B458,'Base productos'!A$2:H$10900,5,FALSE))</f>
        <v/>
      </c>
      <c r="G458" s="66" t="str">
        <f>IF(B458="","",VLOOKUP(B458,'Base productos'!A$2:H$10900,6,FALSE))</f>
        <v/>
      </c>
      <c r="H458" s="66" t="str">
        <f>IF(B458="","",VLOOKUP(B458,'Base productos'!A$2:H$10900,7,FALSE))</f>
        <v/>
      </c>
      <c r="I458" s="66" t="str">
        <f>IF(B458="","",VLOOKUP(B458,'Base productos'!A$2:H$10900,8,FALSE))</f>
        <v/>
      </c>
      <c r="J458" s="47"/>
      <c r="K458" s="48"/>
      <c r="L458" s="68"/>
      <c r="M458" s="68"/>
      <c r="N458" s="68"/>
      <c r="O458" s="68"/>
      <c r="P458" s="100" t="str">
        <f>IF(O458="","",VLOOKUP(O458,'Principios Activos'!A$1:B$2418,2,FALSE))</f>
        <v/>
      </c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9"/>
      <c r="AC458" s="68"/>
      <c r="AD458" s="69"/>
      <c r="AE458" s="53"/>
      <c r="AF458" s="98"/>
      <c r="AG458" s="123"/>
      <c r="AH458" s="123"/>
      <c r="AI458"/>
      <c r="AJ458"/>
      <c r="AM458" s="13"/>
    </row>
    <row r="459" spans="1:39" s="8" customFormat="1" ht="24.95" customHeight="1" x14ac:dyDescent="0.25">
      <c r="A459" s="65" t="str">
        <f t="shared" si="6"/>
        <v/>
      </c>
      <c r="B459" s="61"/>
      <c r="C459" s="63" t="str">
        <f>IF(B459="","",VLOOKUP(B459,'Base productos'!A$2:H$10900,2,FALSE))</f>
        <v/>
      </c>
      <c r="D459" s="66" t="str">
        <f>IF(B459="","",VLOOKUP(B459,'Base productos'!A$2:H$10900,3,FALSE))</f>
        <v/>
      </c>
      <c r="E459" s="62" t="str">
        <f>IF(B459="","",VLOOKUP(B459,'Base productos'!A$2:H$10900,4,FALSE))</f>
        <v/>
      </c>
      <c r="F459" s="62" t="str">
        <f>IF(B459="","",VLOOKUP(B459,'Base productos'!A$2:H$10900,5,FALSE))</f>
        <v/>
      </c>
      <c r="G459" s="66" t="str">
        <f>IF(B459="","",VLOOKUP(B459,'Base productos'!A$2:H$10900,6,FALSE))</f>
        <v/>
      </c>
      <c r="H459" s="66" t="str">
        <f>IF(B459="","",VLOOKUP(B459,'Base productos'!A$2:H$10900,7,FALSE))</f>
        <v/>
      </c>
      <c r="I459" s="66" t="str">
        <f>IF(B459="","",VLOOKUP(B459,'Base productos'!A$2:H$10900,8,FALSE))</f>
        <v/>
      </c>
      <c r="J459" s="47"/>
      <c r="K459" s="48"/>
      <c r="L459" s="68"/>
      <c r="M459" s="68"/>
      <c r="N459" s="68"/>
      <c r="O459" s="68"/>
      <c r="P459" s="100" t="str">
        <f>IF(O459="","",VLOOKUP(O459,'Principios Activos'!A$1:B$2418,2,FALSE))</f>
        <v/>
      </c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9"/>
      <c r="AC459" s="68"/>
      <c r="AD459" s="69"/>
      <c r="AE459" s="53"/>
      <c r="AF459" s="98"/>
      <c r="AG459" s="123"/>
      <c r="AH459" s="123"/>
      <c r="AI459"/>
      <c r="AJ459"/>
      <c r="AM459" s="13"/>
    </row>
    <row r="460" spans="1:39" s="8" customFormat="1" ht="24.95" customHeight="1" x14ac:dyDescent="0.25">
      <c r="A460" s="65" t="str">
        <f t="shared" si="6"/>
        <v/>
      </c>
      <c r="B460" s="61"/>
      <c r="C460" s="63" t="str">
        <f>IF(B460="","",VLOOKUP(B460,'Base productos'!A$2:H$10900,2,FALSE))</f>
        <v/>
      </c>
      <c r="D460" s="66" t="str">
        <f>IF(B460="","",VLOOKUP(B460,'Base productos'!A$2:H$10900,3,FALSE))</f>
        <v/>
      </c>
      <c r="E460" s="62" t="str">
        <f>IF(B460="","",VLOOKUP(B460,'Base productos'!A$2:H$10900,4,FALSE))</f>
        <v/>
      </c>
      <c r="F460" s="62" t="str">
        <f>IF(B460="","",VLOOKUP(B460,'Base productos'!A$2:H$10900,5,FALSE))</f>
        <v/>
      </c>
      <c r="G460" s="66" t="str">
        <f>IF(B460="","",VLOOKUP(B460,'Base productos'!A$2:H$10900,6,FALSE))</f>
        <v/>
      </c>
      <c r="H460" s="66" t="str">
        <f>IF(B460="","",VLOOKUP(B460,'Base productos'!A$2:H$10900,7,FALSE))</f>
        <v/>
      </c>
      <c r="I460" s="66" t="str">
        <f>IF(B460="","",VLOOKUP(B460,'Base productos'!A$2:H$10900,8,FALSE))</f>
        <v/>
      </c>
      <c r="J460" s="47"/>
      <c r="K460" s="48"/>
      <c r="L460" s="68"/>
      <c r="M460" s="68"/>
      <c r="N460" s="68"/>
      <c r="O460" s="68"/>
      <c r="P460" s="100" t="str">
        <f>IF(O460="","",VLOOKUP(O460,'Principios Activos'!A$1:B$2418,2,FALSE))</f>
        <v/>
      </c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9"/>
      <c r="AC460" s="68"/>
      <c r="AD460" s="69"/>
      <c r="AE460" s="53"/>
      <c r="AF460" s="98"/>
      <c r="AG460" s="123"/>
      <c r="AH460" s="123"/>
      <c r="AI460"/>
      <c r="AJ460"/>
      <c r="AM460" s="13"/>
    </row>
    <row r="461" spans="1:39" s="8" customFormat="1" ht="24.95" customHeight="1" x14ac:dyDescent="0.25">
      <c r="A461" s="65" t="str">
        <f t="shared" si="6"/>
        <v/>
      </c>
      <c r="B461" s="61"/>
      <c r="C461" s="63" t="str">
        <f>IF(B461="","",VLOOKUP(B461,'Base productos'!A$2:H$10900,2,FALSE))</f>
        <v/>
      </c>
      <c r="D461" s="66" t="str">
        <f>IF(B461="","",VLOOKUP(B461,'Base productos'!A$2:H$10900,3,FALSE))</f>
        <v/>
      </c>
      <c r="E461" s="62" t="str">
        <f>IF(B461="","",VLOOKUP(B461,'Base productos'!A$2:H$10900,4,FALSE))</f>
        <v/>
      </c>
      <c r="F461" s="62" t="str">
        <f>IF(B461="","",VLOOKUP(B461,'Base productos'!A$2:H$10900,5,FALSE))</f>
        <v/>
      </c>
      <c r="G461" s="66" t="str">
        <f>IF(B461="","",VLOOKUP(B461,'Base productos'!A$2:H$10900,6,FALSE))</f>
        <v/>
      </c>
      <c r="H461" s="66" t="str">
        <f>IF(B461="","",VLOOKUP(B461,'Base productos'!A$2:H$10900,7,FALSE))</f>
        <v/>
      </c>
      <c r="I461" s="66" t="str">
        <f>IF(B461="","",VLOOKUP(B461,'Base productos'!A$2:H$10900,8,FALSE))</f>
        <v/>
      </c>
      <c r="J461" s="47"/>
      <c r="K461" s="48"/>
      <c r="L461" s="68"/>
      <c r="M461" s="68"/>
      <c r="N461" s="68"/>
      <c r="O461" s="68"/>
      <c r="P461" s="100" t="str">
        <f>IF(O461="","",VLOOKUP(O461,'Principios Activos'!A$1:B$2418,2,FALSE))</f>
        <v/>
      </c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9"/>
      <c r="AC461" s="68"/>
      <c r="AD461" s="69"/>
      <c r="AE461" s="53"/>
      <c r="AF461" s="98"/>
      <c r="AG461" s="123"/>
      <c r="AH461" s="123"/>
      <c r="AI461"/>
      <c r="AJ461"/>
      <c r="AM461" s="13"/>
    </row>
    <row r="462" spans="1:39" s="8" customFormat="1" ht="24.95" customHeight="1" x14ac:dyDescent="0.25">
      <c r="A462" s="65" t="str">
        <f t="shared" si="6"/>
        <v/>
      </c>
      <c r="B462" s="61"/>
      <c r="C462" s="63" t="str">
        <f>IF(B462="","",VLOOKUP(B462,'Base productos'!A$2:H$10900,2,FALSE))</f>
        <v/>
      </c>
      <c r="D462" s="66" t="str">
        <f>IF(B462="","",VLOOKUP(B462,'Base productos'!A$2:H$10900,3,FALSE))</f>
        <v/>
      </c>
      <c r="E462" s="62" t="str">
        <f>IF(B462="","",VLOOKUP(B462,'Base productos'!A$2:H$10900,4,FALSE))</f>
        <v/>
      </c>
      <c r="F462" s="62" t="str">
        <f>IF(B462="","",VLOOKUP(B462,'Base productos'!A$2:H$10900,5,FALSE))</f>
        <v/>
      </c>
      <c r="G462" s="66" t="str">
        <f>IF(B462="","",VLOOKUP(B462,'Base productos'!A$2:H$10900,6,FALSE))</f>
        <v/>
      </c>
      <c r="H462" s="66" t="str">
        <f>IF(B462="","",VLOOKUP(B462,'Base productos'!A$2:H$10900,7,FALSE))</f>
        <v/>
      </c>
      <c r="I462" s="66" t="str">
        <f>IF(B462="","",VLOOKUP(B462,'Base productos'!A$2:H$10900,8,FALSE))</f>
        <v/>
      </c>
      <c r="J462" s="47"/>
      <c r="K462" s="48"/>
      <c r="L462" s="68"/>
      <c r="M462" s="68"/>
      <c r="N462" s="68"/>
      <c r="O462" s="68"/>
      <c r="P462" s="100" t="str">
        <f>IF(O462="","",VLOOKUP(O462,'Principios Activos'!A$1:B$2418,2,FALSE))</f>
        <v/>
      </c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9"/>
      <c r="AC462" s="68"/>
      <c r="AD462" s="69"/>
      <c r="AE462" s="53"/>
      <c r="AF462" s="98"/>
      <c r="AG462" s="123"/>
      <c r="AH462" s="123"/>
      <c r="AI462"/>
      <c r="AJ462"/>
      <c r="AM462" s="13"/>
    </row>
    <row r="463" spans="1:39" s="8" customFormat="1" ht="24.95" customHeight="1" x14ac:dyDescent="0.25">
      <c r="A463" s="65" t="str">
        <f t="shared" si="6"/>
        <v/>
      </c>
      <c r="B463" s="61"/>
      <c r="C463" s="63" t="str">
        <f>IF(B463="","",VLOOKUP(B463,'Base productos'!A$2:H$10900,2,FALSE))</f>
        <v/>
      </c>
      <c r="D463" s="66" t="str">
        <f>IF(B463="","",VLOOKUP(B463,'Base productos'!A$2:H$10900,3,FALSE))</f>
        <v/>
      </c>
      <c r="E463" s="62" t="str">
        <f>IF(B463="","",VLOOKUP(B463,'Base productos'!A$2:H$10900,4,FALSE))</f>
        <v/>
      </c>
      <c r="F463" s="62" t="str">
        <f>IF(B463="","",VLOOKUP(B463,'Base productos'!A$2:H$10900,5,FALSE))</f>
        <v/>
      </c>
      <c r="G463" s="66" t="str">
        <f>IF(B463="","",VLOOKUP(B463,'Base productos'!A$2:H$10900,6,FALSE))</f>
        <v/>
      </c>
      <c r="H463" s="66" t="str">
        <f>IF(B463="","",VLOOKUP(B463,'Base productos'!A$2:H$10900,7,FALSE))</f>
        <v/>
      </c>
      <c r="I463" s="66" t="str">
        <f>IF(B463="","",VLOOKUP(B463,'Base productos'!A$2:H$10900,8,FALSE))</f>
        <v/>
      </c>
      <c r="J463" s="47"/>
      <c r="K463" s="48"/>
      <c r="L463" s="68"/>
      <c r="M463" s="68"/>
      <c r="N463" s="68"/>
      <c r="O463" s="68"/>
      <c r="P463" s="100" t="str">
        <f>IF(O463="","",VLOOKUP(O463,'Principios Activos'!A$1:B$2418,2,FALSE))</f>
        <v/>
      </c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9"/>
      <c r="AC463" s="68"/>
      <c r="AD463" s="69"/>
      <c r="AE463" s="53"/>
      <c r="AF463" s="98"/>
      <c r="AG463" s="123"/>
      <c r="AH463" s="123"/>
      <c r="AI463"/>
      <c r="AJ463"/>
      <c r="AM463" s="13"/>
    </row>
    <row r="464" spans="1:39" s="8" customFormat="1" ht="24.95" customHeight="1" x14ac:dyDescent="0.25">
      <c r="A464" s="65" t="str">
        <f t="shared" si="6"/>
        <v/>
      </c>
      <c r="B464" s="61"/>
      <c r="C464" s="63" t="str">
        <f>IF(B464="","",VLOOKUP(B464,'Base productos'!A$2:H$10900,2,FALSE))</f>
        <v/>
      </c>
      <c r="D464" s="66" t="str">
        <f>IF(B464="","",VLOOKUP(B464,'Base productos'!A$2:H$10900,3,FALSE))</f>
        <v/>
      </c>
      <c r="E464" s="62" t="str">
        <f>IF(B464="","",VLOOKUP(B464,'Base productos'!A$2:H$10900,4,FALSE))</f>
        <v/>
      </c>
      <c r="F464" s="62" t="str">
        <f>IF(B464="","",VLOOKUP(B464,'Base productos'!A$2:H$10900,5,FALSE))</f>
        <v/>
      </c>
      <c r="G464" s="66" t="str">
        <f>IF(B464="","",VLOOKUP(B464,'Base productos'!A$2:H$10900,6,FALSE))</f>
        <v/>
      </c>
      <c r="H464" s="66" t="str">
        <f>IF(B464="","",VLOOKUP(B464,'Base productos'!A$2:H$10900,7,FALSE))</f>
        <v/>
      </c>
      <c r="I464" s="66" t="str">
        <f>IF(B464="","",VLOOKUP(B464,'Base productos'!A$2:H$10900,8,FALSE))</f>
        <v/>
      </c>
      <c r="J464" s="47"/>
      <c r="K464" s="48"/>
      <c r="L464" s="68"/>
      <c r="M464" s="68"/>
      <c r="N464" s="68"/>
      <c r="O464" s="68"/>
      <c r="P464" s="100" t="str">
        <f>IF(O464="","",VLOOKUP(O464,'Principios Activos'!A$1:B$2418,2,FALSE))</f>
        <v/>
      </c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9"/>
      <c r="AC464" s="68"/>
      <c r="AD464" s="69"/>
      <c r="AE464" s="53"/>
      <c r="AF464" s="98"/>
      <c r="AG464" s="123"/>
      <c r="AH464" s="123"/>
      <c r="AI464"/>
      <c r="AJ464"/>
      <c r="AM464" s="13"/>
    </row>
    <row r="465" spans="1:39" s="8" customFormat="1" ht="24.95" customHeight="1" x14ac:dyDescent="0.25">
      <c r="A465" s="65" t="str">
        <f t="shared" si="6"/>
        <v/>
      </c>
      <c r="B465" s="61"/>
      <c r="C465" s="63" t="str">
        <f>IF(B465="","",VLOOKUP(B465,'Base productos'!A$2:H$10900,2,FALSE))</f>
        <v/>
      </c>
      <c r="D465" s="66" t="str">
        <f>IF(B465="","",VLOOKUP(B465,'Base productos'!A$2:H$10900,3,FALSE))</f>
        <v/>
      </c>
      <c r="E465" s="62" t="str">
        <f>IF(B465="","",VLOOKUP(B465,'Base productos'!A$2:H$10900,4,FALSE))</f>
        <v/>
      </c>
      <c r="F465" s="62" t="str">
        <f>IF(B465="","",VLOOKUP(B465,'Base productos'!A$2:H$10900,5,FALSE))</f>
        <v/>
      </c>
      <c r="G465" s="66" t="str">
        <f>IF(B465="","",VLOOKUP(B465,'Base productos'!A$2:H$10900,6,FALSE))</f>
        <v/>
      </c>
      <c r="H465" s="66" t="str">
        <f>IF(B465="","",VLOOKUP(B465,'Base productos'!A$2:H$10900,7,FALSE))</f>
        <v/>
      </c>
      <c r="I465" s="66" t="str">
        <f>IF(B465="","",VLOOKUP(B465,'Base productos'!A$2:H$10900,8,FALSE))</f>
        <v/>
      </c>
      <c r="J465" s="47"/>
      <c r="K465" s="48"/>
      <c r="L465" s="68"/>
      <c r="M465" s="68"/>
      <c r="N465" s="68"/>
      <c r="O465" s="68"/>
      <c r="P465" s="100" t="str">
        <f>IF(O465="","",VLOOKUP(O465,'Principios Activos'!A$1:B$2418,2,FALSE))</f>
        <v/>
      </c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9"/>
      <c r="AC465" s="68"/>
      <c r="AD465" s="69"/>
      <c r="AE465" s="53"/>
      <c r="AF465" s="98"/>
      <c r="AG465" s="123"/>
      <c r="AH465" s="123"/>
      <c r="AI465"/>
      <c r="AJ465"/>
      <c r="AM465" s="13"/>
    </row>
    <row r="466" spans="1:39" s="8" customFormat="1" ht="24.95" customHeight="1" x14ac:dyDescent="0.25">
      <c r="A466" s="65" t="str">
        <f t="shared" si="6"/>
        <v/>
      </c>
      <c r="B466" s="61"/>
      <c r="C466" s="63" t="str">
        <f>IF(B466="","",VLOOKUP(B466,'Base productos'!A$2:H$10900,2,FALSE))</f>
        <v/>
      </c>
      <c r="D466" s="66" t="str">
        <f>IF(B466="","",VLOOKUP(B466,'Base productos'!A$2:H$10900,3,FALSE))</f>
        <v/>
      </c>
      <c r="E466" s="62" t="str">
        <f>IF(B466="","",VLOOKUP(B466,'Base productos'!A$2:H$10900,4,FALSE))</f>
        <v/>
      </c>
      <c r="F466" s="62" t="str">
        <f>IF(B466="","",VLOOKUP(B466,'Base productos'!A$2:H$10900,5,FALSE))</f>
        <v/>
      </c>
      <c r="G466" s="66" t="str">
        <f>IF(B466="","",VLOOKUP(B466,'Base productos'!A$2:H$10900,6,FALSE))</f>
        <v/>
      </c>
      <c r="H466" s="66" t="str">
        <f>IF(B466="","",VLOOKUP(B466,'Base productos'!A$2:H$10900,7,FALSE))</f>
        <v/>
      </c>
      <c r="I466" s="66" t="str">
        <f>IF(B466="","",VLOOKUP(B466,'Base productos'!A$2:H$10900,8,FALSE))</f>
        <v/>
      </c>
      <c r="J466" s="47"/>
      <c r="K466" s="48"/>
      <c r="L466" s="68"/>
      <c r="M466" s="68"/>
      <c r="N466" s="68"/>
      <c r="O466" s="68"/>
      <c r="P466" s="100" t="str">
        <f>IF(O466="","",VLOOKUP(O466,'Principios Activos'!A$1:B$2418,2,FALSE))</f>
        <v/>
      </c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9"/>
      <c r="AC466" s="68"/>
      <c r="AD466" s="69"/>
      <c r="AE466" s="53"/>
      <c r="AF466" s="98"/>
      <c r="AG466" s="123"/>
      <c r="AH466" s="123"/>
      <c r="AI466"/>
      <c r="AJ466"/>
      <c r="AM466" s="13"/>
    </row>
    <row r="467" spans="1:39" s="8" customFormat="1" ht="24.95" customHeight="1" x14ac:dyDescent="0.25">
      <c r="A467" s="65" t="str">
        <f t="shared" si="6"/>
        <v/>
      </c>
      <c r="B467" s="61"/>
      <c r="C467" s="63" t="str">
        <f>IF(B467="","",VLOOKUP(B467,'Base productos'!A$2:H$10900,2,FALSE))</f>
        <v/>
      </c>
      <c r="D467" s="66" t="str">
        <f>IF(B467="","",VLOOKUP(B467,'Base productos'!A$2:H$10900,3,FALSE))</f>
        <v/>
      </c>
      <c r="E467" s="62" t="str">
        <f>IF(B467="","",VLOOKUP(B467,'Base productos'!A$2:H$10900,4,FALSE))</f>
        <v/>
      </c>
      <c r="F467" s="62" t="str">
        <f>IF(B467="","",VLOOKUP(B467,'Base productos'!A$2:H$10900,5,FALSE))</f>
        <v/>
      </c>
      <c r="G467" s="66" t="str">
        <f>IF(B467="","",VLOOKUP(B467,'Base productos'!A$2:H$10900,6,FALSE))</f>
        <v/>
      </c>
      <c r="H467" s="66" t="str">
        <f>IF(B467="","",VLOOKUP(B467,'Base productos'!A$2:H$10900,7,FALSE))</f>
        <v/>
      </c>
      <c r="I467" s="66" t="str">
        <f>IF(B467="","",VLOOKUP(B467,'Base productos'!A$2:H$10900,8,FALSE))</f>
        <v/>
      </c>
      <c r="J467" s="47"/>
      <c r="K467" s="48"/>
      <c r="L467" s="68"/>
      <c r="M467" s="68"/>
      <c r="N467" s="68"/>
      <c r="O467" s="68"/>
      <c r="P467" s="100" t="str">
        <f>IF(O467="","",VLOOKUP(O467,'Principios Activos'!A$1:B$2418,2,FALSE))</f>
        <v/>
      </c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9"/>
      <c r="AC467" s="68"/>
      <c r="AD467" s="69"/>
      <c r="AE467" s="53"/>
      <c r="AF467" s="98"/>
      <c r="AG467" s="123"/>
      <c r="AH467" s="123"/>
      <c r="AI467"/>
      <c r="AJ467"/>
      <c r="AM467" s="13"/>
    </row>
    <row r="468" spans="1:39" s="8" customFormat="1" ht="24.95" customHeight="1" x14ac:dyDescent="0.25">
      <c r="A468" s="65" t="str">
        <f t="shared" si="6"/>
        <v/>
      </c>
      <c r="B468" s="61"/>
      <c r="C468" s="63" t="str">
        <f>IF(B468="","",VLOOKUP(B468,'Base productos'!A$2:H$10900,2,FALSE))</f>
        <v/>
      </c>
      <c r="D468" s="66" t="str">
        <f>IF(B468="","",VLOOKUP(B468,'Base productos'!A$2:H$10900,3,FALSE))</f>
        <v/>
      </c>
      <c r="E468" s="62" t="str">
        <f>IF(B468="","",VLOOKUP(B468,'Base productos'!A$2:H$10900,4,FALSE))</f>
        <v/>
      </c>
      <c r="F468" s="62" t="str">
        <f>IF(B468="","",VLOOKUP(B468,'Base productos'!A$2:H$10900,5,FALSE))</f>
        <v/>
      </c>
      <c r="G468" s="66" t="str">
        <f>IF(B468="","",VLOOKUP(B468,'Base productos'!A$2:H$10900,6,FALSE))</f>
        <v/>
      </c>
      <c r="H468" s="66" t="str">
        <f>IF(B468="","",VLOOKUP(B468,'Base productos'!A$2:H$10900,7,FALSE))</f>
        <v/>
      </c>
      <c r="I468" s="66" t="str">
        <f>IF(B468="","",VLOOKUP(B468,'Base productos'!A$2:H$10900,8,FALSE))</f>
        <v/>
      </c>
      <c r="J468" s="47"/>
      <c r="K468" s="48"/>
      <c r="L468" s="68"/>
      <c r="M468" s="68"/>
      <c r="N468" s="68"/>
      <c r="O468" s="68"/>
      <c r="P468" s="100" t="str">
        <f>IF(O468="","",VLOOKUP(O468,'Principios Activos'!A$1:B$2418,2,FALSE))</f>
        <v/>
      </c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9"/>
      <c r="AC468" s="68"/>
      <c r="AD468" s="69"/>
      <c r="AE468" s="53"/>
      <c r="AF468" s="98"/>
      <c r="AG468" s="123"/>
      <c r="AH468" s="123"/>
      <c r="AI468"/>
      <c r="AJ468"/>
      <c r="AM468" s="13"/>
    </row>
    <row r="469" spans="1:39" s="8" customFormat="1" ht="24.95" customHeight="1" x14ac:dyDescent="0.25">
      <c r="A469" s="65" t="str">
        <f t="shared" si="6"/>
        <v/>
      </c>
      <c r="B469" s="61"/>
      <c r="C469" s="63" t="str">
        <f>IF(B469="","",VLOOKUP(B469,'Base productos'!A$2:H$10900,2,FALSE))</f>
        <v/>
      </c>
      <c r="D469" s="66" t="str">
        <f>IF(B469="","",VLOOKUP(B469,'Base productos'!A$2:H$10900,3,FALSE))</f>
        <v/>
      </c>
      <c r="E469" s="62" t="str">
        <f>IF(B469="","",VLOOKUP(B469,'Base productos'!A$2:H$10900,4,FALSE))</f>
        <v/>
      </c>
      <c r="F469" s="62" t="str">
        <f>IF(B469="","",VLOOKUP(B469,'Base productos'!A$2:H$10900,5,FALSE))</f>
        <v/>
      </c>
      <c r="G469" s="66" t="str">
        <f>IF(B469="","",VLOOKUP(B469,'Base productos'!A$2:H$10900,6,FALSE))</f>
        <v/>
      </c>
      <c r="H469" s="66" t="str">
        <f>IF(B469="","",VLOOKUP(B469,'Base productos'!A$2:H$10900,7,FALSE))</f>
        <v/>
      </c>
      <c r="I469" s="66" t="str">
        <f>IF(B469="","",VLOOKUP(B469,'Base productos'!A$2:H$10900,8,FALSE))</f>
        <v/>
      </c>
      <c r="J469" s="47"/>
      <c r="K469" s="48"/>
      <c r="L469" s="68"/>
      <c r="M469" s="68"/>
      <c r="N469" s="68"/>
      <c r="O469" s="68"/>
      <c r="P469" s="100" t="str">
        <f>IF(O469="","",VLOOKUP(O469,'Principios Activos'!A$1:B$2418,2,FALSE))</f>
        <v/>
      </c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9"/>
      <c r="AC469" s="68"/>
      <c r="AD469" s="69"/>
      <c r="AE469" s="53"/>
      <c r="AF469" s="98"/>
      <c r="AG469" s="123"/>
      <c r="AH469" s="123"/>
      <c r="AI469"/>
      <c r="AJ469"/>
      <c r="AM469" s="13"/>
    </row>
    <row r="470" spans="1:39" s="8" customFormat="1" ht="24.95" customHeight="1" x14ac:dyDescent="0.25">
      <c r="A470" s="65" t="str">
        <f t="shared" si="6"/>
        <v/>
      </c>
      <c r="B470" s="61"/>
      <c r="C470" s="63" t="str">
        <f>IF(B470="","",VLOOKUP(B470,'Base productos'!A$2:H$10900,2,FALSE))</f>
        <v/>
      </c>
      <c r="D470" s="66" t="str">
        <f>IF(B470="","",VLOOKUP(B470,'Base productos'!A$2:H$10900,3,FALSE))</f>
        <v/>
      </c>
      <c r="E470" s="62" t="str">
        <f>IF(B470="","",VLOOKUP(B470,'Base productos'!A$2:H$10900,4,FALSE))</f>
        <v/>
      </c>
      <c r="F470" s="62" t="str">
        <f>IF(B470="","",VLOOKUP(B470,'Base productos'!A$2:H$10900,5,FALSE))</f>
        <v/>
      </c>
      <c r="G470" s="66" t="str">
        <f>IF(B470="","",VLOOKUP(B470,'Base productos'!A$2:H$10900,6,FALSE))</f>
        <v/>
      </c>
      <c r="H470" s="66" t="str">
        <f>IF(B470="","",VLOOKUP(B470,'Base productos'!A$2:H$10900,7,FALSE))</f>
        <v/>
      </c>
      <c r="I470" s="66" t="str">
        <f>IF(B470="","",VLOOKUP(B470,'Base productos'!A$2:H$10900,8,FALSE))</f>
        <v/>
      </c>
      <c r="J470" s="47"/>
      <c r="K470" s="48"/>
      <c r="L470" s="68"/>
      <c r="M470" s="68"/>
      <c r="N470" s="68"/>
      <c r="O470" s="68"/>
      <c r="P470" s="100" t="str">
        <f>IF(O470="","",VLOOKUP(O470,'Principios Activos'!A$1:B$2418,2,FALSE))</f>
        <v/>
      </c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9"/>
      <c r="AC470" s="68"/>
      <c r="AD470" s="69"/>
      <c r="AE470" s="53"/>
      <c r="AF470" s="98"/>
      <c r="AG470" s="123"/>
      <c r="AH470" s="123"/>
      <c r="AI470"/>
      <c r="AJ470"/>
      <c r="AM470" s="13"/>
    </row>
    <row r="471" spans="1:39" s="8" customFormat="1" ht="24.95" customHeight="1" x14ac:dyDescent="0.25">
      <c r="A471" s="65" t="str">
        <f t="shared" si="6"/>
        <v/>
      </c>
      <c r="B471" s="61"/>
      <c r="C471" s="63" t="str">
        <f>IF(B471="","",VLOOKUP(B471,'Base productos'!A$2:H$10900,2,FALSE))</f>
        <v/>
      </c>
      <c r="D471" s="66" t="str">
        <f>IF(B471="","",VLOOKUP(B471,'Base productos'!A$2:H$10900,3,FALSE))</f>
        <v/>
      </c>
      <c r="E471" s="62" t="str">
        <f>IF(B471="","",VLOOKUP(B471,'Base productos'!A$2:H$10900,4,FALSE))</f>
        <v/>
      </c>
      <c r="F471" s="62" t="str">
        <f>IF(B471="","",VLOOKUP(B471,'Base productos'!A$2:H$10900,5,FALSE))</f>
        <v/>
      </c>
      <c r="G471" s="66" t="str">
        <f>IF(B471="","",VLOOKUP(B471,'Base productos'!A$2:H$10900,6,FALSE))</f>
        <v/>
      </c>
      <c r="H471" s="66" t="str">
        <f>IF(B471="","",VLOOKUP(B471,'Base productos'!A$2:H$10900,7,FALSE))</f>
        <v/>
      </c>
      <c r="I471" s="66" t="str">
        <f>IF(B471="","",VLOOKUP(B471,'Base productos'!A$2:H$10900,8,FALSE))</f>
        <v/>
      </c>
      <c r="J471" s="47"/>
      <c r="K471" s="48"/>
      <c r="L471" s="68"/>
      <c r="M471" s="68"/>
      <c r="N471" s="68"/>
      <c r="O471" s="68"/>
      <c r="P471" s="100" t="str">
        <f>IF(O471="","",VLOOKUP(O471,'Principios Activos'!A$1:B$2418,2,FALSE))</f>
        <v/>
      </c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9"/>
      <c r="AC471" s="68"/>
      <c r="AD471" s="69"/>
      <c r="AE471" s="53"/>
      <c r="AF471" s="98"/>
      <c r="AG471" s="123"/>
      <c r="AH471" s="123"/>
      <c r="AI471"/>
      <c r="AJ471"/>
      <c r="AM471" s="13"/>
    </row>
    <row r="472" spans="1:39" s="8" customFormat="1" ht="24.95" customHeight="1" x14ac:dyDescent="0.25">
      <c r="A472" s="65" t="str">
        <f t="shared" si="6"/>
        <v/>
      </c>
      <c r="B472" s="61"/>
      <c r="C472" s="63" t="str">
        <f>IF(B472="","",VLOOKUP(B472,'Base productos'!A$2:H$10900,2,FALSE))</f>
        <v/>
      </c>
      <c r="D472" s="66" t="str">
        <f>IF(B472="","",VLOOKUP(B472,'Base productos'!A$2:H$10900,3,FALSE))</f>
        <v/>
      </c>
      <c r="E472" s="62" t="str">
        <f>IF(B472="","",VLOOKUP(B472,'Base productos'!A$2:H$10900,4,FALSE))</f>
        <v/>
      </c>
      <c r="F472" s="62" t="str">
        <f>IF(B472="","",VLOOKUP(B472,'Base productos'!A$2:H$10900,5,FALSE))</f>
        <v/>
      </c>
      <c r="G472" s="66" t="str">
        <f>IF(B472="","",VLOOKUP(B472,'Base productos'!A$2:H$10900,6,FALSE))</f>
        <v/>
      </c>
      <c r="H472" s="66" t="str">
        <f>IF(B472="","",VLOOKUP(B472,'Base productos'!A$2:H$10900,7,FALSE))</f>
        <v/>
      </c>
      <c r="I472" s="66" t="str">
        <f>IF(B472="","",VLOOKUP(B472,'Base productos'!A$2:H$10900,8,FALSE))</f>
        <v/>
      </c>
      <c r="J472" s="47"/>
      <c r="K472" s="48"/>
      <c r="L472" s="68"/>
      <c r="M472" s="68"/>
      <c r="N472" s="68"/>
      <c r="O472" s="68"/>
      <c r="P472" s="100" t="str">
        <f>IF(O472="","",VLOOKUP(O472,'Principios Activos'!A$1:B$2418,2,FALSE))</f>
        <v/>
      </c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9"/>
      <c r="AC472" s="68"/>
      <c r="AD472" s="69"/>
      <c r="AE472" s="53"/>
      <c r="AF472" s="98"/>
      <c r="AG472" s="123"/>
      <c r="AH472" s="123"/>
      <c r="AI472"/>
      <c r="AJ472"/>
      <c r="AM472" s="13"/>
    </row>
    <row r="473" spans="1:39" s="8" customFormat="1" ht="24.95" customHeight="1" x14ac:dyDescent="0.25">
      <c r="A473" s="65" t="str">
        <f t="shared" ref="A473:A536" si="7">IF(A472="","",IF(B473="","",A472))</f>
        <v/>
      </c>
      <c r="B473" s="61"/>
      <c r="C473" s="63" t="str">
        <f>IF(B473="","",VLOOKUP(B473,'Base productos'!A$2:H$10900,2,FALSE))</f>
        <v/>
      </c>
      <c r="D473" s="66" t="str">
        <f>IF(B473="","",VLOOKUP(B473,'Base productos'!A$2:H$10900,3,FALSE))</f>
        <v/>
      </c>
      <c r="E473" s="62" t="str">
        <f>IF(B473="","",VLOOKUP(B473,'Base productos'!A$2:H$10900,4,FALSE))</f>
        <v/>
      </c>
      <c r="F473" s="62" t="str">
        <f>IF(B473="","",VLOOKUP(B473,'Base productos'!A$2:H$10900,5,FALSE))</f>
        <v/>
      </c>
      <c r="G473" s="66" t="str">
        <f>IF(B473="","",VLOOKUP(B473,'Base productos'!A$2:H$10900,6,FALSE))</f>
        <v/>
      </c>
      <c r="H473" s="66" t="str">
        <f>IF(B473="","",VLOOKUP(B473,'Base productos'!A$2:H$10900,7,FALSE))</f>
        <v/>
      </c>
      <c r="I473" s="66" t="str">
        <f>IF(B473="","",VLOOKUP(B473,'Base productos'!A$2:H$10900,8,FALSE))</f>
        <v/>
      </c>
      <c r="J473" s="47"/>
      <c r="K473" s="48"/>
      <c r="L473" s="68"/>
      <c r="M473" s="68"/>
      <c r="N473" s="68"/>
      <c r="O473" s="68"/>
      <c r="P473" s="100" t="str">
        <f>IF(O473="","",VLOOKUP(O473,'Principios Activos'!A$1:B$2418,2,FALSE))</f>
        <v/>
      </c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9"/>
      <c r="AC473" s="68"/>
      <c r="AD473" s="69"/>
      <c r="AE473" s="53"/>
      <c r="AF473" s="98"/>
      <c r="AG473" s="123"/>
      <c r="AH473" s="123"/>
      <c r="AI473"/>
      <c r="AJ473"/>
      <c r="AM473" s="13"/>
    </row>
    <row r="474" spans="1:39" s="8" customFormat="1" ht="24.95" customHeight="1" x14ac:dyDescent="0.25">
      <c r="A474" s="65" t="str">
        <f t="shared" si="7"/>
        <v/>
      </c>
      <c r="B474" s="61"/>
      <c r="C474" s="63" t="str">
        <f>IF(B474="","",VLOOKUP(B474,'Base productos'!A$2:H$10900,2,FALSE))</f>
        <v/>
      </c>
      <c r="D474" s="66" t="str">
        <f>IF(B474="","",VLOOKUP(B474,'Base productos'!A$2:H$10900,3,FALSE))</f>
        <v/>
      </c>
      <c r="E474" s="62" t="str">
        <f>IF(B474="","",VLOOKUP(B474,'Base productos'!A$2:H$10900,4,FALSE))</f>
        <v/>
      </c>
      <c r="F474" s="62" t="str">
        <f>IF(B474="","",VLOOKUP(B474,'Base productos'!A$2:H$10900,5,FALSE))</f>
        <v/>
      </c>
      <c r="G474" s="66" t="str">
        <f>IF(B474="","",VLOOKUP(B474,'Base productos'!A$2:H$10900,6,FALSE))</f>
        <v/>
      </c>
      <c r="H474" s="66" t="str">
        <f>IF(B474="","",VLOOKUP(B474,'Base productos'!A$2:H$10900,7,FALSE))</f>
        <v/>
      </c>
      <c r="I474" s="66" t="str">
        <f>IF(B474="","",VLOOKUP(B474,'Base productos'!A$2:H$10900,8,FALSE))</f>
        <v/>
      </c>
      <c r="J474" s="47"/>
      <c r="K474" s="48"/>
      <c r="L474" s="68"/>
      <c r="M474" s="68"/>
      <c r="N474" s="68"/>
      <c r="O474" s="68"/>
      <c r="P474" s="100" t="str">
        <f>IF(O474="","",VLOOKUP(O474,'Principios Activos'!A$1:B$2418,2,FALSE))</f>
        <v/>
      </c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9"/>
      <c r="AC474" s="68"/>
      <c r="AD474" s="69"/>
      <c r="AE474" s="53"/>
      <c r="AF474" s="98"/>
      <c r="AG474" s="123"/>
      <c r="AH474" s="123"/>
      <c r="AI474"/>
      <c r="AJ474"/>
      <c r="AM474" s="13"/>
    </row>
    <row r="475" spans="1:39" s="8" customFormat="1" ht="24.95" customHeight="1" x14ac:dyDescent="0.25">
      <c r="A475" s="65" t="str">
        <f t="shared" si="7"/>
        <v/>
      </c>
      <c r="B475" s="61"/>
      <c r="C475" s="63" t="str">
        <f>IF(B475="","",VLOOKUP(B475,'Base productos'!A$2:H$10900,2,FALSE))</f>
        <v/>
      </c>
      <c r="D475" s="66" t="str">
        <f>IF(B475="","",VLOOKUP(B475,'Base productos'!A$2:H$10900,3,FALSE))</f>
        <v/>
      </c>
      <c r="E475" s="62" t="str">
        <f>IF(B475="","",VLOOKUP(B475,'Base productos'!A$2:H$10900,4,FALSE))</f>
        <v/>
      </c>
      <c r="F475" s="62" t="str">
        <f>IF(B475="","",VLOOKUP(B475,'Base productos'!A$2:H$10900,5,FALSE))</f>
        <v/>
      </c>
      <c r="G475" s="66" t="str">
        <f>IF(B475="","",VLOOKUP(B475,'Base productos'!A$2:H$10900,6,FALSE))</f>
        <v/>
      </c>
      <c r="H475" s="66" t="str">
        <f>IF(B475="","",VLOOKUP(B475,'Base productos'!A$2:H$10900,7,FALSE))</f>
        <v/>
      </c>
      <c r="I475" s="66" t="str">
        <f>IF(B475="","",VLOOKUP(B475,'Base productos'!A$2:H$10900,8,FALSE))</f>
        <v/>
      </c>
      <c r="J475" s="47"/>
      <c r="K475" s="48"/>
      <c r="L475" s="68"/>
      <c r="M475" s="68"/>
      <c r="N475" s="68"/>
      <c r="O475" s="68"/>
      <c r="P475" s="100" t="str">
        <f>IF(O475="","",VLOOKUP(O475,'Principios Activos'!A$1:B$2418,2,FALSE))</f>
        <v/>
      </c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9"/>
      <c r="AC475" s="68"/>
      <c r="AD475" s="69"/>
      <c r="AE475" s="53"/>
      <c r="AF475" s="98"/>
      <c r="AG475" s="123"/>
      <c r="AH475" s="123"/>
      <c r="AI475"/>
      <c r="AJ475"/>
      <c r="AM475" s="13"/>
    </row>
    <row r="476" spans="1:39" s="8" customFormat="1" ht="24.95" customHeight="1" x14ac:dyDescent="0.25">
      <c r="A476" s="65" t="str">
        <f t="shared" si="7"/>
        <v/>
      </c>
      <c r="B476" s="61"/>
      <c r="C476" s="63" t="str">
        <f>IF(B476="","",VLOOKUP(B476,'Base productos'!A$2:H$10900,2,FALSE))</f>
        <v/>
      </c>
      <c r="D476" s="66" t="str">
        <f>IF(B476="","",VLOOKUP(B476,'Base productos'!A$2:H$10900,3,FALSE))</f>
        <v/>
      </c>
      <c r="E476" s="62" t="str">
        <f>IF(B476="","",VLOOKUP(B476,'Base productos'!A$2:H$10900,4,FALSE))</f>
        <v/>
      </c>
      <c r="F476" s="62" t="str">
        <f>IF(B476="","",VLOOKUP(B476,'Base productos'!A$2:H$10900,5,FALSE))</f>
        <v/>
      </c>
      <c r="G476" s="66" t="str">
        <f>IF(B476="","",VLOOKUP(B476,'Base productos'!A$2:H$10900,6,FALSE))</f>
        <v/>
      </c>
      <c r="H476" s="66" t="str">
        <f>IF(B476="","",VLOOKUP(B476,'Base productos'!A$2:H$10900,7,FALSE))</f>
        <v/>
      </c>
      <c r="I476" s="66" t="str">
        <f>IF(B476="","",VLOOKUP(B476,'Base productos'!A$2:H$10900,8,FALSE))</f>
        <v/>
      </c>
      <c r="J476" s="47"/>
      <c r="K476" s="48"/>
      <c r="L476" s="68"/>
      <c r="M476" s="68"/>
      <c r="N476" s="68"/>
      <c r="O476" s="68"/>
      <c r="P476" s="100" t="str">
        <f>IF(O476="","",VLOOKUP(O476,'Principios Activos'!A$1:B$2418,2,FALSE))</f>
        <v/>
      </c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9"/>
      <c r="AC476" s="68"/>
      <c r="AD476" s="69"/>
      <c r="AE476" s="53"/>
      <c r="AF476" s="98"/>
      <c r="AG476" s="123"/>
      <c r="AH476" s="123"/>
      <c r="AI476"/>
      <c r="AJ476"/>
      <c r="AM476" s="13"/>
    </row>
    <row r="477" spans="1:39" s="8" customFormat="1" ht="24.95" customHeight="1" x14ac:dyDescent="0.25">
      <c r="A477" s="65" t="str">
        <f t="shared" si="7"/>
        <v/>
      </c>
      <c r="B477" s="61"/>
      <c r="C477" s="63" t="str">
        <f>IF(B477="","",VLOOKUP(B477,'Base productos'!A$2:H$10900,2,FALSE))</f>
        <v/>
      </c>
      <c r="D477" s="66" t="str">
        <f>IF(B477="","",VLOOKUP(B477,'Base productos'!A$2:H$10900,3,FALSE))</f>
        <v/>
      </c>
      <c r="E477" s="62" t="str">
        <f>IF(B477="","",VLOOKUP(B477,'Base productos'!A$2:H$10900,4,FALSE))</f>
        <v/>
      </c>
      <c r="F477" s="62" t="str">
        <f>IF(B477="","",VLOOKUP(B477,'Base productos'!A$2:H$10900,5,FALSE))</f>
        <v/>
      </c>
      <c r="G477" s="66" t="str">
        <f>IF(B477="","",VLOOKUP(B477,'Base productos'!A$2:H$10900,6,FALSE))</f>
        <v/>
      </c>
      <c r="H477" s="66" t="str">
        <f>IF(B477="","",VLOOKUP(B477,'Base productos'!A$2:H$10900,7,FALSE))</f>
        <v/>
      </c>
      <c r="I477" s="66" t="str">
        <f>IF(B477="","",VLOOKUP(B477,'Base productos'!A$2:H$10900,8,FALSE))</f>
        <v/>
      </c>
      <c r="J477" s="47"/>
      <c r="K477" s="48"/>
      <c r="L477" s="68"/>
      <c r="M477" s="68"/>
      <c r="N477" s="68"/>
      <c r="O477" s="68"/>
      <c r="P477" s="100" t="str">
        <f>IF(O477="","",VLOOKUP(O477,'Principios Activos'!A$1:B$2418,2,FALSE))</f>
        <v/>
      </c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9"/>
      <c r="AC477" s="68"/>
      <c r="AD477" s="69"/>
      <c r="AE477" s="53"/>
      <c r="AF477" s="98"/>
      <c r="AG477" s="123"/>
      <c r="AH477" s="123"/>
      <c r="AI477"/>
      <c r="AJ477"/>
      <c r="AM477" s="13"/>
    </row>
    <row r="478" spans="1:39" s="8" customFormat="1" ht="24.95" customHeight="1" x14ac:dyDescent="0.25">
      <c r="A478" s="65" t="str">
        <f t="shared" si="7"/>
        <v/>
      </c>
      <c r="B478" s="61"/>
      <c r="C478" s="63" t="str">
        <f>IF(B478="","",VLOOKUP(B478,'Base productos'!A$2:H$10900,2,FALSE))</f>
        <v/>
      </c>
      <c r="D478" s="66" t="str">
        <f>IF(B478="","",VLOOKUP(B478,'Base productos'!A$2:H$10900,3,FALSE))</f>
        <v/>
      </c>
      <c r="E478" s="62" t="str">
        <f>IF(B478="","",VLOOKUP(B478,'Base productos'!A$2:H$10900,4,FALSE))</f>
        <v/>
      </c>
      <c r="F478" s="62" t="str">
        <f>IF(B478="","",VLOOKUP(B478,'Base productos'!A$2:H$10900,5,FALSE))</f>
        <v/>
      </c>
      <c r="G478" s="66" t="str">
        <f>IF(B478="","",VLOOKUP(B478,'Base productos'!A$2:H$10900,6,FALSE))</f>
        <v/>
      </c>
      <c r="H478" s="66" t="str">
        <f>IF(B478="","",VLOOKUP(B478,'Base productos'!A$2:H$10900,7,FALSE))</f>
        <v/>
      </c>
      <c r="I478" s="66" t="str">
        <f>IF(B478="","",VLOOKUP(B478,'Base productos'!A$2:H$10900,8,FALSE))</f>
        <v/>
      </c>
      <c r="J478" s="47"/>
      <c r="K478" s="48"/>
      <c r="L478" s="68"/>
      <c r="M478" s="68"/>
      <c r="N478" s="68"/>
      <c r="O478" s="68"/>
      <c r="P478" s="100" t="str">
        <f>IF(O478="","",VLOOKUP(O478,'Principios Activos'!A$1:B$2418,2,FALSE))</f>
        <v/>
      </c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9"/>
      <c r="AC478" s="68"/>
      <c r="AD478" s="69"/>
      <c r="AE478" s="53"/>
      <c r="AF478" s="98"/>
      <c r="AG478" s="123"/>
      <c r="AH478" s="123"/>
      <c r="AI478"/>
      <c r="AJ478"/>
      <c r="AM478" s="13"/>
    </row>
    <row r="479" spans="1:39" s="8" customFormat="1" ht="24.95" customHeight="1" x14ac:dyDescent="0.25">
      <c r="A479" s="65" t="str">
        <f t="shared" si="7"/>
        <v/>
      </c>
      <c r="B479" s="61"/>
      <c r="C479" s="63" t="str">
        <f>IF(B479="","",VLOOKUP(B479,'Base productos'!A$2:H$10900,2,FALSE))</f>
        <v/>
      </c>
      <c r="D479" s="66" t="str">
        <f>IF(B479="","",VLOOKUP(B479,'Base productos'!A$2:H$10900,3,FALSE))</f>
        <v/>
      </c>
      <c r="E479" s="62" t="str">
        <f>IF(B479="","",VLOOKUP(B479,'Base productos'!A$2:H$10900,4,FALSE))</f>
        <v/>
      </c>
      <c r="F479" s="62" t="str">
        <f>IF(B479="","",VLOOKUP(B479,'Base productos'!A$2:H$10900,5,FALSE))</f>
        <v/>
      </c>
      <c r="G479" s="66" t="str">
        <f>IF(B479="","",VLOOKUP(B479,'Base productos'!A$2:H$10900,6,FALSE))</f>
        <v/>
      </c>
      <c r="H479" s="66" t="str">
        <f>IF(B479="","",VLOOKUP(B479,'Base productos'!A$2:H$10900,7,FALSE))</f>
        <v/>
      </c>
      <c r="I479" s="66" t="str">
        <f>IF(B479="","",VLOOKUP(B479,'Base productos'!A$2:H$10900,8,FALSE))</f>
        <v/>
      </c>
      <c r="J479" s="47"/>
      <c r="K479" s="48"/>
      <c r="L479" s="68"/>
      <c r="M479" s="68"/>
      <c r="N479" s="68"/>
      <c r="O479" s="68"/>
      <c r="P479" s="100" t="str">
        <f>IF(O479="","",VLOOKUP(O479,'Principios Activos'!A$1:B$2418,2,FALSE))</f>
        <v/>
      </c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9"/>
      <c r="AC479" s="68"/>
      <c r="AD479" s="69"/>
      <c r="AE479" s="53"/>
      <c r="AF479" s="98"/>
      <c r="AG479" s="123"/>
      <c r="AH479" s="123"/>
      <c r="AI479"/>
      <c r="AJ479"/>
      <c r="AM479" s="13"/>
    </row>
    <row r="480" spans="1:39" s="8" customFormat="1" ht="24.95" customHeight="1" x14ac:dyDescent="0.25">
      <c r="A480" s="65" t="str">
        <f t="shared" si="7"/>
        <v/>
      </c>
      <c r="B480" s="61"/>
      <c r="C480" s="63" t="str">
        <f>IF(B480="","",VLOOKUP(B480,'Base productos'!A$2:H$10900,2,FALSE))</f>
        <v/>
      </c>
      <c r="D480" s="66" t="str">
        <f>IF(B480="","",VLOOKUP(B480,'Base productos'!A$2:H$10900,3,FALSE))</f>
        <v/>
      </c>
      <c r="E480" s="62" t="str">
        <f>IF(B480="","",VLOOKUP(B480,'Base productos'!A$2:H$10900,4,FALSE))</f>
        <v/>
      </c>
      <c r="F480" s="62" t="str">
        <f>IF(B480="","",VLOOKUP(B480,'Base productos'!A$2:H$10900,5,FALSE))</f>
        <v/>
      </c>
      <c r="G480" s="66" t="str">
        <f>IF(B480="","",VLOOKUP(B480,'Base productos'!A$2:H$10900,6,FALSE))</f>
        <v/>
      </c>
      <c r="H480" s="66" t="str">
        <f>IF(B480="","",VLOOKUP(B480,'Base productos'!A$2:H$10900,7,FALSE))</f>
        <v/>
      </c>
      <c r="I480" s="66" t="str">
        <f>IF(B480="","",VLOOKUP(B480,'Base productos'!A$2:H$10900,8,FALSE))</f>
        <v/>
      </c>
      <c r="J480" s="47"/>
      <c r="K480" s="48"/>
      <c r="L480" s="68"/>
      <c r="M480" s="68"/>
      <c r="N480" s="68"/>
      <c r="O480" s="68"/>
      <c r="P480" s="100" t="str">
        <f>IF(O480="","",VLOOKUP(O480,'Principios Activos'!A$1:B$2418,2,FALSE))</f>
        <v/>
      </c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9"/>
      <c r="AC480" s="68"/>
      <c r="AD480" s="69"/>
      <c r="AE480" s="53"/>
      <c r="AF480" s="98"/>
      <c r="AG480" s="123"/>
      <c r="AH480" s="123"/>
      <c r="AI480"/>
      <c r="AJ480"/>
      <c r="AM480" s="13"/>
    </row>
    <row r="481" spans="1:39" s="8" customFormat="1" ht="24.95" customHeight="1" x14ac:dyDescent="0.25">
      <c r="A481" s="65" t="str">
        <f t="shared" si="7"/>
        <v/>
      </c>
      <c r="B481" s="61"/>
      <c r="C481" s="63" t="str">
        <f>IF(B481="","",VLOOKUP(B481,'Base productos'!A$2:H$10900,2,FALSE))</f>
        <v/>
      </c>
      <c r="D481" s="66" t="str">
        <f>IF(B481="","",VLOOKUP(B481,'Base productos'!A$2:H$10900,3,FALSE))</f>
        <v/>
      </c>
      <c r="E481" s="62" t="str">
        <f>IF(B481="","",VLOOKUP(B481,'Base productos'!A$2:H$10900,4,FALSE))</f>
        <v/>
      </c>
      <c r="F481" s="62" t="str">
        <f>IF(B481="","",VLOOKUP(B481,'Base productos'!A$2:H$10900,5,FALSE))</f>
        <v/>
      </c>
      <c r="G481" s="66" t="str">
        <f>IF(B481="","",VLOOKUP(B481,'Base productos'!A$2:H$10900,6,FALSE))</f>
        <v/>
      </c>
      <c r="H481" s="66" t="str">
        <f>IF(B481="","",VLOOKUP(B481,'Base productos'!A$2:H$10900,7,FALSE))</f>
        <v/>
      </c>
      <c r="I481" s="66" t="str">
        <f>IF(B481="","",VLOOKUP(B481,'Base productos'!A$2:H$10900,8,FALSE))</f>
        <v/>
      </c>
      <c r="J481" s="47"/>
      <c r="K481" s="48"/>
      <c r="L481" s="68"/>
      <c r="M481" s="68"/>
      <c r="N481" s="68"/>
      <c r="O481" s="68"/>
      <c r="P481" s="100" t="str">
        <f>IF(O481="","",VLOOKUP(O481,'Principios Activos'!A$1:B$2418,2,FALSE))</f>
        <v/>
      </c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9"/>
      <c r="AC481" s="68"/>
      <c r="AD481" s="69"/>
      <c r="AE481" s="53"/>
      <c r="AF481" s="98"/>
      <c r="AG481" s="123"/>
      <c r="AH481" s="123"/>
      <c r="AI481"/>
      <c r="AJ481"/>
      <c r="AM481" s="13"/>
    </row>
    <row r="482" spans="1:39" s="8" customFormat="1" ht="24.95" customHeight="1" x14ac:dyDescent="0.25">
      <c r="A482" s="65" t="str">
        <f t="shared" si="7"/>
        <v/>
      </c>
      <c r="B482" s="61"/>
      <c r="C482" s="63" t="str">
        <f>IF(B482="","",VLOOKUP(B482,'Base productos'!A$2:H$10900,2,FALSE))</f>
        <v/>
      </c>
      <c r="D482" s="66" t="str">
        <f>IF(B482="","",VLOOKUP(B482,'Base productos'!A$2:H$10900,3,FALSE))</f>
        <v/>
      </c>
      <c r="E482" s="62" t="str">
        <f>IF(B482="","",VLOOKUP(B482,'Base productos'!A$2:H$10900,4,FALSE))</f>
        <v/>
      </c>
      <c r="F482" s="62" t="str">
        <f>IF(B482="","",VLOOKUP(B482,'Base productos'!A$2:H$10900,5,FALSE))</f>
        <v/>
      </c>
      <c r="G482" s="66" t="str">
        <f>IF(B482="","",VLOOKUP(B482,'Base productos'!A$2:H$10900,6,FALSE))</f>
        <v/>
      </c>
      <c r="H482" s="66" t="str">
        <f>IF(B482="","",VLOOKUP(B482,'Base productos'!A$2:H$10900,7,FALSE))</f>
        <v/>
      </c>
      <c r="I482" s="66" t="str">
        <f>IF(B482="","",VLOOKUP(B482,'Base productos'!A$2:H$10900,8,FALSE))</f>
        <v/>
      </c>
      <c r="J482" s="47"/>
      <c r="K482" s="48"/>
      <c r="L482" s="68"/>
      <c r="M482" s="68"/>
      <c r="N482" s="68"/>
      <c r="O482" s="68"/>
      <c r="P482" s="100" t="str">
        <f>IF(O482="","",VLOOKUP(O482,'Principios Activos'!A$1:B$2418,2,FALSE))</f>
        <v/>
      </c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9"/>
      <c r="AC482" s="68"/>
      <c r="AD482" s="69"/>
      <c r="AE482" s="53"/>
      <c r="AF482" s="98"/>
      <c r="AG482" s="123"/>
      <c r="AH482" s="123"/>
      <c r="AI482"/>
      <c r="AJ482"/>
      <c r="AM482" s="13"/>
    </row>
    <row r="483" spans="1:39" s="8" customFormat="1" ht="24.95" customHeight="1" x14ac:dyDescent="0.25">
      <c r="A483" s="65" t="str">
        <f t="shared" si="7"/>
        <v/>
      </c>
      <c r="B483" s="61"/>
      <c r="C483" s="63" t="str">
        <f>IF(B483="","",VLOOKUP(B483,'Base productos'!A$2:H$10900,2,FALSE))</f>
        <v/>
      </c>
      <c r="D483" s="66" t="str">
        <f>IF(B483="","",VLOOKUP(B483,'Base productos'!A$2:H$10900,3,FALSE))</f>
        <v/>
      </c>
      <c r="E483" s="62" t="str">
        <f>IF(B483="","",VLOOKUP(B483,'Base productos'!A$2:H$10900,4,FALSE))</f>
        <v/>
      </c>
      <c r="F483" s="62" t="str">
        <f>IF(B483="","",VLOOKUP(B483,'Base productos'!A$2:H$10900,5,FALSE))</f>
        <v/>
      </c>
      <c r="G483" s="66" t="str">
        <f>IF(B483="","",VLOOKUP(B483,'Base productos'!A$2:H$10900,6,FALSE))</f>
        <v/>
      </c>
      <c r="H483" s="66" t="str">
        <f>IF(B483="","",VLOOKUP(B483,'Base productos'!A$2:H$10900,7,FALSE))</f>
        <v/>
      </c>
      <c r="I483" s="66" t="str">
        <f>IF(B483="","",VLOOKUP(B483,'Base productos'!A$2:H$10900,8,FALSE))</f>
        <v/>
      </c>
      <c r="J483" s="47"/>
      <c r="K483" s="48"/>
      <c r="L483" s="68"/>
      <c r="M483" s="68"/>
      <c r="N483" s="68"/>
      <c r="O483" s="68"/>
      <c r="P483" s="100" t="str">
        <f>IF(O483="","",VLOOKUP(O483,'Principios Activos'!A$1:B$2418,2,FALSE))</f>
        <v/>
      </c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9"/>
      <c r="AC483" s="68"/>
      <c r="AD483" s="69"/>
      <c r="AE483" s="53"/>
      <c r="AF483" s="98"/>
      <c r="AG483" s="123"/>
      <c r="AH483" s="123"/>
      <c r="AI483"/>
      <c r="AJ483"/>
      <c r="AM483" s="13"/>
    </row>
    <row r="484" spans="1:39" s="8" customFormat="1" ht="24.95" customHeight="1" x14ac:dyDescent="0.25">
      <c r="A484" s="65" t="str">
        <f t="shared" si="7"/>
        <v/>
      </c>
      <c r="B484" s="61"/>
      <c r="C484" s="63" t="str">
        <f>IF(B484="","",VLOOKUP(B484,'Base productos'!A$2:H$10900,2,FALSE))</f>
        <v/>
      </c>
      <c r="D484" s="66" t="str">
        <f>IF(B484="","",VLOOKUP(B484,'Base productos'!A$2:H$10900,3,FALSE))</f>
        <v/>
      </c>
      <c r="E484" s="62" t="str">
        <f>IF(B484="","",VLOOKUP(B484,'Base productos'!A$2:H$10900,4,FALSE))</f>
        <v/>
      </c>
      <c r="F484" s="62" t="str">
        <f>IF(B484="","",VLOOKUP(B484,'Base productos'!A$2:H$10900,5,FALSE))</f>
        <v/>
      </c>
      <c r="G484" s="66" t="str">
        <f>IF(B484="","",VLOOKUP(B484,'Base productos'!A$2:H$10900,6,FALSE))</f>
        <v/>
      </c>
      <c r="H484" s="66" t="str">
        <f>IF(B484="","",VLOOKUP(B484,'Base productos'!A$2:H$10900,7,FALSE))</f>
        <v/>
      </c>
      <c r="I484" s="66" t="str">
        <f>IF(B484="","",VLOOKUP(B484,'Base productos'!A$2:H$10900,8,FALSE))</f>
        <v/>
      </c>
      <c r="J484" s="47"/>
      <c r="K484" s="48"/>
      <c r="L484" s="68"/>
      <c r="M484" s="68"/>
      <c r="N484" s="68"/>
      <c r="O484" s="68"/>
      <c r="P484" s="100" t="str">
        <f>IF(O484="","",VLOOKUP(O484,'Principios Activos'!A$1:B$2418,2,FALSE))</f>
        <v/>
      </c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9"/>
      <c r="AC484" s="68"/>
      <c r="AD484" s="69"/>
      <c r="AE484" s="53"/>
      <c r="AF484" s="98"/>
      <c r="AG484" s="123"/>
      <c r="AH484" s="123"/>
      <c r="AI484"/>
      <c r="AJ484"/>
      <c r="AM484" s="13"/>
    </row>
    <row r="485" spans="1:39" s="8" customFormat="1" ht="24.95" customHeight="1" x14ac:dyDescent="0.25">
      <c r="A485" s="65" t="str">
        <f t="shared" si="7"/>
        <v/>
      </c>
      <c r="B485" s="61"/>
      <c r="C485" s="63" t="str">
        <f>IF(B485="","",VLOOKUP(B485,'Base productos'!A$2:H$10900,2,FALSE))</f>
        <v/>
      </c>
      <c r="D485" s="66" t="str">
        <f>IF(B485="","",VLOOKUP(B485,'Base productos'!A$2:H$10900,3,FALSE))</f>
        <v/>
      </c>
      <c r="E485" s="62" t="str">
        <f>IF(B485="","",VLOOKUP(B485,'Base productos'!A$2:H$10900,4,FALSE))</f>
        <v/>
      </c>
      <c r="F485" s="62" t="str">
        <f>IF(B485="","",VLOOKUP(B485,'Base productos'!A$2:H$10900,5,FALSE))</f>
        <v/>
      </c>
      <c r="G485" s="66" t="str">
        <f>IF(B485="","",VLOOKUP(B485,'Base productos'!A$2:H$10900,6,FALSE))</f>
        <v/>
      </c>
      <c r="H485" s="66" t="str">
        <f>IF(B485="","",VLOOKUP(B485,'Base productos'!A$2:H$10900,7,FALSE))</f>
        <v/>
      </c>
      <c r="I485" s="66" t="str">
        <f>IF(B485="","",VLOOKUP(B485,'Base productos'!A$2:H$10900,8,FALSE))</f>
        <v/>
      </c>
      <c r="J485" s="47"/>
      <c r="K485" s="48"/>
      <c r="L485" s="68"/>
      <c r="M485" s="68"/>
      <c r="N485" s="68"/>
      <c r="O485" s="68"/>
      <c r="P485" s="100" t="str">
        <f>IF(O485="","",VLOOKUP(O485,'Principios Activos'!A$1:B$2418,2,FALSE))</f>
        <v/>
      </c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9"/>
      <c r="AC485" s="68"/>
      <c r="AD485" s="69"/>
      <c r="AE485" s="53"/>
      <c r="AF485" s="98"/>
      <c r="AG485" s="123"/>
      <c r="AH485" s="123"/>
      <c r="AI485"/>
      <c r="AJ485"/>
      <c r="AM485" s="13"/>
    </row>
    <row r="486" spans="1:39" s="8" customFormat="1" ht="24.95" customHeight="1" x14ac:dyDescent="0.25">
      <c r="A486" s="65" t="str">
        <f t="shared" si="7"/>
        <v/>
      </c>
      <c r="B486" s="61"/>
      <c r="C486" s="63" t="str">
        <f>IF(B486="","",VLOOKUP(B486,'Base productos'!A$2:H$10900,2,FALSE))</f>
        <v/>
      </c>
      <c r="D486" s="66" t="str">
        <f>IF(B486="","",VLOOKUP(B486,'Base productos'!A$2:H$10900,3,FALSE))</f>
        <v/>
      </c>
      <c r="E486" s="62" t="str">
        <f>IF(B486="","",VLOOKUP(B486,'Base productos'!A$2:H$10900,4,FALSE))</f>
        <v/>
      </c>
      <c r="F486" s="62" t="str">
        <f>IF(B486="","",VLOOKUP(B486,'Base productos'!A$2:H$10900,5,FALSE))</f>
        <v/>
      </c>
      <c r="G486" s="66" t="str">
        <f>IF(B486="","",VLOOKUP(B486,'Base productos'!A$2:H$10900,6,FALSE))</f>
        <v/>
      </c>
      <c r="H486" s="66" t="str">
        <f>IF(B486="","",VLOOKUP(B486,'Base productos'!A$2:H$10900,7,FALSE))</f>
        <v/>
      </c>
      <c r="I486" s="66" t="str">
        <f>IF(B486="","",VLOOKUP(B486,'Base productos'!A$2:H$10900,8,FALSE))</f>
        <v/>
      </c>
      <c r="J486" s="47"/>
      <c r="K486" s="48"/>
      <c r="L486" s="68"/>
      <c r="M486" s="68"/>
      <c r="N486" s="68"/>
      <c r="O486" s="68"/>
      <c r="P486" s="100" t="str">
        <f>IF(O486="","",VLOOKUP(O486,'Principios Activos'!A$1:B$2418,2,FALSE))</f>
        <v/>
      </c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9"/>
      <c r="AC486" s="68"/>
      <c r="AD486" s="69"/>
      <c r="AE486" s="53"/>
      <c r="AF486" s="98"/>
      <c r="AG486" s="123"/>
      <c r="AH486" s="123"/>
      <c r="AI486"/>
      <c r="AJ486"/>
      <c r="AM486" s="13"/>
    </row>
    <row r="487" spans="1:39" s="8" customFormat="1" ht="24.95" customHeight="1" x14ac:dyDescent="0.25">
      <c r="A487" s="65" t="str">
        <f t="shared" si="7"/>
        <v/>
      </c>
      <c r="B487" s="61"/>
      <c r="C487" s="63" t="str">
        <f>IF(B487="","",VLOOKUP(B487,'Base productos'!A$2:H$10900,2,FALSE))</f>
        <v/>
      </c>
      <c r="D487" s="66" t="str">
        <f>IF(B487="","",VLOOKUP(B487,'Base productos'!A$2:H$10900,3,FALSE))</f>
        <v/>
      </c>
      <c r="E487" s="62" t="str">
        <f>IF(B487="","",VLOOKUP(B487,'Base productos'!A$2:H$10900,4,FALSE))</f>
        <v/>
      </c>
      <c r="F487" s="62" t="str">
        <f>IF(B487="","",VLOOKUP(B487,'Base productos'!A$2:H$10900,5,FALSE))</f>
        <v/>
      </c>
      <c r="G487" s="66" t="str">
        <f>IF(B487="","",VLOOKUP(B487,'Base productos'!A$2:H$10900,6,FALSE))</f>
        <v/>
      </c>
      <c r="H487" s="66" t="str">
        <f>IF(B487="","",VLOOKUP(B487,'Base productos'!A$2:H$10900,7,FALSE))</f>
        <v/>
      </c>
      <c r="I487" s="66" t="str">
        <f>IF(B487="","",VLOOKUP(B487,'Base productos'!A$2:H$10900,8,FALSE))</f>
        <v/>
      </c>
      <c r="J487" s="47"/>
      <c r="K487" s="48"/>
      <c r="L487" s="68"/>
      <c r="M487" s="68"/>
      <c r="N487" s="68"/>
      <c r="O487" s="68"/>
      <c r="P487" s="100" t="str">
        <f>IF(O487="","",VLOOKUP(O487,'Principios Activos'!A$1:B$2418,2,FALSE))</f>
        <v/>
      </c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9"/>
      <c r="AC487" s="68"/>
      <c r="AD487" s="69"/>
      <c r="AE487" s="53"/>
      <c r="AF487" s="98"/>
      <c r="AG487" s="123"/>
      <c r="AH487" s="123"/>
      <c r="AI487"/>
      <c r="AJ487"/>
      <c r="AM487" s="13"/>
    </row>
    <row r="488" spans="1:39" s="8" customFormat="1" ht="24.95" customHeight="1" x14ac:dyDescent="0.25">
      <c r="A488" s="65" t="str">
        <f t="shared" si="7"/>
        <v/>
      </c>
      <c r="B488" s="61"/>
      <c r="C488" s="63" t="str">
        <f>IF(B488="","",VLOOKUP(B488,'Base productos'!A$2:H$10900,2,FALSE))</f>
        <v/>
      </c>
      <c r="D488" s="66" t="str">
        <f>IF(B488="","",VLOOKUP(B488,'Base productos'!A$2:H$10900,3,FALSE))</f>
        <v/>
      </c>
      <c r="E488" s="62" t="str">
        <f>IF(B488="","",VLOOKUP(B488,'Base productos'!A$2:H$10900,4,FALSE))</f>
        <v/>
      </c>
      <c r="F488" s="62" t="str">
        <f>IF(B488="","",VLOOKUP(B488,'Base productos'!A$2:H$10900,5,FALSE))</f>
        <v/>
      </c>
      <c r="G488" s="66" t="str">
        <f>IF(B488="","",VLOOKUP(B488,'Base productos'!A$2:H$10900,6,FALSE))</f>
        <v/>
      </c>
      <c r="H488" s="66" t="str">
        <f>IF(B488="","",VLOOKUP(B488,'Base productos'!A$2:H$10900,7,FALSE))</f>
        <v/>
      </c>
      <c r="I488" s="66" t="str">
        <f>IF(B488="","",VLOOKUP(B488,'Base productos'!A$2:H$10900,8,FALSE))</f>
        <v/>
      </c>
      <c r="J488" s="47"/>
      <c r="K488" s="48"/>
      <c r="L488" s="68"/>
      <c r="M488" s="68"/>
      <c r="N488" s="68"/>
      <c r="O488" s="68"/>
      <c r="P488" s="100" t="str">
        <f>IF(O488="","",VLOOKUP(O488,'Principios Activos'!A$1:B$2418,2,FALSE))</f>
        <v/>
      </c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9"/>
      <c r="AC488" s="68"/>
      <c r="AD488" s="69"/>
      <c r="AE488" s="53"/>
      <c r="AF488" s="98"/>
      <c r="AG488" s="123"/>
      <c r="AH488" s="123"/>
      <c r="AI488"/>
      <c r="AJ488"/>
      <c r="AM488" s="13"/>
    </row>
    <row r="489" spans="1:39" s="8" customFormat="1" ht="24.95" customHeight="1" x14ac:dyDescent="0.25">
      <c r="A489" s="65" t="str">
        <f t="shared" si="7"/>
        <v/>
      </c>
      <c r="B489" s="61"/>
      <c r="C489" s="63" t="str">
        <f>IF(B489="","",VLOOKUP(B489,'Base productos'!A$2:H$10900,2,FALSE))</f>
        <v/>
      </c>
      <c r="D489" s="66" t="str">
        <f>IF(B489="","",VLOOKUP(B489,'Base productos'!A$2:H$10900,3,FALSE))</f>
        <v/>
      </c>
      <c r="E489" s="62" t="str">
        <f>IF(B489="","",VLOOKUP(B489,'Base productos'!A$2:H$10900,4,FALSE))</f>
        <v/>
      </c>
      <c r="F489" s="62" t="str">
        <f>IF(B489="","",VLOOKUP(B489,'Base productos'!A$2:H$10900,5,FALSE))</f>
        <v/>
      </c>
      <c r="G489" s="66" t="str">
        <f>IF(B489="","",VLOOKUP(B489,'Base productos'!A$2:H$10900,6,FALSE))</f>
        <v/>
      </c>
      <c r="H489" s="66" t="str">
        <f>IF(B489="","",VLOOKUP(B489,'Base productos'!A$2:H$10900,7,FALSE))</f>
        <v/>
      </c>
      <c r="I489" s="66" t="str">
        <f>IF(B489="","",VLOOKUP(B489,'Base productos'!A$2:H$10900,8,FALSE))</f>
        <v/>
      </c>
      <c r="J489" s="47"/>
      <c r="K489" s="48"/>
      <c r="L489" s="68"/>
      <c r="M489" s="68"/>
      <c r="N489" s="68"/>
      <c r="O489" s="68"/>
      <c r="P489" s="100" t="str">
        <f>IF(O489="","",VLOOKUP(O489,'Principios Activos'!A$1:B$2418,2,FALSE))</f>
        <v/>
      </c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9"/>
      <c r="AC489" s="68"/>
      <c r="AD489" s="69"/>
      <c r="AE489" s="53"/>
      <c r="AF489" s="98"/>
      <c r="AG489" s="123"/>
      <c r="AH489" s="123"/>
      <c r="AI489"/>
      <c r="AJ489"/>
      <c r="AM489" s="13"/>
    </row>
    <row r="490" spans="1:39" s="8" customFormat="1" ht="24.95" customHeight="1" x14ac:dyDescent="0.25">
      <c r="A490" s="65" t="str">
        <f t="shared" si="7"/>
        <v/>
      </c>
      <c r="B490" s="61"/>
      <c r="C490" s="63" t="str">
        <f>IF(B490="","",VLOOKUP(B490,'Base productos'!A$2:H$10900,2,FALSE))</f>
        <v/>
      </c>
      <c r="D490" s="66" t="str">
        <f>IF(B490="","",VLOOKUP(B490,'Base productos'!A$2:H$10900,3,FALSE))</f>
        <v/>
      </c>
      <c r="E490" s="62" t="str">
        <f>IF(B490="","",VLOOKUP(B490,'Base productos'!A$2:H$10900,4,FALSE))</f>
        <v/>
      </c>
      <c r="F490" s="62" t="str">
        <f>IF(B490="","",VLOOKUP(B490,'Base productos'!A$2:H$10900,5,FALSE))</f>
        <v/>
      </c>
      <c r="G490" s="66" t="str">
        <f>IF(B490="","",VLOOKUP(B490,'Base productos'!A$2:H$10900,6,FALSE))</f>
        <v/>
      </c>
      <c r="H490" s="66" t="str">
        <f>IF(B490="","",VLOOKUP(B490,'Base productos'!A$2:H$10900,7,FALSE))</f>
        <v/>
      </c>
      <c r="I490" s="66" t="str">
        <f>IF(B490="","",VLOOKUP(B490,'Base productos'!A$2:H$10900,8,FALSE))</f>
        <v/>
      </c>
      <c r="J490" s="47"/>
      <c r="K490" s="48"/>
      <c r="L490" s="68"/>
      <c r="M490" s="68"/>
      <c r="N490" s="68"/>
      <c r="O490" s="68"/>
      <c r="P490" s="100" t="str">
        <f>IF(O490="","",VLOOKUP(O490,'Principios Activos'!A$1:B$2418,2,FALSE))</f>
        <v/>
      </c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9"/>
      <c r="AC490" s="68"/>
      <c r="AD490" s="69"/>
      <c r="AE490" s="53"/>
      <c r="AF490" s="98"/>
      <c r="AG490" s="123"/>
      <c r="AH490" s="123"/>
      <c r="AI490"/>
      <c r="AJ490"/>
      <c r="AM490" s="13"/>
    </row>
    <row r="491" spans="1:39" s="8" customFormat="1" ht="24.95" customHeight="1" x14ac:dyDescent="0.25">
      <c r="A491" s="65" t="str">
        <f t="shared" si="7"/>
        <v/>
      </c>
      <c r="B491" s="61"/>
      <c r="C491" s="63" t="str">
        <f>IF(B491="","",VLOOKUP(B491,'Base productos'!A$2:H$10900,2,FALSE))</f>
        <v/>
      </c>
      <c r="D491" s="66" t="str">
        <f>IF(B491="","",VLOOKUP(B491,'Base productos'!A$2:H$10900,3,FALSE))</f>
        <v/>
      </c>
      <c r="E491" s="62" t="str">
        <f>IF(B491="","",VLOOKUP(B491,'Base productos'!A$2:H$10900,4,FALSE))</f>
        <v/>
      </c>
      <c r="F491" s="62" t="str">
        <f>IF(B491="","",VLOOKUP(B491,'Base productos'!A$2:H$10900,5,FALSE))</f>
        <v/>
      </c>
      <c r="G491" s="66" t="str">
        <f>IF(B491="","",VLOOKUP(B491,'Base productos'!A$2:H$10900,6,FALSE))</f>
        <v/>
      </c>
      <c r="H491" s="66" t="str">
        <f>IF(B491="","",VLOOKUP(B491,'Base productos'!A$2:H$10900,7,FALSE))</f>
        <v/>
      </c>
      <c r="I491" s="66" t="str">
        <f>IF(B491="","",VLOOKUP(B491,'Base productos'!A$2:H$10900,8,FALSE))</f>
        <v/>
      </c>
      <c r="J491" s="47"/>
      <c r="K491" s="48"/>
      <c r="L491" s="68"/>
      <c r="M491" s="68"/>
      <c r="N491" s="68"/>
      <c r="O491" s="68"/>
      <c r="P491" s="100" t="str">
        <f>IF(O491="","",VLOOKUP(O491,'Principios Activos'!A$1:B$2418,2,FALSE))</f>
        <v/>
      </c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9"/>
      <c r="AC491" s="68"/>
      <c r="AD491" s="69"/>
      <c r="AE491" s="53"/>
      <c r="AF491" s="98"/>
      <c r="AG491" s="123"/>
      <c r="AH491" s="123"/>
      <c r="AI491"/>
      <c r="AJ491"/>
      <c r="AM491" s="13"/>
    </row>
    <row r="492" spans="1:39" s="8" customFormat="1" ht="24.95" customHeight="1" x14ac:dyDescent="0.25">
      <c r="A492" s="65" t="str">
        <f t="shared" si="7"/>
        <v/>
      </c>
      <c r="B492" s="61"/>
      <c r="C492" s="63" t="str">
        <f>IF(B492="","",VLOOKUP(B492,'Base productos'!A$2:H$10900,2,FALSE))</f>
        <v/>
      </c>
      <c r="D492" s="66" t="str">
        <f>IF(B492="","",VLOOKUP(B492,'Base productos'!A$2:H$10900,3,FALSE))</f>
        <v/>
      </c>
      <c r="E492" s="62" t="str">
        <f>IF(B492="","",VLOOKUP(B492,'Base productos'!A$2:H$10900,4,FALSE))</f>
        <v/>
      </c>
      <c r="F492" s="62" t="str">
        <f>IF(B492="","",VLOOKUP(B492,'Base productos'!A$2:H$10900,5,FALSE))</f>
        <v/>
      </c>
      <c r="G492" s="66" t="str">
        <f>IF(B492="","",VLOOKUP(B492,'Base productos'!A$2:H$10900,6,FALSE))</f>
        <v/>
      </c>
      <c r="H492" s="66" t="str">
        <f>IF(B492="","",VLOOKUP(B492,'Base productos'!A$2:H$10900,7,FALSE))</f>
        <v/>
      </c>
      <c r="I492" s="66" t="str">
        <f>IF(B492="","",VLOOKUP(B492,'Base productos'!A$2:H$10900,8,FALSE))</f>
        <v/>
      </c>
      <c r="J492" s="47"/>
      <c r="K492" s="48"/>
      <c r="L492" s="68"/>
      <c r="M492" s="68"/>
      <c r="N492" s="68"/>
      <c r="O492" s="68"/>
      <c r="P492" s="100" t="str">
        <f>IF(O492="","",VLOOKUP(O492,'Principios Activos'!A$1:B$2418,2,FALSE))</f>
        <v/>
      </c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9"/>
      <c r="AC492" s="68"/>
      <c r="AD492" s="69"/>
      <c r="AE492" s="53"/>
      <c r="AF492" s="98"/>
      <c r="AG492" s="123"/>
      <c r="AH492" s="123"/>
      <c r="AI492"/>
      <c r="AJ492"/>
      <c r="AM492" s="13"/>
    </row>
    <row r="493" spans="1:39" s="8" customFormat="1" ht="24.95" customHeight="1" x14ac:dyDescent="0.25">
      <c r="A493" s="65" t="str">
        <f t="shared" si="7"/>
        <v/>
      </c>
      <c r="B493" s="61"/>
      <c r="C493" s="63" t="str">
        <f>IF(B493="","",VLOOKUP(B493,'Base productos'!A$2:H$10900,2,FALSE))</f>
        <v/>
      </c>
      <c r="D493" s="66" t="str">
        <f>IF(B493="","",VLOOKUP(B493,'Base productos'!A$2:H$10900,3,FALSE))</f>
        <v/>
      </c>
      <c r="E493" s="62" t="str">
        <f>IF(B493="","",VLOOKUP(B493,'Base productos'!A$2:H$10900,4,FALSE))</f>
        <v/>
      </c>
      <c r="F493" s="62" t="str">
        <f>IF(B493="","",VLOOKUP(B493,'Base productos'!A$2:H$10900,5,FALSE))</f>
        <v/>
      </c>
      <c r="G493" s="66" t="str">
        <f>IF(B493="","",VLOOKUP(B493,'Base productos'!A$2:H$10900,6,FALSE))</f>
        <v/>
      </c>
      <c r="H493" s="66" t="str">
        <f>IF(B493="","",VLOOKUP(B493,'Base productos'!A$2:H$10900,7,FALSE))</f>
        <v/>
      </c>
      <c r="I493" s="66" t="str">
        <f>IF(B493="","",VLOOKUP(B493,'Base productos'!A$2:H$10900,8,FALSE))</f>
        <v/>
      </c>
      <c r="J493" s="47"/>
      <c r="K493" s="48"/>
      <c r="L493" s="68"/>
      <c r="M493" s="68"/>
      <c r="N493" s="68"/>
      <c r="O493" s="68"/>
      <c r="P493" s="100" t="str">
        <f>IF(O493="","",VLOOKUP(O493,'Principios Activos'!A$1:B$2418,2,FALSE))</f>
        <v/>
      </c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9"/>
      <c r="AC493" s="68"/>
      <c r="AD493" s="69"/>
      <c r="AE493" s="53"/>
      <c r="AF493" s="98"/>
      <c r="AG493" s="123"/>
      <c r="AH493" s="123"/>
      <c r="AI493"/>
      <c r="AJ493"/>
      <c r="AM493" s="13"/>
    </row>
    <row r="494" spans="1:39" s="8" customFormat="1" ht="24.95" customHeight="1" x14ac:dyDescent="0.25">
      <c r="A494" s="65" t="str">
        <f t="shared" si="7"/>
        <v/>
      </c>
      <c r="B494" s="61"/>
      <c r="C494" s="63" t="str">
        <f>IF(B494="","",VLOOKUP(B494,'Base productos'!A$2:H$10900,2,FALSE))</f>
        <v/>
      </c>
      <c r="D494" s="66" t="str">
        <f>IF(B494="","",VLOOKUP(B494,'Base productos'!A$2:H$10900,3,FALSE))</f>
        <v/>
      </c>
      <c r="E494" s="62" t="str">
        <f>IF(B494="","",VLOOKUP(B494,'Base productos'!A$2:H$10900,4,FALSE))</f>
        <v/>
      </c>
      <c r="F494" s="62" t="str">
        <f>IF(B494="","",VLOOKUP(B494,'Base productos'!A$2:H$10900,5,FALSE))</f>
        <v/>
      </c>
      <c r="G494" s="66" t="str">
        <f>IF(B494="","",VLOOKUP(B494,'Base productos'!A$2:H$10900,6,FALSE))</f>
        <v/>
      </c>
      <c r="H494" s="66" t="str">
        <f>IF(B494="","",VLOOKUP(B494,'Base productos'!A$2:H$10900,7,FALSE))</f>
        <v/>
      </c>
      <c r="I494" s="66" t="str">
        <f>IF(B494="","",VLOOKUP(B494,'Base productos'!A$2:H$10900,8,FALSE))</f>
        <v/>
      </c>
      <c r="J494" s="47"/>
      <c r="K494" s="48"/>
      <c r="L494" s="68"/>
      <c r="M494" s="68"/>
      <c r="N494" s="68"/>
      <c r="O494" s="68"/>
      <c r="P494" s="100" t="str">
        <f>IF(O494="","",VLOOKUP(O494,'Principios Activos'!A$1:B$2418,2,FALSE))</f>
        <v/>
      </c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9"/>
      <c r="AC494" s="68"/>
      <c r="AD494" s="69"/>
      <c r="AE494" s="53"/>
      <c r="AF494" s="98"/>
      <c r="AG494" s="123"/>
      <c r="AH494" s="123"/>
      <c r="AI494"/>
      <c r="AJ494"/>
      <c r="AM494" s="13"/>
    </row>
    <row r="495" spans="1:39" s="8" customFormat="1" ht="24.95" customHeight="1" x14ac:dyDescent="0.25">
      <c r="A495" s="65" t="str">
        <f t="shared" si="7"/>
        <v/>
      </c>
      <c r="B495" s="61"/>
      <c r="C495" s="63" t="str">
        <f>IF(B495="","",VLOOKUP(B495,'Base productos'!A$2:H$10900,2,FALSE))</f>
        <v/>
      </c>
      <c r="D495" s="66" t="str">
        <f>IF(B495="","",VLOOKUP(B495,'Base productos'!A$2:H$10900,3,FALSE))</f>
        <v/>
      </c>
      <c r="E495" s="62" t="str">
        <f>IF(B495="","",VLOOKUP(B495,'Base productos'!A$2:H$10900,4,FALSE))</f>
        <v/>
      </c>
      <c r="F495" s="62" t="str">
        <f>IF(B495="","",VLOOKUP(B495,'Base productos'!A$2:H$10900,5,FALSE))</f>
        <v/>
      </c>
      <c r="G495" s="66" t="str">
        <f>IF(B495="","",VLOOKUP(B495,'Base productos'!A$2:H$10900,6,FALSE))</f>
        <v/>
      </c>
      <c r="H495" s="66" t="str">
        <f>IF(B495="","",VLOOKUP(B495,'Base productos'!A$2:H$10900,7,FALSE))</f>
        <v/>
      </c>
      <c r="I495" s="66" t="str">
        <f>IF(B495="","",VLOOKUP(B495,'Base productos'!A$2:H$10900,8,FALSE))</f>
        <v/>
      </c>
      <c r="J495" s="47"/>
      <c r="K495" s="48"/>
      <c r="L495" s="68"/>
      <c r="M495" s="68"/>
      <c r="N495" s="68"/>
      <c r="O495" s="68"/>
      <c r="P495" s="100" t="str">
        <f>IF(O495="","",VLOOKUP(O495,'Principios Activos'!A$1:B$2418,2,FALSE))</f>
        <v/>
      </c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9"/>
      <c r="AC495" s="68"/>
      <c r="AD495" s="69"/>
      <c r="AE495" s="53"/>
      <c r="AF495" s="98"/>
      <c r="AG495" s="123"/>
      <c r="AH495" s="123"/>
      <c r="AI495"/>
      <c r="AJ495"/>
      <c r="AM495" s="13"/>
    </row>
    <row r="496" spans="1:39" s="8" customFormat="1" ht="24.95" customHeight="1" x14ac:dyDescent="0.25">
      <c r="A496" s="65" t="str">
        <f t="shared" si="7"/>
        <v/>
      </c>
      <c r="B496" s="61"/>
      <c r="C496" s="63" t="str">
        <f>IF(B496="","",VLOOKUP(B496,'Base productos'!A$2:H$10900,2,FALSE))</f>
        <v/>
      </c>
      <c r="D496" s="66" t="str">
        <f>IF(B496="","",VLOOKUP(B496,'Base productos'!A$2:H$10900,3,FALSE))</f>
        <v/>
      </c>
      <c r="E496" s="62" t="str">
        <f>IF(B496="","",VLOOKUP(B496,'Base productos'!A$2:H$10900,4,FALSE))</f>
        <v/>
      </c>
      <c r="F496" s="62" t="str">
        <f>IF(B496="","",VLOOKUP(B496,'Base productos'!A$2:H$10900,5,FALSE))</f>
        <v/>
      </c>
      <c r="G496" s="66" t="str">
        <f>IF(B496="","",VLOOKUP(B496,'Base productos'!A$2:H$10900,6,FALSE))</f>
        <v/>
      </c>
      <c r="H496" s="66" t="str">
        <f>IF(B496="","",VLOOKUP(B496,'Base productos'!A$2:H$10900,7,FALSE))</f>
        <v/>
      </c>
      <c r="I496" s="66" t="str">
        <f>IF(B496="","",VLOOKUP(B496,'Base productos'!A$2:H$10900,8,FALSE))</f>
        <v/>
      </c>
      <c r="J496" s="47"/>
      <c r="K496" s="48"/>
      <c r="L496" s="68"/>
      <c r="M496" s="68"/>
      <c r="N496" s="68"/>
      <c r="O496" s="68"/>
      <c r="P496" s="100" t="str">
        <f>IF(O496="","",VLOOKUP(O496,'Principios Activos'!A$1:B$2418,2,FALSE))</f>
        <v/>
      </c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9"/>
      <c r="AC496" s="68"/>
      <c r="AD496" s="69"/>
      <c r="AE496" s="53"/>
      <c r="AF496" s="98"/>
      <c r="AG496" s="123"/>
      <c r="AH496" s="123"/>
      <c r="AI496"/>
      <c r="AJ496"/>
      <c r="AM496" s="13"/>
    </row>
    <row r="497" spans="1:39" s="8" customFormat="1" ht="24.95" customHeight="1" x14ac:dyDescent="0.25">
      <c r="A497" s="65" t="str">
        <f t="shared" si="7"/>
        <v/>
      </c>
      <c r="B497" s="61"/>
      <c r="C497" s="63" t="str">
        <f>IF(B497="","",VLOOKUP(B497,'Base productos'!A$2:H$10900,2,FALSE))</f>
        <v/>
      </c>
      <c r="D497" s="66" t="str">
        <f>IF(B497="","",VLOOKUP(B497,'Base productos'!A$2:H$10900,3,FALSE))</f>
        <v/>
      </c>
      <c r="E497" s="62" t="str">
        <f>IF(B497="","",VLOOKUP(B497,'Base productos'!A$2:H$10900,4,FALSE))</f>
        <v/>
      </c>
      <c r="F497" s="62" t="str">
        <f>IF(B497="","",VLOOKUP(B497,'Base productos'!A$2:H$10900,5,FALSE))</f>
        <v/>
      </c>
      <c r="G497" s="66" t="str">
        <f>IF(B497="","",VLOOKUP(B497,'Base productos'!A$2:H$10900,6,FALSE))</f>
        <v/>
      </c>
      <c r="H497" s="66" t="str">
        <f>IF(B497="","",VLOOKUP(B497,'Base productos'!A$2:H$10900,7,FALSE))</f>
        <v/>
      </c>
      <c r="I497" s="66" t="str">
        <f>IF(B497="","",VLOOKUP(B497,'Base productos'!A$2:H$10900,8,FALSE))</f>
        <v/>
      </c>
      <c r="J497" s="47"/>
      <c r="K497" s="48"/>
      <c r="L497" s="68"/>
      <c r="M497" s="68"/>
      <c r="N497" s="68"/>
      <c r="O497" s="68"/>
      <c r="P497" s="100" t="str">
        <f>IF(O497="","",VLOOKUP(O497,'Principios Activos'!A$1:B$2418,2,FALSE))</f>
        <v/>
      </c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9"/>
      <c r="AC497" s="68"/>
      <c r="AD497" s="69"/>
      <c r="AE497" s="53"/>
      <c r="AF497" s="98"/>
      <c r="AG497" s="123"/>
      <c r="AH497" s="123"/>
      <c r="AI497"/>
      <c r="AJ497"/>
      <c r="AM497" s="13"/>
    </row>
    <row r="498" spans="1:39" s="8" customFormat="1" ht="24.95" customHeight="1" x14ac:dyDescent="0.25">
      <c r="A498" s="65" t="str">
        <f t="shared" si="7"/>
        <v/>
      </c>
      <c r="B498" s="61"/>
      <c r="C498" s="63" t="str">
        <f>IF(B498="","",VLOOKUP(B498,'Base productos'!A$2:H$10900,2,FALSE))</f>
        <v/>
      </c>
      <c r="D498" s="66" t="str">
        <f>IF(B498="","",VLOOKUP(B498,'Base productos'!A$2:H$10900,3,FALSE))</f>
        <v/>
      </c>
      <c r="E498" s="62" t="str">
        <f>IF(B498="","",VLOOKUP(B498,'Base productos'!A$2:H$10900,4,FALSE))</f>
        <v/>
      </c>
      <c r="F498" s="62" t="str">
        <f>IF(B498="","",VLOOKUP(B498,'Base productos'!A$2:H$10900,5,FALSE))</f>
        <v/>
      </c>
      <c r="G498" s="66" t="str">
        <f>IF(B498="","",VLOOKUP(B498,'Base productos'!A$2:H$10900,6,FALSE))</f>
        <v/>
      </c>
      <c r="H498" s="66" t="str">
        <f>IF(B498="","",VLOOKUP(B498,'Base productos'!A$2:H$10900,7,FALSE))</f>
        <v/>
      </c>
      <c r="I498" s="66" t="str">
        <f>IF(B498="","",VLOOKUP(B498,'Base productos'!A$2:H$10900,8,FALSE))</f>
        <v/>
      </c>
      <c r="J498" s="47"/>
      <c r="K498" s="48"/>
      <c r="L498" s="68"/>
      <c r="M498" s="68"/>
      <c r="N498" s="68"/>
      <c r="O498" s="68"/>
      <c r="P498" s="100" t="str">
        <f>IF(O498="","",VLOOKUP(O498,'Principios Activos'!A$1:B$2418,2,FALSE))</f>
        <v/>
      </c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9"/>
      <c r="AC498" s="68"/>
      <c r="AD498" s="69"/>
      <c r="AE498" s="53"/>
      <c r="AF498" s="98"/>
      <c r="AG498" s="123"/>
      <c r="AH498" s="123"/>
      <c r="AI498"/>
      <c r="AJ498"/>
      <c r="AM498" s="13"/>
    </row>
    <row r="499" spans="1:39" s="8" customFormat="1" ht="24.95" customHeight="1" x14ac:dyDescent="0.25">
      <c r="A499" s="65" t="str">
        <f t="shared" si="7"/>
        <v/>
      </c>
      <c r="B499" s="61"/>
      <c r="C499" s="63" t="str">
        <f>IF(B499="","",VLOOKUP(B499,'Base productos'!A$2:H$10900,2,FALSE))</f>
        <v/>
      </c>
      <c r="D499" s="66" t="str">
        <f>IF(B499="","",VLOOKUP(B499,'Base productos'!A$2:H$10900,3,FALSE))</f>
        <v/>
      </c>
      <c r="E499" s="62" t="str">
        <f>IF(B499="","",VLOOKUP(B499,'Base productos'!A$2:H$10900,4,FALSE))</f>
        <v/>
      </c>
      <c r="F499" s="62" t="str">
        <f>IF(B499="","",VLOOKUP(B499,'Base productos'!A$2:H$10900,5,FALSE))</f>
        <v/>
      </c>
      <c r="G499" s="66" t="str">
        <f>IF(B499="","",VLOOKUP(B499,'Base productos'!A$2:H$10900,6,FALSE))</f>
        <v/>
      </c>
      <c r="H499" s="66" t="str">
        <f>IF(B499="","",VLOOKUP(B499,'Base productos'!A$2:H$10900,7,FALSE))</f>
        <v/>
      </c>
      <c r="I499" s="66" t="str">
        <f>IF(B499="","",VLOOKUP(B499,'Base productos'!A$2:H$10900,8,FALSE))</f>
        <v/>
      </c>
      <c r="J499" s="47"/>
      <c r="K499" s="48"/>
      <c r="L499" s="68"/>
      <c r="M499" s="68"/>
      <c r="N499" s="68"/>
      <c r="O499" s="68"/>
      <c r="P499" s="100" t="str">
        <f>IF(O499="","",VLOOKUP(O499,'Principios Activos'!A$1:B$2418,2,FALSE))</f>
        <v/>
      </c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9"/>
      <c r="AC499" s="68"/>
      <c r="AD499" s="69"/>
      <c r="AE499" s="53"/>
      <c r="AF499" s="98"/>
      <c r="AG499" s="123"/>
      <c r="AH499" s="123"/>
      <c r="AI499"/>
      <c r="AJ499"/>
      <c r="AM499" s="13"/>
    </row>
    <row r="500" spans="1:39" s="8" customFormat="1" ht="24.95" customHeight="1" x14ac:dyDescent="0.25">
      <c r="A500" s="65" t="str">
        <f t="shared" si="7"/>
        <v/>
      </c>
      <c r="B500" s="61"/>
      <c r="C500" s="63" t="str">
        <f>IF(B500="","",VLOOKUP(B500,'Base productos'!A$2:H$10900,2,FALSE))</f>
        <v/>
      </c>
      <c r="D500" s="66" t="str">
        <f>IF(B500="","",VLOOKUP(B500,'Base productos'!A$2:H$10900,3,FALSE))</f>
        <v/>
      </c>
      <c r="E500" s="62" t="str">
        <f>IF(B500="","",VLOOKUP(B500,'Base productos'!A$2:H$10900,4,FALSE))</f>
        <v/>
      </c>
      <c r="F500" s="62" t="str">
        <f>IF(B500="","",VLOOKUP(B500,'Base productos'!A$2:H$10900,5,FALSE))</f>
        <v/>
      </c>
      <c r="G500" s="66" t="str">
        <f>IF(B500="","",VLOOKUP(B500,'Base productos'!A$2:H$10900,6,FALSE))</f>
        <v/>
      </c>
      <c r="H500" s="66" t="str">
        <f>IF(B500="","",VLOOKUP(B500,'Base productos'!A$2:H$10900,7,FALSE))</f>
        <v/>
      </c>
      <c r="I500" s="66" t="str">
        <f>IF(B500="","",VLOOKUP(B500,'Base productos'!A$2:H$10900,8,FALSE))</f>
        <v/>
      </c>
      <c r="J500" s="47"/>
      <c r="K500" s="48"/>
      <c r="L500" s="68"/>
      <c r="M500" s="68"/>
      <c r="N500" s="68"/>
      <c r="O500" s="68"/>
      <c r="P500" s="100" t="str">
        <f>IF(O500="","",VLOOKUP(O500,'Principios Activos'!A$1:B$2418,2,FALSE))</f>
        <v/>
      </c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9"/>
      <c r="AC500" s="68"/>
      <c r="AD500" s="69"/>
      <c r="AE500" s="53"/>
      <c r="AF500" s="98"/>
      <c r="AG500" s="123"/>
      <c r="AH500" s="123"/>
      <c r="AI500"/>
      <c r="AJ500"/>
      <c r="AM500" s="13"/>
    </row>
    <row r="501" spans="1:39" s="8" customFormat="1" ht="24.95" customHeight="1" x14ac:dyDescent="0.25">
      <c r="A501" s="65" t="str">
        <f t="shared" si="7"/>
        <v/>
      </c>
      <c r="B501" s="61"/>
      <c r="C501" s="63" t="str">
        <f>IF(B501="","",VLOOKUP(B501,'Base productos'!A$2:H$10900,2,FALSE))</f>
        <v/>
      </c>
      <c r="D501" s="66" t="str">
        <f>IF(B501="","",VLOOKUP(B501,'Base productos'!A$2:H$10900,3,FALSE))</f>
        <v/>
      </c>
      <c r="E501" s="62" t="str">
        <f>IF(B501="","",VLOOKUP(B501,'Base productos'!A$2:H$10900,4,FALSE))</f>
        <v/>
      </c>
      <c r="F501" s="62" t="str">
        <f>IF(B501="","",VLOOKUP(B501,'Base productos'!A$2:H$10900,5,FALSE))</f>
        <v/>
      </c>
      <c r="G501" s="66" t="str">
        <f>IF(B501="","",VLOOKUP(B501,'Base productos'!A$2:H$10900,6,FALSE))</f>
        <v/>
      </c>
      <c r="H501" s="66" t="str">
        <f>IF(B501="","",VLOOKUP(B501,'Base productos'!A$2:H$10900,7,FALSE))</f>
        <v/>
      </c>
      <c r="I501" s="66" t="str">
        <f>IF(B501="","",VLOOKUP(B501,'Base productos'!A$2:H$10900,8,FALSE))</f>
        <v/>
      </c>
      <c r="J501" s="47"/>
      <c r="K501" s="48"/>
      <c r="L501" s="68"/>
      <c r="M501" s="68"/>
      <c r="N501" s="68"/>
      <c r="O501" s="68"/>
      <c r="P501" s="100" t="str">
        <f>IF(O501="","",VLOOKUP(O501,'Principios Activos'!A$1:B$2418,2,FALSE))</f>
        <v/>
      </c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9"/>
      <c r="AC501" s="68"/>
      <c r="AD501" s="69"/>
      <c r="AE501" s="53"/>
      <c r="AF501" s="98"/>
      <c r="AG501" s="123"/>
      <c r="AH501" s="123"/>
      <c r="AI501"/>
      <c r="AJ501"/>
      <c r="AM501" s="13"/>
    </row>
    <row r="502" spans="1:39" s="8" customFormat="1" ht="24.95" customHeight="1" x14ac:dyDescent="0.25">
      <c r="A502" s="65" t="str">
        <f t="shared" si="7"/>
        <v/>
      </c>
      <c r="B502" s="61"/>
      <c r="C502" s="63" t="str">
        <f>IF(B502="","",VLOOKUP(B502,'Base productos'!A$2:H$10900,2,FALSE))</f>
        <v/>
      </c>
      <c r="D502" s="66" t="str">
        <f>IF(B502="","",VLOOKUP(B502,'Base productos'!A$2:H$10900,3,FALSE))</f>
        <v/>
      </c>
      <c r="E502" s="62" t="str">
        <f>IF(B502="","",VLOOKUP(B502,'Base productos'!A$2:H$10900,4,FALSE))</f>
        <v/>
      </c>
      <c r="F502" s="62" t="str">
        <f>IF(B502="","",VLOOKUP(B502,'Base productos'!A$2:H$10900,5,FALSE))</f>
        <v/>
      </c>
      <c r="G502" s="66" t="str">
        <f>IF(B502="","",VLOOKUP(B502,'Base productos'!A$2:H$10900,6,FALSE))</f>
        <v/>
      </c>
      <c r="H502" s="66" t="str">
        <f>IF(B502="","",VLOOKUP(B502,'Base productos'!A$2:H$10900,7,FALSE))</f>
        <v/>
      </c>
      <c r="I502" s="66" t="str">
        <f>IF(B502="","",VLOOKUP(B502,'Base productos'!A$2:H$10900,8,FALSE))</f>
        <v/>
      </c>
      <c r="J502" s="47"/>
      <c r="K502" s="48"/>
      <c r="L502" s="68"/>
      <c r="M502" s="68"/>
      <c r="N502" s="68"/>
      <c r="O502" s="68"/>
      <c r="P502" s="100" t="str">
        <f>IF(O502="","",VLOOKUP(O502,'Principios Activos'!A$1:B$2418,2,FALSE))</f>
        <v/>
      </c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9"/>
      <c r="AC502" s="68"/>
      <c r="AD502" s="69"/>
      <c r="AE502" s="53"/>
      <c r="AF502" s="98"/>
      <c r="AG502" s="123"/>
      <c r="AH502" s="123"/>
      <c r="AI502"/>
      <c r="AJ502"/>
      <c r="AM502" s="13"/>
    </row>
    <row r="503" spans="1:39" s="8" customFormat="1" ht="24.95" customHeight="1" x14ac:dyDescent="0.25">
      <c r="A503" s="65" t="str">
        <f t="shared" si="7"/>
        <v/>
      </c>
      <c r="B503" s="61"/>
      <c r="C503" s="63" t="str">
        <f>IF(B503="","",VLOOKUP(B503,'Base productos'!A$2:H$10900,2,FALSE))</f>
        <v/>
      </c>
      <c r="D503" s="66" t="str">
        <f>IF(B503="","",VLOOKUP(B503,'Base productos'!A$2:H$10900,3,FALSE))</f>
        <v/>
      </c>
      <c r="E503" s="62" t="str">
        <f>IF(B503="","",VLOOKUP(B503,'Base productos'!A$2:H$10900,4,FALSE))</f>
        <v/>
      </c>
      <c r="F503" s="62" t="str">
        <f>IF(B503="","",VLOOKUP(B503,'Base productos'!A$2:H$10900,5,FALSE))</f>
        <v/>
      </c>
      <c r="G503" s="66" t="str">
        <f>IF(B503="","",VLOOKUP(B503,'Base productos'!A$2:H$10900,6,FALSE))</f>
        <v/>
      </c>
      <c r="H503" s="66" t="str">
        <f>IF(B503="","",VLOOKUP(B503,'Base productos'!A$2:H$10900,7,FALSE))</f>
        <v/>
      </c>
      <c r="I503" s="66" t="str">
        <f>IF(B503="","",VLOOKUP(B503,'Base productos'!A$2:H$10900,8,FALSE))</f>
        <v/>
      </c>
      <c r="J503" s="47"/>
      <c r="K503" s="48"/>
      <c r="L503" s="68"/>
      <c r="M503" s="68"/>
      <c r="N503" s="68"/>
      <c r="O503" s="68"/>
      <c r="P503" s="100" t="str">
        <f>IF(O503="","",VLOOKUP(O503,'Principios Activos'!A$1:B$2418,2,FALSE))</f>
        <v/>
      </c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9"/>
      <c r="AC503" s="68"/>
      <c r="AD503" s="69"/>
      <c r="AE503" s="53"/>
      <c r="AF503" s="98"/>
      <c r="AG503" s="123"/>
      <c r="AH503" s="123"/>
      <c r="AI503"/>
      <c r="AJ503"/>
      <c r="AM503" s="13"/>
    </row>
    <row r="504" spans="1:39" s="8" customFormat="1" ht="24.95" customHeight="1" x14ac:dyDescent="0.25">
      <c r="A504" s="65" t="str">
        <f t="shared" si="7"/>
        <v/>
      </c>
      <c r="B504" s="61"/>
      <c r="C504" s="63" t="str">
        <f>IF(B504="","",VLOOKUP(B504,'Base productos'!A$2:H$10900,2,FALSE))</f>
        <v/>
      </c>
      <c r="D504" s="66" t="str">
        <f>IF(B504="","",VLOOKUP(B504,'Base productos'!A$2:H$10900,3,FALSE))</f>
        <v/>
      </c>
      <c r="E504" s="62" t="str">
        <f>IF(B504="","",VLOOKUP(B504,'Base productos'!A$2:H$10900,4,FALSE))</f>
        <v/>
      </c>
      <c r="F504" s="62" t="str">
        <f>IF(B504="","",VLOOKUP(B504,'Base productos'!A$2:H$10900,5,FALSE))</f>
        <v/>
      </c>
      <c r="G504" s="66" t="str">
        <f>IF(B504="","",VLOOKUP(B504,'Base productos'!A$2:H$10900,6,FALSE))</f>
        <v/>
      </c>
      <c r="H504" s="66" t="str">
        <f>IF(B504="","",VLOOKUP(B504,'Base productos'!A$2:H$10900,7,FALSE))</f>
        <v/>
      </c>
      <c r="I504" s="66" t="str">
        <f>IF(B504="","",VLOOKUP(B504,'Base productos'!A$2:H$10900,8,FALSE))</f>
        <v/>
      </c>
      <c r="J504" s="47"/>
      <c r="K504" s="48"/>
      <c r="L504" s="68"/>
      <c r="M504" s="68"/>
      <c r="N504" s="68"/>
      <c r="O504" s="68"/>
      <c r="P504" s="100" t="str">
        <f>IF(O504="","",VLOOKUP(O504,'Principios Activos'!A$1:B$2418,2,FALSE))</f>
        <v/>
      </c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9"/>
      <c r="AC504" s="68"/>
      <c r="AD504" s="69"/>
      <c r="AE504" s="53"/>
      <c r="AF504" s="98"/>
      <c r="AG504" s="123"/>
      <c r="AH504" s="123"/>
      <c r="AI504"/>
      <c r="AJ504"/>
      <c r="AM504" s="13"/>
    </row>
    <row r="505" spans="1:39" s="8" customFormat="1" ht="24.95" customHeight="1" x14ac:dyDescent="0.25">
      <c r="A505" s="65" t="str">
        <f t="shared" si="7"/>
        <v/>
      </c>
      <c r="B505" s="61"/>
      <c r="C505" s="63" t="str">
        <f>IF(B505="","",VLOOKUP(B505,'Base productos'!A$2:H$10900,2,FALSE))</f>
        <v/>
      </c>
      <c r="D505" s="66" t="str">
        <f>IF(B505="","",VLOOKUP(B505,'Base productos'!A$2:H$10900,3,FALSE))</f>
        <v/>
      </c>
      <c r="E505" s="62" t="str">
        <f>IF(B505="","",VLOOKUP(B505,'Base productos'!A$2:H$10900,4,FALSE))</f>
        <v/>
      </c>
      <c r="F505" s="62" t="str">
        <f>IF(B505="","",VLOOKUP(B505,'Base productos'!A$2:H$10900,5,FALSE))</f>
        <v/>
      </c>
      <c r="G505" s="66" t="str">
        <f>IF(B505="","",VLOOKUP(B505,'Base productos'!A$2:H$10900,6,FALSE))</f>
        <v/>
      </c>
      <c r="H505" s="66" t="str">
        <f>IF(B505="","",VLOOKUP(B505,'Base productos'!A$2:H$10900,7,FALSE))</f>
        <v/>
      </c>
      <c r="I505" s="66" t="str">
        <f>IF(B505="","",VLOOKUP(B505,'Base productos'!A$2:H$10900,8,FALSE))</f>
        <v/>
      </c>
      <c r="J505" s="47"/>
      <c r="K505" s="48"/>
      <c r="L505" s="68"/>
      <c r="M505" s="68"/>
      <c r="N505" s="68"/>
      <c r="O505" s="68"/>
      <c r="P505" s="100" t="str">
        <f>IF(O505="","",VLOOKUP(O505,'Principios Activos'!A$1:B$2418,2,FALSE))</f>
        <v/>
      </c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9"/>
      <c r="AC505" s="68"/>
      <c r="AD505" s="69"/>
      <c r="AE505" s="53"/>
      <c r="AF505" s="98"/>
      <c r="AG505" s="123"/>
      <c r="AH505" s="123"/>
      <c r="AI505"/>
      <c r="AJ505"/>
      <c r="AM505" s="13"/>
    </row>
    <row r="506" spans="1:39" s="8" customFormat="1" ht="24.95" customHeight="1" x14ac:dyDescent="0.25">
      <c r="A506" s="65" t="str">
        <f t="shared" si="7"/>
        <v/>
      </c>
      <c r="B506" s="61"/>
      <c r="C506" s="63" t="str">
        <f>IF(B506="","",VLOOKUP(B506,'Base productos'!A$2:H$10900,2,FALSE))</f>
        <v/>
      </c>
      <c r="D506" s="66" t="str">
        <f>IF(B506="","",VLOOKUP(B506,'Base productos'!A$2:H$10900,3,FALSE))</f>
        <v/>
      </c>
      <c r="E506" s="62" t="str">
        <f>IF(B506="","",VLOOKUP(B506,'Base productos'!A$2:H$10900,4,FALSE))</f>
        <v/>
      </c>
      <c r="F506" s="62" t="str">
        <f>IF(B506="","",VLOOKUP(B506,'Base productos'!A$2:H$10900,5,FALSE))</f>
        <v/>
      </c>
      <c r="G506" s="66" t="str">
        <f>IF(B506="","",VLOOKUP(B506,'Base productos'!A$2:H$10900,6,FALSE))</f>
        <v/>
      </c>
      <c r="H506" s="66" t="str">
        <f>IF(B506="","",VLOOKUP(B506,'Base productos'!A$2:H$10900,7,FALSE))</f>
        <v/>
      </c>
      <c r="I506" s="66" t="str">
        <f>IF(B506="","",VLOOKUP(B506,'Base productos'!A$2:H$10900,8,FALSE))</f>
        <v/>
      </c>
      <c r="J506" s="47"/>
      <c r="K506" s="48"/>
      <c r="L506" s="68"/>
      <c r="M506" s="68"/>
      <c r="N506" s="68"/>
      <c r="O506" s="68"/>
      <c r="P506" s="100" t="str">
        <f>IF(O506="","",VLOOKUP(O506,'Principios Activos'!A$1:B$2418,2,FALSE))</f>
        <v/>
      </c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9"/>
      <c r="AC506" s="68"/>
      <c r="AD506" s="69"/>
      <c r="AE506" s="53"/>
      <c r="AF506" s="98"/>
      <c r="AG506" s="123"/>
      <c r="AH506" s="123"/>
      <c r="AI506"/>
      <c r="AJ506"/>
      <c r="AM506" s="13"/>
    </row>
    <row r="507" spans="1:39" s="8" customFormat="1" ht="24.95" customHeight="1" x14ac:dyDescent="0.25">
      <c r="A507" s="65" t="str">
        <f t="shared" si="7"/>
        <v/>
      </c>
      <c r="B507" s="61"/>
      <c r="C507" s="63" t="str">
        <f>IF(B507="","",VLOOKUP(B507,'Base productos'!A$2:H$10900,2,FALSE))</f>
        <v/>
      </c>
      <c r="D507" s="66" t="str">
        <f>IF(B507="","",VLOOKUP(B507,'Base productos'!A$2:H$10900,3,FALSE))</f>
        <v/>
      </c>
      <c r="E507" s="62" t="str">
        <f>IF(B507="","",VLOOKUP(B507,'Base productos'!A$2:H$10900,4,FALSE))</f>
        <v/>
      </c>
      <c r="F507" s="62" t="str">
        <f>IF(B507="","",VLOOKUP(B507,'Base productos'!A$2:H$10900,5,FALSE))</f>
        <v/>
      </c>
      <c r="G507" s="66" t="str">
        <f>IF(B507="","",VLOOKUP(B507,'Base productos'!A$2:H$10900,6,FALSE))</f>
        <v/>
      </c>
      <c r="H507" s="66" t="str">
        <f>IF(B507="","",VLOOKUP(B507,'Base productos'!A$2:H$10900,7,FALSE))</f>
        <v/>
      </c>
      <c r="I507" s="66" t="str">
        <f>IF(B507="","",VLOOKUP(B507,'Base productos'!A$2:H$10900,8,FALSE))</f>
        <v/>
      </c>
      <c r="J507" s="47"/>
      <c r="K507" s="48"/>
      <c r="L507" s="68"/>
      <c r="M507" s="68"/>
      <c r="N507" s="68"/>
      <c r="O507" s="68"/>
      <c r="P507" s="100" t="str">
        <f>IF(O507="","",VLOOKUP(O507,'Principios Activos'!A$1:B$2418,2,FALSE))</f>
        <v/>
      </c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9"/>
      <c r="AC507" s="68"/>
      <c r="AD507" s="69"/>
      <c r="AE507" s="53"/>
      <c r="AF507" s="98"/>
      <c r="AG507" s="123"/>
      <c r="AH507" s="123"/>
      <c r="AI507"/>
      <c r="AJ507"/>
      <c r="AM507" s="13"/>
    </row>
    <row r="508" spans="1:39" s="8" customFormat="1" ht="24.95" customHeight="1" x14ac:dyDescent="0.25">
      <c r="A508" s="65" t="str">
        <f t="shared" si="7"/>
        <v/>
      </c>
      <c r="B508" s="61"/>
      <c r="C508" s="63" t="str">
        <f>IF(B508="","",VLOOKUP(B508,'Base productos'!A$2:H$10900,2,FALSE))</f>
        <v/>
      </c>
      <c r="D508" s="66" t="str">
        <f>IF(B508="","",VLOOKUP(B508,'Base productos'!A$2:H$10900,3,FALSE))</f>
        <v/>
      </c>
      <c r="E508" s="62" t="str">
        <f>IF(B508="","",VLOOKUP(B508,'Base productos'!A$2:H$10900,4,FALSE))</f>
        <v/>
      </c>
      <c r="F508" s="62" t="str">
        <f>IF(B508="","",VLOOKUP(B508,'Base productos'!A$2:H$10900,5,FALSE))</f>
        <v/>
      </c>
      <c r="G508" s="66" t="str">
        <f>IF(B508="","",VLOOKUP(B508,'Base productos'!A$2:H$10900,6,FALSE))</f>
        <v/>
      </c>
      <c r="H508" s="66" t="str">
        <f>IF(B508="","",VLOOKUP(B508,'Base productos'!A$2:H$10900,7,FALSE))</f>
        <v/>
      </c>
      <c r="I508" s="66" t="str">
        <f>IF(B508="","",VLOOKUP(B508,'Base productos'!A$2:H$10900,8,FALSE))</f>
        <v/>
      </c>
      <c r="J508" s="47"/>
      <c r="K508" s="48"/>
      <c r="L508" s="68"/>
      <c r="M508" s="68"/>
      <c r="N508" s="68"/>
      <c r="O508" s="68"/>
      <c r="P508" s="100" t="str">
        <f>IF(O508="","",VLOOKUP(O508,'Principios Activos'!A$1:B$2418,2,FALSE))</f>
        <v/>
      </c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9"/>
      <c r="AC508" s="68"/>
      <c r="AD508" s="69"/>
      <c r="AE508" s="53"/>
      <c r="AF508" s="98"/>
      <c r="AG508" s="123"/>
      <c r="AH508" s="123"/>
      <c r="AI508"/>
      <c r="AJ508"/>
      <c r="AM508" s="13"/>
    </row>
    <row r="509" spans="1:39" s="8" customFormat="1" ht="24.95" customHeight="1" x14ac:dyDescent="0.25">
      <c r="A509" s="65" t="str">
        <f t="shared" si="7"/>
        <v/>
      </c>
      <c r="B509" s="61"/>
      <c r="C509" s="63" t="str">
        <f>IF(B509="","",VLOOKUP(B509,'Base productos'!A$2:H$10900,2,FALSE))</f>
        <v/>
      </c>
      <c r="D509" s="66" t="str">
        <f>IF(B509="","",VLOOKUP(B509,'Base productos'!A$2:H$10900,3,FALSE))</f>
        <v/>
      </c>
      <c r="E509" s="62" t="str">
        <f>IF(B509="","",VLOOKUP(B509,'Base productos'!A$2:H$10900,4,FALSE))</f>
        <v/>
      </c>
      <c r="F509" s="62" t="str">
        <f>IF(B509="","",VLOOKUP(B509,'Base productos'!A$2:H$10900,5,FALSE))</f>
        <v/>
      </c>
      <c r="G509" s="66" t="str">
        <f>IF(B509="","",VLOOKUP(B509,'Base productos'!A$2:H$10900,6,FALSE))</f>
        <v/>
      </c>
      <c r="H509" s="66" t="str">
        <f>IF(B509="","",VLOOKUP(B509,'Base productos'!A$2:H$10900,7,FALSE))</f>
        <v/>
      </c>
      <c r="I509" s="66" t="str">
        <f>IF(B509="","",VLOOKUP(B509,'Base productos'!A$2:H$10900,8,FALSE))</f>
        <v/>
      </c>
      <c r="J509" s="47"/>
      <c r="K509" s="48"/>
      <c r="L509" s="68"/>
      <c r="M509" s="68"/>
      <c r="N509" s="68"/>
      <c r="O509" s="68"/>
      <c r="P509" s="100" t="str">
        <f>IF(O509="","",VLOOKUP(O509,'Principios Activos'!A$1:B$2418,2,FALSE))</f>
        <v/>
      </c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9"/>
      <c r="AC509" s="68"/>
      <c r="AD509" s="69"/>
      <c r="AE509" s="53"/>
      <c r="AF509" s="98"/>
      <c r="AG509" s="123"/>
      <c r="AH509" s="123"/>
      <c r="AI509"/>
      <c r="AJ509"/>
      <c r="AM509" s="13"/>
    </row>
    <row r="510" spans="1:39" s="8" customFormat="1" ht="24.95" customHeight="1" x14ac:dyDescent="0.25">
      <c r="A510" s="65" t="str">
        <f t="shared" si="7"/>
        <v/>
      </c>
      <c r="B510" s="61"/>
      <c r="C510" s="63" t="str">
        <f>IF(B510="","",VLOOKUP(B510,'Base productos'!A$2:H$10900,2,FALSE))</f>
        <v/>
      </c>
      <c r="D510" s="66" t="str">
        <f>IF(B510="","",VLOOKUP(B510,'Base productos'!A$2:H$10900,3,FALSE))</f>
        <v/>
      </c>
      <c r="E510" s="62" t="str">
        <f>IF(B510="","",VLOOKUP(B510,'Base productos'!A$2:H$10900,4,FALSE))</f>
        <v/>
      </c>
      <c r="F510" s="62" t="str">
        <f>IF(B510="","",VLOOKUP(B510,'Base productos'!A$2:H$10900,5,FALSE))</f>
        <v/>
      </c>
      <c r="G510" s="66" t="str">
        <f>IF(B510="","",VLOOKUP(B510,'Base productos'!A$2:H$10900,6,FALSE))</f>
        <v/>
      </c>
      <c r="H510" s="66" t="str">
        <f>IF(B510="","",VLOOKUP(B510,'Base productos'!A$2:H$10900,7,FALSE))</f>
        <v/>
      </c>
      <c r="I510" s="66" t="str">
        <f>IF(B510="","",VLOOKUP(B510,'Base productos'!A$2:H$10900,8,FALSE))</f>
        <v/>
      </c>
      <c r="J510" s="47"/>
      <c r="K510" s="48"/>
      <c r="L510" s="68"/>
      <c r="M510" s="68"/>
      <c r="N510" s="68"/>
      <c r="O510" s="68"/>
      <c r="P510" s="100" t="str">
        <f>IF(O510="","",VLOOKUP(O510,'Principios Activos'!A$1:B$2418,2,FALSE))</f>
        <v/>
      </c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9"/>
      <c r="AC510" s="68"/>
      <c r="AD510" s="69"/>
      <c r="AE510" s="53"/>
      <c r="AF510" s="98"/>
      <c r="AG510" s="123"/>
      <c r="AH510" s="123"/>
      <c r="AI510"/>
      <c r="AJ510"/>
      <c r="AM510" s="13"/>
    </row>
    <row r="511" spans="1:39" s="8" customFormat="1" ht="24.95" customHeight="1" x14ac:dyDescent="0.25">
      <c r="A511" s="65" t="str">
        <f t="shared" si="7"/>
        <v/>
      </c>
      <c r="B511" s="61"/>
      <c r="C511" s="63" t="str">
        <f>IF(B511="","",VLOOKUP(B511,'Base productos'!A$2:H$10900,2,FALSE))</f>
        <v/>
      </c>
      <c r="D511" s="66" t="str">
        <f>IF(B511="","",VLOOKUP(B511,'Base productos'!A$2:H$10900,3,FALSE))</f>
        <v/>
      </c>
      <c r="E511" s="62" t="str">
        <f>IF(B511="","",VLOOKUP(B511,'Base productos'!A$2:H$10900,4,FALSE))</f>
        <v/>
      </c>
      <c r="F511" s="62" t="str">
        <f>IF(B511="","",VLOOKUP(B511,'Base productos'!A$2:H$10900,5,FALSE))</f>
        <v/>
      </c>
      <c r="G511" s="66" t="str">
        <f>IF(B511="","",VLOOKUP(B511,'Base productos'!A$2:H$10900,6,FALSE))</f>
        <v/>
      </c>
      <c r="H511" s="66" t="str">
        <f>IF(B511="","",VLOOKUP(B511,'Base productos'!A$2:H$10900,7,FALSE))</f>
        <v/>
      </c>
      <c r="I511" s="66" t="str">
        <f>IF(B511="","",VLOOKUP(B511,'Base productos'!A$2:H$10900,8,FALSE))</f>
        <v/>
      </c>
      <c r="J511" s="47"/>
      <c r="K511" s="48"/>
      <c r="L511" s="68"/>
      <c r="M511" s="68"/>
      <c r="N511" s="68"/>
      <c r="O511" s="68"/>
      <c r="P511" s="100" t="str">
        <f>IF(O511="","",VLOOKUP(O511,'Principios Activos'!A$1:B$2418,2,FALSE))</f>
        <v/>
      </c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9"/>
      <c r="AC511" s="68"/>
      <c r="AD511" s="69"/>
      <c r="AE511" s="53"/>
      <c r="AF511" s="98"/>
      <c r="AG511" s="123"/>
      <c r="AH511" s="123"/>
      <c r="AI511"/>
      <c r="AJ511"/>
      <c r="AM511" s="13"/>
    </row>
    <row r="512" spans="1:39" s="8" customFormat="1" ht="24.95" customHeight="1" x14ac:dyDescent="0.25">
      <c r="A512" s="65" t="str">
        <f t="shared" si="7"/>
        <v/>
      </c>
      <c r="B512" s="61"/>
      <c r="C512" s="63" t="str">
        <f>IF(B512="","",VLOOKUP(B512,'Base productos'!A$2:H$10900,2,FALSE))</f>
        <v/>
      </c>
      <c r="D512" s="66" t="str">
        <f>IF(B512="","",VLOOKUP(B512,'Base productos'!A$2:H$10900,3,FALSE))</f>
        <v/>
      </c>
      <c r="E512" s="62" t="str">
        <f>IF(B512="","",VLOOKUP(B512,'Base productos'!A$2:H$10900,4,FALSE))</f>
        <v/>
      </c>
      <c r="F512" s="62" t="str">
        <f>IF(B512="","",VLOOKUP(B512,'Base productos'!A$2:H$10900,5,FALSE))</f>
        <v/>
      </c>
      <c r="G512" s="66" t="str">
        <f>IF(B512="","",VLOOKUP(B512,'Base productos'!A$2:H$10900,6,FALSE))</f>
        <v/>
      </c>
      <c r="H512" s="66" t="str">
        <f>IF(B512="","",VLOOKUP(B512,'Base productos'!A$2:H$10900,7,FALSE))</f>
        <v/>
      </c>
      <c r="I512" s="66" t="str">
        <f>IF(B512="","",VLOOKUP(B512,'Base productos'!A$2:H$10900,8,FALSE))</f>
        <v/>
      </c>
      <c r="J512" s="47"/>
      <c r="K512" s="48"/>
      <c r="L512" s="68"/>
      <c r="M512" s="68"/>
      <c r="N512" s="68"/>
      <c r="O512" s="68"/>
      <c r="P512" s="100" t="str">
        <f>IF(O512="","",VLOOKUP(O512,'Principios Activos'!A$1:B$2418,2,FALSE))</f>
        <v/>
      </c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9"/>
      <c r="AC512" s="68"/>
      <c r="AD512" s="69"/>
      <c r="AE512" s="53"/>
      <c r="AF512" s="98"/>
      <c r="AG512" s="123"/>
      <c r="AH512" s="123"/>
      <c r="AI512"/>
      <c r="AJ512"/>
      <c r="AM512" s="13"/>
    </row>
    <row r="513" spans="1:39" s="8" customFormat="1" ht="24.95" customHeight="1" x14ac:dyDescent="0.25">
      <c r="A513" s="65" t="str">
        <f t="shared" si="7"/>
        <v/>
      </c>
      <c r="B513" s="61"/>
      <c r="C513" s="63" t="str">
        <f>IF(B513="","",VLOOKUP(B513,'Base productos'!A$2:H$10900,2,FALSE))</f>
        <v/>
      </c>
      <c r="D513" s="66" t="str">
        <f>IF(B513="","",VLOOKUP(B513,'Base productos'!A$2:H$10900,3,FALSE))</f>
        <v/>
      </c>
      <c r="E513" s="62" t="str">
        <f>IF(B513="","",VLOOKUP(B513,'Base productos'!A$2:H$10900,4,FALSE))</f>
        <v/>
      </c>
      <c r="F513" s="62" t="str">
        <f>IF(B513="","",VLOOKUP(B513,'Base productos'!A$2:H$10900,5,FALSE))</f>
        <v/>
      </c>
      <c r="G513" s="66" t="str">
        <f>IF(B513="","",VLOOKUP(B513,'Base productos'!A$2:H$10900,6,FALSE))</f>
        <v/>
      </c>
      <c r="H513" s="66" t="str">
        <f>IF(B513="","",VLOOKUP(B513,'Base productos'!A$2:H$10900,7,FALSE))</f>
        <v/>
      </c>
      <c r="I513" s="66" t="str">
        <f>IF(B513="","",VLOOKUP(B513,'Base productos'!A$2:H$10900,8,FALSE))</f>
        <v/>
      </c>
      <c r="J513" s="47"/>
      <c r="K513" s="48"/>
      <c r="L513" s="68"/>
      <c r="M513" s="68"/>
      <c r="N513" s="68"/>
      <c r="O513" s="68"/>
      <c r="P513" s="100" t="str">
        <f>IF(O513="","",VLOOKUP(O513,'Principios Activos'!A$1:B$2418,2,FALSE))</f>
        <v/>
      </c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9"/>
      <c r="AC513" s="68"/>
      <c r="AD513" s="69"/>
      <c r="AE513" s="53"/>
      <c r="AF513" s="98"/>
      <c r="AG513" s="123"/>
      <c r="AH513" s="123"/>
      <c r="AI513"/>
      <c r="AJ513"/>
      <c r="AM513" s="13"/>
    </row>
    <row r="514" spans="1:39" s="8" customFormat="1" ht="24.95" customHeight="1" x14ac:dyDescent="0.25">
      <c r="A514" s="65" t="str">
        <f t="shared" si="7"/>
        <v/>
      </c>
      <c r="B514" s="61"/>
      <c r="C514" s="63" t="str">
        <f>IF(B514="","",VLOOKUP(B514,'Base productos'!A$2:H$10900,2,FALSE))</f>
        <v/>
      </c>
      <c r="D514" s="66" t="str">
        <f>IF(B514="","",VLOOKUP(B514,'Base productos'!A$2:H$10900,3,FALSE))</f>
        <v/>
      </c>
      <c r="E514" s="62" t="str">
        <f>IF(B514="","",VLOOKUP(B514,'Base productos'!A$2:H$10900,4,FALSE))</f>
        <v/>
      </c>
      <c r="F514" s="62" t="str">
        <f>IF(B514="","",VLOOKUP(B514,'Base productos'!A$2:H$10900,5,FALSE))</f>
        <v/>
      </c>
      <c r="G514" s="66" t="str">
        <f>IF(B514="","",VLOOKUP(B514,'Base productos'!A$2:H$10900,6,FALSE))</f>
        <v/>
      </c>
      <c r="H514" s="66" t="str">
        <f>IF(B514="","",VLOOKUP(B514,'Base productos'!A$2:H$10900,7,FALSE))</f>
        <v/>
      </c>
      <c r="I514" s="66" t="str">
        <f>IF(B514="","",VLOOKUP(B514,'Base productos'!A$2:H$10900,8,FALSE))</f>
        <v/>
      </c>
      <c r="J514" s="47"/>
      <c r="K514" s="48"/>
      <c r="L514" s="68"/>
      <c r="M514" s="68"/>
      <c r="N514" s="68"/>
      <c r="O514" s="68"/>
      <c r="P514" s="100" t="str">
        <f>IF(O514="","",VLOOKUP(O514,'Principios Activos'!A$1:B$2418,2,FALSE))</f>
        <v/>
      </c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9"/>
      <c r="AC514" s="68"/>
      <c r="AD514" s="69"/>
      <c r="AE514" s="53"/>
      <c r="AF514" s="98"/>
      <c r="AG514" s="123"/>
      <c r="AH514" s="123"/>
      <c r="AI514"/>
      <c r="AJ514"/>
      <c r="AM514" s="13"/>
    </row>
    <row r="515" spans="1:39" s="8" customFormat="1" ht="24.95" customHeight="1" x14ac:dyDescent="0.25">
      <c r="A515" s="65" t="str">
        <f t="shared" si="7"/>
        <v/>
      </c>
      <c r="B515" s="61"/>
      <c r="C515" s="63" t="str">
        <f>IF(B515="","",VLOOKUP(B515,'Base productos'!A$2:H$10900,2,FALSE))</f>
        <v/>
      </c>
      <c r="D515" s="66" t="str">
        <f>IF(B515="","",VLOOKUP(B515,'Base productos'!A$2:H$10900,3,FALSE))</f>
        <v/>
      </c>
      <c r="E515" s="62" t="str">
        <f>IF(B515="","",VLOOKUP(B515,'Base productos'!A$2:H$10900,4,FALSE))</f>
        <v/>
      </c>
      <c r="F515" s="62" t="str">
        <f>IF(B515="","",VLOOKUP(B515,'Base productos'!A$2:H$10900,5,FALSE))</f>
        <v/>
      </c>
      <c r="G515" s="66" t="str">
        <f>IF(B515="","",VLOOKUP(B515,'Base productos'!A$2:H$10900,6,FALSE))</f>
        <v/>
      </c>
      <c r="H515" s="66" t="str">
        <f>IF(B515="","",VLOOKUP(B515,'Base productos'!A$2:H$10900,7,FALSE))</f>
        <v/>
      </c>
      <c r="I515" s="66" t="str">
        <f>IF(B515="","",VLOOKUP(B515,'Base productos'!A$2:H$10900,8,FALSE))</f>
        <v/>
      </c>
      <c r="J515" s="47"/>
      <c r="K515" s="48"/>
      <c r="L515" s="68"/>
      <c r="M515" s="68"/>
      <c r="N515" s="68"/>
      <c r="O515" s="68"/>
      <c r="P515" s="100" t="str">
        <f>IF(O515="","",VLOOKUP(O515,'Principios Activos'!A$1:B$2418,2,FALSE))</f>
        <v/>
      </c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9"/>
      <c r="AC515" s="68"/>
      <c r="AD515" s="69"/>
      <c r="AE515" s="53"/>
      <c r="AF515" s="98"/>
      <c r="AG515" s="123"/>
      <c r="AH515" s="123"/>
      <c r="AI515"/>
      <c r="AJ515"/>
      <c r="AM515" s="13"/>
    </row>
    <row r="516" spans="1:39" s="8" customFormat="1" ht="24.95" customHeight="1" x14ac:dyDescent="0.25">
      <c r="A516" s="65" t="str">
        <f t="shared" si="7"/>
        <v/>
      </c>
      <c r="B516" s="61"/>
      <c r="C516" s="63" t="str">
        <f>IF(B516="","",VLOOKUP(B516,'Base productos'!A$2:H$10900,2,FALSE))</f>
        <v/>
      </c>
      <c r="D516" s="66" t="str">
        <f>IF(B516="","",VLOOKUP(B516,'Base productos'!A$2:H$10900,3,FALSE))</f>
        <v/>
      </c>
      <c r="E516" s="62" t="str">
        <f>IF(B516="","",VLOOKUP(B516,'Base productos'!A$2:H$10900,4,FALSE))</f>
        <v/>
      </c>
      <c r="F516" s="62" t="str">
        <f>IF(B516="","",VLOOKUP(B516,'Base productos'!A$2:H$10900,5,FALSE))</f>
        <v/>
      </c>
      <c r="G516" s="66" t="str">
        <f>IF(B516="","",VLOOKUP(B516,'Base productos'!A$2:H$10900,6,FALSE))</f>
        <v/>
      </c>
      <c r="H516" s="66" t="str">
        <f>IF(B516="","",VLOOKUP(B516,'Base productos'!A$2:H$10900,7,FALSE))</f>
        <v/>
      </c>
      <c r="I516" s="66" t="str">
        <f>IF(B516="","",VLOOKUP(B516,'Base productos'!A$2:H$10900,8,FALSE))</f>
        <v/>
      </c>
      <c r="J516" s="47"/>
      <c r="K516" s="48"/>
      <c r="L516" s="68"/>
      <c r="M516" s="68"/>
      <c r="N516" s="68"/>
      <c r="O516" s="68"/>
      <c r="P516" s="100" t="str">
        <f>IF(O516="","",VLOOKUP(O516,'Principios Activos'!A$1:B$2418,2,FALSE))</f>
        <v/>
      </c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9"/>
      <c r="AC516" s="68"/>
      <c r="AD516" s="69"/>
      <c r="AE516" s="53"/>
      <c r="AF516" s="98"/>
      <c r="AG516" s="123"/>
      <c r="AH516" s="123"/>
      <c r="AI516"/>
      <c r="AJ516"/>
      <c r="AM516" s="13"/>
    </row>
    <row r="517" spans="1:39" s="8" customFormat="1" ht="24.95" customHeight="1" x14ac:dyDescent="0.25">
      <c r="A517" s="65" t="str">
        <f t="shared" si="7"/>
        <v/>
      </c>
      <c r="B517" s="61"/>
      <c r="C517" s="63" t="str">
        <f>IF(B517="","",VLOOKUP(B517,'Base productos'!A$2:H$10900,2,FALSE))</f>
        <v/>
      </c>
      <c r="D517" s="66" t="str">
        <f>IF(B517="","",VLOOKUP(B517,'Base productos'!A$2:H$10900,3,FALSE))</f>
        <v/>
      </c>
      <c r="E517" s="62" t="str">
        <f>IF(B517="","",VLOOKUP(B517,'Base productos'!A$2:H$10900,4,FALSE))</f>
        <v/>
      </c>
      <c r="F517" s="62" t="str">
        <f>IF(B517="","",VLOOKUP(B517,'Base productos'!A$2:H$10900,5,FALSE))</f>
        <v/>
      </c>
      <c r="G517" s="66" t="str">
        <f>IF(B517="","",VLOOKUP(B517,'Base productos'!A$2:H$10900,6,FALSE))</f>
        <v/>
      </c>
      <c r="H517" s="66" t="str">
        <f>IF(B517="","",VLOOKUP(B517,'Base productos'!A$2:H$10900,7,FALSE))</f>
        <v/>
      </c>
      <c r="I517" s="66" t="str">
        <f>IF(B517="","",VLOOKUP(B517,'Base productos'!A$2:H$10900,8,FALSE))</f>
        <v/>
      </c>
      <c r="J517" s="47"/>
      <c r="K517" s="48"/>
      <c r="L517" s="68"/>
      <c r="M517" s="68"/>
      <c r="N517" s="68"/>
      <c r="O517" s="68"/>
      <c r="P517" s="100" t="str">
        <f>IF(O517="","",VLOOKUP(O517,'Principios Activos'!A$1:B$2418,2,FALSE))</f>
        <v/>
      </c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9"/>
      <c r="AC517" s="68"/>
      <c r="AD517" s="69"/>
      <c r="AE517" s="53"/>
      <c r="AF517" s="98"/>
      <c r="AG517" s="123"/>
      <c r="AH517" s="123"/>
      <c r="AI517"/>
      <c r="AJ517"/>
      <c r="AM517" s="13"/>
    </row>
    <row r="518" spans="1:39" s="8" customFormat="1" ht="24.95" customHeight="1" x14ac:dyDescent="0.25">
      <c r="A518" s="65" t="str">
        <f t="shared" si="7"/>
        <v/>
      </c>
      <c r="B518" s="61"/>
      <c r="C518" s="63" t="str">
        <f>IF(B518="","",VLOOKUP(B518,'Base productos'!A$2:H$10900,2,FALSE))</f>
        <v/>
      </c>
      <c r="D518" s="66" t="str">
        <f>IF(B518="","",VLOOKUP(B518,'Base productos'!A$2:H$10900,3,FALSE))</f>
        <v/>
      </c>
      <c r="E518" s="62" t="str">
        <f>IF(B518="","",VLOOKUP(B518,'Base productos'!A$2:H$10900,4,FALSE))</f>
        <v/>
      </c>
      <c r="F518" s="62" t="str">
        <f>IF(B518="","",VLOOKUP(B518,'Base productos'!A$2:H$10900,5,FALSE))</f>
        <v/>
      </c>
      <c r="G518" s="66" t="str">
        <f>IF(B518="","",VLOOKUP(B518,'Base productos'!A$2:H$10900,6,FALSE))</f>
        <v/>
      </c>
      <c r="H518" s="66" t="str">
        <f>IF(B518="","",VLOOKUP(B518,'Base productos'!A$2:H$10900,7,FALSE))</f>
        <v/>
      </c>
      <c r="I518" s="66" t="str">
        <f>IF(B518="","",VLOOKUP(B518,'Base productos'!A$2:H$10900,8,FALSE))</f>
        <v/>
      </c>
      <c r="J518" s="47"/>
      <c r="K518" s="48"/>
      <c r="L518" s="68"/>
      <c r="M518" s="68"/>
      <c r="N518" s="68"/>
      <c r="O518" s="68"/>
      <c r="P518" s="100" t="str">
        <f>IF(O518="","",VLOOKUP(O518,'Principios Activos'!A$1:B$2418,2,FALSE))</f>
        <v/>
      </c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9"/>
      <c r="AC518" s="68"/>
      <c r="AD518" s="69"/>
      <c r="AE518" s="53"/>
      <c r="AF518" s="98"/>
      <c r="AG518" s="123"/>
      <c r="AH518" s="123"/>
      <c r="AI518"/>
      <c r="AJ518"/>
      <c r="AM518" s="13"/>
    </row>
    <row r="519" spans="1:39" s="8" customFormat="1" ht="24.95" customHeight="1" x14ac:dyDescent="0.25">
      <c r="A519" s="65" t="str">
        <f t="shared" si="7"/>
        <v/>
      </c>
      <c r="B519" s="61"/>
      <c r="C519" s="63" t="str">
        <f>IF(B519="","",VLOOKUP(B519,'Base productos'!A$2:H$10900,2,FALSE))</f>
        <v/>
      </c>
      <c r="D519" s="66" t="str">
        <f>IF(B519="","",VLOOKUP(B519,'Base productos'!A$2:H$10900,3,FALSE))</f>
        <v/>
      </c>
      <c r="E519" s="62" t="str">
        <f>IF(B519="","",VLOOKUP(B519,'Base productos'!A$2:H$10900,4,FALSE))</f>
        <v/>
      </c>
      <c r="F519" s="62" t="str">
        <f>IF(B519="","",VLOOKUP(B519,'Base productos'!A$2:H$10900,5,FALSE))</f>
        <v/>
      </c>
      <c r="G519" s="66" t="str">
        <f>IF(B519="","",VLOOKUP(B519,'Base productos'!A$2:H$10900,6,FALSE))</f>
        <v/>
      </c>
      <c r="H519" s="66" t="str">
        <f>IF(B519="","",VLOOKUP(B519,'Base productos'!A$2:H$10900,7,FALSE))</f>
        <v/>
      </c>
      <c r="I519" s="66" t="str">
        <f>IF(B519="","",VLOOKUP(B519,'Base productos'!A$2:H$10900,8,FALSE))</f>
        <v/>
      </c>
      <c r="J519" s="47"/>
      <c r="K519" s="48"/>
      <c r="L519" s="68"/>
      <c r="M519" s="68"/>
      <c r="N519" s="68"/>
      <c r="O519" s="68"/>
      <c r="P519" s="100" t="str">
        <f>IF(O519="","",VLOOKUP(O519,'Principios Activos'!A$1:B$2418,2,FALSE))</f>
        <v/>
      </c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9"/>
      <c r="AC519" s="68"/>
      <c r="AD519" s="69"/>
      <c r="AE519" s="53"/>
      <c r="AF519" s="98"/>
      <c r="AG519" s="123"/>
      <c r="AH519" s="123"/>
      <c r="AI519"/>
      <c r="AJ519"/>
      <c r="AM519" s="13"/>
    </row>
    <row r="520" spans="1:39" s="8" customFormat="1" ht="24.95" customHeight="1" x14ac:dyDescent="0.25">
      <c r="A520" s="65" t="str">
        <f t="shared" si="7"/>
        <v/>
      </c>
      <c r="B520" s="61"/>
      <c r="C520" s="63" t="str">
        <f>IF(B520="","",VLOOKUP(B520,'Base productos'!A$2:H$10900,2,FALSE))</f>
        <v/>
      </c>
      <c r="D520" s="66" t="str">
        <f>IF(B520="","",VLOOKUP(B520,'Base productos'!A$2:H$10900,3,FALSE))</f>
        <v/>
      </c>
      <c r="E520" s="62" t="str">
        <f>IF(B520="","",VLOOKUP(B520,'Base productos'!A$2:H$10900,4,FALSE))</f>
        <v/>
      </c>
      <c r="F520" s="62" t="str">
        <f>IF(B520="","",VLOOKUP(B520,'Base productos'!A$2:H$10900,5,FALSE))</f>
        <v/>
      </c>
      <c r="G520" s="66" t="str">
        <f>IF(B520="","",VLOOKUP(B520,'Base productos'!A$2:H$10900,6,FALSE))</f>
        <v/>
      </c>
      <c r="H520" s="66" t="str">
        <f>IF(B520="","",VLOOKUP(B520,'Base productos'!A$2:H$10900,7,FALSE))</f>
        <v/>
      </c>
      <c r="I520" s="66" t="str">
        <f>IF(B520="","",VLOOKUP(B520,'Base productos'!A$2:H$10900,8,FALSE))</f>
        <v/>
      </c>
      <c r="J520" s="47"/>
      <c r="K520" s="48"/>
      <c r="L520" s="68"/>
      <c r="M520" s="68"/>
      <c r="N520" s="68"/>
      <c r="O520" s="68"/>
      <c r="P520" s="100" t="str">
        <f>IF(O520="","",VLOOKUP(O520,'Principios Activos'!A$1:B$2418,2,FALSE))</f>
        <v/>
      </c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9"/>
      <c r="AC520" s="68"/>
      <c r="AD520" s="69"/>
      <c r="AE520" s="53"/>
      <c r="AF520" s="98"/>
      <c r="AG520" s="123"/>
      <c r="AH520" s="123"/>
      <c r="AI520"/>
      <c r="AJ520"/>
      <c r="AM520" s="13"/>
    </row>
    <row r="521" spans="1:39" s="8" customFormat="1" ht="24.95" customHeight="1" x14ac:dyDescent="0.25">
      <c r="A521" s="65" t="str">
        <f t="shared" si="7"/>
        <v/>
      </c>
      <c r="B521" s="61"/>
      <c r="C521" s="63" t="str">
        <f>IF(B521="","",VLOOKUP(B521,'Base productos'!A$2:H$10900,2,FALSE))</f>
        <v/>
      </c>
      <c r="D521" s="66" t="str">
        <f>IF(B521="","",VLOOKUP(B521,'Base productos'!A$2:H$10900,3,FALSE))</f>
        <v/>
      </c>
      <c r="E521" s="62" t="str">
        <f>IF(B521="","",VLOOKUP(B521,'Base productos'!A$2:H$10900,4,FALSE))</f>
        <v/>
      </c>
      <c r="F521" s="62" t="str">
        <f>IF(B521="","",VLOOKUP(B521,'Base productos'!A$2:H$10900,5,FALSE))</f>
        <v/>
      </c>
      <c r="G521" s="66" t="str">
        <f>IF(B521="","",VLOOKUP(B521,'Base productos'!A$2:H$10900,6,FALSE))</f>
        <v/>
      </c>
      <c r="H521" s="66" t="str">
        <f>IF(B521="","",VLOOKUP(B521,'Base productos'!A$2:H$10900,7,FALSE))</f>
        <v/>
      </c>
      <c r="I521" s="66" t="str">
        <f>IF(B521="","",VLOOKUP(B521,'Base productos'!A$2:H$10900,8,FALSE))</f>
        <v/>
      </c>
      <c r="J521" s="47"/>
      <c r="K521" s="48"/>
      <c r="L521" s="68"/>
      <c r="M521" s="68"/>
      <c r="N521" s="68"/>
      <c r="O521" s="68"/>
      <c r="P521" s="100" t="str">
        <f>IF(O521="","",VLOOKUP(O521,'Principios Activos'!A$1:B$2418,2,FALSE))</f>
        <v/>
      </c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9"/>
      <c r="AC521" s="68"/>
      <c r="AD521" s="69"/>
      <c r="AE521" s="53"/>
      <c r="AF521" s="98"/>
      <c r="AG521" s="123"/>
      <c r="AH521" s="123"/>
      <c r="AI521"/>
      <c r="AJ521"/>
      <c r="AM521" s="13"/>
    </row>
    <row r="522" spans="1:39" s="8" customFormat="1" ht="24.95" customHeight="1" x14ac:dyDescent="0.25">
      <c r="A522" s="65" t="str">
        <f t="shared" si="7"/>
        <v/>
      </c>
      <c r="B522" s="61"/>
      <c r="C522" s="63" t="str">
        <f>IF(B522="","",VLOOKUP(B522,'Base productos'!A$2:H$10900,2,FALSE))</f>
        <v/>
      </c>
      <c r="D522" s="66" t="str">
        <f>IF(B522="","",VLOOKUP(B522,'Base productos'!A$2:H$10900,3,FALSE))</f>
        <v/>
      </c>
      <c r="E522" s="62" t="str">
        <f>IF(B522="","",VLOOKUP(B522,'Base productos'!A$2:H$10900,4,FALSE))</f>
        <v/>
      </c>
      <c r="F522" s="62" t="str">
        <f>IF(B522="","",VLOOKUP(B522,'Base productos'!A$2:H$10900,5,FALSE))</f>
        <v/>
      </c>
      <c r="G522" s="66" t="str">
        <f>IF(B522="","",VLOOKUP(B522,'Base productos'!A$2:H$10900,6,FALSE))</f>
        <v/>
      </c>
      <c r="H522" s="66" t="str">
        <f>IF(B522="","",VLOOKUP(B522,'Base productos'!A$2:H$10900,7,FALSE))</f>
        <v/>
      </c>
      <c r="I522" s="66" t="str">
        <f>IF(B522="","",VLOOKUP(B522,'Base productos'!A$2:H$10900,8,FALSE))</f>
        <v/>
      </c>
      <c r="J522" s="47"/>
      <c r="K522" s="48"/>
      <c r="L522" s="68"/>
      <c r="M522" s="68"/>
      <c r="N522" s="68"/>
      <c r="O522" s="68"/>
      <c r="P522" s="100" t="str">
        <f>IF(O522="","",VLOOKUP(O522,'Principios Activos'!A$1:B$2418,2,FALSE))</f>
        <v/>
      </c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9"/>
      <c r="AC522" s="68"/>
      <c r="AD522" s="69"/>
      <c r="AE522" s="53"/>
      <c r="AF522" s="98"/>
      <c r="AG522" s="123"/>
      <c r="AH522" s="123"/>
      <c r="AI522"/>
      <c r="AJ522"/>
      <c r="AM522" s="13"/>
    </row>
    <row r="523" spans="1:39" s="8" customFormat="1" ht="24.95" customHeight="1" x14ac:dyDescent="0.25">
      <c r="A523" s="65" t="str">
        <f t="shared" si="7"/>
        <v/>
      </c>
      <c r="B523" s="61"/>
      <c r="C523" s="63" t="str">
        <f>IF(B523="","",VLOOKUP(B523,'Base productos'!A$2:H$10900,2,FALSE))</f>
        <v/>
      </c>
      <c r="D523" s="66" t="str">
        <f>IF(B523="","",VLOOKUP(B523,'Base productos'!A$2:H$10900,3,FALSE))</f>
        <v/>
      </c>
      <c r="E523" s="62" t="str">
        <f>IF(B523="","",VLOOKUP(B523,'Base productos'!A$2:H$10900,4,FALSE))</f>
        <v/>
      </c>
      <c r="F523" s="62" t="str">
        <f>IF(B523="","",VLOOKUP(B523,'Base productos'!A$2:H$10900,5,FALSE))</f>
        <v/>
      </c>
      <c r="G523" s="66" t="str">
        <f>IF(B523="","",VLOOKUP(B523,'Base productos'!A$2:H$10900,6,FALSE))</f>
        <v/>
      </c>
      <c r="H523" s="66" t="str">
        <f>IF(B523="","",VLOOKUP(B523,'Base productos'!A$2:H$10900,7,FALSE))</f>
        <v/>
      </c>
      <c r="I523" s="66" t="str">
        <f>IF(B523="","",VLOOKUP(B523,'Base productos'!A$2:H$10900,8,FALSE))</f>
        <v/>
      </c>
      <c r="J523" s="47"/>
      <c r="K523" s="48"/>
      <c r="L523" s="68"/>
      <c r="M523" s="68"/>
      <c r="N523" s="68"/>
      <c r="O523" s="68"/>
      <c r="P523" s="100" t="str">
        <f>IF(O523="","",VLOOKUP(O523,'Principios Activos'!A$1:B$2418,2,FALSE))</f>
        <v/>
      </c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9"/>
      <c r="AC523" s="68"/>
      <c r="AD523" s="69"/>
      <c r="AE523" s="53"/>
      <c r="AF523" s="98"/>
      <c r="AG523" s="123"/>
      <c r="AH523" s="123"/>
      <c r="AI523"/>
      <c r="AJ523"/>
      <c r="AM523" s="13"/>
    </row>
    <row r="524" spans="1:39" s="8" customFormat="1" ht="24.95" customHeight="1" x14ac:dyDescent="0.25">
      <c r="A524" s="65" t="str">
        <f t="shared" si="7"/>
        <v/>
      </c>
      <c r="B524" s="61"/>
      <c r="C524" s="63" t="str">
        <f>IF(B524="","",VLOOKUP(B524,'Base productos'!A$2:H$10900,2,FALSE))</f>
        <v/>
      </c>
      <c r="D524" s="66" t="str">
        <f>IF(B524="","",VLOOKUP(B524,'Base productos'!A$2:H$10900,3,FALSE))</f>
        <v/>
      </c>
      <c r="E524" s="62" t="str">
        <f>IF(B524="","",VLOOKUP(B524,'Base productos'!A$2:H$10900,4,FALSE))</f>
        <v/>
      </c>
      <c r="F524" s="62" t="str">
        <f>IF(B524="","",VLOOKUP(B524,'Base productos'!A$2:H$10900,5,FALSE))</f>
        <v/>
      </c>
      <c r="G524" s="66" t="str">
        <f>IF(B524="","",VLOOKUP(B524,'Base productos'!A$2:H$10900,6,FALSE))</f>
        <v/>
      </c>
      <c r="H524" s="66" t="str">
        <f>IF(B524="","",VLOOKUP(B524,'Base productos'!A$2:H$10900,7,FALSE))</f>
        <v/>
      </c>
      <c r="I524" s="66" t="str">
        <f>IF(B524="","",VLOOKUP(B524,'Base productos'!A$2:H$10900,8,FALSE))</f>
        <v/>
      </c>
      <c r="J524" s="47"/>
      <c r="K524" s="48"/>
      <c r="L524" s="68"/>
      <c r="M524" s="68"/>
      <c r="N524" s="68"/>
      <c r="O524" s="68"/>
      <c r="P524" s="100" t="str">
        <f>IF(O524="","",VLOOKUP(O524,'Principios Activos'!A$1:B$2418,2,FALSE))</f>
        <v/>
      </c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9"/>
      <c r="AC524" s="68"/>
      <c r="AD524" s="69"/>
      <c r="AE524" s="53"/>
      <c r="AF524" s="98"/>
      <c r="AG524" s="123"/>
      <c r="AH524" s="123"/>
      <c r="AI524"/>
      <c r="AJ524"/>
      <c r="AM524" s="13"/>
    </row>
    <row r="525" spans="1:39" s="8" customFormat="1" ht="24.95" customHeight="1" x14ac:dyDescent="0.25">
      <c r="A525" s="65" t="str">
        <f t="shared" si="7"/>
        <v/>
      </c>
      <c r="B525" s="61"/>
      <c r="C525" s="63" t="str">
        <f>IF(B525="","",VLOOKUP(B525,'Base productos'!A$2:H$10900,2,FALSE))</f>
        <v/>
      </c>
      <c r="D525" s="66" t="str">
        <f>IF(B525="","",VLOOKUP(B525,'Base productos'!A$2:H$10900,3,FALSE))</f>
        <v/>
      </c>
      <c r="E525" s="62" t="str">
        <f>IF(B525="","",VLOOKUP(B525,'Base productos'!A$2:H$10900,4,FALSE))</f>
        <v/>
      </c>
      <c r="F525" s="62" t="str">
        <f>IF(B525="","",VLOOKUP(B525,'Base productos'!A$2:H$10900,5,FALSE))</f>
        <v/>
      </c>
      <c r="G525" s="66" t="str">
        <f>IF(B525="","",VLOOKUP(B525,'Base productos'!A$2:H$10900,6,FALSE))</f>
        <v/>
      </c>
      <c r="H525" s="66" t="str">
        <f>IF(B525="","",VLOOKUP(B525,'Base productos'!A$2:H$10900,7,FALSE))</f>
        <v/>
      </c>
      <c r="I525" s="66" t="str">
        <f>IF(B525="","",VLOOKUP(B525,'Base productos'!A$2:H$10900,8,FALSE))</f>
        <v/>
      </c>
      <c r="J525" s="47"/>
      <c r="K525" s="48"/>
      <c r="L525" s="68"/>
      <c r="M525" s="68"/>
      <c r="N525" s="68"/>
      <c r="O525" s="68"/>
      <c r="P525" s="100" t="str">
        <f>IF(O525="","",VLOOKUP(O525,'Principios Activos'!A$1:B$2418,2,FALSE))</f>
        <v/>
      </c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9"/>
      <c r="AC525" s="68"/>
      <c r="AD525" s="69"/>
      <c r="AE525" s="53"/>
      <c r="AF525" s="98"/>
      <c r="AG525" s="123"/>
      <c r="AH525" s="123"/>
      <c r="AI525"/>
      <c r="AJ525"/>
      <c r="AM525" s="13"/>
    </row>
    <row r="526" spans="1:39" s="8" customFormat="1" ht="24.95" customHeight="1" x14ac:dyDescent="0.25">
      <c r="A526" s="65" t="str">
        <f t="shared" si="7"/>
        <v/>
      </c>
      <c r="B526" s="61"/>
      <c r="C526" s="63" t="str">
        <f>IF(B526="","",VLOOKUP(B526,'Base productos'!A$2:H$10900,2,FALSE))</f>
        <v/>
      </c>
      <c r="D526" s="66" t="str">
        <f>IF(B526="","",VLOOKUP(B526,'Base productos'!A$2:H$10900,3,FALSE))</f>
        <v/>
      </c>
      <c r="E526" s="62" t="str">
        <f>IF(B526="","",VLOOKUP(B526,'Base productos'!A$2:H$10900,4,FALSE))</f>
        <v/>
      </c>
      <c r="F526" s="62" t="str">
        <f>IF(B526="","",VLOOKUP(B526,'Base productos'!A$2:H$10900,5,FALSE))</f>
        <v/>
      </c>
      <c r="G526" s="66" t="str">
        <f>IF(B526="","",VLOOKUP(B526,'Base productos'!A$2:H$10900,6,FALSE))</f>
        <v/>
      </c>
      <c r="H526" s="66" t="str">
        <f>IF(B526="","",VLOOKUP(B526,'Base productos'!A$2:H$10900,7,FALSE))</f>
        <v/>
      </c>
      <c r="I526" s="66" t="str">
        <f>IF(B526="","",VLOOKUP(B526,'Base productos'!A$2:H$10900,8,FALSE))</f>
        <v/>
      </c>
      <c r="J526" s="47"/>
      <c r="K526" s="48"/>
      <c r="L526" s="68"/>
      <c r="M526" s="68"/>
      <c r="N526" s="68"/>
      <c r="O526" s="68"/>
      <c r="P526" s="100" t="str">
        <f>IF(O526="","",VLOOKUP(O526,'Principios Activos'!A$1:B$2418,2,FALSE))</f>
        <v/>
      </c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9"/>
      <c r="AC526" s="68"/>
      <c r="AD526" s="69"/>
      <c r="AE526" s="53"/>
      <c r="AF526" s="98"/>
      <c r="AG526" s="123"/>
      <c r="AH526" s="123"/>
      <c r="AI526"/>
      <c r="AJ526"/>
      <c r="AM526" s="13"/>
    </row>
    <row r="527" spans="1:39" s="8" customFormat="1" ht="24.95" customHeight="1" x14ac:dyDescent="0.25">
      <c r="A527" s="65" t="str">
        <f t="shared" si="7"/>
        <v/>
      </c>
      <c r="B527" s="61"/>
      <c r="C527" s="63" t="str">
        <f>IF(B527="","",VLOOKUP(B527,'Base productos'!A$2:H$10900,2,FALSE))</f>
        <v/>
      </c>
      <c r="D527" s="66" t="str">
        <f>IF(B527="","",VLOOKUP(B527,'Base productos'!A$2:H$10900,3,FALSE))</f>
        <v/>
      </c>
      <c r="E527" s="62" t="str">
        <f>IF(B527="","",VLOOKUP(B527,'Base productos'!A$2:H$10900,4,FALSE))</f>
        <v/>
      </c>
      <c r="F527" s="62" t="str">
        <f>IF(B527="","",VLOOKUP(B527,'Base productos'!A$2:H$10900,5,FALSE))</f>
        <v/>
      </c>
      <c r="G527" s="66" t="str">
        <f>IF(B527="","",VLOOKUP(B527,'Base productos'!A$2:H$10900,6,FALSE))</f>
        <v/>
      </c>
      <c r="H527" s="66" t="str">
        <f>IF(B527="","",VLOOKUP(B527,'Base productos'!A$2:H$10900,7,FALSE))</f>
        <v/>
      </c>
      <c r="I527" s="66" t="str">
        <f>IF(B527="","",VLOOKUP(B527,'Base productos'!A$2:H$10900,8,FALSE))</f>
        <v/>
      </c>
      <c r="J527" s="47"/>
      <c r="K527" s="48"/>
      <c r="L527" s="68"/>
      <c r="M527" s="68"/>
      <c r="N527" s="68"/>
      <c r="O527" s="68"/>
      <c r="P527" s="100" t="str">
        <f>IF(O527="","",VLOOKUP(O527,'Principios Activos'!A$1:B$2418,2,FALSE))</f>
        <v/>
      </c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9"/>
      <c r="AC527" s="68"/>
      <c r="AD527" s="69"/>
      <c r="AE527" s="53"/>
      <c r="AF527" s="98"/>
      <c r="AG527" s="123"/>
      <c r="AH527" s="123"/>
      <c r="AI527"/>
      <c r="AJ527"/>
      <c r="AM527" s="13"/>
    </row>
    <row r="528" spans="1:39" s="8" customFormat="1" ht="24.95" customHeight="1" x14ac:dyDescent="0.25">
      <c r="A528" s="65" t="str">
        <f t="shared" si="7"/>
        <v/>
      </c>
      <c r="B528" s="61"/>
      <c r="C528" s="63" t="str">
        <f>IF(B528="","",VLOOKUP(B528,'Base productos'!A$2:H$10900,2,FALSE))</f>
        <v/>
      </c>
      <c r="D528" s="66" t="str">
        <f>IF(B528="","",VLOOKUP(B528,'Base productos'!A$2:H$10900,3,FALSE))</f>
        <v/>
      </c>
      <c r="E528" s="62" t="str">
        <f>IF(B528="","",VLOOKUP(B528,'Base productos'!A$2:H$10900,4,FALSE))</f>
        <v/>
      </c>
      <c r="F528" s="62" t="str">
        <f>IF(B528="","",VLOOKUP(B528,'Base productos'!A$2:H$10900,5,FALSE))</f>
        <v/>
      </c>
      <c r="G528" s="66" t="str">
        <f>IF(B528="","",VLOOKUP(B528,'Base productos'!A$2:H$10900,6,FALSE))</f>
        <v/>
      </c>
      <c r="H528" s="66" t="str">
        <f>IF(B528="","",VLOOKUP(B528,'Base productos'!A$2:H$10900,7,FALSE))</f>
        <v/>
      </c>
      <c r="I528" s="66" t="str">
        <f>IF(B528="","",VLOOKUP(B528,'Base productos'!A$2:H$10900,8,FALSE))</f>
        <v/>
      </c>
      <c r="J528" s="47"/>
      <c r="K528" s="48"/>
      <c r="L528" s="68"/>
      <c r="M528" s="68"/>
      <c r="N528" s="68"/>
      <c r="O528" s="68"/>
      <c r="P528" s="100" t="str">
        <f>IF(O528="","",VLOOKUP(O528,'Principios Activos'!A$1:B$2418,2,FALSE))</f>
        <v/>
      </c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9"/>
      <c r="AC528" s="68"/>
      <c r="AD528" s="69"/>
      <c r="AE528" s="53"/>
      <c r="AF528" s="98"/>
      <c r="AG528" s="123"/>
      <c r="AH528" s="123"/>
      <c r="AI528"/>
      <c r="AJ528"/>
      <c r="AM528" s="13"/>
    </row>
    <row r="529" spans="1:39" s="8" customFormat="1" ht="24.95" customHeight="1" x14ac:dyDescent="0.25">
      <c r="A529" s="65" t="str">
        <f t="shared" si="7"/>
        <v/>
      </c>
      <c r="B529" s="61"/>
      <c r="C529" s="63" t="str">
        <f>IF(B529="","",VLOOKUP(B529,'Base productos'!A$2:H$10900,2,FALSE))</f>
        <v/>
      </c>
      <c r="D529" s="66" t="str">
        <f>IF(B529="","",VLOOKUP(B529,'Base productos'!A$2:H$10900,3,FALSE))</f>
        <v/>
      </c>
      <c r="E529" s="62" t="str">
        <f>IF(B529="","",VLOOKUP(B529,'Base productos'!A$2:H$10900,4,FALSE))</f>
        <v/>
      </c>
      <c r="F529" s="62" t="str">
        <f>IF(B529="","",VLOOKUP(B529,'Base productos'!A$2:H$10900,5,FALSE))</f>
        <v/>
      </c>
      <c r="G529" s="66" t="str">
        <f>IF(B529="","",VLOOKUP(B529,'Base productos'!A$2:H$10900,6,FALSE))</f>
        <v/>
      </c>
      <c r="H529" s="66" t="str">
        <f>IF(B529="","",VLOOKUP(B529,'Base productos'!A$2:H$10900,7,FALSE))</f>
        <v/>
      </c>
      <c r="I529" s="66" t="str">
        <f>IF(B529="","",VLOOKUP(B529,'Base productos'!A$2:H$10900,8,FALSE))</f>
        <v/>
      </c>
      <c r="J529" s="47"/>
      <c r="K529" s="48"/>
      <c r="L529" s="68"/>
      <c r="M529" s="68"/>
      <c r="N529" s="68"/>
      <c r="O529" s="68"/>
      <c r="P529" s="100" t="str">
        <f>IF(O529="","",VLOOKUP(O529,'Principios Activos'!A$1:B$2418,2,FALSE))</f>
        <v/>
      </c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9"/>
      <c r="AC529" s="68"/>
      <c r="AD529" s="69"/>
      <c r="AE529" s="53"/>
      <c r="AF529" s="98"/>
      <c r="AG529" s="123"/>
      <c r="AH529" s="123"/>
      <c r="AI529"/>
      <c r="AJ529"/>
      <c r="AM529" s="13"/>
    </row>
    <row r="530" spans="1:39" s="8" customFormat="1" ht="24.95" customHeight="1" x14ac:dyDescent="0.25">
      <c r="A530" s="65" t="str">
        <f t="shared" si="7"/>
        <v/>
      </c>
      <c r="B530" s="61"/>
      <c r="C530" s="63" t="str">
        <f>IF(B530="","",VLOOKUP(B530,'Base productos'!A$2:H$10900,2,FALSE))</f>
        <v/>
      </c>
      <c r="D530" s="66" t="str">
        <f>IF(B530="","",VLOOKUP(B530,'Base productos'!A$2:H$10900,3,FALSE))</f>
        <v/>
      </c>
      <c r="E530" s="62" t="str">
        <f>IF(B530="","",VLOOKUP(B530,'Base productos'!A$2:H$10900,4,FALSE))</f>
        <v/>
      </c>
      <c r="F530" s="62" t="str">
        <f>IF(B530="","",VLOOKUP(B530,'Base productos'!A$2:H$10900,5,FALSE))</f>
        <v/>
      </c>
      <c r="G530" s="66" t="str">
        <f>IF(B530="","",VLOOKUP(B530,'Base productos'!A$2:H$10900,6,FALSE))</f>
        <v/>
      </c>
      <c r="H530" s="66" t="str">
        <f>IF(B530="","",VLOOKUP(B530,'Base productos'!A$2:H$10900,7,FALSE))</f>
        <v/>
      </c>
      <c r="I530" s="66" t="str">
        <f>IF(B530="","",VLOOKUP(B530,'Base productos'!A$2:H$10900,8,FALSE))</f>
        <v/>
      </c>
      <c r="J530" s="47"/>
      <c r="K530" s="48"/>
      <c r="L530" s="68"/>
      <c r="M530" s="68"/>
      <c r="N530" s="68"/>
      <c r="O530" s="68"/>
      <c r="P530" s="100" t="str">
        <f>IF(O530="","",VLOOKUP(O530,'Principios Activos'!A$1:B$2418,2,FALSE))</f>
        <v/>
      </c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9"/>
      <c r="AC530" s="68"/>
      <c r="AD530" s="69"/>
      <c r="AE530" s="53"/>
      <c r="AF530" s="98"/>
      <c r="AG530" s="123"/>
      <c r="AH530" s="123"/>
      <c r="AI530"/>
      <c r="AJ530"/>
      <c r="AM530" s="13"/>
    </row>
    <row r="531" spans="1:39" s="8" customFormat="1" ht="24.95" customHeight="1" x14ac:dyDescent="0.25">
      <c r="A531" s="65" t="str">
        <f t="shared" si="7"/>
        <v/>
      </c>
      <c r="B531" s="61"/>
      <c r="C531" s="63" t="str">
        <f>IF(B531="","",VLOOKUP(B531,'Base productos'!A$2:H$10900,2,FALSE))</f>
        <v/>
      </c>
      <c r="D531" s="66" t="str">
        <f>IF(B531="","",VLOOKUP(B531,'Base productos'!A$2:H$10900,3,FALSE))</f>
        <v/>
      </c>
      <c r="E531" s="62" t="str">
        <f>IF(B531="","",VLOOKUP(B531,'Base productos'!A$2:H$10900,4,FALSE))</f>
        <v/>
      </c>
      <c r="F531" s="62" t="str">
        <f>IF(B531="","",VLOOKUP(B531,'Base productos'!A$2:H$10900,5,FALSE))</f>
        <v/>
      </c>
      <c r="G531" s="66" t="str">
        <f>IF(B531="","",VLOOKUP(B531,'Base productos'!A$2:H$10900,6,FALSE))</f>
        <v/>
      </c>
      <c r="H531" s="66" t="str">
        <f>IF(B531="","",VLOOKUP(B531,'Base productos'!A$2:H$10900,7,FALSE))</f>
        <v/>
      </c>
      <c r="I531" s="66" t="str">
        <f>IF(B531="","",VLOOKUP(B531,'Base productos'!A$2:H$10900,8,FALSE))</f>
        <v/>
      </c>
      <c r="J531" s="47"/>
      <c r="K531" s="48"/>
      <c r="L531" s="68"/>
      <c r="M531" s="68"/>
      <c r="N531" s="68"/>
      <c r="O531" s="68"/>
      <c r="P531" s="100" t="str">
        <f>IF(O531="","",VLOOKUP(O531,'Principios Activos'!A$1:B$2418,2,FALSE))</f>
        <v/>
      </c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9"/>
      <c r="AC531" s="68"/>
      <c r="AD531" s="69"/>
      <c r="AE531" s="53"/>
      <c r="AF531" s="98"/>
      <c r="AG531" s="123"/>
      <c r="AH531" s="123"/>
      <c r="AI531"/>
      <c r="AJ531"/>
      <c r="AM531" s="13"/>
    </row>
    <row r="532" spans="1:39" s="8" customFormat="1" ht="24.95" customHeight="1" x14ac:dyDescent="0.25">
      <c r="A532" s="65" t="str">
        <f t="shared" si="7"/>
        <v/>
      </c>
      <c r="B532" s="61"/>
      <c r="C532" s="63" t="str">
        <f>IF(B532="","",VLOOKUP(B532,'Base productos'!A$2:H$10900,2,FALSE))</f>
        <v/>
      </c>
      <c r="D532" s="66" t="str">
        <f>IF(B532="","",VLOOKUP(B532,'Base productos'!A$2:H$10900,3,FALSE))</f>
        <v/>
      </c>
      <c r="E532" s="62" t="str">
        <f>IF(B532="","",VLOOKUP(B532,'Base productos'!A$2:H$10900,4,FALSE))</f>
        <v/>
      </c>
      <c r="F532" s="62" t="str">
        <f>IF(B532="","",VLOOKUP(B532,'Base productos'!A$2:H$10900,5,FALSE))</f>
        <v/>
      </c>
      <c r="G532" s="66" t="str">
        <f>IF(B532="","",VLOOKUP(B532,'Base productos'!A$2:H$10900,6,FALSE))</f>
        <v/>
      </c>
      <c r="H532" s="66" t="str">
        <f>IF(B532="","",VLOOKUP(B532,'Base productos'!A$2:H$10900,7,FALSE))</f>
        <v/>
      </c>
      <c r="I532" s="66" t="str">
        <f>IF(B532="","",VLOOKUP(B532,'Base productos'!A$2:H$10900,8,FALSE))</f>
        <v/>
      </c>
      <c r="J532" s="47"/>
      <c r="K532" s="48"/>
      <c r="L532" s="68"/>
      <c r="M532" s="68"/>
      <c r="N532" s="68"/>
      <c r="O532" s="68"/>
      <c r="P532" s="100" t="str">
        <f>IF(O532="","",VLOOKUP(O532,'Principios Activos'!A$1:B$2418,2,FALSE))</f>
        <v/>
      </c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9"/>
      <c r="AC532" s="68"/>
      <c r="AD532" s="69"/>
      <c r="AE532" s="53"/>
      <c r="AF532" s="98"/>
      <c r="AG532" s="123"/>
      <c r="AH532" s="123"/>
      <c r="AI532"/>
      <c r="AJ532"/>
      <c r="AM532" s="13"/>
    </row>
    <row r="533" spans="1:39" s="8" customFormat="1" ht="24.95" customHeight="1" x14ac:dyDescent="0.25">
      <c r="A533" s="65" t="str">
        <f t="shared" si="7"/>
        <v/>
      </c>
      <c r="B533" s="61"/>
      <c r="C533" s="63" t="str">
        <f>IF(B533="","",VLOOKUP(B533,'Base productos'!A$2:H$10900,2,FALSE))</f>
        <v/>
      </c>
      <c r="D533" s="66" t="str">
        <f>IF(B533="","",VLOOKUP(B533,'Base productos'!A$2:H$10900,3,FALSE))</f>
        <v/>
      </c>
      <c r="E533" s="62" t="str">
        <f>IF(B533="","",VLOOKUP(B533,'Base productos'!A$2:H$10900,4,FALSE))</f>
        <v/>
      </c>
      <c r="F533" s="62" t="str">
        <f>IF(B533="","",VLOOKUP(B533,'Base productos'!A$2:H$10900,5,FALSE))</f>
        <v/>
      </c>
      <c r="G533" s="66" t="str">
        <f>IF(B533="","",VLOOKUP(B533,'Base productos'!A$2:H$10900,6,FALSE))</f>
        <v/>
      </c>
      <c r="H533" s="66" t="str">
        <f>IF(B533="","",VLOOKUP(B533,'Base productos'!A$2:H$10900,7,FALSE))</f>
        <v/>
      </c>
      <c r="I533" s="66" t="str">
        <f>IF(B533="","",VLOOKUP(B533,'Base productos'!A$2:H$10900,8,FALSE))</f>
        <v/>
      </c>
      <c r="J533" s="47"/>
      <c r="K533" s="48"/>
      <c r="L533" s="68"/>
      <c r="M533" s="68"/>
      <c r="N533" s="68"/>
      <c r="O533" s="68"/>
      <c r="P533" s="100" t="str">
        <f>IF(O533="","",VLOOKUP(O533,'Principios Activos'!A$1:B$2418,2,FALSE))</f>
        <v/>
      </c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9"/>
      <c r="AC533" s="68"/>
      <c r="AD533" s="69"/>
      <c r="AE533" s="53"/>
      <c r="AF533" s="98"/>
      <c r="AG533" s="123"/>
      <c r="AH533" s="123"/>
      <c r="AI533"/>
      <c r="AJ533"/>
      <c r="AM533" s="13"/>
    </row>
    <row r="534" spans="1:39" s="8" customFormat="1" ht="24.95" customHeight="1" x14ac:dyDescent="0.25">
      <c r="A534" s="65" t="str">
        <f t="shared" si="7"/>
        <v/>
      </c>
      <c r="B534" s="61"/>
      <c r="C534" s="63" t="str">
        <f>IF(B534="","",VLOOKUP(B534,'Base productos'!A$2:H$10900,2,FALSE))</f>
        <v/>
      </c>
      <c r="D534" s="66" t="str">
        <f>IF(B534="","",VLOOKUP(B534,'Base productos'!A$2:H$10900,3,FALSE))</f>
        <v/>
      </c>
      <c r="E534" s="62" t="str">
        <f>IF(B534="","",VLOOKUP(B534,'Base productos'!A$2:H$10900,4,FALSE))</f>
        <v/>
      </c>
      <c r="F534" s="62" t="str">
        <f>IF(B534="","",VLOOKUP(B534,'Base productos'!A$2:H$10900,5,FALSE))</f>
        <v/>
      </c>
      <c r="G534" s="66" t="str">
        <f>IF(B534="","",VLOOKUP(B534,'Base productos'!A$2:H$10900,6,FALSE))</f>
        <v/>
      </c>
      <c r="H534" s="66" t="str">
        <f>IF(B534="","",VLOOKUP(B534,'Base productos'!A$2:H$10900,7,FALSE))</f>
        <v/>
      </c>
      <c r="I534" s="66" t="str">
        <f>IF(B534="","",VLOOKUP(B534,'Base productos'!A$2:H$10900,8,FALSE))</f>
        <v/>
      </c>
      <c r="J534" s="47"/>
      <c r="K534" s="48"/>
      <c r="L534" s="68"/>
      <c r="M534" s="68"/>
      <c r="N534" s="68"/>
      <c r="O534" s="68"/>
      <c r="P534" s="100" t="str">
        <f>IF(O534="","",VLOOKUP(O534,'Principios Activos'!A$1:B$2418,2,FALSE))</f>
        <v/>
      </c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9"/>
      <c r="AC534" s="68"/>
      <c r="AD534" s="69"/>
      <c r="AE534" s="53"/>
      <c r="AF534" s="98"/>
      <c r="AG534" s="123"/>
      <c r="AH534" s="123"/>
      <c r="AI534"/>
      <c r="AJ534"/>
      <c r="AM534" s="13"/>
    </row>
    <row r="535" spans="1:39" s="8" customFormat="1" ht="24.95" customHeight="1" x14ac:dyDescent="0.25">
      <c r="A535" s="65" t="str">
        <f t="shared" si="7"/>
        <v/>
      </c>
      <c r="B535" s="61"/>
      <c r="C535" s="63" t="str">
        <f>IF(B535="","",VLOOKUP(B535,'Base productos'!A$2:H$10900,2,FALSE))</f>
        <v/>
      </c>
      <c r="D535" s="66" t="str">
        <f>IF(B535="","",VLOOKUP(B535,'Base productos'!A$2:H$10900,3,FALSE))</f>
        <v/>
      </c>
      <c r="E535" s="62" t="str">
        <f>IF(B535="","",VLOOKUP(B535,'Base productos'!A$2:H$10900,4,FALSE))</f>
        <v/>
      </c>
      <c r="F535" s="62" t="str">
        <f>IF(B535="","",VLOOKUP(B535,'Base productos'!A$2:H$10900,5,FALSE))</f>
        <v/>
      </c>
      <c r="G535" s="66" t="str">
        <f>IF(B535="","",VLOOKUP(B535,'Base productos'!A$2:H$10900,6,FALSE))</f>
        <v/>
      </c>
      <c r="H535" s="66" t="str">
        <f>IF(B535="","",VLOOKUP(B535,'Base productos'!A$2:H$10900,7,FALSE))</f>
        <v/>
      </c>
      <c r="I535" s="66" t="str">
        <f>IF(B535="","",VLOOKUP(B535,'Base productos'!A$2:H$10900,8,FALSE))</f>
        <v/>
      </c>
      <c r="J535" s="47"/>
      <c r="K535" s="48"/>
      <c r="L535" s="68"/>
      <c r="M535" s="68"/>
      <c r="N535" s="68"/>
      <c r="O535" s="68"/>
      <c r="P535" s="100" t="str">
        <f>IF(O535="","",VLOOKUP(O535,'Principios Activos'!A$1:B$2418,2,FALSE))</f>
        <v/>
      </c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9"/>
      <c r="AC535" s="68"/>
      <c r="AD535" s="69"/>
      <c r="AE535" s="53"/>
      <c r="AF535" s="98"/>
      <c r="AG535" s="123"/>
      <c r="AH535" s="123"/>
      <c r="AI535"/>
      <c r="AJ535"/>
      <c r="AM535" s="13"/>
    </row>
    <row r="536" spans="1:39" s="8" customFormat="1" ht="24.95" customHeight="1" x14ac:dyDescent="0.25">
      <c r="A536" s="65" t="str">
        <f t="shared" si="7"/>
        <v/>
      </c>
      <c r="B536" s="61"/>
      <c r="C536" s="63" t="str">
        <f>IF(B536="","",VLOOKUP(B536,'Base productos'!A$2:H$10900,2,FALSE))</f>
        <v/>
      </c>
      <c r="D536" s="66" t="str">
        <f>IF(B536="","",VLOOKUP(B536,'Base productos'!A$2:H$10900,3,FALSE))</f>
        <v/>
      </c>
      <c r="E536" s="62" t="str">
        <f>IF(B536="","",VLOOKUP(B536,'Base productos'!A$2:H$10900,4,FALSE))</f>
        <v/>
      </c>
      <c r="F536" s="62" t="str">
        <f>IF(B536="","",VLOOKUP(B536,'Base productos'!A$2:H$10900,5,FALSE))</f>
        <v/>
      </c>
      <c r="G536" s="66" t="str">
        <f>IF(B536="","",VLOOKUP(B536,'Base productos'!A$2:H$10900,6,FALSE))</f>
        <v/>
      </c>
      <c r="H536" s="66" t="str">
        <f>IF(B536="","",VLOOKUP(B536,'Base productos'!A$2:H$10900,7,FALSE))</f>
        <v/>
      </c>
      <c r="I536" s="66" t="str">
        <f>IF(B536="","",VLOOKUP(B536,'Base productos'!A$2:H$10900,8,FALSE))</f>
        <v/>
      </c>
      <c r="J536" s="47"/>
      <c r="K536" s="48"/>
      <c r="L536" s="68"/>
      <c r="M536" s="68"/>
      <c r="N536" s="68"/>
      <c r="O536" s="68"/>
      <c r="P536" s="100" t="str">
        <f>IF(O536="","",VLOOKUP(O536,'Principios Activos'!A$1:B$2418,2,FALSE))</f>
        <v/>
      </c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9"/>
      <c r="AC536" s="68"/>
      <c r="AD536" s="69"/>
      <c r="AE536" s="53"/>
      <c r="AF536" s="98"/>
      <c r="AG536" s="123"/>
      <c r="AH536" s="123"/>
      <c r="AI536"/>
      <c r="AJ536"/>
      <c r="AM536" s="13"/>
    </row>
    <row r="537" spans="1:39" s="8" customFormat="1" ht="24.95" customHeight="1" x14ac:dyDescent="0.25">
      <c r="A537" s="65" t="str">
        <f t="shared" ref="A537:A600" si="8">IF(A536="","",IF(B537="","",A536))</f>
        <v/>
      </c>
      <c r="B537" s="61"/>
      <c r="C537" s="63" t="str">
        <f>IF(B537="","",VLOOKUP(B537,'Base productos'!A$2:H$10900,2,FALSE))</f>
        <v/>
      </c>
      <c r="D537" s="66" t="str">
        <f>IF(B537="","",VLOOKUP(B537,'Base productos'!A$2:H$10900,3,FALSE))</f>
        <v/>
      </c>
      <c r="E537" s="62" t="str">
        <f>IF(B537="","",VLOOKUP(B537,'Base productos'!A$2:H$10900,4,FALSE))</f>
        <v/>
      </c>
      <c r="F537" s="62" t="str">
        <f>IF(B537="","",VLOOKUP(B537,'Base productos'!A$2:H$10900,5,FALSE))</f>
        <v/>
      </c>
      <c r="G537" s="66" t="str">
        <f>IF(B537="","",VLOOKUP(B537,'Base productos'!A$2:H$10900,6,FALSE))</f>
        <v/>
      </c>
      <c r="H537" s="66" t="str">
        <f>IF(B537="","",VLOOKUP(B537,'Base productos'!A$2:H$10900,7,FALSE))</f>
        <v/>
      </c>
      <c r="I537" s="66" t="str">
        <f>IF(B537="","",VLOOKUP(B537,'Base productos'!A$2:H$10900,8,FALSE))</f>
        <v/>
      </c>
      <c r="J537" s="47"/>
      <c r="K537" s="48"/>
      <c r="L537" s="68"/>
      <c r="M537" s="68"/>
      <c r="N537" s="68"/>
      <c r="O537" s="68"/>
      <c r="P537" s="100" t="str">
        <f>IF(O537="","",VLOOKUP(O537,'Principios Activos'!A$1:B$2418,2,FALSE))</f>
        <v/>
      </c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9"/>
      <c r="AC537" s="68"/>
      <c r="AD537" s="69"/>
      <c r="AE537" s="53"/>
      <c r="AF537" s="98"/>
      <c r="AG537" s="123"/>
      <c r="AH537" s="123"/>
      <c r="AI537"/>
      <c r="AJ537"/>
      <c r="AM537" s="13"/>
    </row>
    <row r="538" spans="1:39" s="8" customFormat="1" ht="24.95" customHeight="1" x14ac:dyDescent="0.25">
      <c r="A538" s="65" t="str">
        <f t="shared" si="8"/>
        <v/>
      </c>
      <c r="B538" s="61"/>
      <c r="C538" s="63" t="str">
        <f>IF(B538="","",VLOOKUP(B538,'Base productos'!A$2:H$10900,2,FALSE))</f>
        <v/>
      </c>
      <c r="D538" s="66" t="str">
        <f>IF(B538="","",VLOOKUP(B538,'Base productos'!A$2:H$10900,3,FALSE))</f>
        <v/>
      </c>
      <c r="E538" s="62" t="str">
        <f>IF(B538="","",VLOOKUP(B538,'Base productos'!A$2:H$10900,4,FALSE))</f>
        <v/>
      </c>
      <c r="F538" s="62" t="str">
        <f>IF(B538="","",VLOOKUP(B538,'Base productos'!A$2:H$10900,5,FALSE))</f>
        <v/>
      </c>
      <c r="G538" s="66" t="str">
        <f>IF(B538="","",VLOOKUP(B538,'Base productos'!A$2:H$10900,6,FALSE))</f>
        <v/>
      </c>
      <c r="H538" s="66" t="str">
        <f>IF(B538="","",VLOOKUP(B538,'Base productos'!A$2:H$10900,7,FALSE))</f>
        <v/>
      </c>
      <c r="I538" s="66" t="str">
        <f>IF(B538="","",VLOOKUP(B538,'Base productos'!A$2:H$10900,8,FALSE))</f>
        <v/>
      </c>
      <c r="J538" s="47"/>
      <c r="K538" s="48"/>
      <c r="L538" s="68"/>
      <c r="M538" s="68"/>
      <c r="N538" s="68"/>
      <c r="O538" s="68"/>
      <c r="P538" s="100" t="str">
        <f>IF(O538="","",VLOOKUP(O538,'Principios Activos'!A$1:B$2418,2,FALSE))</f>
        <v/>
      </c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9"/>
      <c r="AC538" s="68"/>
      <c r="AD538" s="69"/>
      <c r="AE538" s="53"/>
      <c r="AF538" s="98"/>
      <c r="AG538" s="123"/>
      <c r="AH538" s="123"/>
      <c r="AI538"/>
      <c r="AJ538"/>
      <c r="AM538" s="13"/>
    </row>
    <row r="539" spans="1:39" s="8" customFormat="1" ht="24.95" customHeight="1" x14ac:dyDescent="0.25">
      <c r="A539" s="65" t="str">
        <f t="shared" si="8"/>
        <v/>
      </c>
      <c r="B539" s="61"/>
      <c r="C539" s="63" t="str">
        <f>IF(B539="","",VLOOKUP(B539,'Base productos'!A$2:H$10900,2,FALSE))</f>
        <v/>
      </c>
      <c r="D539" s="66" t="str">
        <f>IF(B539="","",VLOOKUP(B539,'Base productos'!A$2:H$10900,3,FALSE))</f>
        <v/>
      </c>
      <c r="E539" s="62" t="str">
        <f>IF(B539="","",VLOOKUP(B539,'Base productos'!A$2:H$10900,4,FALSE))</f>
        <v/>
      </c>
      <c r="F539" s="62" t="str">
        <f>IF(B539="","",VLOOKUP(B539,'Base productos'!A$2:H$10900,5,FALSE))</f>
        <v/>
      </c>
      <c r="G539" s="66" t="str">
        <f>IF(B539="","",VLOOKUP(B539,'Base productos'!A$2:H$10900,6,FALSE))</f>
        <v/>
      </c>
      <c r="H539" s="66" t="str">
        <f>IF(B539="","",VLOOKUP(B539,'Base productos'!A$2:H$10900,7,FALSE))</f>
        <v/>
      </c>
      <c r="I539" s="66" t="str">
        <f>IF(B539="","",VLOOKUP(B539,'Base productos'!A$2:H$10900,8,FALSE))</f>
        <v/>
      </c>
      <c r="J539" s="47"/>
      <c r="K539" s="48"/>
      <c r="L539" s="68"/>
      <c r="M539" s="68"/>
      <c r="N539" s="68"/>
      <c r="O539" s="68"/>
      <c r="P539" s="100" t="str">
        <f>IF(O539="","",VLOOKUP(O539,'Principios Activos'!A$1:B$2418,2,FALSE))</f>
        <v/>
      </c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9"/>
      <c r="AC539" s="68"/>
      <c r="AD539" s="69"/>
      <c r="AE539" s="53"/>
      <c r="AF539" s="98"/>
      <c r="AG539" s="123"/>
      <c r="AH539" s="123"/>
      <c r="AI539"/>
      <c r="AJ539"/>
      <c r="AM539" s="13"/>
    </row>
    <row r="540" spans="1:39" s="8" customFormat="1" ht="24.95" customHeight="1" x14ac:dyDescent="0.25">
      <c r="A540" s="65" t="str">
        <f t="shared" si="8"/>
        <v/>
      </c>
      <c r="B540" s="61"/>
      <c r="C540" s="63" t="str">
        <f>IF(B540="","",VLOOKUP(B540,'Base productos'!A$2:H$10900,2,FALSE))</f>
        <v/>
      </c>
      <c r="D540" s="66" t="str">
        <f>IF(B540="","",VLOOKUP(B540,'Base productos'!A$2:H$10900,3,FALSE))</f>
        <v/>
      </c>
      <c r="E540" s="62" t="str">
        <f>IF(B540="","",VLOOKUP(B540,'Base productos'!A$2:H$10900,4,FALSE))</f>
        <v/>
      </c>
      <c r="F540" s="62" t="str">
        <f>IF(B540="","",VLOOKUP(B540,'Base productos'!A$2:H$10900,5,FALSE))</f>
        <v/>
      </c>
      <c r="G540" s="66" t="str">
        <f>IF(B540="","",VLOOKUP(B540,'Base productos'!A$2:H$10900,6,FALSE))</f>
        <v/>
      </c>
      <c r="H540" s="66" t="str">
        <f>IF(B540="","",VLOOKUP(B540,'Base productos'!A$2:H$10900,7,FALSE))</f>
        <v/>
      </c>
      <c r="I540" s="66" t="str">
        <f>IF(B540="","",VLOOKUP(B540,'Base productos'!A$2:H$10900,8,FALSE))</f>
        <v/>
      </c>
      <c r="J540" s="47"/>
      <c r="K540" s="48"/>
      <c r="L540" s="68"/>
      <c r="M540" s="68"/>
      <c r="N540" s="68"/>
      <c r="O540" s="68"/>
      <c r="P540" s="100" t="str">
        <f>IF(O540="","",VLOOKUP(O540,'Principios Activos'!A$1:B$2418,2,FALSE))</f>
        <v/>
      </c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9"/>
      <c r="AC540" s="68"/>
      <c r="AD540" s="69"/>
      <c r="AE540" s="53"/>
      <c r="AF540" s="98"/>
      <c r="AG540" s="123"/>
      <c r="AH540" s="123"/>
      <c r="AI540"/>
      <c r="AJ540"/>
      <c r="AM540" s="13"/>
    </row>
    <row r="541" spans="1:39" s="8" customFormat="1" ht="24.95" customHeight="1" x14ac:dyDescent="0.25">
      <c r="A541" s="65" t="str">
        <f t="shared" si="8"/>
        <v/>
      </c>
      <c r="B541" s="61"/>
      <c r="C541" s="63" t="str">
        <f>IF(B541="","",VLOOKUP(B541,'Base productos'!A$2:H$10900,2,FALSE))</f>
        <v/>
      </c>
      <c r="D541" s="66" t="str">
        <f>IF(B541="","",VLOOKUP(B541,'Base productos'!A$2:H$10900,3,FALSE))</f>
        <v/>
      </c>
      <c r="E541" s="62" t="str">
        <f>IF(B541="","",VLOOKUP(B541,'Base productos'!A$2:H$10900,4,FALSE))</f>
        <v/>
      </c>
      <c r="F541" s="62" t="str">
        <f>IF(B541="","",VLOOKUP(B541,'Base productos'!A$2:H$10900,5,FALSE))</f>
        <v/>
      </c>
      <c r="G541" s="66" t="str">
        <f>IF(B541="","",VLOOKUP(B541,'Base productos'!A$2:H$10900,6,FALSE))</f>
        <v/>
      </c>
      <c r="H541" s="66" t="str">
        <f>IF(B541="","",VLOOKUP(B541,'Base productos'!A$2:H$10900,7,FALSE))</f>
        <v/>
      </c>
      <c r="I541" s="66" t="str">
        <f>IF(B541="","",VLOOKUP(B541,'Base productos'!A$2:H$10900,8,FALSE))</f>
        <v/>
      </c>
      <c r="J541" s="47"/>
      <c r="K541" s="48"/>
      <c r="L541" s="68"/>
      <c r="M541" s="68"/>
      <c r="N541" s="68"/>
      <c r="O541" s="68"/>
      <c r="P541" s="100" t="str">
        <f>IF(O541="","",VLOOKUP(O541,'Principios Activos'!A$1:B$2418,2,FALSE))</f>
        <v/>
      </c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9"/>
      <c r="AC541" s="68"/>
      <c r="AD541" s="69"/>
      <c r="AE541" s="53"/>
      <c r="AF541" s="98"/>
      <c r="AG541" s="123"/>
      <c r="AH541" s="123"/>
      <c r="AI541"/>
      <c r="AJ541"/>
      <c r="AM541" s="13"/>
    </row>
    <row r="542" spans="1:39" s="8" customFormat="1" ht="24.95" customHeight="1" x14ac:dyDescent="0.25">
      <c r="A542" s="65" t="str">
        <f t="shared" si="8"/>
        <v/>
      </c>
      <c r="B542" s="61"/>
      <c r="C542" s="63" t="str">
        <f>IF(B542="","",VLOOKUP(B542,'Base productos'!A$2:H$10900,2,FALSE))</f>
        <v/>
      </c>
      <c r="D542" s="66" t="str">
        <f>IF(B542="","",VLOOKUP(B542,'Base productos'!A$2:H$10900,3,FALSE))</f>
        <v/>
      </c>
      <c r="E542" s="62" t="str">
        <f>IF(B542="","",VLOOKUP(B542,'Base productos'!A$2:H$10900,4,FALSE))</f>
        <v/>
      </c>
      <c r="F542" s="62" t="str">
        <f>IF(B542="","",VLOOKUP(B542,'Base productos'!A$2:H$10900,5,FALSE))</f>
        <v/>
      </c>
      <c r="G542" s="66" t="str">
        <f>IF(B542="","",VLOOKUP(B542,'Base productos'!A$2:H$10900,6,FALSE))</f>
        <v/>
      </c>
      <c r="H542" s="66" t="str">
        <f>IF(B542="","",VLOOKUP(B542,'Base productos'!A$2:H$10900,7,FALSE))</f>
        <v/>
      </c>
      <c r="I542" s="66" t="str">
        <f>IF(B542="","",VLOOKUP(B542,'Base productos'!A$2:H$10900,8,FALSE))</f>
        <v/>
      </c>
      <c r="J542" s="47"/>
      <c r="K542" s="48"/>
      <c r="L542" s="68"/>
      <c r="M542" s="68"/>
      <c r="N542" s="68"/>
      <c r="O542" s="68"/>
      <c r="P542" s="100" t="str">
        <f>IF(O542="","",VLOOKUP(O542,'Principios Activos'!A$1:B$2418,2,FALSE))</f>
        <v/>
      </c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9"/>
      <c r="AC542" s="68"/>
      <c r="AD542" s="69"/>
      <c r="AE542" s="53"/>
      <c r="AF542" s="98"/>
      <c r="AG542" s="123"/>
      <c r="AH542" s="123"/>
      <c r="AI542"/>
      <c r="AJ542"/>
      <c r="AM542" s="13"/>
    </row>
    <row r="543" spans="1:39" s="8" customFormat="1" ht="24.95" customHeight="1" x14ac:dyDescent="0.25">
      <c r="A543" s="65" t="str">
        <f t="shared" si="8"/>
        <v/>
      </c>
      <c r="B543" s="61"/>
      <c r="C543" s="63" t="str">
        <f>IF(B543="","",VLOOKUP(B543,'Base productos'!A$2:H$10900,2,FALSE))</f>
        <v/>
      </c>
      <c r="D543" s="66" t="str">
        <f>IF(B543="","",VLOOKUP(B543,'Base productos'!A$2:H$10900,3,FALSE))</f>
        <v/>
      </c>
      <c r="E543" s="62" t="str">
        <f>IF(B543="","",VLOOKUP(B543,'Base productos'!A$2:H$10900,4,FALSE))</f>
        <v/>
      </c>
      <c r="F543" s="62" t="str">
        <f>IF(B543="","",VLOOKUP(B543,'Base productos'!A$2:H$10900,5,FALSE))</f>
        <v/>
      </c>
      <c r="G543" s="66" t="str">
        <f>IF(B543="","",VLOOKUP(B543,'Base productos'!A$2:H$10900,6,FALSE))</f>
        <v/>
      </c>
      <c r="H543" s="66" t="str">
        <f>IF(B543="","",VLOOKUP(B543,'Base productos'!A$2:H$10900,7,FALSE))</f>
        <v/>
      </c>
      <c r="I543" s="66" t="str">
        <f>IF(B543="","",VLOOKUP(B543,'Base productos'!A$2:H$10900,8,FALSE))</f>
        <v/>
      </c>
      <c r="J543" s="47"/>
      <c r="K543" s="48"/>
      <c r="L543" s="68"/>
      <c r="M543" s="68"/>
      <c r="N543" s="68"/>
      <c r="O543" s="68"/>
      <c r="P543" s="100" t="str">
        <f>IF(O543="","",VLOOKUP(O543,'Principios Activos'!A$1:B$2418,2,FALSE))</f>
        <v/>
      </c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9"/>
      <c r="AC543" s="68"/>
      <c r="AD543" s="69"/>
      <c r="AE543" s="53"/>
      <c r="AF543" s="98"/>
      <c r="AG543" s="123"/>
      <c r="AH543" s="123"/>
      <c r="AI543"/>
      <c r="AJ543"/>
      <c r="AM543" s="13"/>
    </row>
    <row r="544" spans="1:39" s="8" customFormat="1" ht="24.95" customHeight="1" x14ac:dyDescent="0.25">
      <c r="A544" s="65" t="str">
        <f t="shared" si="8"/>
        <v/>
      </c>
      <c r="B544" s="61"/>
      <c r="C544" s="63" t="str">
        <f>IF(B544="","",VLOOKUP(B544,'Base productos'!A$2:H$10900,2,FALSE))</f>
        <v/>
      </c>
      <c r="D544" s="66" t="str">
        <f>IF(B544="","",VLOOKUP(B544,'Base productos'!A$2:H$10900,3,FALSE))</f>
        <v/>
      </c>
      <c r="E544" s="62" t="str">
        <f>IF(B544="","",VLOOKUP(B544,'Base productos'!A$2:H$10900,4,FALSE))</f>
        <v/>
      </c>
      <c r="F544" s="62" t="str">
        <f>IF(B544="","",VLOOKUP(B544,'Base productos'!A$2:H$10900,5,FALSE))</f>
        <v/>
      </c>
      <c r="G544" s="66" t="str">
        <f>IF(B544="","",VLOOKUP(B544,'Base productos'!A$2:H$10900,6,FALSE))</f>
        <v/>
      </c>
      <c r="H544" s="66" t="str">
        <f>IF(B544="","",VLOOKUP(B544,'Base productos'!A$2:H$10900,7,FALSE))</f>
        <v/>
      </c>
      <c r="I544" s="66" t="str">
        <f>IF(B544="","",VLOOKUP(B544,'Base productos'!A$2:H$10900,8,FALSE))</f>
        <v/>
      </c>
      <c r="J544" s="47"/>
      <c r="K544" s="48"/>
      <c r="L544" s="68"/>
      <c r="M544" s="68"/>
      <c r="N544" s="68"/>
      <c r="O544" s="68"/>
      <c r="P544" s="100" t="str">
        <f>IF(O544="","",VLOOKUP(O544,'Principios Activos'!A$1:B$2418,2,FALSE))</f>
        <v/>
      </c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9"/>
      <c r="AC544" s="68"/>
      <c r="AD544" s="69"/>
      <c r="AE544" s="53"/>
      <c r="AF544" s="98"/>
      <c r="AG544" s="123"/>
      <c r="AH544" s="123"/>
      <c r="AI544"/>
      <c r="AJ544"/>
      <c r="AM544" s="13"/>
    </row>
    <row r="545" spans="1:39" s="8" customFormat="1" ht="24.95" customHeight="1" x14ac:dyDescent="0.25">
      <c r="A545" s="65" t="str">
        <f t="shared" si="8"/>
        <v/>
      </c>
      <c r="B545" s="61"/>
      <c r="C545" s="63" t="str">
        <f>IF(B545="","",VLOOKUP(B545,'Base productos'!A$2:H$10900,2,FALSE))</f>
        <v/>
      </c>
      <c r="D545" s="66" t="str">
        <f>IF(B545="","",VLOOKUP(B545,'Base productos'!A$2:H$10900,3,FALSE))</f>
        <v/>
      </c>
      <c r="E545" s="62" t="str">
        <f>IF(B545="","",VLOOKUP(B545,'Base productos'!A$2:H$10900,4,FALSE))</f>
        <v/>
      </c>
      <c r="F545" s="62" t="str">
        <f>IF(B545="","",VLOOKUP(B545,'Base productos'!A$2:H$10900,5,FALSE))</f>
        <v/>
      </c>
      <c r="G545" s="66" t="str">
        <f>IF(B545="","",VLOOKUP(B545,'Base productos'!A$2:H$10900,6,FALSE))</f>
        <v/>
      </c>
      <c r="H545" s="66" t="str">
        <f>IF(B545="","",VLOOKUP(B545,'Base productos'!A$2:H$10900,7,FALSE))</f>
        <v/>
      </c>
      <c r="I545" s="66" t="str">
        <f>IF(B545="","",VLOOKUP(B545,'Base productos'!A$2:H$10900,8,FALSE))</f>
        <v/>
      </c>
      <c r="J545" s="47"/>
      <c r="K545" s="48"/>
      <c r="L545" s="68"/>
      <c r="M545" s="68"/>
      <c r="N545" s="68"/>
      <c r="O545" s="68"/>
      <c r="P545" s="100" t="str">
        <f>IF(O545="","",VLOOKUP(O545,'Principios Activos'!A$1:B$2418,2,FALSE))</f>
        <v/>
      </c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9"/>
      <c r="AC545" s="68"/>
      <c r="AD545" s="69"/>
      <c r="AE545" s="53"/>
      <c r="AF545" s="98"/>
      <c r="AG545" s="123"/>
      <c r="AH545" s="123"/>
      <c r="AI545"/>
      <c r="AJ545"/>
      <c r="AM545" s="13"/>
    </row>
    <row r="546" spans="1:39" s="8" customFormat="1" ht="24.95" customHeight="1" x14ac:dyDescent="0.25">
      <c r="A546" s="65" t="str">
        <f t="shared" si="8"/>
        <v/>
      </c>
      <c r="B546" s="61"/>
      <c r="C546" s="63" t="str">
        <f>IF(B546="","",VLOOKUP(B546,'Base productos'!A$2:H$10900,2,FALSE))</f>
        <v/>
      </c>
      <c r="D546" s="66" t="str">
        <f>IF(B546="","",VLOOKUP(B546,'Base productos'!A$2:H$10900,3,FALSE))</f>
        <v/>
      </c>
      <c r="E546" s="62" t="str">
        <f>IF(B546="","",VLOOKUP(B546,'Base productos'!A$2:H$10900,4,FALSE))</f>
        <v/>
      </c>
      <c r="F546" s="62" t="str">
        <f>IF(B546="","",VLOOKUP(B546,'Base productos'!A$2:H$10900,5,FALSE))</f>
        <v/>
      </c>
      <c r="G546" s="66" t="str">
        <f>IF(B546="","",VLOOKUP(B546,'Base productos'!A$2:H$10900,6,FALSE))</f>
        <v/>
      </c>
      <c r="H546" s="66" t="str">
        <f>IF(B546="","",VLOOKUP(B546,'Base productos'!A$2:H$10900,7,FALSE))</f>
        <v/>
      </c>
      <c r="I546" s="66" t="str">
        <f>IF(B546="","",VLOOKUP(B546,'Base productos'!A$2:H$10900,8,FALSE))</f>
        <v/>
      </c>
      <c r="J546" s="47"/>
      <c r="K546" s="48"/>
      <c r="L546" s="68"/>
      <c r="M546" s="68"/>
      <c r="N546" s="68"/>
      <c r="O546" s="68"/>
      <c r="P546" s="100" t="str">
        <f>IF(O546="","",VLOOKUP(O546,'Principios Activos'!A$1:B$2418,2,FALSE))</f>
        <v/>
      </c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9"/>
      <c r="AC546" s="68"/>
      <c r="AD546" s="69"/>
      <c r="AE546" s="53"/>
      <c r="AF546" s="98"/>
      <c r="AG546" s="123"/>
      <c r="AH546" s="123"/>
      <c r="AI546"/>
      <c r="AJ546"/>
      <c r="AM546" s="13"/>
    </row>
    <row r="547" spans="1:39" s="8" customFormat="1" ht="24.95" customHeight="1" x14ac:dyDescent="0.25">
      <c r="A547" s="65" t="str">
        <f t="shared" si="8"/>
        <v/>
      </c>
      <c r="B547" s="61"/>
      <c r="C547" s="63" t="str">
        <f>IF(B547="","",VLOOKUP(B547,'Base productos'!A$2:H$10900,2,FALSE))</f>
        <v/>
      </c>
      <c r="D547" s="66" t="str">
        <f>IF(B547="","",VLOOKUP(B547,'Base productos'!A$2:H$10900,3,FALSE))</f>
        <v/>
      </c>
      <c r="E547" s="62" t="str">
        <f>IF(B547="","",VLOOKUP(B547,'Base productos'!A$2:H$10900,4,FALSE))</f>
        <v/>
      </c>
      <c r="F547" s="62" t="str">
        <f>IF(B547="","",VLOOKUP(B547,'Base productos'!A$2:H$10900,5,FALSE))</f>
        <v/>
      </c>
      <c r="G547" s="66" t="str">
        <f>IF(B547="","",VLOOKUP(B547,'Base productos'!A$2:H$10900,6,FALSE))</f>
        <v/>
      </c>
      <c r="H547" s="66" t="str">
        <f>IF(B547="","",VLOOKUP(B547,'Base productos'!A$2:H$10900,7,FALSE))</f>
        <v/>
      </c>
      <c r="I547" s="66" t="str">
        <f>IF(B547="","",VLOOKUP(B547,'Base productos'!A$2:H$10900,8,FALSE))</f>
        <v/>
      </c>
      <c r="J547" s="47"/>
      <c r="K547" s="48"/>
      <c r="L547" s="68"/>
      <c r="M547" s="68"/>
      <c r="N547" s="68"/>
      <c r="O547" s="68"/>
      <c r="P547" s="100" t="str">
        <f>IF(O547="","",VLOOKUP(O547,'Principios Activos'!A$1:B$2418,2,FALSE))</f>
        <v/>
      </c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9"/>
      <c r="AC547" s="68"/>
      <c r="AD547" s="69"/>
      <c r="AE547" s="53"/>
      <c r="AF547" s="98"/>
      <c r="AG547" s="123"/>
      <c r="AH547" s="123"/>
      <c r="AI547"/>
      <c r="AJ547"/>
      <c r="AM547" s="13"/>
    </row>
    <row r="548" spans="1:39" s="8" customFormat="1" ht="24.95" customHeight="1" x14ac:dyDescent="0.25">
      <c r="A548" s="65" t="str">
        <f t="shared" si="8"/>
        <v/>
      </c>
      <c r="B548" s="61"/>
      <c r="C548" s="63" t="str">
        <f>IF(B548="","",VLOOKUP(B548,'Base productos'!A$2:H$10900,2,FALSE))</f>
        <v/>
      </c>
      <c r="D548" s="66" t="str">
        <f>IF(B548="","",VLOOKUP(B548,'Base productos'!A$2:H$10900,3,FALSE))</f>
        <v/>
      </c>
      <c r="E548" s="62" t="str">
        <f>IF(B548="","",VLOOKUP(B548,'Base productos'!A$2:H$10900,4,FALSE))</f>
        <v/>
      </c>
      <c r="F548" s="62" t="str">
        <f>IF(B548="","",VLOOKUP(B548,'Base productos'!A$2:H$10900,5,FALSE))</f>
        <v/>
      </c>
      <c r="G548" s="66" t="str">
        <f>IF(B548="","",VLOOKUP(B548,'Base productos'!A$2:H$10900,6,FALSE))</f>
        <v/>
      </c>
      <c r="H548" s="66" t="str">
        <f>IF(B548="","",VLOOKUP(B548,'Base productos'!A$2:H$10900,7,FALSE))</f>
        <v/>
      </c>
      <c r="I548" s="66" t="str">
        <f>IF(B548="","",VLOOKUP(B548,'Base productos'!A$2:H$10900,8,FALSE))</f>
        <v/>
      </c>
      <c r="J548" s="47"/>
      <c r="K548" s="48"/>
      <c r="L548" s="68"/>
      <c r="M548" s="68"/>
      <c r="N548" s="68"/>
      <c r="O548" s="68"/>
      <c r="P548" s="100" t="str">
        <f>IF(O548="","",VLOOKUP(O548,'Principios Activos'!A$1:B$2418,2,FALSE))</f>
        <v/>
      </c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9"/>
      <c r="AC548" s="68"/>
      <c r="AD548" s="69"/>
      <c r="AE548" s="53"/>
      <c r="AF548" s="98"/>
      <c r="AG548" s="123"/>
      <c r="AH548" s="123"/>
      <c r="AI548"/>
      <c r="AJ548"/>
      <c r="AM548" s="13"/>
    </row>
    <row r="549" spans="1:39" s="8" customFormat="1" ht="24.95" customHeight="1" x14ac:dyDescent="0.25">
      <c r="A549" s="65" t="str">
        <f t="shared" si="8"/>
        <v/>
      </c>
      <c r="B549" s="61"/>
      <c r="C549" s="63" t="str">
        <f>IF(B549="","",VLOOKUP(B549,'Base productos'!A$2:H$10900,2,FALSE))</f>
        <v/>
      </c>
      <c r="D549" s="66" t="str">
        <f>IF(B549="","",VLOOKUP(B549,'Base productos'!A$2:H$10900,3,FALSE))</f>
        <v/>
      </c>
      <c r="E549" s="62" t="str">
        <f>IF(B549="","",VLOOKUP(B549,'Base productos'!A$2:H$10900,4,FALSE))</f>
        <v/>
      </c>
      <c r="F549" s="62" t="str">
        <f>IF(B549="","",VLOOKUP(B549,'Base productos'!A$2:H$10900,5,FALSE))</f>
        <v/>
      </c>
      <c r="G549" s="66" t="str">
        <f>IF(B549="","",VLOOKUP(B549,'Base productos'!A$2:H$10900,6,FALSE))</f>
        <v/>
      </c>
      <c r="H549" s="66" t="str">
        <f>IF(B549="","",VLOOKUP(B549,'Base productos'!A$2:H$10900,7,FALSE))</f>
        <v/>
      </c>
      <c r="I549" s="66" t="str">
        <f>IF(B549="","",VLOOKUP(B549,'Base productos'!A$2:H$10900,8,FALSE))</f>
        <v/>
      </c>
      <c r="J549" s="47"/>
      <c r="K549" s="48"/>
      <c r="L549" s="68"/>
      <c r="M549" s="68"/>
      <c r="N549" s="68"/>
      <c r="O549" s="68"/>
      <c r="P549" s="100" t="str">
        <f>IF(O549="","",VLOOKUP(O549,'Principios Activos'!A$1:B$2418,2,FALSE))</f>
        <v/>
      </c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9"/>
      <c r="AC549" s="68"/>
      <c r="AD549" s="69"/>
      <c r="AE549" s="53"/>
      <c r="AF549" s="98"/>
      <c r="AG549" s="123"/>
      <c r="AH549" s="123"/>
      <c r="AI549"/>
      <c r="AJ549"/>
      <c r="AM549" s="13"/>
    </row>
    <row r="550" spans="1:39" s="8" customFormat="1" ht="24.95" customHeight="1" x14ac:dyDescent="0.25">
      <c r="A550" s="65" t="str">
        <f t="shared" si="8"/>
        <v/>
      </c>
      <c r="B550" s="61"/>
      <c r="C550" s="63" t="str">
        <f>IF(B550="","",VLOOKUP(B550,'Base productos'!A$2:H$10900,2,FALSE))</f>
        <v/>
      </c>
      <c r="D550" s="66" t="str">
        <f>IF(B550="","",VLOOKUP(B550,'Base productos'!A$2:H$10900,3,FALSE))</f>
        <v/>
      </c>
      <c r="E550" s="62" t="str">
        <f>IF(B550="","",VLOOKUP(B550,'Base productos'!A$2:H$10900,4,FALSE))</f>
        <v/>
      </c>
      <c r="F550" s="62" t="str">
        <f>IF(B550="","",VLOOKUP(B550,'Base productos'!A$2:H$10900,5,FALSE))</f>
        <v/>
      </c>
      <c r="G550" s="66" t="str">
        <f>IF(B550="","",VLOOKUP(B550,'Base productos'!A$2:H$10900,6,FALSE))</f>
        <v/>
      </c>
      <c r="H550" s="66" t="str">
        <f>IF(B550="","",VLOOKUP(B550,'Base productos'!A$2:H$10900,7,FALSE))</f>
        <v/>
      </c>
      <c r="I550" s="66" t="str">
        <f>IF(B550="","",VLOOKUP(B550,'Base productos'!A$2:H$10900,8,FALSE))</f>
        <v/>
      </c>
      <c r="J550" s="47"/>
      <c r="K550" s="48"/>
      <c r="L550" s="68"/>
      <c r="M550" s="68"/>
      <c r="N550" s="68"/>
      <c r="O550" s="68"/>
      <c r="P550" s="100" t="str">
        <f>IF(O550="","",VLOOKUP(O550,'Principios Activos'!A$1:B$2418,2,FALSE))</f>
        <v/>
      </c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9"/>
      <c r="AC550" s="68"/>
      <c r="AD550" s="69"/>
      <c r="AE550" s="53"/>
      <c r="AF550" s="98"/>
      <c r="AG550" s="123"/>
      <c r="AH550" s="123"/>
      <c r="AI550"/>
      <c r="AJ550"/>
      <c r="AM550" s="13"/>
    </row>
    <row r="551" spans="1:39" s="8" customFormat="1" ht="24.95" customHeight="1" x14ac:dyDescent="0.25">
      <c r="A551" s="65" t="str">
        <f t="shared" si="8"/>
        <v/>
      </c>
      <c r="B551" s="61"/>
      <c r="C551" s="63" t="str">
        <f>IF(B551="","",VLOOKUP(B551,'Base productos'!A$2:H$10900,2,FALSE))</f>
        <v/>
      </c>
      <c r="D551" s="66" t="str">
        <f>IF(B551="","",VLOOKUP(B551,'Base productos'!A$2:H$10900,3,FALSE))</f>
        <v/>
      </c>
      <c r="E551" s="62" t="str">
        <f>IF(B551="","",VLOOKUP(B551,'Base productos'!A$2:H$10900,4,FALSE))</f>
        <v/>
      </c>
      <c r="F551" s="62" t="str">
        <f>IF(B551="","",VLOOKUP(B551,'Base productos'!A$2:H$10900,5,FALSE))</f>
        <v/>
      </c>
      <c r="G551" s="66" t="str">
        <f>IF(B551="","",VLOOKUP(B551,'Base productos'!A$2:H$10900,6,FALSE))</f>
        <v/>
      </c>
      <c r="H551" s="66" t="str">
        <f>IF(B551="","",VLOOKUP(B551,'Base productos'!A$2:H$10900,7,FALSE))</f>
        <v/>
      </c>
      <c r="I551" s="66" t="str">
        <f>IF(B551="","",VLOOKUP(B551,'Base productos'!A$2:H$10900,8,FALSE))</f>
        <v/>
      </c>
      <c r="J551" s="47"/>
      <c r="K551" s="48"/>
      <c r="L551" s="68"/>
      <c r="M551" s="68"/>
      <c r="N551" s="68"/>
      <c r="O551" s="68"/>
      <c r="P551" s="100" t="str">
        <f>IF(O551="","",VLOOKUP(O551,'Principios Activos'!A$1:B$2418,2,FALSE))</f>
        <v/>
      </c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9"/>
      <c r="AC551" s="68"/>
      <c r="AD551" s="69"/>
      <c r="AE551" s="53"/>
      <c r="AF551" s="98"/>
      <c r="AG551" s="123"/>
      <c r="AH551" s="123"/>
      <c r="AI551"/>
      <c r="AJ551"/>
      <c r="AM551" s="13"/>
    </row>
    <row r="552" spans="1:39" s="8" customFormat="1" ht="24.95" customHeight="1" x14ac:dyDescent="0.25">
      <c r="A552" s="65" t="str">
        <f t="shared" si="8"/>
        <v/>
      </c>
      <c r="B552" s="61"/>
      <c r="C552" s="63" t="str">
        <f>IF(B552="","",VLOOKUP(B552,'Base productos'!A$2:H$10900,2,FALSE))</f>
        <v/>
      </c>
      <c r="D552" s="66" t="str">
        <f>IF(B552="","",VLOOKUP(B552,'Base productos'!A$2:H$10900,3,FALSE))</f>
        <v/>
      </c>
      <c r="E552" s="62" t="str">
        <f>IF(B552="","",VLOOKUP(B552,'Base productos'!A$2:H$10900,4,FALSE))</f>
        <v/>
      </c>
      <c r="F552" s="62" t="str">
        <f>IF(B552="","",VLOOKUP(B552,'Base productos'!A$2:H$10900,5,FALSE))</f>
        <v/>
      </c>
      <c r="G552" s="66" t="str">
        <f>IF(B552="","",VLOOKUP(B552,'Base productos'!A$2:H$10900,6,FALSE))</f>
        <v/>
      </c>
      <c r="H552" s="66" t="str">
        <f>IF(B552="","",VLOOKUP(B552,'Base productos'!A$2:H$10900,7,FALSE))</f>
        <v/>
      </c>
      <c r="I552" s="66" t="str">
        <f>IF(B552="","",VLOOKUP(B552,'Base productos'!A$2:H$10900,8,FALSE))</f>
        <v/>
      </c>
      <c r="J552" s="47"/>
      <c r="K552" s="48"/>
      <c r="L552" s="68"/>
      <c r="M552" s="68"/>
      <c r="N552" s="68"/>
      <c r="O552" s="68"/>
      <c r="P552" s="100" t="str">
        <f>IF(O552="","",VLOOKUP(O552,'Principios Activos'!A$1:B$2418,2,FALSE))</f>
        <v/>
      </c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9"/>
      <c r="AC552" s="68"/>
      <c r="AD552" s="69"/>
      <c r="AE552" s="53"/>
      <c r="AF552" s="98"/>
      <c r="AG552" s="123"/>
      <c r="AH552" s="123"/>
      <c r="AI552"/>
      <c r="AJ552"/>
      <c r="AM552" s="13"/>
    </row>
    <row r="553" spans="1:39" s="8" customFormat="1" ht="24.95" customHeight="1" x14ac:dyDescent="0.25">
      <c r="A553" s="65" t="str">
        <f t="shared" si="8"/>
        <v/>
      </c>
      <c r="B553" s="61"/>
      <c r="C553" s="63" t="str">
        <f>IF(B553="","",VLOOKUP(B553,'Base productos'!A$2:H$10900,2,FALSE))</f>
        <v/>
      </c>
      <c r="D553" s="66" t="str">
        <f>IF(B553="","",VLOOKUP(B553,'Base productos'!A$2:H$10900,3,FALSE))</f>
        <v/>
      </c>
      <c r="E553" s="62" t="str">
        <f>IF(B553="","",VLOOKUP(B553,'Base productos'!A$2:H$10900,4,FALSE))</f>
        <v/>
      </c>
      <c r="F553" s="62" t="str">
        <f>IF(B553="","",VLOOKUP(B553,'Base productos'!A$2:H$10900,5,FALSE))</f>
        <v/>
      </c>
      <c r="G553" s="66" t="str">
        <f>IF(B553="","",VLOOKUP(B553,'Base productos'!A$2:H$10900,6,FALSE))</f>
        <v/>
      </c>
      <c r="H553" s="66" t="str">
        <f>IF(B553="","",VLOOKUP(B553,'Base productos'!A$2:H$10900,7,FALSE))</f>
        <v/>
      </c>
      <c r="I553" s="66" t="str">
        <f>IF(B553="","",VLOOKUP(B553,'Base productos'!A$2:H$10900,8,FALSE))</f>
        <v/>
      </c>
      <c r="J553" s="47"/>
      <c r="K553" s="48"/>
      <c r="L553" s="68"/>
      <c r="M553" s="68"/>
      <c r="N553" s="68"/>
      <c r="O553" s="68"/>
      <c r="P553" s="100" t="str">
        <f>IF(O553="","",VLOOKUP(O553,'Principios Activos'!A$1:B$2418,2,FALSE))</f>
        <v/>
      </c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9"/>
      <c r="AC553" s="68"/>
      <c r="AD553" s="69"/>
      <c r="AE553" s="53"/>
      <c r="AF553" s="98"/>
      <c r="AG553" s="123"/>
      <c r="AH553" s="123"/>
      <c r="AI553"/>
      <c r="AJ553"/>
      <c r="AM553" s="13"/>
    </row>
    <row r="554" spans="1:39" s="8" customFormat="1" ht="24.95" customHeight="1" x14ac:dyDescent="0.25">
      <c r="A554" s="65" t="str">
        <f t="shared" si="8"/>
        <v/>
      </c>
      <c r="B554" s="61"/>
      <c r="C554" s="63" t="str">
        <f>IF(B554="","",VLOOKUP(B554,'Base productos'!A$2:H$10900,2,FALSE))</f>
        <v/>
      </c>
      <c r="D554" s="66" t="str">
        <f>IF(B554="","",VLOOKUP(B554,'Base productos'!A$2:H$10900,3,FALSE))</f>
        <v/>
      </c>
      <c r="E554" s="62" t="str">
        <f>IF(B554="","",VLOOKUP(B554,'Base productos'!A$2:H$10900,4,FALSE))</f>
        <v/>
      </c>
      <c r="F554" s="62" t="str">
        <f>IF(B554="","",VLOOKUP(B554,'Base productos'!A$2:H$10900,5,FALSE))</f>
        <v/>
      </c>
      <c r="G554" s="66" t="str">
        <f>IF(B554="","",VLOOKUP(B554,'Base productos'!A$2:H$10900,6,FALSE))</f>
        <v/>
      </c>
      <c r="H554" s="66" t="str">
        <f>IF(B554="","",VLOOKUP(B554,'Base productos'!A$2:H$10900,7,FALSE))</f>
        <v/>
      </c>
      <c r="I554" s="66" t="str">
        <f>IF(B554="","",VLOOKUP(B554,'Base productos'!A$2:H$10900,8,FALSE))</f>
        <v/>
      </c>
      <c r="J554" s="47"/>
      <c r="K554" s="48"/>
      <c r="L554" s="68"/>
      <c r="M554" s="68"/>
      <c r="N554" s="68"/>
      <c r="O554" s="68"/>
      <c r="P554" s="100" t="str">
        <f>IF(O554="","",VLOOKUP(O554,'Principios Activos'!A$1:B$2418,2,FALSE))</f>
        <v/>
      </c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9"/>
      <c r="AC554" s="68"/>
      <c r="AD554" s="69"/>
      <c r="AE554" s="53"/>
      <c r="AF554" s="98"/>
      <c r="AG554" s="123"/>
      <c r="AH554" s="123"/>
      <c r="AI554"/>
      <c r="AJ554"/>
      <c r="AM554" s="13"/>
    </row>
    <row r="555" spans="1:39" s="8" customFormat="1" ht="24.95" customHeight="1" x14ac:dyDescent="0.25">
      <c r="A555" s="65" t="str">
        <f t="shared" si="8"/>
        <v/>
      </c>
      <c r="B555" s="61"/>
      <c r="C555" s="63" t="str">
        <f>IF(B555="","",VLOOKUP(B555,'Base productos'!A$2:H$10900,2,FALSE))</f>
        <v/>
      </c>
      <c r="D555" s="66" t="str">
        <f>IF(B555="","",VLOOKUP(B555,'Base productos'!A$2:H$10900,3,FALSE))</f>
        <v/>
      </c>
      <c r="E555" s="62" t="str">
        <f>IF(B555="","",VLOOKUP(B555,'Base productos'!A$2:H$10900,4,FALSE))</f>
        <v/>
      </c>
      <c r="F555" s="62" t="str">
        <f>IF(B555="","",VLOOKUP(B555,'Base productos'!A$2:H$10900,5,FALSE))</f>
        <v/>
      </c>
      <c r="G555" s="66" t="str">
        <f>IF(B555="","",VLOOKUP(B555,'Base productos'!A$2:H$10900,6,FALSE))</f>
        <v/>
      </c>
      <c r="H555" s="66" t="str">
        <f>IF(B555="","",VLOOKUP(B555,'Base productos'!A$2:H$10900,7,FALSE))</f>
        <v/>
      </c>
      <c r="I555" s="66" t="str">
        <f>IF(B555="","",VLOOKUP(B555,'Base productos'!A$2:H$10900,8,FALSE))</f>
        <v/>
      </c>
      <c r="J555" s="47"/>
      <c r="K555" s="48"/>
      <c r="L555" s="68"/>
      <c r="M555" s="68"/>
      <c r="N555" s="68"/>
      <c r="O555" s="68"/>
      <c r="P555" s="100" t="str">
        <f>IF(O555="","",VLOOKUP(O555,'Principios Activos'!A$1:B$2418,2,FALSE))</f>
        <v/>
      </c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9"/>
      <c r="AC555" s="68"/>
      <c r="AD555" s="69"/>
      <c r="AE555" s="53"/>
      <c r="AF555" s="98"/>
      <c r="AG555" s="123"/>
      <c r="AH555" s="123"/>
      <c r="AI555"/>
      <c r="AJ555"/>
      <c r="AM555" s="13"/>
    </row>
    <row r="556" spans="1:39" s="8" customFormat="1" ht="24.95" customHeight="1" x14ac:dyDescent="0.25">
      <c r="A556" s="65" t="str">
        <f t="shared" si="8"/>
        <v/>
      </c>
      <c r="B556" s="61"/>
      <c r="C556" s="63" t="str">
        <f>IF(B556="","",VLOOKUP(B556,'Base productos'!A$2:H$10900,2,FALSE))</f>
        <v/>
      </c>
      <c r="D556" s="66" t="str">
        <f>IF(B556="","",VLOOKUP(B556,'Base productos'!A$2:H$10900,3,FALSE))</f>
        <v/>
      </c>
      <c r="E556" s="62" t="str">
        <f>IF(B556="","",VLOOKUP(B556,'Base productos'!A$2:H$10900,4,FALSE))</f>
        <v/>
      </c>
      <c r="F556" s="62" t="str">
        <f>IF(B556="","",VLOOKUP(B556,'Base productos'!A$2:H$10900,5,FALSE))</f>
        <v/>
      </c>
      <c r="G556" s="66" t="str">
        <f>IF(B556="","",VLOOKUP(B556,'Base productos'!A$2:H$10900,6,FALSE))</f>
        <v/>
      </c>
      <c r="H556" s="66" t="str">
        <f>IF(B556="","",VLOOKUP(B556,'Base productos'!A$2:H$10900,7,FALSE))</f>
        <v/>
      </c>
      <c r="I556" s="66" t="str">
        <f>IF(B556="","",VLOOKUP(B556,'Base productos'!A$2:H$10900,8,FALSE))</f>
        <v/>
      </c>
      <c r="J556" s="47"/>
      <c r="K556" s="48"/>
      <c r="L556" s="68"/>
      <c r="M556" s="68"/>
      <c r="N556" s="68"/>
      <c r="O556" s="68"/>
      <c r="P556" s="100" t="str">
        <f>IF(O556="","",VLOOKUP(O556,'Principios Activos'!A$1:B$2418,2,FALSE))</f>
        <v/>
      </c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9"/>
      <c r="AC556" s="68"/>
      <c r="AD556" s="69"/>
      <c r="AE556" s="53"/>
      <c r="AF556" s="98"/>
      <c r="AG556" s="123"/>
      <c r="AH556" s="123"/>
      <c r="AI556"/>
      <c r="AJ556"/>
      <c r="AM556" s="13"/>
    </row>
    <row r="557" spans="1:39" s="8" customFormat="1" ht="24.95" customHeight="1" x14ac:dyDescent="0.25">
      <c r="A557" s="65" t="str">
        <f t="shared" si="8"/>
        <v/>
      </c>
      <c r="B557" s="61"/>
      <c r="C557" s="63" t="str">
        <f>IF(B557="","",VLOOKUP(B557,'Base productos'!A$2:H$10900,2,FALSE))</f>
        <v/>
      </c>
      <c r="D557" s="66" t="str">
        <f>IF(B557="","",VLOOKUP(B557,'Base productos'!A$2:H$10900,3,FALSE))</f>
        <v/>
      </c>
      <c r="E557" s="62" t="str">
        <f>IF(B557="","",VLOOKUP(B557,'Base productos'!A$2:H$10900,4,FALSE))</f>
        <v/>
      </c>
      <c r="F557" s="62" t="str">
        <f>IF(B557="","",VLOOKUP(B557,'Base productos'!A$2:H$10900,5,FALSE))</f>
        <v/>
      </c>
      <c r="G557" s="66" t="str">
        <f>IF(B557="","",VLOOKUP(B557,'Base productos'!A$2:H$10900,6,FALSE))</f>
        <v/>
      </c>
      <c r="H557" s="66" t="str">
        <f>IF(B557="","",VLOOKUP(B557,'Base productos'!A$2:H$10900,7,FALSE))</f>
        <v/>
      </c>
      <c r="I557" s="66" t="str">
        <f>IF(B557="","",VLOOKUP(B557,'Base productos'!A$2:H$10900,8,FALSE))</f>
        <v/>
      </c>
      <c r="J557" s="47"/>
      <c r="K557" s="48"/>
      <c r="L557" s="68"/>
      <c r="M557" s="68"/>
      <c r="N557" s="68"/>
      <c r="O557" s="68"/>
      <c r="P557" s="100" t="str">
        <f>IF(O557="","",VLOOKUP(O557,'Principios Activos'!A$1:B$2418,2,FALSE))</f>
        <v/>
      </c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9"/>
      <c r="AC557" s="68"/>
      <c r="AD557" s="69"/>
      <c r="AE557" s="53"/>
      <c r="AF557" s="98"/>
      <c r="AG557" s="123"/>
      <c r="AH557" s="123"/>
      <c r="AI557"/>
      <c r="AJ557"/>
      <c r="AM557" s="13"/>
    </row>
    <row r="558" spans="1:39" s="8" customFormat="1" ht="24.95" customHeight="1" x14ac:dyDescent="0.25">
      <c r="A558" s="65" t="str">
        <f t="shared" si="8"/>
        <v/>
      </c>
      <c r="B558" s="61"/>
      <c r="C558" s="63" t="str">
        <f>IF(B558="","",VLOOKUP(B558,'Base productos'!A$2:H$10900,2,FALSE))</f>
        <v/>
      </c>
      <c r="D558" s="66" t="str">
        <f>IF(B558="","",VLOOKUP(B558,'Base productos'!A$2:H$10900,3,FALSE))</f>
        <v/>
      </c>
      <c r="E558" s="62" t="str">
        <f>IF(B558="","",VLOOKUP(B558,'Base productos'!A$2:H$10900,4,FALSE))</f>
        <v/>
      </c>
      <c r="F558" s="62" t="str">
        <f>IF(B558="","",VLOOKUP(B558,'Base productos'!A$2:H$10900,5,FALSE))</f>
        <v/>
      </c>
      <c r="G558" s="66" t="str">
        <f>IF(B558="","",VLOOKUP(B558,'Base productos'!A$2:H$10900,6,FALSE))</f>
        <v/>
      </c>
      <c r="H558" s="66" t="str">
        <f>IF(B558="","",VLOOKUP(B558,'Base productos'!A$2:H$10900,7,FALSE))</f>
        <v/>
      </c>
      <c r="I558" s="66" t="str">
        <f>IF(B558="","",VLOOKUP(B558,'Base productos'!A$2:H$10900,8,FALSE))</f>
        <v/>
      </c>
      <c r="J558" s="47"/>
      <c r="K558" s="48"/>
      <c r="L558" s="68"/>
      <c r="M558" s="68"/>
      <c r="N558" s="68"/>
      <c r="O558" s="68"/>
      <c r="P558" s="100" t="str">
        <f>IF(O558="","",VLOOKUP(O558,'Principios Activos'!A$1:B$2418,2,FALSE))</f>
        <v/>
      </c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9"/>
      <c r="AC558" s="68"/>
      <c r="AD558" s="69"/>
      <c r="AE558" s="53"/>
      <c r="AF558" s="98"/>
      <c r="AG558" s="123"/>
      <c r="AH558" s="123"/>
      <c r="AI558"/>
      <c r="AJ558"/>
      <c r="AM558" s="13"/>
    </row>
    <row r="559" spans="1:39" s="8" customFormat="1" ht="24.95" customHeight="1" x14ac:dyDescent="0.25">
      <c r="A559" s="65" t="str">
        <f t="shared" si="8"/>
        <v/>
      </c>
      <c r="B559" s="61"/>
      <c r="C559" s="63" t="str">
        <f>IF(B559="","",VLOOKUP(B559,'Base productos'!A$2:H$10900,2,FALSE))</f>
        <v/>
      </c>
      <c r="D559" s="66" t="str">
        <f>IF(B559="","",VLOOKUP(B559,'Base productos'!A$2:H$10900,3,FALSE))</f>
        <v/>
      </c>
      <c r="E559" s="62" t="str">
        <f>IF(B559="","",VLOOKUP(B559,'Base productos'!A$2:H$10900,4,FALSE))</f>
        <v/>
      </c>
      <c r="F559" s="62" t="str">
        <f>IF(B559="","",VLOOKUP(B559,'Base productos'!A$2:H$10900,5,FALSE))</f>
        <v/>
      </c>
      <c r="G559" s="66" t="str">
        <f>IF(B559="","",VLOOKUP(B559,'Base productos'!A$2:H$10900,6,FALSE))</f>
        <v/>
      </c>
      <c r="H559" s="66" t="str">
        <f>IF(B559="","",VLOOKUP(B559,'Base productos'!A$2:H$10900,7,FALSE))</f>
        <v/>
      </c>
      <c r="I559" s="66" t="str">
        <f>IF(B559="","",VLOOKUP(B559,'Base productos'!A$2:H$10900,8,FALSE))</f>
        <v/>
      </c>
      <c r="J559" s="47"/>
      <c r="K559" s="48"/>
      <c r="L559" s="68"/>
      <c r="M559" s="68"/>
      <c r="N559" s="68"/>
      <c r="O559" s="68"/>
      <c r="P559" s="100" t="str">
        <f>IF(O559="","",VLOOKUP(O559,'Principios Activos'!A$1:B$2418,2,FALSE))</f>
        <v/>
      </c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9"/>
      <c r="AC559" s="68"/>
      <c r="AD559" s="69"/>
      <c r="AE559" s="53"/>
      <c r="AF559" s="98"/>
      <c r="AG559" s="123"/>
      <c r="AH559" s="123"/>
      <c r="AI559"/>
      <c r="AJ559"/>
      <c r="AM559" s="13"/>
    </row>
    <row r="560" spans="1:39" s="8" customFormat="1" ht="24.95" customHeight="1" x14ac:dyDescent="0.25">
      <c r="A560" s="65" t="str">
        <f t="shared" si="8"/>
        <v/>
      </c>
      <c r="B560" s="61"/>
      <c r="C560" s="63" t="str">
        <f>IF(B560="","",VLOOKUP(B560,'Base productos'!A$2:H$10900,2,FALSE))</f>
        <v/>
      </c>
      <c r="D560" s="66" t="str">
        <f>IF(B560="","",VLOOKUP(B560,'Base productos'!A$2:H$10900,3,FALSE))</f>
        <v/>
      </c>
      <c r="E560" s="62" t="str">
        <f>IF(B560="","",VLOOKUP(B560,'Base productos'!A$2:H$10900,4,FALSE))</f>
        <v/>
      </c>
      <c r="F560" s="62" t="str">
        <f>IF(B560="","",VLOOKUP(B560,'Base productos'!A$2:H$10900,5,FALSE))</f>
        <v/>
      </c>
      <c r="G560" s="66" t="str">
        <f>IF(B560="","",VLOOKUP(B560,'Base productos'!A$2:H$10900,6,FALSE))</f>
        <v/>
      </c>
      <c r="H560" s="66" t="str">
        <f>IF(B560="","",VLOOKUP(B560,'Base productos'!A$2:H$10900,7,FALSE))</f>
        <v/>
      </c>
      <c r="I560" s="66" t="str">
        <f>IF(B560="","",VLOOKUP(B560,'Base productos'!A$2:H$10900,8,FALSE))</f>
        <v/>
      </c>
      <c r="J560" s="47"/>
      <c r="K560" s="48"/>
      <c r="L560" s="68"/>
      <c r="M560" s="68"/>
      <c r="N560" s="68"/>
      <c r="O560" s="68"/>
      <c r="P560" s="100" t="str">
        <f>IF(O560="","",VLOOKUP(O560,'Principios Activos'!A$1:B$2418,2,FALSE))</f>
        <v/>
      </c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9"/>
      <c r="AC560" s="68"/>
      <c r="AD560" s="69"/>
      <c r="AE560" s="53"/>
      <c r="AF560" s="98"/>
      <c r="AG560" s="123"/>
      <c r="AH560" s="123"/>
      <c r="AI560"/>
      <c r="AJ560"/>
      <c r="AM560" s="13"/>
    </row>
    <row r="561" spans="1:39" s="8" customFormat="1" ht="24.95" customHeight="1" x14ac:dyDescent="0.25">
      <c r="A561" s="65" t="str">
        <f t="shared" si="8"/>
        <v/>
      </c>
      <c r="B561" s="61"/>
      <c r="C561" s="63" t="str">
        <f>IF(B561="","",VLOOKUP(B561,'Base productos'!A$2:H$10900,2,FALSE))</f>
        <v/>
      </c>
      <c r="D561" s="66" t="str">
        <f>IF(B561="","",VLOOKUP(B561,'Base productos'!A$2:H$10900,3,FALSE))</f>
        <v/>
      </c>
      <c r="E561" s="62" t="str">
        <f>IF(B561="","",VLOOKUP(B561,'Base productos'!A$2:H$10900,4,FALSE))</f>
        <v/>
      </c>
      <c r="F561" s="62" t="str">
        <f>IF(B561="","",VLOOKUP(B561,'Base productos'!A$2:H$10900,5,FALSE))</f>
        <v/>
      </c>
      <c r="G561" s="66" t="str">
        <f>IF(B561="","",VLOOKUP(B561,'Base productos'!A$2:H$10900,6,FALSE))</f>
        <v/>
      </c>
      <c r="H561" s="66" t="str">
        <f>IF(B561="","",VLOOKUP(B561,'Base productos'!A$2:H$10900,7,FALSE))</f>
        <v/>
      </c>
      <c r="I561" s="66" t="str">
        <f>IF(B561="","",VLOOKUP(B561,'Base productos'!A$2:H$10900,8,FALSE))</f>
        <v/>
      </c>
      <c r="J561" s="47"/>
      <c r="K561" s="48"/>
      <c r="L561" s="68"/>
      <c r="M561" s="68"/>
      <c r="N561" s="68"/>
      <c r="O561" s="68"/>
      <c r="P561" s="100" t="str">
        <f>IF(O561="","",VLOOKUP(O561,'Principios Activos'!A$1:B$2418,2,FALSE))</f>
        <v/>
      </c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9"/>
      <c r="AC561" s="68"/>
      <c r="AD561" s="69"/>
      <c r="AE561" s="53"/>
      <c r="AF561" s="98"/>
      <c r="AG561" s="123"/>
      <c r="AH561" s="123"/>
      <c r="AI561"/>
      <c r="AJ561"/>
      <c r="AM561" s="13"/>
    </row>
    <row r="562" spans="1:39" s="8" customFormat="1" ht="24.95" customHeight="1" x14ac:dyDescent="0.25">
      <c r="A562" s="65" t="str">
        <f t="shared" si="8"/>
        <v/>
      </c>
      <c r="B562" s="61"/>
      <c r="C562" s="63" t="str">
        <f>IF(B562="","",VLOOKUP(B562,'Base productos'!A$2:H$10900,2,FALSE))</f>
        <v/>
      </c>
      <c r="D562" s="66" t="str">
        <f>IF(B562="","",VLOOKUP(B562,'Base productos'!A$2:H$10900,3,FALSE))</f>
        <v/>
      </c>
      <c r="E562" s="62" t="str">
        <f>IF(B562="","",VLOOKUP(B562,'Base productos'!A$2:H$10900,4,FALSE))</f>
        <v/>
      </c>
      <c r="F562" s="62" t="str">
        <f>IF(B562="","",VLOOKUP(B562,'Base productos'!A$2:H$10900,5,FALSE))</f>
        <v/>
      </c>
      <c r="G562" s="66" t="str">
        <f>IF(B562="","",VLOOKUP(B562,'Base productos'!A$2:H$10900,6,FALSE))</f>
        <v/>
      </c>
      <c r="H562" s="66" t="str">
        <f>IF(B562="","",VLOOKUP(B562,'Base productos'!A$2:H$10900,7,FALSE))</f>
        <v/>
      </c>
      <c r="I562" s="66" t="str">
        <f>IF(B562="","",VLOOKUP(B562,'Base productos'!A$2:H$10900,8,FALSE))</f>
        <v/>
      </c>
      <c r="J562" s="47"/>
      <c r="K562" s="48"/>
      <c r="L562" s="68"/>
      <c r="M562" s="68"/>
      <c r="N562" s="68"/>
      <c r="O562" s="68"/>
      <c r="P562" s="100" t="str">
        <f>IF(O562="","",VLOOKUP(O562,'Principios Activos'!A$1:B$2418,2,FALSE))</f>
        <v/>
      </c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9"/>
      <c r="AC562" s="68"/>
      <c r="AD562" s="69"/>
      <c r="AE562" s="53"/>
      <c r="AF562" s="98"/>
      <c r="AG562" s="123"/>
      <c r="AH562" s="123"/>
      <c r="AI562"/>
      <c r="AJ562"/>
      <c r="AM562" s="13"/>
    </row>
    <row r="563" spans="1:39" s="8" customFormat="1" ht="24.95" customHeight="1" x14ac:dyDescent="0.25">
      <c r="A563" s="65" t="str">
        <f t="shared" si="8"/>
        <v/>
      </c>
      <c r="B563" s="61"/>
      <c r="C563" s="63" t="str">
        <f>IF(B563="","",VLOOKUP(B563,'Base productos'!A$2:H$10900,2,FALSE))</f>
        <v/>
      </c>
      <c r="D563" s="66" t="str">
        <f>IF(B563="","",VLOOKUP(B563,'Base productos'!A$2:H$10900,3,FALSE))</f>
        <v/>
      </c>
      <c r="E563" s="62" t="str">
        <f>IF(B563="","",VLOOKUP(B563,'Base productos'!A$2:H$10900,4,FALSE))</f>
        <v/>
      </c>
      <c r="F563" s="62" t="str">
        <f>IF(B563="","",VLOOKUP(B563,'Base productos'!A$2:H$10900,5,FALSE))</f>
        <v/>
      </c>
      <c r="G563" s="66" t="str">
        <f>IF(B563="","",VLOOKUP(B563,'Base productos'!A$2:H$10900,6,FALSE))</f>
        <v/>
      </c>
      <c r="H563" s="66" t="str">
        <f>IF(B563="","",VLOOKUP(B563,'Base productos'!A$2:H$10900,7,FALSE))</f>
        <v/>
      </c>
      <c r="I563" s="66" t="str">
        <f>IF(B563="","",VLOOKUP(B563,'Base productos'!A$2:H$10900,8,FALSE))</f>
        <v/>
      </c>
      <c r="J563" s="47"/>
      <c r="K563" s="48"/>
      <c r="L563" s="68"/>
      <c r="M563" s="68"/>
      <c r="N563" s="68"/>
      <c r="O563" s="68"/>
      <c r="P563" s="100" t="str">
        <f>IF(O563="","",VLOOKUP(O563,'Principios Activos'!A$1:B$2418,2,FALSE))</f>
        <v/>
      </c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9"/>
      <c r="AC563" s="68"/>
      <c r="AD563" s="69"/>
      <c r="AE563" s="53"/>
      <c r="AF563" s="98"/>
      <c r="AG563" s="123"/>
      <c r="AH563" s="123"/>
      <c r="AI563"/>
      <c r="AJ563"/>
      <c r="AM563" s="13"/>
    </row>
    <row r="564" spans="1:39" s="8" customFormat="1" ht="24.95" customHeight="1" x14ac:dyDescent="0.25">
      <c r="A564" s="65" t="str">
        <f t="shared" si="8"/>
        <v/>
      </c>
      <c r="B564" s="61"/>
      <c r="C564" s="63" t="str">
        <f>IF(B564="","",VLOOKUP(B564,'Base productos'!A$2:H$10900,2,FALSE))</f>
        <v/>
      </c>
      <c r="D564" s="66" t="str">
        <f>IF(B564="","",VLOOKUP(B564,'Base productos'!A$2:H$10900,3,FALSE))</f>
        <v/>
      </c>
      <c r="E564" s="62" t="str">
        <f>IF(B564="","",VLOOKUP(B564,'Base productos'!A$2:H$10900,4,FALSE))</f>
        <v/>
      </c>
      <c r="F564" s="62" t="str">
        <f>IF(B564="","",VLOOKUP(B564,'Base productos'!A$2:H$10900,5,FALSE))</f>
        <v/>
      </c>
      <c r="G564" s="66" t="str">
        <f>IF(B564="","",VLOOKUP(B564,'Base productos'!A$2:H$10900,6,FALSE))</f>
        <v/>
      </c>
      <c r="H564" s="66" t="str">
        <f>IF(B564="","",VLOOKUP(B564,'Base productos'!A$2:H$10900,7,FALSE))</f>
        <v/>
      </c>
      <c r="I564" s="66" t="str">
        <f>IF(B564="","",VLOOKUP(B564,'Base productos'!A$2:H$10900,8,FALSE))</f>
        <v/>
      </c>
      <c r="J564" s="47"/>
      <c r="K564" s="48"/>
      <c r="L564" s="68"/>
      <c r="M564" s="68"/>
      <c r="N564" s="68"/>
      <c r="O564" s="68"/>
      <c r="P564" s="100" t="str">
        <f>IF(O564="","",VLOOKUP(O564,'Principios Activos'!A$1:B$2418,2,FALSE))</f>
        <v/>
      </c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9"/>
      <c r="AC564" s="68"/>
      <c r="AD564" s="69"/>
      <c r="AE564" s="53"/>
      <c r="AF564" s="98"/>
      <c r="AG564" s="123"/>
      <c r="AH564" s="123"/>
      <c r="AI564"/>
      <c r="AJ564"/>
      <c r="AM564" s="13"/>
    </row>
    <row r="565" spans="1:39" s="8" customFormat="1" ht="24.95" customHeight="1" x14ac:dyDescent="0.25">
      <c r="A565" s="65" t="str">
        <f t="shared" si="8"/>
        <v/>
      </c>
      <c r="B565" s="61"/>
      <c r="C565" s="63" t="str">
        <f>IF(B565="","",VLOOKUP(B565,'Base productos'!A$2:H$10900,2,FALSE))</f>
        <v/>
      </c>
      <c r="D565" s="66" t="str">
        <f>IF(B565="","",VLOOKUP(B565,'Base productos'!A$2:H$10900,3,FALSE))</f>
        <v/>
      </c>
      <c r="E565" s="62" t="str">
        <f>IF(B565="","",VLOOKUP(B565,'Base productos'!A$2:H$10900,4,FALSE))</f>
        <v/>
      </c>
      <c r="F565" s="62" t="str">
        <f>IF(B565="","",VLOOKUP(B565,'Base productos'!A$2:H$10900,5,FALSE))</f>
        <v/>
      </c>
      <c r="G565" s="66" t="str">
        <f>IF(B565="","",VLOOKUP(B565,'Base productos'!A$2:H$10900,6,FALSE))</f>
        <v/>
      </c>
      <c r="H565" s="66" t="str">
        <f>IF(B565="","",VLOOKUP(B565,'Base productos'!A$2:H$10900,7,FALSE))</f>
        <v/>
      </c>
      <c r="I565" s="66" t="str">
        <f>IF(B565="","",VLOOKUP(B565,'Base productos'!A$2:H$10900,8,FALSE))</f>
        <v/>
      </c>
      <c r="J565" s="47"/>
      <c r="K565" s="48"/>
      <c r="L565" s="68"/>
      <c r="M565" s="68"/>
      <c r="N565" s="68"/>
      <c r="O565" s="68"/>
      <c r="P565" s="100" t="str">
        <f>IF(O565="","",VLOOKUP(O565,'Principios Activos'!A$1:B$2418,2,FALSE))</f>
        <v/>
      </c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9"/>
      <c r="AC565" s="68"/>
      <c r="AD565" s="69"/>
      <c r="AE565" s="53"/>
      <c r="AF565" s="98"/>
      <c r="AG565" s="123"/>
      <c r="AH565" s="123"/>
      <c r="AI565"/>
      <c r="AJ565"/>
      <c r="AM565" s="13"/>
    </row>
    <row r="566" spans="1:39" s="8" customFormat="1" ht="24.95" customHeight="1" x14ac:dyDescent="0.25">
      <c r="A566" s="65" t="str">
        <f t="shared" si="8"/>
        <v/>
      </c>
      <c r="B566" s="61"/>
      <c r="C566" s="63" t="str">
        <f>IF(B566="","",VLOOKUP(B566,'Base productos'!A$2:H$10900,2,FALSE))</f>
        <v/>
      </c>
      <c r="D566" s="66" t="str">
        <f>IF(B566="","",VLOOKUP(B566,'Base productos'!A$2:H$10900,3,FALSE))</f>
        <v/>
      </c>
      <c r="E566" s="62" t="str">
        <f>IF(B566="","",VLOOKUP(B566,'Base productos'!A$2:H$10900,4,FALSE))</f>
        <v/>
      </c>
      <c r="F566" s="62" t="str">
        <f>IF(B566="","",VLOOKUP(B566,'Base productos'!A$2:H$10900,5,FALSE))</f>
        <v/>
      </c>
      <c r="G566" s="66" t="str">
        <f>IF(B566="","",VLOOKUP(B566,'Base productos'!A$2:H$10900,6,FALSE))</f>
        <v/>
      </c>
      <c r="H566" s="66" t="str">
        <f>IF(B566="","",VLOOKUP(B566,'Base productos'!A$2:H$10900,7,FALSE))</f>
        <v/>
      </c>
      <c r="I566" s="66" t="str">
        <f>IF(B566="","",VLOOKUP(B566,'Base productos'!A$2:H$10900,8,FALSE))</f>
        <v/>
      </c>
      <c r="J566" s="47"/>
      <c r="K566" s="48"/>
      <c r="L566" s="68"/>
      <c r="M566" s="68"/>
      <c r="N566" s="68"/>
      <c r="O566" s="68"/>
      <c r="P566" s="100" t="str">
        <f>IF(O566="","",VLOOKUP(O566,'Principios Activos'!A$1:B$2418,2,FALSE))</f>
        <v/>
      </c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9"/>
      <c r="AC566" s="68"/>
      <c r="AD566" s="69"/>
      <c r="AE566" s="53"/>
      <c r="AF566" s="98"/>
      <c r="AG566" s="123"/>
      <c r="AH566" s="123"/>
      <c r="AI566"/>
      <c r="AJ566"/>
      <c r="AM566" s="13"/>
    </row>
    <row r="567" spans="1:39" s="8" customFormat="1" ht="24.95" customHeight="1" x14ac:dyDescent="0.25">
      <c r="A567" s="65" t="str">
        <f t="shared" si="8"/>
        <v/>
      </c>
      <c r="B567" s="61"/>
      <c r="C567" s="63" t="str">
        <f>IF(B567="","",VLOOKUP(B567,'Base productos'!A$2:H$10900,2,FALSE))</f>
        <v/>
      </c>
      <c r="D567" s="66" t="str">
        <f>IF(B567="","",VLOOKUP(B567,'Base productos'!A$2:H$10900,3,FALSE))</f>
        <v/>
      </c>
      <c r="E567" s="62" t="str">
        <f>IF(B567="","",VLOOKUP(B567,'Base productos'!A$2:H$10900,4,FALSE))</f>
        <v/>
      </c>
      <c r="F567" s="62" t="str">
        <f>IF(B567="","",VLOOKUP(B567,'Base productos'!A$2:H$10900,5,FALSE))</f>
        <v/>
      </c>
      <c r="G567" s="66" t="str">
        <f>IF(B567="","",VLOOKUP(B567,'Base productos'!A$2:H$10900,6,FALSE))</f>
        <v/>
      </c>
      <c r="H567" s="66" t="str">
        <f>IF(B567="","",VLOOKUP(B567,'Base productos'!A$2:H$10900,7,FALSE))</f>
        <v/>
      </c>
      <c r="I567" s="66" t="str">
        <f>IF(B567="","",VLOOKUP(B567,'Base productos'!A$2:H$10900,8,FALSE))</f>
        <v/>
      </c>
      <c r="J567" s="47"/>
      <c r="K567" s="48"/>
      <c r="L567" s="68"/>
      <c r="M567" s="68"/>
      <c r="N567" s="68"/>
      <c r="O567" s="68"/>
      <c r="P567" s="100" t="str">
        <f>IF(O567="","",VLOOKUP(O567,'Principios Activos'!A$1:B$2418,2,FALSE))</f>
        <v/>
      </c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9"/>
      <c r="AC567" s="68"/>
      <c r="AD567" s="69"/>
      <c r="AE567" s="53"/>
      <c r="AF567" s="98"/>
      <c r="AG567" s="123"/>
      <c r="AH567" s="123"/>
      <c r="AI567"/>
      <c r="AJ567"/>
      <c r="AM567" s="13"/>
    </row>
    <row r="568" spans="1:39" s="8" customFormat="1" ht="24.95" customHeight="1" x14ac:dyDescent="0.25">
      <c r="A568" s="65" t="str">
        <f t="shared" si="8"/>
        <v/>
      </c>
      <c r="B568" s="61"/>
      <c r="C568" s="63" t="str">
        <f>IF(B568="","",VLOOKUP(B568,'Base productos'!A$2:H$10900,2,FALSE))</f>
        <v/>
      </c>
      <c r="D568" s="66" t="str">
        <f>IF(B568="","",VLOOKUP(B568,'Base productos'!A$2:H$10900,3,FALSE))</f>
        <v/>
      </c>
      <c r="E568" s="62" t="str">
        <f>IF(B568="","",VLOOKUP(B568,'Base productos'!A$2:H$10900,4,FALSE))</f>
        <v/>
      </c>
      <c r="F568" s="62" t="str">
        <f>IF(B568="","",VLOOKUP(B568,'Base productos'!A$2:H$10900,5,FALSE))</f>
        <v/>
      </c>
      <c r="G568" s="66" t="str">
        <f>IF(B568="","",VLOOKUP(B568,'Base productos'!A$2:H$10900,6,FALSE))</f>
        <v/>
      </c>
      <c r="H568" s="66" t="str">
        <f>IF(B568="","",VLOOKUP(B568,'Base productos'!A$2:H$10900,7,FALSE))</f>
        <v/>
      </c>
      <c r="I568" s="66" t="str">
        <f>IF(B568="","",VLOOKUP(B568,'Base productos'!A$2:H$10900,8,FALSE))</f>
        <v/>
      </c>
      <c r="J568" s="47"/>
      <c r="K568" s="48"/>
      <c r="L568" s="68"/>
      <c r="M568" s="68"/>
      <c r="N568" s="68"/>
      <c r="O568" s="68"/>
      <c r="P568" s="100" t="str">
        <f>IF(O568="","",VLOOKUP(O568,'Principios Activos'!A$1:B$2418,2,FALSE))</f>
        <v/>
      </c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9"/>
      <c r="AC568" s="68"/>
      <c r="AD568" s="69"/>
      <c r="AE568" s="53"/>
      <c r="AF568" s="98"/>
      <c r="AG568" s="123"/>
      <c r="AH568" s="123"/>
      <c r="AI568"/>
      <c r="AJ568"/>
      <c r="AM568" s="13"/>
    </row>
    <row r="569" spans="1:39" s="8" customFormat="1" ht="24.95" customHeight="1" x14ac:dyDescent="0.25">
      <c r="A569" s="65" t="str">
        <f t="shared" si="8"/>
        <v/>
      </c>
      <c r="B569" s="61"/>
      <c r="C569" s="63" t="str">
        <f>IF(B569="","",VLOOKUP(B569,'Base productos'!A$2:H$10900,2,FALSE))</f>
        <v/>
      </c>
      <c r="D569" s="66" t="str">
        <f>IF(B569="","",VLOOKUP(B569,'Base productos'!A$2:H$10900,3,FALSE))</f>
        <v/>
      </c>
      <c r="E569" s="62" t="str">
        <f>IF(B569="","",VLOOKUP(B569,'Base productos'!A$2:H$10900,4,FALSE))</f>
        <v/>
      </c>
      <c r="F569" s="62" t="str">
        <f>IF(B569="","",VLOOKUP(B569,'Base productos'!A$2:H$10900,5,FALSE))</f>
        <v/>
      </c>
      <c r="G569" s="66" t="str">
        <f>IF(B569="","",VLOOKUP(B569,'Base productos'!A$2:H$10900,6,FALSE))</f>
        <v/>
      </c>
      <c r="H569" s="66" t="str">
        <f>IF(B569="","",VLOOKUP(B569,'Base productos'!A$2:H$10900,7,FALSE))</f>
        <v/>
      </c>
      <c r="I569" s="66" t="str">
        <f>IF(B569="","",VLOOKUP(B569,'Base productos'!A$2:H$10900,8,FALSE))</f>
        <v/>
      </c>
      <c r="J569" s="47"/>
      <c r="K569" s="48"/>
      <c r="L569" s="68"/>
      <c r="M569" s="68"/>
      <c r="N569" s="68"/>
      <c r="O569" s="68"/>
      <c r="P569" s="100" t="str">
        <f>IF(O569="","",VLOOKUP(O569,'Principios Activos'!A$1:B$2418,2,FALSE))</f>
        <v/>
      </c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9"/>
      <c r="AC569" s="68"/>
      <c r="AD569" s="69"/>
      <c r="AE569" s="53"/>
      <c r="AF569" s="98"/>
      <c r="AG569" s="123"/>
      <c r="AH569" s="123"/>
      <c r="AI569"/>
      <c r="AJ569"/>
      <c r="AM569" s="13"/>
    </row>
    <row r="570" spans="1:39" s="8" customFormat="1" ht="24.95" customHeight="1" x14ac:dyDescent="0.25">
      <c r="A570" s="65" t="str">
        <f t="shared" si="8"/>
        <v/>
      </c>
      <c r="B570" s="61"/>
      <c r="C570" s="63" t="str">
        <f>IF(B570="","",VLOOKUP(B570,'Base productos'!A$2:H$10900,2,FALSE))</f>
        <v/>
      </c>
      <c r="D570" s="66" t="str">
        <f>IF(B570="","",VLOOKUP(B570,'Base productos'!A$2:H$10900,3,FALSE))</f>
        <v/>
      </c>
      <c r="E570" s="62" t="str">
        <f>IF(B570="","",VLOOKUP(B570,'Base productos'!A$2:H$10900,4,FALSE))</f>
        <v/>
      </c>
      <c r="F570" s="62" t="str">
        <f>IF(B570="","",VLOOKUP(B570,'Base productos'!A$2:H$10900,5,FALSE))</f>
        <v/>
      </c>
      <c r="G570" s="66" t="str">
        <f>IF(B570="","",VLOOKUP(B570,'Base productos'!A$2:H$10900,6,FALSE))</f>
        <v/>
      </c>
      <c r="H570" s="66" t="str">
        <f>IF(B570="","",VLOOKUP(B570,'Base productos'!A$2:H$10900,7,FALSE))</f>
        <v/>
      </c>
      <c r="I570" s="66" t="str">
        <f>IF(B570="","",VLOOKUP(B570,'Base productos'!A$2:H$10900,8,FALSE))</f>
        <v/>
      </c>
      <c r="J570" s="47"/>
      <c r="K570" s="48"/>
      <c r="L570" s="68"/>
      <c r="M570" s="68"/>
      <c r="N570" s="68"/>
      <c r="O570" s="68"/>
      <c r="P570" s="100" t="str">
        <f>IF(O570="","",VLOOKUP(O570,'Principios Activos'!A$1:B$2418,2,FALSE))</f>
        <v/>
      </c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9"/>
      <c r="AC570" s="68"/>
      <c r="AD570" s="69"/>
      <c r="AE570" s="53"/>
      <c r="AF570" s="98"/>
      <c r="AG570" s="123"/>
      <c r="AH570" s="123"/>
      <c r="AI570"/>
      <c r="AJ570"/>
      <c r="AM570" s="13"/>
    </row>
    <row r="571" spans="1:39" s="8" customFormat="1" ht="24.95" customHeight="1" x14ac:dyDescent="0.25">
      <c r="A571" s="65" t="str">
        <f t="shared" si="8"/>
        <v/>
      </c>
      <c r="B571" s="61"/>
      <c r="C571" s="63" t="str">
        <f>IF(B571="","",VLOOKUP(B571,'Base productos'!A$2:H$10900,2,FALSE))</f>
        <v/>
      </c>
      <c r="D571" s="66" t="str">
        <f>IF(B571="","",VLOOKUP(B571,'Base productos'!A$2:H$10900,3,FALSE))</f>
        <v/>
      </c>
      <c r="E571" s="62" t="str">
        <f>IF(B571="","",VLOOKUP(B571,'Base productos'!A$2:H$10900,4,FALSE))</f>
        <v/>
      </c>
      <c r="F571" s="62" t="str">
        <f>IF(B571="","",VLOOKUP(B571,'Base productos'!A$2:H$10900,5,FALSE))</f>
        <v/>
      </c>
      <c r="G571" s="66" t="str">
        <f>IF(B571="","",VLOOKUP(B571,'Base productos'!A$2:H$10900,6,FALSE))</f>
        <v/>
      </c>
      <c r="H571" s="66" t="str">
        <f>IF(B571="","",VLOOKUP(B571,'Base productos'!A$2:H$10900,7,FALSE))</f>
        <v/>
      </c>
      <c r="I571" s="66" t="str">
        <f>IF(B571="","",VLOOKUP(B571,'Base productos'!A$2:H$10900,8,FALSE))</f>
        <v/>
      </c>
      <c r="J571" s="47"/>
      <c r="K571" s="48"/>
      <c r="L571" s="68"/>
      <c r="M571" s="68"/>
      <c r="N571" s="68"/>
      <c r="O571" s="68"/>
      <c r="P571" s="100" t="str">
        <f>IF(O571="","",VLOOKUP(O571,'Principios Activos'!A$1:B$2418,2,FALSE))</f>
        <v/>
      </c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9"/>
      <c r="AC571" s="68"/>
      <c r="AD571" s="69"/>
      <c r="AE571" s="53"/>
      <c r="AF571" s="98"/>
      <c r="AG571" s="123"/>
      <c r="AH571" s="123"/>
      <c r="AI571"/>
      <c r="AJ571"/>
      <c r="AM571" s="13"/>
    </row>
    <row r="572" spans="1:39" s="8" customFormat="1" ht="24.95" customHeight="1" x14ac:dyDescent="0.25">
      <c r="A572" s="65" t="str">
        <f t="shared" si="8"/>
        <v/>
      </c>
      <c r="B572" s="61"/>
      <c r="C572" s="63" t="str">
        <f>IF(B572="","",VLOOKUP(B572,'Base productos'!A$2:H$10900,2,FALSE))</f>
        <v/>
      </c>
      <c r="D572" s="66" t="str">
        <f>IF(B572="","",VLOOKUP(B572,'Base productos'!A$2:H$10900,3,FALSE))</f>
        <v/>
      </c>
      <c r="E572" s="62" t="str">
        <f>IF(B572="","",VLOOKUP(B572,'Base productos'!A$2:H$10900,4,FALSE))</f>
        <v/>
      </c>
      <c r="F572" s="62" t="str">
        <f>IF(B572="","",VLOOKUP(B572,'Base productos'!A$2:H$10900,5,FALSE))</f>
        <v/>
      </c>
      <c r="G572" s="66" t="str">
        <f>IF(B572="","",VLOOKUP(B572,'Base productos'!A$2:H$10900,6,FALSE))</f>
        <v/>
      </c>
      <c r="H572" s="66" t="str">
        <f>IF(B572="","",VLOOKUP(B572,'Base productos'!A$2:H$10900,7,FALSE))</f>
        <v/>
      </c>
      <c r="I572" s="66" t="str">
        <f>IF(B572="","",VLOOKUP(B572,'Base productos'!A$2:H$10900,8,FALSE))</f>
        <v/>
      </c>
      <c r="J572" s="47"/>
      <c r="K572" s="48"/>
      <c r="L572" s="68"/>
      <c r="M572" s="68"/>
      <c r="N572" s="68"/>
      <c r="O572" s="68"/>
      <c r="P572" s="100" t="str">
        <f>IF(O572="","",VLOOKUP(O572,'Principios Activos'!A$1:B$2418,2,FALSE))</f>
        <v/>
      </c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9"/>
      <c r="AC572" s="68"/>
      <c r="AD572" s="69"/>
      <c r="AE572" s="53"/>
      <c r="AF572" s="98"/>
      <c r="AG572" s="123"/>
      <c r="AH572" s="123"/>
      <c r="AI572"/>
      <c r="AJ572"/>
      <c r="AM572" s="13"/>
    </row>
    <row r="573" spans="1:39" s="8" customFormat="1" ht="24.95" customHeight="1" x14ac:dyDescent="0.25">
      <c r="A573" s="65" t="str">
        <f t="shared" si="8"/>
        <v/>
      </c>
      <c r="B573" s="61"/>
      <c r="C573" s="63" t="str">
        <f>IF(B573="","",VLOOKUP(B573,'Base productos'!A$2:H$10900,2,FALSE))</f>
        <v/>
      </c>
      <c r="D573" s="66" t="str">
        <f>IF(B573="","",VLOOKUP(B573,'Base productos'!A$2:H$10900,3,FALSE))</f>
        <v/>
      </c>
      <c r="E573" s="62" t="str">
        <f>IF(B573="","",VLOOKUP(B573,'Base productos'!A$2:H$10900,4,FALSE))</f>
        <v/>
      </c>
      <c r="F573" s="62" t="str">
        <f>IF(B573="","",VLOOKUP(B573,'Base productos'!A$2:H$10900,5,FALSE))</f>
        <v/>
      </c>
      <c r="G573" s="66" t="str">
        <f>IF(B573="","",VLOOKUP(B573,'Base productos'!A$2:H$10900,6,FALSE))</f>
        <v/>
      </c>
      <c r="H573" s="66" t="str">
        <f>IF(B573="","",VLOOKUP(B573,'Base productos'!A$2:H$10900,7,FALSE))</f>
        <v/>
      </c>
      <c r="I573" s="66" t="str">
        <f>IF(B573="","",VLOOKUP(B573,'Base productos'!A$2:H$10900,8,FALSE))</f>
        <v/>
      </c>
      <c r="J573" s="47"/>
      <c r="K573" s="48"/>
      <c r="L573" s="68"/>
      <c r="M573" s="68"/>
      <c r="N573" s="68"/>
      <c r="O573" s="68"/>
      <c r="P573" s="100" t="str">
        <f>IF(O573="","",VLOOKUP(O573,'Principios Activos'!A$1:B$2418,2,FALSE))</f>
        <v/>
      </c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9"/>
      <c r="AC573" s="68"/>
      <c r="AD573" s="69"/>
      <c r="AE573" s="53"/>
      <c r="AF573" s="98"/>
      <c r="AG573" s="123"/>
      <c r="AH573" s="123"/>
      <c r="AI573"/>
      <c r="AJ573"/>
      <c r="AM573" s="13"/>
    </row>
    <row r="574" spans="1:39" s="8" customFormat="1" ht="24.95" customHeight="1" x14ac:dyDescent="0.25">
      <c r="A574" s="65" t="str">
        <f t="shared" si="8"/>
        <v/>
      </c>
      <c r="B574" s="61"/>
      <c r="C574" s="63" t="str">
        <f>IF(B574="","",VLOOKUP(B574,'Base productos'!A$2:H$10900,2,FALSE))</f>
        <v/>
      </c>
      <c r="D574" s="66" t="str">
        <f>IF(B574="","",VLOOKUP(B574,'Base productos'!A$2:H$10900,3,FALSE))</f>
        <v/>
      </c>
      <c r="E574" s="62" t="str">
        <f>IF(B574="","",VLOOKUP(B574,'Base productos'!A$2:H$10900,4,FALSE))</f>
        <v/>
      </c>
      <c r="F574" s="62" t="str">
        <f>IF(B574="","",VLOOKUP(B574,'Base productos'!A$2:H$10900,5,FALSE))</f>
        <v/>
      </c>
      <c r="G574" s="66" t="str">
        <f>IF(B574="","",VLOOKUP(B574,'Base productos'!A$2:H$10900,6,FALSE))</f>
        <v/>
      </c>
      <c r="H574" s="66" t="str">
        <f>IF(B574="","",VLOOKUP(B574,'Base productos'!A$2:H$10900,7,FALSE))</f>
        <v/>
      </c>
      <c r="I574" s="66" t="str">
        <f>IF(B574="","",VLOOKUP(B574,'Base productos'!A$2:H$10900,8,FALSE))</f>
        <v/>
      </c>
      <c r="J574" s="47"/>
      <c r="K574" s="48"/>
      <c r="L574" s="68"/>
      <c r="M574" s="68"/>
      <c r="N574" s="68"/>
      <c r="O574" s="68"/>
      <c r="P574" s="100" t="str">
        <f>IF(O574="","",VLOOKUP(O574,'Principios Activos'!A$1:B$2418,2,FALSE))</f>
        <v/>
      </c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9"/>
      <c r="AC574" s="68"/>
      <c r="AD574" s="69"/>
      <c r="AE574" s="53"/>
      <c r="AF574" s="98"/>
      <c r="AG574" s="123"/>
      <c r="AH574" s="123"/>
      <c r="AI574"/>
      <c r="AJ574"/>
      <c r="AM574" s="13"/>
    </row>
    <row r="575" spans="1:39" s="8" customFormat="1" ht="24.95" customHeight="1" x14ac:dyDescent="0.25">
      <c r="A575" s="65" t="str">
        <f t="shared" si="8"/>
        <v/>
      </c>
      <c r="B575" s="61"/>
      <c r="C575" s="63" t="str">
        <f>IF(B575="","",VLOOKUP(B575,'Base productos'!A$2:H$10900,2,FALSE))</f>
        <v/>
      </c>
      <c r="D575" s="66" t="str">
        <f>IF(B575="","",VLOOKUP(B575,'Base productos'!A$2:H$10900,3,FALSE))</f>
        <v/>
      </c>
      <c r="E575" s="62" t="str">
        <f>IF(B575="","",VLOOKUP(B575,'Base productos'!A$2:H$10900,4,FALSE))</f>
        <v/>
      </c>
      <c r="F575" s="62" t="str">
        <f>IF(B575="","",VLOOKUP(B575,'Base productos'!A$2:H$10900,5,FALSE))</f>
        <v/>
      </c>
      <c r="G575" s="66" t="str">
        <f>IF(B575="","",VLOOKUP(B575,'Base productos'!A$2:H$10900,6,FALSE))</f>
        <v/>
      </c>
      <c r="H575" s="66" t="str">
        <f>IF(B575="","",VLOOKUP(B575,'Base productos'!A$2:H$10900,7,FALSE))</f>
        <v/>
      </c>
      <c r="I575" s="66" t="str">
        <f>IF(B575="","",VLOOKUP(B575,'Base productos'!A$2:H$10900,8,FALSE))</f>
        <v/>
      </c>
      <c r="J575" s="47"/>
      <c r="K575" s="48"/>
      <c r="L575" s="68"/>
      <c r="M575" s="68"/>
      <c r="N575" s="68"/>
      <c r="O575" s="68"/>
      <c r="P575" s="100" t="str">
        <f>IF(O575="","",VLOOKUP(O575,'Principios Activos'!A$1:B$2418,2,FALSE))</f>
        <v/>
      </c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9"/>
      <c r="AC575" s="68"/>
      <c r="AD575" s="69"/>
      <c r="AE575" s="53"/>
      <c r="AF575" s="98"/>
      <c r="AG575" s="123"/>
      <c r="AH575" s="123"/>
      <c r="AI575"/>
      <c r="AJ575"/>
      <c r="AM575" s="13"/>
    </row>
    <row r="576" spans="1:39" s="8" customFormat="1" ht="24.95" customHeight="1" x14ac:dyDescent="0.25">
      <c r="A576" s="65" t="str">
        <f t="shared" si="8"/>
        <v/>
      </c>
      <c r="B576" s="61"/>
      <c r="C576" s="63" t="str">
        <f>IF(B576="","",VLOOKUP(B576,'Base productos'!A$2:H$10900,2,FALSE))</f>
        <v/>
      </c>
      <c r="D576" s="66" t="str">
        <f>IF(B576="","",VLOOKUP(B576,'Base productos'!A$2:H$10900,3,FALSE))</f>
        <v/>
      </c>
      <c r="E576" s="62" t="str">
        <f>IF(B576="","",VLOOKUP(B576,'Base productos'!A$2:H$10900,4,FALSE))</f>
        <v/>
      </c>
      <c r="F576" s="62" t="str">
        <f>IF(B576="","",VLOOKUP(B576,'Base productos'!A$2:H$10900,5,FALSE))</f>
        <v/>
      </c>
      <c r="G576" s="66" t="str">
        <f>IF(B576="","",VLOOKUP(B576,'Base productos'!A$2:H$10900,6,FALSE))</f>
        <v/>
      </c>
      <c r="H576" s="66" t="str">
        <f>IF(B576="","",VLOOKUP(B576,'Base productos'!A$2:H$10900,7,FALSE))</f>
        <v/>
      </c>
      <c r="I576" s="66" t="str">
        <f>IF(B576="","",VLOOKUP(B576,'Base productos'!A$2:H$10900,8,FALSE))</f>
        <v/>
      </c>
      <c r="J576" s="47"/>
      <c r="K576" s="48"/>
      <c r="L576" s="68"/>
      <c r="M576" s="68"/>
      <c r="N576" s="68"/>
      <c r="O576" s="68"/>
      <c r="P576" s="100" t="str">
        <f>IF(O576="","",VLOOKUP(O576,'Principios Activos'!A$1:B$2418,2,FALSE))</f>
        <v/>
      </c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9"/>
      <c r="AC576" s="68"/>
      <c r="AD576" s="69"/>
      <c r="AE576" s="53"/>
      <c r="AF576" s="98"/>
      <c r="AG576" s="123"/>
      <c r="AH576" s="123"/>
      <c r="AI576"/>
      <c r="AJ576"/>
      <c r="AM576" s="13"/>
    </row>
    <row r="577" spans="1:39" s="8" customFormat="1" ht="24.95" customHeight="1" x14ac:dyDescent="0.25">
      <c r="A577" s="65" t="str">
        <f t="shared" si="8"/>
        <v/>
      </c>
      <c r="B577" s="61"/>
      <c r="C577" s="63" t="str">
        <f>IF(B577="","",VLOOKUP(B577,'Base productos'!A$2:H$10900,2,FALSE))</f>
        <v/>
      </c>
      <c r="D577" s="66" t="str">
        <f>IF(B577="","",VLOOKUP(B577,'Base productos'!A$2:H$10900,3,FALSE))</f>
        <v/>
      </c>
      <c r="E577" s="62" t="str">
        <f>IF(B577="","",VLOOKUP(B577,'Base productos'!A$2:H$10900,4,FALSE))</f>
        <v/>
      </c>
      <c r="F577" s="62" t="str">
        <f>IF(B577="","",VLOOKUP(B577,'Base productos'!A$2:H$10900,5,FALSE))</f>
        <v/>
      </c>
      <c r="G577" s="66" t="str">
        <f>IF(B577="","",VLOOKUP(B577,'Base productos'!A$2:H$10900,6,FALSE))</f>
        <v/>
      </c>
      <c r="H577" s="66" t="str">
        <f>IF(B577="","",VLOOKUP(B577,'Base productos'!A$2:H$10900,7,FALSE))</f>
        <v/>
      </c>
      <c r="I577" s="66" t="str">
        <f>IF(B577="","",VLOOKUP(B577,'Base productos'!A$2:H$10900,8,FALSE))</f>
        <v/>
      </c>
      <c r="J577" s="47"/>
      <c r="K577" s="48"/>
      <c r="L577" s="68"/>
      <c r="M577" s="68"/>
      <c r="N577" s="68"/>
      <c r="O577" s="68"/>
      <c r="P577" s="100" t="str">
        <f>IF(O577="","",VLOOKUP(O577,'Principios Activos'!A$1:B$2418,2,FALSE))</f>
        <v/>
      </c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9"/>
      <c r="AC577" s="68"/>
      <c r="AD577" s="69"/>
      <c r="AE577" s="53"/>
      <c r="AF577" s="98"/>
      <c r="AG577" s="123"/>
      <c r="AH577" s="123"/>
      <c r="AI577"/>
      <c r="AJ577"/>
      <c r="AM577" s="13"/>
    </row>
    <row r="578" spans="1:39" s="8" customFormat="1" ht="24.95" customHeight="1" x14ac:dyDescent="0.25">
      <c r="A578" s="65" t="str">
        <f t="shared" si="8"/>
        <v/>
      </c>
      <c r="B578" s="61"/>
      <c r="C578" s="63" t="str">
        <f>IF(B578="","",VLOOKUP(B578,'Base productos'!A$2:H$10900,2,FALSE))</f>
        <v/>
      </c>
      <c r="D578" s="66" t="str">
        <f>IF(B578="","",VLOOKUP(B578,'Base productos'!A$2:H$10900,3,FALSE))</f>
        <v/>
      </c>
      <c r="E578" s="62" t="str">
        <f>IF(B578="","",VLOOKUP(B578,'Base productos'!A$2:H$10900,4,FALSE))</f>
        <v/>
      </c>
      <c r="F578" s="62" t="str">
        <f>IF(B578="","",VLOOKUP(B578,'Base productos'!A$2:H$10900,5,FALSE))</f>
        <v/>
      </c>
      <c r="G578" s="66" t="str">
        <f>IF(B578="","",VLOOKUP(B578,'Base productos'!A$2:H$10900,6,FALSE))</f>
        <v/>
      </c>
      <c r="H578" s="66" t="str">
        <f>IF(B578="","",VLOOKUP(B578,'Base productos'!A$2:H$10900,7,FALSE))</f>
        <v/>
      </c>
      <c r="I578" s="66" t="str">
        <f>IF(B578="","",VLOOKUP(B578,'Base productos'!A$2:H$10900,8,FALSE))</f>
        <v/>
      </c>
      <c r="J578" s="47"/>
      <c r="K578" s="48"/>
      <c r="L578" s="68"/>
      <c r="M578" s="68"/>
      <c r="N578" s="68"/>
      <c r="O578" s="68"/>
      <c r="P578" s="100" t="str">
        <f>IF(O578="","",VLOOKUP(O578,'Principios Activos'!A$1:B$2418,2,FALSE))</f>
        <v/>
      </c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9"/>
      <c r="AC578" s="68"/>
      <c r="AD578" s="69"/>
      <c r="AE578" s="53"/>
      <c r="AF578" s="98"/>
      <c r="AG578" s="123"/>
      <c r="AH578" s="123"/>
      <c r="AI578"/>
      <c r="AJ578"/>
      <c r="AM578" s="13"/>
    </row>
    <row r="579" spans="1:39" s="8" customFormat="1" ht="24.95" customHeight="1" x14ac:dyDescent="0.25">
      <c r="A579" s="65" t="str">
        <f t="shared" si="8"/>
        <v/>
      </c>
      <c r="B579" s="61"/>
      <c r="C579" s="63" t="str">
        <f>IF(B579="","",VLOOKUP(B579,'Base productos'!A$2:H$10900,2,FALSE))</f>
        <v/>
      </c>
      <c r="D579" s="66" t="str">
        <f>IF(B579="","",VLOOKUP(B579,'Base productos'!A$2:H$10900,3,FALSE))</f>
        <v/>
      </c>
      <c r="E579" s="62" t="str">
        <f>IF(B579="","",VLOOKUP(B579,'Base productos'!A$2:H$10900,4,FALSE))</f>
        <v/>
      </c>
      <c r="F579" s="62" t="str">
        <f>IF(B579="","",VLOOKUP(B579,'Base productos'!A$2:H$10900,5,FALSE))</f>
        <v/>
      </c>
      <c r="G579" s="66" t="str">
        <f>IF(B579="","",VLOOKUP(B579,'Base productos'!A$2:H$10900,6,FALSE))</f>
        <v/>
      </c>
      <c r="H579" s="66" t="str">
        <f>IF(B579="","",VLOOKUP(B579,'Base productos'!A$2:H$10900,7,FALSE))</f>
        <v/>
      </c>
      <c r="I579" s="66" t="str">
        <f>IF(B579="","",VLOOKUP(B579,'Base productos'!A$2:H$10900,8,FALSE))</f>
        <v/>
      </c>
      <c r="J579" s="47"/>
      <c r="K579" s="48"/>
      <c r="L579" s="68"/>
      <c r="M579" s="68"/>
      <c r="N579" s="68"/>
      <c r="O579" s="68"/>
      <c r="P579" s="100" t="str">
        <f>IF(O579="","",VLOOKUP(O579,'Principios Activos'!A$1:B$2418,2,FALSE))</f>
        <v/>
      </c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9"/>
      <c r="AC579" s="68"/>
      <c r="AD579" s="69"/>
      <c r="AE579" s="53"/>
      <c r="AF579" s="98"/>
      <c r="AG579" s="123"/>
      <c r="AH579" s="123"/>
      <c r="AI579"/>
      <c r="AJ579"/>
      <c r="AM579" s="13"/>
    </row>
    <row r="580" spans="1:39" s="8" customFormat="1" ht="24.95" customHeight="1" x14ac:dyDescent="0.25">
      <c r="A580" s="65" t="str">
        <f t="shared" si="8"/>
        <v/>
      </c>
      <c r="B580" s="61"/>
      <c r="C580" s="63" t="str">
        <f>IF(B580="","",VLOOKUP(B580,'Base productos'!A$2:H$10900,2,FALSE))</f>
        <v/>
      </c>
      <c r="D580" s="66" t="str">
        <f>IF(B580="","",VLOOKUP(B580,'Base productos'!A$2:H$10900,3,FALSE))</f>
        <v/>
      </c>
      <c r="E580" s="62" t="str">
        <f>IF(B580="","",VLOOKUP(B580,'Base productos'!A$2:H$10900,4,FALSE))</f>
        <v/>
      </c>
      <c r="F580" s="62" t="str">
        <f>IF(B580="","",VLOOKUP(B580,'Base productos'!A$2:H$10900,5,FALSE))</f>
        <v/>
      </c>
      <c r="G580" s="66" t="str">
        <f>IF(B580="","",VLOOKUP(B580,'Base productos'!A$2:H$10900,6,FALSE))</f>
        <v/>
      </c>
      <c r="H580" s="66" t="str">
        <f>IF(B580="","",VLOOKUP(B580,'Base productos'!A$2:H$10900,7,FALSE))</f>
        <v/>
      </c>
      <c r="I580" s="66" t="str">
        <f>IF(B580="","",VLOOKUP(B580,'Base productos'!A$2:H$10900,8,FALSE))</f>
        <v/>
      </c>
      <c r="J580" s="47"/>
      <c r="K580" s="48"/>
      <c r="L580" s="68"/>
      <c r="M580" s="68"/>
      <c r="N580" s="68"/>
      <c r="O580" s="68"/>
      <c r="P580" s="100" t="str">
        <f>IF(O580="","",VLOOKUP(O580,'Principios Activos'!A$1:B$2418,2,FALSE))</f>
        <v/>
      </c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9"/>
      <c r="AC580" s="68"/>
      <c r="AD580" s="69"/>
      <c r="AE580" s="53"/>
      <c r="AF580" s="98"/>
      <c r="AG580" s="123"/>
      <c r="AH580" s="123"/>
      <c r="AI580"/>
      <c r="AJ580"/>
      <c r="AM580" s="13"/>
    </row>
    <row r="581" spans="1:39" s="8" customFormat="1" ht="24.95" customHeight="1" x14ac:dyDescent="0.25">
      <c r="A581" s="65" t="str">
        <f t="shared" si="8"/>
        <v/>
      </c>
      <c r="B581" s="61"/>
      <c r="C581" s="63" t="str">
        <f>IF(B581="","",VLOOKUP(B581,'Base productos'!A$2:H$10900,2,FALSE))</f>
        <v/>
      </c>
      <c r="D581" s="66" t="str">
        <f>IF(B581="","",VLOOKUP(B581,'Base productos'!A$2:H$10900,3,FALSE))</f>
        <v/>
      </c>
      <c r="E581" s="62" t="str">
        <f>IF(B581="","",VLOOKUP(B581,'Base productos'!A$2:H$10900,4,FALSE))</f>
        <v/>
      </c>
      <c r="F581" s="62" t="str">
        <f>IF(B581="","",VLOOKUP(B581,'Base productos'!A$2:H$10900,5,FALSE))</f>
        <v/>
      </c>
      <c r="G581" s="66" t="str">
        <f>IF(B581="","",VLOOKUP(B581,'Base productos'!A$2:H$10900,6,FALSE))</f>
        <v/>
      </c>
      <c r="H581" s="66" t="str">
        <f>IF(B581="","",VLOOKUP(B581,'Base productos'!A$2:H$10900,7,FALSE))</f>
        <v/>
      </c>
      <c r="I581" s="66" t="str">
        <f>IF(B581="","",VLOOKUP(B581,'Base productos'!A$2:H$10900,8,FALSE))</f>
        <v/>
      </c>
      <c r="J581" s="47"/>
      <c r="K581" s="48"/>
      <c r="L581" s="68"/>
      <c r="M581" s="68"/>
      <c r="N581" s="68"/>
      <c r="O581" s="68"/>
      <c r="P581" s="100" t="str">
        <f>IF(O581="","",VLOOKUP(O581,'Principios Activos'!A$1:B$2418,2,FALSE))</f>
        <v/>
      </c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9"/>
      <c r="AC581" s="68"/>
      <c r="AD581" s="69"/>
      <c r="AE581" s="53"/>
      <c r="AF581" s="98"/>
      <c r="AG581" s="123"/>
      <c r="AH581" s="123"/>
      <c r="AI581"/>
      <c r="AJ581"/>
      <c r="AM581" s="13"/>
    </row>
    <row r="582" spans="1:39" s="8" customFormat="1" ht="24.95" customHeight="1" x14ac:dyDescent="0.25">
      <c r="A582" s="65" t="str">
        <f t="shared" si="8"/>
        <v/>
      </c>
      <c r="B582" s="61"/>
      <c r="C582" s="63" t="str">
        <f>IF(B582="","",VLOOKUP(B582,'Base productos'!A$2:H$10900,2,FALSE))</f>
        <v/>
      </c>
      <c r="D582" s="66" t="str">
        <f>IF(B582="","",VLOOKUP(B582,'Base productos'!A$2:H$10900,3,FALSE))</f>
        <v/>
      </c>
      <c r="E582" s="62" t="str">
        <f>IF(B582="","",VLOOKUP(B582,'Base productos'!A$2:H$10900,4,FALSE))</f>
        <v/>
      </c>
      <c r="F582" s="62" t="str">
        <f>IF(B582="","",VLOOKUP(B582,'Base productos'!A$2:H$10900,5,FALSE))</f>
        <v/>
      </c>
      <c r="G582" s="66" t="str">
        <f>IF(B582="","",VLOOKUP(B582,'Base productos'!A$2:H$10900,6,FALSE))</f>
        <v/>
      </c>
      <c r="H582" s="66" t="str">
        <f>IF(B582="","",VLOOKUP(B582,'Base productos'!A$2:H$10900,7,FALSE))</f>
        <v/>
      </c>
      <c r="I582" s="66" t="str">
        <f>IF(B582="","",VLOOKUP(B582,'Base productos'!A$2:H$10900,8,FALSE))</f>
        <v/>
      </c>
      <c r="J582" s="47"/>
      <c r="K582" s="48"/>
      <c r="L582" s="68"/>
      <c r="M582" s="68"/>
      <c r="N582" s="68"/>
      <c r="O582" s="68"/>
      <c r="P582" s="100" t="str">
        <f>IF(O582="","",VLOOKUP(O582,'Principios Activos'!A$1:B$2418,2,FALSE))</f>
        <v/>
      </c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9"/>
      <c r="AC582" s="68"/>
      <c r="AD582" s="69"/>
      <c r="AE582" s="53"/>
      <c r="AF582" s="98"/>
      <c r="AG582" s="123"/>
      <c r="AH582" s="123"/>
      <c r="AI582"/>
      <c r="AJ582"/>
      <c r="AM582" s="13"/>
    </row>
    <row r="583" spans="1:39" s="8" customFormat="1" ht="24.95" customHeight="1" x14ac:dyDescent="0.25">
      <c r="A583" s="65" t="str">
        <f t="shared" si="8"/>
        <v/>
      </c>
      <c r="B583" s="61"/>
      <c r="C583" s="63" t="str">
        <f>IF(B583="","",VLOOKUP(B583,'Base productos'!A$2:H$10900,2,FALSE))</f>
        <v/>
      </c>
      <c r="D583" s="66" t="str">
        <f>IF(B583="","",VLOOKUP(B583,'Base productos'!A$2:H$10900,3,FALSE))</f>
        <v/>
      </c>
      <c r="E583" s="62" t="str">
        <f>IF(B583="","",VLOOKUP(B583,'Base productos'!A$2:H$10900,4,FALSE))</f>
        <v/>
      </c>
      <c r="F583" s="62" t="str">
        <f>IF(B583="","",VLOOKUP(B583,'Base productos'!A$2:H$10900,5,FALSE))</f>
        <v/>
      </c>
      <c r="G583" s="66" t="str">
        <f>IF(B583="","",VLOOKUP(B583,'Base productos'!A$2:H$10900,6,FALSE))</f>
        <v/>
      </c>
      <c r="H583" s="66" t="str">
        <f>IF(B583="","",VLOOKUP(B583,'Base productos'!A$2:H$10900,7,FALSE))</f>
        <v/>
      </c>
      <c r="I583" s="66" t="str">
        <f>IF(B583="","",VLOOKUP(B583,'Base productos'!A$2:H$10900,8,FALSE))</f>
        <v/>
      </c>
      <c r="J583" s="47"/>
      <c r="K583" s="48"/>
      <c r="L583" s="68"/>
      <c r="M583" s="68"/>
      <c r="N583" s="68"/>
      <c r="O583" s="68"/>
      <c r="P583" s="100" t="str">
        <f>IF(O583="","",VLOOKUP(O583,'Principios Activos'!A$1:B$2418,2,FALSE))</f>
        <v/>
      </c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9"/>
      <c r="AC583" s="68"/>
      <c r="AD583" s="69"/>
      <c r="AE583" s="53"/>
      <c r="AF583" s="98"/>
      <c r="AG583" s="123"/>
      <c r="AH583" s="123"/>
      <c r="AI583"/>
      <c r="AJ583"/>
      <c r="AM583" s="13"/>
    </row>
    <row r="584" spans="1:39" s="8" customFormat="1" ht="24.95" customHeight="1" x14ac:dyDescent="0.25">
      <c r="A584" s="65" t="str">
        <f t="shared" si="8"/>
        <v/>
      </c>
      <c r="B584" s="61"/>
      <c r="C584" s="63" t="str">
        <f>IF(B584="","",VLOOKUP(B584,'Base productos'!A$2:H$10900,2,FALSE))</f>
        <v/>
      </c>
      <c r="D584" s="66" t="str">
        <f>IF(B584="","",VLOOKUP(B584,'Base productos'!A$2:H$10900,3,FALSE))</f>
        <v/>
      </c>
      <c r="E584" s="62" t="str">
        <f>IF(B584="","",VLOOKUP(B584,'Base productos'!A$2:H$10900,4,FALSE))</f>
        <v/>
      </c>
      <c r="F584" s="62" t="str">
        <f>IF(B584="","",VLOOKUP(B584,'Base productos'!A$2:H$10900,5,FALSE))</f>
        <v/>
      </c>
      <c r="G584" s="66" t="str">
        <f>IF(B584="","",VLOOKUP(B584,'Base productos'!A$2:H$10900,6,FALSE))</f>
        <v/>
      </c>
      <c r="H584" s="66" t="str">
        <f>IF(B584="","",VLOOKUP(B584,'Base productos'!A$2:H$10900,7,FALSE))</f>
        <v/>
      </c>
      <c r="I584" s="66" t="str">
        <f>IF(B584="","",VLOOKUP(B584,'Base productos'!A$2:H$10900,8,FALSE))</f>
        <v/>
      </c>
      <c r="J584" s="47"/>
      <c r="K584" s="48"/>
      <c r="L584" s="68"/>
      <c r="M584" s="68"/>
      <c r="N584" s="68"/>
      <c r="O584" s="68"/>
      <c r="P584" s="100" t="str">
        <f>IF(O584="","",VLOOKUP(O584,'Principios Activos'!A$1:B$2418,2,FALSE))</f>
        <v/>
      </c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9"/>
      <c r="AC584" s="68"/>
      <c r="AD584" s="69"/>
      <c r="AE584" s="53"/>
      <c r="AF584" s="98"/>
      <c r="AG584" s="123"/>
      <c r="AH584" s="123"/>
      <c r="AI584"/>
      <c r="AJ584"/>
      <c r="AM584" s="13"/>
    </row>
    <row r="585" spans="1:39" s="8" customFormat="1" ht="24.95" customHeight="1" x14ac:dyDescent="0.25">
      <c r="A585" s="65" t="str">
        <f t="shared" si="8"/>
        <v/>
      </c>
      <c r="B585" s="61"/>
      <c r="C585" s="63" t="str">
        <f>IF(B585="","",VLOOKUP(B585,'Base productos'!A$2:H$10900,2,FALSE))</f>
        <v/>
      </c>
      <c r="D585" s="66" t="str">
        <f>IF(B585="","",VLOOKUP(B585,'Base productos'!A$2:H$10900,3,FALSE))</f>
        <v/>
      </c>
      <c r="E585" s="62" t="str">
        <f>IF(B585="","",VLOOKUP(B585,'Base productos'!A$2:H$10900,4,FALSE))</f>
        <v/>
      </c>
      <c r="F585" s="62" t="str">
        <f>IF(B585="","",VLOOKUP(B585,'Base productos'!A$2:H$10900,5,FALSE))</f>
        <v/>
      </c>
      <c r="G585" s="66" t="str">
        <f>IF(B585="","",VLOOKUP(B585,'Base productos'!A$2:H$10900,6,FALSE))</f>
        <v/>
      </c>
      <c r="H585" s="66" t="str">
        <f>IF(B585="","",VLOOKUP(B585,'Base productos'!A$2:H$10900,7,FALSE))</f>
        <v/>
      </c>
      <c r="I585" s="66" t="str">
        <f>IF(B585="","",VLOOKUP(B585,'Base productos'!A$2:H$10900,8,FALSE))</f>
        <v/>
      </c>
      <c r="J585" s="47"/>
      <c r="K585" s="48"/>
      <c r="L585" s="68"/>
      <c r="M585" s="68"/>
      <c r="N585" s="68"/>
      <c r="O585" s="68"/>
      <c r="P585" s="100" t="str">
        <f>IF(O585="","",VLOOKUP(O585,'Principios Activos'!A$1:B$2418,2,FALSE))</f>
        <v/>
      </c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9"/>
      <c r="AC585" s="68"/>
      <c r="AD585" s="69"/>
      <c r="AE585" s="53"/>
      <c r="AF585" s="98"/>
      <c r="AG585" s="123"/>
      <c r="AH585" s="123"/>
      <c r="AI585"/>
      <c r="AJ585"/>
      <c r="AM585" s="13"/>
    </row>
    <row r="586" spans="1:39" s="8" customFormat="1" ht="24.95" customHeight="1" x14ac:dyDescent="0.25">
      <c r="A586" s="65" t="str">
        <f t="shared" si="8"/>
        <v/>
      </c>
      <c r="B586" s="61"/>
      <c r="C586" s="63" t="str">
        <f>IF(B586="","",VLOOKUP(B586,'Base productos'!A$2:H$10900,2,FALSE))</f>
        <v/>
      </c>
      <c r="D586" s="66" t="str">
        <f>IF(B586="","",VLOOKUP(B586,'Base productos'!A$2:H$10900,3,FALSE))</f>
        <v/>
      </c>
      <c r="E586" s="62" t="str">
        <f>IF(B586="","",VLOOKUP(B586,'Base productos'!A$2:H$10900,4,FALSE))</f>
        <v/>
      </c>
      <c r="F586" s="62" t="str">
        <f>IF(B586="","",VLOOKUP(B586,'Base productos'!A$2:H$10900,5,FALSE))</f>
        <v/>
      </c>
      <c r="G586" s="66" t="str">
        <f>IF(B586="","",VLOOKUP(B586,'Base productos'!A$2:H$10900,6,FALSE))</f>
        <v/>
      </c>
      <c r="H586" s="66" t="str">
        <f>IF(B586="","",VLOOKUP(B586,'Base productos'!A$2:H$10900,7,FALSE))</f>
        <v/>
      </c>
      <c r="I586" s="66" t="str">
        <f>IF(B586="","",VLOOKUP(B586,'Base productos'!A$2:H$10900,8,FALSE))</f>
        <v/>
      </c>
      <c r="J586" s="47"/>
      <c r="K586" s="48"/>
      <c r="L586" s="68"/>
      <c r="M586" s="68"/>
      <c r="N586" s="68"/>
      <c r="O586" s="68"/>
      <c r="P586" s="100" t="str">
        <f>IF(O586="","",VLOOKUP(O586,'Principios Activos'!A$1:B$2418,2,FALSE))</f>
        <v/>
      </c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9"/>
      <c r="AC586" s="68"/>
      <c r="AD586" s="69"/>
      <c r="AE586" s="53"/>
      <c r="AF586" s="98"/>
      <c r="AG586" s="123"/>
      <c r="AH586" s="123"/>
      <c r="AI586"/>
      <c r="AJ586"/>
      <c r="AM586" s="13"/>
    </row>
    <row r="587" spans="1:39" s="8" customFormat="1" ht="24.95" customHeight="1" x14ac:dyDescent="0.25">
      <c r="A587" s="65" t="str">
        <f t="shared" si="8"/>
        <v/>
      </c>
      <c r="B587" s="61"/>
      <c r="C587" s="63" t="str">
        <f>IF(B587="","",VLOOKUP(B587,'Base productos'!A$2:H$10900,2,FALSE))</f>
        <v/>
      </c>
      <c r="D587" s="66" t="str">
        <f>IF(B587="","",VLOOKUP(B587,'Base productos'!A$2:H$10900,3,FALSE))</f>
        <v/>
      </c>
      <c r="E587" s="62" t="str">
        <f>IF(B587="","",VLOOKUP(B587,'Base productos'!A$2:H$10900,4,FALSE))</f>
        <v/>
      </c>
      <c r="F587" s="62" t="str">
        <f>IF(B587="","",VLOOKUP(B587,'Base productos'!A$2:H$10900,5,FALSE))</f>
        <v/>
      </c>
      <c r="G587" s="66" t="str">
        <f>IF(B587="","",VLOOKUP(B587,'Base productos'!A$2:H$10900,6,FALSE))</f>
        <v/>
      </c>
      <c r="H587" s="66" t="str">
        <f>IF(B587="","",VLOOKUP(B587,'Base productos'!A$2:H$10900,7,FALSE))</f>
        <v/>
      </c>
      <c r="I587" s="66" t="str">
        <f>IF(B587="","",VLOOKUP(B587,'Base productos'!A$2:H$10900,8,FALSE))</f>
        <v/>
      </c>
      <c r="J587" s="47"/>
      <c r="K587" s="48"/>
      <c r="L587" s="68"/>
      <c r="M587" s="68"/>
      <c r="N587" s="68"/>
      <c r="O587" s="68"/>
      <c r="P587" s="100" t="str">
        <f>IF(O587="","",VLOOKUP(O587,'Principios Activos'!A$1:B$2418,2,FALSE))</f>
        <v/>
      </c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9"/>
      <c r="AC587" s="68"/>
      <c r="AD587" s="69"/>
      <c r="AE587" s="53"/>
      <c r="AF587" s="98"/>
      <c r="AG587" s="123"/>
      <c r="AH587" s="123"/>
      <c r="AI587"/>
      <c r="AJ587"/>
      <c r="AM587" s="13"/>
    </row>
    <row r="588" spans="1:39" s="8" customFormat="1" ht="24.95" customHeight="1" x14ac:dyDescent="0.25">
      <c r="A588" s="65" t="str">
        <f t="shared" si="8"/>
        <v/>
      </c>
      <c r="B588" s="61"/>
      <c r="C588" s="63" t="str">
        <f>IF(B588="","",VLOOKUP(B588,'Base productos'!A$2:H$10900,2,FALSE))</f>
        <v/>
      </c>
      <c r="D588" s="66" t="str">
        <f>IF(B588="","",VLOOKUP(B588,'Base productos'!A$2:H$10900,3,FALSE))</f>
        <v/>
      </c>
      <c r="E588" s="62" t="str">
        <f>IF(B588="","",VLOOKUP(B588,'Base productos'!A$2:H$10900,4,FALSE))</f>
        <v/>
      </c>
      <c r="F588" s="62" t="str">
        <f>IF(B588="","",VLOOKUP(B588,'Base productos'!A$2:H$10900,5,FALSE))</f>
        <v/>
      </c>
      <c r="G588" s="66" t="str">
        <f>IF(B588="","",VLOOKUP(B588,'Base productos'!A$2:H$10900,6,FALSE))</f>
        <v/>
      </c>
      <c r="H588" s="66" t="str">
        <f>IF(B588="","",VLOOKUP(B588,'Base productos'!A$2:H$10900,7,FALSE))</f>
        <v/>
      </c>
      <c r="I588" s="66" t="str">
        <f>IF(B588="","",VLOOKUP(B588,'Base productos'!A$2:H$10900,8,FALSE))</f>
        <v/>
      </c>
      <c r="J588" s="47"/>
      <c r="K588" s="48"/>
      <c r="L588" s="68"/>
      <c r="M588" s="68"/>
      <c r="N588" s="68"/>
      <c r="O588" s="68"/>
      <c r="P588" s="100" t="str">
        <f>IF(O588="","",VLOOKUP(O588,'Principios Activos'!A$1:B$2418,2,FALSE))</f>
        <v/>
      </c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9"/>
      <c r="AC588" s="68"/>
      <c r="AD588" s="69"/>
      <c r="AE588" s="53"/>
      <c r="AF588" s="98"/>
      <c r="AG588" s="123"/>
      <c r="AH588" s="123"/>
      <c r="AI588"/>
      <c r="AJ588"/>
      <c r="AM588" s="13"/>
    </row>
    <row r="589" spans="1:39" s="8" customFormat="1" ht="24.95" customHeight="1" x14ac:dyDescent="0.25">
      <c r="A589" s="65" t="str">
        <f t="shared" si="8"/>
        <v/>
      </c>
      <c r="B589" s="61"/>
      <c r="C589" s="63" t="str">
        <f>IF(B589="","",VLOOKUP(B589,'Base productos'!A$2:H$10900,2,FALSE))</f>
        <v/>
      </c>
      <c r="D589" s="66" t="str">
        <f>IF(B589="","",VLOOKUP(B589,'Base productos'!A$2:H$10900,3,FALSE))</f>
        <v/>
      </c>
      <c r="E589" s="62" t="str">
        <f>IF(B589="","",VLOOKUP(B589,'Base productos'!A$2:H$10900,4,FALSE))</f>
        <v/>
      </c>
      <c r="F589" s="62" t="str">
        <f>IF(B589="","",VLOOKUP(B589,'Base productos'!A$2:H$10900,5,FALSE))</f>
        <v/>
      </c>
      <c r="G589" s="66" t="str">
        <f>IF(B589="","",VLOOKUP(B589,'Base productos'!A$2:H$10900,6,FALSE))</f>
        <v/>
      </c>
      <c r="H589" s="66" t="str">
        <f>IF(B589="","",VLOOKUP(B589,'Base productos'!A$2:H$10900,7,FALSE))</f>
        <v/>
      </c>
      <c r="I589" s="66" t="str">
        <f>IF(B589="","",VLOOKUP(B589,'Base productos'!A$2:H$10900,8,FALSE))</f>
        <v/>
      </c>
      <c r="J589" s="47"/>
      <c r="K589" s="48"/>
      <c r="L589" s="68"/>
      <c r="M589" s="68"/>
      <c r="N589" s="68"/>
      <c r="O589" s="68"/>
      <c r="P589" s="100" t="str">
        <f>IF(O589="","",VLOOKUP(O589,'Principios Activos'!A$1:B$2418,2,FALSE))</f>
        <v/>
      </c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9"/>
      <c r="AC589" s="68"/>
      <c r="AD589" s="69"/>
      <c r="AE589" s="53"/>
      <c r="AF589" s="98"/>
      <c r="AG589" s="123"/>
      <c r="AH589" s="123"/>
      <c r="AI589"/>
      <c r="AJ589"/>
      <c r="AM589" s="13"/>
    </row>
    <row r="590" spans="1:39" s="8" customFormat="1" ht="24.95" customHeight="1" x14ac:dyDescent="0.25">
      <c r="A590" s="65" t="str">
        <f t="shared" si="8"/>
        <v/>
      </c>
      <c r="B590" s="61"/>
      <c r="C590" s="63" t="str">
        <f>IF(B590="","",VLOOKUP(B590,'Base productos'!A$2:H$10900,2,FALSE))</f>
        <v/>
      </c>
      <c r="D590" s="66" t="str">
        <f>IF(B590="","",VLOOKUP(B590,'Base productos'!A$2:H$10900,3,FALSE))</f>
        <v/>
      </c>
      <c r="E590" s="62" t="str">
        <f>IF(B590="","",VLOOKUP(B590,'Base productos'!A$2:H$10900,4,FALSE))</f>
        <v/>
      </c>
      <c r="F590" s="62" t="str">
        <f>IF(B590="","",VLOOKUP(B590,'Base productos'!A$2:H$10900,5,FALSE))</f>
        <v/>
      </c>
      <c r="G590" s="66" t="str">
        <f>IF(B590="","",VLOOKUP(B590,'Base productos'!A$2:H$10900,6,FALSE))</f>
        <v/>
      </c>
      <c r="H590" s="66" t="str">
        <f>IF(B590="","",VLOOKUP(B590,'Base productos'!A$2:H$10900,7,FALSE))</f>
        <v/>
      </c>
      <c r="I590" s="66" t="str">
        <f>IF(B590="","",VLOOKUP(B590,'Base productos'!A$2:H$10900,8,FALSE))</f>
        <v/>
      </c>
      <c r="J590" s="47"/>
      <c r="K590" s="48"/>
      <c r="L590" s="68"/>
      <c r="M590" s="68"/>
      <c r="N590" s="68"/>
      <c r="O590" s="68"/>
      <c r="P590" s="100" t="str">
        <f>IF(O590="","",VLOOKUP(O590,'Principios Activos'!A$1:B$2418,2,FALSE))</f>
        <v/>
      </c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9"/>
      <c r="AC590" s="68"/>
      <c r="AD590" s="69"/>
      <c r="AE590" s="53"/>
      <c r="AF590" s="98"/>
      <c r="AG590" s="123"/>
      <c r="AH590" s="123"/>
      <c r="AI590"/>
      <c r="AJ590"/>
      <c r="AM590" s="13"/>
    </row>
    <row r="591" spans="1:39" s="8" customFormat="1" ht="24.95" customHeight="1" x14ac:dyDescent="0.25">
      <c r="A591" s="65" t="str">
        <f t="shared" si="8"/>
        <v/>
      </c>
      <c r="B591" s="61"/>
      <c r="C591" s="63" t="str">
        <f>IF(B591="","",VLOOKUP(B591,'Base productos'!A$2:H$10900,2,FALSE))</f>
        <v/>
      </c>
      <c r="D591" s="66" t="str">
        <f>IF(B591="","",VLOOKUP(B591,'Base productos'!A$2:H$10900,3,FALSE))</f>
        <v/>
      </c>
      <c r="E591" s="62" t="str">
        <f>IF(B591="","",VLOOKUP(B591,'Base productos'!A$2:H$10900,4,FALSE))</f>
        <v/>
      </c>
      <c r="F591" s="62" t="str">
        <f>IF(B591="","",VLOOKUP(B591,'Base productos'!A$2:H$10900,5,FALSE))</f>
        <v/>
      </c>
      <c r="G591" s="66" t="str">
        <f>IF(B591="","",VLOOKUP(B591,'Base productos'!A$2:H$10900,6,FALSE))</f>
        <v/>
      </c>
      <c r="H591" s="66" t="str">
        <f>IF(B591="","",VLOOKUP(B591,'Base productos'!A$2:H$10900,7,FALSE))</f>
        <v/>
      </c>
      <c r="I591" s="66" t="str">
        <f>IF(B591="","",VLOOKUP(B591,'Base productos'!A$2:H$10900,8,FALSE))</f>
        <v/>
      </c>
      <c r="J591" s="47"/>
      <c r="K591" s="48"/>
      <c r="L591" s="68"/>
      <c r="M591" s="68"/>
      <c r="N591" s="68"/>
      <c r="O591" s="68"/>
      <c r="P591" s="100" t="str">
        <f>IF(O591="","",VLOOKUP(O591,'Principios Activos'!A$1:B$2418,2,FALSE))</f>
        <v/>
      </c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9"/>
      <c r="AC591" s="68"/>
      <c r="AD591" s="69"/>
      <c r="AE591" s="53"/>
      <c r="AF591" s="98"/>
      <c r="AG591" s="123"/>
      <c r="AH591" s="123"/>
      <c r="AI591"/>
      <c r="AJ591"/>
      <c r="AM591" s="13"/>
    </row>
    <row r="592" spans="1:39" s="8" customFormat="1" ht="24.95" customHeight="1" x14ac:dyDescent="0.25">
      <c r="A592" s="65" t="str">
        <f t="shared" si="8"/>
        <v/>
      </c>
      <c r="B592" s="61"/>
      <c r="C592" s="63" t="str">
        <f>IF(B592="","",VLOOKUP(B592,'Base productos'!A$2:H$10900,2,FALSE))</f>
        <v/>
      </c>
      <c r="D592" s="66" t="str">
        <f>IF(B592="","",VLOOKUP(B592,'Base productos'!A$2:H$10900,3,FALSE))</f>
        <v/>
      </c>
      <c r="E592" s="62" t="str">
        <f>IF(B592="","",VLOOKUP(B592,'Base productos'!A$2:H$10900,4,FALSE))</f>
        <v/>
      </c>
      <c r="F592" s="62" t="str">
        <f>IF(B592="","",VLOOKUP(B592,'Base productos'!A$2:H$10900,5,FALSE))</f>
        <v/>
      </c>
      <c r="G592" s="66" t="str">
        <f>IF(B592="","",VLOOKUP(B592,'Base productos'!A$2:H$10900,6,FALSE))</f>
        <v/>
      </c>
      <c r="H592" s="66" t="str">
        <f>IF(B592="","",VLOOKUP(B592,'Base productos'!A$2:H$10900,7,FALSE))</f>
        <v/>
      </c>
      <c r="I592" s="66" t="str">
        <f>IF(B592="","",VLOOKUP(B592,'Base productos'!A$2:H$10900,8,FALSE))</f>
        <v/>
      </c>
      <c r="J592" s="47"/>
      <c r="K592" s="48"/>
      <c r="L592" s="68"/>
      <c r="M592" s="68"/>
      <c r="N592" s="68"/>
      <c r="O592" s="68"/>
      <c r="P592" s="100" t="str">
        <f>IF(O592="","",VLOOKUP(O592,'Principios Activos'!A$1:B$2418,2,FALSE))</f>
        <v/>
      </c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9"/>
      <c r="AC592" s="68"/>
      <c r="AD592" s="69"/>
      <c r="AE592" s="53"/>
      <c r="AF592" s="98"/>
      <c r="AG592" s="123"/>
      <c r="AH592" s="123"/>
      <c r="AI592"/>
      <c r="AJ592"/>
      <c r="AM592" s="13"/>
    </row>
    <row r="593" spans="1:39" s="8" customFormat="1" ht="24.95" customHeight="1" x14ac:dyDescent="0.25">
      <c r="A593" s="65" t="str">
        <f t="shared" si="8"/>
        <v/>
      </c>
      <c r="B593" s="61"/>
      <c r="C593" s="63" t="str">
        <f>IF(B593="","",VLOOKUP(B593,'Base productos'!A$2:H$10900,2,FALSE))</f>
        <v/>
      </c>
      <c r="D593" s="66" t="str">
        <f>IF(B593="","",VLOOKUP(B593,'Base productos'!A$2:H$10900,3,FALSE))</f>
        <v/>
      </c>
      <c r="E593" s="62" t="str">
        <f>IF(B593="","",VLOOKUP(B593,'Base productos'!A$2:H$10900,4,FALSE))</f>
        <v/>
      </c>
      <c r="F593" s="62" t="str">
        <f>IF(B593="","",VLOOKUP(B593,'Base productos'!A$2:H$10900,5,FALSE))</f>
        <v/>
      </c>
      <c r="G593" s="66" t="str">
        <f>IF(B593="","",VLOOKUP(B593,'Base productos'!A$2:H$10900,6,FALSE))</f>
        <v/>
      </c>
      <c r="H593" s="66" t="str">
        <f>IF(B593="","",VLOOKUP(B593,'Base productos'!A$2:H$10900,7,FALSE))</f>
        <v/>
      </c>
      <c r="I593" s="66" t="str">
        <f>IF(B593="","",VLOOKUP(B593,'Base productos'!A$2:H$10900,8,FALSE))</f>
        <v/>
      </c>
      <c r="J593" s="47"/>
      <c r="K593" s="48"/>
      <c r="L593" s="68"/>
      <c r="M593" s="68"/>
      <c r="N593" s="68"/>
      <c r="O593" s="68"/>
      <c r="P593" s="100" t="str">
        <f>IF(O593="","",VLOOKUP(O593,'Principios Activos'!A$1:B$2418,2,FALSE))</f>
        <v/>
      </c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9"/>
      <c r="AC593" s="68"/>
      <c r="AD593" s="69"/>
      <c r="AE593" s="53"/>
      <c r="AF593" s="98"/>
      <c r="AG593" s="123"/>
      <c r="AH593" s="123"/>
      <c r="AI593"/>
      <c r="AJ593"/>
      <c r="AM593" s="13"/>
    </row>
    <row r="594" spans="1:39" s="8" customFormat="1" ht="24.95" customHeight="1" x14ac:dyDescent="0.25">
      <c r="A594" s="65" t="str">
        <f t="shared" si="8"/>
        <v/>
      </c>
      <c r="B594" s="61"/>
      <c r="C594" s="63" t="str">
        <f>IF(B594="","",VLOOKUP(B594,'Base productos'!A$2:H$10900,2,FALSE))</f>
        <v/>
      </c>
      <c r="D594" s="66" t="str">
        <f>IF(B594="","",VLOOKUP(B594,'Base productos'!A$2:H$10900,3,FALSE))</f>
        <v/>
      </c>
      <c r="E594" s="62" t="str">
        <f>IF(B594="","",VLOOKUP(B594,'Base productos'!A$2:H$10900,4,FALSE))</f>
        <v/>
      </c>
      <c r="F594" s="62" t="str">
        <f>IF(B594="","",VLOOKUP(B594,'Base productos'!A$2:H$10900,5,FALSE))</f>
        <v/>
      </c>
      <c r="G594" s="66" t="str">
        <f>IF(B594="","",VLOOKUP(B594,'Base productos'!A$2:H$10900,6,FALSE))</f>
        <v/>
      </c>
      <c r="H594" s="66" t="str">
        <f>IF(B594="","",VLOOKUP(B594,'Base productos'!A$2:H$10900,7,FALSE))</f>
        <v/>
      </c>
      <c r="I594" s="66" t="str">
        <f>IF(B594="","",VLOOKUP(B594,'Base productos'!A$2:H$10900,8,FALSE))</f>
        <v/>
      </c>
      <c r="J594" s="47"/>
      <c r="K594" s="48"/>
      <c r="L594" s="68"/>
      <c r="M594" s="68"/>
      <c r="N594" s="68"/>
      <c r="O594" s="68"/>
      <c r="P594" s="100" t="str">
        <f>IF(O594="","",VLOOKUP(O594,'Principios Activos'!A$1:B$2418,2,FALSE))</f>
        <v/>
      </c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9"/>
      <c r="AC594" s="68"/>
      <c r="AD594" s="69"/>
      <c r="AE594" s="53"/>
      <c r="AF594" s="98"/>
      <c r="AG594" s="123"/>
      <c r="AH594" s="123"/>
      <c r="AI594"/>
      <c r="AJ594"/>
      <c r="AM594" s="13"/>
    </row>
    <row r="595" spans="1:39" s="8" customFormat="1" ht="24.95" customHeight="1" x14ac:dyDescent="0.25">
      <c r="A595" s="65" t="str">
        <f t="shared" si="8"/>
        <v/>
      </c>
      <c r="B595" s="61"/>
      <c r="C595" s="63" t="str">
        <f>IF(B595="","",VLOOKUP(B595,'Base productos'!A$2:H$10900,2,FALSE))</f>
        <v/>
      </c>
      <c r="D595" s="66" t="str">
        <f>IF(B595="","",VLOOKUP(B595,'Base productos'!A$2:H$10900,3,FALSE))</f>
        <v/>
      </c>
      <c r="E595" s="62" t="str">
        <f>IF(B595="","",VLOOKUP(B595,'Base productos'!A$2:H$10900,4,FALSE))</f>
        <v/>
      </c>
      <c r="F595" s="62" t="str">
        <f>IF(B595="","",VLOOKUP(B595,'Base productos'!A$2:H$10900,5,FALSE))</f>
        <v/>
      </c>
      <c r="G595" s="66" t="str">
        <f>IF(B595="","",VLOOKUP(B595,'Base productos'!A$2:H$10900,6,FALSE))</f>
        <v/>
      </c>
      <c r="H595" s="66" t="str">
        <f>IF(B595="","",VLOOKUP(B595,'Base productos'!A$2:H$10900,7,FALSE))</f>
        <v/>
      </c>
      <c r="I595" s="66" t="str">
        <f>IF(B595="","",VLOOKUP(B595,'Base productos'!A$2:H$10900,8,FALSE))</f>
        <v/>
      </c>
      <c r="J595" s="47"/>
      <c r="K595" s="48"/>
      <c r="L595" s="68"/>
      <c r="M595" s="68"/>
      <c r="N595" s="68"/>
      <c r="O595" s="68"/>
      <c r="P595" s="100" t="str">
        <f>IF(O595="","",VLOOKUP(O595,'Principios Activos'!A$1:B$2418,2,FALSE))</f>
        <v/>
      </c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9"/>
      <c r="AC595" s="68"/>
      <c r="AD595" s="69"/>
      <c r="AE595" s="53"/>
      <c r="AF595" s="98"/>
      <c r="AG595" s="123"/>
      <c r="AH595" s="123"/>
      <c r="AI595"/>
      <c r="AJ595"/>
      <c r="AM595" s="13"/>
    </row>
    <row r="596" spans="1:39" s="8" customFormat="1" ht="24.95" customHeight="1" x14ac:dyDescent="0.25">
      <c r="A596" s="65" t="str">
        <f t="shared" si="8"/>
        <v/>
      </c>
      <c r="B596" s="61"/>
      <c r="C596" s="63" t="str">
        <f>IF(B596="","",VLOOKUP(B596,'Base productos'!A$2:H$10900,2,FALSE))</f>
        <v/>
      </c>
      <c r="D596" s="66" t="str">
        <f>IF(B596="","",VLOOKUP(B596,'Base productos'!A$2:H$10900,3,FALSE))</f>
        <v/>
      </c>
      <c r="E596" s="62" t="str">
        <f>IF(B596="","",VLOOKUP(B596,'Base productos'!A$2:H$10900,4,FALSE))</f>
        <v/>
      </c>
      <c r="F596" s="62" t="str">
        <f>IF(B596="","",VLOOKUP(B596,'Base productos'!A$2:H$10900,5,FALSE))</f>
        <v/>
      </c>
      <c r="G596" s="66" t="str">
        <f>IF(B596="","",VLOOKUP(B596,'Base productos'!A$2:H$10900,6,FALSE))</f>
        <v/>
      </c>
      <c r="H596" s="66" t="str">
        <f>IF(B596="","",VLOOKUP(B596,'Base productos'!A$2:H$10900,7,FALSE))</f>
        <v/>
      </c>
      <c r="I596" s="66" t="str">
        <f>IF(B596="","",VLOOKUP(B596,'Base productos'!A$2:H$10900,8,FALSE))</f>
        <v/>
      </c>
      <c r="J596" s="47"/>
      <c r="K596" s="48"/>
      <c r="L596" s="68"/>
      <c r="M596" s="68"/>
      <c r="N596" s="68"/>
      <c r="O596" s="68"/>
      <c r="P596" s="100" t="str">
        <f>IF(O596="","",VLOOKUP(O596,'Principios Activos'!A$1:B$2418,2,FALSE))</f>
        <v/>
      </c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9"/>
      <c r="AC596" s="68"/>
      <c r="AD596" s="69"/>
      <c r="AE596" s="53"/>
      <c r="AF596" s="98"/>
      <c r="AG596" s="123"/>
      <c r="AH596" s="123"/>
      <c r="AI596"/>
      <c r="AJ596"/>
      <c r="AM596" s="13"/>
    </row>
    <row r="597" spans="1:39" s="8" customFormat="1" ht="24.95" customHeight="1" x14ac:dyDescent="0.25">
      <c r="A597" s="65" t="str">
        <f t="shared" si="8"/>
        <v/>
      </c>
      <c r="B597" s="61"/>
      <c r="C597" s="63" t="str">
        <f>IF(B597="","",VLOOKUP(B597,'Base productos'!A$2:H$10900,2,FALSE))</f>
        <v/>
      </c>
      <c r="D597" s="66" t="str">
        <f>IF(B597="","",VLOOKUP(B597,'Base productos'!A$2:H$10900,3,FALSE))</f>
        <v/>
      </c>
      <c r="E597" s="62" t="str">
        <f>IF(B597="","",VLOOKUP(B597,'Base productos'!A$2:H$10900,4,FALSE))</f>
        <v/>
      </c>
      <c r="F597" s="62" t="str">
        <f>IF(B597="","",VLOOKUP(B597,'Base productos'!A$2:H$10900,5,FALSE))</f>
        <v/>
      </c>
      <c r="G597" s="66" t="str">
        <f>IF(B597="","",VLOOKUP(B597,'Base productos'!A$2:H$10900,6,FALSE))</f>
        <v/>
      </c>
      <c r="H597" s="66" t="str">
        <f>IF(B597="","",VLOOKUP(B597,'Base productos'!A$2:H$10900,7,FALSE))</f>
        <v/>
      </c>
      <c r="I597" s="66" t="str">
        <f>IF(B597="","",VLOOKUP(B597,'Base productos'!A$2:H$10900,8,FALSE))</f>
        <v/>
      </c>
      <c r="J597" s="47"/>
      <c r="K597" s="48"/>
      <c r="L597" s="68"/>
      <c r="M597" s="68"/>
      <c r="N597" s="68"/>
      <c r="O597" s="68"/>
      <c r="P597" s="100" t="str">
        <f>IF(O597="","",VLOOKUP(O597,'Principios Activos'!A$1:B$2418,2,FALSE))</f>
        <v/>
      </c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9"/>
      <c r="AC597" s="68"/>
      <c r="AD597" s="69"/>
      <c r="AE597" s="53"/>
      <c r="AF597" s="98"/>
      <c r="AG597" s="123"/>
      <c r="AH597" s="123"/>
      <c r="AI597"/>
      <c r="AJ597"/>
      <c r="AM597" s="13"/>
    </row>
    <row r="598" spans="1:39" s="8" customFormat="1" ht="24.95" customHeight="1" x14ac:dyDescent="0.25">
      <c r="A598" s="65" t="str">
        <f t="shared" si="8"/>
        <v/>
      </c>
      <c r="B598" s="61"/>
      <c r="C598" s="63" t="str">
        <f>IF(B598="","",VLOOKUP(B598,'Base productos'!A$2:H$10900,2,FALSE))</f>
        <v/>
      </c>
      <c r="D598" s="66" t="str">
        <f>IF(B598="","",VLOOKUP(B598,'Base productos'!A$2:H$10900,3,FALSE))</f>
        <v/>
      </c>
      <c r="E598" s="62" t="str">
        <f>IF(B598="","",VLOOKUP(B598,'Base productos'!A$2:H$10900,4,FALSE))</f>
        <v/>
      </c>
      <c r="F598" s="62" t="str">
        <f>IF(B598="","",VLOOKUP(B598,'Base productos'!A$2:H$10900,5,FALSE))</f>
        <v/>
      </c>
      <c r="G598" s="66" t="str">
        <f>IF(B598="","",VLOOKUP(B598,'Base productos'!A$2:H$10900,6,FALSE))</f>
        <v/>
      </c>
      <c r="H598" s="66" t="str">
        <f>IF(B598="","",VLOOKUP(B598,'Base productos'!A$2:H$10900,7,FALSE))</f>
        <v/>
      </c>
      <c r="I598" s="66" t="str">
        <f>IF(B598="","",VLOOKUP(B598,'Base productos'!A$2:H$10900,8,FALSE))</f>
        <v/>
      </c>
      <c r="J598" s="47"/>
      <c r="K598" s="48"/>
      <c r="L598" s="68"/>
      <c r="M598" s="68"/>
      <c r="N598" s="68"/>
      <c r="O598" s="68"/>
      <c r="P598" s="100" t="str">
        <f>IF(O598="","",VLOOKUP(O598,'Principios Activos'!A$1:B$2418,2,FALSE))</f>
        <v/>
      </c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9"/>
      <c r="AC598" s="68"/>
      <c r="AD598" s="69"/>
      <c r="AE598" s="53"/>
      <c r="AF598" s="98"/>
      <c r="AG598" s="123"/>
      <c r="AH598" s="123"/>
      <c r="AI598"/>
      <c r="AJ598"/>
      <c r="AM598" s="13"/>
    </row>
    <row r="599" spans="1:39" s="8" customFormat="1" ht="24.95" customHeight="1" x14ac:dyDescent="0.25">
      <c r="A599" s="65" t="str">
        <f t="shared" si="8"/>
        <v/>
      </c>
      <c r="B599" s="61"/>
      <c r="C599" s="63" t="str">
        <f>IF(B599="","",VLOOKUP(B599,'Base productos'!A$2:H$10900,2,FALSE))</f>
        <v/>
      </c>
      <c r="D599" s="66" t="str">
        <f>IF(B599="","",VLOOKUP(B599,'Base productos'!A$2:H$10900,3,FALSE))</f>
        <v/>
      </c>
      <c r="E599" s="62" t="str">
        <f>IF(B599="","",VLOOKUP(B599,'Base productos'!A$2:H$10900,4,FALSE))</f>
        <v/>
      </c>
      <c r="F599" s="62" t="str">
        <f>IF(B599="","",VLOOKUP(B599,'Base productos'!A$2:H$10900,5,FALSE))</f>
        <v/>
      </c>
      <c r="G599" s="66" t="str">
        <f>IF(B599="","",VLOOKUP(B599,'Base productos'!A$2:H$10900,6,FALSE))</f>
        <v/>
      </c>
      <c r="H599" s="66" t="str">
        <f>IF(B599="","",VLOOKUP(B599,'Base productos'!A$2:H$10900,7,FALSE))</f>
        <v/>
      </c>
      <c r="I599" s="66" t="str">
        <f>IF(B599="","",VLOOKUP(B599,'Base productos'!A$2:H$10900,8,FALSE))</f>
        <v/>
      </c>
      <c r="J599" s="47"/>
      <c r="K599" s="48"/>
      <c r="L599" s="68"/>
      <c r="M599" s="68"/>
      <c r="N599" s="68"/>
      <c r="O599" s="68"/>
      <c r="P599" s="100" t="str">
        <f>IF(O599="","",VLOOKUP(O599,'Principios Activos'!A$1:B$2418,2,FALSE))</f>
        <v/>
      </c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9"/>
      <c r="AC599" s="68"/>
      <c r="AD599" s="69"/>
      <c r="AE599" s="53"/>
      <c r="AF599" s="98"/>
      <c r="AG599" s="123"/>
      <c r="AH599" s="123"/>
      <c r="AI599"/>
      <c r="AJ599"/>
      <c r="AM599" s="13"/>
    </row>
    <row r="600" spans="1:39" s="8" customFormat="1" ht="24.95" customHeight="1" x14ac:dyDescent="0.25">
      <c r="A600" s="65" t="str">
        <f t="shared" si="8"/>
        <v/>
      </c>
      <c r="B600" s="61"/>
      <c r="C600" s="63" t="str">
        <f>IF(B600="","",VLOOKUP(B600,'Base productos'!A$2:H$10900,2,FALSE))</f>
        <v/>
      </c>
      <c r="D600" s="66" t="str">
        <f>IF(B600="","",VLOOKUP(B600,'Base productos'!A$2:H$10900,3,FALSE))</f>
        <v/>
      </c>
      <c r="E600" s="62" t="str">
        <f>IF(B600="","",VLOOKUP(B600,'Base productos'!A$2:H$10900,4,FALSE))</f>
        <v/>
      </c>
      <c r="F600" s="62" t="str">
        <f>IF(B600="","",VLOOKUP(B600,'Base productos'!A$2:H$10900,5,FALSE))</f>
        <v/>
      </c>
      <c r="G600" s="66" t="str">
        <f>IF(B600="","",VLOOKUP(B600,'Base productos'!A$2:H$10900,6,FALSE))</f>
        <v/>
      </c>
      <c r="H600" s="66" t="str">
        <f>IF(B600="","",VLOOKUP(B600,'Base productos'!A$2:H$10900,7,FALSE))</f>
        <v/>
      </c>
      <c r="I600" s="66" t="str">
        <f>IF(B600="","",VLOOKUP(B600,'Base productos'!A$2:H$10900,8,FALSE))</f>
        <v/>
      </c>
      <c r="J600" s="47"/>
      <c r="K600" s="48"/>
      <c r="L600" s="68"/>
      <c r="M600" s="68"/>
      <c r="N600" s="68"/>
      <c r="O600" s="68"/>
      <c r="P600" s="100" t="str">
        <f>IF(O600="","",VLOOKUP(O600,'Principios Activos'!A$1:B$2418,2,FALSE))</f>
        <v/>
      </c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9"/>
      <c r="AC600" s="68"/>
      <c r="AD600" s="69"/>
      <c r="AE600" s="53"/>
      <c r="AF600" s="98"/>
      <c r="AG600" s="123"/>
      <c r="AH600" s="123"/>
      <c r="AI600"/>
      <c r="AJ600"/>
      <c r="AM600" s="13"/>
    </row>
    <row r="601" spans="1:39" s="8" customFormat="1" ht="24.95" customHeight="1" x14ac:dyDescent="0.25">
      <c r="A601" s="65" t="str">
        <f t="shared" ref="A601:A664" si="9">IF(A600="","",IF(B601="","",A600))</f>
        <v/>
      </c>
      <c r="B601" s="61"/>
      <c r="C601" s="63" t="str">
        <f>IF(B601="","",VLOOKUP(B601,'Base productos'!A$2:H$10900,2,FALSE))</f>
        <v/>
      </c>
      <c r="D601" s="66" t="str">
        <f>IF(B601="","",VLOOKUP(B601,'Base productos'!A$2:H$10900,3,FALSE))</f>
        <v/>
      </c>
      <c r="E601" s="62" t="str">
        <f>IF(B601="","",VLOOKUP(B601,'Base productos'!A$2:H$10900,4,FALSE))</f>
        <v/>
      </c>
      <c r="F601" s="62" t="str">
        <f>IF(B601="","",VLOOKUP(B601,'Base productos'!A$2:H$10900,5,FALSE))</f>
        <v/>
      </c>
      <c r="G601" s="66" t="str">
        <f>IF(B601="","",VLOOKUP(B601,'Base productos'!A$2:H$10900,6,FALSE))</f>
        <v/>
      </c>
      <c r="H601" s="66" t="str">
        <f>IF(B601="","",VLOOKUP(B601,'Base productos'!A$2:H$10900,7,FALSE))</f>
        <v/>
      </c>
      <c r="I601" s="66" t="str">
        <f>IF(B601="","",VLOOKUP(B601,'Base productos'!A$2:H$10900,8,FALSE))</f>
        <v/>
      </c>
      <c r="J601" s="47"/>
      <c r="K601" s="48"/>
      <c r="L601" s="68"/>
      <c r="M601" s="68"/>
      <c r="N601" s="68"/>
      <c r="O601" s="68"/>
      <c r="P601" s="100" t="str">
        <f>IF(O601="","",VLOOKUP(O601,'Principios Activos'!A$1:B$2418,2,FALSE))</f>
        <v/>
      </c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9"/>
      <c r="AC601" s="68"/>
      <c r="AD601" s="69"/>
      <c r="AE601" s="53"/>
      <c r="AF601" s="98"/>
      <c r="AG601" s="123"/>
      <c r="AH601" s="123"/>
      <c r="AI601"/>
      <c r="AJ601"/>
      <c r="AM601" s="13"/>
    </row>
    <row r="602" spans="1:39" s="8" customFormat="1" ht="24.95" customHeight="1" x14ac:dyDescent="0.25">
      <c r="A602" s="65" t="str">
        <f t="shared" si="9"/>
        <v/>
      </c>
      <c r="B602" s="61"/>
      <c r="C602" s="63" t="str">
        <f>IF(B602="","",VLOOKUP(B602,'Base productos'!A$2:H$10900,2,FALSE))</f>
        <v/>
      </c>
      <c r="D602" s="66" t="str">
        <f>IF(B602="","",VLOOKUP(B602,'Base productos'!A$2:H$10900,3,FALSE))</f>
        <v/>
      </c>
      <c r="E602" s="62" t="str">
        <f>IF(B602="","",VLOOKUP(B602,'Base productos'!A$2:H$10900,4,FALSE))</f>
        <v/>
      </c>
      <c r="F602" s="62" t="str">
        <f>IF(B602="","",VLOOKUP(B602,'Base productos'!A$2:H$10900,5,FALSE))</f>
        <v/>
      </c>
      <c r="G602" s="66" t="str">
        <f>IF(B602="","",VLOOKUP(B602,'Base productos'!A$2:H$10900,6,FALSE))</f>
        <v/>
      </c>
      <c r="H602" s="66" t="str">
        <f>IF(B602="","",VLOOKUP(B602,'Base productos'!A$2:H$10900,7,FALSE))</f>
        <v/>
      </c>
      <c r="I602" s="66" t="str">
        <f>IF(B602="","",VLOOKUP(B602,'Base productos'!A$2:H$10900,8,FALSE))</f>
        <v/>
      </c>
      <c r="J602" s="47"/>
      <c r="K602" s="48"/>
      <c r="L602" s="68"/>
      <c r="M602" s="68"/>
      <c r="N602" s="68"/>
      <c r="O602" s="68"/>
      <c r="P602" s="100" t="str">
        <f>IF(O602="","",VLOOKUP(O602,'Principios Activos'!A$1:B$2418,2,FALSE))</f>
        <v/>
      </c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9"/>
      <c r="AC602" s="68"/>
      <c r="AD602" s="69"/>
      <c r="AE602" s="53"/>
      <c r="AF602" s="98"/>
      <c r="AG602" s="123"/>
      <c r="AH602" s="123"/>
      <c r="AI602"/>
      <c r="AJ602"/>
      <c r="AM602" s="13"/>
    </row>
    <row r="603" spans="1:39" s="8" customFormat="1" ht="24.95" customHeight="1" x14ac:dyDescent="0.25">
      <c r="A603" s="65" t="str">
        <f t="shared" si="9"/>
        <v/>
      </c>
      <c r="B603" s="61"/>
      <c r="C603" s="63" t="str">
        <f>IF(B603="","",VLOOKUP(B603,'Base productos'!A$2:H$10900,2,FALSE))</f>
        <v/>
      </c>
      <c r="D603" s="66" t="str">
        <f>IF(B603="","",VLOOKUP(B603,'Base productos'!A$2:H$10900,3,FALSE))</f>
        <v/>
      </c>
      <c r="E603" s="62" t="str">
        <f>IF(B603="","",VLOOKUP(B603,'Base productos'!A$2:H$10900,4,FALSE))</f>
        <v/>
      </c>
      <c r="F603" s="62" t="str">
        <f>IF(B603="","",VLOOKUP(B603,'Base productos'!A$2:H$10900,5,FALSE))</f>
        <v/>
      </c>
      <c r="G603" s="66" t="str">
        <f>IF(B603="","",VLOOKUP(B603,'Base productos'!A$2:H$10900,6,FALSE))</f>
        <v/>
      </c>
      <c r="H603" s="66" t="str">
        <f>IF(B603="","",VLOOKUP(B603,'Base productos'!A$2:H$10900,7,FALSE))</f>
        <v/>
      </c>
      <c r="I603" s="66" t="str">
        <f>IF(B603="","",VLOOKUP(B603,'Base productos'!A$2:H$10900,8,FALSE))</f>
        <v/>
      </c>
      <c r="J603" s="47"/>
      <c r="K603" s="48"/>
      <c r="L603" s="68"/>
      <c r="M603" s="68"/>
      <c r="N603" s="68"/>
      <c r="O603" s="68"/>
      <c r="P603" s="100" t="str">
        <f>IF(O603="","",VLOOKUP(O603,'Principios Activos'!A$1:B$2418,2,FALSE))</f>
        <v/>
      </c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9"/>
      <c r="AC603" s="68"/>
      <c r="AD603" s="69"/>
      <c r="AE603" s="53"/>
      <c r="AF603" s="98"/>
      <c r="AG603" s="123"/>
      <c r="AH603" s="123"/>
      <c r="AI603"/>
      <c r="AJ603"/>
      <c r="AM603" s="13"/>
    </row>
    <row r="604" spans="1:39" s="8" customFormat="1" ht="24.95" customHeight="1" x14ac:dyDescent="0.25">
      <c r="A604" s="65" t="str">
        <f t="shared" si="9"/>
        <v/>
      </c>
      <c r="B604" s="61"/>
      <c r="C604" s="63" t="str">
        <f>IF(B604="","",VLOOKUP(B604,'Base productos'!A$2:H$10900,2,FALSE))</f>
        <v/>
      </c>
      <c r="D604" s="66" t="str">
        <f>IF(B604="","",VLOOKUP(B604,'Base productos'!A$2:H$10900,3,FALSE))</f>
        <v/>
      </c>
      <c r="E604" s="62" t="str">
        <f>IF(B604="","",VLOOKUP(B604,'Base productos'!A$2:H$10900,4,FALSE))</f>
        <v/>
      </c>
      <c r="F604" s="62" t="str">
        <f>IF(B604="","",VLOOKUP(B604,'Base productos'!A$2:H$10900,5,FALSE))</f>
        <v/>
      </c>
      <c r="G604" s="66" t="str">
        <f>IF(B604="","",VLOOKUP(B604,'Base productos'!A$2:H$10900,6,FALSE))</f>
        <v/>
      </c>
      <c r="H604" s="66" t="str">
        <f>IF(B604="","",VLOOKUP(B604,'Base productos'!A$2:H$10900,7,FALSE))</f>
        <v/>
      </c>
      <c r="I604" s="66" t="str">
        <f>IF(B604="","",VLOOKUP(B604,'Base productos'!A$2:H$10900,8,FALSE))</f>
        <v/>
      </c>
      <c r="J604" s="47"/>
      <c r="K604" s="48"/>
      <c r="L604" s="68"/>
      <c r="M604" s="68"/>
      <c r="N604" s="68"/>
      <c r="O604" s="68"/>
      <c r="P604" s="100" t="str">
        <f>IF(O604="","",VLOOKUP(O604,'Principios Activos'!A$1:B$2418,2,FALSE))</f>
        <v/>
      </c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9"/>
      <c r="AC604" s="68"/>
      <c r="AD604" s="69"/>
      <c r="AE604" s="53"/>
      <c r="AF604" s="98"/>
      <c r="AG604" s="123"/>
      <c r="AH604" s="123"/>
      <c r="AI604"/>
      <c r="AJ604"/>
      <c r="AM604" s="13"/>
    </row>
    <row r="605" spans="1:39" s="8" customFormat="1" ht="24.95" customHeight="1" x14ac:dyDescent="0.25">
      <c r="A605" s="65" t="str">
        <f t="shared" si="9"/>
        <v/>
      </c>
      <c r="B605" s="61"/>
      <c r="C605" s="63" t="str">
        <f>IF(B605="","",VLOOKUP(B605,'Base productos'!A$2:H$10900,2,FALSE))</f>
        <v/>
      </c>
      <c r="D605" s="66" t="str">
        <f>IF(B605="","",VLOOKUP(B605,'Base productos'!A$2:H$10900,3,FALSE))</f>
        <v/>
      </c>
      <c r="E605" s="62" t="str">
        <f>IF(B605="","",VLOOKUP(B605,'Base productos'!A$2:H$10900,4,FALSE))</f>
        <v/>
      </c>
      <c r="F605" s="62" t="str">
        <f>IF(B605="","",VLOOKUP(B605,'Base productos'!A$2:H$10900,5,FALSE))</f>
        <v/>
      </c>
      <c r="G605" s="66" t="str">
        <f>IF(B605="","",VLOOKUP(B605,'Base productos'!A$2:H$10900,6,FALSE))</f>
        <v/>
      </c>
      <c r="H605" s="66" t="str">
        <f>IF(B605="","",VLOOKUP(B605,'Base productos'!A$2:H$10900,7,FALSE))</f>
        <v/>
      </c>
      <c r="I605" s="66" t="str">
        <f>IF(B605="","",VLOOKUP(B605,'Base productos'!A$2:H$10900,8,FALSE))</f>
        <v/>
      </c>
      <c r="J605" s="47"/>
      <c r="K605" s="48"/>
      <c r="L605" s="68"/>
      <c r="M605" s="68"/>
      <c r="N605" s="68"/>
      <c r="O605" s="68"/>
      <c r="P605" s="100" t="str">
        <f>IF(O605="","",VLOOKUP(O605,'Principios Activos'!A$1:B$2418,2,FALSE))</f>
        <v/>
      </c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9"/>
      <c r="AC605" s="68"/>
      <c r="AD605" s="69"/>
      <c r="AE605" s="53"/>
      <c r="AF605" s="98"/>
      <c r="AG605" s="123"/>
      <c r="AH605" s="123"/>
      <c r="AI605"/>
      <c r="AJ605"/>
      <c r="AM605" s="13"/>
    </row>
    <row r="606" spans="1:39" s="8" customFormat="1" ht="24.95" customHeight="1" x14ac:dyDescent="0.25">
      <c r="A606" s="65" t="str">
        <f t="shared" si="9"/>
        <v/>
      </c>
      <c r="B606" s="61"/>
      <c r="C606" s="63" t="str">
        <f>IF(B606="","",VLOOKUP(B606,'Base productos'!A$2:H$10900,2,FALSE))</f>
        <v/>
      </c>
      <c r="D606" s="66" t="str">
        <f>IF(B606="","",VLOOKUP(B606,'Base productos'!A$2:H$10900,3,FALSE))</f>
        <v/>
      </c>
      <c r="E606" s="62" t="str">
        <f>IF(B606="","",VLOOKUP(B606,'Base productos'!A$2:H$10900,4,FALSE))</f>
        <v/>
      </c>
      <c r="F606" s="62" t="str">
        <f>IF(B606="","",VLOOKUP(B606,'Base productos'!A$2:H$10900,5,FALSE))</f>
        <v/>
      </c>
      <c r="G606" s="66" t="str">
        <f>IF(B606="","",VLOOKUP(B606,'Base productos'!A$2:H$10900,6,FALSE))</f>
        <v/>
      </c>
      <c r="H606" s="66" t="str">
        <f>IF(B606="","",VLOOKUP(B606,'Base productos'!A$2:H$10900,7,FALSE))</f>
        <v/>
      </c>
      <c r="I606" s="66" t="str">
        <f>IF(B606="","",VLOOKUP(B606,'Base productos'!A$2:H$10900,8,FALSE))</f>
        <v/>
      </c>
      <c r="J606" s="47"/>
      <c r="K606" s="48"/>
      <c r="L606" s="68"/>
      <c r="M606" s="68"/>
      <c r="N606" s="68"/>
      <c r="O606" s="68"/>
      <c r="P606" s="100" t="str">
        <f>IF(O606="","",VLOOKUP(O606,'Principios Activos'!A$1:B$2418,2,FALSE))</f>
        <v/>
      </c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9"/>
      <c r="AC606" s="68"/>
      <c r="AD606" s="69"/>
      <c r="AE606" s="53"/>
      <c r="AF606" s="98"/>
      <c r="AG606" s="123"/>
      <c r="AH606" s="123"/>
      <c r="AI606"/>
      <c r="AJ606"/>
      <c r="AM606" s="13"/>
    </row>
    <row r="607" spans="1:39" s="8" customFormat="1" ht="24.95" customHeight="1" x14ac:dyDescent="0.25">
      <c r="A607" s="65" t="str">
        <f t="shared" si="9"/>
        <v/>
      </c>
      <c r="B607" s="61"/>
      <c r="C607" s="63" t="str">
        <f>IF(B607="","",VLOOKUP(B607,'Base productos'!A$2:H$10900,2,FALSE))</f>
        <v/>
      </c>
      <c r="D607" s="66" t="str">
        <f>IF(B607="","",VLOOKUP(B607,'Base productos'!A$2:H$10900,3,FALSE))</f>
        <v/>
      </c>
      <c r="E607" s="62" t="str">
        <f>IF(B607="","",VLOOKUP(B607,'Base productos'!A$2:H$10900,4,FALSE))</f>
        <v/>
      </c>
      <c r="F607" s="62" t="str">
        <f>IF(B607="","",VLOOKUP(B607,'Base productos'!A$2:H$10900,5,FALSE))</f>
        <v/>
      </c>
      <c r="G607" s="66" t="str">
        <f>IF(B607="","",VLOOKUP(B607,'Base productos'!A$2:H$10900,6,FALSE))</f>
        <v/>
      </c>
      <c r="H607" s="66" t="str">
        <f>IF(B607="","",VLOOKUP(B607,'Base productos'!A$2:H$10900,7,FALSE))</f>
        <v/>
      </c>
      <c r="I607" s="66" t="str">
        <f>IF(B607="","",VLOOKUP(B607,'Base productos'!A$2:H$10900,8,FALSE))</f>
        <v/>
      </c>
      <c r="J607" s="47"/>
      <c r="K607" s="48"/>
      <c r="L607" s="68"/>
      <c r="M607" s="68"/>
      <c r="N607" s="68"/>
      <c r="O607" s="68"/>
      <c r="P607" s="100" t="str">
        <f>IF(O607="","",VLOOKUP(O607,'Principios Activos'!A$1:B$2418,2,FALSE))</f>
        <v/>
      </c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9"/>
      <c r="AC607" s="68"/>
      <c r="AD607" s="69"/>
      <c r="AE607" s="53"/>
      <c r="AF607" s="98"/>
      <c r="AG607" s="123"/>
      <c r="AH607" s="123"/>
      <c r="AI607"/>
      <c r="AJ607"/>
      <c r="AM607" s="13"/>
    </row>
    <row r="608" spans="1:39" s="8" customFormat="1" ht="24.95" customHeight="1" x14ac:dyDescent="0.25">
      <c r="A608" s="65" t="str">
        <f t="shared" si="9"/>
        <v/>
      </c>
      <c r="B608" s="61"/>
      <c r="C608" s="63" t="str">
        <f>IF(B608="","",VLOOKUP(B608,'Base productos'!A$2:H$10900,2,FALSE))</f>
        <v/>
      </c>
      <c r="D608" s="66" t="str">
        <f>IF(B608="","",VLOOKUP(B608,'Base productos'!A$2:H$10900,3,FALSE))</f>
        <v/>
      </c>
      <c r="E608" s="62" t="str">
        <f>IF(B608="","",VLOOKUP(B608,'Base productos'!A$2:H$10900,4,FALSE))</f>
        <v/>
      </c>
      <c r="F608" s="62" t="str">
        <f>IF(B608="","",VLOOKUP(B608,'Base productos'!A$2:H$10900,5,FALSE))</f>
        <v/>
      </c>
      <c r="G608" s="66" t="str">
        <f>IF(B608="","",VLOOKUP(B608,'Base productos'!A$2:H$10900,6,FALSE))</f>
        <v/>
      </c>
      <c r="H608" s="66" t="str">
        <f>IF(B608="","",VLOOKUP(B608,'Base productos'!A$2:H$10900,7,FALSE))</f>
        <v/>
      </c>
      <c r="I608" s="66" t="str">
        <f>IF(B608="","",VLOOKUP(B608,'Base productos'!A$2:H$10900,8,FALSE))</f>
        <v/>
      </c>
      <c r="J608" s="47"/>
      <c r="K608" s="48"/>
      <c r="L608" s="68"/>
      <c r="M608" s="68"/>
      <c r="N608" s="68"/>
      <c r="O608" s="68"/>
      <c r="P608" s="100" t="str">
        <f>IF(O608="","",VLOOKUP(O608,'Principios Activos'!A$1:B$2418,2,FALSE))</f>
        <v/>
      </c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9"/>
      <c r="AC608" s="68"/>
      <c r="AD608" s="69"/>
      <c r="AE608" s="53"/>
      <c r="AF608" s="98"/>
      <c r="AG608" s="123"/>
      <c r="AH608" s="123"/>
      <c r="AI608"/>
      <c r="AJ608"/>
      <c r="AM608" s="13"/>
    </row>
    <row r="609" spans="1:39" s="8" customFormat="1" ht="24.95" customHeight="1" x14ac:dyDescent="0.25">
      <c r="A609" s="65" t="str">
        <f t="shared" si="9"/>
        <v/>
      </c>
      <c r="B609" s="61"/>
      <c r="C609" s="63" t="str">
        <f>IF(B609="","",VLOOKUP(B609,'Base productos'!A$2:H$10900,2,FALSE))</f>
        <v/>
      </c>
      <c r="D609" s="66" t="str">
        <f>IF(B609="","",VLOOKUP(B609,'Base productos'!A$2:H$10900,3,FALSE))</f>
        <v/>
      </c>
      <c r="E609" s="62" t="str">
        <f>IF(B609="","",VLOOKUP(B609,'Base productos'!A$2:H$10900,4,FALSE))</f>
        <v/>
      </c>
      <c r="F609" s="62" t="str">
        <f>IF(B609="","",VLOOKUP(B609,'Base productos'!A$2:H$10900,5,FALSE))</f>
        <v/>
      </c>
      <c r="G609" s="66" t="str">
        <f>IF(B609="","",VLOOKUP(B609,'Base productos'!A$2:H$10900,6,FALSE))</f>
        <v/>
      </c>
      <c r="H609" s="66" t="str">
        <f>IF(B609="","",VLOOKUP(B609,'Base productos'!A$2:H$10900,7,FALSE))</f>
        <v/>
      </c>
      <c r="I609" s="66" t="str">
        <f>IF(B609="","",VLOOKUP(B609,'Base productos'!A$2:H$10900,8,FALSE))</f>
        <v/>
      </c>
      <c r="J609" s="47"/>
      <c r="K609" s="48"/>
      <c r="L609" s="68"/>
      <c r="M609" s="68"/>
      <c r="N609" s="68"/>
      <c r="O609" s="68"/>
      <c r="P609" s="100" t="str">
        <f>IF(O609="","",VLOOKUP(O609,'Principios Activos'!A$1:B$2418,2,FALSE))</f>
        <v/>
      </c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9"/>
      <c r="AC609" s="68"/>
      <c r="AD609" s="69"/>
      <c r="AE609" s="53"/>
      <c r="AF609" s="98"/>
      <c r="AG609" s="123"/>
      <c r="AH609" s="123"/>
      <c r="AI609"/>
      <c r="AJ609"/>
      <c r="AM609" s="13"/>
    </row>
    <row r="610" spans="1:39" s="8" customFormat="1" ht="24.95" customHeight="1" x14ac:dyDescent="0.25">
      <c r="A610" s="65" t="str">
        <f t="shared" si="9"/>
        <v/>
      </c>
      <c r="B610" s="61"/>
      <c r="C610" s="63" t="str">
        <f>IF(B610="","",VLOOKUP(B610,'Base productos'!A$2:H$10900,2,FALSE))</f>
        <v/>
      </c>
      <c r="D610" s="66" t="str">
        <f>IF(B610="","",VLOOKUP(B610,'Base productos'!A$2:H$10900,3,FALSE))</f>
        <v/>
      </c>
      <c r="E610" s="62" t="str">
        <f>IF(B610="","",VLOOKUP(B610,'Base productos'!A$2:H$10900,4,FALSE))</f>
        <v/>
      </c>
      <c r="F610" s="62" t="str">
        <f>IF(B610="","",VLOOKUP(B610,'Base productos'!A$2:H$10900,5,FALSE))</f>
        <v/>
      </c>
      <c r="G610" s="66" t="str">
        <f>IF(B610="","",VLOOKUP(B610,'Base productos'!A$2:H$10900,6,FALSE))</f>
        <v/>
      </c>
      <c r="H610" s="66" t="str">
        <f>IF(B610="","",VLOOKUP(B610,'Base productos'!A$2:H$10900,7,FALSE))</f>
        <v/>
      </c>
      <c r="I610" s="66" t="str">
        <f>IF(B610="","",VLOOKUP(B610,'Base productos'!A$2:H$10900,8,FALSE))</f>
        <v/>
      </c>
      <c r="J610" s="47"/>
      <c r="K610" s="48"/>
      <c r="L610" s="68"/>
      <c r="M610" s="68"/>
      <c r="N610" s="68"/>
      <c r="O610" s="68"/>
      <c r="P610" s="100" t="str">
        <f>IF(O610="","",VLOOKUP(O610,'Principios Activos'!A$1:B$2418,2,FALSE))</f>
        <v/>
      </c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9"/>
      <c r="AC610" s="68"/>
      <c r="AD610" s="69"/>
      <c r="AE610" s="53"/>
      <c r="AF610" s="98"/>
      <c r="AG610" s="123"/>
      <c r="AH610" s="123"/>
      <c r="AI610"/>
      <c r="AJ610"/>
      <c r="AM610" s="13"/>
    </row>
    <row r="611" spans="1:39" s="8" customFormat="1" ht="24.95" customHeight="1" x14ac:dyDescent="0.25">
      <c r="A611" s="65" t="str">
        <f t="shared" si="9"/>
        <v/>
      </c>
      <c r="B611" s="61"/>
      <c r="C611" s="63" t="str">
        <f>IF(B611="","",VLOOKUP(B611,'Base productos'!A$2:H$10900,2,FALSE))</f>
        <v/>
      </c>
      <c r="D611" s="66" t="str">
        <f>IF(B611="","",VLOOKUP(B611,'Base productos'!A$2:H$10900,3,FALSE))</f>
        <v/>
      </c>
      <c r="E611" s="62" t="str">
        <f>IF(B611="","",VLOOKUP(B611,'Base productos'!A$2:H$10900,4,FALSE))</f>
        <v/>
      </c>
      <c r="F611" s="62" t="str">
        <f>IF(B611="","",VLOOKUP(B611,'Base productos'!A$2:H$10900,5,FALSE))</f>
        <v/>
      </c>
      <c r="G611" s="66" t="str">
        <f>IF(B611="","",VLOOKUP(B611,'Base productos'!A$2:H$10900,6,FALSE))</f>
        <v/>
      </c>
      <c r="H611" s="66" t="str">
        <f>IF(B611="","",VLOOKUP(B611,'Base productos'!A$2:H$10900,7,FALSE))</f>
        <v/>
      </c>
      <c r="I611" s="66" t="str">
        <f>IF(B611="","",VLOOKUP(B611,'Base productos'!A$2:H$10900,8,FALSE))</f>
        <v/>
      </c>
      <c r="J611" s="47"/>
      <c r="K611" s="48"/>
      <c r="L611" s="68"/>
      <c r="M611" s="68"/>
      <c r="N611" s="68"/>
      <c r="O611" s="68"/>
      <c r="P611" s="100" t="str">
        <f>IF(O611="","",VLOOKUP(O611,'Principios Activos'!A$1:B$2418,2,FALSE))</f>
        <v/>
      </c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9"/>
      <c r="AC611" s="68"/>
      <c r="AD611" s="69"/>
      <c r="AE611" s="53"/>
      <c r="AF611" s="98"/>
      <c r="AG611" s="123"/>
      <c r="AH611" s="123"/>
      <c r="AI611"/>
      <c r="AJ611"/>
      <c r="AM611" s="13"/>
    </row>
    <row r="612" spans="1:39" s="8" customFormat="1" ht="24.95" customHeight="1" x14ac:dyDescent="0.25">
      <c r="A612" s="65" t="str">
        <f t="shared" si="9"/>
        <v/>
      </c>
      <c r="B612" s="61"/>
      <c r="C612" s="63" t="str">
        <f>IF(B612="","",VLOOKUP(B612,'Base productos'!A$2:H$10900,2,FALSE))</f>
        <v/>
      </c>
      <c r="D612" s="66" t="str">
        <f>IF(B612="","",VLOOKUP(B612,'Base productos'!A$2:H$10900,3,FALSE))</f>
        <v/>
      </c>
      <c r="E612" s="62" t="str">
        <f>IF(B612="","",VLOOKUP(B612,'Base productos'!A$2:H$10900,4,FALSE))</f>
        <v/>
      </c>
      <c r="F612" s="62" t="str">
        <f>IF(B612="","",VLOOKUP(B612,'Base productos'!A$2:H$10900,5,FALSE))</f>
        <v/>
      </c>
      <c r="G612" s="66" t="str">
        <f>IF(B612="","",VLOOKUP(B612,'Base productos'!A$2:H$10900,6,FALSE))</f>
        <v/>
      </c>
      <c r="H612" s="66" t="str">
        <f>IF(B612="","",VLOOKUP(B612,'Base productos'!A$2:H$10900,7,FALSE))</f>
        <v/>
      </c>
      <c r="I612" s="66" t="str">
        <f>IF(B612="","",VLOOKUP(B612,'Base productos'!A$2:H$10900,8,FALSE))</f>
        <v/>
      </c>
      <c r="J612" s="47"/>
      <c r="K612" s="48"/>
      <c r="L612" s="68"/>
      <c r="M612" s="68"/>
      <c r="N612" s="68"/>
      <c r="O612" s="68"/>
      <c r="P612" s="100" t="str">
        <f>IF(O612="","",VLOOKUP(O612,'Principios Activos'!A$1:B$2418,2,FALSE))</f>
        <v/>
      </c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9"/>
      <c r="AC612" s="68"/>
      <c r="AD612" s="69"/>
      <c r="AE612" s="53"/>
      <c r="AF612" s="98"/>
      <c r="AG612" s="123"/>
      <c r="AH612" s="123"/>
      <c r="AI612"/>
      <c r="AJ612"/>
      <c r="AM612" s="13"/>
    </row>
    <row r="613" spans="1:39" s="8" customFormat="1" ht="24.95" customHeight="1" x14ac:dyDescent="0.25">
      <c r="A613" s="65" t="str">
        <f t="shared" si="9"/>
        <v/>
      </c>
      <c r="B613" s="61"/>
      <c r="C613" s="63" t="str">
        <f>IF(B613="","",VLOOKUP(B613,'Base productos'!A$2:H$10900,2,FALSE))</f>
        <v/>
      </c>
      <c r="D613" s="66" t="str">
        <f>IF(B613="","",VLOOKUP(B613,'Base productos'!A$2:H$10900,3,FALSE))</f>
        <v/>
      </c>
      <c r="E613" s="62" t="str">
        <f>IF(B613="","",VLOOKUP(B613,'Base productos'!A$2:H$10900,4,FALSE))</f>
        <v/>
      </c>
      <c r="F613" s="62" t="str">
        <f>IF(B613="","",VLOOKUP(B613,'Base productos'!A$2:H$10900,5,FALSE))</f>
        <v/>
      </c>
      <c r="G613" s="66" t="str">
        <f>IF(B613="","",VLOOKUP(B613,'Base productos'!A$2:H$10900,6,FALSE))</f>
        <v/>
      </c>
      <c r="H613" s="66" t="str">
        <f>IF(B613="","",VLOOKUP(B613,'Base productos'!A$2:H$10900,7,FALSE))</f>
        <v/>
      </c>
      <c r="I613" s="66" t="str">
        <f>IF(B613="","",VLOOKUP(B613,'Base productos'!A$2:H$10900,8,FALSE))</f>
        <v/>
      </c>
      <c r="J613" s="47"/>
      <c r="K613" s="48"/>
      <c r="L613" s="68"/>
      <c r="M613" s="68"/>
      <c r="N613" s="68"/>
      <c r="O613" s="68"/>
      <c r="P613" s="100" t="str">
        <f>IF(O613="","",VLOOKUP(O613,'Principios Activos'!A$1:B$2418,2,FALSE))</f>
        <v/>
      </c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9"/>
      <c r="AC613" s="68"/>
      <c r="AD613" s="69"/>
      <c r="AE613" s="53"/>
      <c r="AF613" s="98"/>
      <c r="AG613" s="123"/>
      <c r="AH613" s="123"/>
      <c r="AI613"/>
      <c r="AJ613"/>
      <c r="AM613" s="13"/>
    </row>
    <row r="614" spans="1:39" s="8" customFormat="1" ht="24.95" customHeight="1" x14ac:dyDescent="0.25">
      <c r="A614" s="65" t="str">
        <f t="shared" si="9"/>
        <v/>
      </c>
      <c r="B614" s="61"/>
      <c r="C614" s="63" t="str">
        <f>IF(B614="","",VLOOKUP(B614,'Base productos'!A$2:H$10900,2,FALSE))</f>
        <v/>
      </c>
      <c r="D614" s="66" t="str">
        <f>IF(B614="","",VLOOKUP(B614,'Base productos'!A$2:H$10900,3,FALSE))</f>
        <v/>
      </c>
      <c r="E614" s="62" t="str">
        <f>IF(B614="","",VLOOKUP(B614,'Base productos'!A$2:H$10900,4,FALSE))</f>
        <v/>
      </c>
      <c r="F614" s="62" t="str">
        <f>IF(B614="","",VLOOKUP(B614,'Base productos'!A$2:H$10900,5,FALSE))</f>
        <v/>
      </c>
      <c r="G614" s="66" t="str">
        <f>IF(B614="","",VLOOKUP(B614,'Base productos'!A$2:H$10900,6,FALSE))</f>
        <v/>
      </c>
      <c r="H614" s="66" t="str">
        <f>IF(B614="","",VLOOKUP(B614,'Base productos'!A$2:H$10900,7,FALSE))</f>
        <v/>
      </c>
      <c r="I614" s="66" t="str">
        <f>IF(B614="","",VLOOKUP(B614,'Base productos'!A$2:H$10900,8,FALSE))</f>
        <v/>
      </c>
      <c r="J614" s="47"/>
      <c r="K614" s="48"/>
      <c r="L614" s="68"/>
      <c r="M614" s="68"/>
      <c r="N614" s="68"/>
      <c r="O614" s="68"/>
      <c r="P614" s="100" t="str">
        <f>IF(O614="","",VLOOKUP(O614,'Principios Activos'!A$1:B$2418,2,FALSE))</f>
        <v/>
      </c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9"/>
      <c r="AC614" s="68"/>
      <c r="AD614" s="69"/>
      <c r="AE614" s="53"/>
      <c r="AF614" s="98"/>
      <c r="AG614" s="123"/>
      <c r="AH614" s="123"/>
      <c r="AI614"/>
      <c r="AJ614"/>
      <c r="AM614" s="13"/>
    </row>
    <row r="615" spans="1:39" s="8" customFormat="1" ht="24.95" customHeight="1" x14ac:dyDescent="0.25">
      <c r="A615" s="65" t="str">
        <f t="shared" si="9"/>
        <v/>
      </c>
      <c r="B615" s="61"/>
      <c r="C615" s="63" t="str">
        <f>IF(B615="","",VLOOKUP(B615,'Base productos'!A$2:H$10900,2,FALSE))</f>
        <v/>
      </c>
      <c r="D615" s="66" t="str">
        <f>IF(B615="","",VLOOKUP(B615,'Base productos'!A$2:H$10900,3,FALSE))</f>
        <v/>
      </c>
      <c r="E615" s="62" t="str">
        <f>IF(B615="","",VLOOKUP(B615,'Base productos'!A$2:H$10900,4,FALSE))</f>
        <v/>
      </c>
      <c r="F615" s="62" t="str">
        <f>IF(B615="","",VLOOKUP(B615,'Base productos'!A$2:H$10900,5,FALSE))</f>
        <v/>
      </c>
      <c r="G615" s="66" t="str">
        <f>IF(B615="","",VLOOKUP(B615,'Base productos'!A$2:H$10900,6,FALSE))</f>
        <v/>
      </c>
      <c r="H615" s="66" t="str">
        <f>IF(B615="","",VLOOKUP(B615,'Base productos'!A$2:H$10900,7,FALSE))</f>
        <v/>
      </c>
      <c r="I615" s="66" t="str">
        <f>IF(B615="","",VLOOKUP(B615,'Base productos'!A$2:H$10900,8,FALSE))</f>
        <v/>
      </c>
      <c r="J615" s="47"/>
      <c r="K615" s="48"/>
      <c r="L615" s="68"/>
      <c r="M615" s="68"/>
      <c r="N615" s="68"/>
      <c r="O615" s="68"/>
      <c r="P615" s="100" t="str">
        <f>IF(O615="","",VLOOKUP(O615,'Principios Activos'!A$1:B$2418,2,FALSE))</f>
        <v/>
      </c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9"/>
      <c r="AC615" s="68"/>
      <c r="AD615" s="69"/>
      <c r="AE615" s="53"/>
      <c r="AF615" s="98"/>
      <c r="AG615" s="123"/>
      <c r="AH615" s="123"/>
      <c r="AI615"/>
      <c r="AJ615"/>
      <c r="AM615" s="13"/>
    </row>
    <row r="616" spans="1:39" s="8" customFormat="1" ht="24.95" customHeight="1" x14ac:dyDescent="0.25">
      <c r="A616" s="65" t="str">
        <f t="shared" si="9"/>
        <v/>
      </c>
      <c r="B616" s="61"/>
      <c r="C616" s="63" t="str">
        <f>IF(B616="","",VLOOKUP(B616,'Base productos'!A$2:H$10900,2,FALSE))</f>
        <v/>
      </c>
      <c r="D616" s="66" t="str">
        <f>IF(B616="","",VLOOKUP(B616,'Base productos'!A$2:H$10900,3,FALSE))</f>
        <v/>
      </c>
      <c r="E616" s="62" t="str">
        <f>IF(B616="","",VLOOKUP(B616,'Base productos'!A$2:H$10900,4,FALSE))</f>
        <v/>
      </c>
      <c r="F616" s="62" t="str">
        <f>IF(B616="","",VLOOKUP(B616,'Base productos'!A$2:H$10900,5,FALSE))</f>
        <v/>
      </c>
      <c r="G616" s="66" t="str">
        <f>IF(B616="","",VLOOKUP(B616,'Base productos'!A$2:H$10900,6,FALSE))</f>
        <v/>
      </c>
      <c r="H616" s="66" t="str">
        <f>IF(B616="","",VLOOKUP(B616,'Base productos'!A$2:H$10900,7,FALSE))</f>
        <v/>
      </c>
      <c r="I616" s="66" t="str">
        <f>IF(B616="","",VLOOKUP(B616,'Base productos'!A$2:H$10900,8,FALSE))</f>
        <v/>
      </c>
      <c r="J616" s="47"/>
      <c r="K616" s="48"/>
      <c r="L616" s="68"/>
      <c r="M616" s="68"/>
      <c r="N616" s="68"/>
      <c r="O616" s="68"/>
      <c r="P616" s="100" t="str">
        <f>IF(O616="","",VLOOKUP(O616,'Principios Activos'!A$1:B$2418,2,FALSE))</f>
        <v/>
      </c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9"/>
      <c r="AC616" s="68"/>
      <c r="AD616" s="69"/>
      <c r="AE616" s="53"/>
      <c r="AF616" s="98"/>
      <c r="AG616" s="123"/>
      <c r="AH616" s="123"/>
      <c r="AI616"/>
      <c r="AJ616"/>
      <c r="AM616" s="13"/>
    </row>
    <row r="617" spans="1:39" s="8" customFormat="1" ht="24.95" customHeight="1" x14ac:dyDescent="0.25">
      <c r="A617" s="65" t="str">
        <f t="shared" si="9"/>
        <v/>
      </c>
      <c r="B617" s="61"/>
      <c r="C617" s="63" t="str">
        <f>IF(B617="","",VLOOKUP(B617,'Base productos'!A$2:H$10900,2,FALSE))</f>
        <v/>
      </c>
      <c r="D617" s="66" t="str">
        <f>IF(B617="","",VLOOKUP(B617,'Base productos'!A$2:H$10900,3,FALSE))</f>
        <v/>
      </c>
      <c r="E617" s="62" t="str">
        <f>IF(B617="","",VLOOKUP(B617,'Base productos'!A$2:H$10900,4,FALSE))</f>
        <v/>
      </c>
      <c r="F617" s="62" t="str">
        <f>IF(B617="","",VLOOKUP(B617,'Base productos'!A$2:H$10900,5,FALSE))</f>
        <v/>
      </c>
      <c r="G617" s="66" t="str">
        <f>IF(B617="","",VLOOKUP(B617,'Base productos'!A$2:H$10900,6,FALSE))</f>
        <v/>
      </c>
      <c r="H617" s="66" t="str">
        <f>IF(B617="","",VLOOKUP(B617,'Base productos'!A$2:H$10900,7,FALSE))</f>
        <v/>
      </c>
      <c r="I617" s="66" t="str">
        <f>IF(B617="","",VLOOKUP(B617,'Base productos'!A$2:H$10900,8,FALSE))</f>
        <v/>
      </c>
      <c r="J617" s="47"/>
      <c r="K617" s="48"/>
      <c r="L617" s="68"/>
      <c r="M617" s="68"/>
      <c r="N617" s="68"/>
      <c r="O617" s="68"/>
      <c r="P617" s="100" t="str">
        <f>IF(O617="","",VLOOKUP(O617,'Principios Activos'!A$1:B$2418,2,FALSE))</f>
        <v/>
      </c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9"/>
      <c r="AC617" s="68"/>
      <c r="AD617" s="69"/>
      <c r="AE617" s="53"/>
      <c r="AF617" s="98"/>
      <c r="AG617" s="123"/>
      <c r="AH617" s="123"/>
      <c r="AI617"/>
      <c r="AJ617"/>
      <c r="AM617" s="13"/>
    </row>
    <row r="618" spans="1:39" s="8" customFormat="1" ht="24.95" customHeight="1" x14ac:dyDescent="0.25">
      <c r="A618" s="65" t="str">
        <f t="shared" si="9"/>
        <v/>
      </c>
      <c r="B618" s="61"/>
      <c r="C618" s="63" t="str">
        <f>IF(B618="","",VLOOKUP(B618,'Base productos'!A$2:H$10900,2,FALSE))</f>
        <v/>
      </c>
      <c r="D618" s="66" t="str">
        <f>IF(B618="","",VLOOKUP(B618,'Base productos'!A$2:H$10900,3,FALSE))</f>
        <v/>
      </c>
      <c r="E618" s="62" t="str">
        <f>IF(B618="","",VLOOKUP(B618,'Base productos'!A$2:H$10900,4,FALSE))</f>
        <v/>
      </c>
      <c r="F618" s="62" t="str">
        <f>IF(B618="","",VLOOKUP(B618,'Base productos'!A$2:H$10900,5,FALSE))</f>
        <v/>
      </c>
      <c r="G618" s="66" t="str">
        <f>IF(B618="","",VLOOKUP(B618,'Base productos'!A$2:H$10900,6,FALSE))</f>
        <v/>
      </c>
      <c r="H618" s="66" t="str">
        <f>IF(B618="","",VLOOKUP(B618,'Base productos'!A$2:H$10900,7,FALSE))</f>
        <v/>
      </c>
      <c r="I618" s="66" t="str">
        <f>IF(B618="","",VLOOKUP(B618,'Base productos'!A$2:H$10900,8,FALSE))</f>
        <v/>
      </c>
      <c r="J618" s="47"/>
      <c r="K618" s="48"/>
      <c r="L618" s="68"/>
      <c r="M618" s="68"/>
      <c r="N618" s="68"/>
      <c r="O618" s="68"/>
      <c r="P618" s="100" t="str">
        <f>IF(O618="","",VLOOKUP(O618,'Principios Activos'!A$1:B$2418,2,FALSE))</f>
        <v/>
      </c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9"/>
      <c r="AC618" s="68"/>
      <c r="AD618" s="69"/>
      <c r="AE618" s="53"/>
      <c r="AF618" s="98"/>
      <c r="AG618" s="123"/>
      <c r="AH618" s="123"/>
      <c r="AI618"/>
      <c r="AJ618"/>
      <c r="AM618" s="13"/>
    </row>
    <row r="619" spans="1:39" s="8" customFormat="1" ht="24.95" customHeight="1" x14ac:dyDescent="0.25">
      <c r="A619" s="65" t="str">
        <f t="shared" si="9"/>
        <v/>
      </c>
      <c r="B619" s="61"/>
      <c r="C619" s="63" t="str">
        <f>IF(B619="","",VLOOKUP(B619,'Base productos'!A$2:H$10900,2,FALSE))</f>
        <v/>
      </c>
      <c r="D619" s="66" t="str">
        <f>IF(B619="","",VLOOKUP(B619,'Base productos'!A$2:H$10900,3,FALSE))</f>
        <v/>
      </c>
      <c r="E619" s="62" t="str">
        <f>IF(B619="","",VLOOKUP(B619,'Base productos'!A$2:H$10900,4,FALSE))</f>
        <v/>
      </c>
      <c r="F619" s="62" t="str">
        <f>IF(B619="","",VLOOKUP(B619,'Base productos'!A$2:H$10900,5,FALSE))</f>
        <v/>
      </c>
      <c r="G619" s="66" t="str">
        <f>IF(B619="","",VLOOKUP(B619,'Base productos'!A$2:H$10900,6,FALSE))</f>
        <v/>
      </c>
      <c r="H619" s="66" t="str">
        <f>IF(B619="","",VLOOKUP(B619,'Base productos'!A$2:H$10900,7,FALSE))</f>
        <v/>
      </c>
      <c r="I619" s="66" t="str">
        <f>IF(B619="","",VLOOKUP(B619,'Base productos'!A$2:H$10900,8,FALSE))</f>
        <v/>
      </c>
      <c r="J619" s="47"/>
      <c r="K619" s="48"/>
      <c r="L619" s="68"/>
      <c r="M619" s="68"/>
      <c r="N619" s="68"/>
      <c r="O619" s="68"/>
      <c r="P619" s="100" t="str">
        <f>IF(O619="","",VLOOKUP(O619,'Principios Activos'!A$1:B$2418,2,FALSE))</f>
        <v/>
      </c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9"/>
      <c r="AC619" s="68"/>
      <c r="AD619" s="69"/>
      <c r="AE619" s="53"/>
      <c r="AF619" s="98"/>
      <c r="AG619" s="123"/>
      <c r="AH619" s="123"/>
      <c r="AI619"/>
      <c r="AJ619"/>
      <c r="AM619" s="13"/>
    </row>
    <row r="620" spans="1:39" s="8" customFormat="1" ht="24.95" customHeight="1" x14ac:dyDescent="0.25">
      <c r="A620" s="65" t="str">
        <f t="shared" si="9"/>
        <v/>
      </c>
      <c r="B620" s="61"/>
      <c r="C620" s="63" t="str">
        <f>IF(B620="","",VLOOKUP(B620,'Base productos'!A$2:H$10900,2,FALSE))</f>
        <v/>
      </c>
      <c r="D620" s="66" t="str">
        <f>IF(B620="","",VLOOKUP(B620,'Base productos'!A$2:H$10900,3,FALSE))</f>
        <v/>
      </c>
      <c r="E620" s="62" t="str">
        <f>IF(B620="","",VLOOKUP(B620,'Base productos'!A$2:H$10900,4,FALSE))</f>
        <v/>
      </c>
      <c r="F620" s="62" t="str">
        <f>IF(B620="","",VLOOKUP(B620,'Base productos'!A$2:H$10900,5,FALSE))</f>
        <v/>
      </c>
      <c r="G620" s="66" t="str">
        <f>IF(B620="","",VLOOKUP(B620,'Base productos'!A$2:H$10900,6,FALSE))</f>
        <v/>
      </c>
      <c r="H620" s="66" t="str">
        <f>IF(B620="","",VLOOKUP(B620,'Base productos'!A$2:H$10900,7,FALSE))</f>
        <v/>
      </c>
      <c r="I620" s="66" t="str">
        <f>IF(B620="","",VLOOKUP(B620,'Base productos'!A$2:H$10900,8,FALSE))</f>
        <v/>
      </c>
      <c r="J620" s="47"/>
      <c r="K620" s="48"/>
      <c r="L620" s="68"/>
      <c r="M620" s="68"/>
      <c r="N620" s="68"/>
      <c r="O620" s="68"/>
      <c r="P620" s="100" t="str">
        <f>IF(O620="","",VLOOKUP(O620,'Principios Activos'!A$1:B$2418,2,FALSE))</f>
        <v/>
      </c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9"/>
      <c r="AC620" s="68"/>
      <c r="AD620" s="69"/>
      <c r="AE620" s="53"/>
      <c r="AF620" s="98"/>
      <c r="AG620" s="123"/>
      <c r="AH620" s="123"/>
      <c r="AI620"/>
      <c r="AJ620"/>
      <c r="AM620" s="13"/>
    </row>
    <row r="621" spans="1:39" s="8" customFormat="1" ht="24.95" customHeight="1" x14ac:dyDescent="0.25">
      <c r="A621" s="65" t="str">
        <f t="shared" si="9"/>
        <v/>
      </c>
      <c r="B621" s="61"/>
      <c r="C621" s="63" t="str">
        <f>IF(B621="","",VLOOKUP(B621,'Base productos'!A$2:H$10900,2,FALSE))</f>
        <v/>
      </c>
      <c r="D621" s="66" t="str">
        <f>IF(B621="","",VLOOKUP(B621,'Base productos'!A$2:H$10900,3,FALSE))</f>
        <v/>
      </c>
      <c r="E621" s="62" t="str">
        <f>IF(B621="","",VLOOKUP(B621,'Base productos'!A$2:H$10900,4,FALSE))</f>
        <v/>
      </c>
      <c r="F621" s="62" t="str">
        <f>IF(B621="","",VLOOKUP(B621,'Base productos'!A$2:H$10900,5,FALSE))</f>
        <v/>
      </c>
      <c r="G621" s="66" t="str">
        <f>IF(B621="","",VLOOKUP(B621,'Base productos'!A$2:H$10900,6,FALSE))</f>
        <v/>
      </c>
      <c r="H621" s="66" t="str">
        <f>IF(B621="","",VLOOKUP(B621,'Base productos'!A$2:H$10900,7,FALSE))</f>
        <v/>
      </c>
      <c r="I621" s="66" t="str">
        <f>IF(B621="","",VLOOKUP(B621,'Base productos'!A$2:H$10900,8,FALSE))</f>
        <v/>
      </c>
      <c r="J621" s="47"/>
      <c r="K621" s="48"/>
      <c r="L621" s="68"/>
      <c r="M621" s="68"/>
      <c r="N621" s="68"/>
      <c r="O621" s="68"/>
      <c r="P621" s="100" t="str">
        <f>IF(O621="","",VLOOKUP(O621,'Principios Activos'!A$1:B$2418,2,FALSE))</f>
        <v/>
      </c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9"/>
      <c r="AC621" s="68"/>
      <c r="AD621" s="69"/>
      <c r="AE621" s="53"/>
      <c r="AF621" s="98"/>
      <c r="AG621" s="123"/>
      <c r="AH621" s="123"/>
      <c r="AI621"/>
      <c r="AJ621"/>
      <c r="AM621" s="13"/>
    </row>
    <row r="622" spans="1:39" s="8" customFormat="1" ht="24.95" customHeight="1" x14ac:dyDescent="0.25">
      <c r="A622" s="65" t="str">
        <f t="shared" si="9"/>
        <v/>
      </c>
      <c r="B622" s="61"/>
      <c r="C622" s="63" t="str">
        <f>IF(B622="","",VLOOKUP(B622,'Base productos'!A$2:H$10900,2,FALSE))</f>
        <v/>
      </c>
      <c r="D622" s="66" t="str">
        <f>IF(B622="","",VLOOKUP(B622,'Base productos'!A$2:H$10900,3,FALSE))</f>
        <v/>
      </c>
      <c r="E622" s="62" t="str">
        <f>IF(B622="","",VLOOKUP(B622,'Base productos'!A$2:H$10900,4,FALSE))</f>
        <v/>
      </c>
      <c r="F622" s="62" t="str">
        <f>IF(B622="","",VLOOKUP(B622,'Base productos'!A$2:H$10900,5,FALSE))</f>
        <v/>
      </c>
      <c r="G622" s="66" t="str">
        <f>IF(B622="","",VLOOKUP(B622,'Base productos'!A$2:H$10900,6,FALSE))</f>
        <v/>
      </c>
      <c r="H622" s="66" t="str">
        <f>IF(B622="","",VLOOKUP(B622,'Base productos'!A$2:H$10900,7,FALSE))</f>
        <v/>
      </c>
      <c r="I622" s="66" t="str">
        <f>IF(B622="","",VLOOKUP(B622,'Base productos'!A$2:H$10900,8,FALSE))</f>
        <v/>
      </c>
      <c r="J622" s="47"/>
      <c r="K622" s="48"/>
      <c r="L622" s="68"/>
      <c r="M622" s="68"/>
      <c r="N622" s="68"/>
      <c r="O622" s="68"/>
      <c r="P622" s="100" t="str">
        <f>IF(O622="","",VLOOKUP(O622,'Principios Activos'!A$1:B$2418,2,FALSE))</f>
        <v/>
      </c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9"/>
      <c r="AC622" s="68"/>
      <c r="AD622" s="69"/>
      <c r="AE622" s="53"/>
      <c r="AF622" s="98"/>
      <c r="AG622" s="123"/>
      <c r="AH622" s="123"/>
      <c r="AI622"/>
      <c r="AJ622"/>
      <c r="AM622" s="13"/>
    </row>
    <row r="623" spans="1:39" s="8" customFormat="1" ht="24.95" customHeight="1" x14ac:dyDescent="0.25">
      <c r="A623" s="65" t="str">
        <f t="shared" si="9"/>
        <v/>
      </c>
      <c r="B623" s="61"/>
      <c r="C623" s="63" t="str">
        <f>IF(B623="","",VLOOKUP(B623,'Base productos'!A$2:H$10900,2,FALSE))</f>
        <v/>
      </c>
      <c r="D623" s="66" t="str">
        <f>IF(B623="","",VLOOKUP(B623,'Base productos'!A$2:H$10900,3,FALSE))</f>
        <v/>
      </c>
      <c r="E623" s="62" t="str">
        <f>IF(B623="","",VLOOKUP(B623,'Base productos'!A$2:H$10900,4,FALSE))</f>
        <v/>
      </c>
      <c r="F623" s="62" t="str">
        <f>IF(B623="","",VLOOKUP(B623,'Base productos'!A$2:H$10900,5,FALSE))</f>
        <v/>
      </c>
      <c r="G623" s="66" t="str">
        <f>IF(B623="","",VLOOKUP(B623,'Base productos'!A$2:H$10900,6,FALSE))</f>
        <v/>
      </c>
      <c r="H623" s="66" t="str">
        <f>IF(B623="","",VLOOKUP(B623,'Base productos'!A$2:H$10900,7,FALSE))</f>
        <v/>
      </c>
      <c r="I623" s="66" t="str">
        <f>IF(B623="","",VLOOKUP(B623,'Base productos'!A$2:H$10900,8,FALSE))</f>
        <v/>
      </c>
      <c r="J623" s="47"/>
      <c r="K623" s="48"/>
      <c r="L623" s="68"/>
      <c r="M623" s="68"/>
      <c r="N623" s="68"/>
      <c r="O623" s="68"/>
      <c r="P623" s="100" t="str">
        <f>IF(O623="","",VLOOKUP(O623,'Principios Activos'!A$1:B$2418,2,FALSE))</f>
        <v/>
      </c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9"/>
      <c r="AC623" s="68"/>
      <c r="AD623" s="69"/>
      <c r="AE623" s="53"/>
      <c r="AF623" s="98"/>
      <c r="AG623" s="123"/>
      <c r="AH623" s="123"/>
      <c r="AI623"/>
      <c r="AJ623"/>
      <c r="AM623" s="13"/>
    </row>
    <row r="624" spans="1:39" s="8" customFormat="1" ht="24.95" customHeight="1" x14ac:dyDescent="0.25">
      <c r="A624" s="65" t="str">
        <f t="shared" si="9"/>
        <v/>
      </c>
      <c r="B624" s="61"/>
      <c r="C624" s="63" t="str">
        <f>IF(B624="","",VLOOKUP(B624,'Base productos'!A$2:H$10900,2,FALSE))</f>
        <v/>
      </c>
      <c r="D624" s="66" t="str">
        <f>IF(B624="","",VLOOKUP(B624,'Base productos'!A$2:H$10900,3,FALSE))</f>
        <v/>
      </c>
      <c r="E624" s="62" t="str">
        <f>IF(B624="","",VLOOKUP(B624,'Base productos'!A$2:H$10900,4,FALSE))</f>
        <v/>
      </c>
      <c r="F624" s="62" t="str">
        <f>IF(B624="","",VLOOKUP(B624,'Base productos'!A$2:H$10900,5,FALSE))</f>
        <v/>
      </c>
      <c r="G624" s="66" t="str">
        <f>IF(B624="","",VLOOKUP(B624,'Base productos'!A$2:H$10900,6,FALSE))</f>
        <v/>
      </c>
      <c r="H624" s="66" t="str">
        <f>IF(B624="","",VLOOKUP(B624,'Base productos'!A$2:H$10900,7,FALSE))</f>
        <v/>
      </c>
      <c r="I624" s="66" t="str">
        <f>IF(B624="","",VLOOKUP(B624,'Base productos'!A$2:H$10900,8,FALSE))</f>
        <v/>
      </c>
      <c r="J624" s="47"/>
      <c r="K624" s="48"/>
      <c r="L624" s="68"/>
      <c r="M624" s="68"/>
      <c r="N624" s="68"/>
      <c r="O624" s="68"/>
      <c r="P624" s="100" t="str">
        <f>IF(O624="","",VLOOKUP(O624,'Principios Activos'!A$1:B$2418,2,FALSE))</f>
        <v/>
      </c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9"/>
      <c r="AC624" s="68"/>
      <c r="AD624" s="69"/>
      <c r="AE624" s="53"/>
      <c r="AF624" s="98"/>
      <c r="AG624" s="123"/>
      <c r="AH624" s="123"/>
      <c r="AI624"/>
      <c r="AJ624"/>
      <c r="AM624" s="13"/>
    </row>
    <row r="625" spans="1:39" s="8" customFormat="1" ht="24.95" customHeight="1" x14ac:dyDescent="0.25">
      <c r="A625" s="65" t="str">
        <f t="shared" si="9"/>
        <v/>
      </c>
      <c r="B625" s="61"/>
      <c r="C625" s="63" t="str">
        <f>IF(B625="","",VLOOKUP(B625,'Base productos'!A$2:H$10900,2,FALSE))</f>
        <v/>
      </c>
      <c r="D625" s="66" t="str">
        <f>IF(B625="","",VLOOKUP(B625,'Base productos'!A$2:H$10900,3,FALSE))</f>
        <v/>
      </c>
      <c r="E625" s="62" t="str">
        <f>IF(B625="","",VLOOKUP(B625,'Base productos'!A$2:H$10900,4,FALSE))</f>
        <v/>
      </c>
      <c r="F625" s="62" t="str">
        <f>IF(B625="","",VLOOKUP(B625,'Base productos'!A$2:H$10900,5,FALSE))</f>
        <v/>
      </c>
      <c r="G625" s="66" t="str">
        <f>IF(B625="","",VLOOKUP(B625,'Base productos'!A$2:H$10900,6,FALSE))</f>
        <v/>
      </c>
      <c r="H625" s="66" t="str">
        <f>IF(B625="","",VLOOKUP(B625,'Base productos'!A$2:H$10900,7,FALSE))</f>
        <v/>
      </c>
      <c r="I625" s="66" t="str">
        <f>IF(B625="","",VLOOKUP(B625,'Base productos'!A$2:H$10900,8,FALSE))</f>
        <v/>
      </c>
      <c r="J625" s="47"/>
      <c r="K625" s="48"/>
      <c r="L625" s="68"/>
      <c r="M625" s="68"/>
      <c r="N625" s="68"/>
      <c r="O625" s="68"/>
      <c r="P625" s="100" t="str">
        <f>IF(O625="","",VLOOKUP(O625,'Principios Activos'!A$1:B$2418,2,FALSE))</f>
        <v/>
      </c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9"/>
      <c r="AC625" s="68"/>
      <c r="AD625" s="69"/>
      <c r="AE625" s="53"/>
      <c r="AF625" s="98"/>
      <c r="AG625" s="123"/>
      <c r="AH625" s="123"/>
      <c r="AI625"/>
      <c r="AJ625"/>
      <c r="AM625" s="13"/>
    </row>
    <row r="626" spans="1:39" s="8" customFormat="1" ht="24.95" customHeight="1" x14ac:dyDescent="0.25">
      <c r="A626" s="65" t="str">
        <f t="shared" si="9"/>
        <v/>
      </c>
      <c r="B626" s="61"/>
      <c r="C626" s="63" t="str">
        <f>IF(B626="","",VLOOKUP(B626,'Base productos'!A$2:H$10900,2,FALSE))</f>
        <v/>
      </c>
      <c r="D626" s="66" t="str">
        <f>IF(B626="","",VLOOKUP(B626,'Base productos'!A$2:H$10900,3,FALSE))</f>
        <v/>
      </c>
      <c r="E626" s="62" t="str">
        <f>IF(B626="","",VLOOKUP(B626,'Base productos'!A$2:H$10900,4,FALSE))</f>
        <v/>
      </c>
      <c r="F626" s="62" t="str">
        <f>IF(B626="","",VLOOKUP(B626,'Base productos'!A$2:H$10900,5,FALSE))</f>
        <v/>
      </c>
      <c r="G626" s="66" t="str">
        <f>IF(B626="","",VLOOKUP(B626,'Base productos'!A$2:H$10900,6,FALSE))</f>
        <v/>
      </c>
      <c r="H626" s="66" t="str">
        <f>IF(B626="","",VLOOKUP(B626,'Base productos'!A$2:H$10900,7,FALSE))</f>
        <v/>
      </c>
      <c r="I626" s="66" t="str">
        <f>IF(B626="","",VLOOKUP(B626,'Base productos'!A$2:H$10900,8,FALSE))</f>
        <v/>
      </c>
      <c r="J626" s="47"/>
      <c r="K626" s="48"/>
      <c r="L626" s="68"/>
      <c r="M626" s="68"/>
      <c r="N626" s="68"/>
      <c r="O626" s="68"/>
      <c r="P626" s="100" t="str">
        <f>IF(O626="","",VLOOKUP(O626,'Principios Activos'!A$1:B$2418,2,FALSE))</f>
        <v/>
      </c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9"/>
      <c r="AC626" s="68"/>
      <c r="AD626" s="69"/>
      <c r="AE626" s="53"/>
      <c r="AF626" s="98"/>
      <c r="AG626" s="123"/>
      <c r="AH626" s="123"/>
      <c r="AI626"/>
      <c r="AJ626"/>
      <c r="AM626" s="13"/>
    </row>
    <row r="627" spans="1:39" s="8" customFormat="1" ht="24.95" customHeight="1" x14ac:dyDescent="0.25">
      <c r="A627" s="65" t="str">
        <f t="shared" si="9"/>
        <v/>
      </c>
      <c r="B627" s="61"/>
      <c r="C627" s="63" t="str">
        <f>IF(B627="","",VLOOKUP(B627,'Base productos'!A$2:H$10900,2,FALSE))</f>
        <v/>
      </c>
      <c r="D627" s="66" t="str">
        <f>IF(B627="","",VLOOKUP(B627,'Base productos'!A$2:H$10900,3,FALSE))</f>
        <v/>
      </c>
      <c r="E627" s="62" t="str">
        <f>IF(B627="","",VLOOKUP(B627,'Base productos'!A$2:H$10900,4,FALSE))</f>
        <v/>
      </c>
      <c r="F627" s="62" t="str">
        <f>IF(B627="","",VLOOKUP(B627,'Base productos'!A$2:H$10900,5,FALSE))</f>
        <v/>
      </c>
      <c r="G627" s="66" t="str">
        <f>IF(B627="","",VLOOKUP(B627,'Base productos'!A$2:H$10900,6,FALSE))</f>
        <v/>
      </c>
      <c r="H627" s="66" t="str">
        <f>IF(B627="","",VLOOKUP(B627,'Base productos'!A$2:H$10900,7,FALSE))</f>
        <v/>
      </c>
      <c r="I627" s="66" t="str">
        <f>IF(B627="","",VLOOKUP(B627,'Base productos'!A$2:H$10900,8,FALSE))</f>
        <v/>
      </c>
      <c r="J627" s="47"/>
      <c r="K627" s="48"/>
      <c r="L627" s="68"/>
      <c r="M627" s="68"/>
      <c r="N627" s="68"/>
      <c r="O627" s="68"/>
      <c r="P627" s="100" t="str">
        <f>IF(O627="","",VLOOKUP(O627,'Principios Activos'!A$1:B$2418,2,FALSE))</f>
        <v/>
      </c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9"/>
      <c r="AC627" s="68"/>
      <c r="AD627" s="69"/>
      <c r="AE627" s="53"/>
      <c r="AF627" s="98"/>
      <c r="AG627" s="123"/>
      <c r="AH627" s="123"/>
      <c r="AI627"/>
      <c r="AJ627"/>
      <c r="AM627" s="13"/>
    </row>
    <row r="628" spans="1:39" s="8" customFormat="1" ht="24.95" customHeight="1" x14ac:dyDescent="0.25">
      <c r="A628" s="65" t="str">
        <f t="shared" si="9"/>
        <v/>
      </c>
      <c r="B628" s="61"/>
      <c r="C628" s="63" t="str">
        <f>IF(B628="","",VLOOKUP(B628,'Base productos'!A$2:H$10900,2,FALSE))</f>
        <v/>
      </c>
      <c r="D628" s="66" t="str">
        <f>IF(B628="","",VLOOKUP(B628,'Base productos'!A$2:H$10900,3,FALSE))</f>
        <v/>
      </c>
      <c r="E628" s="62" t="str">
        <f>IF(B628="","",VLOOKUP(B628,'Base productos'!A$2:H$10900,4,FALSE))</f>
        <v/>
      </c>
      <c r="F628" s="62" t="str">
        <f>IF(B628="","",VLOOKUP(B628,'Base productos'!A$2:H$10900,5,FALSE))</f>
        <v/>
      </c>
      <c r="G628" s="66" t="str">
        <f>IF(B628="","",VLOOKUP(B628,'Base productos'!A$2:H$10900,6,FALSE))</f>
        <v/>
      </c>
      <c r="H628" s="66" t="str">
        <f>IF(B628="","",VLOOKUP(B628,'Base productos'!A$2:H$10900,7,FALSE))</f>
        <v/>
      </c>
      <c r="I628" s="66" t="str">
        <f>IF(B628="","",VLOOKUP(B628,'Base productos'!A$2:H$10900,8,FALSE))</f>
        <v/>
      </c>
      <c r="J628" s="47"/>
      <c r="K628" s="48"/>
      <c r="L628" s="68"/>
      <c r="M628" s="68"/>
      <c r="N628" s="68"/>
      <c r="O628" s="68"/>
      <c r="P628" s="100" t="str">
        <f>IF(O628="","",VLOOKUP(O628,'Principios Activos'!A$1:B$2418,2,FALSE))</f>
        <v/>
      </c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9"/>
      <c r="AC628" s="68"/>
      <c r="AD628" s="69"/>
      <c r="AE628" s="53"/>
      <c r="AF628" s="98"/>
      <c r="AG628" s="123"/>
      <c r="AH628" s="123"/>
      <c r="AI628"/>
      <c r="AJ628"/>
      <c r="AM628" s="13"/>
    </row>
    <row r="629" spans="1:39" s="8" customFormat="1" ht="24.95" customHeight="1" x14ac:dyDescent="0.25">
      <c r="A629" s="65" t="str">
        <f t="shared" si="9"/>
        <v/>
      </c>
      <c r="B629" s="61"/>
      <c r="C629" s="63" t="str">
        <f>IF(B629="","",VLOOKUP(B629,'Base productos'!A$2:H$10900,2,FALSE))</f>
        <v/>
      </c>
      <c r="D629" s="66" t="str">
        <f>IF(B629="","",VLOOKUP(B629,'Base productos'!A$2:H$10900,3,FALSE))</f>
        <v/>
      </c>
      <c r="E629" s="62" t="str">
        <f>IF(B629="","",VLOOKUP(B629,'Base productos'!A$2:H$10900,4,FALSE))</f>
        <v/>
      </c>
      <c r="F629" s="62" t="str">
        <f>IF(B629="","",VLOOKUP(B629,'Base productos'!A$2:H$10900,5,FALSE))</f>
        <v/>
      </c>
      <c r="G629" s="66" t="str">
        <f>IF(B629="","",VLOOKUP(B629,'Base productos'!A$2:H$10900,6,FALSE))</f>
        <v/>
      </c>
      <c r="H629" s="66" t="str">
        <f>IF(B629="","",VLOOKUP(B629,'Base productos'!A$2:H$10900,7,FALSE))</f>
        <v/>
      </c>
      <c r="I629" s="66" t="str">
        <f>IF(B629="","",VLOOKUP(B629,'Base productos'!A$2:H$10900,8,FALSE))</f>
        <v/>
      </c>
      <c r="J629" s="47"/>
      <c r="K629" s="48"/>
      <c r="L629" s="68"/>
      <c r="M629" s="68"/>
      <c r="N629" s="68"/>
      <c r="O629" s="68"/>
      <c r="P629" s="100" t="str">
        <f>IF(O629="","",VLOOKUP(O629,'Principios Activos'!A$1:B$2418,2,FALSE))</f>
        <v/>
      </c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9"/>
      <c r="AC629" s="68"/>
      <c r="AD629" s="69"/>
      <c r="AE629" s="53"/>
      <c r="AF629" s="98"/>
      <c r="AG629" s="123"/>
      <c r="AH629" s="123"/>
      <c r="AI629"/>
      <c r="AJ629"/>
      <c r="AM629" s="13"/>
    </row>
    <row r="630" spans="1:39" s="8" customFormat="1" ht="24.95" customHeight="1" x14ac:dyDescent="0.25">
      <c r="A630" s="65" t="str">
        <f t="shared" si="9"/>
        <v/>
      </c>
      <c r="B630" s="61"/>
      <c r="C630" s="63" t="str">
        <f>IF(B630="","",VLOOKUP(B630,'Base productos'!A$2:H$10900,2,FALSE))</f>
        <v/>
      </c>
      <c r="D630" s="66" t="str">
        <f>IF(B630="","",VLOOKUP(B630,'Base productos'!A$2:H$10900,3,FALSE))</f>
        <v/>
      </c>
      <c r="E630" s="62" t="str">
        <f>IF(B630="","",VLOOKUP(B630,'Base productos'!A$2:H$10900,4,FALSE))</f>
        <v/>
      </c>
      <c r="F630" s="62" t="str">
        <f>IF(B630="","",VLOOKUP(B630,'Base productos'!A$2:H$10900,5,FALSE))</f>
        <v/>
      </c>
      <c r="G630" s="66" t="str">
        <f>IF(B630="","",VLOOKUP(B630,'Base productos'!A$2:H$10900,6,FALSE))</f>
        <v/>
      </c>
      <c r="H630" s="66" t="str">
        <f>IF(B630="","",VLOOKUP(B630,'Base productos'!A$2:H$10900,7,FALSE))</f>
        <v/>
      </c>
      <c r="I630" s="66" t="str">
        <f>IF(B630="","",VLOOKUP(B630,'Base productos'!A$2:H$10900,8,FALSE))</f>
        <v/>
      </c>
      <c r="J630" s="47"/>
      <c r="K630" s="48"/>
      <c r="L630" s="68"/>
      <c r="M630" s="68"/>
      <c r="N630" s="68"/>
      <c r="O630" s="68"/>
      <c r="P630" s="100" t="str">
        <f>IF(O630="","",VLOOKUP(O630,'Principios Activos'!A$1:B$2418,2,FALSE))</f>
        <v/>
      </c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9"/>
      <c r="AC630" s="68"/>
      <c r="AD630" s="69"/>
      <c r="AE630" s="53"/>
      <c r="AF630" s="98"/>
      <c r="AG630" s="123"/>
      <c r="AH630" s="123"/>
      <c r="AI630"/>
      <c r="AJ630"/>
      <c r="AM630" s="13"/>
    </row>
    <row r="631" spans="1:39" s="8" customFormat="1" ht="24.95" customHeight="1" x14ac:dyDescent="0.25">
      <c r="A631" s="65" t="str">
        <f t="shared" si="9"/>
        <v/>
      </c>
      <c r="B631" s="61"/>
      <c r="C631" s="63" t="str">
        <f>IF(B631="","",VLOOKUP(B631,'Base productos'!A$2:H$10900,2,FALSE))</f>
        <v/>
      </c>
      <c r="D631" s="66" t="str">
        <f>IF(B631="","",VLOOKUP(B631,'Base productos'!A$2:H$10900,3,FALSE))</f>
        <v/>
      </c>
      <c r="E631" s="62" t="str">
        <f>IF(B631="","",VLOOKUP(B631,'Base productos'!A$2:H$10900,4,FALSE))</f>
        <v/>
      </c>
      <c r="F631" s="62" t="str">
        <f>IF(B631="","",VLOOKUP(B631,'Base productos'!A$2:H$10900,5,FALSE))</f>
        <v/>
      </c>
      <c r="G631" s="66" t="str">
        <f>IF(B631="","",VLOOKUP(B631,'Base productos'!A$2:H$10900,6,FALSE))</f>
        <v/>
      </c>
      <c r="H631" s="66" t="str">
        <f>IF(B631="","",VLOOKUP(B631,'Base productos'!A$2:H$10900,7,FALSE))</f>
        <v/>
      </c>
      <c r="I631" s="66" t="str">
        <f>IF(B631="","",VLOOKUP(B631,'Base productos'!A$2:H$10900,8,FALSE))</f>
        <v/>
      </c>
      <c r="J631" s="47"/>
      <c r="K631" s="48"/>
      <c r="L631" s="68"/>
      <c r="M631" s="68"/>
      <c r="N631" s="68"/>
      <c r="O631" s="68"/>
      <c r="P631" s="100" t="str">
        <f>IF(O631="","",VLOOKUP(O631,'Principios Activos'!A$1:B$2418,2,FALSE))</f>
        <v/>
      </c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9"/>
      <c r="AC631" s="68"/>
      <c r="AD631" s="69"/>
      <c r="AE631" s="53"/>
      <c r="AF631" s="98"/>
      <c r="AG631" s="123"/>
      <c r="AH631" s="123"/>
      <c r="AI631"/>
      <c r="AJ631"/>
      <c r="AM631" s="13"/>
    </row>
    <row r="632" spans="1:39" s="8" customFormat="1" ht="24.95" customHeight="1" x14ac:dyDescent="0.25">
      <c r="A632" s="65" t="str">
        <f t="shared" si="9"/>
        <v/>
      </c>
      <c r="B632" s="61"/>
      <c r="C632" s="63" t="str">
        <f>IF(B632="","",VLOOKUP(B632,'Base productos'!A$2:H$10900,2,FALSE))</f>
        <v/>
      </c>
      <c r="D632" s="66" t="str">
        <f>IF(B632="","",VLOOKUP(B632,'Base productos'!A$2:H$10900,3,FALSE))</f>
        <v/>
      </c>
      <c r="E632" s="62" t="str">
        <f>IF(B632="","",VLOOKUP(B632,'Base productos'!A$2:H$10900,4,FALSE))</f>
        <v/>
      </c>
      <c r="F632" s="62" t="str">
        <f>IF(B632="","",VLOOKUP(B632,'Base productos'!A$2:H$10900,5,FALSE))</f>
        <v/>
      </c>
      <c r="G632" s="66" t="str">
        <f>IF(B632="","",VLOOKUP(B632,'Base productos'!A$2:H$10900,6,FALSE))</f>
        <v/>
      </c>
      <c r="H632" s="66" t="str">
        <f>IF(B632="","",VLOOKUP(B632,'Base productos'!A$2:H$10900,7,FALSE))</f>
        <v/>
      </c>
      <c r="I632" s="66" t="str">
        <f>IF(B632="","",VLOOKUP(B632,'Base productos'!A$2:H$10900,8,FALSE))</f>
        <v/>
      </c>
      <c r="J632" s="47"/>
      <c r="K632" s="48"/>
      <c r="L632" s="68"/>
      <c r="M632" s="68"/>
      <c r="N632" s="68"/>
      <c r="O632" s="68"/>
      <c r="P632" s="100" t="str">
        <f>IF(O632="","",VLOOKUP(O632,'Principios Activos'!A$1:B$2418,2,FALSE))</f>
        <v/>
      </c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9"/>
      <c r="AC632" s="68"/>
      <c r="AD632" s="69"/>
      <c r="AE632" s="53"/>
      <c r="AF632" s="98"/>
      <c r="AG632" s="123"/>
      <c r="AH632" s="123"/>
      <c r="AI632"/>
      <c r="AJ632"/>
      <c r="AM632" s="13"/>
    </row>
    <row r="633" spans="1:39" s="8" customFormat="1" ht="24.95" customHeight="1" x14ac:dyDescent="0.25">
      <c r="A633" s="65" t="str">
        <f t="shared" si="9"/>
        <v/>
      </c>
      <c r="B633" s="61"/>
      <c r="C633" s="63" t="str">
        <f>IF(B633="","",VLOOKUP(B633,'Base productos'!A$2:H$10900,2,FALSE))</f>
        <v/>
      </c>
      <c r="D633" s="66" t="str">
        <f>IF(B633="","",VLOOKUP(B633,'Base productos'!A$2:H$10900,3,FALSE))</f>
        <v/>
      </c>
      <c r="E633" s="62" t="str">
        <f>IF(B633="","",VLOOKUP(B633,'Base productos'!A$2:H$10900,4,FALSE))</f>
        <v/>
      </c>
      <c r="F633" s="62" t="str">
        <f>IF(B633="","",VLOOKUP(B633,'Base productos'!A$2:H$10900,5,FALSE))</f>
        <v/>
      </c>
      <c r="G633" s="66" t="str">
        <f>IF(B633="","",VLOOKUP(B633,'Base productos'!A$2:H$10900,6,FALSE))</f>
        <v/>
      </c>
      <c r="H633" s="66" t="str">
        <f>IF(B633="","",VLOOKUP(B633,'Base productos'!A$2:H$10900,7,FALSE))</f>
        <v/>
      </c>
      <c r="I633" s="66" t="str">
        <f>IF(B633="","",VLOOKUP(B633,'Base productos'!A$2:H$10900,8,FALSE))</f>
        <v/>
      </c>
      <c r="J633" s="47"/>
      <c r="K633" s="48"/>
      <c r="L633" s="68"/>
      <c r="M633" s="68"/>
      <c r="N633" s="68"/>
      <c r="O633" s="68"/>
      <c r="P633" s="100" t="str">
        <f>IF(O633="","",VLOOKUP(O633,'Principios Activos'!A$1:B$2418,2,FALSE))</f>
        <v/>
      </c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9"/>
      <c r="AC633" s="68"/>
      <c r="AD633" s="69"/>
      <c r="AE633" s="53"/>
      <c r="AF633" s="98"/>
      <c r="AG633" s="123"/>
      <c r="AH633" s="123"/>
      <c r="AI633"/>
      <c r="AJ633"/>
      <c r="AM633" s="13"/>
    </row>
    <row r="634" spans="1:39" s="8" customFormat="1" ht="24.95" customHeight="1" x14ac:dyDescent="0.25">
      <c r="A634" s="65" t="str">
        <f t="shared" si="9"/>
        <v/>
      </c>
      <c r="B634" s="61"/>
      <c r="C634" s="63" t="str">
        <f>IF(B634="","",VLOOKUP(B634,'Base productos'!A$2:H$10900,2,FALSE))</f>
        <v/>
      </c>
      <c r="D634" s="66" t="str">
        <f>IF(B634="","",VLOOKUP(B634,'Base productos'!A$2:H$10900,3,FALSE))</f>
        <v/>
      </c>
      <c r="E634" s="62" t="str">
        <f>IF(B634="","",VLOOKUP(B634,'Base productos'!A$2:H$10900,4,FALSE))</f>
        <v/>
      </c>
      <c r="F634" s="62" t="str">
        <f>IF(B634="","",VLOOKUP(B634,'Base productos'!A$2:H$10900,5,FALSE))</f>
        <v/>
      </c>
      <c r="G634" s="66" t="str">
        <f>IF(B634="","",VLOOKUP(B634,'Base productos'!A$2:H$10900,6,FALSE))</f>
        <v/>
      </c>
      <c r="H634" s="66" t="str">
        <f>IF(B634="","",VLOOKUP(B634,'Base productos'!A$2:H$10900,7,FALSE))</f>
        <v/>
      </c>
      <c r="I634" s="66" t="str">
        <f>IF(B634="","",VLOOKUP(B634,'Base productos'!A$2:H$10900,8,FALSE))</f>
        <v/>
      </c>
      <c r="J634" s="47"/>
      <c r="K634" s="48"/>
      <c r="L634" s="68"/>
      <c r="M634" s="68"/>
      <c r="N634" s="68"/>
      <c r="O634" s="68"/>
      <c r="P634" s="100" t="str">
        <f>IF(O634="","",VLOOKUP(O634,'Principios Activos'!A$1:B$2418,2,FALSE))</f>
        <v/>
      </c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9"/>
      <c r="AC634" s="68"/>
      <c r="AD634" s="69"/>
      <c r="AE634" s="53"/>
      <c r="AF634" s="98"/>
      <c r="AG634" s="123"/>
      <c r="AH634" s="123"/>
      <c r="AI634"/>
      <c r="AJ634"/>
      <c r="AM634" s="13"/>
    </row>
    <row r="635" spans="1:39" s="8" customFormat="1" ht="24.95" customHeight="1" x14ac:dyDescent="0.25">
      <c r="A635" s="65" t="str">
        <f t="shared" si="9"/>
        <v/>
      </c>
      <c r="B635" s="61"/>
      <c r="C635" s="63" t="str">
        <f>IF(B635="","",VLOOKUP(B635,'Base productos'!A$2:H$10900,2,FALSE))</f>
        <v/>
      </c>
      <c r="D635" s="66" t="str">
        <f>IF(B635="","",VLOOKUP(B635,'Base productos'!A$2:H$10900,3,FALSE))</f>
        <v/>
      </c>
      <c r="E635" s="62" t="str">
        <f>IF(B635="","",VLOOKUP(B635,'Base productos'!A$2:H$10900,4,FALSE))</f>
        <v/>
      </c>
      <c r="F635" s="62" t="str">
        <f>IF(B635="","",VLOOKUP(B635,'Base productos'!A$2:H$10900,5,FALSE))</f>
        <v/>
      </c>
      <c r="G635" s="66" t="str">
        <f>IF(B635="","",VLOOKUP(B635,'Base productos'!A$2:H$10900,6,FALSE))</f>
        <v/>
      </c>
      <c r="H635" s="66" t="str">
        <f>IF(B635="","",VLOOKUP(B635,'Base productos'!A$2:H$10900,7,FALSE))</f>
        <v/>
      </c>
      <c r="I635" s="66" t="str">
        <f>IF(B635="","",VLOOKUP(B635,'Base productos'!A$2:H$10900,8,FALSE))</f>
        <v/>
      </c>
      <c r="J635" s="47"/>
      <c r="K635" s="48"/>
      <c r="L635" s="68"/>
      <c r="M635" s="68"/>
      <c r="N635" s="68"/>
      <c r="O635" s="68"/>
      <c r="P635" s="100" t="str">
        <f>IF(O635="","",VLOOKUP(O635,'Principios Activos'!A$1:B$2418,2,FALSE))</f>
        <v/>
      </c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9"/>
      <c r="AC635" s="68"/>
      <c r="AD635" s="69"/>
      <c r="AE635" s="53"/>
      <c r="AF635" s="98"/>
      <c r="AG635" s="123"/>
      <c r="AH635" s="123"/>
      <c r="AI635"/>
      <c r="AJ635"/>
      <c r="AM635" s="13"/>
    </row>
    <row r="636" spans="1:39" s="8" customFormat="1" ht="24.95" customHeight="1" x14ac:dyDescent="0.25">
      <c r="A636" s="65" t="str">
        <f t="shared" si="9"/>
        <v/>
      </c>
      <c r="B636" s="61"/>
      <c r="C636" s="63" t="str">
        <f>IF(B636="","",VLOOKUP(B636,'Base productos'!A$2:H$10900,2,FALSE))</f>
        <v/>
      </c>
      <c r="D636" s="66" t="str">
        <f>IF(B636="","",VLOOKUP(B636,'Base productos'!A$2:H$10900,3,FALSE))</f>
        <v/>
      </c>
      <c r="E636" s="62" t="str">
        <f>IF(B636="","",VLOOKUP(B636,'Base productos'!A$2:H$10900,4,FALSE))</f>
        <v/>
      </c>
      <c r="F636" s="62" t="str">
        <f>IF(B636="","",VLOOKUP(B636,'Base productos'!A$2:H$10900,5,FALSE))</f>
        <v/>
      </c>
      <c r="G636" s="66" t="str">
        <f>IF(B636="","",VLOOKUP(B636,'Base productos'!A$2:H$10900,6,FALSE))</f>
        <v/>
      </c>
      <c r="H636" s="66" t="str">
        <f>IF(B636="","",VLOOKUP(B636,'Base productos'!A$2:H$10900,7,FALSE))</f>
        <v/>
      </c>
      <c r="I636" s="66" t="str">
        <f>IF(B636="","",VLOOKUP(B636,'Base productos'!A$2:H$10900,8,FALSE))</f>
        <v/>
      </c>
      <c r="J636" s="47"/>
      <c r="K636" s="48"/>
      <c r="L636" s="68"/>
      <c r="M636" s="68"/>
      <c r="N636" s="68"/>
      <c r="O636" s="68"/>
      <c r="P636" s="100" t="str">
        <f>IF(O636="","",VLOOKUP(O636,'Principios Activos'!A$1:B$2418,2,FALSE))</f>
        <v/>
      </c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9"/>
      <c r="AC636" s="68"/>
      <c r="AD636" s="69"/>
      <c r="AE636" s="53"/>
      <c r="AF636" s="98"/>
      <c r="AG636" s="123"/>
      <c r="AH636" s="123"/>
      <c r="AI636"/>
      <c r="AJ636"/>
      <c r="AM636" s="13"/>
    </row>
    <row r="637" spans="1:39" s="8" customFormat="1" ht="24.95" customHeight="1" x14ac:dyDescent="0.25">
      <c r="A637" s="65" t="str">
        <f t="shared" si="9"/>
        <v/>
      </c>
      <c r="B637" s="61"/>
      <c r="C637" s="63" t="str">
        <f>IF(B637="","",VLOOKUP(B637,'Base productos'!A$2:H$10900,2,FALSE))</f>
        <v/>
      </c>
      <c r="D637" s="66" t="str">
        <f>IF(B637="","",VLOOKUP(B637,'Base productos'!A$2:H$10900,3,FALSE))</f>
        <v/>
      </c>
      <c r="E637" s="62" t="str">
        <f>IF(B637="","",VLOOKUP(B637,'Base productos'!A$2:H$10900,4,FALSE))</f>
        <v/>
      </c>
      <c r="F637" s="62" t="str">
        <f>IF(B637="","",VLOOKUP(B637,'Base productos'!A$2:H$10900,5,FALSE))</f>
        <v/>
      </c>
      <c r="G637" s="66" t="str">
        <f>IF(B637="","",VLOOKUP(B637,'Base productos'!A$2:H$10900,6,FALSE))</f>
        <v/>
      </c>
      <c r="H637" s="66" t="str">
        <f>IF(B637="","",VLOOKUP(B637,'Base productos'!A$2:H$10900,7,FALSE))</f>
        <v/>
      </c>
      <c r="I637" s="66" t="str">
        <f>IF(B637="","",VLOOKUP(B637,'Base productos'!A$2:H$10900,8,FALSE))</f>
        <v/>
      </c>
      <c r="J637" s="47"/>
      <c r="K637" s="48"/>
      <c r="L637" s="68"/>
      <c r="M637" s="68"/>
      <c r="N637" s="68"/>
      <c r="O637" s="68"/>
      <c r="P637" s="100" t="str">
        <f>IF(O637="","",VLOOKUP(O637,'Principios Activos'!A$1:B$2418,2,FALSE))</f>
        <v/>
      </c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9"/>
      <c r="AC637" s="68"/>
      <c r="AD637" s="69"/>
      <c r="AE637" s="53"/>
      <c r="AF637" s="98"/>
      <c r="AG637" s="123"/>
      <c r="AH637" s="123"/>
      <c r="AI637"/>
      <c r="AJ637"/>
      <c r="AM637" s="13"/>
    </row>
    <row r="638" spans="1:39" s="8" customFormat="1" ht="24.95" customHeight="1" x14ac:dyDescent="0.25">
      <c r="A638" s="65" t="str">
        <f t="shared" si="9"/>
        <v/>
      </c>
      <c r="B638" s="61"/>
      <c r="C638" s="63" t="str">
        <f>IF(B638="","",VLOOKUP(B638,'Base productos'!A$2:H$10900,2,FALSE))</f>
        <v/>
      </c>
      <c r="D638" s="66" t="str">
        <f>IF(B638="","",VLOOKUP(B638,'Base productos'!A$2:H$10900,3,FALSE))</f>
        <v/>
      </c>
      <c r="E638" s="62" t="str">
        <f>IF(B638="","",VLOOKUP(B638,'Base productos'!A$2:H$10900,4,FALSE))</f>
        <v/>
      </c>
      <c r="F638" s="62" t="str">
        <f>IF(B638="","",VLOOKUP(B638,'Base productos'!A$2:H$10900,5,FALSE))</f>
        <v/>
      </c>
      <c r="G638" s="66" t="str">
        <f>IF(B638="","",VLOOKUP(B638,'Base productos'!A$2:H$10900,6,FALSE))</f>
        <v/>
      </c>
      <c r="H638" s="66" t="str">
        <f>IF(B638="","",VLOOKUP(B638,'Base productos'!A$2:H$10900,7,FALSE))</f>
        <v/>
      </c>
      <c r="I638" s="66" t="str">
        <f>IF(B638="","",VLOOKUP(B638,'Base productos'!A$2:H$10900,8,FALSE))</f>
        <v/>
      </c>
      <c r="J638" s="47"/>
      <c r="K638" s="48"/>
      <c r="L638" s="68"/>
      <c r="M638" s="68"/>
      <c r="N638" s="68"/>
      <c r="O638" s="68"/>
      <c r="P638" s="100" t="str">
        <f>IF(O638="","",VLOOKUP(O638,'Principios Activos'!A$1:B$2418,2,FALSE))</f>
        <v/>
      </c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9"/>
      <c r="AC638" s="68"/>
      <c r="AD638" s="69"/>
      <c r="AE638" s="53"/>
      <c r="AF638" s="98"/>
      <c r="AG638" s="123"/>
      <c r="AH638" s="123"/>
      <c r="AI638"/>
      <c r="AJ638"/>
      <c r="AM638" s="13"/>
    </row>
    <row r="639" spans="1:39" s="8" customFormat="1" ht="24.95" customHeight="1" x14ac:dyDescent="0.25">
      <c r="A639" s="65" t="str">
        <f t="shared" si="9"/>
        <v/>
      </c>
      <c r="B639" s="61"/>
      <c r="C639" s="63" t="str">
        <f>IF(B639="","",VLOOKUP(B639,'Base productos'!A$2:H$10900,2,FALSE))</f>
        <v/>
      </c>
      <c r="D639" s="66" t="str">
        <f>IF(B639="","",VLOOKUP(B639,'Base productos'!A$2:H$10900,3,FALSE))</f>
        <v/>
      </c>
      <c r="E639" s="62" t="str">
        <f>IF(B639="","",VLOOKUP(B639,'Base productos'!A$2:H$10900,4,FALSE))</f>
        <v/>
      </c>
      <c r="F639" s="62" t="str">
        <f>IF(B639="","",VLOOKUP(B639,'Base productos'!A$2:H$10900,5,FALSE))</f>
        <v/>
      </c>
      <c r="G639" s="66" t="str">
        <f>IF(B639="","",VLOOKUP(B639,'Base productos'!A$2:H$10900,6,FALSE))</f>
        <v/>
      </c>
      <c r="H639" s="66" t="str">
        <f>IF(B639="","",VLOOKUP(B639,'Base productos'!A$2:H$10900,7,FALSE))</f>
        <v/>
      </c>
      <c r="I639" s="66" t="str">
        <f>IF(B639="","",VLOOKUP(B639,'Base productos'!A$2:H$10900,8,FALSE))</f>
        <v/>
      </c>
      <c r="J639" s="47"/>
      <c r="K639" s="48"/>
      <c r="L639" s="68"/>
      <c r="M639" s="68"/>
      <c r="N639" s="68"/>
      <c r="O639" s="68"/>
      <c r="P639" s="100" t="str">
        <f>IF(O639="","",VLOOKUP(O639,'Principios Activos'!A$1:B$2418,2,FALSE))</f>
        <v/>
      </c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9"/>
      <c r="AC639" s="68"/>
      <c r="AD639" s="69"/>
      <c r="AE639" s="53"/>
      <c r="AF639" s="98"/>
      <c r="AG639" s="123"/>
      <c r="AH639" s="123"/>
      <c r="AI639"/>
      <c r="AJ639"/>
      <c r="AM639" s="13"/>
    </row>
    <row r="640" spans="1:39" s="8" customFormat="1" ht="24.95" customHeight="1" x14ac:dyDescent="0.25">
      <c r="A640" s="65" t="str">
        <f t="shared" si="9"/>
        <v/>
      </c>
      <c r="B640" s="61"/>
      <c r="C640" s="63" t="str">
        <f>IF(B640="","",VLOOKUP(B640,'Base productos'!A$2:H$10900,2,FALSE))</f>
        <v/>
      </c>
      <c r="D640" s="66" t="str">
        <f>IF(B640="","",VLOOKUP(B640,'Base productos'!A$2:H$10900,3,FALSE))</f>
        <v/>
      </c>
      <c r="E640" s="62" t="str">
        <f>IF(B640="","",VLOOKUP(B640,'Base productos'!A$2:H$10900,4,FALSE))</f>
        <v/>
      </c>
      <c r="F640" s="62" t="str">
        <f>IF(B640="","",VLOOKUP(B640,'Base productos'!A$2:H$10900,5,FALSE))</f>
        <v/>
      </c>
      <c r="G640" s="66" t="str">
        <f>IF(B640="","",VLOOKUP(B640,'Base productos'!A$2:H$10900,6,FALSE))</f>
        <v/>
      </c>
      <c r="H640" s="66" t="str">
        <f>IF(B640="","",VLOOKUP(B640,'Base productos'!A$2:H$10900,7,FALSE))</f>
        <v/>
      </c>
      <c r="I640" s="66" t="str">
        <f>IF(B640="","",VLOOKUP(B640,'Base productos'!A$2:H$10900,8,FALSE))</f>
        <v/>
      </c>
      <c r="J640" s="47"/>
      <c r="K640" s="48"/>
      <c r="L640" s="68"/>
      <c r="M640" s="68"/>
      <c r="N640" s="68"/>
      <c r="O640" s="68"/>
      <c r="P640" s="100" t="str">
        <f>IF(O640="","",VLOOKUP(O640,'Principios Activos'!A$1:B$2418,2,FALSE))</f>
        <v/>
      </c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9"/>
      <c r="AC640" s="68"/>
      <c r="AD640" s="69"/>
      <c r="AE640" s="53"/>
      <c r="AF640" s="98"/>
      <c r="AG640" s="123"/>
      <c r="AH640" s="123"/>
      <c r="AI640"/>
      <c r="AJ640"/>
      <c r="AM640" s="13"/>
    </row>
    <row r="641" spans="1:39" s="8" customFormat="1" ht="24.95" customHeight="1" x14ac:dyDescent="0.25">
      <c r="A641" s="65" t="str">
        <f t="shared" si="9"/>
        <v/>
      </c>
      <c r="B641" s="61"/>
      <c r="C641" s="63" t="str">
        <f>IF(B641="","",VLOOKUP(B641,'Base productos'!A$2:H$10900,2,FALSE))</f>
        <v/>
      </c>
      <c r="D641" s="66" t="str">
        <f>IF(B641="","",VLOOKUP(B641,'Base productos'!A$2:H$10900,3,FALSE))</f>
        <v/>
      </c>
      <c r="E641" s="62" t="str">
        <f>IF(B641="","",VLOOKUP(B641,'Base productos'!A$2:H$10900,4,FALSE))</f>
        <v/>
      </c>
      <c r="F641" s="62" t="str">
        <f>IF(B641="","",VLOOKUP(B641,'Base productos'!A$2:H$10900,5,FALSE))</f>
        <v/>
      </c>
      <c r="G641" s="66" t="str">
        <f>IF(B641="","",VLOOKUP(B641,'Base productos'!A$2:H$10900,6,FALSE))</f>
        <v/>
      </c>
      <c r="H641" s="66" t="str">
        <f>IF(B641="","",VLOOKUP(B641,'Base productos'!A$2:H$10900,7,FALSE))</f>
        <v/>
      </c>
      <c r="I641" s="66" t="str">
        <f>IF(B641="","",VLOOKUP(B641,'Base productos'!A$2:H$10900,8,FALSE))</f>
        <v/>
      </c>
      <c r="J641" s="47"/>
      <c r="K641" s="48"/>
      <c r="L641" s="68"/>
      <c r="M641" s="68"/>
      <c r="N641" s="68"/>
      <c r="O641" s="68"/>
      <c r="P641" s="100" t="str">
        <f>IF(O641="","",VLOOKUP(O641,'Principios Activos'!A$1:B$2418,2,FALSE))</f>
        <v/>
      </c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9"/>
      <c r="AC641" s="68"/>
      <c r="AD641" s="69"/>
      <c r="AE641" s="53"/>
      <c r="AF641" s="98"/>
      <c r="AG641" s="123"/>
      <c r="AH641" s="123"/>
      <c r="AI641"/>
      <c r="AJ641"/>
      <c r="AM641" s="13"/>
    </row>
    <row r="642" spans="1:39" s="8" customFormat="1" ht="24.95" customHeight="1" x14ac:dyDescent="0.25">
      <c r="A642" s="65" t="str">
        <f t="shared" si="9"/>
        <v/>
      </c>
      <c r="B642" s="61"/>
      <c r="C642" s="63" t="str">
        <f>IF(B642="","",VLOOKUP(B642,'Base productos'!A$2:H$10900,2,FALSE))</f>
        <v/>
      </c>
      <c r="D642" s="66" t="str">
        <f>IF(B642="","",VLOOKUP(B642,'Base productos'!A$2:H$10900,3,FALSE))</f>
        <v/>
      </c>
      <c r="E642" s="62" t="str">
        <f>IF(B642="","",VLOOKUP(B642,'Base productos'!A$2:H$10900,4,FALSE))</f>
        <v/>
      </c>
      <c r="F642" s="62" t="str">
        <f>IF(B642="","",VLOOKUP(B642,'Base productos'!A$2:H$10900,5,FALSE))</f>
        <v/>
      </c>
      <c r="G642" s="66" t="str">
        <f>IF(B642="","",VLOOKUP(B642,'Base productos'!A$2:H$10900,6,FALSE))</f>
        <v/>
      </c>
      <c r="H642" s="66" t="str">
        <f>IF(B642="","",VLOOKUP(B642,'Base productos'!A$2:H$10900,7,FALSE))</f>
        <v/>
      </c>
      <c r="I642" s="66" t="str">
        <f>IF(B642="","",VLOOKUP(B642,'Base productos'!A$2:H$10900,8,FALSE))</f>
        <v/>
      </c>
      <c r="J642" s="47"/>
      <c r="K642" s="48"/>
      <c r="L642" s="68"/>
      <c r="M642" s="68"/>
      <c r="N642" s="68"/>
      <c r="O642" s="68"/>
      <c r="P642" s="100" t="str">
        <f>IF(O642="","",VLOOKUP(O642,'Principios Activos'!A$1:B$2418,2,FALSE))</f>
        <v/>
      </c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9"/>
      <c r="AC642" s="68"/>
      <c r="AD642" s="69"/>
      <c r="AE642" s="53"/>
      <c r="AF642" s="98"/>
      <c r="AG642" s="123"/>
      <c r="AH642" s="123"/>
      <c r="AI642"/>
      <c r="AJ642"/>
      <c r="AM642" s="13"/>
    </row>
    <row r="643" spans="1:39" s="8" customFormat="1" ht="24.95" customHeight="1" x14ac:dyDescent="0.25">
      <c r="A643" s="65" t="str">
        <f t="shared" si="9"/>
        <v/>
      </c>
      <c r="B643" s="61"/>
      <c r="C643" s="63" t="str">
        <f>IF(B643="","",VLOOKUP(B643,'Base productos'!A$2:H$10900,2,FALSE))</f>
        <v/>
      </c>
      <c r="D643" s="66" t="str">
        <f>IF(B643="","",VLOOKUP(B643,'Base productos'!A$2:H$10900,3,FALSE))</f>
        <v/>
      </c>
      <c r="E643" s="62" t="str">
        <f>IF(B643="","",VLOOKUP(B643,'Base productos'!A$2:H$10900,4,FALSE))</f>
        <v/>
      </c>
      <c r="F643" s="62" t="str">
        <f>IF(B643="","",VLOOKUP(B643,'Base productos'!A$2:H$10900,5,FALSE))</f>
        <v/>
      </c>
      <c r="G643" s="66" t="str">
        <f>IF(B643="","",VLOOKUP(B643,'Base productos'!A$2:H$10900,6,FALSE))</f>
        <v/>
      </c>
      <c r="H643" s="66" t="str">
        <f>IF(B643="","",VLOOKUP(B643,'Base productos'!A$2:H$10900,7,FALSE))</f>
        <v/>
      </c>
      <c r="I643" s="66" t="str">
        <f>IF(B643="","",VLOOKUP(B643,'Base productos'!A$2:H$10900,8,FALSE))</f>
        <v/>
      </c>
      <c r="J643" s="47"/>
      <c r="K643" s="48"/>
      <c r="L643" s="68"/>
      <c r="M643" s="68"/>
      <c r="N643" s="68"/>
      <c r="O643" s="68"/>
      <c r="P643" s="100" t="str">
        <f>IF(O643="","",VLOOKUP(O643,'Principios Activos'!A$1:B$2418,2,FALSE))</f>
        <v/>
      </c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9"/>
      <c r="AC643" s="68"/>
      <c r="AD643" s="69"/>
      <c r="AE643" s="53"/>
      <c r="AF643" s="98"/>
      <c r="AG643" s="123"/>
      <c r="AH643" s="123"/>
      <c r="AI643"/>
      <c r="AJ643"/>
      <c r="AM643" s="13"/>
    </row>
    <row r="644" spans="1:39" s="8" customFormat="1" ht="24.95" customHeight="1" x14ac:dyDescent="0.25">
      <c r="A644" s="65" t="str">
        <f t="shared" si="9"/>
        <v/>
      </c>
      <c r="B644" s="61"/>
      <c r="C644" s="63" t="str">
        <f>IF(B644="","",VLOOKUP(B644,'Base productos'!A$2:H$10900,2,FALSE))</f>
        <v/>
      </c>
      <c r="D644" s="66" t="str">
        <f>IF(B644="","",VLOOKUP(B644,'Base productos'!A$2:H$10900,3,FALSE))</f>
        <v/>
      </c>
      <c r="E644" s="62" t="str">
        <f>IF(B644="","",VLOOKUP(B644,'Base productos'!A$2:H$10900,4,FALSE))</f>
        <v/>
      </c>
      <c r="F644" s="62" t="str">
        <f>IF(B644="","",VLOOKUP(B644,'Base productos'!A$2:H$10900,5,FALSE))</f>
        <v/>
      </c>
      <c r="G644" s="66" t="str">
        <f>IF(B644="","",VLOOKUP(B644,'Base productos'!A$2:H$10900,6,FALSE))</f>
        <v/>
      </c>
      <c r="H644" s="66" t="str">
        <f>IF(B644="","",VLOOKUP(B644,'Base productos'!A$2:H$10900,7,FALSE))</f>
        <v/>
      </c>
      <c r="I644" s="66" t="str">
        <f>IF(B644="","",VLOOKUP(B644,'Base productos'!A$2:H$10900,8,FALSE))</f>
        <v/>
      </c>
      <c r="J644" s="47"/>
      <c r="K644" s="48"/>
      <c r="L644" s="68"/>
      <c r="M644" s="68"/>
      <c r="N644" s="68"/>
      <c r="O644" s="68"/>
      <c r="P644" s="100" t="str">
        <f>IF(O644="","",VLOOKUP(O644,'Principios Activos'!A$1:B$2418,2,FALSE))</f>
        <v/>
      </c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9"/>
      <c r="AC644" s="68"/>
      <c r="AD644" s="69"/>
      <c r="AE644" s="53"/>
      <c r="AF644" s="98"/>
      <c r="AG644" s="123"/>
      <c r="AH644" s="123"/>
      <c r="AI644"/>
      <c r="AJ644"/>
      <c r="AM644" s="13"/>
    </row>
    <row r="645" spans="1:39" s="8" customFormat="1" ht="24.95" customHeight="1" x14ac:dyDescent="0.25">
      <c r="A645" s="65" t="str">
        <f t="shared" si="9"/>
        <v/>
      </c>
      <c r="B645" s="61"/>
      <c r="C645" s="63" t="str">
        <f>IF(B645="","",VLOOKUP(B645,'Base productos'!A$2:H$10900,2,FALSE))</f>
        <v/>
      </c>
      <c r="D645" s="66" t="str">
        <f>IF(B645="","",VLOOKUP(B645,'Base productos'!A$2:H$10900,3,FALSE))</f>
        <v/>
      </c>
      <c r="E645" s="62" t="str">
        <f>IF(B645="","",VLOOKUP(B645,'Base productos'!A$2:H$10900,4,FALSE))</f>
        <v/>
      </c>
      <c r="F645" s="62" t="str">
        <f>IF(B645="","",VLOOKUP(B645,'Base productos'!A$2:H$10900,5,FALSE))</f>
        <v/>
      </c>
      <c r="G645" s="66" t="str">
        <f>IF(B645="","",VLOOKUP(B645,'Base productos'!A$2:H$10900,6,FALSE))</f>
        <v/>
      </c>
      <c r="H645" s="66" t="str">
        <f>IF(B645="","",VLOOKUP(B645,'Base productos'!A$2:H$10900,7,FALSE))</f>
        <v/>
      </c>
      <c r="I645" s="66" t="str">
        <f>IF(B645="","",VLOOKUP(B645,'Base productos'!A$2:H$10900,8,FALSE))</f>
        <v/>
      </c>
      <c r="J645" s="47"/>
      <c r="K645" s="48"/>
      <c r="L645" s="68"/>
      <c r="M645" s="68"/>
      <c r="N645" s="68"/>
      <c r="O645" s="68"/>
      <c r="P645" s="100" t="str">
        <f>IF(O645="","",VLOOKUP(O645,'Principios Activos'!A$1:B$2418,2,FALSE))</f>
        <v/>
      </c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9"/>
      <c r="AC645" s="68"/>
      <c r="AD645" s="69"/>
      <c r="AE645" s="53"/>
      <c r="AF645" s="98"/>
      <c r="AG645" s="123"/>
      <c r="AH645" s="123"/>
      <c r="AI645"/>
      <c r="AJ645"/>
      <c r="AM645" s="13"/>
    </row>
    <row r="646" spans="1:39" s="8" customFormat="1" ht="24.95" customHeight="1" x14ac:dyDescent="0.25">
      <c r="A646" s="65" t="str">
        <f t="shared" si="9"/>
        <v/>
      </c>
      <c r="B646" s="61"/>
      <c r="C646" s="63" t="str">
        <f>IF(B646="","",VLOOKUP(B646,'Base productos'!A$2:H$10900,2,FALSE))</f>
        <v/>
      </c>
      <c r="D646" s="66" t="str">
        <f>IF(B646="","",VLOOKUP(B646,'Base productos'!A$2:H$10900,3,FALSE))</f>
        <v/>
      </c>
      <c r="E646" s="62" t="str">
        <f>IF(B646="","",VLOOKUP(B646,'Base productos'!A$2:H$10900,4,FALSE))</f>
        <v/>
      </c>
      <c r="F646" s="62" t="str">
        <f>IF(B646="","",VLOOKUP(B646,'Base productos'!A$2:H$10900,5,FALSE))</f>
        <v/>
      </c>
      <c r="G646" s="66" t="str">
        <f>IF(B646="","",VLOOKUP(B646,'Base productos'!A$2:H$10900,6,FALSE))</f>
        <v/>
      </c>
      <c r="H646" s="66" t="str">
        <f>IF(B646="","",VLOOKUP(B646,'Base productos'!A$2:H$10900,7,FALSE))</f>
        <v/>
      </c>
      <c r="I646" s="66" t="str">
        <f>IF(B646="","",VLOOKUP(B646,'Base productos'!A$2:H$10900,8,FALSE))</f>
        <v/>
      </c>
      <c r="J646" s="47"/>
      <c r="K646" s="48"/>
      <c r="L646" s="68"/>
      <c r="M646" s="68"/>
      <c r="N646" s="68"/>
      <c r="O646" s="68"/>
      <c r="P646" s="100" t="str">
        <f>IF(O646="","",VLOOKUP(O646,'Principios Activos'!A$1:B$2418,2,FALSE))</f>
        <v/>
      </c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9"/>
      <c r="AC646" s="68"/>
      <c r="AD646" s="69"/>
      <c r="AE646" s="53"/>
      <c r="AF646" s="98"/>
      <c r="AG646" s="123"/>
      <c r="AH646" s="123"/>
      <c r="AI646"/>
      <c r="AJ646"/>
      <c r="AM646" s="13"/>
    </row>
    <row r="647" spans="1:39" s="8" customFormat="1" ht="24.95" customHeight="1" x14ac:dyDescent="0.25">
      <c r="A647" s="65" t="str">
        <f t="shared" si="9"/>
        <v/>
      </c>
      <c r="B647" s="61"/>
      <c r="C647" s="63" t="str">
        <f>IF(B647="","",VLOOKUP(B647,'Base productos'!A$2:H$10900,2,FALSE))</f>
        <v/>
      </c>
      <c r="D647" s="66" t="str">
        <f>IF(B647="","",VLOOKUP(B647,'Base productos'!A$2:H$10900,3,FALSE))</f>
        <v/>
      </c>
      <c r="E647" s="62" t="str">
        <f>IF(B647="","",VLOOKUP(B647,'Base productos'!A$2:H$10900,4,FALSE))</f>
        <v/>
      </c>
      <c r="F647" s="62" t="str">
        <f>IF(B647="","",VLOOKUP(B647,'Base productos'!A$2:H$10900,5,FALSE))</f>
        <v/>
      </c>
      <c r="G647" s="66" t="str">
        <f>IF(B647="","",VLOOKUP(B647,'Base productos'!A$2:H$10900,6,FALSE))</f>
        <v/>
      </c>
      <c r="H647" s="66" t="str">
        <f>IF(B647="","",VLOOKUP(B647,'Base productos'!A$2:H$10900,7,FALSE))</f>
        <v/>
      </c>
      <c r="I647" s="66" t="str">
        <f>IF(B647="","",VLOOKUP(B647,'Base productos'!A$2:H$10900,8,FALSE))</f>
        <v/>
      </c>
      <c r="J647" s="47"/>
      <c r="K647" s="48"/>
      <c r="L647" s="68"/>
      <c r="M647" s="68"/>
      <c r="N647" s="68"/>
      <c r="O647" s="68"/>
      <c r="P647" s="100" t="str">
        <f>IF(O647="","",VLOOKUP(O647,'Principios Activos'!A$1:B$2418,2,FALSE))</f>
        <v/>
      </c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9"/>
      <c r="AC647" s="68"/>
      <c r="AD647" s="69"/>
      <c r="AE647" s="53"/>
      <c r="AF647" s="98"/>
      <c r="AG647" s="123"/>
      <c r="AH647" s="123"/>
      <c r="AI647"/>
      <c r="AJ647"/>
      <c r="AM647" s="13"/>
    </row>
    <row r="648" spans="1:39" s="8" customFormat="1" ht="24.95" customHeight="1" x14ac:dyDescent="0.25">
      <c r="A648" s="65" t="str">
        <f t="shared" si="9"/>
        <v/>
      </c>
      <c r="B648" s="61"/>
      <c r="C648" s="63" t="str">
        <f>IF(B648="","",VLOOKUP(B648,'Base productos'!A$2:H$10900,2,FALSE))</f>
        <v/>
      </c>
      <c r="D648" s="66" t="str">
        <f>IF(B648="","",VLOOKUP(B648,'Base productos'!A$2:H$10900,3,FALSE))</f>
        <v/>
      </c>
      <c r="E648" s="62" t="str">
        <f>IF(B648="","",VLOOKUP(B648,'Base productos'!A$2:H$10900,4,FALSE))</f>
        <v/>
      </c>
      <c r="F648" s="62" t="str">
        <f>IF(B648="","",VLOOKUP(B648,'Base productos'!A$2:H$10900,5,FALSE))</f>
        <v/>
      </c>
      <c r="G648" s="66" t="str">
        <f>IF(B648="","",VLOOKUP(B648,'Base productos'!A$2:H$10900,6,FALSE))</f>
        <v/>
      </c>
      <c r="H648" s="66" t="str">
        <f>IF(B648="","",VLOOKUP(B648,'Base productos'!A$2:H$10900,7,FALSE))</f>
        <v/>
      </c>
      <c r="I648" s="66" t="str">
        <f>IF(B648="","",VLOOKUP(B648,'Base productos'!A$2:H$10900,8,FALSE))</f>
        <v/>
      </c>
      <c r="J648" s="47"/>
      <c r="K648" s="48"/>
      <c r="L648" s="68"/>
      <c r="M648" s="68"/>
      <c r="N648" s="68"/>
      <c r="O648" s="68"/>
      <c r="P648" s="100" t="str">
        <f>IF(O648="","",VLOOKUP(O648,'Principios Activos'!A$1:B$2418,2,FALSE))</f>
        <v/>
      </c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9"/>
      <c r="AC648" s="68"/>
      <c r="AD648" s="69"/>
      <c r="AE648" s="53"/>
      <c r="AF648" s="98"/>
      <c r="AG648" s="123"/>
      <c r="AH648" s="123"/>
      <c r="AI648"/>
      <c r="AJ648"/>
      <c r="AM648" s="13"/>
    </row>
    <row r="649" spans="1:39" s="8" customFormat="1" ht="24.95" customHeight="1" x14ac:dyDescent="0.25">
      <c r="A649" s="65" t="str">
        <f t="shared" si="9"/>
        <v/>
      </c>
      <c r="B649" s="61"/>
      <c r="C649" s="63" t="str">
        <f>IF(B649="","",VLOOKUP(B649,'Base productos'!A$2:H$10900,2,FALSE))</f>
        <v/>
      </c>
      <c r="D649" s="66" t="str">
        <f>IF(B649="","",VLOOKUP(B649,'Base productos'!A$2:H$10900,3,FALSE))</f>
        <v/>
      </c>
      <c r="E649" s="62" t="str">
        <f>IF(B649="","",VLOOKUP(B649,'Base productos'!A$2:H$10900,4,FALSE))</f>
        <v/>
      </c>
      <c r="F649" s="62" t="str">
        <f>IF(B649="","",VLOOKUP(B649,'Base productos'!A$2:H$10900,5,FALSE))</f>
        <v/>
      </c>
      <c r="G649" s="66" t="str">
        <f>IF(B649="","",VLOOKUP(B649,'Base productos'!A$2:H$10900,6,FALSE))</f>
        <v/>
      </c>
      <c r="H649" s="66" t="str">
        <f>IF(B649="","",VLOOKUP(B649,'Base productos'!A$2:H$10900,7,FALSE))</f>
        <v/>
      </c>
      <c r="I649" s="66" t="str">
        <f>IF(B649="","",VLOOKUP(B649,'Base productos'!A$2:H$10900,8,FALSE))</f>
        <v/>
      </c>
      <c r="J649" s="47"/>
      <c r="K649" s="48"/>
      <c r="L649" s="68"/>
      <c r="M649" s="68"/>
      <c r="N649" s="68"/>
      <c r="O649" s="68"/>
      <c r="P649" s="100" t="str">
        <f>IF(O649="","",VLOOKUP(O649,'Principios Activos'!A$1:B$2418,2,FALSE))</f>
        <v/>
      </c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9"/>
      <c r="AC649" s="68"/>
      <c r="AD649" s="69"/>
      <c r="AE649" s="53"/>
      <c r="AF649" s="98"/>
      <c r="AG649" s="123"/>
      <c r="AH649" s="123"/>
      <c r="AI649"/>
      <c r="AJ649"/>
      <c r="AM649" s="13"/>
    </row>
    <row r="650" spans="1:39" s="8" customFormat="1" ht="24.95" customHeight="1" x14ac:dyDescent="0.25">
      <c r="A650" s="65" t="str">
        <f t="shared" si="9"/>
        <v/>
      </c>
      <c r="B650" s="61"/>
      <c r="C650" s="63" t="str">
        <f>IF(B650="","",VLOOKUP(B650,'Base productos'!A$2:H$10900,2,FALSE))</f>
        <v/>
      </c>
      <c r="D650" s="66" t="str">
        <f>IF(B650="","",VLOOKUP(B650,'Base productos'!A$2:H$10900,3,FALSE))</f>
        <v/>
      </c>
      <c r="E650" s="62" t="str">
        <f>IF(B650="","",VLOOKUP(B650,'Base productos'!A$2:H$10900,4,FALSE))</f>
        <v/>
      </c>
      <c r="F650" s="62" t="str">
        <f>IF(B650="","",VLOOKUP(B650,'Base productos'!A$2:H$10900,5,FALSE))</f>
        <v/>
      </c>
      <c r="G650" s="66" t="str">
        <f>IF(B650="","",VLOOKUP(B650,'Base productos'!A$2:H$10900,6,FALSE))</f>
        <v/>
      </c>
      <c r="H650" s="66" t="str">
        <f>IF(B650="","",VLOOKUP(B650,'Base productos'!A$2:H$10900,7,FALSE))</f>
        <v/>
      </c>
      <c r="I650" s="66" t="str">
        <f>IF(B650="","",VLOOKUP(B650,'Base productos'!A$2:H$10900,8,FALSE))</f>
        <v/>
      </c>
      <c r="J650" s="47"/>
      <c r="K650" s="48"/>
      <c r="L650" s="68"/>
      <c r="M650" s="68"/>
      <c r="N650" s="68"/>
      <c r="O650" s="68"/>
      <c r="P650" s="100" t="str">
        <f>IF(O650="","",VLOOKUP(O650,'Principios Activos'!A$1:B$2418,2,FALSE))</f>
        <v/>
      </c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9"/>
      <c r="AC650" s="68"/>
      <c r="AD650" s="69"/>
      <c r="AE650" s="53"/>
      <c r="AF650" s="98"/>
      <c r="AG650" s="123"/>
      <c r="AH650" s="123"/>
      <c r="AI650"/>
      <c r="AJ650"/>
      <c r="AM650" s="13"/>
    </row>
    <row r="651" spans="1:39" s="8" customFormat="1" ht="24.95" customHeight="1" x14ac:dyDescent="0.25">
      <c r="A651" s="65" t="str">
        <f t="shared" si="9"/>
        <v/>
      </c>
      <c r="B651" s="61"/>
      <c r="C651" s="63" t="str">
        <f>IF(B651="","",VLOOKUP(B651,'Base productos'!A$2:H$10900,2,FALSE))</f>
        <v/>
      </c>
      <c r="D651" s="66" t="str">
        <f>IF(B651="","",VLOOKUP(B651,'Base productos'!A$2:H$10900,3,FALSE))</f>
        <v/>
      </c>
      <c r="E651" s="62" t="str">
        <f>IF(B651="","",VLOOKUP(B651,'Base productos'!A$2:H$10900,4,FALSE))</f>
        <v/>
      </c>
      <c r="F651" s="62" t="str">
        <f>IF(B651="","",VLOOKUP(B651,'Base productos'!A$2:H$10900,5,FALSE))</f>
        <v/>
      </c>
      <c r="G651" s="66" t="str">
        <f>IF(B651="","",VLOOKUP(B651,'Base productos'!A$2:H$10900,6,FALSE))</f>
        <v/>
      </c>
      <c r="H651" s="66" t="str">
        <f>IF(B651="","",VLOOKUP(B651,'Base productos'!A$2:H$10900,7,FALSE))</f>
        <v/>
      </c>
      <c r="I651" s="66" t="str">
        <f>IF(B651="","",VLOOKUP(B651,'Base productos'!A$2:H$10900,8,FALSE))</f>
        <v/>
      </c>
      <c r="J651" s="47"/>
      <c r="K651" s="48"/>
      <c r="L651" s="68"/>
      <c r="M651" s="68"/>
      <c r="N651" s="68"/>
      <c r="O651" s="68"/>
      <c r="P651" s="100" t="str">
        <f>IF(O651="","",VLOOKUP(O651,'Principios Activos'!A$1:B$2418,2,FALSE))</f>
        <v/>
      </c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9"/>
      <c r="AC651" s="68"/>
      <c r="AD651" s="69"/>
      <c r="AE651" s="53"/>
      <c r="AF651" s="98"/>
      <c r="AG651" s="123"/>
      <c r="AH651" s="123"/>
      <c r="AI651"/>
      <c r="AJ651"/>
      <c r="AM651" s="13"/>
    </row>
    <row r="652" spans="1:39" s="8" customFormat="1" ht="24.95" customHeight="1" x14ac:dyDescent="0.25">
      <c r="A652" s="65" t="str">
        <f t="shared" si="9"/>
        <v/>
      </c>
      <c r="B652" s="61"/>
      <c r="C652" s="63" t="str">
        <f>IF(B652="","",VLOOKUP(B652,'Base productos'!A$2:H$10900,2,FALSE))</f>
        <v/>
      </c>
      <c r="D652" s="66" t="str">
        <f>IF(B652="","",VLOOKUP(B652,'Base productos'!A$2:H$10900,3,FALSE))</f>
        <v/>
      </c>
      <c r="E652" s="62" t="str">
        <f>IF(B652="","",VLOOKUP(B652,'Base productos'!A$2:H$10900,4,FALSE))</f>
        <v/>
      </c>
      <c r="F652" s="62" t="str">
        <f>IF(B652="","",VLOOKUP(B652,'Base productos'!A$2:H$10900,5,FALSE))</f>
        <v/>
      </c>
      <c r="G652" s="66" t="str">
        <f>IF(B652="","",VLOOKUP(B652,'Base productos'!A$2:H$10900,6,FALSE))</f>
        <v/>
      </c>
      <c r="H652" s="66" t="str">
        <f>IF(B652="","",VLOOKUP(B652,'Base productos'!A$2:H$10900,7,FALSE))</f>
        <v/>
      </c>
      <c r="I652" s="66" t="str">
        <f>IF(B652="","",VLOOKUP(B652,'Base productos'!A$2:H$10900,8,FALSE))</f>
        <v/>
      </c>
      <c r="J652" s="47"/>
      <c r="K652" s="48"/>
      <c r="L652" s="68"/>
      <c r="M652" s="68"/>
      <c r="N652" s="68"/>
      <c r="O652" s="68"/>
      <c r="P652" s="100" t="str">
        <f>IF(O652="","",VLOOKUP(O652,'Principios Activos'!A$1:B$2418,2,FALSE))</f>
        <v/>
      </c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9"/>
      <c r="AC652" s="68"/>
      <c r="AD652" s="69"/>
      <c r="AE652" s="53"/>
      <c r="AF652" s="98"/>
      <c r="AG652" s="123"/>
      <c r="AH652" s="123"/>
      <c r="AI652"/>
      <c r="AJ652"/>
      <c r="AM652" s="13"/>
    </row>
    <row r="653" spans="1:39" s="8" customFormat="1" ht="24.95" customHeight="1" x14ac:dyDescent="0.25">
      <c r="A653" s="65" t="str">
        <f t="shared" si="9"/>
        <v/>
      </c>
      <c r="B653" s="61"/>
      <c r="C653" s="63" t="str">
        <f>IF(B653="","",VLOOKUP(B653,'Base productos'!A$2:H$10900,2,FALSE))</f>
        <v/>
      </c>
      <c r="D653" s="66" t="str">
        <f>IF(B653="","",VLOOKUP(B653,'Base productos'!A$2:H$10900,3,FALSE))</f>
        <v/>
      </c>
      <c r="E653" s="62" t="str">
        <f>IF(B653="","",VLOOKUP(B653,'Base productos'!A$2:H$10900,4,FALSE))</f>
        <v/>
      </c>
      <c r="F653" s="62" t="str">
        <f>IF(B653="","",VLOOKUP(B653,'Base productos'!A$2:H$10900,5,FALSE))</f>
        <v/>
      </c>
      <c r="G653" s="66" t="str">
        <f>IF(B653="","",VLOOKUP(B653,'Base productos'!A$2:H$10900,6,FALSE))</f>
        <v/>
      </c>
      <c r="H653" s="66" t="str">
        <f>IF(B653="","",VLOOKUP(B653,'Base productos'!A$2:H$10900,7,FALSE))</f>
        <v/>
      </c>
      <c r="I653" s="66" t="str">
        <f>IF(B653="","",VLOOKUP(B653,'Base productos'!A$2:H$10900,8,FALSE))</f>
        <v/>
      </c>
      <c r="J653" s="47"/>
      <c r="K653" s="48"/>
      <c r="L653" s="68"/>
      <c r="M653" s="68"/>
      <c r="N653" s="68"/>
      <c r="O653" s="68"/>
      <c r="P653" s="100" t="str">
        <f>IF(O653="","",VLOOKUP(O653,'Principios Activos'!A$1:B$2418,2,FALSE))</f>
        <v/>
      </c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9"/>
      <c r="AC653" s="68"/>
      <c r="AD653" s="69"/>
      <c r="AE653" s="53"/>
      <c r="AF653" s="98"/>
      <c r="AG653" s="123"/>
      <c r="AH653" s="123"/>
      <c r="AI653"/>
      <c r="AJ653"/>
      <c r="AM653" s="13"/>
    </row>
    <row r="654" spans="1:39" s="8" customFormat="1" ht="24.95" customHeight="1" x14ac:dyDescent="0.25">
      <c r="A654" s="65" t="str">
        <f t="shared" si="9"/>
        <v/>
      </c>
      <c r="B654" s="61"/>
      <c r="C654" s="63" t="str">
        <f>IF(B654="","",VLOOKUP(B654,'Base productos'!A$2:H$10900,2,FALSE))</f>
        <v/>
      </c>
      <c r="D654" s="66" t="str">
        <f>IF(B654="","",VLOOKUP(B654,'Base productos'!A$2:H$10900,3,FALSE))</f>
        <v/>
      </c>
      <c r="E654" s="62" t="str">
        <f>IF(B654="","",VLOOKUP(B654,'Base productos'!A$2:H$10900,4,FALSE))</f>
        <v/>
      </c>
      <c r="F654" s="62" t="str">
        <f>IF(B654="","",VLOOKUP(B654,'Base productos'!A$2:H$10900,5,FALSE))</f>
        <v/>
      </c>
      <c r="G654" s="66" t="str">
        <f>IF(B654="","",VLOOKUP(B654,'Base productos'!A$2:H$10900,6,FALSE))</f>
        <v/>
      </c>
      <c r="H654" s="66" t="str">
        <f>IF(B654="","",VLOOKUP(B654,'Base productos'!A$2:H$10900,7,FALSE))</f>
        <v/>
      </c>
      <c r="I654" s="66" t="str">
        <f>IF(B654="","",VLOOKUP(B654,'Base productos'!A$2:H$10900,8,FALSE))</f>
        <v/>
      </c>
      <c r="J654" s="47"/>
      <c r="K654" s="48"/>
      <c r="L654" s="68"/>
      <c r="M654" s="68"/>
      <c r="N654" s="68"/>
      <c r="O654" s="68"/>
      <c r="P654" s="100" t="str">
        <f>IF(O654="","",VLOOKUP(O654,'Principios Activos'!A$1:B$2418,2,FALSE))</f>
        <v/>
      </c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9"/>
      <c r="AC654" s="68"/>
      <c r="AD654" s="69"/>
      <c r="AE654" s="53"/>
      <c r="AF654" s="98"/>
      <c r="AG654" s="123"/>
      <c r="AH654" s="123"/>
      <c r="AI654"/>
      <c r="AJ654"/>
      <c r="AM654" s="13"/>
    </row>
    <row r="655" spans="1:39" s="8" customFormat="1" ht="24.95" customHeight="1" x14ac:dyDescent="0.25">
      <c r="A655" s="65" t="str">
        <f t="shared" si="9"/>
        <v/>
      </c>
      <c r="B655" s="61"/>
      <c r="C655" s="63" t="str">
        <f>IF(B655="","",VLOOKUP(B655,'Base productos'!A$2:H$10900,2,FALSE))</f>
        <v/>
      </c>
      <c r="D655" s="66" t="str">
        <f>IF(B655="","",VLOOKUP(B655,'Base productos'!A$2:H$10900,3,FALSE))</f>
        <v/>
      </c>
      <c r="E655" s="62" t="str">
        <f>IF(B655="","",VLOOKUP(B655,'Base productos'!A$2:H$10900,4,FALSE))</f>
        <v/>
      </c>
      <c r="F655" s="62" t="str">
        <f>IF(B655="","",VLOOKUP(B655,'Base productos'!A$2:H$10900,5,FALSE))</f>
        <v/>
      </c>
      <c r="G655" s="66" t="str">
        <f>IF(B655="","",VLOOKUP(B655,'Base productos'!A$2:H$10900,6,FALSE))</f>
        <v/>
      </c>
      <c r="H655" s="66" t="str">
        <f>IF(B655="","",VLOOKUP(B655,'Base productos'!A$2:H$10900,7,FALSE))</f>
        <v/>
      </c>
      <c r="I655" s="66" t="str">
        <f>IF(B655="","",VLOOKUP(B655,'Base productos'!A$2:H$10900,8,FALSE))</f>
        <v/>
      </c>
      <c r="J655" s="47"/>
      <c r="K655" s="48"/>
      <c r="L655" s="68"/>
      <c r="M655" s="68"/>
      <c r="N655" s="68"/>
      <c r="O655" s="68"/>
      <c r="P655" s="100" t="str">
        <f>IF(O655="","",VLOOKUP(O655,'Principios Activos'!A$1:B$2418,2,FALSE))</f>
        <v/>
      </c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9"/>
      <c r="AC655" s="68"/>
      <c r="AD655" s="69"/>
      <c r="AE655" s="53"/>
      <c r="AF655" s="98"/>
      <c r="AG655" s="123"/>
      <c r="AH655" s="123"/>
      <c r="AI655"/>
      <c r="AJ655"/>
      <c r="AM655" s="13"/>
    </row>
    <row r="656" spans="1:39" s="8" customFormat="1" ht="24.95" customHeight="1" x14ac:dyDescent="0.25">
      <c r="A656" s="65" t="str">
        <f t="shared" si="9"/>
        <v/>
      </c>
      <c r="B656" s="61"/>
      <c r="C656" s="63" t="str">
        <f>IF(B656="","",VLOOKUP(B656,'Base productos'!A$2:H$10900,2,FALSE))</f>
        <v/>
      </c>
      <c r="D656" s="66" t="str">
        <f>IF(B656="","",VLOOKUP(B656,'Base productos'!A$2:H$10900,3,FALSE))</f>
        <v/>
      </c>
      <c r="E656" s="62" t="str">
        <f>IF(B656="","",VLOOKUP(B656,'Base productos'!A$2:H$10900,4,FALSE))</f>
        <v/>
      </c>
      <c r="F656" s="62" t="str">
        <f>IF(B656="","",VLOOKUP(B656,'Base productos'!A$2:H$10900,5,FALSE))</f>
        <v/>
      </c>
      <c r="G656" s="66" t="str">
        <f>IF(B656="","",VLOOKUP(B656,'Base productos'!A$2:H$10900,6,FALSE))</f>
        <v/>
      </c>
      <c r="H656" s="66" t="str">
        <f>IF(B656="","",VLOOKUP(B656,'Base productos'!A$2:H$10900,7,FALSE))</f>
        <v/>
      </c>
      <c r="I656" s="66" t="str">
        <f>IF(B656="","",VLOOKUP(B656,'Base productos'!A$2:H$10900,8,FALSE))</f>
        <v/>
      </c>
      <c r="J656" s="47"/>
      <c r="K656" s="48"/>
      <c r="L656" s="68"/>
      <c r="M656" s="68"/>
      <c r="N656" s="68"/>
      <c r="O656" s="68"/>
      <c r="P656" s="100" t="str">
        <f>IF(O656="","",VLOOKUP(O656,'Principios Activos'!A$1:B$2418,2,FALSE))</f>
        <v/>
      </c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9"/>
      <c r="AC656" s="68"/>
      <c r="AD656" s="69"/>
      <c r="AE656" s="53"/>
      <c r="AF656" s="98"/>
      <c r="AG656" s="123"/>
      <c r="AH656" s="123"/>
      <c r="AI656"/>
      <c r="AJ656"/>
      <c r="AM656" s="13"/>
    </row>
    <row r="657" spans="1:39" s="8" customFormat="1" ht="24.95" customHeight="1" x14ac:dyDescent="0.25">
      <c r="A657" s="65" t="str">
        <f t="shared" si="9"/>
        <v/>
      </c>
      <c r="B657" s="61"/>
      <c r="C657" s="63" t="str">
        <f>IF(B657="","",VLOOKUP(B657,'Base productos'!A$2:H$10900,2,FALSE))</f>
        <v/>
      </c>
      <c r="D657" s="66" t="str">
        <f>IF(B657="","",VLOOKUP(B657,'Base productos'!A$2:H$10900,3,FALSE))</f>
        <v/>
      </c>
      <c r="E657" s="62" t="str">
        <f>IF(B657="","",VLOOKUP(B657,'Base productos'!A$2:H$10900,4,FALSE))</f>
        <v/>
      </c>
      <c r="F657" s="62" t="str">
        <f>IF(B657="","",VLOOKUP(B657,'Base productos'!A$2:H$10900,5,FALSE))</f>
        <v/>
      </c>
      <c r="G657" s="66" t="str">
        <f>IF(B657="","",VLOOKUP(B657,'Base productos'!A$2:H$10900,6,FALSE))</f>
        <v/>
      </c>
      <c r="H657" s="66" t="str">
        <f>IF(B657="","",VLOOKUP(B657,'Base productos'!A$2:H$10900,7,FALSE))</f>
        <v/>
      </c>
      <c r="I657" s="66" t="str">
        <f>IF(B657="","",VLOOKUP(B657,'Base productos'!A$2:H$10900,8,FALSE))</f>
        <v/>
      </c>
      <c r="J657" s="47"/>
      <c r="K657" s="48"/>
      <c r="L657" s="68"/>
      <c r="M657" s="68"/>
      <c r="N657" s="68"/>
      <c r="O657" s="68"/>
      <c r="P657" s="100" t="str">
        <f>IF(O657="","",VLOOKUP(O657,'Principios Activos'!A$1:B$2418,2,FALSE))</f>
        <v/>
      </c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9"/>
      <c r="AC657" s="68"/>
      <c r="AD657" s="69"/>
      <c r="AE657" s="53"/>
      <c r="AF657" s="98"/>
      <c r="AG657" s="123"/>
      <c r="AH657" s="123"/>
      <c r="AI657"/>
      <c r="AJ657"/>
      <c r="AM657" s="13"/>
    </row>
    <row r="658" spans="1:39" s="8" customFormat="1" ht="24.95" customHeight="1" x14ac:dyDescent="0.25">
      <c r="A658" s="65" t="str">
        <f t="shared" si="9"/>
        <v/>
      </c>
      <c r="B658" s="61"/>
      <c r="C658" s="63" t="str">
        <f>IF(B658="","",VLOOKUP(B658,'Base productos'!A$2:H$10900,2,FALSE))</f>
        <v/>
      </c>
      <c r="D658" s="66" t="str">
        <f>IF(B658="","",VLOOKUP(B658,'Base productos'!A$2:H$10900,3,FALSE))</f>
        <v/>
      </c>
      <c r="E658" s="62" t="str">
        <f>IF(B658="","",VLOOKUP(B658,'Base productos'!A$2:H$10900,4,FALSE))</f>
        <v/>
      </c>
      <c r="F658" s="62" t="str">
        <f>IF(B658="","",VLOOKUP(B658,'Base productos'!A$2:H$10900,5,FALSE))</f>
        <v/>
      </c>
      <c r="G658" s="66" t="str">
        <f>IF(B658="","",VLOOKUP(B658,'Base productos'!A$2:H$10900,6,FALSE))</f>
        <v/>
      </c>
      <c r="H658" s="66" t="str">
        <f>IF(B658="","",VLOOKUP(B658,'Base productos'!A$2:H$10900,7,FALSE))</f>
        <v/>
      </c>
      <c r="I658" s="66" t="str">
        <f>IF(B658="","",VLOOKUP(B658,'Base productos'!A$2:H$10900,8,FALSE))</f>
        <v/>
      </c>
      <c r="J658" s="47"/>
      <c r="K658" s="48"/>
      <c r="L658" s="68"/>
      <c r="M658" s="68"/>
      <c r="N658" s="68"/>
      <c r="O658" s="68"/>
      <c r="P658" s="100" t="str">
        <f>IF(O658="","",VLOOKUP(O658,'Principios Activos'!A$1:B$2418,2,FALSE))</f>
        <v/>
      </c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9"/>
      <c r="AC658" s="68"/>
      <c r="AD658" s="69"/>
      <c r="AE658" s="53"/>
      <c r="AF658" s="98"/>
      <c r="AG658" s="123"/>
      <c r="AH658" s="123"/>
      <c r="AI658"/>
      <c r="AJ658"/>
      <c r="AM658" s="13"/>
    </row>
    <row r="659" spans="1:39" s="8" customFormat="1" ht="24.95" customHeight="1" x14ac:dyDescent="0.25">
      <c r="A659" s="65" t="str">
        <f t="shared" si="9"/>
        <v/>
      </c>
      <c r="B659" s="61"/>
      <c r="C659" s="63" t="str">
        <f>IF(B659="","",VLOOKUP(B659,'Base productos'!A$2:H$10900,2,FALSE))</f>
        <v/>
      </c>
      <c r="D659" s="66" t="str">
        <f>IF(B659="","",VLOOKUP(B659,'Base productos'!A$2:H$10900,3,FALSE))</f>
        <v/>
      </c>
      <c r="E659" s="62" t="str">
        <f>IF(B659="","",VLOOKUP(B659,'Base productos'!A$2:H$10900,4,FALSE))</f>
        <v/>
      </c>
      <c r="F659" s="62" t="str">
        <f>IF(B659="","",VLOOKUP(B659,'Base productos'!A$2:H$10900,5,FALSE))</f>
        <v/>
      </c>
      <c r="G659" s="66" t="str">
        <f>IF(B659="","",VLOOKUP(B659,'Base productos'!A$2:H$10900,6,FALSE))</f>
        <v/>
      </c>
      <c r="H659" s="66" t="str">
        <f>IF(B659="","",VLOOKUP(B659,'Base productos'!A$2:H$10900,7,FALSE))</f>
        <v/>
      </c>
      <c r="I659" s="66" t="str">
        <f>IF(B659="","",VLOOKUP(B659,'Base productos'!A$2:H$10900,8,FALSE))</f>
        <v/>
      </c>
      <c r="J659" s="47"/>
      <c r="K659" s="48"/>
      <c r="L659" s="68"/>
      <c r="M659" s="68"/>
      <c r="N659" s="68"/>
      <c r="O659" s="68"/>
      <c r="P659" s="100" t="str">
        <f>IF(O659="","",VLOOKUP(O659,'Principios Activos'!A$1:B$2418,2,FALSE))</f>
        <v/>
      </c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9"/>
      <c r="AC659" s="68"/>
      <c r="AD659" s="69"/>
      <c r="AE659" s="53"/>
      <c r="AF659" s="98"/>
      <c r="AG659" s="123"/>
      <c r="AH659" s="123"/>
      <c r="AI659"/>
      <c r="AJ659"/>
      <c r="AM659" s="13"/>
    </row>
    <row r="660" spans="1:39" s="8" customFormat="1" ht="24.95" customHeight="1" x14ac:dyDescent="0.25">
      <c r="A660" s="65" t="str">
        <f t="shared" si="9"/>
        <v/>
      </c>
      <c r="B660" s="61"/>
      <c r="C660" s="63" t="str">
        <f>IF(B660="","",VLOOKUP(B660,'Base productos'!A$2:H$10900,2,FALSE))</f>
        <v/>
      </c>
      <c r="D660" s="66" t="str">
        <f>IF(B660="","",VLOOKUP(B660,'Base productos'!A$2:H$10900,3,FALSE))</f>
        <v/>
      </c>
      <c r="E660" s="62" t="str">
        <f>IF(B660="","",VLOOKUP(B660,'Base productos'!A$2:H$10900,4,FALSE))</f>
        <v/>
      </c>
      <c r="F660" s="62" t="str">
        <f>IF(B660="","",VLOOKUP(B660,'Base productos'!A$2:H$10900,5,FALSE))</f>
        <v/>
      </c>
      <c r="G660" s="66" t="str">
        <f>IF(B660="","",VLOOKUP(B660,'Base productos'!A$2:H$10900,6,FALSE))</f>
        <v/>
      </c>
      <c r="H660" s="66" t="str">
        <f>IF(B660="","",VLOOKUP(B660,'Base productos'!A$2:H$10900,7,FALSE))</f>
        <v/>
      </c>
      <c r="I660" s="66" t="str">
        <f>IF(B660="","",VLOOKUP(B660,'Base productos'!A$2:H$10900,8,FALSE))</f>
        <v/>
      </c>
      <c r="J660" s="47"/>
      <c r="K660" s="48"/>
      <c r="L660" s="68"/>
      <c r="M660" s="68"/>
      <c r="N660" s="68"/>
      <c r="O660" s="68"/>
      <c r="P660" s="100" t="str">
        <f>IF(O660="","",VLOOKUP(O660,'Principios Activos'!A$1:B$2418,2,FALSE))</f>
        <v/>
      </c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9"/>
      <c r="AC660" s="68"/>
      <c r="AD660" s="69"/>
      <c r="AE660" s="53"/>
      <c r="AF660" s="98"/>
      <c r="AG660" s="123"/>
      <c r="AH660" s="123"/>
      <c r="AI660"/>
      <c r="AJ660"/>
      <c r="AM660" s="13"/>
    </row>
    <row r="661" spans="1:39" s="8" customFormat="1" ht="24.95" customHeight="1" x14ac:dyDescent="0.25">
      <c r="A661" s="65" t="str">
        <f t="shared" si="9"/>
        <v/>
      </c>
      <c r="B661" s="61"/>
      <c r="C661" s="63" t="str">
        <f>IF(B661="","",VLOOKUP(B661,'Base productos'!A$2:H$10900,2,FALSE))</f>
        <v/>
      </c>
      <c r="D661" s="66" t="str">
        <f>IF(B661="","",VLOOKUP(B661,'Base productos'!A$2:H$10900,3,FALSE))</f>
        <v/>
      </c>
      <c r="E661" s="62" t="str">
        <f>IF(B661="","",VLOOKUP(B661,'Base productos'!A$2:H$10900,4,FALSE))</f>
        <v/>
      </c>
      <c r="F661" s="62" t="str">
        <f>IF(B661="","",VLOOKUP(B661,'Base productos'!A$2:H$10900,5,FALSE))</f>
        <v/>
      </c>
      <c r="G661" s="66" t="str">
        <f>IF(B661="","",VLOOKUP(B661,'Base productos'!A$2:H$10900,6,FALSE))</f>
        <v/>
      </c>
      <c r="H661" s="66" t="str">
        <f>IF(B661="","",VLOOKUP(B661,'Base productos'!A$2:H$10900,7,FALSE))</f>
        <v/>
      </c>
      <c r="I661" s="66" t="str">
        <f>IF(B661="","",VLOOKUP(B661,'Base productos'!A$2:H$10900,8,FALSE))</f>
        <v/>
      </c>
      <c r="J661" s="47"/>
      <c r="K661" s="48"/>
      <c r="L661" s="68"/>
      <c r="M661" s="68"/>
      <c r="N661" s="68"/>
      <c r="O661" s="68"/>
      <c r="P661" s="100" t="str">
        <f>IF(O661="","",VLOOKUP(O661,'Principios Activos'!A$1:B$2418,2,FALSE))</f>
        <v/>
      </c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9"/>
      <c r="AC661" s="68"/>
      <c r="AD661" s="69"/>
      <c r="AE661" s="53"/>
      <c r="AF661" s="98"/>
      <c r="AG661" s="123"/>
      <c r="AH661" s="123"/>
      <c r="AI661"/>
      <c r="AJ661"/>
      <c r="AM661" s="13"/>
    </row>
    <row r="662" spans="1:39" s="8" customFormat="1" ht="24.95" customHeight="1" x14ac:dyDescent="0.25">
      <c r="A662" s="65" t="str">
        <f t="shared" si="9"/>
        <v/>
      </c>
      <c r="B662" s="61"/>
      <c r="C662" s="63" t="str">
        <f>IF(B662="","",VLOOKUP(B662,'Base productos'!A$2:H$10900,2,FALSE))</f>
        <v/>
      </c>
      <c r="D662" s="66" t="str">
        <f>IF(B662="","",VLOOKUP(B662,'Base productos'!A$2:H$10900,3,FALSE))</f>
        <v/>
      </c>
      <c r="E662" s="62" t="str">
        <f>IF(B662="","",VLOOKUP(B662,'Base productos'!A$2:H$10900,4,FALSE))</f>
        <v/>
      </c>
      <c r="F662" s="62" t="str">
        <f>IF(B662="","",VLOOKUP(B662,'Base productos'!A$2:H$10900,5,FALSE))</f>
        <v/>
      </c>
      <c r="G662" s="66" t="str">
        <f>IF(B662="","",VLOOKUP(B662,'Base productos'!A$2:H$10900,6,FALSE))</f>
        <v/>
      </c>
      <c r="H662" s="66" t="str">
        <f>IF(B662="","",VLOOKUP(B662,'Base productos'!A$2:H$10900,7,FALSE))</f>
        <v/>
      </c>
      <c r="I662" s="66" t="str">
        <f>IF(B662="","",VLOOKUP(B662,'Base productos'!A$2:H$10900,8,FALSE))</f>
        <v/>
      </c>
      <c r="J662" s="47"/>
      <c r="K662" s="48"/>
      <c r="L662" s="68"/>
      <c r="M662" s="68"/>
      <c r="N662" s="68"/>
      <c r="O662" s="68"/>
      <c r="P662" s="100" t="str">
        <f>IF(O662="","",VLOOKUP(O662,'Principios Activos'!A$1:B$2418,2,FALSE))</f>
        <v/>
      </c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9"/>
      <c r="AC662" s="68"/>
      <c r="AD662" s="69"/>
      <c r="AE662" s="53"/>
      <c r="AF662" s="98"/>
      <c r="AG662" s="123"/>
      <c r="AH662" s="123"/>
      <c r="AI662"/>
      <c r="AJ662"/>
      <c r="AM662" s="13"/>
    </row>
    <row r="663" spans="1:39" s="8" customFormat="1" ht="24.95" customHeight="1" x14ac:dyDescent="0.25">
      <c r="A663" s="65" t="str">
        <f t="shared" si="9"/>
        <v/>
      </c>
      <c r="B663" s="61"/>
      <c r="C663" s="63" t="str">
        <f>IF(B663="","",VLOOKUP(B663,'Base productos'!A$2:H$10900,2,FALSE))</f>
        <v/>
      </c>
      <c r="D663" s="66" t="str">
        <f>IF(B663="","",VLOOKUP(B663,'Base productos'!A$2:H$10900,3,FALSE))</f>
        <v/>
      </c>
      <c r="E663" s="62" t="str">
        <f>IF(B663="","",VLOOKUP(B663,'Base productos'!A$2:H$10900,4,FALSE))</f>
        <v/>
      </c>
      <c r="F663" s="62" t="str">
        <f>IF(B663="","",VLOOKUP(B663,'Base productos'!A$2:H$10900,5,FALSE))</f>
        <v/>
      </c>
      <c r="G663" s="66" t="str">
        <f>IF(B663="","",VLOOKUP(B663,'Base productos'!A$2:H$10900,6,FALSE))</f>
        <v/>
      </c>
      <c r="H663" s="66" t="str">
        <f>IF(B663="","",VLOOKUP(B663,'Base productos'!A$2:H$10900,7,FALSE))</f>
        <v/>
      </c>
      <c r="I663" s="66" t="str">
        <f>IF(B663="","",VLOOKUP(B663,'Base productos'!A$2:H$10900,8,FALSE))</f>
        <v/>
      </c>
      <c r="J663" s="47"/>
      <c r="K663" s="48"/>
      <c r="L663" s="68"/>
      <c r="M663" s="68"/>
      <c r="N663" s="68"/>
      <c r="O663" s="68"/>
      <c r="P663" s="100" t="str">
        <f>IF(O663="","",VLOOKUP(O663,'Principios Activos'!A$1:B$2418,2,FALSE))</f>
        <v/>
      </c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9"/>
      <c r="AC663" s="68"/>
      <c r="AD663" s="69"/>
      <c r="AE663" s="53"/>
      <c r="AF663" s="98"/>
      <c r="AG663" s="123"/>
      <c r="AH663" s="123"/>
      <c r="AI663"/>
      <c r="AJ663"/>
      <c r="AM663" s="13"/>
    </row>
    <row r="664" spans="1:39" s="8" customFormat="1" ht="24.95" customHeight="1" x14ac:dyDescent="0.25">
      <c r="A664" s="65" t="str">
        <f t="shared" si="9"/>
        <v/>
      </c>
      <c r="B664" s="61"/>
      <c r="C664" s="63" t="str">
        <f>IF(B664="","",VLOOKUP(B664,'Base productos'!A$2:H$10900,2,FALSE))</f>
        <v/>
      </c>
      <c r="D664" s="66" t="str">
        <f>IF(B664="","",VLOOKUP(B664,'Base productos'!A$2:H$10900,3,FALSE))</f>
        <v/>
      </c>
      <c r="E664" s="62" t="str">
        <f>IF(B664="","",VLOOKUP(B664,'Base productos'!A$2:H$10900,4,FALSE))</f>
        <v/>
      </c>
      <c r="F664" s="62" t="str">
        <f>IF(B664="","",VLOOKUP(B664,'Base productos'!A$2:H$10900,5,FALSE))</f>
        <v/>
      </c>
      <c r="G664" s="66" t="str">
        <f>IF(B664="","",VLOOKUP(B664,'Base productos'!A$2:H$10900,6,FALSE))</f>
        <v/>
      </c>
      <c r="H664" s="66" t="str">
        <f>IF(B664="","",VLOOKUP(B664,'Base productos'!A$2:H$10900,7,FALSE))</f>
        <v/>
      </c>
      <c r="I664" s="66" t="str">
        <f>IF(B664="","",VLOOKUP(B664,'Base productos'!A$2:H$10900,8,FALSE))</f>
        <v/>
      </c>
      <c r="J664" s="47"/>
      <c r="K664" s="48"/>
      <c r="L664" s="68"/>
      <c r="M664" s="68"/>
      <c r="N664" s="68"/>
      <c r="O664" s="68"/>
      <c r="P664" s="100" t="str">
        <f>IF(O664="","",VLOOKUP(O664,'Principios Activos'!A$1:B$2418,2,FALSE))</f>
        <v/>
      </c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9"/>
      <c r="AC664" s="68"/>
      <c r="AD664" s="69"/>
      <c r="AE664" s="53"/>
      <c r="AF664" s="98"/>
      <c r="AG664" s="123"/>
      <c r="AH664" s="123"/>
      <c r="AI664"/>
      <c r="AJ664"/>
      <c r="AM664" s="13"/>
    </row>
    <row r="665" spans="1:39" s="8" customFormat="1" ht="24.95" customHeight="1" x14ac:dyDescent="0.25">
      <c r="A665" s="65" t="str">
        <f t="shared" ref="A665:A728" si="10">IF(A664="","",IF(B665="","",A664))</f>
        <v/>
      </c>
      <c r="B665" s="61"/>
      <c r="C665" s="63" t="str">
        <f>IF(B665="","",VLOOKUP(B665,'Base productos'!A$2:H$10900,2,FALSE))</f>
        <v/>
      </c>
      <c r="D665" s="66" t="str">
        <f>IF(B665="","",VLOOKUP(B665,'Base productos'!A$2:H$10900,3,FALSE))</f>
        <v/>
      </c>
      <c r="E665" s="62" t="str">
        <f>IF(B665="","",VLOOKUP(B665,'Base productos'!A$2:H$10900,4,FALSE))</f>
        <v/>
      </c>
      <c r="F665" s="62" t="str">
        <f>IF(B665="","",VLOOKUP(B665,'Base productos'!A$2:H$10900,5,FALSE))</f>
        <v/>
      </c>
      <c r="G665" s="66" t="str">
        <f>IF(B665="","",VLOOKUP(B665,'Base productos'!A$2:H$10900,6,FALSE))</f>
        <v/>
      </c>
      <c r="H665" s="66" t="str">
        <f>IF(B665="","",VLOOKUP(B665,'Base productos'!A$2:H$10900,7,FALSE))</f>
        <v/>
      </c>
      <c r="I665" s="66" t="str">
        <f>IF(B665="","",VLOOKUP(B665,'Base productos'!A$2:H$10900,8,FALSE))</f>
        <v/>
      </c>
      <c r="J665" s="47"/>
      <c r="K665" s="48"/>
      <c r="L665" s="68"/>
      <c r="M665" s="68"/>
      <c r="N665" s="68"/>
      <c r="O665" s="68"/>
      <c r="P665" s="100" t="str">
        <f>IF(O665="","",VLOOKUP(O665,'Principios Activos'!A$1:B$2418,2,FALSE))</f>
        <v/>
      </c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9"/>
      <c r="AC665" s="68"/>
      <c r="AD665" s="69"/>
      <c r="AE665" s="53"/>
      <c r="AF665" s="98"/>
      <c r="AG665" s="123"/>
      <c r="AH665" s="123"/>
      <c r="AI665"/>
      <c r="AJ665"/>
      <c r="AM665" s="13"/>
    </row>
    <row r="666" spans="1:39" s="8" customFormat="1" ht="24.95" customHeight="1" x14ac:dyDescent="0.25">
      <c r="A666" s="65" t="str">
        <f t="shared" si="10"/>
        <v/>
      </c>
      <c r="B666" s="61"/>
      <c r="C666" s="63" t="str">
        <f>IF(B666="","",VLOOKUP(B666,'Base productos'!A$2:H$10900,2,FALSE))</f>
        <v/>
      </c>
      <c r="D666" s="66" t="str">
        <f>IF(B666="","",VLOOKUP(B666,'Base productos'!A$2:H$10900,3,FALSE))</f>
        <v/>
      </c>
      <c r="E666" s="62" t="str">
        <f>IF(B666="","",VLOOKUP(B666,'Base productos'!A$2:H$10900,4,FALSE))</f>
        <v/>
      </c>
      <c r="F666" s="62" t="str">
        <f>IF(B666="","",VLOOKUP(B666,'Base productos'!A$2:H$10900,5,FALSE))</f>
        <v/>
      </c>
      <c r="G666" s="66" t="str">
        <f>IF(B666="","",VLOOKUP(B666,'Base productos'!A$2:H$10900,6,FALSE))</f>
        <v/>
      </c>
      <c r="H666" s="66" t="str">
        <f>IF(B666="","",VLOOKUP(B666,'Base productos'!A$2:H$10900,7,FALSE))</f>
        <v/>
      </c>
      <c r="I666" s="66" t="str">
        <f>IF(B666="","",VLOOKUP(B666,'Base productos'!A$2:H$10900,8,FALSE))</f>
        <v/>
      </c>
      <c r="J666" s="47"/>
      <c r="K666" s="48"/>
      <c r="L666" s="68"/>
      <c r="M666" s="68"/>
      <c r="N666" s="68"/>
      <c r="O666" s="68"/>
      <c r="P666" s="100" t="str">
        <f>IF(O666="","",VLOOKUP(O666,'Principios Activos'!A$1:B$2418,2,FALSE))</f>
        <v/>
      </c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9"/>
      <c r="AC666" s="68"/>
      <c r="AD666" s="69"/>
      <c r="AE666" s="53"/>
      <c r="AF666" s="98"/>
      <c r="AG666" s="123"/>
      <c r="AH666" s="123"/>
      <c r="AI666"/>
      <c r="AJ666"/>
      <c r="AM666" s="13"/>
    </row>
    <row r="667" spans="1:39" s="8" customFormat="1" ht="24.95" customHeight="1" x14ac:dyDescent="0.25">
      <c r="A667" s="65" t="str">
        <f t="shared" si="10"/>
        <v/>
      </c>
      <c r="B667" s="61"/>
      <c r="C667" s="63" t="str">
        <f>IF(B667="","",VLOOKUP(B667,'Base productos'!A$2:H$10900,2,FALSE))</f>
        <v/>
      </c>
      <c r="D667" s="66" t="str">
        <f>IF(B667="","",VLOOKUP(B667,'Base productos'!A$2:H$10900,3,FALSE))</f>
        <v/>
      </c>
      <c r="E667" s="62" t="str">
        <f>IF(B667="","",VLOOKUP(B667,'Base productos'!A$2:H$10900,4,FALSE))</f>
        <v/>
      </c>
      <c r="F667" s="62" t="str">
        <f>IF(B667="","",VLOOKUP(B667,'Base productos'!A$2:H$10900,5,FALSE))</f>
        <v/>
      </c>
      <c r="G667" s="66" t="str">
        <f>IF(B667="","",VLOOKUP(B667,'Base productos'!A$2:H$10900,6,FALSE))</f>
        <v/>
      </c>
      <c r="H667" s="66" t="str">
        <f>IF(B667="","",VLOOKUP(B667,'Base productos'!A$2:H$10900,7,FALSE))</f>
        <v/>
      </c>
      <c r="I667" s="66" t="str">
        <f>IF(B667="","",VLOOKUP(B667,'Base productos'!A$2:H$10900,8,FALSE))</f>
        <v/>
      </c>
      <c r="J667" s="47"/>
      <c r="K667" s="48"/>
      <c r="L667" s="68"/>
      <c r="M667" s="68"/>
      <c r="N667" s="68"/>
      <c r="O667" s="68"/>
      <c r="P667" s="100" t="str">
        <f>IF(O667="","",VLOOKUP(O667,'Principios Activos'!A$1:B$2418,2,FALSE))</f>
        <v/>
      </c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9"/>
      <c r="AC667" s="68"/>
      <c r="AD667" s="69"/>
      <c r="AE667" s="53"/>
      <c r="AF667" s="98"/>
      <c r="AG667" s="123"/>
      <c r="AH667" s="123"/>
      <c r="AI667"/>
      <c r="AJ667"/>
      <c r="AM667" s="13"/>
    </row>
    <row r="668" spans="1:39" s="8" customFormat="1" ht="24.95" customHeight="1" x14ac:dyDescent="0.25">
      <c r="A668" s="65" t="str">
        <f t="shared" si="10"/>
        <v/>
      </c>
      <c r="B668" s="61"/>
      <c r="C668" s="63" t="str">
        <f>IF(B668="","",VLOOKUP(B668,'Base productos'!A$2:H$10900,2,FALSE))</f>
        <v/>
      </c>
      <c r="D668" s="66" t="str">
        <f>IF(B668="","",VLOOKUP(B668,'Base productos'!A$2:H$10900,3,FALSE))</f>
        <v/>
      </c>
      <c r="E668" s="62" t="str">
        <f>IF(B668="","",VLOOKUP(B668,'Base productos'!A$2:H$10900,4,FALSE))</f>
        <v/>
      </c>
      <c r="F668" s="62" t="str">
        <f>IF(B668="","",VLOOKUP(B668,'Base productos'!A$2:H$10900,5,FALSE))</f>
        <v/>
      </c>
      <c r="G668" s="66" t="str">
        <f>IF(B668="","",VLOOKUP(B668,'Base productos'!A$2:H$10900,6,FALSE))</f>
        <v/>
      </c>
      <c r="H668" s="66" t="str">
        <f>IF(B668="","",VLOOKUP(B668,'Base productos'!A$2:H$10900,7,FALSE))</f>
        <v/>
      </c>
      <c r="I668" s="66" t="str">
        <f>IF(B668="","",VLOOKUP(B668,'Base productos'!A$2:H$10900,8,FALSE))</f>
        <v/>
      </c>
      <c r="J668" s="47"/>
      <c r="K668" s="48"/>
      <c r="L668" s="68"/>
      <c r="M668" s="68"/>
      <c r="N668" s="68"/>
      <c r="O668" s="68"/>
      <c r="P668" s="100" t="str">
        <f>IF(O668="","",VLOOKUP(O668,'Principios Activos'!A$1:B$2418,2,FALSE))</f>
        <v/>
      </c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9"/>
      <c r="AC668" s="68"/>
      <c r="AD668" s="69"/>
      <c r="AE668" s="53"/>
      <c r="AF668" s="98"/>
      <c r="AG668" s="123"/>
      <c r="AH668" s="123"/>
      <c r="AI668"/>
      <c r="AJ668"/>
      <c r="AM668" s="13"/>
    </row>
    <row r="669" spans="1:39" s="8" customFormat="1" ht="24.95" customHeight="1" x14ac:dyDescent="0.25">
      <c r="A669" s="65" t="str">
        <f t="shared" si="10"/>
        <v/>
      </c>
      <c r="B669" s="61"/>
      <c r="C669" s="63" t="str">
        <f>IF(B669="","",VLOOKUP(B669,'Base productos'!A$2:H$10900,2,FALSE))</f>
        <v/>
      </c>
      <c r="D669" s="66" t="str">
        <f>IF(B669="","",VLOOKUP(B669,'Base productos'!A$2:H$10900,3,FALSE))</f>
        <v/>
      </c>
      <c r="E669" s="62" t="str">
        <f>IF(B669="","",VLOOKUP(B669,'Base productos'!A$2:H$10900,4,FALSE))</f>
        <v/>
      </c>
      <c r="F669" s="62" t="str">
        <f>IF(B669="","",VLOOKUP(B669,'Base productos'!A$2:H$10900,5,FALSE))</f>
        <v/>
      </c>
      <c r="G669" s="66" t="str">
        <f>IF(B669="","",VLOOKUP(B669,'Base productos'!A$2:H$10900,6,FALSE))</f>
        <v/>
      </c>
      <c r="H669" s="66" t="str">
        <f>IF(B669="","",VLOOKUP(B669,'Base productos'!A$2:H$10900,7,FALSE))</f>
        <v/>
      </c>
      <c r="I669" s="66" t="str">
        <f>IF(B669="","",VLOOKUP(B669,'Base productos'!A$2:H$10900,8,FALSE))</f>
        <v/>
      </c>
      <c r="J669" s="47"/>
      <c r="K669" s="48"/>
      <c r="L669" s="68"/>
      <c r="M669" s="68"/>
      <c r="N669" s="68"/>
      <c r="O669" s="68"/>
      <c r="P669" s="100" t="str">
        <f>IF(O669="","",VLOOKUP(O669,'Principios Activos'!A$1:B$2418,2,FALSE))</f>
        <v/>
      </c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9"/>
      <c r="AC669" s="68"/>
      <c r="AD669" s="69"/>
      <c r="AE669" s="53"/>
      <c r="AF669" s="98"/>
      <c r="AG669" s="123"/>
      <c r="AH669" s="123"/>
      <c r="AI669"/>
      <c r="AJ669"/>
      <c r="AM669" s="13"/>
    </row>
    <row r="670" spans="1:39" s="8" customFormat="1" ht="24.95" customHeight="1" x14ac:dyDescent="0.25">
      <c r="A670" s="65" t="str">
        <f t="shared" si="10"/>
        <v/>
      </c>
      <c r="B670" s="61"/>
      <c r="C670" s="63" t="str">
        <f>IF(B670="","",VLOOKUP(B670,'Base productos'!A$2:H$10900,2,FALSE))</f>
        <v/>
      </c>
      <c r="D670" s="66" t="str">
        <f>IF(B670="","",VLOOKUP(B670,'Base productos'!A$2:H$10900,3,FALSE))</f>
        <v/>
      </c>
      <c r="E670" s="62" t="str">
        <f>IF(B670="","",VLOOKUP(B670,'Base productos'!A$2:H$10900,4,FALSE))</f>
        <v/>
      </c>
      <c r="F670" s="62" t="str">
        <f>IF(B670="","",VLOOKUP(B670,'Base productos'!A$2:H$10900,5,FALSE))</f>
        <v/>
      </c>
      <c r="G670" s="66" t="str">
        <f>IF(B670="","",VLOOKUP(B670,'Base productos'!A$2:H$10900,6,FALSE))</f>
        <v/>
      </c>
      <c r="H670" s="66" t="str">
        <f>IF(B670="","",VLOOKUP(B670,'Base productos'!A$2:H$10900,7,FALSE))</f>
        <v/>
      </c>
      <c r="I670" s="66" t="str">
        <f>IF(B670="","",VLOOKUP(B670,'Base productos'!A$2:H$10900,8,FALSE))</f>
        <v/>
      </c>
      <c r="J670" s="47"/>
      <c r="K670" s="48"/>
      <c r="L670" s="68"/>
      <c r="M670" s="68"/>
      <c r="N670" s="68"/>
      <c r="O670" s="68"/>
      <c r="P670" s="100" t="str">
        <f>IF(O670="","",VLOOKUP(O670,'Principios Activos'!A$1:B$2418,2,FALSE))</f>
        <v/>
      </c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9"/>
      <c r="AC670" s="68"/>
      <c r="AD670" s="69"/>
      <c r="AE670" s="53"/>
      <c r="AF670" s="98"/>
      <c r="AG670" s="123"/>
      <c r="AH670" s="123"/>
      <c r="AI670"/>
      <c r="AJ670"/>
      <c r="AM670" s="13"/>
    </row>
    <row r="671" spans="1:39" s="8" customFormat="1" ht="24.95" customHeight="1" x14ac:dyDescent="0.25">
      <c r="A671" s="65" t="str">
        <f t="shared" si="10"/>
        <v/>
      </c>
      <c r="B671" s="61"/>
      <c r="C671" s="63" t="str">
        <f>IF(B671="","",VLOOKUP(B671,'Base productos'!A$2:H$10900,2,FALSE))</f>
        <v/>
      </c>
      <c r="D671" s="66" t="str">
        <f>IF(B671="","",VLOOKUP(B671,'Base productos'!A$2:H$10900,3,FALSE))</f>
        <v/>
      </c>
      <c r="E671" s="62" t="str">
        <f>IF(B671="","",VLOOKUP(B671,'Base productos'!A$2:H$10900,4,FALSE))</f>
        <v/>
      </c>
      <c r="F671" s="62" t="str">
        <f>IF(B671="","",VLOOKUP(B671,'Base productos'!A$2:H$10900,5,FALSE))</f>
        <v/>
      </c>
      <c r="G671" s="66" t="str">
        <f>IF(B671="","",VLOOKUP(B671,'Base productos'!A$2:H$10900,6,FALSE))</f>
        <v/>
      </c>
      <c r="H671" s="66" t="str">
        <f>IF(B671="","",VLOOKUP(B671,'Base productos'!A$2:H$10900,7,FALSE))</f>
        <v/>
      </c>
      <c r="I671" s="66" t="str">
        <f>IF(B671="","",VLOOKUP(B671,'Base productos'!A$2:H$10900,8,FALSE))</f>
        <v/>
      </c>
      <c r="J671" s="47"/>
      <c r="K671" s="48"/>
      <c r="L671" s="68"/>
      <c r="M671" s="68"/>
      <c r="N671" s="68"/>
      <c r="O671" s="68"/>
      <c r="P671" s="100" t="str">
        <f>IF(O671="","",VLOOKUP(O671,'Principios Activos'!A$1:B$2418,2,FALSE))</f>
        <v/>
      </c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9"/>
      <c r="AC671" s="68"/>
      <c r="AD671" s="69"/>
      <c r="AE671" s="53"/>
      <c r="AF671" s="98"/>
      <c r="AG671" s="123"/>
      <c r="AH671" s="123"/>
      <c r="AI671"/>
      <c r="AJ671"/>
      <c r="AM671" s="13"/>
    </row>
    <row r="672" spans="1:39" s="8" customFormat="1" ht="24.95" customHeight="1" x14ac:dyDescent="0.25">
      <c r="A672" s="65" t="str">
        <f t="shared" si="10"/>
        <v/>
      </c>
      <c r="B672" s="61"/>
      <c r="C672" s="63" t="str">
        <f>IF(B672="","",VLOOKUP(B672,'Base productos'!A$2:H$10900,2,FALSE))</f>
        <v/>
      </c>
      <c r="D672" s="66" t="str">
        <f>IF(B672="","",VLOOKUP(B672,'Base productos'!A$2:H$10900,3,FALSE))</f>
        <v/>
      </c>
      <c r="E672" s="62" t="str">
        <f>IF(B672="","",VLOOKUP(B672,'Base productos'!A$2:H$10900,4,FALSE))</f>
        <v/>
      </c>
      <c r="F672" s="62" t="str">
        <f>IF(B672="","",VLOOKUP(B672,'Base productos'!A$2:H$10900,5,FALSE))</f>
        <v/>
      </c>
      <c r="G672" s="66" t="str">
        <f>IF(B672="","",VLOOKUP(B672,'Base productos'!A$2:H$10900,6,FALSE))</f>
        <v/>
      </c>
      <c r="H672" s="66" t="str">
        <f>IF(B672="","",VLOOKUP(B672,'Base productos'!A$2:H$10900,7,FALSE))</f>
        <v/>
      </c>
      <c r="I672" s="66" t="str">
        <f>IF(B672="","",VLOOKUP(B672,'Base productos'!A$2:H$10900,8,FALSE))</f>
        <v/>
      </c>
      <c r="J672" s="47"/>
      <c r="K672" s="48"/>
      <c r="L672" s="68"/>
      <c r="M672" s="68"/>
      <c r="N672" s="68"/>
      <c r="O672" s="68"/>
      <c r="P672" s="100" t="str">
        <f>IF(O672="","",VLOOKUP(O672,'Principios Activos'!A$1:B$2418,2,FALSE))</f>
        <v/>
      </c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9"/>
      <c r="AC672" s="68"/>
      <c r="AD672" s="69"/>
      <c r="AE672" s="53"/>
      <c r="AF672" s="98"/>
      <c r="AG672" s="123"/>
      <c r="AH672" s="123"/>
      <c r="AI672"/>
      <c r="AJ672"/>
      <c r="AM672" s="13"/>
    </row>
    <row r="673" spans="1:39" s="8" customFormat="1" ht="24.95" customHeight="1" x14ac:dyDescent="0.25">
      <c r="A673" s="65" t="str">
        <f t="shared" si="10"/>
        <v/>
      </c>
      <c r="B673" s="61"/>
      <c r="C673" s="63" t="str">
        <f>IF(B673="","",VLOOKUP(B673,'Base productos'!A$2:H$10900,2,FALSE))</f>
        <v/>
      </c>
      <c r="D673" s="66" t="str">
        <f>IF(B673="","",VLOOKUP(B673,'Base productos'!A$2:H$10900,3,FALSE))</f>
        <v/>
      </c>
      <c r="E673" s="62" t="str">
        <f>IF(B673="","",VLOOKUP(B673,'Base productos'!A$2:H$10900,4,FALSE))</f>
        <v/>
      </c>
      <c r="F673" s="62" t="str">
        <f>IF(B673="","",VLOOKUP(B673,'Base productos'!A$2:H$10900,5,FALSE))</f>
        <v/>
      </c>
      <c r="G673" s="66" t="str">
        <f>IF(B673="","",VLOOKUP(B673,'Base productos'!A$2:H$10900,6,FALSE))</f>
        <v/>
      </c>
      <c r="H673" s="66" t="str">
        <f>IF(B673="","",VLOOKUP(B673,'Base productos'!A$2:H$10900,7,FALSE))</f>
        <v/>
      </c>
      <c r="I673" s="66" t="str">
        <f>IF(B673="","",VLOOKUP(B673,'Base productos'!A$2:H$10900,8,FALSE))</f>
        <v/>
      </c>
      <c r="J673" s="47"/>
      <c r="K673" s="48"/>
      <c r="L673" s="68"/>
      <c r="M673" s="68"/>
      <c r="N673" s="68"/>
      <c r="O673" s="68"/>
      <c r="P673" s="100" t="str">
        <f>IF(O673="","",VLOOKUP(O673,'Principios Activos'!A$1:B$2418,2,FALSE))</f>
        <v/>
      </c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9"/>
      <c r="AC673" s="68"/>
      <c r="AD673" s="69"/>
      <c r="AE673" s="53"/>
      <c r="AF673" s="98"/>
      <c r="AG673" s="123"/>
      <c r="AH673" s="123"/>
      <c r="AI673"/>
      <c r="AJ673"/>
      <c r="AM673" s="13"/>
    </row>
    <row r="674" spans="1:39" s="8" customFormat="1" ht="24.95" customHeight="1" x14ac:dyDescent="0.25">
      <c r="A674" s="65" t="str">
        <f t="shared" si="10"/>
        <v/>
      </c>
      <c r="B674" s="61"/>
      <c r="C674" s="63" t="str">
        <f>IF(B674="","",VLOOKUP(B674,'Base productos'!A$2:H$10900,2,FALSE))</f>
        <v/>
      </c>
      <c r="D674" s="66" t="str">
        <f>IF(B674="","",VLOOKUP(B674,'Base productos'!A$2:H$10900,3,FALSE))</f>
        <v/>
      </c>
      <c r="E674" s="62" t="str">
        <f>IF(B674="","",VLOOKUP(B674,'Base productos'!A$2:H$10900,4,FALSE))</f>
        <v/>
      </c>
      <c r="F674" s="62" t="str">
        <f>IF(B674="","",VLOOKUP(B674,'Base productos'!A$2:H$10900,5,FALSE))</f>
        <v/>
      </c>
      <c r="G674" s="66" t="str">
        <f>IF(B674="","",VLOOKUP(B674,'Base productos'!A$2:H$10900,6,FALSE))</f>
        <v/>
      </c>
      <c r="H674" s="66" t="str">
        <f>IF(B674="","",VLOOKUP(B674,'Base productos'!A$2:H$10900,7,FALSE))</f>
        <v/>
      </c>
      <c r="I674" s="66" t="str">
        <f>IF(B674="","",VLOOKUP(B674,'Base productos'!A$2:H$10900,8,FALSE))</f>
        <v/>
      </c>
      <c r="J674" s="47"/>
      <c r="K674" s="48"/>
      <c r="L674" s="68"/>
      <c r="M674" s="68"/>
      <c r="N674" s="68"/>
      <c r="O674" s="68"/>
      <c r="P674" s="100" t="str">
        <f>IF(O674="","",VLOOKUP(O674,'Principios Activos'!A$1:B$2418,2,FALSE))</f>
        <v/>
      </c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9"/>
      <c r="AC674" s="68"/>
      <c r="AD674" s="69"/>
      <c r="AE674" s="53"/>
      <c r="AF674" s="98"/>
      <c r="AG674" s="123"/>
      <c r="AH674" s="123"/>
      <c r="AI674"/>
      <c r="AJ674"/>
      <c r="AM674" s="13"/>
    </row>
    <row r="675" spans="1:39" s="8" customFormat="1" ht="24.95" customHeight="1" x14ac:dyDescent="0.25">
      <c r="A675" s="65" t="str">
        <f t="shared" si="10"/>
        <v/>
      </c>
      <c r="B675" s="61"/>
      <c r="C675" s="63" t="str">
        <f>IF(B675="","",VLOOKUP(B675,'Base productos'!A$2:H$10900,2,FALSE))</f>
        <v/>
      </c>
      <c r="D675" s="66" t="str">
        <f>IF(B675="","",VLOOKUP(B675,'Base productos'!A$2:H$10900,3,FALSE))</f>
        <v/>
      </c>
      <c r="E675" s="62" t="str">
        <f>IF(B675="","",VLOOKUP(B675,'Base productos'!A$2:H$10900,4,FALSE))</f>
        <v/>
      </c>
      <c r="F675" s="62" t="str">
        <f>IF(B675="","",VLOOKUP(B675,'Base productos'!A$2:H$10900,5,FALSE))</f>
        <v/>
      </c>
      <c r="G675" s="66" t="str">
        <f>IF(B675="","",VLOOKUP(B675,'Base productos'!A$2:H$10900,6,FALSE))</f>
        <v/>
      </c>
      <c r="H675" s="66" t="str">
        <f>IF(B675="","",VLOOKUP(B675,'Base productos'!A$2:H$10900,7,FALSE))</f>
        <v/>
      </c>
      <c r="I675" s="66" t="str">
        <f>IF(B675="","",VLOOKUP(B675,'Base productos'!A$2:H$10900,8,FALSE))</f>
        <v/>
      </c>
      <c r="J675" s="47"/>
      <c r="K675" s="48"/>
      <c r="L675" s="68"/>
      <c r="M675" s="68"/>
      <c r="N675" s="68"/>
      <c r="O675" s="68"/>
      <c r="P675" s="100" t="str">
        <f>IF(O675="","",VLOOKUP(O675,'Principios Activos'!A$1:B$2418,2,FALSE))</f>
        <v/>
      </c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9"/>
      <c r="AC675" s="68"/>
      <c r="AD675" s="69"/>
      <c r="AE675" s="53"/>
      <c r="AF675" s="98"/>
      <c r="AG675" s="123"/>
      <c r="AH675" s="123"/>
      <c r="AI675"/>
      <c r="AJ675"/>
      <c r="AM675" s="13"/>
    </row>
    <row r="676" spans="1:39" s="8" customFormat="1" ht="24.95" customHeight="1" x14ac:dyDescent="0.25">
      <c r="A676" s="65" t="str">
        <f t="shared" si="10"/>
        <v/>
      </c>
      <c r="B676" s="61"/>
      <c r="C676" s="63" t="str">
        <f>IF(B676="","",VLOOKUP(B676,'Base productos'!A$2:H$10900,2,FALSE))</f>
        <v/>
      </c>
      <c r="D676" s="66" t="str">
        <f>IF(B676="","",VLOOKUP(B676,'Base productos'!A$2:H$10900,3,FALSE))</f>
        <v/>
      </c>
      <c r="E676" s="62" t="str">
        <f>IF(B676="","",VLOOKUP(B676,'Base productos'!A$2:H$10900,4,FALSE))</f>
        <v/>
      </c>
      <c r="F676" s="62" t="str">
        <f>IF(B676="","",VLOOKUP(B676,'Base productos'!A$2:H$10900,5,FALSE))</f>
        <v/>
      </c>
      <c r="G676" s="66" t="str">
        <f>IF(B676="","",VLOOKUP(B676,'Base productos'!A$2:H$10900,6,FALSE))</f>
        <v/>
      </c>
      <c r="H676" s="66" t="str">
        <f>IF(B676="","",VLOOKUP(B676,'Base productos'!A$2:H$10900,7,FALSE))</f>
        <v/>
      </c>
      <c r="I676" s="66" t="str">
        <f>IF(B676="","",VLOOKUP(B676,'Base productos'!A$2:H$10900,8,FALSE))</f>
        <v/>
      </c>
      <c r="J676" s="47"/>
      <c r="K676" s="48"/>
      <c r="L676" s="68"/>
      <c r="M676" s="68"/>
      <c r="N676" s="68"/>
      <c r="O676" s="68"/>
      <c r="P676" s="100" t="str">
        <f>IF(O676="","",VLOOKUP(O676,'Principios Activos'!A$1:B$2418,2,FALSE))</f>
        <v/>
      </c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9"/>
      <c r="AC676" s="68"/>
      <c r="AD676" s="69"/>
      <c r="AE676" s="53"/>
      <c r="AF676" s="98"/>
      <c r="AG676" s="123"/>
      <c r="AH676" s="123"/>
      <c r="AI676"/>
      <c r="AJ676"/>
      <c r="AM676" s="13"/>
    </row>
    <row r="677" spans="1:39" s="8" customFormat="1" ht="24.95" customHeight="1" x14ac:dyDescent="0.25">
      <c r="A677" s="65" t="str">
        <f t="shared" si="10"/>
        <v/>
      </c>
      <c r="B677" s="61"/>
      <c r="C677" s="63" t="str">
        <f>IF(B677="","",VLOOKUP(B677,'Base productos'!A$2:H$10900,2,FALSE))</f>
        <v/>
      </c>
      <c r="D677" s="66" t="str">
        <f>IF(B677="","",VLOOKUP(B677,'Base productos'!A$2:H$10900,3,FALSE))</f>
        <v/>
      </c>
      <c r="E677" s="62" t="str">
        <f>IF(B677="","",VLOOKUP(B677,'Base productos'!A$2:H$10900,4,FALSE))</f>
        <v/>
      </c>
      <c r="F677" s="62" t="str">
        <f>IF(B677="","",VLOOKUP(B677,'Base productos'!A$2:H$10900,5,FALSE))</f>
        <v/>
      </c>
      <c r="G677" s="66" t="str">
        <f>IF(B677="","",VLOOKUP(B677,'Base productos'!A$2:H$10900,6,FALSE))</f>
        <v/>
      </c>
      <c r="H677" s="66" t="str">
        <f>IF(B677="","",VLOOKUP(B677,'Base productos'!A$2:H$10900,7,FALSE))</f>
        <v/>
      </c>
      <c r="I677" s="66" t="str">
        <f>IF(B677="","",VLOOKUP(B677,'Base productos'!A$2:H$10900,8,FALSE))</f>
        <v/>
      </c>
      <c r="J677" s="47"/>
      <c r="K677" s="48"/>
      <c r="L677" s="68"/>
      <c r="M677" s="68"/>
      <c r="N677" s="68"/>
      <c r="O677" s="68"/>
      <c r="P677" s="100" t="str">
        <f>IF(O677="","",VLOOKUP(O677,'Principios Activos'!A$1:B$2418,2,FALSE))</f>
        <v/>
      </c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9"/>
      <c r="AC677" s="68"/>
      <c r="AD677" s="69"/>
      <c r="AE677" s="53"/>
      <c r="AF677" s="98"/>
      <c r="AG677" s="123"/>
      <c r="AH677" s="123"/>
      <c r="AI677"/>
      <c r="AJ677"/>
      <c r="AM677" s="13"/>
    </row>
    <row r="678" spans="1:39" s="8" customFormat="1" ht="24.95" customHeight="1" x14ac:dyDescent="0.25">
      <c r="A678" s="65" t="str">
        <f t="shared" si="10"/>
        <v/>
      </c>
      <c r="B678" s="61"/>
      <c r="C678" s="63" t="str">
        <f>IF(B678="","",VLOOKUP(B678,'Base productos'!A$2:H$10900,2,FALSE))</f>
        <v/>
      </c>
      <c r="D678" s="66" t="str">
        <f>IF(B678="","",VLOOKUP(B678,'Base productos'!A$2:H$10900,3,FALSE))</f>
        <v/>
      </c>
      <c r="E678" s="62" t="str">
        <f>IF(B678="","",VLOOKUP(B678,'Base productos'!A$2:H$10900,4,FALSE))</f>
        <v/>
      </c>
      <c r="F678" s="62" t="str">
        <f>IF(B678="","",VLOOKUP(B678,'Base productos'!A$2:H$10900,5,FALSE))</f>
        <v/>
      </c>
      <c r="G678" s="66" t="str">
        <f>IF(B678="","",VLOOKUP(B678,'Base productos'!A$2:H$10900,6,FALSE))</f>
        <v/>
      </c>
      <c r="H678" s="66" t="str">
        <f>IF(B678="","",VLOOKUP(B678,'Base productos'!A$2:H$10900,7,FALSE))</f>
        <v/>
      </c>
      <c r="I678" s="66" t="str">
        <f>IF(B678="","",VLOOKUP(B678,'Base productos'!A$2:H$10900,8,FALSE))</f>
        <v/>
      </c>
      <c r="J678" s="47"/>
      <c r="K678" s="48"/>
      <c r="L678" s="68"/>
      <c r="M678" s="68"/>
      <c r="N678" s="68"/>
      <c r="O678" s="68"/>
      <c r="P678" s="100" t="str">
        <f>IF(O678="","",VLOOKUP(O678,'Principios Activos'!A$1:B$2418,2,FALSE))</f>
        <v/>
      </c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9"/>
      <c r="AC678" s="68"/>
      <c r="AD678" s="69"/>
      <c r="AE678" s="53"/>
      <c r="AF678" s="98"/>
      <c r="AG678" s="123"/>
      <c r="AH678" s="123"/>
      <c r="AI678"/>
      <c r="AJ678"/>
      <c r="AM678" s="13"/>
    </row>
    <row r="679" spans="1:39" s="8" customFormat="1" ht="24.95" customHeight="1" x14ac:dyDescent="0.25">
      <c r="A679" s="65" t="str">
        <f t="shared" si="10"/>
        <v/>
      </c>
      <c r="B679" s="61"/>
      <c r="C679" s="63" t="str">
        <f>IF(B679="","",VLOOKUP(B679,'Base productos'!A$2:H$10900,2,FALSE))</f>
        <v/>
      </c>
      <c r="D679" s="66" t="str">
        <f>IF(B679="","",VLOOKUP(B679,'Base productos'!A$2:H$10900,3,FALSE))</f>
        <v/>
      </c>
      <c r="E679" s="62" t="str">
        <f>IF(B679="","",VLOOKUP(B679,'Base productos'!A$2:H$10900,4,FALSE))</f>
        <v/>
      </c>
      <c r="F679" s="62" t="str">
        <f>IF(B679="","",VLOOKUP(B679,'Base productos'!A$2:H$10900,5,FALSE))</f>
        <v/>
      </c>
      <c r="G679" s="66" t="str">
        <f>IF(B679="","",VLOOKUP(B679,'Base productos'!A$2:H$10900,6,FALSE))</f>
        <v/>
      </c>
      <c r="H679" s="66" t="str">
        <f>IF(B679="","",VLOOKUP(B679,'Base productos'!A$2:H$10900,7,FALSE))</f>
        <v/>
      </c>
      <c r="I679" s="66" t="str">
        <f>IF(B679="","",VLOOKUP(B679,'Base productos'!A$2:H$10900,8,FALSE))</f>
        <v/>
      </c>
      <c r="J679" s="47"/>
      <c r="K679" s="48"/>
      <c r="L679" s="68"/>
      <c r="M679" s="68"/>
      <c r="N679" s="68"/>
      <c r="O679" s="68"/>
      <c r="P679" s="100" t="str">
        <f>IF(O679="","",VLOOKUP(O679,'Principios Activos'!A$1:B$2418,2,FALSE))</f>
        <v/>
      </c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9"/>
      <c r="AC679" s="68"/>
      <c r="AD679" s="69"/>
      <c r="AE679" s="53"/>
      <c r="AF679" s="98"/>
      <c r="AG679" s="123"/>
      <c r="AH679" s="123"/>
      <c r="AI679"/>
      <c r="AJ679"/>
      <c r="AM679" s="13"/>
    </row>
    <row r="680" spans="1:39" s="8" customFormat="1" ht="24.95" customHeight="1" x14ac:dyDescent="0.25">
      <c r="A680" s="65" t="str">
        <f t="shared" si="10"/>
        <v/>
      </c>
      <c r="B680" s="61"/>
      <c r="C680" s="63" t="str">
        <f>IF(B680="","",VLOOKUP(B680,'Base productos'!A$2:H$10900,2,FALSE))</f>
        <v/>
      </c>
      <c r="D680" s="66" t="str">
        <f>IF(B680="","",VLOOKUP(B680,'Base productos'!A$2:H$10900,3,FALSE))</f>
        <v/>
      </c>
      <c r="E680" s="62" t="str">
        <f>IF(B680="","",VLOOKUP(B680,'Base productos'!A$2:H$10900,4,FALSE))</f>
        <v/>
      </c>
      <c r="F680" s="62" t="str">
        <f>IF(B680="","",VLOOKUP(B680,'Base productos'!A$2:H$10900,5,FALSE))</f>
        <v/>
      </c>
      <c r="G680" s="66" t="str">
        <f>IF(B680="","",VLOOKUP(B680,'Base productos'!A$2:H$10900,6,FALSE))</f>
        <v/>
      </c>
      <c r="H680" s="66" t="str">
        <f>IF(B680="","",VLOOKUP(B680,'Base productos'!A$2:H$10900,7,FALSE))</f>
        <v/>
      </c>
      <c r="I680" s="66" t="str">
        <f>IF(B680="","",VLOOKUP(B680,'Base productos'!A$2:H$10900,8,FALSE))</f>
        <v/>
      </c>
      <c r="J680" s="47"/>
      <c r="K680" s="48"/>
      <c r="L680" s="68"/>
      <c r="M680" s="68"/>
      <c r="N680" s="68"/>
      <c r="O680" s="68"/>
      <c r="P680" s="100" t="str">
        <f>IF(O680="","",VLOOKUP(O680,'Principios Activos'!A$1:B$2418,2,FALSE))</f>
        <v/>
      </c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9"/>
      <c r="AC680" s="68"/>
      <c r="AD680" s="69"/>
      <c r="AE680" s="53"/>
      <c r="AF680" s="98"/>
      <c r="AG680" s="123"/>
      <c r="AH680" s="123"/>
      <c r="AI680"/>
      <c r="AJ680"/>
      <c r="AM680" s="13"/>
    </row>
    <row r="681" spans="1:39" s="8" customFormat="1" ht="24.95" customHeight="1" x14ac:dyDescent="0.25">
      <c r="A681" s="65" t="str">
        <f t="shared" si="10"/>
        <v/>
      </c>
      <c r="B681" s="61"/>
      <c r="C681" s="63" t="str">
        <f>IF(B681="","",VLOOKUP(B681,'Base productos'!A$2:H$10900,2,FALSE))</f>
        <v/>
      </c>
      <c r="D681" s="66" t="str">
        <f>IF(B681="","",VLOOKUP(B681,'Base productos'!A$2:H$10900,3,FALSE))</f>
        <v/>
      </c>
      <c r="E681" s="62" t="str">
        <f>IF(B681="","",VLOOKUP(B681,'Base productos'!A$2:H$10900,4,FALSE))</f>
        <v/>
      </c>
      <c r="F681" s="62" t="str">
        <f>IF(B681="","",VLOOKUP(B681,'Base productos'!A$2:H$10900,5,FALSE))</f>
        <v/>
      </c>
      <c r="G681" s="66" t="str">
        <f>IF(B681="","",VLOOKUP(B681,'Base productos'!A$2:H$10900,6,FALSE))</f>
        <v/>
      </c>
      <c r="H681" s="66" t="str">
        <f>IF(B681="","",VLOOKUP(B681,'Base productos'!A$2:H$10900,7,FALSE))</f>
        <v/>
      </c>
      <c r="I681" s="66" t="str">
        <f>IF(B681="","",VLOOKUP(B681,'Base productos'!A$2:H$10900,8,FALSE))</f>
        <v/>
      </c>
      <c r="J681" s="47"/>
      <c r="K681" s="48"/>
      <c r="L681" s="68"/>
      <c r="M681" s="68"/>
      <c r="N681" s="68"/>
      <c r="O681" s="68"/>
      <c r="P681" s="100" t="str">
        <f>IF(O681="","",VLOOKUP(O681,'Principios Activos'!A$1:B$2418,2,FALSE))</f>
        <v/>
      </c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9"/>
      <c r="AC681" s="68"/>
      <c r="AD681" s="69"/>
      <c r="AE681" s="53"/>
      <c r="AF681" s="98"/>
      <c r="AG681" s="123"/>
      <c r="AH681" s="123"/>
      <c r="AI681"/>
      <c r="AJ681"/>
      <c r="AM681" s="13"/>
    </row>
    <row r="682" spans="1:39" s="8" customFormat="1" ht="24.95" customHeight="1" x14ac:dyDescent="0.25">
      <c r="A682" s="65" t="str">
        <f t="shared" si="10"/>
        <v/>
      </c>
      <c r="B682" s="61"/>
      <c r="C682" s="63" t="str">
        <f>IF(B682="","",VLOOKUP(B682,'Base productos'!A$2:H$10900,2,FALSE))</f>
        <v/>
      </c>
      <c r="D682" s="66" t="str">
        <f>IF(B682="","",VLOOKUP(B682,'Base productos'!A$2:H$10900,3,FALSE))</f>
        <v/>
      </c>
      <c r="E682" s="62" t="str">
        <f>IF(B682="","",VLOOKUP(B682,'Base productos'!A$2:H$10900,4,FALSE))</f>
        <v/>
      </c>
      <c r="F682" s="62" t="str">
        <f>IF(B682="","",VLOOKUP(B682,'Base productos'!A$2:H$10900,5,FALSE))</f>
        <v/>
      </c>
      <c r="G682" s="66" t="str">
        <f>IF(B682="","",VLOOKUP(B682,'Base productos'!A$2:H$10900,6,FALSE))</f>
        <v/>
      </c>
      <c r="H682" s="66" t="str">
        <f>IF(B682="","",VLOOKUP(B682,'Base productos'!A$2:H$10900,7,FALSE))</f>
        <v/>
      </c>
      <c r="I682" s="66" t="str">
        <f>IF(B682="","",VLOOKUP(B682,'Base productos'!A$2:H$10900,8,FALSE))</f>
        <v/>
      </c>
      <c r="J682" s="47"/>
      <c r="K682" s="48"/>
      <c r="L682" s="68"/>
      <c r="M682" s="68"/>
      <c r="N682" s="68"/>
      <c r="O682" s="68"/>
      <c r="P682" s="100" t="str">
        <f>IF(O682="","",VLOOKUP(O682,'Principios Activos'!A$1:B$2418,2,FALSE))</f>
        <v/>
      </c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9"/>
      <c r="AC682" s="68"/>
      <c r="AD682" s="69"/>
      <c r="AE682" s="53"/>
      <c r="AF682" s="98"/>
      <c r="AG682" s="123"/>
      <c r="AH682" s="123"/>
      <c r="AI682"/>
      <c r="AJ682"/>
      <c r="AM682" s="13"/>
    </row>
    <row r="683" spans="1:39" s="8" customFormat="1" ht="24.95" customHeight="1" x14ac:dyDescent="0.25">
      <c r="A683" s="65" t="str">
        <f t="shared" si="10"/>
        <v/>
      </c>
      <c r="B683" s="61"/>
      <c r="C683" s="63" t="str">
        <f>IF(B683="","",VLOOKUP(B683,'Base productos'!A$2:H$10900,2,FALSE))</f>
        <v/>
      </c>
      <c r="D683" s="66" t="str">
        <f>IF(B683="","",VLOOKUP(B683,'Base productos'!A$2:H$10900,3,FALSE))</f>
        <v/>
      </c>
      <c r="E683" s="62" t="str">
        <f>IF(B683="","",VLOOKUP(B683,'Base productos'!A$2:H$10900,4,FALSE))</f>
        <v/>
      </c>
      <c r="F683" s="62" t="str">
        <f>IF(B683="","",VLOOKUP(B683,'Base productos'!A$2:H$10900,5,FALSE))</f>
        <v/>
      </c>
      <c r="G683" s="66" t="str">
        <f>IF(B683="","",VLOOKUP(B683,'Base productos'!A$2:H$10900,6,FALSE))</f>
        <v/>
      </c>
      <c r="H683" s="66" t="str">
        <f>IF(B683="","",VLOOKUP(B683,'Base productos'!A$2:H$10900,7,FALSE))</f>
        <v/>
      </c>
      <c r="I683" s="66" t="str">
        <f>IF(B683="","",VLOOKUP(B683,'Base productos'!A$2:H$10900,8,FALSE))</f>
        <v/>
      </c>
      <c r="J683" s="47"/>
      <c r="K683" s="48"/>
      <c r="L683" s="68"/>
      <c r="M683" s="68"/>
      <c r="N683" s="68"/>
      <c r="O683" s="68"/>
      <c r="P683" s="100" t="str">
        <f>IF(O683="","",VLOOKUP(O683,'Principios Activos'!A$1:B$2418,2,FALSE))</f>
        <v/>
      </c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9"/>
      <c r="AC683" s="68"/>
      <c r="AD683" s="69"/>
      <c r="AE683" s="53"/>
      <c r="AF683" s="98"/>
      <c r="AG683" s="123"/>
      <c r="AH683" s="123"/>
      <c r="AI683"/>
      <c r="AJ683"/>
      <c r="AM683" s="13"/>
    </row>
    <row r="684" spans="1:39" s="8" customFormat="1" ht="24.95" customHeight="1" x14ac:dyDescent="0.25">
      <c r="A684" s="65" t="str">
        <f t="shared" si="10"/>
        <v/>
      </c>
      <c r="B684" s="61"/>
      <c r="C684" s="63" t="str">
        <f>IF(B684="","",VLOOKUP(B684,'Base productos'!A$2:H$10900,2,FALSE))</f>
        <v/>
      </c>
      <c r="D684" s="66" t="str">
        <f>IF(B684="","",VLOOKUP(B684,'Base productos'!A$2:H$10900,3,FALSE))</f>
        <v/>
      </c>
      <c r="E684" s="62" t="str">
        <f>IF(B684="","",VLOOKUP(B684,'Base productos'!A$2:H$10900,4,FALSE))</f>
        <v/>
      </c>
      <c r="F684" s="62" t="str">
        <f>IF(B684="","",VLOOKUP(B684,'Base productos'!A$2:H$10900,5,FALSE))</f>
        <v/>
      </c>
      <c r="G684" s="66" t="str">
        <f>IF(B684="","",VLOOKUP(B684,'Base productos'!A$2:H$10900,6,FALSE))</f>
        <v/>
      </c>
      <c r="H684" s="66" t="str">
        <f>IF(B684="","",VLOOKUP(B684,'Base productos'!A$2:H$10900,7,FALSE))</f>
        <v/>
      </c>
      <c r="I684" s="66" t="str">
        <f>IF(B684="","",VLOOKUP(B684,'Base productos'!A$2:H$10900,8,FALSE))</f>
        <v/>
      </c>
      <c r="J684" s="47"/>
      <c r="K684" s="48"/>
      <c r="L684" s="68"/>
      <c r="M684" s="68"/>
      <c r="N684" s="68"/>
      <c r="O684" s="68"/>
      <c r="P684" s="100" t="str">
        <f>IF(O684="","",VLOOKUP(O684,'Principios Activos'!A$1:B$2418,2,FALSE))</f>
        <v/>
      </c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9"/>
      <c r="AC684" s="68"/>
      <c r="AD684" s="69"/>
      <c r="AE684" s="53"/>
      <c r="AF684" s="98"/>
      <c r="AG684" s="123"/>
      <c r="AH684" s="123"/>
      <c r="AI684"/>
      <c r="AJ684"/>
      <c r="AM684" s="13"/>
    </row>
    <row r="685" spans="1:39" s="8" customFormat="1" ht="24.95" customHeight="1" x14ac:dyDescent="0.25">
      <c r="A685" s="65" t="str">
        <f t="shared" si="10"/>
        <v/>
      </c>
      <c r="B685" s="61"/>
      <c r="C685" s="63" t="str">
        <f>IF(B685="","",VLOOKUP(B685,'Base productos'!A$2:H$10900,2,FALSE))</f>
        <v/>
      </c>
      <c r="D685" s="66" t="str">
        <f>IF(B685="","",VLOOKUP(B685,'Base productos'!A$2:H$10900,3,FALSE))</f>
        <v/>
      </c>
      <c r="E685" s="62" t="str">
        <f>IF(B685="","",VLOOKUP(B685,'Base productos'!A$2:H$10900,4,FALSE))</f>
        <v/>
      </c>
      <c r="F685" s="62" t="str">
        <f>IF(B685="","",VLOOKUP(B685,'Base productos'!A$2:H$10900,5,FALSE))</f>
        <v/>
      </c>
      <c r="G685" s="66" t="str">
        <f>IF(B685="","",VLOOKUP(B685,'Base productos'!A$2:H$10900,6,FALSE))</f>
        <v/>
      </c>
      <c r="H685" s="66" t="str">
        <f>IF(B685="","",VLOOKUP(B685,'Base productos'!A$2:H$10900,7,FALSE))</f>
        <v/>
      </c>
      <c r="I685" s="66" t="str">
        <f>IF(B685="","",VLOOKUP(B685,'Base productos'!A$2:H$10900,8,FALSE))</f>
        <v/>
      </c>
      <c r="J685" s="47"/>
      <c r="K685" s="48"/>
      <c r="L685" s="68"/>
      <c r="M685" s="68"/>
      <c r="N685" s="68"/>
      <c r="O685" s="68"/>
      <c r="P685" s="100" t="str">
        <f>IF(O685="","",VLOOKUP(O685,'Principios Activos'!A$1:B$2418,2,FALSE))</f>
        <v/>
      </c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9"/>
      <c r="AC685" s="68"/>
      <c r="AD685" s="69"/>
      <c r="AE685" s="53"/>
      <c r="AF685" s="98"/>
      <c r="AG685" s="123"/>
      <c r="AH685" s="123"/>
      <c r="AI685"/>
      <c r="AJ685"/>
      <c r="AM685" s="13"/>
    </row>
    <row r="686" spans="1:39" s="8" customFormat="1" ht="24.95" customHeight="1" x14ac:dyDescent="0.25">
      <c r="A686" s="65" t="str">
        <f t="shared" si="10"/>
        <v/>
      </c>
      <c r="B686" s="61"/>
      <c r="C686" s="63" t="str">
        <f>IF(B686="","",VLOOKUP(B686,'Base productos'!A$2:H$10900,2,FALSE))</f>
        <v/>
      </c>
      <c r="D686" s="66" t="str">
        <f>IF(B686="","",VLOOKUP(B686,'Base productos'!A$2:H$10900,3,FALSE))</f>
        <v/>
      </c>
      <c r="E686" s="62" t="str">
        <f>IF(B686="","",VLOOKUP(B686,'Base productos'!A$2:H$10900,4,FALSE))</f>
        <v/>
      </c>
      <c r="F686" s="62" t="str">
        <f>IF(B686="","",VLOOKUP(B686,'Base productos'!A$2:H$10900,5,FALSE))</f>
        <v/>
      </c>
      <c r="G686" s="66" t="str">
        <f>IF(B686="","",VLOOKUP(B686,'Base productos'!A$2:H$10900,6,FALSE))</f>
        <v/>
      </c>
      <c r="H686" s="66" t="str">
        <f>IF(B686="","",VLOOKUP(B686,'Base productos'!A$2:H$10900,7,FALSE))</f>
        <v/>
      </c>
      <c r="I686" s="66" t="str">
        <f>IF(B686="","",VLOOKUP(B686,'Base productos'!A$2:H$10900,8,FALSE))</f>
        <v/>
      </c>
      <c r="J686" s="47"/>
      <c r="K686" s="48"/>
      <c r="L686" s="68"/>
      <c r="M686" s="68"/>
      <c r="N686" s="68"/>
      <c r="O686" s="68"/>
      <c r="P686" s="100" t="str">
        <f>IF(O686="","",VLOOKUP(O686,'Principios Activos'!A$1:B$2418,2,FALSE))</f>
        <v/>
      </c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9"/>
      <c r="AC686" s="68"/>
      <c r="AD686" s="69"/>
      <c r="AE686" s="53"/>
      <c r="AF686" s="98"/>
      <c r="AG686" s="123"/>
      <c r="AH686" s="123"/>
      <c r="AI686"/>
      <c r="AJ686"/>
      <c r="AM686" s="13"/>
    </row>
    <row r="687" spans="1:39" s="8" customFormat="1" ht="24.95" customHeight="1" x14ac:dyDescent="0.25">
      <c r="A687" s="65" t="str">
        <f t="shared" si="10"/>
        <v/>
      </c>
      <c r="B687" s="61"/>
      <c r="C687" s="63" t="str">
        <f>IF(B687="","",VLOOKUP(B687,'Base productos'!A$2:H$10900,2,FALSE))</f>
        <v/>
      </c>
      <c r="D687" s="66" t="str">
        <f>IF(B687="","",VLOOKUP(B687,'Base productos'!A$2:H$10900,3,FALSE))</f>
        <v/>
      </c>
      <c r="E687" s="62" t="str">
        <f>IF(B687="","",VLOOKUP(B687,'Base productos'!A$2:H$10900,4,FALSE))</f>
        <v/>
      </c>
      <c r="F687" s="62" t="str">
        <f>IF(B687="","",VLOOKUP(B687,'Base productos'!A$2:H$10900,5,FALSE))</f>
        <v/>
      </c>
      <c r="G687" s="66" t="str">
        <f>IF(B687="","",VLOOKUP(B687,'Base productos'!A$2:H$10900,6,FALSE))</f>
        <v/>
      </c>
      <c r="H687" s="66" t="str">
        <f>IF(B687="","",VLOOKUP(B687,'Base productos'!A$2:H$10900,7,FALSE))</f>
        <v/>
      </c>
      <c r="I687" s="66" t="str">
        <f>IF(B687="","",VLOOKUP(B687,'Base productos'!A$2:H$10900,8,FALSE))</f>
        <v/>
      </c>
      <c r="J687" s="47"/>
      <c r="K687" s="48"/>
      <c r="L687" s="68"/>
      <c r="M687" s="68"/>
      <c r="N687" s="68"/>
      <c r="O687" s="68"/>
      <c r="P687" s="100" t="str">
        <f>IF(O687="","",VLOOKUP(O687,'Principios Activos'!A$1:B$2418,2,FALSE))</f>
        <v/>
      </c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9"/>
      <c r="AC687" s="68"/>
      <c r="AD687" s="69"/>
      <c r="AE687" s="53"/>
      <c r="AF687" s="98"/>
      <c r="AG687" s="123"/>
      <c r="AH687" s="123"/>
      <c r="AI687"/>
      <c r="AJ687"/>
      <c r="AM687" s="13"/>
    </row>
    <row r="688" spans="1:39" s="8" customFormat="1" ht="24.95" customHeight="1" x14ac:dyDescent="0.25">
      <c r="A688" s="65" t="str">
        <f t="shared" si="10"/>
        <v/>
      </c>
      <c r="B688" s="61"/>
      <c r="C688" s="63" t="str">
        <f>IF(B688="","",VLOOKUP(B688,'Base productos'!A$2:H$10900,2,FALSE))</f>
        <v/>
      </c>
      <c r="D688" s="66" t="str">
        <f>IF(B688="","",VLOOKUP(B688,'Base productos'!A$2:H$10900,3,FALSE))</f>
        <v/>
      </c>
      <c r="E688" s="62" t="str">
        <f>IF(B688="","",VLOOKUP(B688,'Base productos'!A$2:H$10900,4,FALSE))</f>
        <v/>
      </c>
      <c r="F688" s="62" t="str">
        <f>IF(B688="","",VLOOKUP(B688,'Base productos'!A$2:H$10900,5,FALSE))</f>
        <v/>
      </c>
      <c r="G688" s="66" t="str">
        <f>IF(B688="","",VLOOKUP(B688,'Base productos'!A$2:H$10900,6,FALSE))</f>
        <v/>
      </c>
      <c r="H688" s="66" t="str">
        <f>IF(B688="","",VLOOKUP(B688,'Base productos'!A$2:H$10900,7,FALSE))</f>
        <v/>
      </c>
      <c r="I688" s="66" t="str">
        <f>IF(B688="","",VLOOKUP(B688,'Base productos'!A$2:H$10900,8,FALSE))</f>
        <v/>
      </c>
      <c r="J688" s="47"/>
      <c r="K688" s="48"/>
      <c r="L688" s="68"/>
      <c r="M688" s="68"/>
      <c r="N688" s="68"/>
      <c r="O688" s="68"/>
      <c r="P688" s="100" t="str">
        <f>IF(O688="","",VLOOKUP(O688,'Principios Activos'!A$1:B$2418,2,FALSE))</f>
        <v/>
      </c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9"/>
      <c r="AC688" s="68"/>
      <c r="AD688" s="69"/>
      <c r="AE688" s="53"/>
      <c r="AF688" s="98"/>
      <c r="AG688" s="123"/>
      <c r="AH688" s="123"/>
      <c r="AI688"/>
      <c r="AJ688"/>
      <c r="AM688" s="13"/>
    </row>
    <row r="689" spans="1:39" s="8" customFormat="1" ht="24.95" customHeight="1" x14ac:dyDescent="0.25">
      <c r="A689" s="65" t="str">
        <f t="shared" si="10"/>
        <v/>
      </c>
      <c r="B689" s="61"/>
      <c r="C689" s="63" t="str">
        <f>IF(B689="","",VLOOKUP(B689,'Base productos'!A$2:H$10900,2,FALSE))</f>
        <v/>
      </c>
      <c r="D689" s="66" t="str">
        <f>IF(B689="","",VLOOKUP(B689,'Base productos'!A$2:H$10900,3,FALSE))</f>
        <v/>
      </c>
      <c r="E689" s="62" t="str">
        <f>IF(B689="","",VLOOKUP(B689,'Base productos'!A$2:H$10900,4,FALSE))</f>
        <v/>
      </c>
      <c r="F689" s="62" t="str">
        <f>IF(B689="","",VLOOKUP(B689,'Base productos'!A$2:H$10900,5,FALSE))</f>
        <v/>
      </c>
      <c r="G689" s="66" t="str">
        <f>IF(B689="","",VLOOKUP(B689,'Base productos'!A$2:H$10900,6,FALSE))</f>
        <v/>
      </c>
      <c r="H689" s="66" t="str">
        <f>IF(B689="","",VLOOKUP(B689,'Base productos'!A$2:H$10900,7,FALSE))</f>
        <v/>
      </c>
      <c r="I689" s="66" t="str">
        <f>IF(B689="","",VLOOKUP(B689,'Base productos'!A$2:H$10900,8,FALSE))</f>
        <v/>
      </c>
      <c r="J689" s="47"/>
      <c r="K689" s="48"/>
      <c r="L689" s="68"/>
      <c r="M689" s="68"/>
      <c r="N689" s="68"/>
      <c r="O689" s="68"/>
      <c r="P689" s="100" t="str">
        <f>IF(O689="","",VLOOKUP(O689,'Principios Activos'!A$1:B$2418,2,FALSE))</f>
        <v/>
      </c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9"/>
      <c r="AC689" s="68"/>
      <c r="AD689" s="69"/>
      <c r="AE689" s="53"/>
      <c r="AF689" s="98"/>
      <c r="AG689" s="123"/>
      <c r="AH689" s="123"/>
      <c r="AI689"/>
      <c r="AJ689"/>
      <c r="AM689" s="13"/>
    </row>
    <row r="690" spans="1:39" s="8" customFormat="1" ht="24.95" customHeight="1" x14ac:dyDescent="0.25">
      <c r="A690" s="65" t="str">
        <f t="shared" si="10"/>
        <v/>
      </c>
      <c r="B690" s="61"/>
      <c r="C690" s="63" t="str">
        <f>IF(B690="","",VLOOKUP(B690,'Base productos'!A$2:H$10900,2,FALSE))</f>
        <v/>
      </c>
      <c r="D690" s="66" t="str">
        <f>IF(B690="","",VLOOKUP(B690,'Base productos'!A$2:H$10900,3,FALSE))</f>
        <v/>
      </c>
      <c r="E690" s="62" t="str">
        <f>IF(B690="","",VLOOKUP(B690,'Base productos'!A$2:H$10900,4,FALSE))</f>
        <v/>
      </c>
      <c r="F690" s="62" t="str">
        <f>IF(B690="","",VLOOKUP(B690,'Base productos'!A$2:H$10900,5,FALSE))</f>
        <v/>
      </c>
      <c r="G690" s="66" t="str">
        <f>IF(B690="","",VLOOKUP(B690,'Base productos'!A$2:H$10900,6,FALSE))</f>
        <v/>
      </c>
      <c r="H690" s="66" t="str">
        <f>IF(B690="","",VLOOKUP(B690,'Base productos'!A$2:H$10900,7,FALSE))</f>
        <v/>
      </c>
      <c r="I690" s="66" t="str">
        <f>IF(B690="","",VLOOKUP(B690,'Base productos'!A$2:H$10900,8,FALSE))</f>
        <v/>
      </c>
      <c r="J690" s="47"/>
      <c r="K690" s="48"/>
      <c r="L690" s="68"/>
      <c r="M690" s="68"/>
      <c r="N690" s="68"/>
      <c r="O690" s="68"/>
      <c r="P690" s="100" t="str">
        <f>IF(O690="","",VLOOKUP(O690,'Principios Activos'!A$1:B$2418,2,FALSE))</f>
        <v/>
      </c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9"/>
      <c r="AC690" s="68"/>
      <c r="AD690" s="69"/>
      <c r="AE690" s="53"/>
      <c r="AF690" s="98"/>
      <c r="AG690" s="123"/>
      <c r="AH690" s="123"/>
      <c r="AI690"/>
      <c r="AJ690"/>
      <c r="AM690" s="13"/>
    </row>
    <row r="691" spans="1:39" s="8" customFormat="1" ht="24.95" customHeight="1" x14ac:dyDescent="0.25">
      <c r="A691" s="65" t="str">
        <f t="shared" si="10"/>
        <v/>
      </c>
      <c r="B691" s="61"/>
      <c r="C691" s="63" t="str">
        <f>IF(B691="","",VLOOKUP(B691,'Base productos'!A$2:H$10900,2,FALSE))</f>
        <v/>
      </c>
      <c r="D691" s="66" t="str">
        <f>IF(B691="","",VLOOKUP(B691,'Base productos'!A$2:H$10900,3,FALSE))</f>
        <v/>
      </c>
      <c r="E691" s="62" t="str">
        <f>IF(B691="","",VLOOKUP(B691,'Base productos'!A$2:H$10900,4,FALSE))</f>
        <v/>
      </c>
      <c r="F691" s="62" t="str">
        <f>IF(B691="","",VLOOKUP(B691,'Base productos'!A$2:H$10900,5,FALSE))</f>
        <v/>
      </c>
      <c r="G691" s="66" t="str">
        <f>IF(B691="","",VLOOKUP(B691,'Base productos'!A$2:H$10900,6,FALSE))</f>
        <v/>
      </c>
      <c r="H691" s="66" t="str">
        <f>IF(B691="","",VLOOKUP(B691,'Base productos'!A$2:H$10900,7,FALSE))</f>
        <v/>
      </c>
      <c r="I691" s="66" t="str">
        <f>IF(B691="","",VLOOKUP(B691,'Base productos'!A$2:H$10900,8,FALSE))</f>
        <v/>
      </c>
      <c r="J691" s="47"/>
      <c r="K691" s="48"/>
      <c r="L691" s="68"/>
      <c r="M691" s="68"/>
      <c r="N691" s="68"/>
      <c r="O691" s="68"/>
      <c r="P691" s="100" t="str">
        <f>IF(O691="","",VLOOKUP(O691,'Principios Activos'!A$1:B$2418,2,FALSE))</f>
        <v/>
      </c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9"/>
      <c r="AC691" s="68"/>
      <c r="AD691" s="69"/>
      <c r="AE691" s="53"/>
      <c r="AF691" s="98"/>
      <c r="AG691" s="123"/>
      <c r="AH691" s="123"/>
      <c r="AI691"/>
      <c r="AJ691"/>
      <c r="AM691" s="13"/>
    </row>
    <row r="692" spans="1:39" s="8" customFormat="1" ht="24.95" customHeight="1" x14ac:dyDescent="0.25">
      <c r="A692" s="65" t="str">
        <f t="shared" si="10"/>
        <v/>
      </c>
      <c r="B692" s="61"/>
      <c r="C692" s="63" t="str">
        <f>IF(B692="","",VLOOKUP(B692,'Base productos'!A$2:H$10900,2,FALSE))</f>
        <v/>
      </c>
      <c r="D692" s="66" t="str">
        <f>IF(B692="","",VLOOKUP(B692,'Base productos'!A$2:H$10900,3,FALSE))</f>
        <v/>
      </c>
      <c r="E692" s="62" t="str">
        <f>IF(B692="","",VLOOKUP(B692,'Base productos'!A$2:H$10900,4,FALSE))</f>
        <v/>
      </c>
      <c r="F692" s="62" t="str">
        <f>IF(B692="","",VLOOKUP(B692,'Base productos'!A$2:H$10900,5,FALSE))</f>
        <v/>
      </c>
      <c r="G692" s="66" t="str">
        <f>IF(B692="","",VLOOKUP(B692,'Base productos'!A$2:H$10900,6,FALSE))</f>
        <v/>
      </c>
      <c r="H692" s="66" t="str">
        <f>IF(B692="","",VLOOKUP(B692,'Base productos'!A$2:H$10900,7,FALSE))</f>
        <v/>
      </c>
      <c r="I692" s="66" t="str">
        <f>IF(B692="","",VLOOKUP(B692,'Base productos'!A$2:H$10900,8,FALSE))</f>
        <v/>
      </c>
      <c r="J692" s="47"/>
      <c r="K692" s="48"/>
      <c r="L692" s="68"/>
      <c r="M692" s="68"/>
      <c r="N692" s="68"/>
      <c r="O692" s="68"/>
      <c r="P692" s="100" t="str">
        <f>IF(O692="","",VLOOKUP(O692,'Principios Activos'!A$1:B$2418,2,FALSE))</f>
        <v/>
      </c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9"/>
      <c r="AC692" s="68"/>
      <c r="AD692" s="69"/>
      <c r="AE692" s="53"/>
      <c r="AF692" s="98"/>
      <c r="AG692" s="123"/>
      <c r="AH692" s="123"/>
      <c r="AI692"/>
      <c r="AJ692"/>
      <c r="AM692" s="13"/>
    </row>
    <row r="693" spans="1:39" s="8" customFormat="1" ht="24.95" customHeight="1" x14ac:dyDescent="0.25">
      <c r="A693" s="65" t="str">
        <f t="shared" si="10"/>
        <v/>
      </c>
      <c r="B693" s="61"/>
      <c r="C693" s="63" t="str">
        <f>IF(B693="","",VLOOKUP(B693,'Base productos'!A$2:H$10900,2,FALSE))</f>
        <v/>
      </c>
      <c r="D693" s="66" t="str">
        <f>IF(B693="","",VLOOKUP(B693,'Base productos'!A$2:H$10900,3,FALSE))</f>
        <v/>
      </c>
      <c r="E693" s="62" t="str">
        <f>IF(B693="","",VLOOKUP(B693,'Base productos'!A$2:H$10900,4,FALSE))</f>
        <v/>
      </c>
      <c r="F693" s="62" t="str">
        <f>IF(B693="","",VLOOKUP(B693,'Base productos'!A$2:H$10900,5,FALSE))</f>
        <v/>
      </c>
      <c r="G693" s="66" t="str">
        <f>IF(B693="","",VLOOKUP(B693,'Base productos'!A$2:H$10900,6,FALSE))</f>
        <v/>
      </c>
      <c r="H693" s="66" t="str">
        <f>IF(B693="","",VLOOKUP(B693,'Base productos'!A$2:H$10900,7,FALSE))</f>
        <v/>
      </c>
      <c r="I693" s="66" t="str">
        <f>IF(B693="","",VLOOKUP(B693,'Base productos'!A$2:H$10900,8,FALSE))</f>
        <v/>
      </c>
      <c r="J693" s="47"/>
      <c r="K693" s="48"/>
      <c r="L693" s="68"/>
      <c r="M693" s="68"/>
      <c r="N693" s="68"/>
      <c r="O693" s="68"/>
      <c r="P693" s="100" t="str">
        <f>IF(O693="","",VLOOKUP(O693,'Principios Activos'!A$1:B$2418,2,FALSE))</f>
        <v/>
      </c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9"/>
      <c r="AC693" s="68"/>
      <c r="AD693" s="69"/>
      <c r="AE693" s="53"/>
      <c r="AF693" s="98"/>
      <c r="AG693" s="123"/>
      <c r="AH693" s="123"/>
      <c r="AI693"/>
      <c r="AJ693"/>
      <c r="AM693" s="13"/>
    </row>
    <row r="694" spans="1:39" s="8" customFormat="1" ht="24.95" customHeight="1" x14ac:dyDescent="0.25">
      <c r="A694" s="65" t="str">
        <f t="shared" si="10"/>
        <v/>
      </c>
      <c r="B694" s="61"/>
      <c r="C694" s="63" t="str">
        <f>IF(B694="","",VLOOKUP(B694,'Base productos'!A$2:H$10900,2,FALSE))</f>
        <v/>
      </c>
      <c r="D694" s="66" t="str">
        <f>IF(B694="","",VLOOKUP(B694,'Base productos'!A$2:H$10900,3,FALSE))</f>
        <v/>
      </c>
      <c r="E694" s="62" t="str">
        <f>IF(B694="","",VLOOKUP(B694,'Base productos'!A$2:H$10900,4,FALSE))</f>
        <v/>
      </c>
      <c r="F694" s="62" t="str">
        <f>IF(B694="","",VLOOKUP(B694,'Base productos'!A$2:H$10900,5,FALSE))</f>
        <v/>
      </c>
      <c r="G694" s="66" t="str">
        <f>IF(B694="","",VLOOKUP(B694,'Base productos'!A$2:H$10900,6,FALSE))</f>
        <v/>
      </c>
      <c r="H694" s="66" t="str">
        <f>IF(B694="","",VLOOKUP(B694,'Base productos'!A$2:H$10900,7,FALSE))</f>
        <v/>
      </c>
      <c r="I694" s="66" t="str">
        <f>IF(B694="","",VLOOKUP(B694,'Base productos'!A$2:H$10900,8,FALSE))</f>
        <v/>
      </c>
      <c r="J694" s="47"/>
      <c r="K694" s="48"/>
      <c r="L694" s="68"/>
      <c r="M694" s="68"/>
      <c r="N694" s="68"/>
      <c r="O694" s="68"/>
      <c r="P694" s="100" t="str">
        <f>IF(O694="","",VLOOKUP(O694,'Principios Activos'!A$1:B$2418,2,FALSE))</f>
        <v/>
      </c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9"/>
      <c r="AC694" s="68"/>
      <c r="AD694" s="69"/>
      <c r="AE694" s="53"/>
      <c r="AF694" s="98"/>
      <c r="AG694" s="123"/>
      <c r="AH694" s="123"/>
      <c r="AI694"/>
      <c r="AJ694"/>
      <c r="AM694" s="13"/>
    </row>
    <row r="695" spans="1:39" s="8" customFormat="1" ht="24.95" customHeight="1" x14ac:dyDescent="0.25">
      <c r="A695" s="65" t="str">
        <f t="shared" si="10"/>
        <v/>
      </c>
      <c r="B695" s="61"/>
      <c r="C695" s="63" t="str">
        <f>IF(B695="","",VLOOKUP(B695,'Base productos'!A$2:H$10900,2,FALSE))</f>
        <v/>
      </c>
      <c r="D695" s="66" t="str">
        <f>IF(B695="","",VLOOKUP(B695,'Base productos'!A$2:H$10900,3,FALSE))</f>
        <v/>
      </c>
      <c r="E695" s="62" t="str">
        <f>IF(B695="","",VLOOKUP(B695,'Base productos'!A$2:H$10900,4,FALSE))</f>
        <v/>
      </c>
      <c r="F695" s="62" t="str">
        <f>IF(B695="","",VLOOKUP(B695,'Base productos'!A$2:H$10900,5,FALSE))</f>
        <v/>
      </c>
      <c r="G695" s="66" t="str">
        <f>IF(B695="","",VLOOKUP(B695,'Base productos'!A$2:H$10900,6,FALSE))</f>
        <v/>
      </c>
      <c r="H695" s="66" t="str">
        <f>IF(B695="","",VLOOKUP(B695,'Base productos'!A$2:H$10900,7,FALSE))</f>
        <v/>
      </c>
      <c r="I695" s="66" t="str">
        <f>IF(B695="","",VLOOKUP(B695,'Base productos'!A$2:H$10900,8,FALSE))</f>
        <v/>
      </c>
      <c r="J695" s="47"/>
      <c r="K695" s="48"/>
      <c r="L695" s="68"/>
      <c r="M695" s="68"/>
      <c r="N695" s="68"/>
      <c r="O695" s="68"/>
      <c r="P695" s="100" t="str">
        <f>IF(O695="","",VLOOKUP(O695,'Principios Activos'!A$1:B$2418,2,FALSE))</f>
        <v/>
      </c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9"/>
      <c r="AC695" s="68"/>
      <c r="AD695" s="69"/>
      <c r="AE695" s="53"/>
      <c r="AF695" s="98"/>
      <c r="AG695" s="123"/>
      <c r="AH695" s="123"/>
      <c r="AI695"/>
      <c r="AJ695"/>
      <c r="AM695" s="13"/>
    </row>
    <row r="696" spans="1:39" s="8" customFormat="1" ht="24.95" customHeight="1" x14ac:dyDescent="0.25">
      <c r="A696" s="65" t="str">
        <f t="shared" si="10"/>
        <v/>
      </c>
      <c r="B696" s="61"/>
      <c r="C696" s="63" t="str">
        <f>IF(B696="","",VLOOKUP(B696,'Base productos'!A$2:H$10900,2,FALSE))</f>
        <v/>
      </c>
      <c r="D696" s="66" t="str">
        <f>IF(B696="","",VLOOKUP(B696,'Base productos'!A$2:H$10900,3,FALSE))</f>
        <v/>
      </c>
      <c r="E696" s="62" t="str">
        <f>IF(B696="","",VLOOKUP(B696,'Base productos'!A$2:H$10900,4,FALSE))</f>
        <v/>
      </c>
      <c r="F696" s="62" t="str">
        <f>IF(B696="","",VLOOKUP(B696,'Base productos'!A$2:H$10900,5,FALSE))</f>
        <v/>
      </c>
      <c r="G696" s="66" t="str">
        <f>IF(B696="","",VLOOKUP(B696,'Base productos'!A$2:H$10900,6,FALSE))</f>
        <v/>
      </c>
      <c r="H696" s="66" t="str">
        <f>IF(B696="","",VLOOKUP(B696,'Base productos'!A$2:H$10900,7,FALSE))</f>
        <v/>
      </c>
      <c r="I696" s="66" t="str">
        <f>IF(B696="","",VLOOKUP(B696,'Base productos'!A$2:H$10900,8,FALSE))</f>
        <v/>
      </c>
      <c r="J696" s="47"/>
      <c r="K696" s="48"/>
      <c r="L696" s="68"/>
      <c r="M696" s="68"/>
      <c r="N696" s="68"/>
      <c r="O696" s="68"/>
      <c r="P696" s="100" t="str">
        <f>IF(O696="","",VLOOKUP(O696,'Principios Activos'!A$1:B$2418,2,FALSE))</f>
        <v/>
      </c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9"/>
      <c r="AC696" s="68"/>
      <c r="AD696" s="69"/>
      <c r="AE696" s="53"/>
      <c r="AF696" s="98"/>
      <c r="AG696" s="123"/>
      <c r="AH696" s="123"/>
      <c r="AI696"/>
      <c r="AJ696"/>
      <c r="AM696" s="13"/>
    </row>
    <row r="697" spans="1:39" s="8" customFormat="1" ht="24.95" customHeight="1" x14ac:dyDescent="0.25">
      <c r="A697" s="65" t="str">
        <f t="shared" si="10"/>
        <v/>
      </c>
      <c r="B697" s="61"/>
      <c r="C697" s="63" t="str">
        <f>IF(B697="","",VLOOKUP(B697,'Base productos'!A$2:H$10900,2,FALSE))</f>
        <v/>
      </c>
      <c r="D697" s="66" t="str">
        <f>IF(B697="","",VLOOKUP(B697,'Base productos'!A$2:H$10900,3,FALSE))</f>
        <v/>
      </c>
      <c r="E697" s="62" t="str">
        <f>IF(B697="","",VLOOKUP(B697,'Base productos'!A$2:H$10900,4,FALSE))</f>
        <v/>
      </c>
      <c r="F697" s="62" t="str">
        <f>IF(B697="","",VLOOKUP(B697,'Base productos'!A$2:H$10900,5,FALSE))</f>
        <v/>
      </c>
      <c r="G697" s="66" t="str">
        <f>IF(B697="","",VLOOKUP(B697,'Base productos'!A$2:H$10900,6,FALSE))</f>
        <v/>
      </c>
      <c r="H697" s="66" t="str">
        <f>IF(B697="","",VLOOKUP(B697,'Base productos'!A$2:H$10900,7,FALSE))</f>
        <v/>
      </c>
      <c r="I697" s="66" t="str">
        <f>IF(B697="","",VLOOKUP(B697,'Base productos'!A$2:H$10900,8,FALSE))</f>
        <v/>
      </c>
      <c r="J697" s="47"/>
      <c r="K697" s="48"/>
      <c r="L697" s="68"/>
      <c r="M697" s="68"/>
      <c r="N697" s="68"/>
      <c r="O697" s="68"/>
      <c r="P697" s="100" t="str">
        <f>IF(O697="","",VLOOKUP(O697,'Principios Activos'!A$1:B$2418,2,FALSE))</f>
        <v/>
      </c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9"/>
      <c r="AC697" s="68"/>
      <c r="AD697" s="69"/>
      <c r="AE697" s="53"/>
      <c r="AF697" s="98"/>
      <c r="AG697" s="123"/>
      <c r="AH697" s="123"/>
      <c r="AI697"/>
      <c r="AJ697"/>
      <c r="AM697" s="13"/>
    </row>
    <row r="698" spans="1:39" s="8" customFormat="1" ht="24.95" customHeight="1" x14ac:dyDescent="0.25">
      <c r="A698" s="65" t="str">
        <f t="shared" si="10"/>
        <v/>
      </c>
      <c r="B698" s="61"/>
      <c r="C698" s="63" t="str">
        <f>IF(B698="","",VLOOKUP(B698,'Base productos'!A$2:H$10900,2,FALSE))</f>
        <v/>
      </c>
      <c r="D698" s="66" t="str">
        <f>IF(B698="","",VLOOKUP(B698,'Base productos'!A$2:H$10900,3,FALSE))</f>
        <v/>
      </c>
      <c r="E698" s="62" t="str">
        <f>IF(B698="","",VLOOKUP(B698,'Base productos'!A$2:H$10900,4,FALSE))</f>
        <v/>
      </c>
      <c r="F698" s="62" t="str">
        <f>IF(B698="","",VLOOKUP(B698,'Base productos'!A$2:H$10900,5,FALSE))</f>
        <v/>
      </c>
      <c r="G698" s="66" t="str">
        <f>IF(B698="","",VLOOKUP(B698,'Base productos'!A$2:H$10900,6,FALSE))</f>
        <v/>
      </c>
      <c r="H698" s="66" t="str">
        <f>IF(B698="","",VLOOKUP(B698,'Base productos'!A$2:H$10900,7,FALSE))</f>
        <v/>
      </c>
      <c r="I698" s="66" t="str">
        <f>IF(B698="","",VLOOKUP(B698,'Base productos'!A$2:H$10900,8,FALSE))</f>
        <v/>
      </c>
      <c r="J698" s="47"/>
      <c r="K698" s="48"/>
      <c r="L698" s="68"/>
      <c r="M698" s="68"/>
      <c r="N698" s="68"/>
      <c r="O698" s="68"/>
      <c r="P698" s="100" t="str">
        <f>IF(O698="","",VLOOKUP(O698,'Principios Activos'!A$1:B$2418,2,FALSE))</f>
        <v/>
      </c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9"/>
      <c r="AC698" s="68"/>
      <c r="AD698" s="69"/>
      <c r="AE698" s="53"/>
      <c r="AF698" s="98"/>
      <c r="AG698" s="123"/>
      <c r="AH698" s="123"/>
      <c r="AI698"/>
      <c r="AJ698"/>
      <c r="AM698" s="13"/>
    </row>
    <row r="699" spans="1:39" s="8" customFormat="1" ht="24.95" customHeight="1" x14ac:dyDescent="0.25">
      <c r="A699" s="65" t="str">
        <f t="shared" si="10"/>
        <v/>
      </c>
      <c r="B699" s="61"/>
      <c r="C699" s="63" t="str">
        <f>IF(B699="","",VLOOKUP(B699,'Base productos'!A$2:H$10900,2,FALSE))</f>
        <v/>
      </c>
      <c r="D699" s="66" t="str">
        <f>IF(B699="","",VLOOKUP(B699,'Base productos'!A$2:H$10900,3,FALSE))</f>
        <v/>
      </c>
      <c r="E699" s="62" t="str">
        <f>IF(B699="","",VLOOKUP(B699,'Base productos'!A$2:H$10900,4,FALSE))</f>
        <v/>
      </c>
      <c r="F699" s="62" t="str">
        <f>IF(B699="","",VLOOKUP(B699,'Base productos'!A$2:H$10900,5,FALSE))</f>
        <v/>
      </c>
      <c r="G699" s="66" t="str">
        <f>IF(B699="","",VLOOKUP(B699,'Base productos'!A$2:H$10900,6,FALSE))</f>
        <v/>
      </c>
      <c r="H699" s="66" t="str">
        <f>IF(B699="","",VLOOKUP(B699,'Base productos'!A$2:H$10900,7,FALSE))</f>
        <v/>
      </c>
      <c r="I699" s="66" t="str">
        <f>IF(B699="","",VLOOKUP(B699,'Base productos'!A$2:H$10900,8,FALSE))</f>
        <v/>
      </c>
      <c r="J699" s="47"/>
      <c r="K699" s="48"/>
      <c r="L699" s="68"/>
      <c r="M699" s="68"/>
      <c r="N699" s="68"/>
      <c r="O699" s="68"/>
      <c r="P699" s="100" t="str">
        <f>IF(O699="","",VLOOKUP(O699,'Principios Activos'!A$1:B$2418,2,FALSE))</f>
        <v/>
      </c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9"/>
      <c r="AC699" s="68"/>
      <c r="AD699" s="69"/>
      <c r="AE699" s="53"/>
      <c r="AF699" s="98"/>
      <c r="AG699" s="123"/>
      <c r="AH699" s="123"/>
      <c r="AI699"/>
      <c r="AJ699"/>
      <c r="AM699" s="13"/>
    </row>
    <row r="700" spans="1:39" s="8" customFormat="1" ht="24.95" customHeight="1" x14ac:dyDescent="0.25">
      <c r="A700" s="65" t="str">
        <f t="shared" si="10"/>
        <v/>
      </c>
      <c r="B700" s="61"/>
      <c r="C700" s="63" t="str">
        <f>IF(B700="","",VLOOKUP(B700,'Base productos'!A$2:H$10900,2,FALSE))</f>
        <v/>
      </c>
      <c r="D700" s="66" t="str">
        <f>IF(B700="","",VLOOKUP(B700,'Base productos'!A$2:H$10900,3,FALSE))</f>
        <v/>
      </c>
      <c r="E700" s="62" t="str">
        <f>IF(B700="","",VLOOKUP(B700,'Base productos'!A$2:H$10900,4,FALSE))</f>
        <v/>
      </c>
      <c r="F700" s="62" t="str">
        <f>IF(B700="","",VLOOKUP(B700,'Base productos'!A$2:H$10900,5,FALSE))</f>
        <v/>
      </c>
      <c r="G700" s="66" t="str">
        <f>IF(B700="","",VLOOKUP(B700,'Base productos'!A$2:H$10900,6,FALSE))</f>
        <v/>
      </c>
      <c r="H700" s="66" t="str">
        <f>IF(B700="","",VLOOKUP(B700,'Base productos'!A$2:H$10900,7,FALSE))</f>
        <v/>
      </c>
      <c r="I700" s="66" t="str">
        <f>IF(B700="","",VLOOKUP(B700,'Base productos'!A$2:H$10900,8,FALSE))</f>
        <v/>
      </c>
      <c r="J700" s="47"/>
      <c r="K700" s="48"/>
      <c r="L700" s="68"/>
      <c r="M700" s="68"/>
      <c r="N700" s="68"/>
      <c r="O700" s="68"/>
      <c r="P700" s="100" t="str">
        <f>IF(O700="","",VLOOKUP(O700,'Principios Activos'!A$1:B$2418,2,FALSE))</f>
        <v/>
      </c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9"/>
      <c r="AC700" s="68"/>
      <c r="AD700" s="69"/>
      <c r="AE700" s="53"/>
      <c r="AF700" s="98"/>
      <c r="AG700" s="123"/>
      <c r="AH700" s="123"/>
      <c r="AI700"/>
      <c r="AJ700"/>
      <c r="AM700" s="13"/>
    </row>
    <row r="701" spans="1:39" s="8" customFormat="1" ht="24.95" customHeight="1" x14ac:dyDescent="0.25">
      <c r="A701" s="65" t="str">
        <f t="shared" si="10"/>
        <v/>
      </c>
      <c r="B701" s="61"/>
      <c r="C701" s="63" t="str">
        <f>IF(B701="","",VLOOKUP(B701,'Base productos'!A$2:H$10900,2,FALSE))</f>
        <v/>
      </c>
      <c r="D701" s="66" t="str">
        <f>IF(B701="","",VLOOKUP(B701,'Base productos'!A$2:H$10900,3,FALSE))</f>
        <v/>
      </c>
      <c r="E701" s="62" t="str">
        <f>IF(B701="","",VLOOKUP(B701,'Base productos'!A$2:H$10900,4,FALSE))</f>
        <v/>
      </c>
      <c r="F701" s="62" t="str">
        <f>IF(B701="","",VLOOKUP(B701,'Base productos'!A$2:H$10900,5,FALSE))</f>
        <v/>
      </c>
      <c r="G701" s="66" t="str">
        <f>IF(B701="","",VLOOKUP(B701,'Base productos'!A$2:H$10900,6,FALSE))</f>
        <v/>
      </c>
      <c r="H701" s="66" t="str">
        <f>IF(B701="","",VLOOKUP(B701,'Base productos'!A$2:H$10900,7,FALSE))</f>
        <v/>
      </c>
      <c r="I701" s="66" t="str">
        <f>IF(B701="","",VLOOKUP(B701,'Base productos'!A$2:H$10900,8,FALSE))</f>
        <v/>
      </c>
      <c r="J701" s="47"/>
      <c r="K701" s="48"/>
      <c r="L701" s="68"/>
      <c r="M701" s="68"/>
      <c r="N701" s="68"/>
      <c r="O701" s="68"/>
      <c r="P701" s="100" t="str">
        <f>IF(O701="","",VLOOKUP(O701,'Principios Activos'!A$1:B$2418,2,FALSE))</f>
        <v/>
      </c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9"/>
      <c r="AC701" s="68"/>
      <c r="AD701" s="69"/>
      <c r="AE701" s="53"/>
      <c r="AF701" s="98"/>
      <c r="AG701" s="123"/>
      <c r="AH701" s="123"/>
      <c r="AI701"/>
      <c r="AJ701"/>
      <c r="AM701" s="13"/>
    </row>
    <row r="702" spans="1:39" s="8" customFormat="1" ht="24.95" customHeight="1" x14ac:dyDescent="0.25">
      <c r="A702" s="65" t="str">
        <f t="shared" si="10"/>
        <v/>
      </c>
      <c r="B702" s="61"/>
      <c r="C702" s="63" t="str">
        <f>IF(B702="","",VLOOKUP(B702,'Base productos'!A$2:H$10900,2,FALSE))</f>
        <v/>
      </c>
      <c r="D702" s="66" t="str">
        <f>IF(B702="","",VLOOKUP(B702,'Base productos'!A$2:H$10900,3,FALSE))</f>
        <v/>
      </c>
      <c r="E702" s="62" t="str">
        <f>IF(B702="","",VLOOKUP(B702,'Base productos'!A$2:H$10900,4,FALSE))</f>
        <v/>
      </c>
      <c r="F702" s="62" t="str">
        <f>IF(B702="","",VLOOKUP(B702,'Base productos'!A$2:H$10900,5,FALSE))</f>
        <v/>
      </c>
      <c r="G702" s="66" t="str">
        <f>IF(B702="","",VLOOKUP(B702,'Base productos'!A$2:H$10900,6,FALSE))</f>
        <v/>
      </c>
      <c r="H702" s="66" t="str">
        <f>IF(B702="","",VLOOKUP(B702,'Base productos'!A$2:H$10900,7,FALSE))</f>
        <v/>
      </c>
      <c r="I702" s="66" t="str">
        <f>IF(B702="","",VLOOKUP(B702,'Base productos'!A$2:H$10900,8,FALSE))</f>
        <v/>
      </c>
      <c r="J702" s="47"/>
      <c r="K702" s="48"/>
      <c r="L702" s="68"/>
      <c r="M702" s="68"/>
      <c r="N702" s="68"/>
      <c r="O702" s="68"/>
      <c r="P702" s="100" t="str">
        <f>IF(O702="","",VLOOKUP(O702,'Principios Activos'!A$1:B$2418,2,FALSE))</f>
        <v/>
      </c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9"/>
      <c r="AC702" s="68"/>
      <c r="AD702" s="69"/>
      <c r="AE702" s="53"/>
      <c r="AF702" s="98"/>
      <c r="AG702" s="123"/>
      <c r="AH702" s="123"/>
      <c r="AI702"/>
      <c r="AJ702"/>
      <c r="AM702" s="13"/>
    </row>
    <row r="703" spans="1:39" s="8" customFormat="1" ht="24.95" customHeight="1" x14ac:dyDescent="0.25">
      <c r="A703" s="65" t="str">
        <f t="shared" si="10"/>
        <v/>
      </c>
      <c r="B703" s="61"/>
      <c r="C703" s="63" t="str">
        <f>IF(B703="","",VLOOKUP(B703,'Base productos'!A$2:H$10900,2,FALSE))</f>
        <v/>
      </c>
      <c r="D703" s="66" t="str">
        <f>IF(B703="","",VLOOKUP(B703,'Base productos'!A$2:H$10900,3,FALSE))</f>
        <v/>
      </c>
      <c r="E703" s="62" t="str">
        <f>IF(B703="","",VLOOKUP(B703,'Base productos'!A$2:H$10900,4,FALSE))</f>
        <v/>
      </c>
      <c r="F703" s="62" t="str">
        <f>IF(B703="","",VLOOKUP(B703,'Base productos'!A$2:H$10900,5,FALSE))</f>
        <v/>
      </c>
      <c r="G703" s="66" t="str">
        <f>IF(B703="","",VLOOKUP(B703,'Base productos'!A$2:H$10900,6,FALSE))</f>
        <v/>
      </c>
      <c r="H703" s="66" t="str">
        <f>IF(B703="","",VLOOKUP(B703,'Base productos'!A$2:H$10900,7,FALSE))</f>
        <v/>
      </c>
      <c r="I703" s="66" t="str">
        <f>IF(B703="","",VLOOKUP(B703,'Base productos'!A$2:H$10900,8,FALSE))</f>
        <v/>
      </c>
      <c r="J703" s="47"/>
      <c r="K703" s="48"/>
      <c r="L703" s="68"/>
      <c r="M703" s="68"/>
      <c r="N703" s="68"/>
      <c r="O703" s="68"/>
      <c r="P703" s="100" t="str">
        <f>IF(O703="","",VLOOKUP(O703,'Principios Activos'!A$1:B$2418,2,FALSE))</f>
        <v/>
      </c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9"/>
      <c r="AC703" s="68"/>
      <c r="AD703" s="69"/>
      <c r="AE703" s="53"/>
      <c r="AF703" s="98"/>
      <c r="AG703" s="123"/>
      <c r="AH703" s="123"/>
      <c r="AI703"/>
      <c r="AJ703"/>
      <c r="AM703" s="13"/>
    </row>
    <row r="704" spans="1:39" s="8" customFormat="1" ht="24.95" customHeight="1" x14ac:dyDescent="0.25">
      <c r="A704" s="65" t="str">
        <f t="shared" si="10"/>
        <v/>
      </c>
      <c r="B704" s="61"/>
      <c r="C704" s="63" t="str">
        <f>IF(B704="","",VLOOKUP(B704,'Base productos'!A$2:H$10900,2,FALSE))</f>
        <v/>
      </c>
      <c r="D704" s="66" t="str">
        <f>IF(B704="","",VLOOKUP(B704,'Base productos'!A$2:H$10900,3,FALSE))</f>
        <v/>
      </c>
      <c r="E704" s="62" t="str">
        <f>IF(B704="","",VLOOKUP(B704,'Base productos'!A$2:H$10900,4,FALSE))</f>
        <v/>
      </c>
      <c r="F704" s="62" t="str">
        <f>IF(B704="","",VLOOKUP(B704,'Base productos'!A$2:H$10900,5,FALSE))</f>
        <v/>
      </c>
      <c r="G704" s="66" t="str">
        <f>IF(B704="","",VLOOKUP(B704,'Base productos'!A$2:H$10900,6,FALSE))</f>
        <v/>
      </c>
      <c r="H704" s="66" t="str">
        <f>IF(B704="","",VLOOKUP(B704,'Base productos'!A$2:H$10900,7,FALSE))</f>
        <v/>
      </c>
      <c r="I704" s="66" t="str">
        <f>IF(B704="","",VLOOKUP(B704,'Base productos'!A$2:H$10900,8,FALSE))</f>
        <v/>
      </c>
      <c r="J704" s="47"/>
      <c r="K704" s="48"/>
      <c r="L704" s="68"/>
      <c r="M704" s="68"/>
      <c r="N704" s="68"/>
      <c r="O704" s="68"/>
      <c r="P704" s="100" t="str">
        <f>IF(O704="","",VLOOKUP(O704,'Principios Activos'!A$1:B$2418,2,FALSE))</f>
        <v/>
      </c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9"/>
      <c r="AC704" s="68"/>
      <c r="AD704" s="69"/>
      <c r="AE704" s="53"/>
      <c r="AF704" s="98"/>
      <c r="AG704" s="123"/>
      <c r="AH704" s="123"/>
      <c r="AI704"/>
      <c r="AJ704"/>
      <c r="AM704" s="13"/>
    </row>
    <row r="705" spans="1:39" s="8" customFormat="1" ht="24.95" customHeight="1" x14ac:dyDescent="0.25">
      <c r="A705" s="65" t="str">
        <f t="shared" si="10"/>
        <v/>
      </c>
      <c r="B705" s="61"/>
      <c r="C705" s="63" t="str">
        <f>IF(B705="","",VLOOKUP(B705,'Base productos'!A$2:H$10900,2,FALSE))</f>
        <v/>
      </c>
      <c r="D705" s="66" t="str">
        <f>IF(B705="","",VLOOKUP(B705,'Base productos'!A$2:H$10900,3,FALSE))</f>
        <v/>
      </c>
      <c r="E705" s="62" t="str">
        <f>IF(B705="","",VLOOKUP(B705,'Base productos'!A$2:H$10900,4,FALSE))</f>
        <v/>
      </c>
      <c r="F705" s="62" t="str">
        <f>IF(B705="","",VLOOKUP(B705,'Base productos'!A$2:H$10900,5,FALSE))</f>
        <v/>
      </c>
      <c r="G705" s="66" t="str">
        <f>IF(B705="","",VLOOKUP(B705,'Base productos'!A$2:H$10900,6,FALSE))</f>
        <v/>
      </c>
      <c r="H705" s="66" t="str">
        <f>IF(B705="","",VLOOKUP(B705,'Base productos'!A$2:H$10900,7,FALSE))</f>
        <v/>
      </c>
      <c r="I705" s="66" t="str">
        <f>IF(B705="","",VLOOKUP(B705,'Base productos'!A$2:H$10900,8,FALSE))</f>
        <v/>
      </c>
      <c r="J705" s="47"/>
      <c r="K705" s="48"/>
      <c r="L705" s="68"/>
      <c r="M705" s="68"/>
      <c r="N705" s="68"/>
      <c r="O705" s="68"/>
      <c r="P705" s="100" t="str">
        <f>IF(O705="","",VLOOKUP(O705,'Principios Activos'!A$1:B$2418,2,FALSE))</f>
        <v/>
      </c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9"/>
      <c r="AC705" s="68"/>
      <c r="AD705" s="69"/>
      <c r="AE705" s="53"/>
      <c r="AF705" s="98"/>
      <c r="AG705" s="123"/>
      <c r="AH705" s="123"/>
      <c r="AI705"/>
      <c r="AJ705"/>
      <c r="AM705" s="13"/>
    </row>
    <row r="706" spans="1:39" s="8" customFormat="1" ht="24.95" customHeight="1" x14ac:dyDescent="0.25">
      <c r="A706" s="65" t="str">
        <f t="shared" si="10"/>
        <v/>
      </c>
      <c r="B706" s="61"/>
      <c r="C706" s="63" t="str">
        <f>IF(B706="","",VLOOKUP(B706,'Base productos'!A$2:H$10900,2,FALSE))</f>
        <v/>
      </c>
      <c r="D706" s="66" t="str">
        <f>IF(B706="","",VLOOKUP(B706,'Base productos'!A$2:H$10900,3,FALSE))</f>
        <v/>
      </c>
      <c r="E706" s="62" t="str">
        <f>IF(B706="","",VLOOKUP(B706,'Base productos'!A$2:H$10900,4,FALSE))</f>
        <v/>
      </c>
      <c r="F706" s="62" t="str">
        <f>IF(B706="","",VLOOKUP(B706,'Base productos'!A$2:H$10900,5,FALSE))</f>
        <v/>
      </c>
      <c r="G706" s="66" t="str">
        <f>IF(B706="","",VLOOKUP(B706,'Base productos'!A$2:H$10900,6,FALSE))</f>
        <v/>
      </c>
      <c r="H706" s="66" t="str">
        <f>IF(B706="","",VLOOKUP(B706,'Base productos'!A$2:H$10900,7,FALSE))</f>
        <v/>
      </c>
      <c r="I706" s="66" t="str">
        <f>IF(B706="","",VLOOKUP(B706,'Base productos'!A$2:H$10900,8,FALSE))</f>
        <v/>
      </c>
      <c r="J706" s="47"/>
      <c r="K706" s="48"/>
      <c r="L706" s="68"/>
      <c r="M706" s="68"/>
      <c r="N706" s="68"/>
      <c r="O706" s="68"/>
      <c r="P706" s="100" t="str">
        <f>IF(O706="","",VLOOKUP(O706,'Principios Activos'!A$1:B$2418,2,FALSE))</f>
        <v/>
      </c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9"/>
      <c r="AC706" s="68"/>
      <c r="AD706" s="69"/>
      <c r="AE706" s="53"/>
      <c r="AF706" s="98"/>
      <c r="AG706" s="123"/>
      <c r="AH706" s="123"/>
      <c r="AI706"/>
      <c r="AJ706"/>
      <c r="AM706" s="13"/>
    </row>
    <row r="707" spans="1:39" s="8" customFormat="1" ht="24.95" customHeight="1" x14ac:dyDescent="0.25">
      <c r="A707" s="65" t="str">
        <f t="shared" si="10"/>
        <v/>
      </c>
      <c r="B707" s="61"/>
      <c r="C707" s="63" t="str">
        <f>IF(B707="","",VLOOKUP(B707,'Base productos'!A$2:H$10900,2,FALSE))</f>
        <v/>
      </c>
      <c r="D707" s="66" t="str">
        <f>IF(B707="","",VLOOKUP(B707,'Base productos'!A$2:H$10900,3,FALSE))</f>
        <v/>
      </c>
      <c r="E707" s="62" t="str">
        <f>IF(B707="","",VLOOKUP(B707,'Base productos'!A$2:H$10900,4,FALSE))</f>
        <v/>
      </c>
      <c r="F707" s="62" t="str">
        <f>IF(B707="","",VLOOKUP(B707,'Base productos'!A$2:H$10900,5,FALSE))</f>
        <v/>
      </c>
      <c r="G707" s="66" t="str">
        <f>IF(B707="","",VLOOKUP(B707,'Base productos'!A$2:H$10900,6,FALSE))</f>
        <v/>
      </c>
      <c r="H707" s="66" t="str">
        <f>IF(B707="","",VLOOKUP(B707,'Base productos'!A$2:H$10900,7,FALSE))</f>
        <v/>
      </c>
      <c r="I707" s="66" t="str">
        <f>IF(B707="","",VLOOKUP(B707,'Base productos'!A$2:H$10900,8,FALSE))</f>
        <v/>
      </c>
      <c r="J707" s="47"/>
      <c r="K707" s="48"/>
      <c r="L707" s="68"/>
      <c r="M707" s="68"/>
      <c r="N707" s="68"/>
      <c r="O707" s="68"/>
      <c r="P707" s="100" t="str">
        <f>IF(O707="","",VLOOKUP(O707,'Principios Activos'!A$1:B$2418,2,FALSE))</f>
        <v/>
      </c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9"/>
      <c r="AC707" s="68"/>
      <c r="AD707" s="69"/>
      <c r="AE707" s="53"/>
      <c r="AF707" s="98"/>
      <c r="AG707" s="123"/>
      <c r="AH707" s="123"/>
      <c r="AI707"/>
      <c r="AJ707"/>
      <c r="AM707" s="13"/>
    </row>
    <row r="708" spans="1:39" s="8" customFormat="1" ht="24.95" customHeight="1" x14ac:dyDescent="0.25">
      <c r="A708" s="65" t="str">
        <f t="shared" si="10"/>
        <v/>
      </c>
      <c r="B708" s="61"/>
      <c r="C708" s="63" t="str">
        <f>IF(B708="","",VLOOKUP(B708,'Base productos'!A$2:H$10900,2,FALSE))</f>
        <v/>
      </c>
      <c r="D708" s="66" t="str">
        <f>IF(B708="","",VLOOKUP(B708,'Base productos'!A$2:H$10900,3,FALSE))</f>
        <v/>
      </c>
      <c r="E708" s="62" t="str">
        <f>IF(B708="","",VLOOKUP(B708,'Base productos'!A$2:H$10900,4,FALSE))</f>
        <v/>
      </c>
      <c r="F708" s="62" t="str">
        <f>IF(B708="","",VLOOKUP(B708,'Base productos'!A$2:H$10900,5,FALSE))</f>
        <v/>
      </c>
      <c r="G708" s="66" t="str">
        <f>IF(B708="","",VLOOKUP(B708,'Base productos'!A$2:H$10900,6,FALSE))</f>
        <v/>
      </c>
      <c r="H708" s="66" t="str">
        <f>IF(B708="","",VLOOKUP(B708,'Base productos'!A$2:H$10900,7,FALSE))</f>
        <v/>
      </c>
      <c r="I708" s="66" t="str">
        <f>IF(B708="","",VLOOKUP(B708,'Base productos'!A$2:H$10900,8,FALSE))</f>
        <v/>
      </c>
      <c r="J708" s="47"/>
      <c r="K708" s="48"/>
      <c r="L708" s="68"/>
      <c r="M708" s="68"/>
      <c r="N708" s="68"/>
      <c r="O708" s="68"/>
      <c r="P708" s="100" t="str">
        <f>IF(O708="","",VLOOKUP(O708,'Principios Activos'!A$1:B$2418,2,FALSE))</f>
        <v/>
      </c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9"/>
      <c r="AC708" s="68"/>
      <c r="AD708" s="69"/>
      <c r="AE708" s="53"/>
      <c r="AF708" s="98"/>
      <c r="AG708" s="123"/>
      <c r="AH708" s="123"/>
      <c r="AI708"/>
      <c r="AJ708"/>
      <c r="AM708" s="13"/>
    </row>
    <row r="709" spans="1:39" s="8" customFormat="1" ht="24.95" customHeight="1" x14ac:dyDescent="0.25">
      <c r="A709" s="65" t="str">
        <f t="shared" si="10"/>
        <v/>
      </c>
      <c r="B709" s="61"/>
      <c r="C709" s="63" t="str">
        <f>IF(B709="","",VLOOKUP(B709,'Base productos'!A$2:H$10900,2,FALSE))</f>
        <v/>
      </c>
      <c r="D709" s="66" t="str">
        <f>IF(B709="","",VLOOKUP(B709,'Base productos'!A$2:H$10900,3,FALSE))</f>
        <v/>
      </c>
      <c r="E709" s="62" t="str">
        <f>IF(B709="","",VLOOKUP(B709,'Base productos'!A$2:H$10900,4,FALSE))</f>
        <v/>
      </c>
      <c r="F709" s="62" t="str">
        <f>IF(B709="","",VLOOKUP(B709,'Base productos'!A$2:H$10900,5,FALSE))</f>
        <v/>
      </c>
      <c r="G709" s="66" t="str">
        <f>IF(B709="","",VLOOKUP(B709,'Base productos'!A$2:H$10900,6,FALSE))</f>
        <v/>
      </c>
      <c r="H709" s="66" t="str">
        <f>IF(B709="","",VLOOKUP(B709,'Base productos'!A$2:H$10900,7,FALSE))</f>
        <v/>
      </c>
      <c r="I709" s="66" t="str">
        <f>IF(B709="","",VLOOKUP(B709,'Base productos'!A$2:H$10900,8,FALSE))</f>
        <v/>
      </c>
      <c r="J709" s="47"/>
      <c r="K709" s="48"/>
      <c r="L709" s="68"/>
      <c r="M709" s="68"/>
      <c r="N709" s="68"/>
      <c r="O709" s="68"/>
      <c r="P709" s="100" t="str">
        <f>IF(O709="","",VLOOKUP(O709,'Principios Activos'!A$1:B$2418,2,FALSE))</f>
        <v/>
      </c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9"/>
      <c r="AC709" s="68"/>
      <c r="AD709" s="69"/>
      <c r="AE709" s="53"/>
      <c r="AF709" s="98"/>
      <c r="AG709" s="123"/>
      <c r="AH709" s="123"/>
      <c r="AI709"/>
      <c r="AJ709"/>
      <c r="AM709" s="13"/>
    </row>
    <row r="710" spans="1:39" s="8" customFormat="1" ht="24.95" customHeight="1" x14ac:dyDescent="0.25">
      <c r="A710" s="65" t="str">
        <f t="shared" si="10"/>
        <v/>
      </c>
      <c r="B710" s="61"/>
      <c r="C710" s="63" t="str">
        <f>IF(B710="","",VLOOKUP(B710,'Base productos'!A$2:H$10900,2,FALSE))</f>
        <v/>
      </c>
      <c r="D710" s="66" t="str">
        <f>IF(B710="","",VLOOKUP(B710,'Base productos'!A$2:H$10900,3,FALSE))</f>
        <v/>
      </c>
      <c r="E710" s="62" t="str">
        <f>IF(B710="","",VLOOKUP(B710,'Base productos'!A$2:H$10900,4,FALSE))</f>
        <v/>
      </c>
      <c r="F710" s="62" t="str">
        <f>IF(B710="","",VLOOKUP(B710,'Base productos'!A$2:H$10900,5,FALSE))</f>
        <v/>
      </c>
      <c r="G710" s="66" t="str">
        <f>IF(B710="","",VLOOKUP(B710,'Base productos'!A$2:H$10900,6,FALSE))</f>
        <v/>
      </c>
      <c r="H710" s="66" t="str">
        <f>IF(B710="","",VLOOKUP(B710,'Base productos'!A$2:H$10900,7,FALSE))</f>
        <v/>
      </c>
      <c r="I710" s="66" t="str">
        <f>IF(B710="","",VLOOKUP(B710,'Base productos'!A$2:H$10900,8,FALSE))</f>
        <v/>
      </c>
      <c r="J710" s="47"/>
      <c r="K710" s="48"/>
      <c r="L710" s="68"/>
      <c r="M710" s="68"/>
      <c r="N710" s="68"/>
      <c r="O710" s="68"/>
      <c r="P710" s="100" t="str">
        <f>IF(O710="","",VLOOKUP(O710,'Principios Activos'!A$1:B$2418,2,FALSE))</f>
        <v/>
      </c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9"/>
      <c r="AC710" s="68"/>
      <c r="AD710" s="69"/>
      <c r="AE710" s="53"/>
      <c r="AF710" s="98"/>
      <c r="AG710" s="123"/>
      <c r="AH710" s="123"/>
      <c r="AI710"/>
      <c r="AJ710"/>
      <c r="AM710" s="13"/>
    </row>
    <row r="711" spans="1:39" s="8" customFormat="1" ht="24.95" customHeight="1" x14ac:dyDescent="0.25">
      <c r="A711" s="65" t="str">
        <f t="shared" si="10"/>
        <v/>
      </c>
      <c r="B711" s="61"/>
      <c r="C711" s="63" t="str">
        <f>IF(B711="","",VLOOKUP(B711,'Base productos'!A$2:H$10900,2,FALSE))</f>
        <v/>
      </c>
      <c r="D711" s="66" t="str">
        <f>IF(B711="","",VLOOKUP(B711,'Base productos'!A$2:H$10900,3,FALSE))</f>
        <v/>
      </c>
      <c r="E711" s="62" t="str">
        <f>IF(B711="","",VLOOKUP(B711,'Base productos'!A$2:H$10900,4,FALSE))</f>
        <v/>
      </c>
      <c r="F711" s="62" t="str">
        <f>IF(B711="","",VLOOKUP(B711,'Base productos'!A$2:H$10900,5,FALSE))</f>
        <v/>
      </c>
      <c r="G711" s="66" t="str">
        <f>IF(B711="","",VLOOKUP(B711,'Base productos'!A$2:H$10900,6,FALSE))</f>
        <v/>
      </c>
      <c r="H711" s="66" t="str">
        <f>IF(B711="","",VLOOKUP(B711,'Base productos'!A$2:H$10900,7,FALSE))</f>
        <v/>
      </c>
      <c r="I711" s="66" t="str">
        <f>IF(B711="","",VLOOKUP(B711,'Base productos'!A$2:H$10900,8,FALSE))</f>
        <v/>
      </c>
      <c r="J711" s="47"/>
      <c r="K711" s="48"/>
      <c r="L711" s="68"/>
      <c r="M711" s="68"/>
      <c r="N711" s="68"/>
      <c r="O711" s="68"/>
      <c r="P711" s="100" t="str">
        <f>IF(O711="","",VLOOKUP(O711,'Principios Activos'!A$1:B$2418,2,FALSE))</f>
        <v/>
      </c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9"/>
      <c r="AC711" s="68"/>
      <c r="AD711" s="69"/>
      <c r="AE711" s="53"/>
      <c r="AF711" s="98"/>
      <c r="AG711" s="123"/>
      <c r="AH711" s="123"/>
      <c r="AI711"/>
      <c r="AJ711"/>
      <c r="AM711" s="13"/>
    </row>
    <row r="712" spans="1:39" s="8" customFormat="1" ht="24.95" customHeight="1" x14ac:dyDescent="0.25">
      <c r="A712" s="65" t="str">
        <f t="shared" si="10"/>
        <v/>
      </c>
      <c r="B712" s="61"/>
      <c r="C712" s="63" t="str">
        <f>IF(B712="","",VLOOKUP(B712,'Base productos'!A$2:H$10900,2,FALSE))</f>
        <v/>
      </c>
      <c r="D712" s="66" t="str">
        <f>IF(B712="","",VLOOKUP(B712,'Base productos'!A$2:H$10900,3,FALSE))</f>
        <v/>
      </c>
      <c r="E712" s="62" t="str">
        <f>IF(B712="","",VLOOKUP(B712,'Base productos'!A$2:H$10900,4,FALSE))</f>
        <v/>
      </c>
      <c r="F712" s="62" t="str">
        <f>IF(B712="","",VLOOKUP(B712,'Base productos'!A$2:H$10900,5,FALSE))</f>
        <v/>
      </c>
      <c r="G712" s="66" t="str">
        <f>IF(B712="","",VLOOKUP(B712,'Base productos'!A$2:H$10900,6,FALSE))</f>
        <v/>
      </c>
      <c r="H712" s="66" t="str">
        <f>IF(B712="","",VLOOKUP(B712,'Base productos'!A$2:H$10900,7,FALSE))</f>
        <v/>
      </c>
      <c r="I712" s="66" t="str">
        <f>IF(B712="","",VLOOKUP(B712,'Base productos'!A$2:H$10900,8,FALSE))</f>
        <v/>
      </c>
      <c r="J712" s="47"/>
      <c r="K712" s="48"/>
      <c r="L712" s="68"/>
      <c r="M712" s="68"/>
      <c r="N712" s="68"/>
      <c r="O712" s="68"/>
      <c r="P712" s="100" t="str">
        <f>IF(O712="","",VLOOKUP(O712,'Principios Activos'!A$1:B$2418,2,FALSE))</f>
        <v/>
      </c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9"/>
      <c r="AC712" s="68"/>
      <c r="AD712" s="69"/>
      <c r="AE712" s="53"/>
      <c r="AF712" s="98"/>
      <c r="AG712" s="123"/>
      <c r="AH712" s="123"/>
      <c r="AI712"/>
      <c r="AJ712"/>
      <c r="AM712" s="13"/>
    </row>
    <row r="713" spans="1:39" s="8" customFormat="1" ht="24.95" customHeight="1" x14ac:dyDescent="0.25">
      <c r="A713" s="65" t="str">
        <f t="shared" si="10"/>
        <v/>
      </c>
      <c r="B713" s="61"/>
      <c r="C713" s="63" t="str">
        <f>IF(B713="","",VLOOKUP(B713,'Base productos'!A$2:H$10900,2,FALSE))</f>
        <v/>
      </c>
      <c r="D713" s="66" t="str">
        <f>IF(B713="","",VLOOKUP(B713,'Base productos'!A$2:H$10900,3,FALSE))</f>
        <v/>
      </c>
      <c r="E713" s="62" t="str">
        <f>IF(B713="","",VLOOKUP(B713,'Base productos'!A$2:H$10900,4,FALSE))</f>
        <v/>
      </c>
      <c r="F713" s="62" t="str">
        <f>IF(B713="","",VLOOKUP(B713,'Base productos'!A$2:H$10900,5,FALSE))</f>
        <v/>
      </c>
      <c r="G713" s="66" t="str">
        <f>IF(B713="","",VLOOKUP(B713,'Base productos'!A$2:H$10900,6,FALSE))</f>
        <v/>
      </c>
      <c r="H713" s="66" t="str">
        <f>IF(B713="","",VLOOKUP(B713,'Base productos'!A$2:H$10900,7,FALSE))</f>
        <v/>
      </c>
      <c r="I713" s="66" t="str">
        <f>IF(B713="","",VLOOKUP(B713,'Base productos'!A$2:H$10900,8,FALSE))</f>
        <v/>
      </c>
      <c r="J713" s="47"/>
      <c r="K713" s="48"/>
      <c r="L713" s="68"/>
      <c r="M713" s="68"/>
      <c r="N713" s="68"/>
      <c r="O713" s="68"/>
      <c r="P713" s="100" t="str">
        <f>IF(O713="","",VLOOKUP(O713,'Principios Activos'!A$1:B$2418,2,FALSE))</f>
        <v/>
      </c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9"/>
      <c r="AC713" s="68"/>
      <c r="AD713" s="69"/>
      <c r="AE713" s="53"/>
      <c r="AF713" s="98"/>
      <c r="AG713" s="123"/>
      <c r="AH713" s="123"/>
      <c r="AI713"/>
      <c r="AJ713"/>
      <c r="AM713" s="13"/>
    </row>
    <row r="714" spans="1:39" s="8" customFormat="1" ht="24.95" customHeight="1" x14ac:dyDescent="0.25">
      <c r="A714" s="65" t="str">
        <f t="shared" si="10"/>
        <v/>
      </c>
      <c r="B714" s="61"/>
      <c r="C714" s="63" t="str">
        <f>IF(B714="","",VLOOKUP(B714,'Base productos'!A$2:H$10900,2,FALSE))</f>
        <v/>
      </c>
      <c r="D714" s="66" t="str">
        <f>IF(B714="","",VLOOKUP(B714,'Base productos'!A$2:H$10900,3,FALSE))</f>
        <v/>
      </c>
      <c r="E714" s="62" t="str">
        <f>IF(B714="","",VLOOKUP(B714,'Base productos'!A$2:H$10900,4,FALSE))</f>
        <v/>
      </c>
      <c r="F714" s="62" t="str">
        <f>IF(B714="","",VLOOKUP(B714,'Base productos'!A$2:H$10900,5,FALSE))</f>
        <v/>
      </c>
      <c r="G714" s="66" t="str">
        <f>IF(B714="","",VLOOKUP(B714,'Base productos'!A$2:H$10900,6,FALSE))</f>
        <v/>
      </c>
      <c r="H714" s="66" t="str">
        <f>IF(B714="","",VLOOKUP(B714,'Base productos'!A$2:H$10900,7,FALSE))</f>
        <v/>
      </c>
      <c r="I714" s="66" t="str">
        <f>IF(B714="","",VLOOKUP(B714,'Base productos'!A$2:H$10900,8,FALSE))</f>
        <v/>
      </c>
      <c r="J714" s="47"/>
      <c r="K714" s="48"/>
      <c r="L714" s="68"/>
      <c r="M714" s="68"/>
      <c r="N714" s="68"/>
      <c r="O714" s="68"/>
      <c r="P714" s="100" t="str">
        <f>IF(O714="","",VLOOKUP(O714,'Principios Activos'!A$1:B$2418,2,FALSE))</f>
        <v/>
      </c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9"/>
      <c r="AC714" s="68"/>
      <c r="AD714" s="69"/>
      <c r="AE714" s="53"/>
      <c r="AF714" s="98"/>
      <c r="AG714" s="123"/>
      <c r="AH714" s="123"/>
      <c r="AI714"/>
      <c r="AJ714"/>
      <c r="AM714" s="13"/>
    </row>
    <row r="715" spans="1:39" s="8" customFormat="1" ht="24.95" customHeight="1" x14ac:dyDescent="0.25">
      <c r="A715" s="65" t="str">
        <f t="shared" si="10"/>
        <v/>
      </c>
      <c r="B715" s="61"/>
      <c r="C715" s="63" t="str">
        <f>IF(B715="","",VLOOKUP(B715,'Base productos'!A$2:H$10900,2,FALSE))</f>
        <v/>
      </c>
      <c r="D715" s="66" t="str">
        <f>IF(B715="","",VLOOKUP(B715,'Base productos'!A$2:H$10900,3,FALSE))</f>
        <v/>
      </c>
      <c r="E715" s="62" t="str">
        <f>IF(B715="","",VLOOKUP(B715,'Base productos'!A$2:H$10900,4,FALSE))</f>
        <v/>
      </c>
      <c r="F715" s="62" t="str">
        <f>IF(B715="","",VLOOKUP(B715,'Base productos'!A$2:H$10900,5,FALSE))</f>
        <v/>
      </c>
      <c r="G715" s="66" t="str">
        <f>IF(B715="","",VLOOKUP(B715,'Base productos'!A$2:H$10900,6,FALSE))</f>
        <v/>
      </c>
      <c r="H715" s="66" t="str">
        <f>IF(B715="","",VLOOKUP(B715,'Base productos'!A$2:H$10900,7,FALSE))</f>
        <v/>
      </c>
      <c r="I715" s="66" t="str">
        <f>IF(B715="","",VLOOKUP(B715,'Base productos'!A$2:H$10900,8,FALSE))</f>
        <v/>
      </c>
      <c r="J715" s="47"/>
      <c r="K715" s="48"/>
      <c r="L715" s="68"/>
      <c r="M715" s="68"/>
      <c r="N715" s="68"/>
      <c r="O715" s="68"/>
      <c r="P715" s="100" t="str">
        <f>IF(O715="","",VLOOKUP(O715,'Principios Activos'!A$1:B$2418,2,FALSE))</f>
        <v/>
      </c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9"/>
      <c r="AC715" s="68"/>
      <c r="AD715" s="69"/>
      <c r="AE715" s="53"/>
      <c r="AF715" s="98"/>
      <c r="AG715" s="123"/>
      <c r="AH715" s="123"/>
      <c r="AI715"/>
      <c r="AJ715"/>
      <c r="AM715" s="13"/>
    </row>
    <row r="716" spans="1:39" s="8" customFormat="1" ht="24.95" customHeight="1" x14ac:dyDescent="0.25">
      <c r="A716" s="65" t="str">
        <f t="shared" si="10"/>
        <v/>
      </c>
      <c r="B716" s="61"/>
      <c r="C716" s="63" t="str">
        <f>IF(B716="","",VLOOKUP(B716,'Base productos'!A$2:H$10900,2,FALSE))</f>
        <v/>
      </c>
      <c r="D716" s="66" t="str">
        <f>IF(B716="","",VLOOKUP(B716,'Base productos'!A$2:H$10900,3,FALSE))</f>
        <v/>
      </c>
      <c r="E716" s="62" t="str">
        <f>IF(B716="","",VLOOKUP(B716,'Base productos'!A$2:H$10900,4,FALSE))</f>
        <v/>
      </c>
      <c r="F716" s="62" t="str">
        <f>IF(B716="","",VLOOKUP(B716,'Base productos'!A$2:H$10900,5,FALSE))</f>
        <v/>
      </c>
      <c r="G716" s="66" t="str">
        <f>IF(B716="","",VLOOKUP(B716,'Base productos'!A$2:H$10900,6,FALSE))</f>
        <v/>
      </c>
      <c r="H716" s="66" t="str">
        <f>IF(B716="","",VLOOKUP(B716,'Base productos'!A$2:H$10900,7,FALSE))</f>
        <v/>
      </c>
      <c r="I716" s="66" t="str">
        <f>IF(B716="","",VLOOKUP(B716,'Base productos'!A$2:H$10900,8,FALSE))</f>
        <v/>
      </c>
      <c r="J716" s="47"/>
      <c r="K716" s="48"/>
      <c r="L716" s="68"/>
      <c r="M716" s="68"/>
      <c r="N716" s="68"/>
      <c r="O716" s="68"/>
      <c r="P716" s="100" t="str">
        <f>IF(O716="","",VLOOKUP(O716,'Principios Activos'!A$1:B$2418,2,FALSE))</f>
        <v/>
      </c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9"/>
      <c r="AC716" s="68"/>
      <c r="AD716" s="69"/>
      <c r="AE716" s="53"/>
      <c r="AF716" s="98"/>
      <c r="AG716" s="123"/>
      <c r="AH716" s="123"/>
      <c r="AI716"/>
      <c r="AJ716"/>
      <c r="AM716" s="13"/>
    </row>
    <row r="717" spans="1:39" s="8" customFormat="1" ht="24.95" customHeight="1" x14ac:dyDescent="0.25">
      <c r="A717" s="65" t="str">
        <f t="shared" si="10"/>
        <v/>
      </c>
      <c r="B717" s="61"/>
      <c r="C717" s="63" t="str">
        <f>IF(B717="","",VLOOKUP(B717,'Base productos'!A$2:H$10900,2,FALSE))</f>
        <v/>
      </c>
      <c r="D717" s="66" t="str">
        <f>IF(B717="","",VLOOKUP(B717,'Base productos'!A$2:H$10900,3,FALSE))</f>
        <v/>
      </c>
      <c r="E717" s="62" t="str">
        <f>IF(B717="","",VLOOKUP(B717,'Base productos'!A$2:H$10900,4,FALSE))</f>
        <v/>
      </c>
      <c r="F717" s="62" t="str">
        <f>IF(B717="","",VLOOKUP(B717,'Base productos'!A$2:H$10900,5,FALSE))</f>
        <v/>
      </c>
      <c r="G717" s="66" t="str">
        <f>IF(B717="","",VLOOKUP(B717,'Base productos'!A$2:H$10900,6,FALSE))</f>
        <v/>
      </c>
      <c r="H717" s="66" t="str">
        <f>IF(B717="","",VLOOKUP(B717,'Base productos'!A$2:H$10900,7,FALSE))</f>
        <v/>
      </c>
      <c r="I717" s="66" t="str">
        <f>IF(B717="","",VLOOKUP(B717,'Base productos'!A$2:H$10900,8,FALSE))</f>
        <v/>
      </c>
      <c r="J717" s="47"/>
      <c r="K717" s="48"/>
      <c r="L717" s="68"/>
      <c r="M717" s="68"/>
      <c r="N717" s="68"/>
      <c r="O717" s="68"/>
      <c r="P717" s="100" t="str">
        <f>IF(O717="","",VLOOKUP(O717,'Principios Activos'!A$1:B$2418,2,FALSE))</f>
        <v/>
      </c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9"/>
      <c r="AC717" s="68"/>
      <c r="AD717" s="69"/>
      <c r="AE717" s="53"/>
      <c r="AF717" s="98"/>
      <c r="AG717" s="123"/>
      <c r="AH717" s="123"/>
      <c r="AI717"/>
      <c r="AJ717"/>
      <c r="AM717" s="13"/>
    </row>
    <row r="718" spans="1:39" s="8" customFormat="1" ht="24.95" customHeight="1" x14ac:dyDescent="0.25">
      <c r="A718" s="65" t="str">
        <f t="shared" si="10"/>
        <v/>
      </c>
      <c r="B718" s="61"/>
      <c r="C718" s="63" t="str">
        <f>IF(B718="","",VLOOKUP(B718,'Base productos'!A$2:H$10900,2,FALSE))</f>
        <v/>
      </c>
      <c r="D718" s="66" t="str">
        <f>IF(B718="","",VLOOKUP(B718,'Base productos'!A$2:H$10900,3,FALSE))</f>
        <v/>
      </c>
      <c r="E718" s="62" t="str">
        <f>IF(B718="","",VLOOKUP(B718,'Base productos'!A$2:H$10900,4,FALSE))</f>
        <v/>
      </c>
      <c r="F718" s="62" t="str">
        <f>IF(B718="","",VLOOKUP(B718,'Base productos'!A$2:H$10900,5,FALSE))</f>
        <v/>
      </c>
      <c r="G718" s="66" t="str">
        <f>IF(B718="","",VLOOKUP(B718,'Base productos'!A$2:H$10900,6,FALSE))</f>
        <v/>
      </c>
      <c r="H718" s="66" t="str">
        <f>IF(B718="","",VLOOKUP(B718,'Base productos'!A$2:H$10900,7,FALSE))</f>
        <v/>
      </c>
      <c r="I718" s="66" t="str">
        <f>IF(B718="","",VLOOKUP(B718,'Base productos'!A$2:H$10900,8,FALSE))</f>
        <v/>
      </c>
      <c r="J718" s="47"/>
      <c r="K718" s="48"/>
      <c r="L718" s="68"/>
      <c r="M718" s="68"/>
      <c r="N718" s="68"/>
      <c r="O718" s="68"/>
      <c r="P718" s="100" t="str">
        <f>IF(O718="","",VLOOKUP(O718,'Principios Activos'!A$1:B$2418,2,FALSE))</f>
        <v/>
      </c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9"/>
      <c r="AC718" s="68"/>
      <c r="AD718" s="69"/>
      <c r="AE718" s="53"/>
      <c r="AF718" s="98"/>
      <c r="AG718" s="123"/>
      <c r="AH718" s="123"/>
      <c r="AI718"/>
      <c r="AJ718"/>
      <c r="AM718" s="13"/>
    </row>
    <row r="719" spans="1:39" s="8" customFormat="1" ht="24.95" customHeight="1" x14ac:dyDescent="0.25">
      <c r="A719" s="65" t="str">
        <f t="shared" si="10"/>
        <v/>
      </c>
      <c r="B719" s="61"/>
      <c r="C719" s="63" t="str">
        <f>IF(B719="","",VLOOKUP(B719,'Base productos'!A$2:H$10900,2,FALSE))</f>
        <v/>
      </c>
      <c r="D719" s="66" t="str">
        <f>IF(B719="","",VLOOKUP(B719,'Base productos'!A$2:H$10900,3,FALSE))</f>
        <v/>
      </c>
      <c r="E719" s="62" t="str">
        <f>IF(B719="","",VLOOKUP(B719,'Base productos'!A$2:H$10900,4,FALSE))</f>
        <v/>
      </c>
      <c r="F719" s="62" t="str">
        <f>IF(B719="","",VLOOKUP(B719,'Base productos'!A$2:H$10900,5,FALSE))</f>
        <v/>
      </c>
      <c r="G719" s="66" t="str">
        <f>IF(B719="","",VLOOKUP(B719,'Base productos'!A$2:H$10900,6,FALSE))</f>
        <v/>
      </c>
      <c r="H719" s="66" t="str">
        <f>IF(B719="","",VLOOKUP(B719,'Base productos'!A$2:H$10900,7,FALSE))</f>
        <v/>
      </c>
      <c r="I719" s="66" t="str">
        <f>IF(B719="","",VLOOKUP(B719,'Base productos'!A$2:H$10900,8,FALSE))</f>
        <v/>
      </c>
      <c r="J719" s="47"/>
      <c r="K719" s="48"/>
      <c r="L719" s="68"/>
      <c r="M719" s="68"/>
      <c r="N719" s="68"/>
      <c r="O719" s="68"/>
      <c r="P719" s="100" t="str">
        <f>IF(O719="","",VLOOKUP(O719,'Principios Activos'!A$1:B$2418,2,FALSE))</f>
        <v/>
      </c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9"/>
      <c r="AC719" s="68"/>
      <c r="AD719" s="69"/>
      <c r="AE719" s="53"/>
      <c r="AF719" s="98"/>
      <c r="AG719" s="123"/>
      <c r="AH719" s="123"/>
      <c r="AI719"/>
      <c r="AJ719"/>
      <c r="AM719" s="13"/>
    </row>
    <row r="720" spans="1:39" s="8" customFormat="1" ht="24.95" customHeight="1" x14ac:dyDescent="0.25">
      <c r="A720" s="65" t="str">
        <f t="shared" si="10"/>
        <v/>
      </c>
      <c r="B720" s="61"/>
      <c r="C720" s="63" t="str">
        <f>IF(B720="","",VLOOKUP(B720,'Base productos'!A$2:H$10900,2,FALSE))</f>
        <v/>
      </c>
      <c r="D720" s="66" t="str">
        <f>IF(B720="","",VLOOKUP(B720,'Base productos'!A$2:H$10900,3,FALSE))</f>
        <v/>
      </c>
      <c r="E720" s="62" t="str">
        <f>IF(B720="","",VLOOKUP(B720,'Base productos'!A$2:H$10900,4,FALSE))</f>
        <v/>
      </c>
      <c r="F720" s="62" t="str">
        <f>IF(B720="","",VLOOKUP(B720,'Base productos'!A$2:H$10900,5,FALSE))</f>
        <v/>
      </c>
      <c r="G720" s="66" t="str">
        <f>IF(B720="","",VLOOKUP(B720,'Base productos'!A$2:H$10900,6,FALSE))</f>
        <v/>
      </c>
      <c r="H720" s="66" t="str">
        <f>IF(B720="","",VLOOKUP(B720,'Base productos'!A$2:H$10900,7,FALSE))</f>
        <v/>
      </c>
      <c r="I720" s="66" t="str">
        <f>IF(B720="","",VLOOKUP(B720,'Base productos'!A$2:H$10900,8,FALSE))</f>
        <v/>
      </c>
      <c r="J720" s="47"/>
      <c r="K720" s="48"/>
      <c r="L720" s="68"/>
      <c r="M720" s="68"/>
      <c r="N720" s="68"/>
      <c r="O720" s="68"/>
      <c r="P720" s="100" t="str">
        <f>IF(O720="","",VLOOKUP(O720,'Principios Activos'!A$1:B$2418,2,FALSE))</f>
        <v/>
      </c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9"/>
      <c r="AC720" s="68"/>
      <c r="AD720" s="69"/>
      <c r="AE720" s="53"/>
      <c r="AF720" s="98"/>
      <c r="AG720" s="123"/>
      <c r="AH720" s="123"/>
      <c r="AI720"/>
      <c r="AJ720"/>
      <c r="AM720" s="13"/>
    </row>
    <row r="721" spans="1:39" s="8" customFormat="1" ht="24.95" customHeight="1" x14ac:dyDescent="0.25">
      <c r="A721" s="65" t="str">
        <f t="shared" si="10"/>
        <v/>
      </c>
      <c r="B721" s="61"/>
      <c r="C721" s="63" t="str">
        <f>IF(B721="","",VLOOKUP(B721,'Base productos'!A$2:H$10900,2,FALSE))</f>
        <v/>
      </c>
      <c r="D721" s="66" t="str">
        <f>IF(B721="","",VLOOKUP(B721,'Base productos'!A$2:H$10900,3,FALSE))</f>
        <v/>
      </c>
      <c r="E721" s="62" t="str">
        <f>IF(B721="","",VLOOKUP(B721,'Base productos'!A$2:H$10900,4,FALSE))</f>
        <v/>
      </c>
      <c r="F721" s="62" t="str">
        <f>IF(B721="","",VLOOKUP(B721,'Base productos'!A$2:H$10900,5,FALSE))</f>
        <v/>
      </c>
      <c r="G721" s="66" t="str">
        <f>IF(B721="","",VLOOKUP(B721,'Base productos'!A$2:H$10900,6,FALSE))</f>
        <v/>
      </c>
      <c r="H721" s="66" t="str">
        <f>IF(B721="","",VLOOKUP(B721,'Base productos'!A$2:H$10900,7,FALSE))</f>
        <v/>
      </c>
      <c r="I721" s="66" t="str">
        <f>IF(B721="","",VLOOKUP(B721,'Base productos'!A$2:H$10900,8,FALSE))</f>
        <v/>
      </c>
      <c r="J721" s="47"/>
      <c r="K721" s="48"/>
      <c r="L721" s="68"/>
      <c r="M721" s="68"/>
      <c r="N721" s="68"/>
      <c r="O721" s="68"/>
      <c r="P721" s="100" t="str">
        <f>IF(O721="","",VLOOKUP(O721,'Principios Activos'!A$1:B$2418,2,FALSE))</f>
        <v/>
      </c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9"/>
      <c r="AC721" s="68"/>
      <c r="AD721" s="69"/>
      <c r="AE721" s="53"/>
      <c r="AF721" s="98"/>
      <c r="AG721" s="123"/>
      <c r="AH721" s="123"/>
      <c r="AI721"/>
      <c r="AJ721"/>
      <c r="AM721" s="13"/>
    </row>
    <row r="722" spans="1:39" s="8" customFormat="1" ht="24.95" customHeight="1" x14ac:dyDescent="0.25">
      <c r="A722" s="65" t="str">
        <f t="shared" si="10"/>
        <v/>
      </c>
      <c r="B722" s="61"/>
      <c r="C722" s="63" t="str">
        <f>IF(B722="","",VLOOKUP(B722,'Base productos'!A$2:H$10900,2,FALSE))</f>
        <v/>
      </c>
      <c r="D722" s="66" t="str">
        <f>IF(B722="","",VLOOKUP(B722,'Base productos'!A$2:H$10900,3,FALSE))</f>
        <v/>
      </c>
      <c r="E722" s="62" t="str">
        <f>IF(B722="","",VLOOKUP(B722,'Base productos'!A$2:H$10900,4,FALSE))</f>
        <v/>
      </c>
      <c r="F722" s="62" t="str">
        <f>IF(B722="","",VLOOKUP(B722,'Base productos'!A$2:H$10900,5,FALSE))</f>
        <v/>
      </c>
      <c r="G722" s="66" t="str">
        <f>IF(B722="","",VLOOKUP(B722,'Base productos'!A$2:H$10900,6,FALSE))</f>
        <v/>
      </c>
      <c r="H722" s="66" t="str">
        <f>IF(B722="","",VLOOKUP(B722,'Base productos'!A$2:H$10900,7,FALSE))</f>
        <v/>
      </c>
      <c r="I722" s="66" t="str">
        <f>IF(B722="","",VLOOKUP(B722,'Base productos'!A$2:H$10900,8,FALSE))</f>
        <v/>
      </c>
      <c r="J722" s="47"/>
      <c r="K722" s="48"/>
      <c r="L722" s="68"/>
      <c r="M722" s="68"/>
      <c r="N722" s="68"/>
      <c r="O722" s="68"/>
      <c r="P722" s="100" t="str">
        <f>IF(O722="","",VLOOKUP(O722,'Principios Activos'!A$1:B$2418,2,FALSE))</f>
        <v/>
      </c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9"/>
      <c r="AC722" s="68"/>
      <c r="AD722" s="69"/>
      <c r="AE722" s="53"/>
      <c r="AF722" s="98"/>
      <c r="AG722" s="123"/>
      <c r="AH722" s="123"/>
      <c r="AI722"/>
      <c r="AJ722"/>
      <c r="AM722" s="13"/>
    </row>
    <row r="723" spans="1:39" s="8" customFormat="1" ht="24.95" customHeight="1" x14ac:dyDescent="0.25">
      <c r="A723" s="65" t="str">
        <f t="shared" si="10"/>
        <v/>
      </c>
      <c r="B723" s="61"/>
      <c r="C723" s="63" t="str">
        <f>IF(B723="","",VLOOKUP(B723,'Base productos'!A$2:H$10900,2,FALSE))</f>
        <v/>
      </c>
      <c r="D723" s="66" t="str">
        <f>IF(B723="","",VLOOKUP(B723,'Base productos'!A$2:H$10900,3,FALSE))</f>
        <v/>
      </c>
      <c r="E723" s="62" t="str">
        <f>IF(B723="","",VLOOKUP(B723,'Base productos'!A$2:H$10900,4,FALSE))</f>
        <v/>
      </c>
      <c r="F723" s="62" t="str">
        <f>IF(B723="","",VLOOKUP(B723,'Base productos'!A$2:H$10900,5,FALSE))</f>
        <v/>
      </c>
      <c r="G723" s="66" t="str">
        <f>IF(B723="","",VLOOKUP(B723,'Base productos'!A$2:H$10900,6,FALSE))</f>
        <v/>
      </c>
      <c r="H723" s="66" t="str">
        <f>IF(B723="","",VLOOKUP(B723,'Base productos'!A$2:H$10900,7,FALSE))</f>
        <v/>
      </c>
      <c r="I723" s="66" t="str">
        <f>IF(B723="","",VLOOKUP(B723,'Base productos'!A$2:H$10900,8,FALSE))</f>
        <v/>
      </c>
      <c r="J723" s="47"/>
      <c r="K723" s="48"/>
      <c r="L723" s="68"/>
      <c r="M723" s="68"/>
      <c r="N723" s="68"/>
      <c r="O723" s="68"/>
      <c r="P723" s="100" t="str">
        <f>IF(O723="","",VLOOKUP(O723,'Principios Activos'!A$1:B$2418,2,FALSE))</f>
        <v/>
      </c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9"/>
      <c r="AC723" s="68"/>
      <c r="AD723" s="69"/>
      <c r="AE723" s="53"/>
      <c r="AF723" s="98"/>
      <c r="AG723" s="123"/>
      <c r="AH723" s="123"/>
      <c r="AI723"/>
      <c r="AJ723"/>
      <c r="AM723" s="13"/>
    </row>
    <row r="724" spans="1:39" s="8" customFormat="1" ht="24.95" customHeight="1" x14ac:dyDescent="0.25">
      <c r="A724" s="65" t="str">
        <f t="shared" si="10"/>
        <v/>
      </c>
      <c r="B724" s="61"/>
      <c r="C724" s="63" t="str">
        <f>IF(B724="","",VLOOKUP(B724,'Base productos'!A$2:H$10900,2,FALSE))</f>
        <v/>
      </c>
      <c r="D724" s="66" t="str">
        <f>IF(B724="","",VLOOKUP(B724,'Base productos'!A$2:H$10900,3,FALSE))</f>
        <v/>
      </c>
      <c r="E724" s="62" t="str">
        <f>IF(B724="","",VLOOKUP(B724,'Base productos'!A$2:H$10900,4,FALSE))</f>
        <v/>
      </c>
      <c r="F724" s="62" t="str">
        <f>IF(B724="","",VLOOKUP(B724,'Base productos'!A$2:H$10900,5,FALSE))</f>
        <v/>
      </c>
      <c r="G724" s="66" t="str">
        <f>IF(B724="","",VLOOKUP(B724,'Base productos'!A$2:H$10900,6,FALSE))</f>
        <v/>
      </c>
      <c r="H724" s="66" t="str">
        <f>IF(B724="","",VLOOKUP(B724,'Base productos'!A$2:H$10900,7,FALSE))</f>
        <v/>
      </c>
      <c r="I724" s="66" t="str">
        <f>IF(B724="","",VLOOKUP(B724,'Base productos'!A$2:H$10900,8,FALSE))</f>
        <v/>
      </c>
      <c r="J724" s="47"/>
      <c r="K724" s="48"/>
      <c r="L724" s="68"/>
      <c r="M724" s="68"/>
      <c r="N724" s="68"/>
      <c r="O724" s="68"/>
      <c r="P724" s="100" t="str">
        <f>IF(O724="","",VLOOKUP(O724,'Principios Activos'!A$1:B$2418,2,FALSE))</f>
        <v/>
      </c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9"/>
      <c r="AC724" s="68"/>
      <c r="AD724" s="69"/>
      <c r="AE724" s="53"/>
      <c r="AF724" s="98"/>
      <c r="AG724" s="123"/>
      <c r="AH724" s="123"/>
      <c r="AI724"/>
      <c r="AJ724"/>
      <c r="AM724" s="13"/>
    </row>
    <row r="725" spans="1:39" s="8" customFormat="1" ht="24.95" customHeight="1" x14ac:dyDescent="0.25">
      <c r="A725" s="65" t="str">
        <f t="shared" si="10"/>
        <v/>
      </c>
      <c r="B725" s="61"/>
      <c r="C725" s="63" t="str">
        <f>IF(B725="","",VLOOKUP(B725,'Base productos'!A$2:H$10900,2,FALSE))</f>
        <v/>
      </c>
      <c r="D725" s="66" t="str">
        <f>IF(B725="","",VLOOKUP(B725,'Base productos'!A$2:H$10900,3,FALSE))</f>
        <v/>
      </c>
      <c r="E725" s="62" t="str">
        <f>IF(B725="","",VLOOKUP(B725,'Base productos'!A$2:H$10900,4,FALSE))</f>
        <v/>
      </c>
      <c r="F725" s="62" t="str">
        <f>IF(B725="","",VLOOKUP(B725,'Base productos'!A$2:H$10900,5,FALSE))</f>
        <v/>
      </c>
      <c r="G725" s="66" t="str">
        <f>IF(B725="","",VLOOKUP(B725,'Base productos'!A$2:H$10900,6,FALSE))</f>
        <v/>
      </c>
      <c r="H725" s="66" t="str">
        <f>IF(B725="","",VLOOKUP(B725,'Base productos'!A$2:H$10900,7,FALSE))</f>
        <v/>
      </c>
      <c r="I725" s="66" t="str">
        <f>IF(B725="","",VLOOKUP(B725,'Base productos'!A$2:H$10900,8,FALSE))</f>
        <v/>
      </c>
      <c r="J725" s="47"/>
      <c r="K725" s="48"/>
      <c r="L725" s="68"/>
      <c r="M725" s="68"/>
      <c r="N725" s="68"/>
      <c r="O725" s="68"/>
      <c r="P725" s="100" t="str">
        <f>IF(O725="","",VLOOKUP(O725,'Principios Activos'!A$1:B$2418,2,FALSE))</f>
        <v/>
      </c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9"/>
      <c r="AC725" s="68"/>
      <c r="AD725" s="69"/>
      <c r="AE725" s="53"/>
      <c r="AF725" s="98"/>
      <c r="AG725" s="123"/>
      <c r="AH725" s="123"/>
      <c r="AI725"/>
      <c r="AJ725"/>
      <c r="AM725" s="13"/>
    </row>
    <row r="726" spans="1:39" s="8" customFormat="1" ht="24.95" customHeight="1" x14ac:dyDescent="0.25">
      <c r="A726" s="65" t="str">
        <f t="shared" si="10"/>
        <v/>
      </c>
      <c r="B726" s="61"/>
      <c r="C726" s="63" t="str">
        <f>IF(B726="","",VLOOKUP(B726,'Base productos'!A$2:H$10900,2,FALSE))</f>
        <v/>
      </c>
      <c r="D726" s="66" t="str">
        <f>IF(B726="","",VLOOKUP(B726,'Base productos'!A$2:H$10900,3,FALSE))</f>
        <v/>
      </c>
      <c r="E726" s="62" t="str">
        <f>IF(B726="","",VLOOKUP(B726,'Base productos'!A$2:H$10900,4,FALSE))</f>
        <v/>
      </c>
      <c r="F726" s="62" t="str">
        <f>IF(B726="","",VLOOKUP(B726,'Base productos'!A$2:H$10900,5,FALSE))</f>
        <v/>
      </c>
      <c r="G726" s="66" t="str">
        <f>IF(B726="","",VLOOKUP(B726,'Base productos'!A$2:H$10900,6,FALSE))</f>
        <v/>
      </c>
      <c r="H726" s="66" t="str">
        <f>IF(B726="","",VLOOKUP(B726,'Base productos'!A$2:H$10900,7,FALSE))</f>
        <v/>
      </c>
      <c r="I726" s="66" t="str">
        <f>IF(B726="","",VLOOKUP(B726,'Base productos'!A$2:H$10900,8,FALSE))</f>
        <v/>
      </c>
      <c r="J726" s="47"/>
      <c r="K726" s="48"/>
      <c r="L726" s="68"/>
      <c r="M726" s="68"/>
      <c r="N726" s="68"/>
      <c r="O726" s="68"/>
      <c r="P726" s="100" t="str">
        <f>IF(O726="","",VLOOKUP(O726,'Principios Activos'!A$1:B$2418,2,FALSE))</f>
        <v/>
      </c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9"/>
      <c r="AC726" s="68"/>
      <c r="AD726" s="69"/>
      <c r="AE726" s="53"/>
      <c r="AF726" s="98"/>
      <c r="AG726" s="123"/>
      <c r="AH726" s="123"/>
      <c r="AI726"/>
      <c r="AJ726"/>
      <c r="AM726" s="13"/>
    </row>
    <row r="727" spans="1:39" s="8" customFormat="1" ht="24.95" customHeight="1" x14ac:dyDescent="0.25">
      <c r="A727" s="65" t="str">
        <f t="shared" si="10"/>
        <v/>
      </c>
      <c r="B727" s="61"/>
      <c r="C727" s="63" t="str">
        <f>IF(B727="","",VLOOKUP(B727,'Base productos'!A$2:H$10900,2,FALSE))</f>
        <v/>
      </c>
      <c r="D727" s="66" t="str">
        <f>IF(B727="","",VLOOKUP(B727,'Base productos'!A$2:H$10900,3,FALSE))</f>
        <v/>
      </c>
      <c r="E727" s="62" t="str">
        <f>IF(B727="","",VLOOKUP(B727,'Base productos'!A$2:H$10900,4,FALSE))</f>
        <v/>
      </c>
      <c r="F727" s="62" t="str">
        <f>IF(B727="","",VLOOKUP(B727,'Base productos'!A$2:H$10900,5,FALSE))</f>
        <v/>
      </c>
      <c r="G727" s="66" t="str">
        <f>IF(B727="","",VLOOKUP(B727,'Base productos'!A$2:H$10900,6,FALSE))</f>
        <v/>
      </c>
      <c r="H727" s="66" t="str">
        <f>IF(B727="","",VLOOKUP(B727,'Base productos'!A$2:H$10900,7,FALSE))</f>
        <v/>
      </c>
      <c r="I727" s="66" t="str">
        <f>IF(B727="","",VLOOKUP(B727,'Base productos'!A$2:H$10900,8,FALSE))</f>
        <v/>
      </c>
      <c r="J727" s="47"/>
      <c r="K727" s="48"/>
      <c r="L727" s="68"/>
      <c r="M727" s="68"/>
      <c r="N727" s="68"/>
      <c r="O727" s="68"/>
      <c r="P727" s="100" t="str">
        <f>IF(O727="","",VLOOKUP(O727,'Principios Activos'!A$1:B$2418,2,FALSE))</f>
        <v/>
      </c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9"/>
      <c r="AC727" s="68"/>
      <c r="AD727" s="69"/>
      <c r="AE727" s="53"/>
      <c r="AF727" s="98"/>
      <c r="AG727" s="123"/>
      <c r="AH727" s="123"/>
      <c r="AI727"/>
      <c r="AJ727"/>
      <c r="AM727" s="13"/>
    </row>
    <row r="728" spans="1:39" s="8" customFormat="1" ht="24.95" customHeight="1" x14ac:dyDescent="0.25">
      <c r="A728" s="65" t="str">
        <f t="shared" si="10"/>
        <v/>
      </c>
      <c r="B728" s="61"/>
      <c r="C728" s="63" t="str">
        <f>IF(B728="","",VLOOKUP(B728,'Base productos'!A$2:H$10900,2,FALSE))</f>
        <v/>
      </c>
      <c r="D728" s="66" t="str">
        <f>IF(B728="","",VLOOKUP(B728,'Base productos'!A$2:H$10900,3,FALSE))</f>
        <v/>
      </c>
      <c r="E728" s="62" t="str">
        <f>IF(B728="","",VLOOKUP(B728,'Base productos'!A$2:H$10900,4,FALSE))</f>
        <v/>
      </c>
      <c r="F728" s="62" t="str">
        <f>IF(B728="","",VLOOKUP(B728,'Base productos'!A$2:H$10900,5,FALSE))</f>
        <v/>
      </c>
      <c r="G728" s="66" t="str">
        <f>IF(B728="","",VLOOKUP(B728,'Base productos'!A$2:H$10900,6,FALSE))</f>
        <v/>
      </c>
      <c r="H728" s="66" t="str">
        <f>IF(B728="","",VLOOKUP(B728,'Base productos'!A$2:H$10900,7,FALSE))</f>
        <v/>
      </c>
      <c r="I728" s="66" t="str">
        <f>IF(B728="","",VLOOKUP(B728,'Base productos'!A$2:H$10900,8,FALSE))</f>
        <v/>
      </c>
      <c r="J728" s="47"/>
      <c r="K728" s="48"/>
      <c r="L728" s="68"/>
      <c r="M728" s="68"/>
      <c r="N728" s="68"/>
      <c r="O728" s="68"/>
      <c r="P728" s="100" t="str">
        <f>IF(O728="","",VLOOKUP(O728,'Principios Activos'!A$1:B$2418,2,FALSE))</f>
        <v/>
      </c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9"/>
      <c r="AC728" s="68"/>
      <c r="AD728" s="69"/>
      <c r="AE728" s="53"/>
      <c r="AF728" s="98"/>
      <c r="AG728" s="123"/>
      <c r="AH728" s="123"/>
      <c r="AI728"/>
      <c r="AJ728"/>
      <c r="AM728" s="13"/>
    </row>
    <row r="729" spans="1:39" s="8" customFormat="1" ht="24.95" customHeight="1" x14ac:dyDescent="0.25">
      <c r="A729" s="65" t="str">
        <f t="shared" ref="A729:A792" si="11">IF(A728="","",IF(B729="","",A728))</f>
        <v/>
      </c>
      <c r="B729" s="61"/>
      <c r="C729" s="63" t="str">
        <f>IF(B729="","",VLOOKUP(B729,'Base productos'!A$2:H$10900,2,FALSE))</f>
        <v/>
      </c>
      <c r="D729" s="66" t="str">
        <f>IF(B729="","",VLOOKUP(B729,'Base productos'!A$2:H$10900,3,FALSE))</f>
        <v/>
      </c>
      <c r="E729" s="62" t="str">
        <f>IF(B729="","",VLOOKUP(B729,'Base productos'!A$2:H$10900,4,FALSE))</f>
        <v/>
      </c>
      <c r="F729" s="62" t="str">
        <f>IF(B729="","",VLOOKUP(B729,'Base productos'!A$2:H$10900,5,FALSE))</f>
        <v/>
      </c>
      <c r="G729" s="66" t="str">
        <f>IF(B729="","",VLOOKUP(B729,'Base productos'!A$2:H$10900,6,FALSE))</f>
        <v/>
      </c>
      <c r="H729" s="66" t="str">
        <f>IF(B729="","",VLOOKUP(B729,'Base productos'!A$2:H$10900,7,FALSE))</f>
        <v/>
      </c>
      <c r="I729" s="66" t="str">
        <f>IF(B729="","",VLOOKUP(B729,'Base productos'!A$2:H$10900,8,FALSE))</f>
        <v/>
      </c>
      <c r="J729" s="47"/>
      <c r="K729" s="48"/>
      <c r="L729" s="68"/>
      <c r="M729" s="68"/>
      <c r="N729" s="68"/>
      <c r="O729" s="68"/>
      <c r="P729" s="100" t="str">
        <f>IF(O729="","",VLOOKUP(O729,'Principios Activos'!A$1:B$2418,2,FALSE))</f>
        <v/>
      </c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9"/>
      <c r="AC729" s="68"/>
      <c r="AD729" s="69"/>
      <c r="AE729" s="53"/>
      <c r="AF729" s="98"/>
      <c r="AG729" s="123"/>
      <c r="AH729" s="123"/>
      <c r="AI729"/>
      <c r="AJ729"/>
      <c r="AM729" s="13"/>
    </row>
    <row r="730" spans="1:39" s="8" customFormat="1" ht="24.95" customHeight="1" x14ac:dyDescent="0.25">
      <c r="A730" s="65" t="str">
        <f t="shared" si="11"/>
        <v/>
      </c>
      <c r="B730" s="61"/>
      <c r="C730" s="63" t="str">
        <f>IF(B730="","",VLOOKUP(B730,'Base productos'!A$2:H$10900,2,FALSE))</f>
        <v/>
      </c>
      <c r="D730" s="66" t="str">
        <f>IF(B730="","",VLOOKUP(B730,'Base productos'!A$2:H$10900,3,FALSE))</f>
        <v/>
      </c>
      <c r="E730" s="62" t="str">
        <f>IF(B730="","",VLOOKUP(B730,'Base productos'!A$2:H$10900,4,FALSE))</f>
        <v/>
      </c>
      <c r="F730" s="62" t="str">
        <f>IF(B730="","",VLOOKUP(B730,'Base productos'!A$2:H$10900,5,FALSE))</f>
        <v/>
      </c>
      <c r="G730" s="66" t="str">
        <f>IF(B730="","",VLOOKUP(B730,'Base productos'!A$2:H$10900,6,FALSE))</f>
        <v/>
      </c>
      <c r="H730" s="66" t="str">
        <f>IF(B730="","",VLOOKUP(B730,'Base productos'!A$2:H$10900,7,FALSE))</f>
        <v/>
      </c>
      <c r="I730" s="66" t="str">
        <f>IF(B730="","",VLOOKUP(B730,'Base productos'!A$2:H$10900,8,FALSE))</f>
        <v/>
      </c>
      <c r="J730" s="47"/>
      <c r="K730" s="48"/>
      <c r="L730" s="68"/>
      <c r="M730" s="68"/>
      <c r="N730" s="68"/>
      <c r="O730" s="68"/>
      <c r="P730" s="100" t="str">
        <f>IF(O730="","",VLOOKUP(O730,'Principios Activos'!A$1:B$2418,2,FALSE))</f>
        <v/>
      </c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9"/>
      <c r="AC730" s="68"/>
      <c r="AD730" s="69"/>
      <c r="AE730" s="53"/>
      <c r="AF730" s="98"/>
      <c r="AG730" s="123"/>
      <c r="AH730" s="123"/>
      <c r="AI730"/>
      <c r="AJ730"/>
      <c r="AM730" s="13"/>
    </row>
    <row r="731" spans="1:39" s="8" customFormat="1" ht="24.95" customHeight="1" x14ac:dyDescent="0.25">
      <c r="A731" s="65" t="str">
        <f t="shared" si="11"/>
        <v/>
      </c>
      <c r="B731" s="61"/>
      <c r="C731" s="63" t="str">
        <f>IF(B731="","",VLOOKUP(B731,'Base productos'!A$2:H$10900,2,FALSE))</f>
        <v/>
      </c>
      <c r="D731" s="66" t="str">
        <f>IF(B731="","",VLOOKUP(B731,'Base productos'!A$2:H$10900,3,FALSE))</f>
        <v/>
      </c>
      <c r="E731" s="62" t="str">
        <f>IF(B731="","",VLOOKUP(B731,'Base productos'!A$2:H$10900,4,FALSE))</f>
        <v/>
      </c>
      <c r="F731" s="62" t="str">
        <f>IF(B731="","",VLOOKUP(B731,'Base productos'!A$2:H$10900,5,FALSE))</f>
        <v/>
      </c>
      <c r="G731" s="66" t="str">
        <f>IF(B731="","",VLOOKUP(B731,'Base productos'!A$2:H$10900,6,FALSE))</f>
        <v/>
      </c>
      <c r="H731" s="66" t="str">
        <f>IF(B731="","",VLOOKUP(B731,'Base productos'!A$2:H$10900,7,FALSE))</f>
        <v/>
      </c>
      <c r="I731" s="66" t="str">
        <f>IF(B731="","",VLOOKUP(B731,'Base productos'!A$2:H$10900,8,FALSE))</f>
        <v/>
      </c>
      <c r="J731" s="47"/>
      <c r="K731" s="48"/>
      <c r="L731" s="68"/>
      <c r="M731" s="68"/>
      <c r="N731" s="68"/>
      <c r="O731" s="68"/>
      <c r="P731" s="100" t="str">
        <f>IF(O731="","",VLOOKUP(O731,'Principios Activos'!A$1:B$2418,2,FALSE))</f>
        <v/>
      </c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9"/>
      <c r="AC731" s="68"/>
      <c r="AD731" s="69"/>
      <c r="AE731" s="53"/>
      <c r="AF731" s="98"/>
      <c r="AG731" s="123"/>
      <c r="AH731" s="123"/>
      <c r="AI731"/>
      <c r="AJ731"/>
      <c r="AM731" s="13"/>
    </row>
    <row r="732" spans="1:39" s="8" customFormat="1" ht="24.95" customHeight="1" x14ac:dyDescent="0.25">
      <c r="A732" s="65" t="str">
        <f t="shared" si="11"/>
        <v/>
      </c>
      <c r="B732" s="61"/>
      <c r="C732" s="63" t="str">
        <f>IF(B732="","",VLOOKUP(B732,'Base productos'!A$2:H$10900,2,FALSE))</f>
        <v/>
      </c>
      <c r="D732" s="66" t="str">
        <f>IF(B732="","",VLOOKUP(B732,'Base productos'!A$2:H$10900,3,FALSE))</f>
        <v/>
      </c>
      <c r="E732" s="62" t="str">
        <f>IF(B732="","",VLOOKUP(B732,'Base productos'!A$2:H$10900,4,FALSE))</f>
        <v/>
      </c>
      <c r="F732" s="62" t="str">
        <f>IF(B732="","",VLOOKUP(B732,'Base productos'!A$2:H$10900,5,FALSE))</f>
        <v/>
      </c>
      <c r="G732" s="66" t="str">
        <f>IF(B732="","",VLOOKUP(B732,'Base productos'!A$2:H$10900,6,FALSE))</f>
        <v/>
      </c>
      <c r="H732" s="66" t="str">
        <f>IF(B732="","",VLOOKUP(B732,'Base productos'!A$2:H$10900,7,FALSE))</f>
        <v/>
      </c>
      <c r="I732" s="66" t="str">
        <f>IF(B732="","",VLOOKUP(B732,'Base productos'!A$2:H$10900,8,FALSE))</f>
        <v/>
      </c>
      <c r="J732" s="47"/>
      <c r="K732" s="48"/>
      <c r="L732" s="68"/>
      <c r="M732" s="68"/>
      <c r="N732" s="68"/>
      <c r="O732" s="68"/>
      <c r="P732" s="100" t="str">
        <f>IF(O732="","",VLOOKUP(O732,'Principios Activos'!A$1:B$2418,2,FALSE))</f>
        <v/>
      </c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9"/>
      <c r="AC732" s="68"/>
      <c r="AD732" s="69"/>
      <c r="AE732" s="53"/>
      <c r="AF732" s="98"/>
      <c r="AG732" s="123"/>
      <c r="AH732" s="123"/>
      <c r="AI732"/>
      <c r="AJ732"/>
      <c r="AM732" s="13"/>
    </row>
    <row r="733" spans="1:39" s="8" customFormat="1" ht="24.95" customHeight="1" x14ac:dyDescent="0.25">
      <c r="A733" s="65" t="str">
        <f t="shared" si="11"/>
        <v/>
      </c>
      <c r="B733" s="61"/>
      <c r="C733" s="63" t="str">
        <f>IF(B733="","",VLOOKUP(B733,'Base productos'!A$2:H$10900,2,FALSE))</f>
        <v/>
      </c>
      <c r="D733" s="66" t="str">
        <f>IF(B733="","",VLOOKUP(B733,'Base productos'!A$2:H$10900,3,FALSE))</f>
        <v/>
      </c>
      <c r="E733" s="62" t="str">
        <f>IF(B733="","",VLOOKUP(B733,'Base productos'!A$2:H$10900,4,FALSE))</f>
        <v/>
      </c>
      <c r="F733" s="62" t="str">
        <f>IF(B733="","",VLOOKUP(B733,'Base productos'!A$2:H$10900,5,FALSE))</f>
        <v/>
      </c>
      <c r="G733" s="66" t="str">
        <f>IF(B733="","",VLOOKUP(B733,'Base productos'!A$2:H$10900,6,FALSE))</f>
        <v/>
      </c>
      <c r="H733" s="66" t="str">
        <f>IF(B733="","",VLOOKUP(B733,'Base productos'!A$2:H$10900,7,FALSE))</f>
        <v/>
      </c>
      <c r="I733" s="66" t="str">
        <f>IF(B733="","",VLOOKUP(B733,'Base productos'!A$2:H$10900,8,FALSE))</f>
        <v/>
      </c>
      <c r="J733" s="47"/>
      <c r="K733" s="48"/>
      <c r="L733" s="68"/>
      <c r="M733" s="68"/>
      <c r="N733" s="68"/>
      <c r="O733" s="68"/>
      <c r="P733" s="100" t="str">
        <f>IF(O733="","",VLOOKUP(O733,'Principios Activos'!A$1:B$2418,2,FALSE))</f>
        <v/>
      </c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9"/>
      <c r="AC733" s="68"/>
      <c r="AD733" s="69"/>
      <c r="AE733" s="53"/>
      <c r="AF733" s="98"/>
      <c r="AG733" s="123"/>
      <c r="AH733" s="123"/>
      <c r="AI733"/>
      <c r="AJ733"/>
      <c r="AM733" s="13"/>
    </row>
    <row r="734" spans="1:39" s="8" customFormat="1" ht="24.95" customHeight="1" x14ac:dyDescent="0.25">
      <c r="A734" s="65" t="str">
        <f t="shared" si="11"/>
        <v/>
      </c>
      <c r="B734" s="61"/>
      <c r="C734" s="63" t="str">
        <f>IF(B734="","",VLOOKUP(B734,'Base productos'!A$2:H$10900,2,FALSE))</f>
        <v/>
      </c>
      <c r="D734" s="66" t="str">
        <f>IF(B734="","",VLOOKUP(B734,'Base productos'!A$2:H$10900,3,FALSE))</f>
        <v/>
      </c>
      <c r="E734" s="62" t="str">
        <f>IF(B734="","",VLOOKUP(B734,'Base productos'!A$2:H$10900,4,FALSE))</f>
        <v/>
      </c>
      <c r="F734" s="62" t="str">
        <f>IF(B734="","",VLOOKUP(B734,'Base productos'!A$2:H$10900,5,FALSE))</f>
        <v/>
      </c>
      <c r="G734" s="66" t="str">
        <f>IF(B734="","",VLOOKUP(B734,'Base productos'!A$2:H$10900,6,FALSE))</f>
        <v/>
      </c>
      <c r="H734" s="66" t="str">
        <f>IF(B734="","",VLOOKUP(B734,'Base productos'!A$2:H$10900,7,FALSE))</f>
        <v/>
      </c>
      <c r="I734" s="66" t="str">
        <f>IF(B734="","",VLOOKUP(B734,'Base productos'!A$2:H$10900,8,FALSE))</f>
        <v/>
      </c>
      <c r="J734" s="47"/>
      <c r="K734" s="48"/>
      <c r="L734" s="68"/>
      <c r="M734" s="68"/>
      <c r="N734" s="68"/>
      <c r="O734" s="68"/>
      <c r="P734" s="100" t="str">
        <f>IF(O734="","",VLOOKUP(O734,'Principios Activos'!A$1:B$2418,2,FALSE))</f>
        <v/>
      </c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9"/>
      <c r="AC734" s="68"/>
      <c r="AD734" s="69"/>
      <c r="AE734" s="53"/>
      <c r="AF734" s="98"/>
      <c r="AG734" s="123"/>
      <c r="AH734" s="123"/>
      <c r="AI734"/>
      <c r="AJ734"/>
      <c r="AM734" s="13"/>
    </row>
    <row r="735" spans="1:39" s="8" customFormat="1" ht="24.95" customHeight="1" x14ac:dyDescent="0.25">
      <c r="A735" s="65" t="str">
        <f t="shared" si="11"/>
        <v/>
      </c>
      <c r="B735" s="61"/>
      <c r="C735" s="63" t="str">
        <f>IF(B735="","",VLOOKUP(B735,'Base productos'!A$2:H$10900,2,FALSE))</f>
        <v/>
      </c>
      <c r="D735" s="66" t="str">
        <f>IF(B735="","",VLOOKUP(B735,'Base productos'!A$2:H$10900,3,FALSE))</f>
        <v/>
      </c>
      <c r="E735" s="62" t="str">
        <f>IF(B735="","",VLOOKUP(B735,'Base productos'!A$2:H$10900,4,FALSE))</f>
        <v/>
      </c>
      <c r="F735" s="62" t="str">
        <f>IF(B735="","",VLOOKUP(B735,'Base productos'!A$2:H$10900,5,FALSE))</f>
        <v/>
      </c>
      <c r="G735" s="66" t="str">
        <f>IF(B735="","",VLOOKUP(B735,'Base productos'!A$2:H$10900,6,FALSE))</f>
        <v/>
      </c>
      <c r="H735" s="66" t="str">
        <f>IF(B735="","",VLOOKUP(B735,'Base productos'!A$2:H$10900,7,FALSE))</f>
        <v/>
      </c>
      <c r="I735" s="66" t="str">
        <f>IF(B735="","",VLOOKUP(B735,'Base productos'!A$2:H$10900,8,FALSE))</f>
        <v/>
      </c>
      <c r="J735" s="47"/>
      <c r="K735" s="48"/>
      <c r="L735" s="68"/>
      <c r="M735" s="68"/>
      <c r="N735" s="68"/>
      <c r="O735" s="68"/>
      <c r="P735" s="100" t="str">
        <f>IF(O735="","",VLOOKUP(O735,'Principios Activos'!A$1:B$2418,2,FALSE))</f>
        <v/>
      </c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9"/>
      <c r="AC735" s="68"/>
      <c r="AD735" s="69"/>
      <c r="AE735" s="53"/>
      <c r="AF735" s="98"/>
      <c r="AG735" s="123"/>
      <c r="AH735" s="123"/>
      <c r="AI735"/>
      <c r="AJ735"/>
      <c r="AM735" s="13"/>
    </row>
    <row r="736" spans="1:39" s="8" customFormat="1" ht="24.95" customHeight="1" x14ac:dyDescent="0.25">
      <c r="A736" s="65" t="str">
        <f t="shared" si="11"/>
        <v/>
      </c>
      <c r="B736" s="61"/>
      <c r="C736" s="63" t="str">
        <f>IF(B736="","",VLOOKUP(B736,'Base productos'!A$2:H$10900,2,FALSE))</f>
        <v/>
      </c>
      <c r="D736" s="66" t="str">
        <f>IF(B736="","",VLOOKUP(B736,'Base productos'!A$2:H$10900,3,FALSE))</f>
        <v/>
      </c>
      <c r="E736" s="62" t="str">
        <f>IF(B736="","",VLOOKUP(B736,'Base productos'!A$2:H$10900,4,FALSE))</f>
        <v/>
      </c>
      <c r="F736" s="62" t="str">
        <f>IF(B736="","",VLOOKUP(B736,'Base productos'!A$2:H$10900,5,FALSE))</f>
        <v/>
      </c>
      <c r="G736" s="66" t="str">
        <f>IF(B736="","",VLOOKUP(B736,'Base productos'!A$2:H$10900,6,FALSE))</f>
        <v/>
      </c>
      <c r="H736" s="66" t="str">
        <f>IF(B736="","",VLOOKUP(B736,'Base productos'!A$2:H$10900,7,FALSE))</f>
        <v/>
      </c>
      <c r="I736" s="66" t="str">
        <f>IF(B736="","",VLOOKUP(B736,'Base productos'!A$2:H$10900,8,FALSE))</f>
        <v/>
      </c>
      <c r="J736" s="47"/>
      <c r="K736" s="48"/>
      <c r="L736" s="68"/>
      <c r="M736" s="68"/>
      <c r="N736" s="68"/>
      <c r="O736" s="68"/>
      <c r="P736" s="100" t="str">
        <f>IF(O736="","",VLOOKUP(O736,'Principios Activos'!A$1:B$2418,2,FALSE))</f>
        <v/>
      </c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9"/>
      <c r="AC736" s="68"/>
      <c r="AD736" s="69"/>
      <c r="AE736" s="53"/>
      <c r="AF736" s="98"/>
      <c r="AG736" s="123"/>
      <c r="AH736" s="123"/>
      <c r="AI736"/>
      <c r="AJ736"/>
      <c r="AM736" s="13"/>
    </row>
    <row r="737" spans="1:39" s="8" customFormat="1" ht="24.95" customHeight="1" x14ac:dyDescent="0.25">
      <c r="A737" s="65" t="str">
        <f t="shared" si="11"/>
        <v/>
      </c>
      <c r="B737" s="61"/>
      <c r="C737" s="63" t="str">
        <f>IF(B737="","",VLOOKUP(B737,'Base productos'!A$2:H$10900,2,FALSE))</f>
        <v/>
      </c>
      <c r="D737" s="66" t="str">
        <f>IF(B737="","",VLOOKUP(B737,'Base productos'!A$2:H$10900,3,FALSE))</f>
        <v/>
      </c>
      <c r="E737" s="62" t="str">
        <f>IF(B737="","",VLOOKUP(B737,'Base productos'!A$2:H$10900,4,FALSE))</f>
        <v/>
      </c>
      <c r="F737" s="62" t="str">
        <f>IF(B737="","",VLOOKUP(B737,'Base productos'!A$2:H$10900,5,FALSE))</f>
        <v/>
      </c>
      <c r="G737" s="66" t="str">
        <f>IF(B737="","",VLOOKUP(B737,'Base productos'!A$2:H$10900,6,FALSE))</f>
        <v/>
      </c>
      <c r="H737" s="66" t="str">
        <f>IF(B737="","",VLOOKUP(B737,'Base productos'!A$2:H$10900,7,FALSE))</f>
        <v/>
      </c>
      <c r="I737" s="66" t="str">
        <f>IF(B737="","",VLOOKUP(B737,'Base productos'!A$2:H$10900,8,FALSE))</f>
        <v/>
      </c>
      <c r="J737" s="47"/>
      <c r="K737" s="48"/>
      <c r="L737" s="68"/>
      <c r="M737" s="68"/>
      <c r="N737" s="68"/>
      <c r="O737" s="68"/>
      <c r="P737" s="100" t="str">
        <f>IF(O737="","",VLOOKUP(O737,'Principios Activos'!A$1:B$2418,2,FALSE))</f>
        <v/>
      </c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9"/>
      <c r="AC737" s="68"/>
      <c r="AD737" s="69"/>
      <c r="AE737" s="53"/>
      <c r="AF737" s="98"/>
      <c r="AG737" s="123"/>
      <c r="AH737" s="123"/>
      <c r="AI737"/>
      <c r="AJ737"/>
      <c r="AM737" s="13"/>
    </row>
    <row r="738" spans="1:39" s="8" customFormat="1" ht="24.95" customHeight="1" x14ac:dyDescent="0.25">
      <c r="A738" s="65" t="str">
        <f t="shared" si="11"/>
        <v/>
      </c>
      <c r="B738" s="61"/>
      <c r="C738" s="63" t="str">
        <f>IF(B738="","",VLOOKUP(B738,'Base productos'!A$2:H$10900,2,FALSE))</f>
        <v/>
      </c>
      <c r="D738" s="66" t="str">
        <f>IF(B738="","",VLOOKUP(B738,'Base productos'!A$2:H$10900,3,FALSE))</f>
        <v/>
      </c>
      <c r="E738" s="62" t="str">
        <f>IF(B738="","",VLOOKUP(B738,'Base productos'!A$2:H$10900,4,FALSE))</f>
        <v/>
      </c>
      <c r="F738" s="62" t="str">
        <f>IF(B738="","",VLOOKUP(B738,'Base productos'!A$2:H$10900,5,FALSE))</f>
        <v/>
      </c>
      <c r="G738" s="66" t="str">
        <f>IF(B738="","",VLOOKUP(B738,'Base productos'!A$2:H$10900,6,FALSE))</f>
        <v/>
      </c>
      <c r="H738" s="66" t="str">
        <f>IF(B738="","",VLOOKUP(B738,'Base productos'!A$2:H$10900,7,FALSE))</f>
        <v/>
      </c>
      <c r="I738" s="66" t="str">
        <f>IF(B738="","",VLOOKUP(B738,'Base productos'!A$2:H$10900,8,FALSE))</f>
        <v/>
      </c>
      <c r="J738" s="47"/>
      <c r="K738" s="48"/>
      <c r="L738" s="68"/>
      <c r="M738" s="68"/>
      <c r="N738" s="68"/>
      <c r="O738" s="68"/>
      <c r="P738" s="100" t="str">
        <f>IF(O738="","",VLOOKUP(O738,'Principios Activos'!A$1:B$2418,2,FALSE))</f>
        <v/>
      </c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9"/>
      <c r="AC738" s="68"/>
      <c r="AD738" s="69"/>
      <c r="AE738" s="53"/>
      <c r="AF738" s="98"/>
      <c r="AG738" s="123"/>
      <c r="AH738" s="123"/>
      <c r="AI738"/>
      <c r="AJ738"/>
      <c r="AM738" s="13"/>
    </row>
    <row r="739" spans="1:39" s="8" customFormat="1" ht="24.95" customHeight="1" x14ac:dyDescent="0.25">
      <c r="A739" s="65" t="str">
        <f t="shared" si="11"/>
        <v/>
      </c>
      <c r="B739" s="61"/>
      <c r="C739" s="63" t="str">
        <f>IF(B739="","",VLOOKUP(B739,'Base productos'!A$2:H$10900,2,FALSE))</f>
        <v/>
      </c>
      <c r="D739" s="66" t="str">
        <f>IF(B739="","",VLOOKUP(B739,'Base productos'!A$2:H$10900,3,FALSE))</f>
        <v/>
      </c>
      <c r="E739" s="62" t="str">
        <f>IF(B739="","",VLOOKUP(B739,'Base productos'!A$2:H$10900,4,FALSE))</f>
        <v/>
      </c>
      <c r="F739" s="62" t="str">
        <f>IF(B739="","",VLOOKUP(B739,'Base productos'!A$2:H$10900,5,FALSE))</f>
        <v/>
      </c>
      <c r="G739" s="66" t="str">
        <f>IF(B739="","",VLOOKUP(B739,'Base productos'!A$2:H$10900,6,FALSE))</f>
        <v/>
      </c>
      <c r="H739" s="66" t="str">
        <f>IF(B739="","",VLOOKUP(B739,'Base productos'!A$2:H$10900,7,FALSE))</f>
        <v/>
      </c>
      <c r="I739" s="66" t="str">
        <f>IF(B739="","",VLOOKUP(B739,'Base productos'!A$2:H$10900,8,FALSE))</f>
        <v/>
      </c>
      <c r="J739" s="47"/>
      <c r="K739" s="48"/>
      <c r="L739" s="68"/>
      <c r="M739" s="68"/>
      <c r="N739" s="68"/>
      <c r="O739" s="68"/>
      <c r="P739" s="100" t="str">
        <f>IF(O739="","",VLOOKUP(O739,'Principios Activos'!A$1:B$2418,2,FALSE))</f>
        <v/>
      </c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9"/>
      <c r="AC739" s="68"/>
      <c r="AD739" s="69"/>
      <c r="AE739" s="53"/>
      <c r="AF739" s="98"/>
      <c r="AG739" s="123"/>
      <c r="AH739" s="123"/>
      <c r="AI739"/>
      <c r="AJ739"/>
      <c r="AM739" s="13"/>
    </row>
    <row r="740" spans="1:39" s="8" customFormat="1" ht="24.95" customHeight="1" x14ac:dyDescent="0.25">
      <c r="A740" s="65" t="str">
        <f t="shared" si="11"/>
        <v/>
      </c>
      <c r="B740" s="61"/>
      <c r="C740" s="63" t="str">
        <f>IF(B740="","",VLOOKUP(B740,'Base productos'!A$2:H$10900,2,FALSE))</f>
        <v/>
      </c>
      <c r="D740" s="66" t="str">
        <f>IF(B740="","",VLOOKUP(B740,'Base productos'!A$2:H$10900,3,FALSE))</f>
        <v/>
      </c>
      <c r="E740" s="62" t="str">
        <f>IF(B740="","",VLOOKUP(B740,'Base productos'!A$2:H$10900,4,FALSE))</f>
        <v/>
      </c>
      <c r="F740" s="62" t="str">
        <f>IF(B740="","",VLOOKUP(B740,'Base productos'!A$2:H$10900,5,FALSE))</f>
        <v/>
      </c>
      <c r="G740" s="66" t="str">
        <f>IF(B740="","",VLOOKUP(B740,'Base productos'!A$2:H$10900,6,FALSE))</f>
        <v/>
      </c>
      <c r="H740" s="66" t="str">
        <f>IF(B740="","",VLOOKUP(B740,'Base productos'!A$2:H$10900,7,FALSE))</f>
        <v/>
      </c>
      <c r="I740" s="66" t="str">
        <f>IF(B740="","",VLOOKUP(B740,'Base productos'!A$2:H$10900,8,FALSE))</f>
        <v/>
      </c>
      <c r="J740" s="47"/>
      <c r="K740" s="48"/>
      <c r="L740" s="68"/>
      <c r="M740" s="68"/>
      <c r="N740" s="68"/>
      <c r="O740" s="68"/>
      <c r="P740" s="100" t="str">
        <f>IF(O740="","",VLOOKUP(O740,'Principios Activos'!A$1:B$2418,2,FALSE))</f>
        <v/>
      </c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9"/>
      <c r="AC740" s="68"/>
      <c r="AD740" s="69"/>
      <c r="AE740" s="53"/>
      <c r="AF740" s="98"/>
      <c r="AG740" s="123"/>
      <c r="AH740" s="123"/>
      <c r="AI740"/>
      <c r="AJ740"/>
      <c r="AM740" s="13"/>
    </row>
    <row r="741" spans="1:39" s="8" customFormat="1" ht="24.95" customHeight="1" x14ac:dyDescent="0.25">
      <c r="A741" s="65" t="str">
        <f t="shared" si="11"/>
        <v/>
      </c>
      <c r="B741" s="61"/>
      <c r="C741" s="63" t="str">
        <f>IF(B741="","",VLOOKUP(B741,'Base productos'!A$2:H$10900,2,FALSE))</f>
        <v/>
      </c>
      <c r="D741" s="66" t="str">
        <f>IF(B741="","",VLOOKUP(B741,'Base productos'!A$2:H$10900,3,FALSE))</f>
        <v/>
      </c>
      <c r="E741" s="62" t="str">
        <f>IF(B741="","",VLOOKUP(B741,'Base productos'!A$2:H$10900,4,FALSE))</f>
        <v/>
      </c>
      <c r="F741" s="62" t="str">
        <f>IF(B741="","",VLOOKUP(B741,'Base productos'!A$2:H$10900,5,FALSE))</f>
        <v/>
      </c>
      <c r="G741" s="66" t="str">
        <f>IF(B741="","",VLOOKUP(B741,'Base productos'!A$2:H$10900,6,FALSE))</f>
        <v/>
      </c>
      <c r="H741" s="66" t="str">
        <f>IF(B741="","",VLOOKUP(B741,'Base productos'!A$2:H$10900,7,FALSE))</f>
        <v/>
      </c>
      <c r="I741" s="66" t="str">
        <f>IF(B741="","",VLOOKUP(B741,'Base productos'!A$2:H$10900,8,FALSE))</f>
        <v/>
      </c>
      <c r="J741" s="47"/>
      <c r="K741" s="48"/>
      <c r="L741" s="68"/>
      <c r="M741" s="68"/>
      <c r="N741" s="68"/>
      <c r="O741" s="68"/>
      <c r="P741" s="100" t="str">
        <f>IF(O741="","",VLOOKUP(O741,'Principios Activos'!A$1:B$2418,2,FALSE))</f>
        <v/>
      </c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9"/>
      <c r="AC741" s="68"/>
      <c r="AD741" s="69"/>
      <c r="AE741" s="53"/>
      <c r="AF741" s="98"/>
      <c r="AG741" s="123"/>
      <c r="AH741" s="123"/>
      <c r="AI741"/>
      <c r="AJ741"/>
      <c r="AM741" s="13"/>
    </row>
    <row r="742" spans="1:39" s="8" customFormat="1" ht="24.95" customHeight="1" x14ac:dyDescent="0.25">
      <c r="A742" s="65" t="str">
        <f t="shared" si="11"/>
        <v/>
      </c>
      <c r="B742" s="61"/>
      <c r="C742" s="63" t="str">
        <f>IF(B742="","",VLOOKUP(B742,'Base productos'!A$2:H$10900,2,FALSE))</f>
        <v/>
      </c>
      <c r="D742" s="66" t="str">
        <f>IF(B742="","",VLOOKUP(B742,'Base productos'!A$2:H$10900,3,FALSE))</f>
        <v/>
      </c>
      <c r="E742" s="62" t="str">
        <f>IF(B742="","",VLOOKUP(B742,'Base productos'!A$2:H$10900,4,FALSE))</f>
        <v/>
      </c>
      <c r="F742" s="62" t="str">
        <f>IF(B742="","",VLOOKUP(B742,'Base productos'!A$2:H$10900,5,FALSE))</f>
        <v/>
      </c>
      <c r="G742" s="66" t="str">
        <f>IF(B742="","",VLOOKUP(B742,'Base productos'!A$2:H$10900,6,FALSE))</f>
        <v/>
      </c>
      <c r="H742" s="66" t="str">
        <f>IF(B742="","",VLOOKUP(B742,'Base productos'!A$2:H$10900,7,FALSE))</f>
        <v/>
      </c>
      <c r="I742" s="66" t="str">
        <f>IF(B742="","",VLOOKUP(B742,'Base productos'!A$2:H$10900,8,FALSE))</f>
        <v/>
      </c>
      <c r="J742" s="47"/>
      <c r="K742" s="48"/>
      <c r="L742" s="68"/>
      <c r="M742" s="68"/>
      <c r="N742" s="68"/>
      <c r="O742" s="68"/>
      <c r="P742" s="100" t="str">
        <f>IF(O742="","",VLOOKUP(O742,'Principios Activos'!A$1:B$2418,2,FALSE))</f>
        <v/>
      </c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9"/>
      <c r="AC742" s="68"/>
      <c r="AD742" s="69"/>
      <c r="AE742" s="53"/>
      <c r="AF742" s="98"/>
      <c r="AG742" s="123"/>
      <c r="AH742" s="123"/>
      <c r="AI742"/>
      <c r="AJ742"/>
      <c r="AM742" s="13"/>
    </row>
    <row r="743" spans="1:39" s="8" customFormat="1" ht="24.95" customHeight="1" x14ac:dyDescent="0.25">
      <c r="A743" s="65" t="str">
        <f t="shared" si="11"/>
        <v/>
      </c>
      <c r="B743" s="61"/>
      <c r="C743" s="63" t="str">
        <f>IF(B743="","",VLOOKUP(B743,'Base productos'!A$2:H$10900,2,FALSE))</f>
        <v/>
      </c>
      <c r="D743" s="66" t="str">
        <f>IF(B743="","",VLOOKUP(B743,'Base productos'!A$2:H$10900,3,FALSE))</f>
        <v/>
      </c>
      <c r="E743" s="62" t="str">
        <f>IF(B743="","",VLOOKUP(B743,'Base productos'!A$2:H$10900,4,FALSE))</f>
        <v/>
      </c>
      <c r="F743" s="62" t="str">
        <f>IF(B743="","",VLOOKUP(B743,'Base productos'!A$2:H$10900,5,FALSE))</f>
        <v/>
      </c>
      <c r="G743" s="66" t="str">
        <f>IF(B743="","",VLOOKUP(B743,'Base productos'!A$2:H$10900,6,FALSE))</f>
        <v/>
      </c>
      <c r="H743" s="66" t="str">
        <f>IF(B743="","",VLOOKUP(B743,'Base productos'!A$2:H$10900,7,FALSE))</f>
        <v/>
      </c>
      <c r="I743" s="66" t="str">
        <f>IF(B743="","",VLOOKUP(B743,'Base productos'!A$2:H$10900,8,FALSE))</f>
        <v/>
      </c>
      <c r="J743" s="47"/>
      <c r="K743" s="48"/>
      <c r="L743" s="68"/>
      <c r="M743" s="68"/>
      <c r="N743" s="68"/>
      <c r="O743" s="68"/>
      <c r="P743" s="100" t="str">
        <f>IF(O743="","",VLOOKUP(O743,'Principios Activos'!A$1:B$2418,2,FALSE))</f>
        <v/>
      </c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9"/>
      <c r="AC743" s="68"/>
      <c r="AD743" s="69"/>
      <c r="AE743" s="53"/>
      <c r="AF743" s="98"/>
      <c r="AG743" s="123"/>
      <c r="AH743" s="123"/>
      <c r="AI743"/>
      <c r="AJ743"/>
      <c r="AM743" s="13"/>
    </row>
    <row r="744" spans="1:39" s="8" customFormat="1" ht="24.95" customHeight="1" x14ac:dyDescent="0.25">
      <c r="A744" s="65" t="str">
        <f t="shared" si="11"/>
        <v/>
      </c>
      <c r="B744" s="61"/>
      <c r="C744" s="63" t="str">
        <f>IF(B744="","",VLOOKUP(B744,'Base productos'!A$2:H$10900,2,FALSE))</f>
        <v/>
      </c>
      <c r="D744" s="66" t="str">
        <f>IF(B744="","",VLOOKUP(B744,'Base productos'!A$2:H$10900,3,FALSE))</f>
        <v/>
      </c>
      <c r="E744" s="62" t="str">
        <f>IF(B744="","",VLOOKUP(B744,'Base productos'!A$2:H$10900,4,FALSE))</f>
        <v/>
      </c>
      <c r="F744" s="62" t="str">
        <f>IF(B744="","",VLOOKUP(B744,'Base productos'!A$2:H$10900,5,FALSE))</f>
        <v/>
      </c>
      <c r="G744" s="66" t="str">
        <f>IF(B744="","",VLOOKUP(B744,'Base productos'!A$2:H$10900,6,FALSE))</f>
        <v/>
      </c>
      <c r="H744" s="66" t="str">
        <f>IF(B744="","",VLOOKUP(B744,'Base productos'!A$2:H$10900,7,FALSE))</f>
        <v/>
      </c>
      <c r="I744" s="66" t="str">
        <f>IF(B744="","",VLOOKUP(B744,'Base productos'!A$2:H$10900,8,FALSE))</f>
        <v/>
      </c>
      <c r="J744" s="47"/>
      <c r="K744" s="48"/>
      <c r="L744" s="68"/>
      <c r="M744" s="68"/>
      <c r="N744" s="68"/>
      <c r="O744" s="68"/>
      <c r="P744" s="100" t="str">
        <f>IF(O744="","",VLOOKUP(O744,'Principios Activos'!A$1:B$2418,2,FALSE))</f>
        <v/>
      </c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9"/>
      <c r="AC744" s="68"/>
      <c r="AD744" s="69"/>
      <c r="AE744" s="53"/>
      <c r="AF744" s="98"/>
      <c r="AG744" s="123"/>
      <c r="AH744" s="123"/>
      <c r="AI744"/>
      <c r="AJ744"/>
      <c r="AM744" s="13"/>
    </row>
    <row r="745" spans="1:39" s="8" customFormat="1" ht="24.95" customHeight="1" x14ac:dyDescent="0.25">
      <c r="A745" s="65" t="str">
        <f t="shared" si="11"/>
        <v/>
      </c>
      <c r="B745" s="61"/>
      <c r="C745" s="63" t="str">
        <f>IF(B745="","",VLOOKUP(B745,'Base productos'!A$2:H$10900,2,FALSE))</f>
        <v/>
      </c>
      <c r="D745" s="66" t="str">
        <f>IF(B745="","",VLOOKUP(B745,'Base productos'!A$2:H$10900,3,FALSE))</f>
        <v/>
      </c>
      <c r="E745" s="62" t="str">
        <f>IF(B745="","",VLOOKUP(B745,'Base productos'!A$2:H$10900,4,FALSE))</f>
        <v/>
      </c>
      <c r="F745" s="62" t="str">
        <f>IF(B745="","",VLOOKUP(B745,'Base productos'!A$2:H$10900,5,FALSE))</f>
        <v/>
      </c>
      <c r="G745" s="66" t="str">
        <f>IF(B745="","",VLOOKUP(B745,'Base productos'!A$2:H$10900,6,FALSE))</f>
        <v/>
      </c>
      <c r="H745" s="66" t="str">
        <f>IF(B745="","",VLOOKUP(B745,'Base productos'!A$2:H$10900,7,FALSE))</f>
        <v/>
      </c>
      <c r="I745" s="66" t="str">
        <f>IF(B745="","",VLOOKUP(B745,'Base productos'!A$2:H$10900,8,FALSE))</f>
        <v/>
      </c>
      <c r="J745" s="47"/>
      <c r="K745" s="48"/>
      <c r="L745" s="68"/>
      <c r="M745" s="68"/>
      <c r="N745" s="68"/>
      <c r="O745" s="68"/>
      <c r="P745" s="100" t="str">
        <f>IF(O745="","",VLOOKUP(O745,'Principios Activos'!A$1:B$2418,2,FALSE))</f>
        <v/>
      </c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9"/>
      <c r="AC745" s="68"/>
      <c r="AD745" s="69"/>
      <c r="AE745" s="53"/>
      <c r="AF745" s="98"/>
      <c r="AG745" s="123"/>
      <c r="AH745" s="123"/>
      <c r="AI745"/>
      <c r="AJ745"/>
      <c r="AM745" s="13"/>
    </row>
    <row r="746" spans="1:39" s="8" customFormat="1" ht="24.95" customHeight="1" x14ac:dyDescent="0.25">
      <c r="A746" s="65" t="str">
        <f t="shared" si="11"/>
        <v/>
      </c>
      <c r="B746" s="61"/>
      <c r="C746" s="63" t="str">
        <f>IF(B746="","",VLOOKUP(B746,'Base productos'!A$2:H$10900,2,FALSE))</f>
        <v/>
      </c>
      <c r="D746" s="66" t="str">
        <f>IF(B746="","",VLOOKUP(B746,'Base productos'!A$2:H$10900,3,FALSE))</f>
        <v/>
      </c>
      <c r="E746" s="62" t="str">
        <f>IF(B746="","",VLOOKUP(B746,'Base productos'!A$2:H$10900,4,FALSE))</f>
        <v/>
      </c>
      <c r="F746" s="62" t="str">
        <f>IF(B746="","",VLOOKUP(B746,'Base productos'!A$2:H$10900,5,FALSE))</f>
        <v/>
      </c>
      <c r="G746" s="66" t="str">
        <f>IF(B746="","",VLOOKUP(B746,'Base productos'!A$2:H$10900,6,FALSE))</f>
        <v/>
      </c>
      <c r="H746" s="66" t="str">
        <f>IF(B746="","",VLOOKUP(B746,'Base productos'!A$2:H$10900,7,FALSE))</f>
        <v/>
      </c>
      <c r="I746" s="66" t="str">
        <f>IF(B746="","",VLOOKUP(B746,'Base productos'!A$2:H$10900,8,FALSE))</f>
        <v/>
      </c>
      <c r="J746" s="47"/>
      <c r="K746" s="48"/>
      <c r="L746" s="68"/>
      <c r="M746" s="68"/>
      <c r="N746" s="68"/>
      <c r="O746" s="68"/>
      <c r="P746" s="100" t="str">
        <f>IF(O746="","",VLOOKUP(O746,'Principios Activos'!A$1:B$2418,2,FALSE))</f>
        <v/>
      </c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9"/>
      <c r="AC746" s="68"/>
      <c r="AD746" s="69"/>
      <c r="AE746" s="53"/>
      <c r="AF746" s="98"/>
      <c r="AG746" s="123"/>
      <c r="AH746" s="123"/>
      <c r="AI746"/>
      <c r="AJ746"/>
      <c r="AM746" s="13"/>
    </row>
    <row r="747" spans="1:39" s="8" customFormat="1" ht="24.95" customHeight="1" x14ac:dyDescent="0.25">
      <c r="A747" s="65" t="str">
        <f t="shared" si="11"/>
        <v/>
      </c>
      <c r="B747" s="61"/>
      <c r="C747" s="63" t="str">
        <f>IF(B747="","",VLOOKUP(B747,'Base productos'!A$2:H$10900,2,FALSE))</f>
        <v/>
      </c>
      <c r="D747" s="66" t="str">
        <f>IF(B747="","",VLOOKUP(B747,'Base productos'!A$2:H$10900,3,FALSE))</f>
        <v/>
      </c>
      <c r="E747" s="62" t="str">
        <f>IF(B747="","",VLOOKUP(B747,'Base productos'!A$2:H$10900,4,FALSE))</f>
        <v/>
      </c>
      <c r="F747" s="62" t="str">
        <f>IF(B747="","",VLOOKUP(B747,'Base productos'!A$2:H$10900,5,FALSE))</f>
        <v/>
      </c>
      <c r="G747" s="66" t="str">
        <f>IF(B747="","",VLOOKUP(B747,'Base productos'!A$2:H$10900,6,FALSE))</f>
        <v/>
      </c>
      <c r="H747" s="66" t="str">
        <f>IF(B747="","",VLOOKUP(B747,'Base productos'!A$2:H$10900,7,FALSE))</f>
        <v/>
      </c>
      <c r="I747" s="66" t="str">
        <f>IF(B747="","",VLOOKUP(B747,'Base productos'!A$2:H$10900,8,FALSE))</f>
        <v/>
      </c>
      <c r="J747" s="47"/>
      <c r="K747" s="48"/>
      <c r="L747" s="68"/>
      <c r="M747" s="68"/>
      <c r="N747" s="68"/>
      <c r="O747" s="68"/>
      <c r="P747" s="100" t="str">
        <f>IF(O747="","",VLOOKUP(O747,'Principios Activos'!A$1:B$2418,2,FALSE))</f>
        <v/>
      </c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9"/>
      <c r="AC747" s="68"/>
      <c r="AD747" s="69"/>
      <c r="AE747" s="53"/>
      <c r="AF747" s="98"/>
      <c r="AG747" s="123"/>
      <c r="AH747" s="123"/>
      <c r="AI747"/>
      <c r="AJ747"/>
      <c r="AM747" s="13"/>
    </row>
    <row r="748" spans="1:39" s="8" customFormat="1" ht="24.95" customHeight="1" x14ac:dyDescent="0.25">
      <c r="A748" s="65" t="str">
        <f t="shared" si="11"/>
        <v/>
      </c>
      <c r="B748" s="61"/>
      <c r="C748" s="63" t="str">
        <f>IF(B748="","",VLOOKUP(B748,'Base productos'!A$2:H$10900,2,FALSE))</f>
        <v/>
      </c>
      <c r="D748" s="66" t="str">
        <f>IF(B748="","",VLOOKUP(B748,'Base productos'!A$2:H$10900,3,FALSE))</f>
        <v/>
      </c>
      <c r="E748" s="62" t="str">
        <f>IF(B748="","",VLOOKUP(B748,'Base productos'!A$2:H$10900,4,FALSE))</f>
        <v/>
      </c>
      <c r="F748" s="62" t="str">
        <f>IF(B748="","",VLOOKUP(B748,'Base productos'!A$2:H$10900,5,FALSE))</f>
        <v/>
      </c>
      <c r="G748" s="66" t="str">
        <f>IF(B748="","",VLOOKUP(B748,'Base productos'!A$2:H$10900,6,FALSE))</f>
        <v/>
      </c>
      <c r="H748" s="66" t="str">
        <f>IF(B748="","",VLOOKUP(B748,'Base productos'!A$2:H$10900,7,FALSE))</f>
        <v/>
      </c>
      <c r="I748" s="66" t="str">
        <f>IF(B748="","",VLOOKUP(B748,'Base productos'!A$2:H$10900,8,FALSE))</f>
        <v/>
      </c>
      <c r="J748" s="47"/>
      <c r="K748" s="48"/>
      <c r="L748" s="68"/>
      <c r="M748" s="68"/>
      <c r="N748" s="68"/>
      <c r="O748" s="68"/>
      <c r="P748" s="100" t="str">
        <f>IF(O748="","",VLOOKUP(O748,'Principios Activos'!A$1:B$2418,2,FALSE))</f>
        <v/>
      </c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9"/>
      <c r="AC748" s="68"/>
      <c r="AD748" s="69"/>
      <c r="AE748" s="53"/>
      <c r="AF748" s="98"/>
      <c r="AG748" s="123"/>
      <c r="AH748" s="123"/>
      <c r="AI748"/>
      <c r="AJ748"/>
      <c r="AM748" s="13"/>
    </row>
    <row r="749" spans="1:39" s="8" customFormat="1" ht="24.95" customHeight="1" x14ac:dyDescent="0.25">
      <c r="A749" s="65" t="str">
        <f t="shared" si="11"/>
        <v/>
      </c>
      <c r="B749" s="61"/>
      <c r="C749" s="63" t="str">
        <f>IF(B749="","",VLOOKUP(B749,'Base productos'!A$2:H$10900,2,FALSE))</f>
        <v/>
      </c>
      <c r="D749" s="66" t="str">
        <f>IF(B749="","",VLOOKUP(B749,'Base productos'!A$2:H$10900,3,FALSE))</f>
        <v/>
      </c>
      <c r="E749" s="62" t="str">
        <f>IF(B749="","",VLOOKUP(B749,'Base productos'!A$2:H$10900,4,FALSE))</f>
        <v/>
      </c>
      <c r="F749" s="62" t="str">
        <f>IF(B749="","",VLOOKUP(B749,'Base productos'!A$2:H$10900,5,FALSE))</f>
        <v/>
      </c>
      <c r="G749" s="66" t="str">
        <f>IF(B749="","",VLOOKUP(B749,'Base productos'!A$2:H$10900,6,FALSE))</f>
        <v/>
      </c>
      <c r="H749" s="66" t="str">
        <f>IF(B749="","",VLOOKUP(B749,'Base productos'!A$2:H$10900,7,FALSE))</f>
        <v/>
      </c>
      <c r="I749" s="66" t="str">
        <f>IF(B749="","",VLOOKUP(B749,'Base productos'!A$2:H$10900,8,FALSE))</f>
        <v/>
      </c>
      <c r="J749" s="47"/>
      <c r="K749" s="48"/>
      <c r="L749" s="68"/>
      <c r="M749" s="68"/>
      <c r="N749" s="68"/>
      <c r="O749" s="68"/>
      <c r="P749" s="100" t="str">
        <f>IF(O749="","",VLOOKUP(O749,'Principios Activos'!A$1:B$2418,2,FALSE))</f>
        <v/>
      </c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9"/>
      <c r="AC749" s="68"/>
      <c r="AD749" s="69"/>
      <c r="AE749" s="53"/>
      <c r="AF749" s="98"/>
      <c r="AG749" s="123"/>
      <c r="AH749" s="123"/>
      <c r="AI749"/>
      <c r="AJ749"/>
      <c r="AM749" s="13"/>
    </row>
    <row r="750" spans="1:39" s="8" customFormat="1" ht="24.95" customHeight="1" x14ac:dyDescent="0.25">
      <c r="A750" s="65" t="str">
        <f t="shared" si="11"/>
        <v/>
      </c>
      <c r="B750" s="61"/>
      <c r="C750" s="63" t="str">
        <f>IF(B750="","",VLOOKUP(B750,'Base productos'!A$2:H$10900,2,FALSE))</f>
        <v/>
      </c>
      <c r="D750" s="66" t="str">
        <f>IF(B750="","",VLOOKUP(B750,'Base productos'!A$2:H$10900,3,FALSE))</f>
        <v/>
      </c>
      <c r="E750" s="62" t="str">
        <f>IF(B750="","",VLOOKUP(B750,'Base productos'!A$2:H$10900,4,FALSE))</f>
        <v/>
      </c>
      <c r="F750" s="62" t="str">
        <f>IF(B750="","",VLOOKUP(B750,'Base productos'!A$2:H$10900,5,FALSE))</f>
        <v/>
      </c>
      <c r="G750" s="66" t="str">
        <f>IF(B750="","",VLOOKUP(B750,'Base productos'!A$2:H$10900,6,FALSE))</f>
        <v/>
      </c>
      <c r="H750" s="66" t="str">
        <f>IF(B750="","",VLOOKUP(B750,'Base productos'!A$2:H$10900,7,FALSE))</f>
        <v/>
      </c>
      <c r="I750" s="66" t="str">
        <f>IF(B750="","",VLOOKUP(B750,'Base productos'!A$2:H$10900,8,FALSE))</f>
        <v/>
      </c>
      <c r="J750" s="47"/>
      <c r="K750" s="48"/>
      <c r="L750" s="68"/>
      <c r="M750" s="68"/>
      <c r="N750" s="68"/>
      <c r="O750" s="68"/>
      <c r="P750" s="100" t="str">
        <f>IF(O750="","",VLOOKUP(O750,'Principios Activos'!A$1:B$2418,2,FALSE))</f>
        <v/>
      </c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9"/>
      <c r="AC750" s="68"/>
      <c r="AD750" s="69"/>
      <c r="AE750" s="53"/>
      <c r="AF750" s="98"/>
      <c r="AG750" s="123"/>
      <c r="AH750" s="123"/>
      <c r="AI750"/>
      <c r="AJ750"/>
      <c r="AM750" s="13"/>
    </row>
    <row r="751" spans="1:39" s="8" customFormat="1" ht="24.95" customHeight="1" x14ac:dyDescent="0.25">
      <c r="A751" s="65" t="str">
        <f t="shared" si="11"/>
        <v/>
      </c>
      <c r="B751" s="61"/>
      <c r="C751" s="63" t="str">
        <f>IF(B751="","",VLOOKUP(B751,'Base productos'!A$2:H$10900,2,FALSE))</f>
        <v/>
      </c>
      <c r="D751" s="66" t="str">
        <f>IF(B751="","",VLOOKUP(B751,'Base productos'!A$2:H$10900,3,FALSE))</f>
        <v/>
      </c>
      <c r="E751" s="62" t="str">
        <f>IF(B751="","",VLOOKUP(B751,'Base productos'!A$2:H$10900,4,FALSE))</f>
        <v/>
      </c>
      <c r="F751" s="62" t="str">
        <f>IF(B751="","",VLOOKUP(B751,'Base productos'!A$2:H$10900,5,FALSE))</f>
        <v/>
      </c>
      <c r="G751" s="66" t="str">
        <f>IF(B751="","",VLOOKUP(B751,'Base productos'!A$2:H$10900,6,FALSE))</f>
        <v/>
      </c>
      <c r="H751" s="66" t="str">
        <f>IF(B751="","",VLOOKUP(B751,'Base productos'!A$2:H$10900,7,FALSE))</f>
        <v/>
      </c>
      <c r="I751" s="66" t="str">
        <f>IF(B751="","",VLOOKUP(B751,'Base productos'!A$2:H$10900,8,FALSE))</f>
        <v/>
      </c>
      <c r="J751" s="47"/>
      <c r="K751" s="48"/>
      <c r="L751" s="68"/>
      <c r="M751" s="68"/>
      <c r="N751" s="68"/>
      <c r="O751" s="68"/>
      <c r="P751" s="100" t="str">
        <f>IF(O751="","",VLOOKUP(O751,'Principios Activos'!A$1:B$2418,2,FALSE))</f>
        <v/>
      </c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9"/>
      <c r="AC751" s="68"/>
      <c r="AD751" s="69"/>
      <c r="AE751" s="53"/>
      <c r="AF751" s="98"/>
      <c r="AG751" s="123"/>
      <c r="AH751" s="123"/>
      <c r="AI751"/>
      <c r="AJ751"/>
      <c r="AM751" s="13"/>
    </row>
    <row r="752" spans="1:39" s="8" customFormat="1" ht="24.95" customHeight="1" x14ac:dyDescent="0.25">
      <c r="A752" s="65" t="str">
        <f t="shared" si="11"/>
        <v/>
      </c>
      <c r="B752" s="61"/>
      <c r="C752" s="63" t="str">
        <f>IF(B752="","",VLOOKUP(B752,'Base productos'!A$2:H$10900,2,FALSE))</f>
        <v/>
      </c>
      <c r="D752" s="66" t="str">
        <f>IF(B752="","",VLOOKUP(B752,'Base productos'!A$2:H$10900,3,FALSE))</f>
        <v/>
      </c>
      <c r="E752" s="62" t="str">
        <f>IF(B752="","",VLOOKUP(B752,'Base productos'!A$2:H$10900,4,FALSE))</f>
        <v/>
      </c>
      <c r="F752" s="62" t="str">
        <f>IF(B752="","",VLOOKUP(B752,'Base productos'!A$2:H$10900,5,FALSE))</f>
        <v/>
      </c>
      <c r="G752" s="66" t="str">
        <f>IF(B752="","",VLOOKUP(B752,'Base productos'!A$2:H$10900,6,FALSE))</f>
        <v/>
      </c>
      <c r="H752" s="66" t="str">
        <f>IF(B752="","",VLOOKUP(B752,'Base productos'!A$2:H$10900,7,FALSE))</f>
        <v/>
      </c>
      <c r="I752" s="66" t="str">
        <f>IF(B752="","",VLOOKUP(B752,'Base productos'!A$2:H$10900,8,FALSE))</f>
        <v/>
      </c>
      <c r="J752" s="47"/>
      <c r="K752" s="48"/>
      <c r="L752" s="68"/>
      <c r="M752" s="68"/>
      <c r="N752" s="68"/>
      <c r="O752" s="68"/>
      <c r="P752" s="100" t="str">
        <f>IF(O752="","",VLOOKUP(O752,'Principios Activos'!A$1:B$2418,2,FALSE))</f>
        <v/>
      </c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9"/>
      <c r="AC752" s="68"/>
      <c r="AD752" s="69"/>
      <c r="AE752" s="53"/>
      <c r="AF752" s="98"/>
      <c r="AG752" s="123"/>
      <c r="AH752" s="123"/>
      <c r="AI752"/>
      <c r="AJ752"/>
      <c r="AM752" s="13"/>
    </row>
    <row r="753" spans="1:39" s="8" customFormat="1" ht="24.95" customHeight="1" x14ac:dyDescent="0.25">
      <c r="A753" s="65" t="str">
        <f t="shared" si="11"/>
        <v/>
      </c>
      <c r="B753" s="61"/>
      <c r="C753" s="63" t="str">
        <f>IF(B753="","",VLOOKUP(B753,'Base productos'!A$2:H$10900,2,FALSE))</f>
        <v/>
      </c>
      <c r="D753" s="66" t="str">
        <f>IF(B753="","",VLOOKUP(B753,'Base productos'!A$2:H$10900,3,FALSE))</f>
        <v/>
      </c>
      <c r="E753" s="62" t="str">
        <f>IF(B753="","",VLOOKUP(B753,'Base productos'!A$2:H$10900,4,FALSE))</f>
        <v/>
      </c>
      <c r="F753" s="62" t="str">
        <f>IF(B753="","",VLOOKUP(B753,'Base productos'!A$2:H$10900,5,FALSE))</f>
        <v/>
      </c>
      <c r="G753" s="66" t="str">
        <f>IF(B753="","",VLOOKUP(B753,'Base productos'!A$2:H$10900,6,FALSE))</f>
        <v/>
      </c>
      <c r="H753" s="66" t="str">
        <f>IF(B753="","",VLOOKUP(B753,'Base productos'!A$2:H$10900,7,FALSE))</f>
        <v/>
      </c>
      <c r="I753" s="66" t="str">
        <f>IF(B753="","",VLOOKUP(B753,'Base productos'!A$2:H$10900,8,FALSE))</f>
        <v/>
      </c>
      <c r="J753" s="47"/>
      <c r="K753" s="48"/>
      <c r="L753" s="68"/>
      <c r="M753" s="68"/>
      <c r="N753" s="68"/>
      <c r="O753" s="68"/>
      <c r="P753" s="100" t="str">
        <f>IF(O753="","",VLOOKUP(O753,'Principios Activos'!A$1:B$2418,2,FALSE))</f>
        <v/>
      </c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9"/>
      <c r="AC753" s="68"/>
      <c r="AD753" s="69"/>
      <c r="AE753" s="53"/>
      <c r="AF753" s="98"/>
      <c r="AG753" s="123"/>
      <c r="AH753" s="123"/>
      <c r="AI753"/>
      <c r="AJ753"/>
      <c r="AM753" s="13"/>
    </row>
    <row r="754" spans="1:39" s="8" customFormat="1" ht="24.95" customHeight="1" x14ac:dyDescent="0.25">
      <c r="A754" s="65" t="str">
        <f t="shared" si="11"/>
        <v/>
      </c>
      <c r="B754" s="61"/>
      <c r="C754" s="63" t="str">
        <f>IF(B754="","",VLOOKUP(B754,'Base productos'!A$2:H$10900,2,FALSE))</f>
        <v/>
      </c>
      <c r="D754" s="66" t="str">
        <f>IF(B754="","",VLOOKUP(B754,'Base productos'!A$2:H$10900,3,FALSE))</f>
        <v/>
      </c>
      <c r="E754" s="62" t="str">
        <f>IF(B754="","",VLOOKUP(B754,'Base productos'!A$2:H$10900,4,FALSE))</f>
        <v/>
      </c>
      <c r="F754" s="62" t="str">
        <f>IF(B754="","",VLOOKUP(B754,'Base productos'!A$2:H$10900,5,FALSE))</f>
        <v/>
      </c>
      <c r="G754" s="66" t="str">
        <f>IF(B754="","",VLOOKUP(B754,'Base productos'!A$2:H$10900,6,FALSE))</f>
        <v/>
      </c>
      <c r="H754" s="66" t="str">
        <f>IF(B754="","",VLOOKUP(B754,'Base productos'!A$2:H$10900,7,FALSE))</f>
        <v/>
      </c>
      <c r="I754" s="66" t="str">
        <f>IF(B754="","",VLOOKUP(B754,'Base productos'!A$2:H$10900,8,FALSE))</f>
        <v/>
      </c>
      <c r="J754" s="47"/>
      <c r="K754" s="48"/>
      <c r="L754" s="68"/>
      <c r="M754" s="68"/>
      <c r="N754" s="68"/>
      <c r="O754" s="68"/>
      <c r="P754" s="100" t="str">
        <f>IF(O754="","",VLOOKUP(O754,'Principios Activos'!A$1:B$2418,2,FALSE))</f>
        <v/>
      </c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9"/>
      <c r="AC754" s="68"/>
      <c r="AD754" s="69"/>
      <c r="AE754" s="53"/>
      <c r="AF754" s="98"/>
      <c r="AG754" s="123"/>
      <c r="AH754" s="123"/>
      <c r="AI754"/>
      <c r="AJ754"/>
      <c r="AM754" s="13"/>
    </row>
    <row r="755" spans="1:39" s="8" customFormat="1" ht="24.95" customHeight="1" x14ac:dyDescent="0.25">
      <c r="A755" s="65" t="str">
        <f t="shared" si="11"/>
        <v/>
      </c>
      <c r="B755" s="61"/>
      <c r="C755" s="63" t="str">
        <f>IF(B755="","",VLOOKUP(B755,'Base productos'!A$2:H$10900,2,FALSE))</f>
        <v/>
      </c>
      <c r="D755" s="66" t="str">
        <f>IF(B755="","",VLOOKUP(B755,'Base productos'!A$2:H$10900,3,FALSE))</f>
        <v/>
      </c>
      <c r="E755" s="62" t="str">
        <f>IF(B755="","",VLOOKUP(B755,'Base productos'!A$2:H$10900,4,FALSE))</f>
        <v/>
      </c>
      <c r="F755" s="62" t="str">
        <f>IF(B755="","",VLOOKUP(B755,'Base productos'!A$2:H$10900,5,FALSE))</f>
        <v/>
      </c>
      <c r="G755" s="66" t="str">
        <f>IF(B755="","",VLOOKUP(B755,'Base productos'!A$2:H$10900,6,FALSE))</f>
        <v/>
      </c>
      <c r="H755" s="66" t="str">
        <f>IF(B755="","",VLOOKUP(B755,'Base productos'!A$2:H$10900,7,FALSE))</f>
        <v/>
      </c>
      <c r="I755" s="66" t="str">
        <f>IF(B755="","",VLOOKUP(B755,'Base productos'!A$2:H$10900,8,FALSE))</f>
        <v/>
      </c>
      <c r="J755" s="47"/>
      <c r="K755" s="48"/>
      <c r="L755" s="68"/>
      <c r="M755" s="68"/>
      <c r="N755" s="68"/>
      <c r="O755" s="68"/>
      <c r="P755" s="100" t="str">
        <f>IF(O755="","",VLOOKUP(O755,'Principios Activos'!A$1:B$2418,2,FALSE))</f>
        <v/>
      </c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9"/>
      <c r="AC755" s="68"/>
      <c r="AD755" s="69"/>
      <c r="AE755" s="53"/>
      <c r="AF755" s="98"/>
      <c r="AG755" s="123"/>
      <c r="AH755" s="123"/>
      <c r="AI755"/>
      <c r="AJ755"/>
      <c r="AM755" s="13"/>
    </row>
    <row r="756" spans="1:39" s="8" customFormat="1" ht="24.95" customHeight="1" x14ac:dyDescent="0.25">
      <c r="A756" s="65" t="str">
        <f t="shared" si="11"/>
        <v/>
      </c>
      <c r="B756" s="61"/>
      <c r="C756" s="63" t="str">
        <f>IF(B756="","",VLOOKUP(B756,'Base productos'!A$2:H$10900,2,FALSE))</f>
        <v/>
      </c>
      <c r="D756" s="66" t="str">
        <f>IF(B756="","",VLOOKUP(B756,'Base productos'!A$2:H$10900,3,FALSE))</f>
        <v/>
      </c>
      <c r="E756" s="62" t="str">
        <f>IF(B756="","",VLOOKUP(B756,'Base productos'!A$2:H$10900,4,FALSE))</f>
        <v/>
      </c>
      <c r="F756" s="62" t="str">
        <f>IF(B756="","",VLOOKUP(B756,'Base productos'!A$2:H$10900,5,FALSE))</f>
        <v/>
      </c>
      <c r="G756" s="66" t="str">
        <f>IF(B756="","",VLOOKUP(B756,'Base productos'!A$2:H$10900,6,FALSE))</f>
        <v/>
      </c>
      <c r="H756" s="66" t="str">
        <f>IF(B756="","",VLOOKUP(B756,'Base productos'!A$2:H$10900,7,FALSE))</f>
        <v/>
      </c>
      <c r="I756" s="66" t="str">
        <f>IF(B756="","",VLOOKUP(B756,'Base productos'!A$2:H$10900,8,FALSE))</f>
        <v/>
      </c>
      <c r="J756" s="47"/>
      <c r="K756" s="48"/>
      <c r="L756" s="68"/>
      <c r="M756" s="68"/>
      <c r="N756" s="68"/>
      <c r="O756" s="68"/>
      <c r="P756" s="100" t="str">
        <f>IF(O756="","",VLOOKUP(O756,'Principios Activos'!A$1:B$2418,2,FALSE))</f>
        <v/>
      </c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9"/>
      <c r="AC756" s="68"/>
      <c r="AD756" s="69"/>
      <c r="AE756" s="53"/>
      <c r="AF756" s="98"/>
      <c r="AG756" s="123"/>
      <c r="AH756" s="123"/>
      <c r="AI756"/>
      <c r="AJ756"/>
      <c r="AM756" s="13"/>
    </row>
    <row r="757" spans="1:39" s="8" customFormat="1" ht="24.95" customHeight="1" x14ac:dyDescent="0.25">
      <c r="A757" s="65" t="str">
        <f t="shared" si="11"/>
        <v/>
      </c>
      <c r="B757" s="61"/>
      <c r="C757" s="63" t="str">
        <f>IF(B757="","",VLOOKUP(B757,'Base productos'!A$2:H$10900,2,FALSE))</f>
        <v/>
      </c>
      <c r="D757" s="66" t="str">
        <f>IF(B757="","",VLOOKUP(B757,'Base productos'!A$2:H$10900,3,FALSE))</f>
        <v/>
      </c>
      <c r="E757" s="62" t="str">
        <f>IF(B757="","",VLOOKUP(B757,'Base productos'!A$2:H$10900,4,FALSE))</f>
        <v/>
      </c>
      <c r="F757" s="62" t="str">
        <f>IF(B757="","",VLOOKUP(B757,'Base productos'!A$2:H$10900,5,FALSE))</f>
        <v/>
      </c>
      <c r="G757" s="66" t="str">
        <f>IF(B757="","",VLOOKUP(B757,'Base productos'!A$2:H$10900,6,FALSE))</f>
        <v/>
      </c>
      <c r="H757" s="66" t="str">
        <f>IF(B757="","",VLOOKUP(B757,'Base productos'!A$2:H$10900,7,FALSE))</f>
        <v/>
      </c>
      <c r="I757" s="66" t="str">
        <f>IF(B757="","",VLOOKUP(B757,'Base productos'!A$2:H$10900,8,FALSE))</f>
        <v/>
      </c>
      <c r="J757" s="47"/>
      <c r="K757" s="48"/>
      <c r="L757" s="68"/>
      <c r="M757" s="68"/>
      <c r="N757" s="68"/>
      <c r="O757" s="68"/>
      <c r="P757" s="100" t="str">
        <f>IF(O757="","",VLOOKUP(O757,'Principios Activos'!A$1:B$2418,2,FALSE))</f>
        <v/>
      </c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9"/>
      <c r="AC757" s="68"/>
      <c r="AD757" s="69"/>
      <c r="AE757" s="53"/>
      <c r="AF757" s="98"/>
      <c r="AG757" s="123"/>
      <c r="AH757" s="123"/>
      <c r="AI757"/>
      <c r="AJ757"/>
      <c r="AM757" s="13"/>
    </row>
    <row r="758" spans="1:39" s="8" customFormat="1" ht="24.95" customHeight="1" x14ac:dyDescent="0.25">
      <c r="A758" s="65" t="str">
        <f t="shared" si="11"/>
        <v/>
      </c>
      <c r="B758" s="61"/>
      <c r="C758" s="63" t="str">
        <f>IF(B758="","",VLOOKUP(B758,'Base productos'!A$2:H$10900,2,FALSE))</f>
        <v/>
      </c>
      <c r="D758" s="66" t="str">
        <f>IF(B758="","",VLOOKUP(B758,'Base productos'!A$2:H$10900,3,FALSE))</f>
        <v/>
      </c>
      <c r="E758" s="62" t="str">
        <f>IF(B758="","",VLOOKUP(B758,'Base productos'!A$2:H$10900,4,FALSE))</f>
        <v/>
      </c>
      <c r="F758" s="62" t="str">
        <f>IF(B758="","",VLOOKUP(B758,'Base productos'!A$2:H$10900,5,FALSE))</f>
        <v/>
      </c>
      <c r="G758" s="66" t="str">
        <f>IF(B758="","",VLOOKUP(B758,'Base productos'!A$2:H$10900,6,FALSE))</f>
        <v/>
      </c>
      <c r="H758" s="66" t="str">
        <f>IF(B758="","",VLOOKUP(B758,'Base productos'!A$2:H$10900,7,FALSE))</f>
        <v/>
      </c>
      <c r="I758" s="66" t="str">
        <f>IF(B758="","",VLOOKUP(B758,'Base productos'!A$2:H$10900,8,FALSE))</f>
        <v/>
      </c>
      <c r="J758" s="47"/>
      <c r="K758" s="48"/>
      <c r="L758" s="68"/>
      <c r="M758" s="68"/>
      <c r="N758" s="68"/>
      <c r="O758" s="68"/>
      <c r="P758" s="100" t="str">
        <f>IF(O758="","",VLOOKUP(O758,'Principios Activos'!A$1:B$2418,2,FALSE))</f>
        <v/>
      </c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9"/>
      <c r="AC758" s="68"/>
      <c r="AD758" s="69"/>
      <c r="AE758" s="53"/>
      <c r="AF758" s="98"/>
      <c r="AG758" s="123"/>
      <c r="AH758" s="123"/>
      <c r="AI758"/>
      <c r="AJ758"/>
      <c r="AM758" s="13"/>
    </row>
    <row r="759" spans="1:39" s="8" customFormat="1" ht="24.95" customHeight="1" x14ac:dyDescent="0.25">
      <c r="A759" s="65" t="str">
        <f t="shared" si="11"/>
        <v/>
      </c>
      <c r="B759" s="61"/>
      <c r="C759" s="63" t="str">
        <f>IF(B759="","",VLOOKUP(B759,'Base productos'!A$2:H$10900,2,FALSE))</f>
        <v/>
      </c>
      <c r="D759" s="66" t="str">
        <f>IF(B759="","",VLOOKUP(B759,'Base productos'!A$2:H$10900,3,FALSE))</f>
        <v/>
      </c>
      <c r="E759" s="62" t="str">
        <f>IF(B759="","",VLOOKUP(B759,'Base productos'!A$2:H$10900,4,FALSE))</f>
        <v/>
      </c>
      <c r="F759" s="62" t="str">
        <f>IF(B759="","",VLOOKUP(B759,'Base productos'!A$2:H$10900,5,FALSE))</f>
        <v/>
      </c>
      <c r="G759" s="66" t="str">
        <f>IF(B759="","",VLOOKUP(B759,'Base productos'!A$2:H$10900,6,FALSE))</f>
        <v/>
      </c>
      <c r="H759" s="66" t="str">
        <f>IF(B759="","",VLOOKUP(B759,'Base productos'!A$2:H$10900,7,FALSE))</f>
        <v/>
      </c>
      <c r="I759" s="66" t="str">
        <f>IF(B759="","",VLOOKUP(B759,'Base productos'!A$2:H$10900,8,FALSE))</f>
        <v/>
      </c>
      <c r="J759" s="47"/>
      <c r="K759" s="48"/>
      <c r="L759" s="68"/>
      <c r="M759" s="68"/>
      <c r="N759" s="68"/>
      <c r="O759" s="68"/>
      <c r="P759" s="100" t="str">
        <f>IF(O759="","",VLOOKUP(O759,'Principios Activos'!A$1:B$2418,2,FALSE))</f>
        <v/>
      </c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9"/>
      <c r="AC759" s="68"/>
      <c r="AD759" s="69"/>
      <c r="AE759" s="53"/>
      <c r="AF759" s="98"/>
      <c r="AG759" s="123"/>
      <c r="AH759" s="123"/>
      <c r="AI759"/>
      <c r="AJ759"/>
      <c r="AM759" s="13"/>
    </row>
    <row r="760" spans="1:39" s="8" customFormat="1" ht="24.95" customHeight="1" x14ac:dyDescent="0.25">
      <c r="A760" s="65" t="str">
        <f t="shared" si="11"/>
        <v/>
      </c>
      <c r="B760" s="61"/>
      <c r="C760" s="63" t="str">
        <f>IF(B760="","",VLOOKUP(B760,'Base productos'!A$2:H$10900,2,FALSE))</f>
        <v/>
      </c>
      <c r="D760" s="66" t="str">
        <f>IF(B760="","",VLOOKUP(B760,'Base productos'!A$2:H$10900,3,FALSE))</f>
        <v/>
      </c>
      <c r="E760" s="62" t="str">
        <f>IF(B760="","",VLOOKUP(B760,'Base productos'!A$2:H$10900,4,FALSE))</f>
        <v/>
      </c>
      <c r="F760" s="62" t="str">
        <f>IF(B760="","",VLOOKUP(B760,'Base productos'!A$2:H$10900,5,FALSE))</f>
        <v/>
      </c>
      <c r="G760" s="66" t="str">
        <f>IF(B760="","",VLOOKUP(B760,'Base productos'!A$2:H$10900,6,FALSE))</f>
        <v/>
      </c>
      <c r="H760" s="66" t="str">
        <f>IF(B760="","",VLOOKUP(B760,'Base productos'!A$2:H$10900,7,FALSE))</f>
        <v/>
      </c>
      <c r="I760" s="66" t="str">
        <f>IF(B760="","",VLOOKUP(B760,'Base productos'!A$2:H$10900,8,FALSE))</f>
        <v/>
      </c>
      <c r="J760" s="47"/>
      <c r="K760" s="48"/>
      <c r="L760" s="68"/>
      <c r="M760" s="68"/>
      <c r="N760" s="68"/>
      <c r="O760" s="68"/>
      <c r="P760" s="100" t="str">
        <f>IF(O760="","",VLOOKUP(O760,'Principios Activos'!A$1:B$2418,2,FALSE))</f>
        <v/>
      </c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9"/>
      <c r="AC760" s="68"/>
      <c r="AD760" s="69"/>
      <c r="AE760" s="53"/>
      <c r="AF760" s="98"/>
      <c r="AG760" s="123"/>
      <c r="AH760" s="123"/>
      <c r="AI760"/>
      <c r="AJ760"/>
      <c r="AM760" s="13"/>
    </row>
    <row r="761" spans="1:39" s="8" customFormat="1" ht="24.95" customHeight="1" x14ac:dyDescent="0.25">
      <c r="A761" s="65" t="str">
        <f t="shared" si="11"/>
        <v/>
      </c>
      <c r="B761" s="61"/>
      <c r="C761" s="63" t="str">
        <f>IF(B761="","",VLOOKUP(B761,'Base productos'!A$2:H$10900,2,FALSE))</f>
        <v/>
      </c>
      <c r="D761" s="66" t="str">
        <f>IF(B761="","",VLOOKUP(B761,'Base productos'!A$2:H$10900,3,FALSE))</f>
        <v/>
      </c>
      <c r="E761" s="62" t="str">
        <f>IF(B761="","",VLOOKUP(B761,'Base productos'!A$2:H$10900,4,FALSE))</f>
        <v/>
      </c>
      <c r="F761" s="62" t="str">
        <f>IF(B761="","",VLOOKUP(B761,'Base productos'!A$2:H$10900,5,FALSE))</f>
        <v/>
      </c>
      <c r="G761" s="66" t="str">
        <f>IF(B761="","",VLOOKUP(B761,'Base productos'!A$2:H$10900,6,FALSE))</f>
        <v/>
      </c>
      <c r="H761" s="66" t="str">
        <f>IF(B761="","",VLOOKUP(B761,'Base productos'!A$2:H$10900,7,FALSE))</f>
        <v/>
      </c>
      <c r="I761" s="66" t="str">
        <f>IF(B761="","",VLOOKUP(B761,'Base productos'!A$2:H$10900,8,FALSE))</f>
        <v/>
      </c>
      <c r="J761" s="47"/>
      <c r="K761" s="48"/>
      <c r="L761" s="68"/>
      <c r="M761" s="68"/>
      <c r="N761" s="68"/>
      <c r="O761" s="68"/>
      <c r="P761" s="100" t="str">
        <f>IF(O761="","",VLOOKUP(O761,'Principios Activos'!A$1:B$2418,2,FALSE))</f>
        <v/>
      </c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9"/>
      <c r="AC761" s="68"/>
      <c r="AD761" s="69"/>
      <c r="AE761" s="53"/>
      <c r="AF761" s="98"/>
      <c r="AG761" s="123"/>
      <c r="AH761" s="123"/>
      <c r="AI761"/>
      <c r="AJ761"/>
      <c r="AM761" s="13"/>
    </row>
    <row r="762" spans="1:39" s="8" customFormat="1" ht="24.95" customHeight="1" x14ac:dyDescent="0.25">
      <c r="A762" s="65" t="str">
        <f t="shared" si="11"/>
        <v/>
      </c>
      <c r="B762" s="61"/>
      <c r="C762" s="63" t="str">
        <f>IF(B762="","",VLOOKUP(B762,'Base productos'!A$2:H$10900,2,FALSE))</f>
        <v/>
      </c>
      <c r="D762" s="66" t="str">
        <f>IF(B762="","",VLOOKUP(B762,'Base productos'!A$2:H$10900,3,FALSE))</f>
        <v/>
      </c>
      <c r="E762" s="62" t="str">
        <f>IF(B762="","",VLOOKUP(B762,'Base productos'!A$2:H$10900,4,FALSE))</f>
        <v/>
      </c>
      <c r="F762" s="62" t="str">
        <f>IF(B762="","",VLOOKUP(B762,'Base productos'!A$2:H$10900,5,FALSE))</f>
        <v/>
      </c>
      <c r="G762" s="66" t="str">
        <f>IF(B762="","",VLOOKUP(B762,'Base productos'!A$2:H$10900,6,FALSE))</f>
        <v/>
      </c>
      <c r="H762" s="66" t="str">
        <f>IF(B762="","",VLOOKUP(B762,'Base productos'!A$2:H$10900,7,FALSE))</f>
        <v/>
      </c>
      <c r="I762" s="66" t="str">
        <f>IF(B762="","",VLOOKUP(B762,'Base productos'!A$2:H$10900,8,FALSE))</f>
        <v/>
      </c>
      <c r="J762" s="47"/>
      <c r="K762" s="48"/>
      <c r="L762" s="68"/>
      <c r="M762" s="68"/>
      <c r="N762" s="68"/>
      <c r="O762" s="68"/>
      <c r="P762" s="100" t="str">
        <f>IF(O762="","",VLOOKUP(O762,'Principios Activos'!A$1:B$2418,2,FALSE))</f>
        <v/>
      </c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9"/>
      <c r="AC762" s="68"/>
      <c r="AD762" s="69"/>
      <c r="AE762" s="53"/>
      <c r="AF762" s="98"/>
      <c r="AG762" s="123"/>
      <c r="AH762" s="123"/>
      <c r="AI762"/>
      <c r="AJ762"/>
      <c r="AM762" s="13"/>
    </row>
    <row r="763" spans="1:39" s="8" customFormat="1" ht="24.95" customHeight="1" x14ac:dyDescent="0.25">
      <c r="A763" s="65" t="str">
        <f t="shared" si="11"/>
        <v/>
      </c>
      <c r="B763" s="61"/>
      <c r="C763" s="63" t="str">
        <f>IF(B763="","",VLOOKUP(B763,'Base productos'!A$2:H$10900,2,FALSE))</f>
        <v/>
      </c>
      <c r="D763" s="66" t="str">
        <f>IF(B763="","",VLOOKUP(B763,'Base productos'!A$2:H$10900,3,FALSE))</f>
        <v/>
      </c>
      <c r="E763" s="62" t="str">
        <f>IF(B763="","",VLOOKUP(B763,'Base productos'!A$2:H$10900,4,FALSE))</f>
        <v/>
      </c>
      <c r="F763" s="62" t="str">
        <f>IF(B763="","",VLOOKUP(B763,'Base productos'!A$2:H$10900,5,FALSE))</f>
        <v/>
      </c>
      <c r="G763" s="66" t="str">
        <f>IF(B763="","",VLOOKUP(B763,'Base productos'!A$2:H$10900,6,FALSE))</f>
        <v/>
      </c>
      <c r="H763" s="66" t="str">
        <f>IF(B763="","",VLOOKUP(B763,'Base productos'!A$2:H$10900,7,FALSE))</f>
        <v/>
      </c>
      <c r="I763" s="66" t="str">
        <f>IF(B763="","",VLOOKUP(B763,'Base productos'!A$2:H$10900,8,FALSE))</f>
        <v/>
      </c>
      <c r="J763" s="47"/>
      <c r="K763" s="48"/>
      <c r="L763" s="68"/>
      <c r="M763" s="68"/>
      <c r="N763" s="68"/>
      <c r="O763" s="68"/>
      <c r="P763" s="100" t="str">
        <f>IF(O763="","",VLOOKUP(O763,'Principios Activos'!A$1:B$2418,2,FALSE))</f>
        <v/>
      </c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9"/>
      <c r="AC763" s="68"/>
      <c r="AD763" s="69"/>
      <c r="AE763" s="53"/>
      <c r="AF763" s="98"/>
      <c r="AG763" s="123"/>
      <c r="AH763" s="123"/>
      <c r="AI763"/>
      <c r="AJ763"/>
      <c r="AM763" s="13"/>
    </row>
    <row r="764" spans="1:39" s="8" customFormat="1" ht="24.95" customHeight="1" x14ac:dyDescent="0.25">
      <c r="A764" s="65" t="str">
        <f t="shared" si="11"/>
        <v/>
      </c>
      <c r="B764" s="61"/>
      <c r="C764" s="63" t="str">
        <f>IF(B764="","",VLOOKUP(B764,'Base productos'!A$2:H$10900,2,FALSE))</f>
        <v/>
      </c>
      <c r="D764" s="66" t="str">
        <f>IF(B764="","",VLOOKUP(B764,'Base productos'!A$2:H$10900,3,FALSE))</f>
        <v/>
      </c>
      <c r="E764" s="62" t="str">
        <f>IF(B764="","",VLOOKUP(B764,'Base productos'!A$2:H$10900,4,FALSE))</f>
        <v/>
      </c>
      <c r="F764" s="62" t="str">
        <f>IF(B764="","",VLOOKUP(B764,'Base productos'!A$2:H$10900,5,FALSE))</f>
        <v/>
      </c>
      <c r="G764" s="66" t="str">
        <f>IF(B764="","",VLOOKUP(B764,'Base productos'!A$2:H$10900,6,FALSE))</f>
        <v/>
      </c>
      <c r="H764" s="66" t="str">
        <f>IF(B764="","",VLOOKUP(B764,'Base productos'!A$2:H$10900,7,FALSE))</f>
        <v/>
      </c>
      <c r="I764" s="66" t="str">
        <f>IF(B764="","",VLOOKUP(B764,'Base productos'!A$2:H$10900,8,FALSE))</f>
        <v/>
      </c>
      <c r="J764" s="47"/>
      <c r="K764" s="48"/>
      <c r="L764" s="68"/>
      <c r="M764" s="68"/>
      <c r="N764" s="68"/>
      <c r="O764" s="68"/>
      <c r="P764" s="100" t="str">
        <f>IF(O764="","",VLOOKUP(O764,'Principios Activos'!A$1:B$2418,2,FALSE))</f>
        <v/>
      </c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9"/>
      <c r="AC764" s="68"/>
      <c r="AD764" s="69"/>
      <c r="AE764" s="53"/>
      <c r="AF764" s="98"/>
      <c r="AG764" s="123"/>
      <c r="AH764" s="123"/>
      <c r="AI764"/>
      <c r="AJ764"/>
      <c r="AM764" s="13"/>
    </row>
    <row r="765" spans="1:39" s="8" customFormat="1" ht="24.95" customHeight="1" x14ac:dyDescent="0.25">
      <c r="A765" s="65" t="str">
        <f t="shared" si="11"/>
        <v/>
      </c>
      <c r="B765" s="61"/>
      <c r="C765" s="63" t="str">
        <f>IF(B765="","",VLOOKUP(B765,'Base productos'!A$2:H$10900,2,FALSE))</f>
        <v/>
      </c>
      <c r="D765" s="66" t="str">
        <f>IF(B765="","",VLOOKUP(B765,'Base productos'!A$2:H$10900,3,FALSE))</f>
        <v/>
      </c>
      <c r="E765" s="62" t="str">
        <f>IF(B765="","",VLOOKUP(B765,'Base productos'!A$2:H$10900,4,FALSE))</f>
        <v/>
      </c>
      <c r="F765" s="62" t="str">
        <f>IF(B765="","",VLOOKUP(B765,'Base productos'!A$2:H$10900,5,FALSE))</f>
        <v/>
      </c>
      <c r="G765" s="66" t="str">
        <f>IF(B765="","",VLOOKUP(B765,'Base productos'!A$2:H$10900,6,FALSE))</f>
        <v/>
      </c>
      <c r="H765" s="66" t="str">
        <f>IF(B765="","",VLOOKUP(B765,'Base productos'!A$2:H$10900,7,FALSE))</f>
        <v/>
      </c>
      <c r="I765" s="66" t="str">
        <f>IF(B765="","",VLOOKUP(B765,'Base productos'!A$2:H$10900,8,FALSE))</f>
        <v/>
      </c>
      <c r="J765" s="47"/>
      <c r="K765" s="48"/>
      <c r="L765" s="68"/>
      <c r="M765" s="68"/>
      <c r="N765" s="68"/>
      <c r="O765" s="68"/>
      <c r="P765" s="100" t="str">
        <f>IF(O765="","",VLOOKUP(O765,'Principios Activos'!A$1:B$2418,2,FALSE))</f>
        <v/>
      </c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9"/>
      <c r="AC765" s="68"/>
      <c r="AD765" s="69"/>
      <c r="AE765" s="53"/>
      <c r="AF765" s="98"/>
      <c r="AG765" s="123"/>
      <c r="AH765" s="123"/>
      <c r="AI765"/>
      <c r="AJ765"/>
      <c r="AM765" s="13"/>
    </row>
    <row r="766" spans="1:39" s="8" customFormat="1" ht="24.95" customHeight="1" x14ac:dyDescent="0.25">
      <c r="A766" s="65" t="str">
        <f t="shared" si="11"/>
        <v/>
      </c>
      <c r="B766" s="61"/>
      <c r="C766" s="63" t="str">
        <f>IF(B766="","",VLOOKUP(B766,'Base productos'!A$2:H$10900,2,FALSE))</f>
        <v/>
      </c>
      <c r="D766" s="66" t="str">
        <f>IF(B766="","",VLOOKUP(B766,'Base productos'!A$2:H$10900,3,FALSE))</f>
        <v/>
      </c>
      <c r="E766" s="62" t="str">
        <f>IF(B766="","",VLOOKUP(B766,'Base productos'!A$2:H$10900,4,FALSE))</f>
        <v/>
      </c>
      <c r="F766" s="62" t="str">
        <f>IF(B766="","",VLOOKUP(B766,'Base productos'!A$2:H$10900,5,FALSE))</f>
        <v/>
      </c>
      <c r="G766" s="66" t="str">
        <f>IF(B766="","",VLOOKUP(B766,'Base productos'!A$2:H$10900,6,FALSE))</f>
        <v/>
      </c>
      <c r="H766" s="66" t="str">
        <f>IF(B766="","",VLOOKUP(B766,'Base productos'!A$2:H$10900,7,FALSE))</f>
        <v/>
      </c>
      <c r="I766" s="66" t="str">
        <f>IF(B766="","",VLOOKUP(B766,'Base productos'!A$2:H$10900,8,FALSE))</f>
        <v/>
      </c>
      <c r="J766" s="47"/>
      <c r="K766" s="48"/>
      <c r="L766" s="68"/>
      <c r="M766" s="68"/>
      <c r="N766" s="68"/>
      <c r="O766" s="68"/>
      <c r="P766" s="100" t="str">
        <f>IF(O766="","",VLOOKUP(O766,'Principios Activos'!A$1:B$2418,2,FALSE))</f>
        <v/>
      </c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9"/>
      <c r="AC766" s="68"/>
      <c r="AD766" s="69"/>
      <c r="AE766" s="53"/>
      <c r="AF766" s="98"/>
      <c r="AG766" s="123"/>
      <c r="AH766" s="123"/>
      <c r="AI766"/>
      <c r="AJ766"/>
      <c r="AM766" s="13"/>
    </row>
    <row r="767" spans="1:39" s="8" customFormat="1" ht="24.95" customHeight="1" x14ac:dyDescent="0.25">
      <c r="A767" s="65" t="str">
        <f t="shared" si="11"/>
        <v/>
      </c>
      <c r="B767" s="61"/>
      <c r="C767" s="63" t="str">
        <f>IF(B767="","",VLOOKUP(B767,'Base productos'!A$2:H$10900,2,FALSE))</f>
        <v/>
      </c>
      <c r="D767" s="66" t="str">
        <f>IF(B767="","",VLOOKUP(B767,'Base productos'!A$2:H$10900,3,FALSE))</f>
        <v/>
      </c>
      <c r="E767" s="62" t="str">
        <f>IF(B767="","",VLOOKUP(B767,'Base productos'!A$2:H$10900,4,FALSE))</f>
        <v/>
      </c>
      <c r="F767" s="62" t="str">
        <f>IF(B767="","",VLOOKUP(B767,'Base productos'!A$2:H$10900,5,FALSE))</f>
        <v/>
      </c>
      <c r="G767" s="66" t="str">
        <f>IF(B767="","",VLOOKUP(B767,'Base productos'!A$2:H$10900,6,FALSE))</f>
        <v/>
      </c>
      <c r="H767" s="66" t="str">
        <f>IF(B767="","",VLOOKUP(B767,'Base productos'!A$2:H$10900,7,FALSE))</f>
        <v/>
      </c>
      <c r="I767" s="66" t="str">
        <f>IF(B767="","",VLOOKUP(B767,'Base productos'!A$2:H$10900,8,FALSE))</f>
        <v/>
      </c>
      <c r="J767" s="47"/>
      <c r="K767" s="48"/>
      <c r="L767" s="68"/>
      <c r="M767" s="68"/>
      <c r="N767" s="68"/>
      <c r="O767" s="68"/>
      <c r="P767" s="100" t="str">
        <f>IF(O767="","",VLOOKUP(O767,'Principios Activos'!A$1:B$2418,2,FALSE))</f>
        <v/>
      </c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9"/>
      <c r="AC767" s="68"/>
      <c r="AD767" s="69"/>
      <c r="AE767" s="53"/>
      <c r="AF767" s="98"/>
      <c r="AG767" s="123"/>
      <c r="AH767" s="123"/>
      <c r="AI767"/>
      <c r="AJ767"/>
      <c r="AM767" s="13"/>
    </row>
    <row r="768" spans="1:39" s="8" customFormat="1" ht="24.95" customHeight="1" x14ac:dyDescent="0.25">
      <c r="A768" s="65" t="str">
        <f t="shared" si="11"/>
        <v/>
      </c>
      <c r="B768" s="61"/>
      <c r="C768" s="63" t="str">
        <f>IF(B768="","",VLOOKUP(B768,'Base productos'!A$2:H$10900,2,FALSE))</f>
        <v/>
      </c>
      <c r="D768" s="66" t="str">
        <f>IF(B768="","",VLOOKUP(B768,'Base productos'!A$2:H$10900,3,FALSE))</f>
        <v/>
      </c>
      <c r="E768" s="62" t="str">
        <f>IF(B768="","",VLOOKUP(B768,'Base productos'!A$2:H$10900,4,FALSE))</f>
        <v/>
      </c>
      <c r="F768" s="62" t="str">
        <f>IF(B768="","",VLOOKUP(B768,'Base productos'!A$2:H$10900,5,FALSE))</f>
        <v/>
      </c>
      <c r="G768" s="66" t="str">
        <f>IF(B768="","",VLOOKUP(B768,'Base productos'!A$2:H$10900,6,FALSE))</f>
        <v/>
      </c>
      <c r="H768" s="66" t="str">
        <f>IF(B768="","",VLOOKUP(B768,'Base productos'!A$2:H$10900,7,FALSE))</f>
        <v/>
      </c>
      <c r="I768" s="66" t="str">
        <f>IF(B768="","",VLOOKUP(B768,'Base productos'!A$2:H$10900,8,FALSE))</f>
        <v/>
      </c>
      <c r="J768" s="47"/>
      <c r="K768" s="48"/>
      <c r="L768" s="68"/>
      <c r="M768" s="68"/>
      <c r="N768" s="68"/>
      <c r="O768" s="68"/>
      <c r="P768" s="100" t="str">
        <f>IF(O768="","",VLOOKUP(O768,'Principios Activos'!A$1:B$2418,2,FALSE))</f>
        <v/>
      </c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9"/>
      <c r="AC768" s="68"/>
      <c r="AD768" s="69"/>
      <c r="AE768" s="53"/>
      <c r="AF768" s="98"/>
      <c r="AG768" s="123"/>
      <c r="AH768" s="123"/>
      <c r="AI768"/>
      <c r="AJ768"/>
      <c r="AM768" s="13"/>
    </row>
    <row r="769" spans="1:39" s="8" customFormat="1" ht="24.95" customHeight="1" x14ac:dyDescent="0.25">
      <c r="A769" s="65" t="str">
        <f t="shared" si="11"/>
        <v/>
      </c>
      <c r="B769" s="61"/>
      <c r="C769" s="63" t="str">
        <f>IF(B769="","",VLOOKUP(B769,'Base productos'!A$2:H$10900,2,FALSE))</f>
        <v/>
      </c>
      <c r="D769" s="66" t="str">
        <f>IF(B769="","",VLOOKUP(B769,'Base productos'!A$2:H$10900,3,FALSE))</f>
        <v/>
      </c>
      <c r="E769" s="62" t="str">
        <f>IF(B769="","",VLOOKUP(B769,'Base productos'!A$2:H$10900,4,FALSE))</f>
        <v/>
      </c>
      <c r="F769" s="62" t="str">
        <f>IF(B769="","",VLOOKUP(B769,'Base productos'!A$2:H$10900,5,FALSE))</f>
        <v/>
      </c>
      <c r="G769" s="66" t="str">
        <f>IF(B769="","",VLOOKUP(B769,'Base productos'!A$2:H$10900,6,FALSE))</f>
        <v/>
      </c>
      <c r="H769" s="66" t="str">
        <f>IF(B769="","",VLOOKUP(B769,'Base productos'!A$2:H$10900,7,FALSE))</f>
        <v/>
      </c>
      <c r="I769" s="66" t="str">
        <f>IF(B769="","",VLOOKUP(B769,'Base productos'!A$2:H$10900,8,FALSE))</f>
        <v/>
      </c>
      <c r="J769" s="47"/>
      <c r="K769" s="48"/>
      <c r="L769" s="68"/>
      <c r="M769" s="68"/>
      <c r="N769" s="68"/>
      <c r="O769" s="68"/>
      <c r="P769" s="100" t="str">
        <f>IF(O769="","",VLOOKUP(O769,'Principios Activos'!A$1:B$2418,2,FALSE))</f>
        <v/>
      </c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9"/>
      <c r="AC769" s="68"/>
      <c r="AD769" s="69"/>
      <c r="AE769" s="53"/>
      <c r="AF769" s="98"/>
      <c r="AG769" s="123"/>
      <c r="AH769" s="123"/>
      <c r="AI769"/>
      <c r="AJ769"/>
      <c r="AM769" s="13"/>
    </row>
    <row r="770" spans="1:39" s="8" customFormat="1" ht="24.95" customHeight="1" x14ac:dyDescent="0.25">
      <c r="A770" s="65" t="str">
        <f t="shared" si="11"/>
        <v/>
      </c>
      <c r="B770" s="61"/>
      <c r="C770" s="63" t="str">
        <f>IF(B770="","",VLOOKUP(B770,'Base productos'!A$2:H$10900,2,FALSE))</f>
        <v/>
      </c>
      <c r="D770" s="66" t="str">
        <f>IF(B770="","",VLOOKUP(B770,'Base productos'!A$2:H$10900,3,FALSE))</f>
        <v/>
      </c>
      <c r="E770" s="62" t="str">
        <f>IF(B770="","",VLOOKUP(B770,'Base productos'!A$2:H$10900,4,FALSE))</f>
        <v/>
      </c>
      <c r="F770" s="62" t="str">
        <f>IF(B770="","",VLOOKUP(B770,'Base productos'!A$2:H$10900,5,FALSE))</f>
        <v/>
      </c>
      <c r="G770" s="66" t="str">
        <f>IF(B770="","",VLOOKUP(B770,'Base productos'!A$2:H$10900,6,FALSE))</f>
        <v/>
      </c>
      <c r="H770" s="66" t="str">
        <f>IF(B770="","",VLOOKUP(B770,'Base productos'!A$2:H$10900,7,FALSE))</f>
        <v/>
      </c>
      <c r="I770" s="66" t="str">
        <f>IF(B770="","",VLOOKUP(B770,'Base productos'!A$2:H$10900,8,FALSE))</f>
        <v/>
      </c>
      <c r="J770" s="47"/>
      <c r="K770" s="48"/>
      <c r="L770" s="68"/>
      <c r="M770" s="68"/>
      <c r="N770" s="68"/>
      <c r="O770" s="68"/>
      <c r="P770" s="100" t="str">
        <f>IF(O770="","",VLOOKUP(O770,'Principios Activos'!A$1:B$2418,2,FALSE))</f>
        <v/>
      </c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9"/>
      <c r="AC770" s="68"/>
      <c r="AD770" s="69"/>
      <c r="AE770" s="53"/>
      <c r="AF770" s="98"/>
      <c r="AG770" s="123"/>
      <c r="AH770" s="123"/>
      <c r="AI770"/>
      <c r="AJ770"/>
      <c r="AM770" s="13"/>
    </row>
    <row r="771" spans="1:39" s="8" customFormat="1" ht="24.95" customHeight="1" x14ac:dyDescent="0.25">
      <c r="A771" s="65" t="str">
        <f t="shared" si="11"/>
        <v/>
      </c>
      <c r="B771" s="61"/>
      <c r="C771" s="63" t="str">
        <f>IF(B771="","",VLOOKUP(B771,'Base productos'!A$2:H$10900,2,FALSE))</f>
        <v/>
      </c>
      <c r="D771" s="66" t="str">
        <f>IF(B771="","",VLOOKUP(B771,'Base productos'!A$2:H$10900,3,FALSE))</f>
        <v/>
      </c>
      <c r="E771" s="62" t="str">
        <f>IF(B771="","",VLOOKUP(B771,'Base productos'!A$2:H$10900,4,FALSE))</f>
        <v/>
      </c>
      <c r="F771" s="62" t="str">
        <f>IF(B771="","",VLOOKUP(B771,'Base productos'!A$2:H$10900,5,FALSE))</f>
        <v/>
      </c>
      <c r="G771" s="66" t="str">
        <f>IF(B771="","",VLOOKUP(B771,'Base productos'!A$2:H$10900,6,FALSE))</f>
        <v/>
      </c>
      <c r="H771" s="66" t="str">
        <f>IF(B771="","",VLOOKUP(B771,'Base productos'!A$2:H$10900,7,FALSE))</f>
        <v/>
      </c>
      <c r="I771" s="66" t="str">
        <f>IF(B771="","",VLOOKUP(B771,'Base productos'!A$2:H$10900,8,FALSE))</f>
        <v/>
      </c>
      <c r="J771" s="47"/>
      <c r="K771" s="48"/>
      <c r="L771" s="68"/>
      <c r="M771" s="68"/>
      <c r="N771" s="68"/>
      <c r="O771" s="68"/>
      <c r="P771" s="100" t="str">
        <f>IF(O771="","",VLOOKUP(O771,'Principios Activos'!A$1:B$2418,2,FALSE))</f>
        <v/>
      </c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9"/>
      <c r="AC771" s="68"/>
      <c r="AD771" s="69"/>
      <c r="AE771" s="53"/>
      <c r="AF771" s="98"/>
      <c r="AG771" s="123"/>
      <c r="AH771" s="123"/>
      <c r="AI771"/>
      <c r="AJ771"/>
      <c r="AM771" s="13"/>
    </row>
    <row r="772" spans="1:39" s="8" customFormat="1" ht="24.95" customHeight="1" x14ac:dyDescent="0.25">
      <c r="A772" s="65" t="str">
        <f t="shared" si="11"/>
        <v/>
      </c>
      <c r="B772" s="61"/>
      <c r="C772" s="63" t="str">
        <f>IF(B772="","",VLOOKUP(B772,'Base productos'!A$2:H$10900,2,FALSE))</f>
        <v/>
      </c>
      <c r="D772" s="66" t="str">
        <f>IF(B772="","",VLOOKUP(B772,'Base productos'!A$2:H$10900,3,FALSE))</f>
        <v/>
      </c>
      <c r="E772" s="62" t="str">
        <f>IF(B772="","",VLOOKUP(B772,'Base productos'!A$2:H$10900,4,FALSE))</f>
        <v/>
      </c>
      <c r="F772" s="62" t="str">
        <f>IF(B772="","",VLOOKUP(B772,'Base productos'!A$2:H$10900,5,FALSE))</f>
        <v/>
      </c>
      <c r="G772" s="66" t="str">
        <f>IF(B772="","",VLOOKUP(B772,'Base productos'!A$2:H$10900,6,FALSE))</f>
        <v/>
      </c>
      <c r="H772" s="66" t="str">
        <f>IF(B772="","",VLOOKUP(B772,'Base productos'!A$2:H$10900,7,FALSE))</f>
        <v/>
      </c>
      <c r="I772" s="66" t="str">
        <f>IF(B772="","",VLOOKUP(B772,'Base productos'!A$2:H$10900,8,FALSE))</f>
        <v/>
      </c>
      <c r="J772" s="47"/>
      <c r="K772" s="48"/>
      <c r="L772" s="68"/>
      <c r="M772" s="68"/>
      <c r="N772" s="68"/>
      <c r="O772" s="68"/>
      <c r="P772" s="100" t="str">
        <f>IF(O772="","",VLOOKUP(O772,'Principios Activos'!A$1:B$2418,2,FALSE))</f>
        <v/>
      </c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9"/>
      <c r="AC772" s="68"/>
      <c r="AD772" s="69"/>
      <c r="AE772" s="53"/>
      <c r="AF772" s="98"/>
      <c r="AG772" s="123"/>
      <c r="AH772" s="123"/>
      <c r="AI772"/>
      <c r="AJ772"/>
      <c r="AM772" s="13"/>
    </row>
    <row r="773" spans="1:39" s="8" customFormat="1" ht="24.95" customHeight="1" x14ac:dyDescent="0.25">
      <c r="A773" s="65" t="str">
        <f t="shared" si="11"/>
        <v/>
      </c>
      <c r="B773" s="61"/>
      <c r="C773" s="63" t="str">
        <f>IF(B773="","",VLOOKUP(B773,'Base productos'!A$2:H$10900,2,FALSE))</f>
        <v/>
      </c>
      <c r="D773" s="66" t="str">
        <f>IF(B773="","",VLOOKUP(B773,'Base productos'!A$2:H$10900,3,FALSE))</f>
        <v/>
      </c>
      <c r="E773" s="62" t="str">
        <f>IF(B773="","",VLOOKUP(B773,'Base productos'!A$2:H$10900,4,FALSE))</f>
        <v/>
      </c>
      <c r="F773" s="62" t="str">
        <f>IF(B773="","",VLOOKUP(B773,'Base productos'!A$2:H$10900,5,FALSE))</f>
        <v/>
      </c>
      <c r="G773" s="66" t="str">
        <f>IF(B773="","",VLOOKUP(B773,'Base productos'!A$2:H$10900,6,FALSE))</f>
        <v/>
      </c>
      <c r="H773" s="66" t="str">
        <f>IF(B773="","",VLOOKUP(B773,'Base productos'!A$2:H$10900,7,FALSE))</f>
        <v/>
      </c>
      <c r="I773" s="66" t="str">
        <f>IF(B773="","",VLOOKUP(B773,'Base productos'!A$2:H$10900,8,FALSE))</f>
        <v/>
      </c>
      <c r="J773" s="47"/>
      <c r="K773" s="48"/>
      <c r="L773" s="68"/>
      <c r="M773" s="68"/>
      <c r="N773" s="68"/>
      <c r="O773" s="68"/>
      <c r="P773" s="100" t="str">
        <f>IF(O773="","",VLOOKUP(O773,'Principios Activos'!A$1:B$2418,2,FALSE))</f>
        <v/>
      </c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9"/>
      <c r="AC773" s="68"/>
      <c r="AD773" s="69"/>
      <c r="AE773" s="53"/>
      <c r="AF773" s="98"/>
      <c r="AG773" s="123"/>
      <c r="AH773" s="123"/>
      <c r="AI773"/>
      <c r="AJ773"/>
      <c r="AM773" s="13"/>
    </row>
    <row r="774" spans="1:39" s="8" customFormat="1" ht="24.95" customHeight="1" x14ac:dyDescent="0.25">
      <c r="A774" s="65" t="str">
        <f t="shared" si="11"/>
        <v/>
      </c>
      <c r="B774" s="61"/>
      <c r="C774" s="63" t="str">
        <f>IF(B774="","",VLOOKUP(B774,'Base productos'!A$2:H$10900,2,FALSE))</f>
        <v/>
      </c>
      <c r="D774" s="66" t="str">
        <f>IF(B774="","",VLOOKUP(B774,'Base productos'!A$2:H$10900,3,FALSE))</f>
        <v/>
      </c>
      <c r="E774" s="62" t="str">
        <f>IF(B774="","",VLOOKUP(B774,'Base productos'!A$2:H$10900,4,FALSE))</f>
        <v/>
      </c>
      <c r="F774" s="62" t="str">
        <f>IF(B774="","",VLOOKUP(B774,'Base productos'!A$2:H$10900,5,FALSE))</f>
        <v/>
      </c>
      <c r="G774" s="66" t="str">
        <f>IF(B774="","",VLOOKUP(B774,'Base productos'!A$2:H$10900,6,FALSE))</f>
        <v/>
      </c>
      <c r="H774" s="66" t="str">
        <f>IF(B774="","",VLOOKUP(B774,'Base productos'!A$2:H$10900,7,FALSE))</f>
        <v/>
      </c>
      <c r="I774" s="66" t="str">
        <f>IF(B774="","",VLOOKUP(B774,'Base productos'!A$2:H$10900,8,FALSE))</f>
        <v/>
      </c>
      <c r="J774" s="47"/>
      <c r="K774" s="48"/>
      <c r="L774" s="68"/>
      <c r="M774" s="68"/>
      <c r="N774" s="68"/>
      <c r="O774" s="68"/>
      <c r="P774" s="100" t="str">
        <f>IF(O774="","",VLOOKUP(O774,'Principios Activos'!A$1:B$2418,2,FALSE))</f>
        <v/>
      </c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9"/>
      <c r="AC774" s="68"/>
      <c r="AD774" s="69"/>
      <c r="AE774" s="53"/>
      <c r="AF774" s="98"/>
      <c r="AG774" s="123"/>
      <c r="AH774" s="123"/>
      <c r="AI774"/>
      <c r="AJ774"/>
      <c r="AM774" s="13"/>
    </row>
    <row r="775" spans="1:39" s="8" customFormat="1" ht="24.95" customHeight="1" x14ac:dyDescent="0.25">
      <c r="A775" s="65" t="str">
        <f t="shared" si="11"/>
        <v/>
      </c>
      <c r="B775" s="61"/>
      <c r="C775" s="63" t="str">
        <f>IF(B775="","",VLOOKUP(B775,'Base productos'!A$2:H$10900,2,FALSE))</f>
        <v/>
      </c>
      <c r="D775" s="66" t="str">
        <f>IF(B775="","",VLOOKUP(B775,'Base productos'!A$2:H$10900,3,FALSE))</f>
        <v/>
      </c>
      <c r="E775" s="62" t="str">
        <f>IF(B775="","",VLOOKUP(B775,'Base productos'!A$2:H$10900,4,FALSE))</f>
        <v/>
      </c>
      <c r="F775" s="62" t="str">
        <f>IF(B775="","",VLOOKUP(B775,'Base productos'!A$2:H$10900,5,FALSE))</f>
        <v/>
      </c>
      <c r="G775" s="66" t="str">
        <f>IF(B775="","",VLOOKUP(B775,'Base productos'!A$2:H$10900,6,FALSE))</f>
        <v/>
      </c>
      <c r="H775" s="66" t="str">
        <f>IF(B775="","",VLOOKUP(B775,'Base productos'!A$2:H$10900,7,FALSE))</f>
        <v/>
      </c>
      <c r="I775" s="66" t="str">
        <f>IF(B775="","",VLOOKUP(B775,'Base productos'!A$2:H$10900,8,FALSE))</f>
        <v/>
      </c>
      <c r="J775" s="47"/>
      <c r="K775" s="48"/>
      <c r="L775" s="68"/>
      <c r="M775" s="68"/>
      <c r="N775" s="68"/>
      <c r="O775" s="68"/>
      <c r="P775" s="100" t="str">
        <f>IF(O775="","",VLOOKUP(O775,'Principios Activos'!A$1:B$2418,2,FALSE))</f>
        <v/>
      </c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9"/>
      <c r="AC775" s="68"/>
      <c r="AD775" s="69"/>
      <c r="AE775" s="53"/>
      <c r="AF775" s="98"/>
      <c r="AG775" s="123"/>
      <c r="AH775" s="123"/>
      <c r="AI775"/>
      <c r="AJ775"/>
      <c r="AM775" s="13"/>
    </row>
    <row r="776" spans="1:39" s="8" customFormat="1" ht="24.95" customHeight="1" x14ac:dyDescent="0.25">
      <c r="A776" s="65" t="str">
        <f t="shared" si="11"/>
        <v/>
      </c>
      <c r="B776" s="61"/>
      <c r="C776" s="63" t="str">
        <f>IF(B776="","",VLOOKUP(B776,'Base productos'!A$2:H$10900,2,FALSE))</f>
        <v/>
      </c>
      <c r="D776" s="66" t="str">
        <f>IF(B776="","",VLOOKUP(B776,'Base productos'!A$2:H$10900,3,FALSE))</f>
        <v/>
      </c>
      <c r="E776" s="62" t="str">
        <f>IF(B776="","",VLOOKUP(B776,'Base productos'!A$2:H$10900,4,FALSE))</f>
        <v/>
      </c>
      <c r="F776" s="62" t="str">
        <f>IF(B776="","",VLOOKUP(B776,'Base productos'!A$2:H$10900,5,FALSE))</f>
        <v/>
      </c>
      <c r="G776" s="66" t="str">
        <f>IF(B776="","",VLOOKUP(B776,'Base productos'!A$2:H$10900,6,FALSE))</f>
        <v/>
      </c>
      <c r="H776" s="66" t="str">
        <f>IF(B776="","",VLOOKUP(B776,'Base productos'!A$2:H$10900,7,FALSE))</f>
        <v/>
      </c>
      <c r="I776" s="66" t="str">
        <f>IF(B776="","",VLOOKUP(B776,'Base productos'!A$2:H$10900,8,FALSE))</f>
        <v/>
      </c>
      <c r="J776" s="47"/>
      <c r="K776" s="48"/>
      <c r="L776" s="68"/>
      <c r="M776" s="68"/>
      <c r="N776" s="68"/>
      <c r="O776" s="68"/>
      <c r="P776" s="100" t="str">
        <f>IF(O776="","",VLOOKUP(O776,'Principios Activos'!A$1:B$2418,2,FALSE))</f>
        <v/>
      </c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9"/>
      <c r="AC776" s="68"/>
      <c r="AD776" s="69"/>
      <c r="AE776" s="53"/>
      <c r="AF776" s="98"/>
      <c r="AG776" s="123"/>
      <c r="AH776" s="123"/>
      <c r="AI776"/>
      <c r="AJ776"/>
      <c r="AM776" s="13"/>
    </row>
    <row r="777" spans="1:39" s="8" customFormat="1" ht="24.95" customHeight="1" x14ac:dyDescent="0.25">
      <c r="A777" s="65" t="str">
        <f t="shared" si="11"/>
        <v/>
      </c>
      <c r="B777" s="61"/>
      <c r="C777" s="63" t="str">
        <f>IF(B777="","",VLOOKUP(B777,'Base productos'!A$2:H$10900,2,FALSE))</f>
        <v/>
      </c>
      <c r="D777" s="66" t="str">
        <f>IF(B777="","",VLOOKUP(B777,'Base productos'!A$2:H$10900,3,FALSE))</f>
        <v/>
      </c>
      <c r="E777" s="62" t="str">
        <f>IF(B777="","",VLOOKUP(B777,'Base productos'!A$2:H$10900,4,FALSE))</f>
        <v/>
      </c>
      <c r="F777" s="62" t="str">
        <f>IF(B777="","",VLOOKUP(B777,'Base productos'!A$2:H$10900,5,FALSE))</f>
        <v/>
      </c>
      <c r="G777" s="66" t="str">
        <f>IF(B777="","",VLOOKUP(B777,'Base productos'!A$2:H$10900,6,FALSE))</f>
        <v/>
      </c>
      <c r="H777" s="66" t="str">
        <f>IF(B777="","",VLOOKUP(B777,'Base productos'!A$2:H$10900,7,FALSE))</f>
        <v/>
      </c>
      <c r="I777" s="66" t="str">
        <f>IF(B777="","",VLOOKUP(B777,'Base productos'!A$2:H$10900,8,FALSE))</f>
        <v/>
      </c>
      <c r="J777" s="47"/>
      <c r="K777" s="48"/>
      <c r="L777" s="68"/>
      <c r="M777" s="68"/>
      <c r="N777" s="68"/>
      <c r="O777" s="68"/>
      <c r="P777" s="100" t="str">
        <f>IF(O777="","",VLOOKUP(O777,'Principios Activos'!A$1:B$2418,2,FALSE))</f>
        <v/>
      </c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9"/>
      <c r="AC777" s="68"/>
      <c r="AD777" s="69"/>
      <c r="AE777" s="53"/>
      <c r="AF777" s="98"/>
      <c r="AG777" s="123"/>
      <c r="AH777" s="123"/>
      <c r="AI777"/>
      <c r="AJ777"/>
      <c r="AM777" s="13"/>
    </row>
    <row r="778" spans="1:39" s="8" customFormat="1" ht="24.95" customHeight="1" x14ac:dyDescent="0.25">
      <c r="A778" s="65" t="str">
        <f t="shared" si="11"/>
        <v/>
      </c>
      <c r="B778" s="61"/>
      <c r="C778" s="63" t="str">
        <f>IF(B778="","",VLOOKUP(B778,'Base productos'!A$2:H$10900,2,FALSE))</f>
        <v/>
      </c>
      <c r="D778" s="66" t="str">
        <f>IF(B778="","",VLOOKUP(B778,'Base productos'!A$2:H$10900,3,FALSE))</f>
        <v/>
      </c>
      <c r="E778" s="62" t="str">
        <f>IF(B778="","",VLOOKUP(B778,'Base productos'!A$2:H$10900,4,FALSE))</f>
        <v/>
      </c>
      <c r="F778" s="62" t="str">
        <f>IF(B778="","",VLOOKUP(B778,'Base productos'!A$2:H$10900,5,FALSE))</f>
        <v/>
      </c>
      <c r="G778" s="66" t="str">
        <f>IF(B778="","",VLOOKUP(B778,'Base productos'!A$2:H$10900,6,FALSE))</f>
        <v/>
      </c>
      <c r="H778" s="66" t="str">
        <f>IF(B778="","",VLOOKUP(B778,'Base productos'!A$2:H$10900,7,FALSE))</f>
        <v/>
      </c>
      <c r="I778" s="66" t="str">
        <f>IF(B778="","",VLOOKUP(B778,'Base productos'!A$2:H$10900,8,FALSE))</f>
        <v/>
      </c>
      <c r="J778" s="47"/>
      <c r="K778" s="48"/>
      <c r="L778" s="68"/>
      <c r="M778" s="68"/>
      <c r="N778" s="68"/>
      <c r="O778" s="68"/>
      <c r="P778" s="100" t="str">
        <f>IF(O778="","",VLOOKUP(O778,'Principios Activos'!A$1:B$2418,2,FALSE))</f>
        <v/>
      </c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9"/>
      <c r="AC778" s="68"/>
      <c r="AD778" s="69"/>
      <c r="AE778" s="53"/>
      <c r="AF778" s="98"/>
      <c r="AG778" s="123"/>
      <c r="AH778" s="123"/>
      <c r="AI778"/>
      <c r="AJ778"/>
      <c r="AM778" s="13"/>
    </row>
    <row r="779" spans="1:39" s="8" customFormat="1" ht="24.95" customHeight="1" x14ac:dyDescent="0.25">
      <c r="A779" s="65" t="str">
        <f t="shared" si="11"/>
        <v/>
      </c>
      <c r="B779" s="61"/>
      <c r="C779" s="63" t="str">
        <f>IF(B779="","",VLOOKUP(B779,'Base productos'!A$2:H$10900,2,FALSE))</f>
        <v/>
      </c>
      <c r="D779" s="66" t="str">
        <f>IF(B779="","",VLOOKUP(B779,'Base productos'!A$2:H$10900,3,FALSE))</f>
        <v/>
      </c>
      <c r="E779" s="62" t="str">
        <f>IF(B779="","",VLOOKUP(B779,'Base productos'!A$2:H$10900,4,FALSE))</f>
        <v/>
      </c>
      <c r="F779" s="62" t="str">
        <f>IF(B779="","",VLOOKUP(B779,'Base productos'!A$2:H$10900,5,FALSE))</f>
        <v/>
      </c>
      <c r="G779" s="66" t="str">
        <f>IF(B779="","",VLOOKUP(B779,'Base productos'!A$2:H$10900,6,FALSE))</f>
        <v/>
      </c>
      <c r="H779" s="66" t="str">
        <f>IF(B779="","",VLOOKUP(B779,'Base productos'!A$2:H$10900,7,FALSE))</f>
        <v/>
      </c>
      <c r="I779" s="66" t="str">
        <f>IF(B779="","",VLOOKUP(B779,'Base productos'!A$2:H$10900,8,FALSE))</f>
        <v/>
      </c>
      <c r="J779" s="47"/>
      <c r="K779" s="48"/>
      <c r="L779" s="68"/>
      <c r="M779" s="68"/>
      <c r="N779" s="68"/>
      <c r="O779" s="68"/>
      <c r="P779" s="100" t="str">
        <f>IF(O779="","",VLOOKUP(O779,'Principios Activos'!A$1:B$2418,2,FALSE))</f>
        <v/>
      </c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9"/>
      <c r="AC779" s="68"/>
      <c r="AD779" s="69"/>
      <c r="AE779" s="53"/>
      <c r="AF779" s="98"/>
      <c r="AG779" s="123"/>
      <c r="AH779" s="123"/>
      <c r="AI779"/>
      <c r="AJ779"/>
      <c r="AM779" s="13"/>
    </row>
    <row r="780" spans="1:39" s="8" customFormat="1" ht="24.95" customHeight="1" x14ac:dyDescent="0.25">
      <c r="A780" s="65" t="str">
        <f t="shared" si="11"/>
        <v/>
      </c>
      <c r="B780" s="61"/>
      <c r="C780" s="63" t="str">
        <f>IF(B780="","",VLOOKUP(B780,'Base productos'!A$2:H$10900,2,FALSE))</f>
        <v/>
      </c>
      <c r="D780" s="66" t="str">
        <f>IF(B780="","",VLOOKUP(B780,'Base productos'!A$2:H$10900,3,FALSE))</f>
        <v/>
      </c>
      <c r="E780" s="62" t="str">
        <f>IF(B780="","",VLOOKUP(B780,'Base productos'!A$2:H$10900,4,FALSE))</f>
        <v/>
      </c>
      <c r="F780" s="62" t="str">
        <f>IF(B780="","",VLOOKUP(B780,'Base productos'!A$2:H$10900,5,FALSE))</f>
        <v/>
      </c>
      <c r="G780" s="66" t="str">
        <f>IF(B780="","",VLOOKUP(B780,'Base productos'!A$2:H$10900,6,FALSE))</f>
        <v/>
      </c>
      <c r="H780" s="66" t="str">
        <f>IF(B780="","",VLOOKUP(B780,'Base productos'!A$2:H$10900,7,FALSE))</f>
        <v/>
      </c>
      <c r="I780" s="66" t="str">
        <f>IF(B780="","",VLOOKUP(B780,'Base productos'!A$2:H$10900,8,FALSE))</f>
        <v/>
      </c>
      <c r="J780" s="47"/>
      <c r="K780" s="48"/>
      <c r="L780" s="68"/>
      <c r="M780" s="68"/>
      <c r="N780" s="68"/>
      <c r="O780" s="68"/>
      <c r="P780" s="100" t="str">
        <f>IF(O780="","",VLOOKUP(O780,'Principios Activos'!A$1:B$2418,2,FALSE))</f>
        <v/>
      </c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9"/>
      <c r="AC780" s="68"/>
      <c r="AD780" s="69"/>
      <c r="AE780" s="53"/>
      <c r="AF780" s="98"/>
      <c r="AG780" s="123"/>
      <c r="AH780" s="123"/>
      <c r="AI780"/>
      <c r="AJ780"/>
      <c r="AM780" s="13"/>
    </row>
    <row r="781" spans="1:39" s="8" customFormat="1" ht="24.95" customHeight="1" x14ac:dyDescent="0.25">
      <c r="A781" s="65" t="str">
        <f t="shared" si="11"/>
        <v/>
      </c>
      <c r="B781" s="61"/>
      <c r="C781" s="63" t="str">
        <f>IF(B781="","",VLOOKUP(B781,'Base productos'!A$2:H$10900,2,FALSE))</f>
        <v/>
      </c>
      <c r="D781" s="66" t="str">
        <f>IF(B781="","",VLOOKUP(B781,'Base productos'!A$2:H$10900,3,FALSE))</f>
        <v/>
      </c>
      <c r="E781" s="62" t="str">
        <f>IF(B781="","",VLOOKUP(B781,'Base productos'!A$2:H$10900,4,FALSE))</f>
        <v/>
      </c>
      <c r="F781" s="62" t="str">
        <f>IF(B781="","",VLOOKUP(B781,'Base productos'!A$2:H$10900,5,FALSE))</f>
        <v/>
      </c>
      <c r="G781" s="66" t="str">
        <f>IF(B781="","",VLOOKUP(B781,'Base productos'!A$2:H$10900,6,FALSE))</f>
        <v/>
      </c>
      <c r="H781" s="66" t="str">
        <f>IF(B781="","",VLOOKUP(B781,'Base productos'!A$2:H$10900,7,FALSE))</f>
        <v/>
      </c>
      <c r="I781" s="66" t="str">
        <f>IF(B781="","",VLOOKUP(B781,'Base productos'!A$2:H$10900,8,FALSE))</f>
        <v/>
      </c>
      <c r="J781" s="47"/>
      <c r="K781" s="48"/>
      <c r="L781" s="68"/>
      <c r="M781" s="68"/>
      <c r="N781" s="68"/>
      <c r="O781" s="68"/>
      <c r="P781" s="100" t="str">
        <f>IF(O781="","",VLOOKUP(O781,'Principios Activos'!A$1:B$2418,2,FALSE))</f>
        <v/>
      </c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9"/>
      <c r="AC781" s="68"/>
      <c r="AD781" s="69"/>
      <c r="AE781" s="53"/>
      <c r="AF781" s="98"/>
      <c r="AG781" s="123"/>
      <c r="AH781" s="123"/>
      <c r="AI781"/>
      <c r="AJ781"/>
      <c r="AM781" s="13"/>
    </row>
    <row r="782" spans="1:39" s="8" customFormat="1" ht="24.95" customHeight="1" x14ac:dyDescent="0.25">
      <c r="A782" s="65" t="str">
        <f t="shared" si="11"/>
        <v/>
      </c>
      <c r="B782" s="61"/>
      <c r="C782" s="63" t="str">
        <f>IF(B782="","",VLOOKUP(B782,'Base productos'!A$2:H$10900,2,FALSE))</f>
        <v/>
      </c>
      <c r="D782" s="66" t="str">
        <f>IF(B782="","",VLOOKUP(B782,'Base productos'!A$2:H$10900,3,FALSE))</f>
        <v/>
      </c>
      <c r="E782" s="62" t="str">
        <f>IF(B782="","",VLOOKUP(B782,'Base productos'!A$2:H$10900,4,FALSE))</f>
        <v/>
      </c>
      <c r="F782" s="62" t="str">
        <f>IF(B782="","",VLOOKUP(B782,'Base productos'!A$2:H$10900,5,FALSE))</f>
        <v/>
      </c>
      <c r="G782" s="66" t="str">
        <f>IF(B782="","",VLOOKUP(B782,'Base productos'!A$2:H$10900,6,FALSE))</f>
        <v/>
      </c>
      <c r="H782" s="66" t="str">
        <f>IF(B782="","",VLOOKUP(B782,'Base productos'!A$2:H$10900,7,FALSE))</f>
        <v/>
      </c>
      <c r="I782" s="66" t="str">
        <f>IF(B782="","",VLOOKUP(B782,'Base productos'!A$2:H$10900,8,FALSE))</f>
        <v/>
      </c>
      <c r="J782" s="47"/>
      <c r="K782" s="48"/>
      <c r="L782" s="68"/>
      <c r="M782" s="68"/>
      <c r="N782" s="68"/>
      <c r="O782" s="68"/>
      <c r="P782" s="100" t="str">
        <f>IF(O782="","",VLOOKUP(O782,'Principios Activos'!A$1:B$2418,2,FALSE))</f>
        <v/>
      </c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9"/>
      <c r="AC782" s="68"/>
      <c r="AD782" s="69"/>
      <c r="AE782" s="53"/>
      <c r="AF782" s="98"/>
      <c r="AG782" s="123"/>
      <c r="AH782" s="123"/>
      <c r="AI782"/>
      <c r="AJ782"/>
      <c r="AM782" s="13"/>
    </row>
    <row r="783" spans="1:39" s="8" customFormat="1" ht="24.95" customHeight="1" x14ac:dyDescent="0.25">
      <c r="A783" s="65" t="str">
        <f t="shared" si="11"/>
        <v/>
      </c>
      <c r="B783" s="61"/>
      <c r="C783" s="63" t="str">
        <f>IF(B783="","",VLOOKUP(B783,'Base productos'!A$2:H$10900,2,FALSE))</f>
        <v/>
      </c>
      <c r="D783" s="66" t="str">
        <f>IF(B783="","",VLOOKUP(B783,'Base productos'!A$2:H$10900,3,FALSE))</f>
        <v/>
      </c>
      <c r="E783" s="62" t="str">
        <f>IF(B783="","",VLOOKUP(B783,'Base productos'!A$2:H$10900,4,FALSE))</f>
        <v/>
      </c>
      <c r="F783" s="62" t="str">
        <f>IF(B783="","",VLOOKUP(B783,'Base productos'!A$2:H$10900,5,FALSE))</f>
        <v/>
      </c>
      <c r="G783" s="66" t="str">
        <f>IF(B783="","",VLOOKUP(B783,'Base productos'!A$2:H$10900,6,FALSE))</f>
        <v/>
      </c>
      <c r="H783" s="66" t="str">
        <f>IF(B783="","",VLOOKUP(B783,'Base productos'!A$2:H$10900,7,FALSE))</f>
        <v/>
      </c>
      <c r="I783" s="66" t="str">
        <f>IF(B783="","",VLOOKUP(B783,'Base productos'!A$2:H$10900,8,FALSE))</f>
        <v/>
      </c>
      <c r="J783" s="47"/>
      <c r="K783" s="48"/>
      <c r="L783" s="68"/>
      <c r="M783" s="68"/>
      <c r="N783" s="68"/>
      <c r="O783" s="68"/>
      <c r="P783" s="100" t="str">
        <f>IF(O783="","",VLOOKUP(O783,'Principios Activos'!A$1:B$2418,2,FALSE))</f>
        <v/>
      </c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9"/>
      <c r="AC783" s="68"/>
      <c r="AD783" s="69"/>
      <c r="AE783" s="53"/>
      <c r="AF783" s="98"/>
      <c r="AG783" s="123"/>
      <c r="AH783" s="123"/>
      <c r="AI783"/>
      <c r="AJ783"/>
      <c r="AM783" s="13"/>
    </row>
    <row r="784" spans="1:39" s="8" customFormat="1" ht="24.95" customHeight="1" x14ac:dyDescent="0.25">
      <c r="A784" s="65" t="str">
        <f t="shared" si="11"/>
        <v/>
      </c>
      <c r="B784" s="61"/>
      <c r="C784" s="63" t="str">
        <f>IF(B784="","",VLOOKUP(B784,'Base productos'!A$2:H$10900,2,FALSE))</f>
        <v/>
      </c>
      <c r="D784" s="66" t="str">
        <f>IF(B784="","",VLOOKUP(B784,'Base productos'!A$2:H$10900,3,FALSE))</f>
        <v/>
      </c>
      <c r="E784" s="62" t="str">
        <f>IF(B784="","",VLOOKUP(B784,'Base productos'!A$2:H$10900,4,FALSE))</f>
        <v/>
      </c>
      <c r="F784" s="62" t="str">
        <f>IF(B784="","",VLOOKUP(B784,'Base productos'!A$2:H$10900,5,FALSE))</f>
        <v/>
      </c>
      <c r="G784" s="66" t="str">
        <f>IF(B784="","",VLOOKUP(B784,'Base productos'!A$2:H$10900,6,FALSE))</f>
        <v/>
      </c>
      <c r="H784" s="66" t="str">
        <f>IF(B784="","",VLOOKUP(B784,'Base productos'!A$2:H$10900,7,FALSE))</f>
        <v/>
      </c>
      <c r="I784" s="66" t="str">
        <f>IF(B784="","",VLOOKUP(B784,'Base productos'!A$2:H$10900,8,FALSE))</f>
        <v/>
      </c>
      <c r="J784" s="47"/>
      <c r="K784" s="48"/>
      <c r="L784" s="68"/>
      <c r="M784" s="68"/>
      <c r="N784" s="68"/>
      <c r="O784" s="68"/>
      <c r="P784" s="100" t="str">
        <f>IF(O784="","",VLOOKUP(O784,'Principios Activos'!A$1:B$2418,2,FALSE))</f>
        <v/>
      </c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9"/>
      <c r="AC784" s="68"/>
      <c r="AD784" s="69"/>
      <c r="AE784" s="53"/>
      <c r="AF784" s="98"/>
      <c r="AG784" s="123"/>
      <c r="AH784" s="123"/>
      <c r="AI784"/>
      <c r="AJ784"/>
      <c r="AM784" s="13"/>
    </row>
    <row r="785" spans="1:39" s="8" customFormat="1" ht="24.95" customHeight="1" x14ac:dyDescent="0.25">
      <c r="A785" s="65" t="str">
        <f t="shared" si="11"/>
        <v/>
      </c>
      <c r="B785" s="61"/>
      <c r="C785" s="63" t="str">
        <f>IF(B785="","",VLOOKUP(B785,'Base productos'!A$2:H$10900,2,FALSE))</f>
        <v/>
      </c>
      <c r="D785" s="66" t="str">
        <f>IF(B785="","",VLOOKUP(B785,'Base productos'!A$2:H$10900,3,FALSE))</f>
        <v/>
      </c>
      <c r="E785" s="62" t="str">
        <f>IF(B785="","",VLOOKUP(B785,'Base productos'!A$2:H$10900,4,FALSE))</f>
        <v/>
      </c>
      <c r="F785" s="62" t="str">
        <f>IF(B785="","",VLOOKUP(B785,'Base productos'!A$2:H$10900,5,FALSE))</f>
        <v/>
      </c>
      <c r="G785" s="66" t="str">
        <f>IF(B785="","",VLOOKUP(B785,'Base productos'!A$2:H$10900,6,FALSE))</f>
        <v/>
      </c>
      <c r="H785" s="66" t="str">
        <f>IF(B785="","",VLOOKUP(B785,'Base productos'!A$2:H$10900,7,FALSE))</f>
        <v/>
      </c>
      <c r="I785" s="66" t="str">
        <f>IF(B785="","",VLOOKUP(B785,'Base productos'!A$2:H$10900,8,FALSE))</f>
        <v/>
      </c>
      <c r="J785" s="47"/>
      <c r="K785" s="48"/>
      <c r="L785" s="68"/>
      <c r="M785" s="68"/>
      <c r="N785" s="68"/>
      <c r="O785" s="68"/>
      <c r="P785" s="100" t="str">
        <f>IF(O785="","",VLOOKUP(O785,'Principios Activos'!A$1:B$2418,2,FALSE))</f>
        <v/>
      </c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9"/>
      <c r="AC785" s="68"/>
      <c r="AD785" s="69"/>
      <c r="AE785" s="53"/>
      <c r="AF785" s="98"/>
      <c r="AG785" s="123"/>
      <c r="AH785" s="123"/>
      <c r="AI785"/>
      <c r="AJ785"/>
      <c r="AM785" s="13"/>
    </row>
    <row r="786" spans="1:39" s="8" customFormat="1" ht="24.95" customHeight="1" x14ac:dyDescent="0.25">
      <c r="A786" s="65" t="str">
        <f t="shared" si="11"/>
        <v/>
      </c>
      <c r="B786" s="61"/>
      <c r="C786" s="63" t="str">
        <f>IF(B786="","",VLOOKUP(B786,'Base productos'!A$2:H$10900,2,FALSE))</f>
        <v/>
      </c>
      <c r="D786" s="66" t="str">
        <f>IF(B786="","",VLOOKUP(B786,'Base productos'!A$2:H$10900,3,FALSE))</f>
        <v/>
      </c>
      <c r="E786" s="62" t="str">
        <f>IF(B786="","",VLOOKUP(B786,'Base productos'!A$2:H$10900,4,FALSE))</f>
        <v/>
      </c>
      <c r="F786" s="62" t="str">
        <f>IF(B786="","",VLOOKUP(B786,'Base productos'!A$2:H$10900,5,FALSE))</f>
        <v/>
      </c>
      <c r="G786" s="66" t="str">
        <f>IF(B786="","",VLOOKUP(B786,'Base productos'!A$2:H$10900,6,FALSE))</f>
        <v/>
      </c>
      <c r="H786" s="66" t="str">
        <f>IF(B786="","",VLOOKUP(B786,'Base productos'!A$2:H$10900,7,FALSE))</f>
        <v/>
      </c>
      <c r="I786" s="66" t="str">
        <f>IF(B786="","",VLOOKUP(B786,'Base productos'!A$2:H$10900,8,FALSE))</f>
        <v/>
      </c>
      <c r="J786" s="47"/>
      <c r="K786" s="48"/>
      <c r="L786" s="68"/>
      <c r="M786" s="68"/>
      <c r="N786" s="68"/>
      <c r="O786" s="68"/>
      <c r="P786" s="100" t="str">
        <f>IF(O786="","",VLOOKUP(O786,'Principios Activos'!A$1:B$2418,2,FALSE))</f>
        <v/>
      </c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9"/>
      <c r="AC786" s="68"/>
      <c r="AD786" s="69"/>
      <c r="AE786" s="53"/>
      <c r="AF786" s="98"/>
      <c r="AG786" s="123"/>
      <c r="AH786" s="123"/>
      <c r="AI786"/>
      <c r="AJ786"/>
      <c r="AM786" s="13"/>
    </row>
    <row r="787" spans="1:39" s="8" customFormat="1" ht="24.95" customHeight="1" x14ac:dyDescent="0.25">
      <c r="A787" s="65" t="str">
        <f t="shared" si="11"/>
        <v/>
      </c>
      <c r="B787" s="61"/>
      <c r="C787" s="63" t="str">
        <f>IF(B787="","",VLOOKUP(B787,'Base productos'!A$2:H$10900,2,FALSE))</f>
        <v/>
      </c>
      <c r="D787" s="66" t="str">
        <f>IF(B787="","",VLOOKUP(B787,'Base productos'!A$2:H$10900,3,FALSE))</f>
        <v/>
      </c>
      <c r="E787" s="62" t="str">
        <f>IF(B787="","",VLOOKUP(B787,'Base productos'!A$2:H$10900,4,FALSE))</f>
        <v/>
      </c>
      <c r="F787" s="62" t="str">
        <f>IF(B787="","",VLOOKUP(B787,'Base productos'!A$2:H$10900,5,FALSE))</f>
        <v/>
      </c>
      <c r="G787" s="66" t="str">
        <f>IF(B787="","",VLOOKUP(B787,'Base productos'!A$2:H$10900,6,FALSE))</f>
        <v/>
      </c>
      <c r="H787" s="66" t="str">
        <f>IF(B787="","",VLOOKUP(B787,'Base productos'!A$2:H$10900,7,FALSE))</f>
        <v/>
      </c>
      <c r="I787" s="66" t="str">
        <f>IF(B787="","",VLOOKUP(B787,'Base productos'!A$2:H$10900,8,FALSE))</f>
        <v/>
      </c>
      <c r="J787" s="47"/>
      <c r="K787" s="48"/>
      <c r="L787" s="68"/>
      <c r="M787" s="68"/>
      <c r="N787" s="68"/>
      <c r="O787" s="68"/>
      <c r="P787" s="100" t="str">
        <f>IF(O787="","",VLOOKUP(O787,'Principios Activos'!A$1:B$2418,2,FALSE))</f>
        <v/>
      </c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9"/>
      <c r="AC787" s="68"/>
      <c r="AD787" s="69"/>
      <c r="AE787" s="53"/>
      <c r="AF787" s="98"/>
      <c r="AG787" s="123"/>
      <c r="AH787" s="123"/>
      <c r="AI787"/>
      <c r="AJ787"/>
      <c r="AM787" s="13"/>
    </row>
    <row r="788" spans="1:39" s="8" customFormat="1" ht="24.95" customHeight="1" x14ac:dyDescent="0.25">
      <c r="A788" s="65" t="str">
        <f t="shared" si="11"/>
        <v/>
      </c>
      <c r="B788" s="61"/>
      <c r="C788" s="63" t="str">
        <f>IF(B788="","",VLOOKUP(B788,'Base productos'!A$2:H$10900,2,FALSE))</f>
        <v/>
      </c>
      <c r="D788" s="66" t="str">
        <f>IF(B788="","",VLOOKUP(B788,'Base productos'!A$2:H$10900,3,FALSE))</f>
        <v/>
      </c>
      <c r="E788" s="62" t="str">
        <f>IF(B788="","",VLOOKUP(B788,'Base productos'!A$2:H$10900,4,FALSE))</f>
        <v/>
      </c>
      <c r="F788" s="62" t="str">
        <f>IF(B788="","",VLOOKUP(B788,'Base productos'!A$2:H$10900,5,FALSE))</f>
        <v/>
      </c>
      <c r="G788" s="66" t="str">
        <f>IF(B788="","",VLOOKUP(B788,'Base productos'!A$2:H$10900,6,FALSE))</f>
        <v/>
      </c>
      <c r="H788" s="66" t="str">
        <f>IF(B788="","",VLOOKUP(B788,'Base productos'!A$2:H$10900,7,FALSE))</f>
        <v/>
      </c>
      <c r="I788" s="66" t="str">
        <f>IF(B788="","",VLOOKUP(B788,'Base productos'!A$2:H$10900,8,FALSE))</f>
        <v/>
      </c>
      <c r="J788" s="47"/>
      <c r="K788" s="48"/>
      <c r="L788" s="68"/>
      <c r="M788" s="68"/>
      <c r="N788" s="68"/>
      <c r="O788" s="68"/>
      <c r="P788" s="100" t="str">
        <f>IF(O788="","",VLOOKUP(O788,'Principios Activos'!A$1:B$2418,2,FALSE))</f>
        <v/>
      </c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9"/>
      <c r="AC788" s="68"/>
      <c r="AD788" s="69"/>
      <c r="AE788" s="53"/>
      <c r="AF788" s="98"/>
      <c r="AG788" s="123"/>
      <c r="AH788" s="123"/>
      <c r="AI788"/>
      <c r="AJ788"/>
      <c r="AM788" s="13"/>
    </row>
    <row r="789" spans="1:39" s="8" customFormat="1" ht="24.95" customHeight="1" x14ac:dyDescent="0.25">
      <c r="A789" s="65" t="str">
        <f t="shared" si="11"/>
        <v/>
      </c>
      <c r="B789" s="61"/>
      <c r="C789" s="63" t="str">
        <f>IF(B789="","",VLOOKUP(B789,'Base productos'!A$2:H$10900,2,FALSE))</f>
        <v/>
      </c>
      <c r="D789" s="66" t="str">
        <f>IF(B789="","",VLOOKUP(B789,'Base productos'!A$2:H$10900,3,FALSE))</f>
        <v/>
      </c>
      <c r="E789" s="62" t="str">
        <f>IF(B789="","",VLOOKUP(B789,'Base productos'!A$2:H$10900,4,FALSE))</f>
        <v/>
      </c>
      <c r="F789" s="62" t="str">
        <f>IF(B789="","",VLOOKUP(B789,'Base productos'!A$2:H$10900,5,FALSE))</f>
        <v/>
      </c>
      <c r="G789" s="66" t="str">
        <f>IF(B789="","",VLOOKUP(B789,'Base productos'!A$2:H$10900,6,FALSE))</f>
        <v/>
      </c>
      <c r="H789" s="66" t="str">
        <f>IF(B789="","",VLOOKUP(B789,'Base productos'!A$2:H$10900,7,FALSE))</f>
        <v/>
      </c>
      <c r="I789" s="66" t="str">
        <f>IF(B789="","",VLOOKUP(B789,'Base productos'!A$2:H$10900,8,FALSE))</f>
        <v/>
      </c>
      <c r="J789" s="47"/>
      <c r="K789" s="48"/>
      <c r="L789" s="68"/>
      <c r="M789" s="68"/>
      <c r="N789" s="68"/>
      <c r="O789" s="68"/>
      <c r="P789" s="100" t="str">
        <f>IF(O789="","",VLOOKUP(O789,'Principios Activos'!A$1:B$2418,2,FALSE))</f>
        <v/>
      </c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9"/>
      <c r="AC789" s="68"/>
      <c r="AD789" s="69"/>
      <c r="AE789" s="53"/>
      <c r="AF789" s="98"/>
      <c r="AG789" s="123"/>
      <c r="AH789" s="123"/>
      <c r="AI789"/>
      <c r="AJ789"/>
      <c r="AM789" s="13"/>
    </row>
    <row r="790" spans="1:39" s="8" customFormat="1" ht="24.95" customHeight="1" x14ac:dyDescent="0.25">
      <c r="A790" s="65" t="str">
        <f t="shared" si="11"/>
        <v/>
      </c>
      <c r="B790" s="61"/>
      <c r="C790" s="63" t="str">
        <f>IF(B790="","",VLOOKUP(B790,'Base productos'!A$2:H$10900,2,FALSE))</f>
        <v/>
      </c>
      <c r="D790" s="66" t="str">
        <f>IF(B790="","",VLOOKUP(B790,'Base productos'!A$2:H$10900,3,FALSE))</f>
        <v/>
      </c>
      <c r="E790" s="62" t="str">
        <f>IF(B790="","",VLOOKUP(B790,'Base productos'!A$2:H$10900,4,FALSE))</f>
        <v/>
      </c>
      <c r="F790" s="62" t="str">
        <f>IF(B790="","",VLOOKUP(B790,'Base productos'!A$2:H$10900,5,FALSE))</f>
        <v/>
      </c>
      <c r="G790" s="66" t="str">
        <f>IF(B790="","",VLOOKUP(B790,'Base productos'!A$2:H$10900,6,FALSE))</f>
        <v/>
      </c>
      <c r="H790" s="66" t="str">
        <f>IF(B790="","",VLOOKUP(B790,'Base productos'!A$2:H$10900,7,FALSE))</f>
        <v/>
      </c>
      <c r="I790" s="66" t="str">
        <f>IF(B790="","",VLOOKUP(B790,'Base productos'!A$2:H$10900,8,FALSE))</f>
        <v/>
      </c>
      <c r="J790" s="47"/>
      <c r="K790" s="48"/>
      <c r="L790" s="68"/>
      <c r="M790" s="68"/>
      <c r="N790" s="68"/>
      <c r="O790" s="68"/>
      <c r="P790" s="100" t="str">
        <f>IF(O790="","",VLOOKUP(O790,'Principios Activos'!A$1:B$2418,2,FALSE))</f>
        <v/>
      </c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9"/>
      <c r="AC790" s="68"/>
      <c r="AD790" s="69"/>
      <c r="AE790" s="53"/>
      <c r="AF790" s="98"/>
      <c r="AG790" s="123"/>
      <c r="AH790" s="123"/>
      <c r="AI790"/>
      <c r="AJ790"/>
      <c r="AM790" s="13"/>
    </row>
    <row r="791" spans="1:39" s="8" customFormat="1" ht="24.95" customHeight="1" x14ac:dyDescent="0.25">
      <c r="A791" s="65" t="str">
        <f t="shared" si="11"/>
        <v/>
      </c>
      <c r="B791" s="61"/>
      <c r="C791" s="63" t="str">
        <f>IF(B791="","",VLOOKUP(B791,'Base productos'!A$2:H$10900,2,FALSE))</f>
        <v/>
      </c>
      <c r="D791" s="66" t="str">
        <f>IF(B791="","",VLOOKUP(B791,'Base productos'!A$2:H$10900,3,FALSE))</f>
        <v/>
      </c>
      <c r="E791" s="62" t="str">
        <f>IF(B791="","",VLOOKUP(B791,'Base productos'!A$2:H$10900,4,FALSE))</f>
        <v/>
      </c>
      <c r="F791" s="62" t="str">
        <f>IF(B791="","",VLOOKUP(B791,'Base productos'!A$2:H$10900,5,FALSE))</f>
        <v/>
      </c>
      <c r="G791" s="66" t="str">
        <f>IF(B791="","",VLOOKUP(B791,'Base productos'!A$2:H$10900,6,FALSE))</f>
        <v/>
      </c>
      <c r="H791" s="66" t="str">
        <f>IF(B791="","",VLOOKUP(B791,'Base productos'!A$2:H$10900,7,FALSE))</f>
        <v/>
      </c>
      <c r="I791" s="66" t="str">
        <f>IF(B791="","",VLOOKUP(B791,'Base productos'!A$2:H$10900,8,FALSE))</f>
        <v/>
      </c>
      <c r="J791" s="47"/>
      <c r="K791" s="48"/>
      <c r="L791" s="68"/>
      <c r="M791" s="68"/>
      <c r="N791" s="68"/>
      <c r="O791" s="68"/>
      <c r="P791" s="100" t="str">
        <f>IF(O791="","",VLOOKUP(O791,'Principios Activos'!A$1:B$2418,2,FALSE))</f>
        <v/>
      </c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9"/>
      <c r="AC791" s="68"/>
      <c r="AD791" s="69"/>
      <c r="AE791" s="53"/>
      <c r="AF791" s="98"/>
      <c r="AG791" s="123"/>
      <c r="AH791" s="123"/>
      <c r="AI791"/>
      <c r="AJ791"/>
      <c r="AM791" s="13"/>
    </row>
    <row r="792" spans="1:39" s="8" customFormat="1" ht="24.95" customHeight="1" x14ac:dyDescent="0.25">
      <c r="A792" s="65" t="str">
        <f t="shared" si="11"/>
        <v/>
      </c>
      <c r="B792" s="61"/>
      <c r="C792" s="63" t="str">
        <f>IF(B792="","",VLOOKUP(B792,'Base productos'!A$2:H$10900,2,FALSE))</f>
        <v/>
      </c>
      <c r="D792" s="66" t="str">
        <f>IF(B792="","",VLOOKUP(B792,'Base productos'!A$2:H$10900,3,FALSE))</f>
        <v/>
      </c>
      <c r="E792" s="62" t="str">
        <f>IF(B792="","",VLOOKUP(B792,'Base productos'!A$2:H$10900,4,FALSE))</f>
        <v/>
      </c>
      <c r="F792" s="62" t="str">
        <f>IF(B792="","",VLOOKUP(B792,'Base productos'!A$2:H$10900,5,FALSE))</f>
        <v/>
      </c>
      <c r="G792" s="66" t="str">
        <f>IF(B792="","",VLOOKUP(B792,'Base productos'!A$2:H$10900,6,FALSE))</f>
        <v/>
      </c>
      <c r="H792" s="66" t="str">
        <f>IF(B792="","",VLOOKUP(B792,'Base productos'!A$2:H$10900,7,FALSE))</f>
        <v/>
      </c>
      <c r="I792" s="66" t="str">
        <f>IF(B792="","",VLOOKUP(B792,'Base productos'!A$2:H$10900,8,FALSE))</f>
        <v/>
      </c>
      <c r="J792" s="47"/>
      <c r="K792" s="48"/>
      <c r="L792" s="68"/>
      <c r="M792" s="68"/>
      <c r="N792" s="68"/>
      <c r="O792" s="68"/>
      <c r="P792" s="100" t="str">
        <f>IF(O792="","",VLOOKUP(O792,'Principios Activos'!A$1:B$2418,2,FALSE))</f>
        <v/>
      </c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9"/>
      <c r="AC792" s="68"/>
      <c r="AD792" s="69"/>
      <c r="AE792" s="53"/>
      <c r="AF792" s="98"/>
      <c r="AG792" s="123"/>
      <c r="AH792" s="123"/>
      <c r="AI792"/>
      <c r="AJ792"/>
      <c r="AM792" s="13"/>
    </row>
    <row r="793" spans="1:39" s="8" customFormat="1" ht="24.95" customHeight="1" x14ac:dyDescent="0.25">
      <c r="A793" s="65" t="str">
        <f t="shared" ref="A793:A856" si="12">IF(A792="","",IF(B793="","",A792))</f>
        <v/>
      </c>
      <c r="B793" s="61"/>
      <c r="C793" s="63" t="str">
        <f>IF(B793="","",VLOOKUP(B793,'Base productos'!A$2:H$10900,2,FALSE))</f>
        <v/>
      </c>
      <c r="D793" s="66" t="str">
        <f>IF(B793="","",VLOOKUP(B793,'Base productos'!A$2:H$10900,3,FALSE))</f>
        <v/>
      </c>
      <c r="E793" s="62" t="str">
        <f>IF(B793="","",VLOOKUP(B793,'Base productos'!A$2:H$10900,4,FALSE))</f>
        <v/>
      </c>
      <c r="F793" s="62" t="str">
        <f>IF(B793="","",VLOOKUP(B793,'Base productos'!A$2:H$10900,5,FALSE))</f>
        <v/>
      </c>
      <c r="G793" s="66" t="str">
        <f>IF(B793="","",VLOOKUP(B793,'Base productos'!A$2:H$10900,6,FALSE))</f>
        <v/>
      </c>
      <c r="H793" s="66" t="str">
        <f>IF(B793="","",VLOOKUP(B793,'Base productos'!A$2:H$10900,7,FALSE))</f>
        <v/>
      </c>
      <c r="I793" s="66" t="str">
        <f>IF(B793="","",VLOOKUP(B793,'Base productos'!A$2:H$10900,8,FALSE))</f>
        <v/>
      </c>
      <c r="J793" s="47"/>
      <c r="K793" s="48"/>
      <c r="L793" s="68"/>
      <c r="M793" s="68"/>
      <c r="N793" s="68"/>
      <c r="O793" s="68"/>
      <c r="P793" s="100" t="str">
        <f>IF(O793="","",VLOOKUP(O793,'Principios Activos'!A$1:B$2418,2,FALSE))</f>
        <v/>
      </c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9"/>
      <c r="AC793" s="68"/>
      <c r="AD793" s="69"/>
      <c r="AE793" s="53"/>
      <c r="AF793" s="98"/>
      <c r="AG793" s="123"/>
      <c r="AH793" s="123"/>
      <c r="AI793"/>
      <c r="AJ793"/>
      <c r="AM793" s="13"/>
    </row>
    <row r="794" spans="1:39" s="8" customFormat="1" ht="24.95" customHeight="1" x14ac:dyDescent="0.25">
      <c r="A794" s="65" t="str">
        <f t="shared" si="12"/>
        <v/>
      </c>
      <c r="B794" s="61"/>
      <c r="C794" s="63" t="str">
        <f>IF(B794="","",VLOOKUP(B794,'Base productos'!A$2:H$10900,2,FALSE))</f>
        <v/>
      </c>
      <c r="D794" s="66" t="str">
        <f>IF(B794="","",VLOOKUP(B794,'Base productos'!A$2:H$10900,3,FALSE))</f>
        <v/>
      </c>
      <c r="E794" s="62" t="str">
        <f>IF(B794="","",VLOOKUP(B794,'Base productos'!A$2:H$10900,4,FALSE))</f>
        <v/>
      </c>
      <c r="F794" s="62" t="str">
        <f>IF(B794="","",VLOOKUP(B794,'Base productos'!A$2:H$10900,5,FALSE))</f>
        <v/>
      </c>
      <c r="G794" s="66" t="str">
        <f>IF(B794="","",VLOOKUP(B794,'Base productos'!A$2:H$10900,6,FALSE))</f>
        <v/>
      </c>
      <c r="H794" s="66" t="str">
        <f>IF(B794="","",VLOOKUP(B794,'Base productos'!A$2:H$10900,7,FALSE))</f>
        <v/>
      </c>
      <c r="I794" s="66" t="str">
        <f>IF(B794="","",VLOOKUP(B794,'Base productos'!A$2:H$10900,8,FALSE))</f>
        <v/>
      </c>
      <c r="J794" s="47"/>
      <c r="K794" s="48"/>
      <c r="L794" s="68"/>
      <c r="M794" s="68"/>
      <c r="N794" s="68"/>
      <c r="O794" s="68"/>
      <c r="P794" s="100" t="str">
        <f>IF(O794="","",VLOOKUP(O794,'Principios Activos'!A$1:B$2418,2,FALSE))</f>
        <v/>
      </c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9"/>
      <c r="AC794" s="68"/>
      <c r="AD794" s="69"/>
      <c r="AE794" s="53"/>
      <c r="AF794" s="98"/>
      <c r="AG794" s="123"/>
      <c r="AH794" s="123"/>
      <c r="AI794"/>
      <c r="AJ794"/>
      <c r="AM794" s="13"/>
    </row>
    <row r="795" spans="1:39" s="8" customFormat="1" ht="24.95" customHeight="1" x14ac:dyDescent="0.25">
      <c r="A795" s="65" t="str">
        <f t="shared" si="12"/>
        <v/>
      </c>
      <c r="B795" s="61"/>
      <c r="C795" s="63" t="str">
        <f>IF(B795="","",VLOOKUP(B795,'Base productos'!A$2:H$10900,2,FALSE))</f>
        <v/>
      </c>
      <c r="D795" s="66" t="str">
        <f>IF(B795="","",VLOOKUP(B795,'Base productos'!A$2:H$10900,3,FALSE))</f>
        <v/>
      </c>
      <c r="E795" s="62" t="str">
        <f>IF(B795="","",VLOOKUP(B795,'Base productos'!A$2:H$10900,4,FALSE))</f>
        <v/>
      </c>
      <c r="F795" s="62" t="str">
        <f>IF(B795="","",VLOOKUP(B795,'Base productos'!A$2:H$10900,5,FALSE))</f>
        <v/>
      </c>
      <c r="G795" s="66" t="str">
        <f>IF(B795="","",VLOOKUP(B795,'Base productos'!A$2:H$10900,6,FALSE))</f>
        <v/>
      </c>
      <c r="H795" s="66" t="str">
        <f>IF(B795="","",VLOOKUP(B795,'Base productos'!A$2:H$10900,7,FALSE))</f>
        <v/>
      </c>
      <c r="I795" s="66" t="str">
        <f>IF(B795="","",VLOOKUP(B795,'Base productos'!A$2:H$10900,8,FALSE))</f>
        <v/>
      </c>
      <c r="J795" s="47"/>
      <c r="K795" s="48"/>
      <c r="L795" s="68"/>
      <c r="M795" s="68"/>
      <c r="N795" s="68"/>
      <c r="O795" s="68"/>
      <c r="P795" s="100" t="str">
        <f>IF(O795="","",VLOOKUP(O795,'Principios Activos'!A$1:B$2418,2,FALSE))</f>
        <v/>
      </c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9"/>
      <c r="AC795" s="68"/>
      <c r="AD795" s="69"/>
      <c r="AE795" s="53"/>
      <c r="AF795" s="98"/>
      <c r="AG795" s="123"/>
      <c r="AH795" s="123"/>
      <c r="AI795"/>
      <c r="AJ795"/>
      <c r="AM795" s="13"/>
    </row>
    <row r="796" spans="1:39" s="8" customFormat="1" ht="24.95" customHeight="1" x14ac:dyDescent="0.25">
      <c r="A796" s="65" t="str">
        <f t="shared" si="12"/>
        <v/>
      </c>
      <c r="B796" s="61"/>
      <c r="C796" s="63" t="str">
        <f>IF(B796="","",VLOOKUP(B796,'Base productos'!A$2:H$10900,2,FALSE))</f>
        <v/>
      </c>
      <c r="D796" s="66" t="str">
        <f>IF(B796="","",VLOOKUP(B796,'Base productos'!A$2:H$10900,3,FALSE))</f>
        <v/>
      </c>
      <c r="E796" s="62" t="str">
        <f>IF(B796="","",VLOOKUP(B796,'Base productos'!A$2:H$10900,4,FALSE))</f>
        <v/>
      </c>
      <c r="F796" s="62" t="str">
        <f>IF(B796="","",VLOOKUP(B796,'Base productos'!A$2:H$10900,5,FALSE))</f>
        <v/>
      </c>
      <c r="G796" s="66" t="str">
        <f>IF(B796="","",VLOOKUP(B796,'Base productos'!A$2:H$10900,6,FALSE))</f>
        <v/>
      </c>
      <c r="H796" s="66" t="str">
        <f>IF(B796="","",VLOOKUP(B796,'Base productos'!A$2:H$10900,7,FALSE))</f>
        <v/>
      </c>
      <c r="I796" s="66" t="str">
        <f>IF(B796="","",VLOOKUP(B796,'Base productos'!A$2:H$10900,8,FALSE))</f>
        <v/>
      </c>
      <c r="J796" s="47"/>
      <c r="K796" s="48"/>
      <c r="L796" s="68"/>
      <c r="M796" s="68"/>
      <c r="N796" s="68"/>
      <c r="O796" s="68"/>
      <c r="P796" s="100" t="str">
        <f>IF(O796="","",VLOOKUP(O796,'Principios Activos'!A$1:B$2418,2,FALSE))</f>
        <v/>
      </c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9"/>
      <c r="AC796" s="68"/>
      <c r="AD796" s="69"/>
      <c r="AE796" s="53"/>
      <c r="AF796" s="98"/>
      <c r="AG796" s="123"/>
      <c r="AH796" s="123"/>
      <c r="AI796"/>
      <c r="AJ796"/>
      <c r="AM796" s="13"/>
    </row>
    <row r="797" spans="1:39" s="8" customFormat="1" ht="24.95" customHeight="1" x14ac:dyDescent="0.25">
      <c r="A797" s="65" t="str">
        <f t="shared" si="12"/>
        <v/>
      </c>
      <c r="B797" s="61"/>
      <c r="C797" s="63" t="str">
        <f>IF(B797="","",VLOOKUP(B797,'Base productos'!A$2:H$10900,2,FALSE))</f>
        <v/>
      </c>
      <c r="D797" s="66" t="str">
        <f>IF(B797="","",VLOOKUP(B797,'Base productos'!A$2:H$10900,3,FALSE))</f>
        <v/>
      </c>
      <c r="E797" s="62" t="str">
        <f>IF(B797="","",VLOOKUP(B797,'Base productos'!A$2:H$10900,4,FALSE))</f>
        <v/>
      </c>
      <c r="F797" s="62" t="str">
        <f>IF(B797="","",VLOOKUP(B797,'Base productos'!A$2:H$10900,5,FALSE))</f>
        <v/>
      </c>
      <c r="G797" s="66" t="str">
        <f>IF(B797="","",VLOOKUP(B797,'Base productos'!A$2:H$10900,6,FALSE))</f>
        <v/>
      </c>
      <c r="H797" s="66" t="str">
        <f>IF(B797="","",VLOOKUP(B797,'Base productos'!A$2:H$10900,7,FALSE))</f>
        <v/>
      </c>
      <c r="I797" s="66" t="str">
        <f>IF(B797="","",VLOOKUP(B797,'Base productos'!A$2:H$10900,8,FALSE))</f>
        <v/>
      </c>
      <c r="J797" s="47"/>
      <c r="K797" s="48"/>
      <c r="L797" s="68"/>
      <c r="M797" s="68"/>
      <c r="N797" s="68"/>
      <c r="O797" s="68"/>
      <c r="P797" s="100" t="str">
        <f>IF(O797="","",VLOOKUP(O797,'Principios Activos'!A$1:B$2418,2,FALSE))</f>
        <v/>
      </c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9"/>
      <c r="AC797" s="68"/>
      <c r="AD797" s="69"/>
      <c r="AE797" s="53"/>
      <c r="AF797" s="98"/>
      <c r="AG797" s="123"/>
      <c r="AH797" s="123"/>
      <c r="AI797"/>
      <c r="AJ797"/>
      <c r="AM797" s="13"/>
    </row>
    <row r="798" spans="1:39" s="8" customFormat="1" ht="24.95" customHeight="1" x14ac:dyDescent="0.25">
      <c r="A798" s="65" t="str">
        <f t="shared" si="12"/>
        <v/>
      </c>
      <c r="B798" s="61"/>
      <c r="C798" s="63" t="str">
        <f>IF(B798="","",VLOOKUP(B798,'Base productos'!A$2:H$10900,2,FALSE))</f>
        <v/>
      </c>
      <c r="D798" s="66" t="str">
        <f>IF(B798="","",VLOOKUP(B798,'Base productos'!A$2:H$10900,3,FALSE))</f>
        <v/>
      </c>
      <c r="E798" s="62" t="str">
        <f>IF(B798="","",VLOOKUP(B798,'Base productos'!A$2:H$10900,4,FALSE))</f>
        <v/>
      </c>
      <c r="F798" s="62" t="str">
        <f>IF(B798="","",VLOOKUP(B798,'Base productos'!A$2:H$10900,5,FALSE))</f>
        <v/>
      </c>
      <c r="G798" s="66" t="str">
        <f>IF(B798="","",VLOOKUP(B798,'Base productos'!A$2:H$10900,6,FALSE))</f>
        <v/>
      </c>
      <c r="H798" s="66" t="str">
        <f>IF(B798="","",VLOOKUP(B798,'Base productos'!A$2:H$10900,7,FALSE))</f>
        <v/>
      </c>
      <c r="I798" s="66" t="str">
        <f>IF(B798="","",VLOOKUP(B798,'Base productos'!A$2:H$10900,8,FALSE))</f>
        <v/>
      </c>
      <c r="J798" s="47"/>
      <c r="K798" s="48"/>
      <c r="L798" s="68"/>
      <c r="M798" s="68"/>
      <c r="N798" s="68"/>
      <c r="O798" s="68"/>
      <c r="P798" s="100" t="str">
        <f>IF(O798="","",VLOOKUP(O798,'Principios Activos'!A$1:B$2418,2,FALSE))</f>
        <v/>
      </c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9"/>
      <c r="AC798" s="68"/>
      <c r="AD798" s="69"/>
      <c r="AE798" s="53"/>
      <c r="AF798" s="98"/>
      <c r="AG798" s="123"/>
      <c r="AH798" s="123"/>
      <c r="AI798"/>
      <c r="AJ798"/>
      <c r="AM798" s="13"/>
    </row>
    <row r="799" spans="1:39" s="8" customFormat="1" ht="24.95" customHeight="1" x14ac:dyDescent="0.25">
      <c r="A799" s="65" t="str">
        <f t="shared" si="12"/>
        <v/>
      </c>
      <c r="B799" s="61"/>
      <c r="C799" s="63" t="str">
        <f>IF(B799="","",VLOOKUP(B799,'Base productos'!A$2:H$10900,2,FALSE))</f>
        <v/>
      </c>
      <c r="D799" s="66" t="str">
        <f>IF(B799="","",VLOOKUP(B799,'Base productos'!A$2:H$10900,3,FALSE))</f>
        <v/>
      </c>
      <c r="E799" s="62" t="str">
        <f>IF(B799="","",VLOOKUP(B799,'Base productos'!A$2:H$10900,4,FALSE))</f>
        <v/>
      </c>
      <c r="F799" s="62" t="str">
        <f>IF(B799="","",VLOOKUP(B799,'Base productos'!A$2:H$10900,5,FALSE))</f>
        <v/>
      </c>
      <c r="G799" s="66" t="str">
        <f>IF(B799="","",VLOOKUP(B799,'Base productos'!A$2:H$10900,6,FALSE))</f>
        <v/>
      </c>
      <c r="H799" s="66" t="str">
        <f>IF(B799="","",VLOOKUP(B799,'Base productos'!A$2:H$10900,7,FALSE))</f>
        <v/>
      </c>
      <c r="I799" s="66" t="str">
        <f>IF(B799="","",VLOOKUP(B799,'Base productos'!A$2:H$10900,8,FALSE))</f>
        <v/>
      </c>
      <c r="J799" s="47"/>
      <c r="K799" s="48"/>
      <c r="L799" s="68"/>
      <c r="M799" s="68"/>
      <c r="N799" s="68"/>
      <c r="O799" s="68"/>
      <c r="P799" s="100" t="str">
        <f>IF(O799="","",VLOOKUP(O799,'Principios Activos'!A$1:B$2418,2,FALSE))</f>
        <v/>
      </c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9"/>
      <c r="AC799" s="68"/>
      <c r="AD799" s="69"/>
      <c r="AE799" s="53"/>
      <c r="AF799" s="98"/>
      <c r="AG799" s="123"/>
      <c r="AH799" s="123"/>
      <c r="AI799"/>
      <c r="AJ799"/>
      <c r="AM799" s="13"/>
    </row>
    <row r="800" spans="1:39" s="8" customFormat="1" ht="24.95" customHeight="1" x14ac:dyDescent="0.25">
      <c r="A800" s="65" t="str">
        <f t="shared" si="12"/>
        <v/>
      </c>
      <c r="B800" s="61"/>
      <c r="C800" s="63" t="str">
        <f>IF(B800="","",VLOOKUP(B800,'Base productos'!A$2:H$10900,2,FALSE))</f>
        <v/>
      </c>
      <c r="D800" s="66" t="str">
        <f>IF(B800="","",VLOOKUP(B800,'Base productos'!A$2:H$10900,3,FALSE))</f>
        <v/>
      </c>
      <c r="E800" s="62" t="str">
        <f>IF(B800="","",VLOOKUP(B800,'Base productos'!A$2:H$10900,4,FALSE))</f>
        <v/>
      </c>
      <c r="F800" s="62" t="str">
        <f>IF(B800="","",VLOOKUP(B800,'Base productos'!A$2:H$10900,5,FALSE))</f>
        <v/>
      </c>
      <c r="G800" s="66" t="str">
        <f>IF(B800="","",VLOOKUP(B800,'Base productos'!A$2:H$10900,6,FALSE))</f>
        <v/>
      </c>
      <c r="H800" s="66" t="str">
        <f>IF(B800="","",VLOOKUP(B800,'Base productos'!A$2:H$10900,7,FALSE))</f>
        <v/>
      </c>
      <c r="I800" s="66" t="str">
        <f>IF(B800="","",VLOOKUP(B800,'Base productos'!A$2:H$10900,8,FALSE))</f>
        <v/>
      </c>
      <c r="J800" s="47"/>
      <c r="K800" s="48"/>
      <c r="L800" s="68"/>
      <c r="M800" s="68"/>
      <c r="N800" s="68"/>
      <c r="O800" s="68"/>
      <c r="P800" s="100" t="str">
        <f>IF(O800="","",VLOOKUP(O800,'Principios Activos'!A$1:B$2418,2,FALSE))</f>
        <v/>
      </c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9"/>
      <c r="AC800" s="68"/>
      <c r="AD800" s="69"/>
      <c r="AE800" s="53"/>
      <c r="AF800" s="98"/>
      <c r="AG800" s="123"/>
      <c r="AH800" s="123"/>
      <c r="AI800"/>
      <c r="AJ800"/>
      <c r="AM800" s="13"/>
    </row>
    <row r="801" spans="1:39" s="8" customFormat="1" ht="24.95" customHeight="1" x14ac:dyDescent="0.25">
      <c r="A801" s="65" t="str">
        <f t="shared" si="12"/>
        <v/>
      </c>
      <c r="B801" s="61"/>
      <c r="C801" s="63" t="str">
        <f>IF(B801="","",VLOOKUP(B801,'Base productos'!A$2:H$10900,2,FALSE))</f>
        <v/>
      </c>
      <c r="D801" s="66" t="str">
        <f>IF(B801="","",VLOOKUP(B801,'Base productos'!A$2:H$10900,3,FALSE))</f>
        <v/>
      </c>
      <c r="E801" s="62" t="str">
        <f>IF(B801="","",VLOOKUP(B801,'Base productos'!A$2:H$10900,4,FALSE))</f>
        <v/>
      </c>
      <c r="F801" s="62" t="str">
        <f>IF(B801="","",VLOOKUP(B801,'Base productos'!A$2:H$10900,5,FALSE))</f>
        <v/>
      </c>
      <c r="G801" s="66" t="str">
        <f>IF(B801="","",VLOOKUP(B801,'Base productos'!A$2:H$10900,6,FALSE))</f>
        <v/>
      </c>
      <c r="H801" s="66" t="str">
        <f>IF(B801="","",VLOOKUP(B801,'Base productos'!A$2:H$10900,7,FALSE))</f>
        <v/>
      </c>
      <c r="I801" s="66" t="str">
        <f>IF(B801="","",VLOOKUP(B801,'Base productos'!A$2:H$10900,8,FALSE))</f>
        <v/>
      </c>
      <c r="J801" s="47"/>
      <c r="K801" s="48"/>
      <c r="L801" s="68"/>
      <c r="M801" s="68"/>
      <c r="N801" s="68"/>
      <c r="O801" s="68"/>
      <c r="P801" s="100" t="str">
        <f>IF(O801="","",VLOOKUP(O801,'Principios Activos'!A$1:B$2418,2,FALSE))</f>
        <v/>
      </c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9"/>
      <c r="AC801" s="68"/>
      <c r="AD801" s="69"/>
      <c r="AE801" s="53"/>
      <c r="AF801" s="98"/>
      <c r="AG801" s="123"/>
      <c r="AH801" s="123"/>
      <c r="AI801"/>
      <c r="AJ801"/>
      <c r="AM801" s="13"/>
    </row>
    <row r="802" spans="1:39" s="8" customFormat="1" ht="24.95" customHeight="1" x14ac:dyDescent="0.25">
      <c r="A802" s="65" t="str">
        <f t="shared" si="12"/>
        <v/>
      </c>
      <c r="B802" s="61"/>
      <c r="C802" s="63" t="str">
        <f>IF(B802="","",VLOOKUP(B802,'Base productos'!A$2:H$10900,2,FALSE))</f>
        <v/>
      </c>
      <c r="D802" s="66" t="str">
        <f>IF(B802="","",VLOOKUP(B802,'Base productos'!A$2:H$10900,3,FALSE))</f>
        <v/>
      </c>
      <c r="E802" s="62" t="str">
        <f>IF(B802="","",VLOOKUP(B802,'Base productos'!A$2:H$10900,4,FALSE))</f>
        <v/>
      </c>
      <c r="F802" s="62" t="str">
        <f>IF(B802="","",VLOOKUP(B802,'Base productos'!A$2:H$10900,5,FALSE))</f>
        <v/>
      </c>
      <c r="G802" s="66" t="str">
        <f>IF(B802="","",VLOOKUP(B802,'Base productos'!A$2:H$10900,6,FALSE))</f>
        <v/>
      </c>
      <c r="H802" s="66" t="str">
        <f>IF(B802="","",VLOOKUP(B802,'Base productos'!A$2:H$10900,7,FALSE))</f>
        <v/>
      </c>
      <c r="I802" s="66" t="str">
        <f>IF(B802="","",VLOOKUP(B802,'Base productos'!A$2:H$10900,8,FALSE))</f>
        <v/>
      </c>
      <c r="J802" s="47"/>
      <c r="K802" s="48"/>
      <c r="L802" s="68"/>
      <c r="M802" s="68"/>
      <c r="N802" s="68"/>
      <c r="O802" s="68"/>
      <c r="P802" s="100" t="str">
        <f>IF(O802="","",VLOOKUP(O802,'Principios Activos'!A$1:B$2418,2,FALSE))</f>
        <v/>
      </c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9"/>
      <c r="AC802" s="68"/>
      <c r="AD802" s="69"/>
      <c r="AE802" s="53"/>
      <c r="AF802" s="98"/>
      <c r="AG802" s="123"/>
      <c r="AH802" s="123"/>
      <c r="AI802"/>
      <c r="AJ802"/>
      <c r="AM802" s="13"/>
    </row>
    <row r="803" spans="1:39" s="8" customFormat="1" ht="24.95" customHeight="1" x14ac:dyDescent="0.25">
      <c r="A803" s="65" t="str">
        <f t="shared" si="12"/>
        <v/>
      </c>
      <c r="B803" s="61"/>
      <c r="C803" s="63" t="str">
        <f>IF(B803="","",VLOOKUP(B803,'Base productos'!A$2:H$10900,2,FALSE))</f>
        <v/>
      </c>
      <c r="D803" s="66" t="str">
        <f>IF(B803="","",VLOOKUP(B803,'Base productos'!A$2:H$10900,3,FALSE))</f>
        <v/>
      </c>
      <c r="E803" s="62" t="str">
        <f>IF(B803="","",VLOOKUP(B803,'Base productos'!A$2:H$10900,4,FALSE))</f>
        <v/>
      </c>
      <c r="F803" s="62" t="str">
        <f>IF(B803="","",VLOOKUP(B803,'Base productos'!A$2:H$10900,5,FALSE))</f>
        <v/>
      </c>
      <c r="G803" s="66" t="str">
        <f>IF(B803="","",VLOOKUP(B803,'Base productos'!A$2:H$10900,6,FALSE))</f>
        <v/>
      </c>
      <c r="H803" s="66" t="str">
        <f>IF(B803="","",VLOOKUP(B803,'Base productos'!A$2:H$10900,7,FALSE))</f>
        <v/>
      </c>
      <c r="I803" s="66" t="str">
        <f>IF(B803="","",VLOOKUP(B803,'Base productos'!A$2:H$10900,8,FALSE))</f>
        <v/>
      </c>
      <c r="J803" s="47"/>
      <c r="K803" s="48"/>
      <c r="L803" s="68"/>
      <c r="M803" s="68"/>
      <c r="N803" s="68"/>
      <c r="O803" s="68"/>
      <c r="P803" s="100" t="str">
        <f>IF(O803="","",VLOOKUP(O803,'Principios Activos'!A$1:B$2418,2,FALSE))</f>
        <v/>
      </c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9"/>
      <c r="AC803" s="68"/>
      <c r="AD803" s="69"/>
      <c r="AE803" s="53"/>
      <c r="AF803" s="98"/>
      <c r="AG803" s="123"/>
      <c r="AH803" s="123"/>
      <c r="AI803"/>
      <c r="AJ803"/>
      <c r="AM803" s="13"/>
    </row>
    <row r="804" spans="1:39" s="8" customFormat="1" ht="24.95" customHeight="1" x14ac:dyDescent="0.25">
      <c r="A804" s="65" t="str">
        <f t="shared" si="12"/>
        <v/>
      </c>
      <c r="B804" s="61"/>
      <c r="C804" s="63" t="str">
        <f>IF(B804="","",VLOOKUP(B804,'Base productos'!A$2:H$10900,2,FALSE))</f>
        <v/>
      </c>
      <c r="D804" s="66" t="str">
        <f>IF(B804="","",VLOOKUP(B804,'Base productos'!A$2:H$10900,3,FALSE))</f>
        <v/>
      </c>
      <c r="E804" s="62" t="str">
        <f>IF(B804="","",VLOOKUP(B804,'Base productos'!A$2:H$10900,4,FALSE))</f>
        <v/>
      </c>
      <c r="F804" s="62" t="str">
        <f>IF(B804="","",VLOOKUP(B804,'Base productos'!A$2:H$10900,5,FALSE))</f>
        <v/>
      </c>
      <c r="G804" s="66" t="str">
        <f>IF(B804="","",VLOOKUP(B804,'Base productos'!A$2:H$10900,6,FALSE))</f>
        <v/>
      </c>
      <c r="H804" s="66" t="str">
        <f>IF(B804="","",VLOOKUP(B804,'Base productos'!A$2:H$10900,7,FALSE))</f>
        <v/>
      </c>
      <c r="I804" s="66" t="str">
        <f>IF(B804="","",VLOOKUP(B804,'Base productos'!A$2:H$10900,8,FALSE))</f>
        <v/>
      </c>
      <c r="J804" s="47"/>
      <c r="K804" s="48"/>
      <c r="L804" s="68"/>
      <c r="M804" s="68"/>
      <c r="N804" s="68"/>
      <c r="O804" s="68"/>
      <c r="P804" s="100" t="str">
        <f>IF(O804="","",VLOOKUP(O804,'Principios Activos'!A$1:B$2418,2,FALSE))</f>
        <v/>
      </c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9"/>
      <c r="AC804" s="68"/>
      <c r="AD804" s="69"/>
      <c r="AE804" s="53"/>
      <c r="AF804" s="98"/>
      <c r="AG804" s="123"/>
      <c r="AH804" s="123"/>
      <c r="AI804"/>
      <c r="AJ804"/>
      <c r="AM804" s="13"/>
    </row>
    <row r="805" spans="1:39" s="8" customFormat="1" ht="24.95" customHeight="1" x14ac:dyDescent="0.25">
      <c r="A805" s="65" t="str">
        <f t="shared" si="12"/>
        <v/>
      </c>
      <c r="B805" s="61"/>
      <c r="C805" s="63" t="str">
        <f>IF(B805="","",VLOOKUP(B805,'Base productos'!A$2:H$10900,2,FALSE))</f>
        <v/>
      </c>
      <c r="D805" s="66" t="str">
        <f>IF(B805="","",VLOOKUP(B805,'Base productos'!A$2:H$10900,3,FALSE))</f>
        <v/>
      </c>
      <c r="E805" s="62" t="str">
        <f>IF(B805="","",VLOOKUP(B805,'Base productos'!A$2:H$10900,4,FALSE))</f>
        <v/>
      </c>
      <c r="F805" s="62" t="str">
        <f>IF(B805="","",VLOOKUP(B805,'Base productos'!A$2:H$10900,5,FALSE))</f>
        <v/>
      </c>
      <c r="G805" s="66" t="str">
        <f>IF(B805="","",VLOOKUP(B805,'Base productos'!A$2:H$10900,6,FALSE))</f>
        <v/>
      </c>
      <c r="H805" s="66" t="str">
        <f>IF(B805="","",VLOOKUP(B805,'Base productos'!A$2:H$10900,7,FALSE))</f>
        <v/>
      </c>
      <c r="I805" s="66" t="str">
        <f>IF(B805="","",VLOOKUP(B805,'Base productos'!A$2:H$10900,8,FALSE))</f>
        <v/>
      </c>
      <c r="J805" s="47"/>
      <c r="K805" s="48"/>
      <c r="L805" s="68"/>
      <c r="M805" s="68"/>
      <c r="N805" s="68"/>
      <c r="O805" s="68"/>
      <c r="P805" s="100" t="str">
        <f>IF(O805="","",VLOOKUP(O805,'Principios Activos'!A$1:B$2418,2,FALSE))</f>
        <v/>
      </c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9"/>
      <c r="AC805" s="68"/>
      <c r="AD805" s="69"/>
      <c r="AE805" s="53"/>
      <c r="AF805" s="98"/>
      <c r="AG805" s="123"/>
      <c r="AH805" s="123"/>
      <c r="AI805"/>
      <c r="AJ805"/>
      <c r="AM805" s="13"/>
    </row>
    <row r="806" spans="1:39" s="8" customFormat="1" ht="24.95" customHeight="1" x14ac:dyDescent="0.25">
      <c r="A806" s="65" t="str">
        <f t="shared" si="12"/>
        <v/>
      </c>
      <c r="B806" s="61"/>
      <c r="C806" s="63" t="str">
        <f>IF(B806="","",VLOOKUP(B806,'Base productos'!A$2:H$10900,2,FALSE))</f>
        <v/>
      </c>
      <c r="D806" s="66" t="str">
        <f>IF(B806="","",VLOOKUP(B806,'Base productos'!A$2:H$10900,3,FALSE))</f>
        <v/>
      </c>
      <c r="E806" s="62" t="str">
        <f>IF(B806="","",VLOOKUP(B806,'Base productos'!A$2:H$10900,4,FALSE))</f>
        <v/>
      </c>
      <c r="F806" s="62" t="str">
        <f>IF(B806="","",VLOOKUP(B806,'Base productos'!A$2:H$10900,5,FALSE))</f>
        <v/>
      </c>
      <c r="G806" s="66" t="str">
        <f>IF(B806="","",VLOOKUP(B806,'Base productos'!A$2:H$10900,6,FALSE))</f>
        <v/>
      </c>
      <c r="H806" s="66" t="str">
        <f>IF(B806="","",VLOOKUP(B806,'Base productos'!A$2:H$10900,7,FALSE))</f>
        <v/>
      </c>
      <c r="I806" s="66" t="str">
        <f>IF(B806="","",VLOOKUP(B806,'Base productos'!A$2:H$10900,8,FALSE))</f>
        <v/>
      </c>
      <c r="J806" s="47"/>
      <c r="K806" s="48"/>
      <c r="L806" s="68"/>
      <c r="M806" s="68"/>
      <c r="N806" s="68"/>
      <c r="O806" s="68"/>
      <c r="P806" s="100" t="str">
        <f>IF(O806="","",VLOOKUP(O806,'Principios Activos'!A$1:B$2418,2,FALSE))</f>
        <v/>
      </c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9"/>
      <c r="AC806" s="68"/>
      <c r="AD806" s="69"/>
      <c r="AE806" s="53"/>
      <c r="AF806" s="98"/>
      <c r="AG806" s="123"/>
      <c r="AH806" s="123"/>
      <c r="AI806"/>
      <c r="AJ806"/>
      <c r="AM806" s="13"/>
    </row>
    <row r="807" spans="1:39" s="8" customFormat="1" ht="24.95" customHeight="1" x14ac:dyDescent="0.25">
      <c r="A807" s="65" t="str">
        <f t="shared" si="12"/>
        <v/>
      </c>
      <c r="B807" s="61"/>
      <c r="C807" s="63" t="str">
        <f>IF(B807="","",VLOOKUP(B807,'Base productos'!A$2:H$10900,2,FALSE))</f>
        <v/>
      </c>
      <c r="D807" s="66" t="str">
        <f>IF(B807="","",VLOOKUP(B807,'Base productos'!A$2:H$10900,3,FALSE))</f>
        <v/>
      </c>
      <c r="E807" s="62" t="str">
        <f>IF(B807="","",VLOOKUP(B807,'Base productos'!A$2:H$10900,4,FALSE))</f>
        <v/>
      </c>
      <c r="F807" s="62" t="str">
        <f>IF(B807="","",VLOOKUP(B807,'Base productos'!A$2:H$10900,5,FALSE))</f>
        <v/>
      </c>
      <c r="G807" s="66" t="str">
        <f>IF(B807="","",VLOOKUP(B807,'Base productos'!A$2:H$10900,6,FALSE))</f>
        <v/>
      </c>
      <c r="H807" s="66" t="str">
        <f>IF(B807="","",VLOOKUP(B807,'Base productos'!A$2:H$10900,7,FALSE))</f>
        <v/>
      </c>
      <c r="I807" s="66" t="str">
        <f>IF(B807="","",VLOOKUP(B807,'Base productos'!A$2:H$10900,8,FALSE))</f>
        <v/>
      </c>
      <c r="J807" s="47"/>
      <c r="K807" s="48"/>
      <c r="L807" s="68"/>
      <c r="M807" s="68"/>
      <c r="N807" s="68"/>
      <c r="O807" s="68"/>
      <c r="P807" s="100" t="str">
        <f>IF(O807="","",VLOOKUP(O807,'Principios Activos'!A$1:B$2418,2,FALSE))</f>
        <v/>
      </c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9"/>
      <c r="AC807" s="68"/>
      <c r="AD807" s="69"/>
      <c r="AE807" s="53"/>
      <c r="AF807" s="98"/>
      <c r="AG807" s="123"/>
      <c r="AH807" s="123"/>
      <c r="AI807"/>
      <c r="AJ807"/>
      <c r="AM807" s="13"/>
    </row>
    <row r="808" spans="1:39" s="8" customFormat="1" ht="24.95" customHeight="1" x14ac:dyDescent="0.25">
      <c r="A808" s="65" t="str">
        <f t="shared" si="12"/>
        <v/>
      </c>
      <c r="B808" s="61"/>
      <c r="C808" s="63" t="str">
        <f>IF(B808="","",VLOOKUP(B808,'Base productos'!A$2:H$10900,2,FALSE))</f>
        <v/>
      </c>
      <c r="D808" s="66" t="str">
        <f>IF(B808="","",VLOOKUP(B808,'Base productos'!A$2:H$10900,3,FALSE))</f>
        <v/>
      </c>
      <c r="E808" s="62" t="str">
        <f>IF(B808="","",VLOOKUP(B808,'Base productos'!A$2:H$10900,4,FALSE))</f>
        <v/>
      </c>
      <c r="F808" s="62" t="str">
        <f>IF(B808="","",VLOOKUP(B808,'Base productos'!A$2:H$10900,5,FALSE))</f>
        <v/>
      </c>
      <c r="G808" s="66" t="str">
        <f>IF(B808="","",VLOOKUP(B808,'Base productos'!A$2:H$10900,6,FALSE))</f>
        <v/>
      </c>
      <c r="H808" s="66" t="str">
        <f>IF(B808="","",VLOOKUP(B808,'Base productos'!A$2:H$10900,7,FALSE))</f>
        <v/>
      </c>
      <c r="I808" s="66" t="str">
        <f>IF(B808="","",VLOOKUP(B808,'Base productos'!A$2:H$10900,8,FALSE))</f>
        <v/>
      </c>
      <c r="J808" s="47"/>
      <c r="K808" s="48"/>
      <c r="L808" s="68"/>
      <c r="M808" s="68"/>
      <c r="N808" s="68"/>
      <c r="O808" s="68"/>
      <c r="P808" s="100" t="str">
        <f>IF(O808="","",VLOOKUP(O808,'Principios Activos'!A$1:B$2418,2,FALSE))</f>
        <v/>
      </c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9"/>
      <c r="AC808" s="68"/>
      <c r="AD808" s="69"/>
      <c r="AE808" s="53"/>
      <c r="AF808" s="98"/>
      <c r="AG808" s="123"/>
      <c r="AH808" s="123"/>
      <c r="AI808"/>
      <c r="AJ808"/>
      <c r="AM808" s="13"/>
    </row>
    <row r="809" spans="1:39" s="8" customFormat="1" ht="24.95" customHeight="1" x14ac:dyDescent="0.25">
      <c r="A809" s="65" t="str">
        <f t="shared" si="12"/>
        <v/>
      </c>
      <c r="B809" s="61"/>
      <c r="C809" s="63" t="str">
        <f>IF(B809="","",VLOOKUP(B809,'Base productos'!A$2:H$10900,2,FALSE))</f>
        <v/>
      </c>
      <c r="D809" s="66" t="str">
        <f>IF(B809="","",VLOOKUP(B809,'Base productos'!A$2:H$10900,3,FALSE))</f>
        <v/>
      </c>
      <c r="E809" s="62" t="str">
        <f>IF(B809="","",VLOOKUP(B809,'Base productos'!A$2:H$10900,4,FALSE))</f>
        <v/>
      </c>
      <c r="F809" s="62" t="str">
        <f>IF(B809="","",VLOOKUP(B809,'Base productos'!A$2:H$10900,5,FALSE))</f>
        <v/>
      </c>
      <c r="G809" s="66" t="str">
        <f>IF(B809="","",VLOOKUP(B809,'Base productos'!A$2:H$10900,6,FALSE))</f>
        <v/>
      </c>
      <c r="H809" s="66" t="str">
        <f>IF(B809="","",VLOOKUP(B809,'Base productos'!A$2:H$10900,7,FALSE))</f>
        <v/>
      </c>
      <c r="I809" s="66" t="str">
        <f>IF(B809="","",VLOOKUP(B809,'Base productos'!A$2:H$10900,8,FALSE))</f>
        <v/>
      </c>
      <c r="J809" s="47"/>
      <c r="K809" s="48"/>
      <c r="L809" s="68"/>
      <c r="M809" s="68"/>
      <c r="N809" s="68"/>
      <c r="O809" s="68"/>
      <c r="P809" s="100" t="str">
        <f>IF(O809="","",VLOOKUP(O809,'Principios Activos'!A$1:B$2418,2,FALSE))</f>
        <v/>
      </c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9"/>
      <c r="AC809" s="68"/>
      <c r="AD809" s="69"/>
      <c r="AE809" s="53"/>
      <c r="AF809" s="98"/>
      <c r="AG809" s="123"/>
      <c r="AH809" s="123"/>
      <c r="AI809"/>
      <c r="AJ809"/>
      <c r="AM809" s="13"/>
    </row>
    <row r="810" spans="1:39" s="8" customFormat="1" ht="24.95" customHeight="1" x14ac:dyDescent="0.25">
      <c r="A810" s="65" t="str">
        <f t="shared" si="12"/>
        <v/>
      </c>
      <c r="B810" s="61"/>
      <c r="C810" s="63" t="str">
        <f>IF(B810="","",VLOOKUP(B810,'Base productos'!A$2:H$10900,2,FALSE))</f>
        <v/>
      </c>
      <c r="D810" s="66" t="str">
        <f>IF(B810="","",VLOOKUP(B810,'Base productos'!A$2:H$10900,3,FALSE))</f>
        <v/>
      </c>
      <c r="E810" s="62" t="str">
        <f>IF(B810="","",VLOOKUP(B810,'Base productos'!A$2:H$10900,4,FALSE))</f>
        <v/>
      </c>
      <c r="F810" s="62" t="str">
        <f>IF(B810="","",VLOOKUP(B810,'Base productos'!A$2:H$10900,5,FALSE))</f>
        <v/>
      </c>
      <c r="G810" s="66" t="str">
        <f>IF(B810="","",VLOOKUP(B810,'Base productos'!A$2:H$10900,6,FALSE))</f>
        <v/>
      </c>
      <c r="H810" s="66" t="str">
        <f>IF(B810="","",VLOOKUP(B810,'Base productos'!A$2:H$10900,7,FALSE))</f>
        <v/>
      </c>
      <c r="I810" s="66" t="str">
        <f>IF(B810="","",VLOOKUP(B810,'Base productos'!A$2:H$10900,8,FALSE))</f>
        <v/>
      </c>
      <c r="J810" s="47"/>
      <c r="K810" s="48"/>
      <c r="L810" s="68"/>
      <c r="M810" s="68"/>
      <c r="N810" s="68"/>
      <c r="O810" s="68"/>
      <c r="P810" s="100" t="str">
        <f>IF(O810="","",VLOOKUP(O810,'Principios Activos'!A$1:B$2418,2,FALSE))</f>
        <v/>
      </c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9"/>
      <c r="AC810" s="68"/>
      <c r="AD810" s="69"/>
      <c r="AE810" s="53"/>
      <c r="AF810" s="98"/>
      <c r="AG810" s="123"/>
      <c r="AH810" s="123"/>
      <c r="AI810"/>
      <c r="AJ810"/>
      <c r="AM810" s="13"/>
    </row>
    <row r="811" spans="1:39" s="8" customFormat="1" ht="24.95" customHeight="1" x14ac:dyDescent="0.25">
      <c r="A811" s="65" t="str">
        <f t="shared" si="12"/>
        <v/>
      </c>
      <c r="B811" s="61"/>
      <c r="C811" s="63" t="str">
        <f>IF(B811="","",VLOOKUP(B811,'Base productos'!A$2:H$10900,2,FALSE))</f>
        <v/>
      </c>
      <c r="D811" s="66" t="str">
        <f>IF(B811="","",VLOOKUP(B811,'Base productos'!A$2:H$10900,3,FALSE))</f>
        <v/>
      </c>
      <c r="E811" s="62" t="str">
        <f>IF(B811="","",VLOOKUP(B811,'Base productos'!A$2:H$10900,4,FALSE))</f>
        <v/>
      </c>
      <c r="F811" s="62" t="str">
        <f>IF(B811="","",VLOOKUP(B811,'Base productos'!A$2:H$10900,5,FALSE))</f>
        <v/>
      </c>
      <c r="G811" s="66" t="str">
        <f>IF(B811="","",VLOOKUP(B811,'Base productos'!A$2:H$10900,6,FALSE))</f>
        <v/>
      </c>
      <c r="H811" s="66" t="str">
        <f>IF(B811="","",VLOOKUP(B811,'Base productos'!A$2:H$10900,7,FALSE))</f>
        <v/>
      </c>
      <c r="I811" s="66" t="str">
        <f>IF(B811="","",VLOOKUP(B811,'Base productos'!A$2:H$10900,8,FALSE))</f>
        <v/>
      </c>
      <c r="J811" s="47"/>
      <c r="K811" s="48"/>
      <c r="L811" s="68"/>
      <c r="M811" s="68"/>
      <c r="N811" s="68"/>
      <c r="O811" s="68"/>
      <c r="P811" s="100" t="str">
        <f>IF(O811="","",VLOOKUP(O811,'Principios Activos'!A$1:B$2418,2,FALSE))</f>
        <v/>
      </c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9"/>
      <c r="AC811" s="68"/>
      <c r="AD811" s="69"/>
      <c r="AE811" s="53"/>
      <c r="AF811" s="98"/>
      <c r="AG811" s="123"/>
      <c r="AH811" s="123"/>
      <c r="AI811"/>
      <c r="AJ811"/>
      <c r="AM811" s="13"/>
    </row>
    <row r="812" spans="1:39" s="8" customFormat="1" ht="24.95" customHeight="1" x14ac:dyDescent="0.25">
      <c r="A812" s="65" t="str">
        <f t="shared" si="12"/>
        <v/>
      </c>
      <c r="B812" s="61"/>
      <c r="C812" s="63" t="str">
        <f>IF(B812="","",VLOOKUP(B812,'Base productos'!A$2:H$10900,2,FALSE))</f>
        <v/>
      </c>
      <c r="D812" s="66" t="str">
        <f>IF(B812="","",VLOOKUP(B812,'Base productos'!A$2:H$10900,3,FALSE))</f>
        <v/>
      </c>
      <c r="E812" s="62" t="str">
        <f>IF(B812="","",VLOOKUP(B812,'Base productos'!A$2:H$10900,4,FALSE))</f>
        <v/>
      </c>
      <c r="F812" s="62" t="str">
        <f>IF(B812="","",VLOOKUP(B812,'Base productos'!A$2:H$10900,5,FALSE))</f>
        <v/>
      </c>
      <c r="G812" s="66" t="str">
        <f>IF(B812="","",VLOOKUP(B812,'Base productos'!A$2:H$10900,6,FALSE))</f>
        <v/>
      </c>
      <c r="H812" s="66" t="str">
        <f>IF(B812="","",VLOOKUP(B812,'Base productos'!A$2:H$10900,7,FALSE))</f>
        <v/>
      </c>
      <c r="I812" s="66" t="str">
        <f>IF(B812="","",VLOOKUP(B812,'Base productos'!A$2:H$10900,8,FALSE))</f>
        <v/>
      </c>
      <c r="J812" s="47"/>
      <c r="K812" s="48"/>
      <c r="L812" s="68"/>
      <c r="M812" s="68"/>
      <c r="N812" s="68"/>
      <c r="O812" s="68"/>
      <c r="P812" s="100" t="str">
        <f>IF(O812="","",VLOOKUP(O812,'Principios Activos'!A$1:B$2418,2,FALSE))</f>
        <v/>
      </c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9"/>
      <c r="AC812" s="68"/>
      <c r="AD812" s="69"/>
      <c r="AE812" s="53"/>
      <c r="AF812" s="98"/>
      <c r="AG812" s="123"/>
      <c r="AH812" s="123"/>
      <c r="AI812"/>
      <c r="AJ812"/>
      <c r="AM812" s="13"/>
    </row>
    <row r="813" spans="1:39" s="8" customFormat="1" ht="24.95" customHeight="1" x14ac:dyDescent="0.25">
      <c r="A813" s="65" t="str">
        <f t="shared" si="12"/>
        <v/>
      </c>
      <c r="B813" s="61"/>
      <c r="C813" s="63" t="str">
        <f>IF(B813="","",VLOOKUP(B813,'Base productos'!A$2:H$10900,2,FALSE))</f>
        <v/>
      </c>
      <c r="D813" s="66" t="str">
        <f>IF(B813="","",VLOOKUP(B813,'Base productos'!A$2:H$10900,3,FALSE))</f>
        <v/>
      </c>
      <c r="E813" s="62" t="str">
        <f>IF(B813="","",VLOOKUP(B813,'Base productos'!A$2:H$10900,4,FALSE))</f>
        <v/>
      </c>
      <c r="F813" s="62" t="str">
        <f>IF(B813="","",VLOOKUP(B813,'Base productos'!A$2:H$10900,5,FALSE))</f>
        <v/>
      </c>
      <c r="G813" s="66" t="str">
        <f>IF(B813="","",VLOOKUP(B813,'Base productos'!A$2:H$10900,6,FALSE))</f>
        <v/>
      </c>
      <c r="H813" s="66" t="str">
        <f>IF(B813="","",VLOOKUP(B813,'Base productos'!A$2:H$10900,7,FALSE))</f>
        <v/>
      </c>
      <c r="I813" s="66" t="str">
        <f>IF(B813="","",VLOOKUP(B813,'Base productos'!A$2:H$10900,8,FALSE))</f>
        <v/>
      </c>
      <c r="J813" s="47"/>
      <c r="K813" s="48"/>
      <c r="L813" s="68"/>
      <c r="M813" s="68"/>
      <c r="N813" s="68"/>
      <c r="O813" s="68"/>
      <c r="P813" s="100" t="str">
        <f>IF(O813="","",VLOOKUP(O813,'Principios Activos'!A$1:B$2418,2,FALSE))</f>
        <v/>
      </c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9"/>
      <c r="AC813" s="68"/>
      <c r="AD813" s="69"/>
      <c r="AE813" s="53"/>
      <c r="AF813" s="98"/>
      <c r="AG813" s="123"/>
      <c r="AH813" s="123"/>
      <c r="AI813"/>
      <c r="AJ813"/>
      <c r="AM813" s="13"/>
    </row>
    <row r="814" spans="1:39" s="8" customFormat="1" ht="24.95" customHeight="1" x14ac:dyDescent="0.25">
      <c r="A814" s="65" t="str">
        <f t="shared" si="12"/>
        <v/>
      </c>
      <c r="B814" s="61"/>
      <c r="C814" s="63" t="str">
        <f>IF(B814="","",VLOOKUP(B814,'Base productos'!A$2:H$10900,2,FALSE))</f>
        <v/>
      </c>
      <c r="D814" s="66" t="str">
        <f>IF(B814="","",VLOOKUP(B814,'Base productos'!A$2:H$10900,3,FALSE))</f>
        <v/>
      </c>
      <c r="E814" s="62" t="str">
        <f>IF(B814="","",VLOOKUP(B814,'Base productos'!A$2:H$10900,4,FALSE))</f>
        <v/>
      </c>
      <c r="F814" s="62" t="str">
        <f>IF(B814="","",VLOOKUP(B814,'Base productos'!A$2:H$10900,5,FALSE))</f>
        <v/>
      </c>
      <c r="G814" s="66" t="str">
        <f>IF(B814="","",VLOOKUP(B814,'Base productos'!A$2:H$10900,6,FALSE))</f>
        <v/>
      </c>
      <c r="H814" s="66" t="str">
        <f>IF(B814="","",VLOOKUP(B814,'Base productos'!A$2:H$10900,7,FALSE))</f>
        <v/>
      </c>
      <c r="I814" s="66" t="str">
        <f>IF(B814="","",VLOOKUP(B814,'Base productos'!A$2:H$10900,8,FALSE))</f>
        <v/>
      </c>
      <c r="J814" s="47"/>
      <c r="K814" s="48"/>
      <c r="L814" s="68"/>
      <c r="M814" s="68"/>
      <c r="N814" s="68"/>
      <c r="O814" s="68"/>
      <c r="P814" s="100" t="str">
        <f>IF(O814="","",VLOOKUP(O814,'Principios Activos'!A$1:B$2418,2,FALSE))</f>
        <v/>
      </c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9"/>
      <c r="AC814" s="68"/>
      <c r="AD814" s="69"/>
      <c r="AE814" s="53"/>
      <c r="AF814" s="98"/>
      <c r="AG814" s="123"/>
      <c r="AH814" s="123"/>
      <c r="AI814"/>
      <c r="AJ814"/>
      <c r="AM814" s="13"/>
    </row>
    <row r="815" spans="1:39" s="8" customFormat="1" ht="24.95" customHeight="1" x14ac:dyDescent="0.25">
      <c r="A815" s="65" t="str">
        <f t="shared" si="12"/>
        <v/>
      </c>
      <c r="B815" s="61"/>
      <c r="C815" s="63" t="str">
        <f>IF(B815="","",VLOOKUP(B815,'Base productos'!A$2:H$10900,2,FALSE))</f>
        <v/>
      </c>
      <c r="D815" s="66" t="str">
        <f>IF(B815="","",VLOOKUP(B815,'Base productos'!A$2:H$10900,3,FALSE))</f>
        <v/>
      </c>
      <c r="E815" s="62" t="str">
        <f>IF(B815="","",VLOOKUP(B815,'Base productos'!A$2:H$10900,4,FALSE))</f>
        <v/>
      </c>
      <c r="F815" s="62" t="str">
        <f>IF(B815="","",VLOOKUP(B815,'Base productos'!A$2:H$10900,5,FALSE))</f>
        <v/>
      </c>
      <c r="G815" s="66" t="str">
        <f>IF(B815="","",VLOOKUP(B815,'Base productos'!A$2:H$10900,6,FALSE))</f>
        <v/>
      </c>
      <c r="H815" s="66" t="str">
        <f>IF(B815="","",VLOOKUP(B815,'Base productos'!A$2:H$10900,7,FALSE))</f>
        <v/>
      </c>
      <c r="I815" s="66" t="str">
        <f>IF(B815="","",VLOOKUP(B815,'Base productos'!A$2:H$10900,8,FALSE))</f>
        <v/>
      </c>
      <c r="J815" s="47"/>
      <c r="K815" s="48"/>
      <c r="L815" s="68"/>
      <c r="M815" s="68"/>
      <c r="N815" s="68"/>
      <c r="O815" s="68"/>
      <c r="P815" s="100" t="str">
        <f>IF(O815="","",VLOOKUP(O815,'Principios Activos'!A$1:B$2418,2,FALSE))</f>
        <v/>
      </c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9"/>
      <c r="AC815" s="68"/>
      <c r="AD815" s="69"/>
      <c r="AE815" s="53"/>
      <c r="AF815" s="98"/>
      <c r="AG815" s="123"/>
      <c r="AH815" s="123"/>
      <c r="AI815"/>
      <c r="AJ815"/>
      <c r="AM815" s="13"/>
    </row>
    <row r="816" spans="1:39" s="8" customFormat="1" ht="24.95" customHeight="1" x14ac:dyDescent="0.25">
      <c r="A816" s="65" t="str">
        <f t="shared" si="12"/>
        <v/>
      </c>
      <c r="B816" s="61"/>
      <c r="C816" s="63" t="str">
        <f>IF(B816="","",VLOOKUP(B816,'Base productos'!A$2:H$10900,2,FALSE))</f>
        <v/>
      </c>
      <c r="D816" s="66" t="str">
        <f>IF(B816="","",VLOOKUP(B816,'Base productos'!A$2:H$10900,3,FALSE))</f>
        <v/>
      </c>
      <c r="E816" s="62" t="str">
        <f>IF(B816="","",VLOOKUP(B816,'Base productos'!A$2:H$10900,4,FALSE))</f>
        <v/>
      </c>
      <c r="F816" s="62" t="str">
        <f>IF(B816="","",VLOOKUP(B816,'Base productos'!A$2:H$10900,5,FALSE))</f>
        <v/>
      </c>
      <c r="G816" s="66" t="str">
        <f>IF(B816="","",VLOOKUP(B816,'Base productos'!A$2:H$10900,6,FALSE))</f>
        <v/>
      </c>
      <c r="H816" s="66" t="str">
        <f>IF(B816="","",VLOOKUP(B816,'Base productos'!A$2:H$10900,7,FALSE))</f>
        <v/>
      </c>
      <c r="I816" s="66" t="str">
        <f>IF(B816="","",VLOOKUP(B816,'Base productos'!A$2:H$10900,8,FALSE))</f>
        <v/>
      </c>
      <c r="J816" s="47"/>
      <c r="K816" s="48"/>
      <c r="L816" s="68"/>
      <c r="M816" s="68"/>
      <c r="N816" s="68"/>
      <c r="O816" s="68"/>
      <c r="P816" s="100" t="str">
        <f>IF(O816="","",VLOOKUP(O816,'Principios Activos'!A$1:B$2418,2,FALSE))</f>
        <v/>
      </c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9"/>
      <c r="AC816" s="68"/>
      <c r="AD816" s="69"/>
      <c r="AE816" s="53"/>
      <c r="AF816" s="98"/>
      <c r="AG816" s="123"/>
      <c r="AH816" s="123"/>
      <c r="AI816"/>
      <c r="AJ816"/>
      <c r="AM816" s="13"/>
    </row>
    <row r="817" spans="1:39" s="8" customFormat="1" ht="24.95" customHeight="1" x14ac:dyDescent="0.25">
      <c r="A817" s="65" t="str">
        <f t="shared" si="12"/>
        <v/>
      </c>
      <c r="B817" s="61"/>
      <c r="C817" s="63" t="str">
        <f>IF(B817="","",VLOOKUP(B817,'Base productos'!A$2:H$10900,2,FALSE))</f>
        <v/>
      </c>
      <c r="D817" s="66" t="str">
        <f>IF(B817="","",VLOOKUP(B817,'Base productos'!A$2:H$10900,3,FALSE))</f>
        <v/>
      </c>
      <c r="E817" s="62" t="str">
        <f>IF(B817="","",VLOOKUP(B817,'Base productos'!A$2:H$10900,4,FALSE))</f>
        <v/>
      </c>
      <c r="F817" s="62" t="str">
        <f>IF(B817="","",VLOOKUP(B817,'Base productos'!A$2:H$10900,5,FALSE))</f>
        <v/>
      </c>
      <c r="G817" s="66" t="str">
        <f>IF(B817="","",VLOOKUP(B817,'Base productos'!A$2:H$10900,6,FALSE))</f>
        <v/>
      </c>
      <c r="H817" s="66" t="str">
        <f>IF(B817="","",VLOOKUP(B817,'Base productos'!A$2:H$10900,7,FALSE))</f>
        <v/>
      </c>
      <c r="I817" s="66" t="str">
        <f>IF(B817="","",VLOOKUP(B817,'Base productos'!A$2:H$10900,8,FALSE))</f>
        <v/>
      </c>
      <c r="J817" s="47"/>
      <c r="K817" s="48"/>
      <c r="L817" s="68"/>
      <c r="M817" s="68"/>
      <c r="N817" s="68"/>
      <c r="O817" s="68"/>
      <c r="P817" s="100" t="str">
        <f>IF(O817="","",VLOOKUP(O817,'Principios Activos'!A$1:B$2418,2,FALSE))</f>
        <v/>
      </c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9"/>
      <c r="AC817" s="68"/>
      <c r="AD817" s="69"/>
      <c r="AE817" s="53"/>
      <c r="AF817" s="98"/>
      <c r="AG817" s="123"/>
      <c r="AH817" s="123"/>
      <c r="AI817"/>
      <c r="AJ817"/>
      <c r="AM817" s="13"/>
    </row>
    <row r="818" spans="1:39" s="8" customFormat="1" ht="24.95" customHeight="1" x14ac:dyDescent="0.25">
      <c r="A818" s="65" t="str">
        <f t="shared" si="12"/>
        <v/>
      </c>
      <c r="B818" s="61"/>
      <c r="C818" s="63" t="str">
        <f>IF(B818="","",VLOOKUP(B818,'Base productos'!A$2:H$10900,2,FALSE))</f>
        <v/>
      </c>
      <c r="D818" s="66" t="str">
        <f>IF(B818="","",VLOOKUP(B818,'Base productos'!A$2:H$10900,3,FALSE))</f>
        <v/>
      </c>
      <c r="E818" s="62" t="str">
        <f>IF(B818="","",VLOOKUP(B818,'Base productos'!A$2:H$10900,4,FALSE))</f>
        <v/>
      </c>
      <c r="F818" s="62" t="str">
        <f>IF(B818="","",VLOOKUP(B818,'Base productos'!A$2:H$10900,5,FALSE))</f>
        <v/>
      </c>
      <c r="G818" s="66" t="str">
        <f>IF(B818="","",VLOOKUP(B818,'Base productos'!A$2:H$10900,6,FALSE))</f>
        <v/>
      </c>
      <c r="H818" s="66" t="str">
        <f>IF(B818="","",VLOOKUP(B818,'Base productos'!A$2:H$10900,7,FALSE))</f>
        <v/>
      </c>
      <c r="I818" s="66" t="str">
        <f>IF(B818="","",VLOOKUP(B818,'Base productos'!A$2:H$10900,8,FALSE))</f>
        <v/>
      </c>
      <c r="J818" s="47"/>
      <c r="K818" s="48"/>
      <c r="L818" s="68"/>
      <c r="M818" s="68"/>
      <c r="N818" s="68"/>
      <c r="O818" s="68"/>
      <c r="P818" s="100" t="str">
        <f>IF(O818="","",VLOOKUP(O818,'Principios Activos'!A$1:B$2418,2,FALSE))</f>
        <v/>
      </c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9"/>
      <c r="AC818" s="68"/>
      <c r="AD818" s="69"/>
      <c r="AE818" s="53"/>
      <c r="AF818" s="98"/>
      <c r="AG818" s="123"/>
      <c r="AH818" s="123"/>
      <c r="AI818"/>
      <c r="AJ818"/>
      <c r="AM818" s="13"/>
    </row>
    <row r="819" spans="1:39" s="8" customFormat="1" ht="24.95" customHeight="1" x14ac:dyDescent="0.25">
      <c r="A819" s="65" t="str">
        <f t="shared" si="12"/>
        <v/>
      </c>
      <c r="B819" s="61"/>
      <c r="C819" s="63" t="str">
        <f>IF(B819="","",VLOOKUP(B819,'Base productos'!A$2:H$10900,2,FALSE))</f>
        <v/>
      </c>
      <c r="D819" s="66" t="str">
        <f>IF(B819="","",VLOOKUP(B819,'Base productos'!A$2:H$10900,3,FALSE))</f>
        <v/>
      </c>
      <c r="E819" s="62" t="str">
        <f>IF(B819="","",VLOOKUP(B819,'Base productos'!A$2:H$10900,4,FALSE))</f>
        <v/>
      </c>
      <c r="F819" s="62" t="str">
        <f>IF(B819="","",VLOOKUP(B819,'Base productos'!A$2:H$10900,5,FALSE))</f>
        <v/>
      </c>
      <c r="G819" s="66" t="str">
        <f>IF(B819="","",VLOOKUP(B819,'Base productos'!A$2:H$10900,6,FALSE))</f>
        <v/>
      </c>
      <c r="H819" s="66" t="str">
        <f>IF(B819="","",VLOOKUP(B819,'Base productos'!A$2:H$10900,7,FALSE))</f>
        <v/>
      </c>
      <c r="I819" s="66" t="str">
        <f>IF(B819="","",VLOOKUP(B819,'Base productos'!A$2:H$10900,8,FALSE))</f>
        <v/>
      </c>
      <c r="J819" s="47"/>
      <c r="K819" s="48"/>
      <c r="L819" s="68"/>
      <c r="M819" s="68"/>
      <c r="N819" s="68"/>
      <c r="O819" s="68"/>
      <c r="P819" s="100" t="str">
        <f>IF(O819="","",VLOOKUP(O819,'Principios Activos'!A$1:B$2418,2,FALSE))</f>
        <v/>
      </c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9"/>
      <c r="AC819" s="68"/>
      <c r="AD819" s="69"/>
      <c r="AE819" s="53"/>
      <c r="AF819" s="98"/>
      <c r="AG819" s="123"/>
      <c r="AH819" s="123"/>
      <c r="AI819"/>
      <c r="AJ819"/>
      <c r="AM819" s="13"/>
    </row>
    <row r="820" spans="1:39" s="8" customFormat="1" ht="24.95" customHeight="1" x14ac:dyDescent="0.25">
      <c r="A820" s="65" t="str">
        <f t="shared" si="12"/>
        <v/>
      </c>
      <c r="B820" s="61"/>
      <c r="C820" s="63" t="str">
        <f>IF(B820="","",VLOOKUP(B820,'Base productos'!A$2:H$10900,2,FALSE))</f>
        <v/>
      </c>
      <c r="D820" s="66" t="str">
        <f>IF(B820="","",VLOOKUP(B820,'Base productos'!A$2:H$10900,3,FALSE))</f>
        <v/>
      </c>
      <c r="E820" s="62" t="str">
        <f>IF(B820="","",VLOOKUP(B820,'Base productos'!A$2:H$10900,4,FALSE))</f>
        <v/>
      </c>
      <c r="F820" s="62" t="str">
        <f>IF(B820="","",VLOOKUP(B820,'Base productos'!A$2:H$10900,5,FALSE))</f>
        <v/>
      </c>
      <c r="G820" s="66" t="str">
        <f>IF(B820="","",VLOOKUP(B820,'Base productos'!A$2:H$10900,6,FALSE))</f>
        <v/>
      </c>
      <c r="H820" s="66" t="str">
        <f>IF(B820="","",VLOOKUP(B820,'Base productos'!A$2:H$10900,7,FALSE))</f>
        <v/>
      </c>
      <c r="I820" s="66" t="str">
        <f>IF(B820="","",VLOOKUP(B820,'Base productos'!A$2:H$10900,8,FALSE))</f>
        <v/>
      </c>
      <c r="J820" s="47"/>
      <c r="K820" s="48"/>
      <c r="L820" s="68"/>
      <c r="M820" s="68"/>
      <c r="N820" s="68"/>
      <c r="O820" s="68"/>
      <c r="P820" s="100" t="str">
        <f>IF(O820="","",VLOOKUP(O820,'Principios Activos'!A$1:B$2418,2,FALSE))</f>
        <v/>
      </c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9"/>
      <c r="AC820" s="68"/>
      <c r="AD820" s="69"/>
      <c r="AE820" s="53"/>
      <c r="AF820" s="98"/>
      <c r="AG820" s="123"/>
      <c r="AH820" s="123"/>
      <c r="AI820"/>
      <c r="AJ820"/>
      <c r="AM820" s="13"/>
    </row>
    <row r="821" spans="1:39" s="8" customFormat="1" ht="24.95" customHeight="1" x14ac:dyDescent="0.25">
      <c r="A821" s="65" t="str">
        <f t="shared" si="12"/>
        <v/>
      </c>
      <c r="B821" s="61"/>
      <c r="C821" s="63" t="str">
        <f>IF(B821="","",VLOOKUP(B821,'Base productos'!A$2:H$10900,2,FALSE))</f>
        <v/>
      </c>
      <c r="D821" s="66" t="str">
        <f>IF(B821="","",VLOOKUP(B821,'Base productos'!A$2:H$10900,3,FALSE))</f>
        <v/>
      </c>
      <c r="E821" s="62" t="str">
        <f>IF(B821="","",VLOOKUP(B821,'Base productos'!A$2:H$10900,4,FALSE))</f>
        <v/>
      </c>
      <c r="F821" s="62" t="str">
        <f>IF(B821="","",VLOOKUP(B821,'Base productos'!A$2:H$10900,5,FALSE))</f>
        <v/>
      </c>
      <c r="G821" s="66" t="str">
        <f>IF(B821="","",VLOOKUP(B821,'Base productos'!A$2:H$10900,6,FALSE))</f>
        <v/>
      </c>
      <c r="H821" s="66" t="str">
        <f>IF(B821="","",VLOOKUP(B821,'Base productos'!A$2:H$10900,7,FALSE))</f>
        <v/>
      </c>
      <c r="I821" s="66" t="str">
        <f>IF(B821="","",VLOOKUP(B821,'Base productos'!A$2:H$10900,8,FALSE))</f>
        <v/>
      </c>
      <c r="J821" s="47"/>
      <c r="K821" s="48"/>
      <c r="L821" s="68"/>
      <c r="M821" s="68"/>
      <c r="N821" s="68"/>
      <c r="O821" s="68"/>
      <c r="P821" s="100" t="str">
        <f>IF(O821="","",VLOOKUP(O821,'Principios Activos'!A$1:B$2418,2,FALSE))</f>
        <v/>
      </c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9"/>
      <c r="AC821" s="68"/>
      <c r="AD821" s="69"/>
      <c r="AE821" s="53"/>
      <c r="AF821" s="98"/>
      <c r="AG821" s="123"/>
      <c r="AH821" s="123"/>
      <c r="AI821"/>
      <c r="AJ821"/>
      <c r="AM821" s="13"/>
    </row>
    <row r="822" spans="1:39" s="8" customFormat="1" ht="24.95" customHeight="1" x14ac:dyDescent="0.25">
      <c r="A822" s="65" t="str">
        <f t="shared" si="12"/>
        <v/>
      </c>
      <c r="B822" s="61"/>
      <c r="C822" s="63" t="str">
        <f>IF(B822="","",VLOOKUP(B822,'Base productos'!A$2:H$10900,2,FALSE))</f>
        <v/>
      </c>
      <c r="D822" s="66" t="str">
        <f>IF(B822="","",VLOOKUP(B822,'Base productos'!A$2:H$10900,3,FALSE))</f>
        <v/>
      </c>
      <c r="E822" s="62" t="str">
        <f>IF(B822="","",VLOOKUP(B822,'Base productos'!A$2:H$10900,4,FALSE))</f>
        <v/>
      </c>
      <c r="F822" s="62" t="str">
        <f>IF(B822="","",VLOOKUP(B822,'Base productos'!A$2:H$10900,5,FALSE))</f>
        <v/>
      </c>
      <c r="G822" s="66" t="str">
        <f>IF(B822="","",VLOOKUP(B822,'Base productos'!A$2:H$10900,6,FALSE))</f>
        <v/>
      </c>
      <c r="H822" s="66" t="str">
        <f>IF(B822="","",VLOOKUP(B822,'Base productos'!A$2:H$10900,7,FALSE))</f>
        <v/>
      </c>
      <c r="I822" s="66" t="str">
        <f>IF(B822="","",VLOOKUP(B822,'Base productos'!A$2:H$10900,8,FALSE))</f>
        <v/>
      </c>
      <c r="J822" s="47"/>
      <c r="K822" s="48"/>
      <c r="L822" s="68"/>
      <c r="M822" s="68"/>
      <c r="N822" s="68"/>
      <c r="O822" s="68"/>
      <c r="P822" s="100" t="str">
        <f>IF(O822="","",VLOOKUP(O822,'Principios Activos'!A$1:B$2418,2,FALSE))</f>
        <v/>
      </c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9"/>
      <c r="AC822" s="68"/>
      <c r="AD822" s="69"/>
      <c r="AE822" s="53"/>
      <c r="AF822" s="98"/>
      <c r="AG822" s="123"/>
      <c r="AH822" s="123"/>
      <c r="AI822"/>
      <c r="AJ822"/>
      <c r="AM822" s="13"/>
    </row>
    <row r="823" spans="1:39" s="8" customFormat="1" ht="24.95" customHeight="1" x14ac:dyDescent="0.25">
      <c r="A823" s="65" t="str">
        <f t="shared" si="12"/>
        <v/>
      </c>
      <c r="B823" s="61"/>
      <c r="C823" s="63" t="str">
        <f>IF(B823="","",VLOOKUP(B823,'Base productos'!A$2:H$10900,2,FALSE))</f>
        <v/>
      </c>
      <c r="D823" s="66" t="str">
        <f>IF(B823="","",VLOOKUP(B823,'Base productos'!A$2:H$10900,3,FALSE))</f>
        <v/>
      </c>
      <c r="E823" s="62" t="str">
        <f>IF(B823="","",VLOOKUP(B823,'Base productos'!A$2:H$10900,4,FALSE))</f>
        <v/>
      </c>
      <c r="F823" s="62" t="str">
        <f>IF(B823="","",VLOOKUP(B823,'Base productos'!A$2:H$10900,5,FALSE))</f>
        <v/>
      </c>
      <c r="G823" s="66" t="str">
        <f>IF(B823="","",VLOOKUP(B823,'Base productos'!A$2:H$10900,6,FALSE))</f>
        <v/>
      </c>
      <c r="H823" s="66" t="str">
        <f>IF(B823="","",VLOOKUP(B823,'Base productos'!A$2:H$10900,7,FALSE))</f>
        <v/>
      </c>
      <c r="I823" s="66" t="str">
        <f>IF(B823="","",VLOOKUP(B823,'Base productos'!A$2:H$10900,8,FALSE))</f>
        <v/>
      </c>
      <c r="J823" s="47"/>
      <c r="K823" s="48"/>
      <c r="L823" s="68"/>
      <c r="M823" s="68"/>
      <c r="N823" s="68"/>
      <c r="O823" s="68"/>
      <c r="P823" s="100" t="str">
        <f>IF(O823="","",VLOOKUP(O823,'Principios Activos'!A$1:B$2418,2,FALSE))</f>
        <v/>
      </c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9"/>
      <c r="AC823" s="68"/>
      <c r="AD823" s="69"/>
      <c r="AE823" s="53"/>
      <c r="AF823" s="98"/>
      <c r="AG823" s="123"/>
      <c r="AH823" s="123"/>
      <c r="AI823"/>
      <c r="AJ823"/>
      <c r="AM823" s="13"/>
    </row>
    <row r="824" spans="1:39" s="8" customFormat="1" ht="24.95" customHeight="1" x14ac:dyDescent="0.25">
      <c r="A824" s="65" t="str">
        <f t="shared" si="12"/>
        <v/>
      </c>
      <c r="B824" s="61"/>
      <c r="C824" s="63" t="str">
        <f>IF(B824="","",VLOOKUP(B824,'Base productos'!A$2:H$10900,2,FALSE))</f>
        <v/>
      </c>
      <c r="D824" s="66" t="str">
        <f>IF(B824="","",VLOOKUP(B824,'Base productos'!A$2:H$10900,3,FALSE))</f>
        <v/>
      </c>
      <c r="E824" s="62" t="str">
        <f>IF(B824="","",VLOOKUP(B824,'Base productos'!A$2:H$10900,4,FALSE))</f>
        <v/>
      </c>
      <c r="F824" s="62" t="str">
        <f>IF(B824="","",VLOOKUP(B824,'Base productos'!A$2:H$10900,5,FALSE))</f>
        <v/>
      </c>
      <c r="G824" s="66" t="str">
        <f>IF(B824="","",VLOOKUP(B824,'Base productos'!A$2:H$10900,6,FALSE))</f>
        <v/>
      </c>
      <c r="H824" s="66" t="str">
        <f>IF(B824="","",VLOOKUP(B824,'Base productos'!A$2:H$10900,7,FALSE))</f>
        <v/>
      </c>
      <c r="I824" s="66" t="str">
        <f>IF(B824="","",VLOOKUP(B824,'Base productos'!A$2:H$10900,8,FALSE))</f>
        <v/>
      </c>
      <c r="J824" s="47"/>
      <c r="K824" s="48"/>
      <c r="L824" s="68"/>
      <c r="M824" s="68"/>
      <c r="N824" s="68"/>
      <c r="O824" s="68"/>
      <c r="P824" s="100" t="str">
        <f>IF(O824="","",VLOOKUP(O824,'Principios Activos'!A$1:B$2418,2,FALSE))</f>
        <v/>
      </c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9"/>
      <c r="AC824" s="68"/>
      <c r="AD824" s="69"/>
      <c r="AE824" s="53"/>
      <c r="AF824" s="98"/>
      <c r="AG824" s="123"/>
      <c r="AH824" s="123"/>
      <c r="AI824"/>
      <c r="AJ824"/>
      <c r="AM824" s="13"/>
    </row>
    <row r="825" spans="1:39" s="8" customFormat="1" ht="24.95" customHeight="1" x14ac:dyDescent="0.25">
      <c r="A825" s="65" t="str">
        <f t="shared" si="12"/>
        <v/>
      </c>
      <c r="B825" s="61"/>
      <c r="C825" s="63" t="str">
        <f>IF(B825="","",VLOOKUP(B825,'Base productos'!A$2:H$10900,2,FALSE))</f>
        <v/>
      </c>
      <c r="D825" s="66" t="str">
        <f>IF(B825="","",VLOOKUP(B825,'Base productos'!A$2:H$10900,3,FALSE))</f>
        <v/>
      </c>
      <c r="E825" s="62" t="str">
        <f>IF(B825="","",VLOOKUP(B825,'Base productos'!A$2:H$10900,4,FALSE))</f>
        <v/>
      </c>
      <c r="F825" s="62" t="str">
        <f>IF(B825="","",VLOOKUP(B825,'Base productos'!A$2:H$10900,5,FALSE))</f>
        <v/>
      </c>
      <c r="G825" s="66" t="str">
        <f>IF(B825="","",VLOOKUP(B825,'Base productos'!A$2:H$10900,6,FALSE))</f>
        <v/>
      </c>
      <c r="H825" s="66" t="str">
        <f>IF(B825="","",VLOOKUP(B825,'Base productos'!A$2:H$10900,7,FALSE))</f>
        <v/>
      </c>
      <c r="I825" s="66" t="str">
        <f>IF(B825="","",VLOOKUP(B825,'Base productos'!A$2:H$10900,8,FALSE))</f>
        <v/>
      </c>
      <c r="J825" s="47"/>
      <c r="K825" s="48"/>
      <c r="L825" s="68"/>
      <c r="M825" s="68"/>
      <c r="N825" s="68"/>
      <c r="O825" s="68"/>
      <c r="P825" s="100" t="str">
        <f>IF(O825="","",VLOOKUP(O825,'Principios Activos'!A$1:B$2418,2,FALSE))</f>
        <v/>
      </c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9"/>
      <c r="AC825" s="68"/>
      <c r="AD825" s="69"/>
      <c r="AE825" s="53"/>
      <c r="AF825" s="98"/>
      <c r="AG825" s="123"/>
      <c r="AH825" s="123"/>
      <c r="AI825"/>
      <c r="AJ825"/>
      <c r="AM825" s="13"/>
    </row>
    <row r="826" spans="1:39" s="8" customFormat="1" ht="24.95" customHeight="1" x14ac:dyDescent="0.25">
      <c r="A826" s="65" t="str">
        <f t="shared" si="12"/>
        <v/>
      </c>
      <c r="B826" s="61"/>
      <c r="C826" s="63" t="str">
        <f>IF(B826="","",VLOOKUP(B826,'Base productos'!A$2:H$10900,2,FALSE))</f>
        <v/>
      </c>
      <c r="D826" s="66" t="str">
        <f>IF(B826="","",VLOOKUP(B826,'Base productos'!A$2:H$10900,3,FALSE))</f>
        <v/>
      </c>
      <c r="E826" s="62" t="str">
        <f>IF(B826="","",VLOOKUP(B826,'Base productos'!A$2:H$10900,4,FALSE))</f>
        <v/>
      </c>
      <c r="F826" s="62" t="str">
        <f>IF(B826="","",VLOOKUP(B826,'Base productos'!A$2:H$10900,5,FALSE))</f>
        <v/>
      </c>
      <c r="G826" s="66" t="str">
        <f>IF(B826="","",VLOOKUP(B826,'Base productos'!A$2:H$10900,6,FALSE))</f>
        <v/>
      </c>
      <c r="H826" s="66" t="str">
        <f>IF(B826="","",VLOOKUP(B826,'Base productos'!A$2:H$10900,7,FALSE))</f>
        <v/>
      </c>
      <c r="I826" s="66" t="str">
        <f>IF(B826="","",VLOOKUP(B826,'Base productos'!A$2:H$10900,8,FALSE))</f>
        <v/>
      </c>
      <c r="J826" s="47"/>
      <c r="K826" s="48"/>
      <c r="L826" s="68"/>
      <c r="M826" s="68"/>
      <c r="N826" s="68"/>
      <c r="O826" s="68"/>
      <c r="P826" s="100" t="str">
        <f>IF(O826="","",VLOOKUP(O826,'Principios Activos'!A$1:B$2418,2,FALSE))</f>
        <v/>
      </c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9"/>
      <c r="AC826" s="68"/>
      <c r="AD826" s="69"/>
      <c r="AE826" s="53"/>
      <c r="AF826" s="98"/>
      <c r="AG826" s="123"/>
      <c r="AH826" s="123"/>
      <c r="AI826"/>
      <c r="AJ826"/>
      <c r="AM826" s="13"/>
    </row>
    <row r="827" spans="1:39" s="8" customFormat="1" ht="24.95" customHeight="1" x14ac:dyDescent="0.25">
      <c r="A827" s="65" t="str">
        <f t="shared" si="12"/>
        <v/>
      </c>
      <c r="B827" s="61"/>
      <c r="C827" s="63" t="str">
        <f>IF(B827="","",VLOOKUP(B827,'Base productos'!A$2:H$10900,2,FALSE))</f>
        <v/>
      </c>
      <c r="D827" s="66" t="str">
        <f>IF(B827="","",VLOOKUP(B827,'Base productos'!A$2:H$10900,3,FALSE))</f>
        <v/>
      </c>
      <c r="E827" s="62" t="str">
        <f>IF(B827="","",VLOOKUP(B827,'Base productos'!A$2:H$10900,4,FALSE))</f>
        <v/>
      </c>
      <c r="F827" s="62" t="str">
        <f>IF(B827="","",VLOOKUP(B827,'Base productos'!A$2:H$10900,5,FALSE))</f>
        <v/>
      </c>
      <c r="G827" s="66" t="str">
        <f>IF(B827="","",VLOOKUP(B827,'Base productos'!A$2:H$10900,6,FALSE))</f>
        <v/>
      </c>
      <c r="H827" s="66" t="str">
        <f>IF(B827="","",VLOOKUP(B827,'Base productos'!A$2:H$10900,7,FALSE))</f>
        <v/>
      </c>
      <c r="I827" s="66" t="str">
        <f>IF(B827="","",VLOOKUP(B827,'Base productos'!A$2:H$10900,8,FALSE))</f>
        <v/>
      </c>
      <c r="J827" s="47"/>
      <c r="K827" s="48"/>
      <c r="L827" s="68"/>
      <c r="M827" s="68"/>
      <c r="N827" s="68"/>
      <c r="O827" s="68"/>
      <c r="P827" s="100" t="str">
        <f>IF(O827="","",VLOOKUP(O827,'Principios Activos'!A$1:B$2418,2,FALSE))</f>
        <v/>
      </c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9"/>
      <c r="AC827" s="68"/>
      <c r="AD827" s="69"/>
      <c r="AE827" s="53"/>
      <c r="AF827" s="98"/>
      <c r="AG827" s="123"/>
      <c r="AH827" s="123"/>
      <c r="AI827"/>
      <c r="AJ827"/>
      <c r="AM827" s="13"/>
    </row>
    <row r="828" spans="1:39" s="8" customFormat="1" ht="24.95" customHeight="1" x14ac:dyDescent="0.25">
      <c r="A828" s="65" t="str">
        <f t="shared" si="12"/>
        <v/>
      </c>
      <c r="B828" s="61"/>
      <c r="C828" s="63" t="str">
        <f>IF(B828="","",VLOOKUP(B828,'Base productos'!A$2:H$10900,2,FALSE))</f>
        <v/>
      </c>
      <c r="D828" s="66" t="str">
        <f>IF(B828="","",VLOOKUP(B828,'Base productos'!A$2:H$10900,3,FALSE))</f>
        <v/>
      </c>
      <c r="E828" s="62" t="str">
        <f>IF(B828="","",VLOOKUP(B828,'Base productos'!A$2:H$10900,4,FALSE))</f>
        <v/>
      </c>
      <c r="F828" s="62" t="str">
        <f>IF(B828="","",VLOOKUP(B828,'Base productos'!A$2:H$10900,5,FALSE))</f>
        <v/>
      </c>
      <c r="G828" s="66" t="str">
        <f>IF(B828="","",VLOOKUP(B828,'Base productos'!A$2:H$10900,6,FALSE))</f>
        <v/>
      </c>
      <c r="H828" s="66" t="str">
        <f>IF(B828="","",VLOOKUP(B828,'Base productos'!A$2:H$10900,7,FALSE))</f>
        <v/>
      </c>
      <c r="I828" s="66" t="str">
        <f>IF(B828="","",VLOOKUP(B828,'Base productos'!A$2:H$10900,8,FALSE))</f>
        <v/>
      </c>
      <c r="J828" s="47"/>
      <c r="K828" s="48"/>
      <c r="L828" s="68"/>
      <c r="M828" s="68"/>
      <c r="N828" s="68"/>
      <c r="O828" s="68"/>
      <c r="P828" s="100" t="str">
        <f>IF(O828="","",VLOOKUP(O828,'Principios Activos'!A$1:B$2418,2,FALSE))</f>
        <v/>
      </c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9"/>
      <c r="AC828" s="68"/>
      <c r="AD828" s="69"/>
      <c r="AE828" s="53"/>
      <c r="AF828" s="98"/>
      <c r="AG828" s="123"/>
      <c r="AH828" s="123"/>
      <c r="AI828"/>
      <c r="AJ828"/>
      <c r="AM828" s="13"/>
    </row>
    <row r="829" spans="1:39" s="8" customFormat="1" ht="24.95" customHeight="1" x14ac:dyDescent="0.25">
      <c r="A829" s="65" t="str">
        <f t="shared" si="12"/>
        <v/>
      </c>
      <c r="B829" s="61"/>
      <c r="C829" s="63" t="str">
        <f>IF(B829="","",VLOOKUP(B829,'Base productos'!A$2:H$10900,2,FALSE))</f>
        <v/>
      </c>
      <c r="D829" s="66" t="str">
        <f>IF(B829="","",VLOOKUP(B829,'Base productos'!A$2:H$10900,3,FALSE))</f>
        <v/>
      </c>
      <c r="E829" s="62" t="str">
        <f>IF(B829="","",VLOOKUP(B829,'Base productos'!A$2:H$10900,4,FALSE))</f>
        <v/>
      </c>
      <c r="F829" s="62" t="str">
        <f>IF(B829="","",VLOOKUP(B829,'Base productos'!A$2:H$10900,5,FALSE))</f>
        <v/>
      </c>
      <c r="G829" s="66" t="str">
        <f>IF(B829="","",VLOOKUP(B829,'Base productos'!A$2:H$10900,6,FALSE))</f>
        <v/>
      </c>
      <c r="H829" s="66" t="str">
        <f>IF(B829="","",VLOOKUP(B829,'Base productos'!A$2:H$10900,7,FALSE))</f>
        <v/>
      </c>
      <c r="I829" s="66" t="str">
        <f>IF(B829="","",VLOOKUP(B829,'Base productos'!A$2:H$10900,8,FALSE))</f>
        <v/>
      </c>
      <c r="J829" s="47"/>
      <c r="K829" s="48"/>
      <c r="L829" s="68"/>
      <c r="M829" s="68"/>
      <c r="N829" s="68"/>
      <c r="O829" s="68"/>
      <c r="P829" s="100" t="str">
        <f>IF(O829="","",VLOOKUP(O829,'Principios Activos'!A$1:B$2418,2,FALSE))</f>
        <v/>
      </c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9"/>
      <c r="AC829" s="68"/>
      <c r="AD829" s="69"/>
      <c r="AE829" s="53"/>
      <c r="AF829" s="98"/>
      <c r="AG829" s="123"/>
      <c r="AH829" s="123"/>
      <c r="AI829"/>
      <c r="AJ829"/>
      <c r="AM829" s="13"/>
    </row>
    <row r="830" spans="1:39" s="8" customFormat="1" ht="24.95" customHeight="1" x14ac:dyDescent="0.25">
      <c r="A830" s="65" t="str">
        <f t="shared" si="12"/>
        <v/>
      </c>
      <c r="B830" s="61"/>
      <c r="C830" s="63" t="str">
        <f>IF(B830="","",VLOOKUP(B830,'Base productos'!A$2:H$10900,2,FALSE))</f>
        <v/>
      </c>
      <c r="D830" s="66" t="str">
        <f>IF(B830="","",VLOOKUP(B830,'Base productos'!A$2:H$10900,3,FALSE))</f>
        <v/>
      </c>
      <c r="E830" s="62" t="str">
        <f>IF(B830="","",VLOOKUP(B830,'Base productos'!A$2:H$10900,4,FALSE))</f>
        <v/>
      </c>
      <c r="F830" s="62" t="str">
        <f>IF(B830="","",VLOOKUP(B830,'Base productos'!A$2:H$10900,5,FALSE))</f>
        <v/>
      </c>
      <c r="G830" s="66" t="str">
        <f>IF(B830="","",VLOOKUP(B830,'Base productos'!A$2:H$10900,6,FALSE))</f>
        <v/>
      </c>
      <c r="H830" s="66" t="str">
        <f>IF(B830="","",VLOOKUP(B830,'Base productos'!A$2:H$10900,7,FALSE))</f>
        <v/>
      </c>
      <c r="I830" s="66" t="str">
        <f>IF(B830="","",VLOOKUP(B830,'Base productos'!A$2:H$10900,8,FALSE))</f>
        <v/>
      </c>
      <c r="J830" s="47"/>
      <c r="K830" s="48"/>
      <c r="L830" s="68"/>
      <c r="M830" s="68"/>
      <c r="N830" s="68"/>
      <c r="O830" s="68"/>
      <c r="P830" s="100" t="str">
        <f>IF(O830="","",VLOOKUP(O830,'Principios Activos'!A$1:B$2418,2,FALSE))</f>
        <v/>
      </c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9"/>
      <c r="AC830" s="68"/>
      <c r="AD830" s="69"/>
      <c r="AE830" s="53"/>
      <c r="AF830" s="98"/>
      <c r="AG830" s="123"/>
      <c r="AH830" s="123"/>
      <c r="AI830"/>
      <c r="AJ830"/>
      <c r="AM830" s="13"/>
    </row>
    <row r="831" spans="1:39" s="8" customFormat="1" ht="24.95" customHeight="1" x14ac:dyDescent="0.25">
      <c r="A831" s="65" t="str">
        <f t="shared" si="12"/>
        <v/>
      </c>
      <c r="B831" s="61"/>
      <c r="C831" s="63" t="str">
        <f>IF(B831="","",VLOOKUP(B831,'Base productos'!A$2:H$10900,2,FALSE))</f>
        <v/>
      </c>
      <c r="D831" s="66" t="str">
        <f>IF(B831="","",VLOOKUP(B831,'Base productos'!A$2:H$10900,3,FALSE))</f>
        <v/>
      </c>
      <c r="E831" s="62" t="str">
        <f>IF(B831="","",VLOOKUP(B831,'Base productos'!A$2:H$10900,4,FALSE))</f>
        <v/>
      </c>
      <c r="F831" s="62" t="str">
        <f>IF(B831="","",VLOOKUP(B831,'Base productos'!A$2:H$10900,5,FALSE))</f>
        <v/>
      </c>
      <c r="G831" s="66" t="str">
        <f>IF(B831="","",VLOOKUP(B831,'Base productos'!A$2:H$10900,6,FALSE))</f>
        <v/>
      </c>
      <c r="H831" s="66" t="str">
        <f>IF(B831="","",VLOOKUP(B831,'Base productos'!A$2:H$10900,7,FALSE))</f>
        <v/>
      </c>
      <c r="I831" s="66" t="str">
        <f>IF(B831="","",VLOOKUP(B831,'Base productos'!A$2:H$10900,8,FALSE))</f>
        <v/>
      </c>
      <c r="J831" s="47"/>
      <c r="K831" s="48"/>
      <c r="L831" s="68"/>
      <c r="M831" s="68"/>
      <c r="N831" s="68"/>
      <c r="O831" s="68"/>
      <c r="P831" s="100" t="str">
        <f>IF(O831="","",VLOOKUP(O831,'Principios Activos'!A$1:B$2418,2,FALSE))</f>
        <v/>
      </c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9"/>
      <c r="AC831" s="68"/>
      <c r="AD831" s="69"/>
      <c r="AE831" s="53"/>
      <c r="AF831" s="98"/>
      <c r="AG831" s="123"/>
      <c r="AH831" s="123"/>
      <c r="AI831"/>
      <c r="AJ831"/>
      <c r="AM831" s="13"/>
    </row>
    <row r="832" spans="1:39" s="8" customFormat="1" ht="24.95" customHeight="1" x14ac:dyDescent="0.25">
      <c r="A832" s="65" t="str">
        <f t="shared" si="12"/>
        <v/>
      </c>
      <c r="B832" s="61"/>
      <c r="C832" s="63" t="str">
        <f>IF(B832="","",VLOOKUP(B832,'Base productos'!A$2:H$10900,2,FALSE))</f>
        <v/>
      </c>
      <c r="D832" s="66" t="str">
        <f>IF(B832="","",VLOOKUP(B832,'Base productos'!A$2:H$10900,3,FALSE))</f>
        <v/>
      </c>
      <c r="E832" s="62" t="str">
        <f>IF(B832="","",VLOOKUP(B832,'Base productos'!A$2:H$10900,4,FALSE))</f>
        <v/>
      </c>
      <c r="F832" s="62" t="str">
        <f>IF(B832="","",VLOOKUP(B832,'Base productos'!A$2:H$10900,5,FALSE))</f>
        <v/>
      </c>
      <c r="G832" s="66" t="str">
        <f>IF(B832="","",VLOOKUP(B832,'Base productos'!A$2:H$10900,6,FALSE))</f>
        <v/>
      </c>
      <c r="H832" s="66" t="str">
        <f>IF(B832="","",VLOOKUP(B832,'Base productos'!A$2:H$10900,7,FALSE))</f>
        <v/>
      </c>
      <c r="I832" s="66" t="str">
        <f>IF(B832="","",VLOOKUP(B832,'Base productos'!A$2:H$10900,8,FALSE))</f>
        <v/>
      </c>
      <c r="J832" s="47"/>
      <c r="K832" s="48"/>
      <c r="L832" s="68"/>
      <c r="M832" s="68"/>
      <c r="N832" s="68"/>
      <c r="O832" s="68"/>
      <c r="P832" s="100" t="str">
        <f>IF(O832="","",VLOOKUP(O832,'Principios Activos'!A$1:B$2418,2,FALSE))</f>
        <v/>
      </c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9"/>
      <c r="AC832" s="68"/>
      <c r="AD832" s="69"/>
      <c r="AE832" s="53"/>
      <c r="AF832" s="98"/>
      <c r="AG832" s="123"/>
      <c r="AH832" s="123"/>
      <c r="AI832"/>
      <c r="AJ832"/>
      <c r="AM832" s="13"/>
    </row>
    <row r="833" spans="1:39" s="8" customFormat="1" ht="24.95" customHeight="1" x14ac:dyDescent="0.25">
      <c r="A833" s="65" t="str">
        <f t="shared" si="12"/>
        <v/>
      </c>
      <c r="B833" s="61"/>
      <c r="C833" s="63" t="str">
        <f>IF(B833="","",VLOOKUP(B833,'Base productos'!A$2:H$10900,2,FALSE))</f>
        <v/>
      </c>
      <c r="D833" s="66" t="str">
        <f>IF(B833="","",VLOOKUP(B833,'Base productos'!A$2:H$10900,3,FALSE))</f>
        <v/>
      </c>
      <c r="E833" s="62" t="str">
        <f>IF(B833="","",VLOOKUP(B833,'Base productos'!A$2:H$10900,4,FALSE))</f>
        <v/>
      </c>
      <c r="F833" s="62" t="str">
        <f>IF(B833="","",VLOOKUP(B833,'Base productos'!A$2:H$10900,5,FALSE))</f>
        <v/>
      </c>
      <c r="G833" s="66" t="str">
        <f>IF(B833="","",VLOOKUP(B833,'Base productos'!A$2:H$10900,6,FALSE))</f>
        <v/>
      </c>
      <c r="H833" s="66" t="str">
        <f>IF(B833="","",VLOOKUP(B833,'Base productos'!A$2:H$10900,7,FALSE))</f>
        <v/>
      </c>
      <c r="I833" s="66" t="str">
        <f>IF(B833="","",VLOOKUP(B833,'Base productos'!A$2:H$10900,8,FALSE))</f>
        <v/>
      </c>
      <c r="J833" s="47"/>
      <c r="K833" s="48"/>
      <c r="L833" s="68"/>
      <c r="M833" s="68"/>
      <c r="N833" s="68"/>
      <c r="O833" s="68"/>
      <c r="P833" s="100" t="str">
        <f>IF(O833="","",VLOOKUP(O833,'Principios Activos'!A$1:B$2418,2,FALSE))</f>
        <v/>
      </c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9"/>
      <c r="AC833" s="68"/>
      <c r="AD833" s="69"/>
      <c r="AE833" s="53"/>
      <c r="AF833" s="98"/>
      <c r="AG833" s="123"/>
      <c r="AH833" s="123"/>
      <c r="AI833"/>
      <c r="AJ833"/>
      <c r="AM833" s="13"/>
    </row>
    <row r="834" spans="1:39" s="8" customFormat="1" ht="24.95" customHeight="1" x14ac:dyDescent="0.25">
      <c r="A834" s="65" t="str">
        <f t="shared" si="12"/>
        <v/>
      </c>
      <c r="B834" s="61"/>
      <c r="C834" s="63" t="str">
        <f>IF(B834="","",VLOOKUP(B834,'Base productos'!A$2:H$10900,2,FALSE))</f>
        <v/>
      </c>
      <c r="D834" s="66" t="str">
        <f>IF(B834="","",VLOOKUP(B834,'Base productos'!A$2:H$10900,3,FALSE))</f>
        <v/>
      </c>
      <c r="E834" s="62" t="str">
        <f>IF(B834="","",VLOOKUP(B834,'Base productos'!A$2:H$10900,4,FALSE))</f>
        <v/>
      </c>
      <c r="F834" s="62" t="str">
        <f>IF(B834="","",VLOOKUP(B834,'Base productos'!A$2:H$10900,5,FALSE))</f>
        <v/>
      </c>
      <c r="G834" s="66" t="str">
        <f>IF(B834="","",VLOOKUP(B834,'Base productos'!A$2:H$10900,6,FALSE))</f>
        <v/>
      </c>
      <c r="H834" s="66" t="str">
        <f>IF(B834="","",VLOOKUP(B834,'Base productos'!A$2:H$10900,7,FALSE))</f>
        <v/>
      </c>
      <c r="I834" s="66" t="str">
        <f>IF(B834="","",VLOOKUP(B834,'Base productos'!A$2:H$10900,8,FALSE))</f>
        <v/>
      </c>
      <c r="J834" s="47"/>
      <c r="K834" s="48"/>
      <c r="L834" s="68"/>
      <c r="M834" s="68"/>
      <c r="N834" s="68"/>
      <c r="O834" s="68"/>
      <c r="P834" s="100" t="str">
        <f>IF(O834="","",VLOOKUP(O834,'Principios Activos'!A$1:B$2418,2,FALSE))</f>
        <v/>
      </c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9"/>
      <c r="AC834" s="68"/>
      <c r="AD834" s="69"/>
      <c r="AE834" s="53"/>
      <c r="AF834" s="98"/>
      <c r="AG834" s="123"/>
      <c r="AH834" s="123"/>
      <c r="AI834"/>
      <c r="AJ834"/>
      <c r="AM834" s="13"/>
    </row>
    <row r="835" spans="1:39" s="8" customFormat="1" ht="24.95" customHeight="1" x14ac:dyDescent="0.25">
      <c r="A835" s="65" t="str">
        <f t="shared" si="12"/>
        <v/>
      </c>
      <c r="B835" s="61"/>
      <c r="C835" s="63" t="str">
        <f>IF(B835="","",VLOOKUP(B835,'Base productos'!A$2:H$10900,2,FALSE))</f>
        <v/>
      </c>
      <c r="D835" s="66" t="str">
        <f>IF(B835="","",VLOOKUP(B835,'Base productos'!A$2:H$10900,3,FALSE))</f>
        <v/>
      </c>
      <c r="E835" s="62" t="str">
        <f>IF(B835="","",VLOOKUP(B835,'Base productos'!A$2:H$10900,4,FALSE))</f>
        <v/>
      </c>
      <c r="F835" s="62" t="str">
        <f>IF(B835="","",VLOOKUP(B835,'Base productos'!A$2:H$10900,5,FALSE))</f>
        <v/>
      </c>
      <c r="G835" s="66" t="str">
        <f>IF(B835="","",VLOOKUP(B835,'Base productos'!A$2:H$10900,6,FALSE))</f>
        <v/>
      </c>
      <c r="H835" s="66" t="str">
        <f>IF(B835="","",VLOOKUP(B835,'Base productos'!A$2:H$10900,7,FALSE))</f>
        <v/>
      </c>
      <c r="I835" s="66" t="str">
        <f>IF(B835="","",VLOOKUP(B835,'Base productos'!A$2:H$10900,8,FALSE))</f>
        <v/>
      </c>
      <c r="J835" s="47"/>
      <c r="K835" s="48"/>
      <c r="L835" s="68"/>
      <c r="M835" s="68"/>
      <c r="N835" s="68"/>
      <c r="O835" s="68"/>
      <c r="P835" s="100" t="str">
        <f>IF(O835="","",VLOOKUP(O835,'Principios Activos'!A$1:B$2418,2,FALSE))</f>
        <v/>
      </c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9"/>
      <c r="AC835" s="68"/>
      <c r="AD835" s="69"/>
      <c r="AE835" s="53"/>
      <c r="AF835" s="98"/>
      <c r="AG835" s="123"/>
      <c r="AH835" s="123"/>
      <c r="AI835"/>
      <c r="AJ835"/>
      <c r="AM835" s="13"/>
    </row>
    <row r="836" spans="1:39" s="8" customFormat="1" ht="24.95" customHeight="1" x14ac:dyDescent="0.25">
      <c r="A836" s="65" t="str">
        <f t="shared" si="12"/>
        <v/>
      </c>
      <c r="B836" s="61"/>
      <c r="C836" s="63" t="str">
        <f>IF(B836="","",VLOOKUP(B836,'Base productos'!A$2:H$10900,2,FALSE))</f>
        <v/>
      </c>
      <c r="D836" s="66" t="str">
        <f>IF(B836="","",VLOOKUP(B836,'Base productos'!A$2:H$10900,3,FALSE))</f>
        <v/>
      </c>
      <c r="E836" s="62" t="str">
        <f>IF(B836="","",VLOOKUP(B836,'Base productos'!A$2:H$10900,4,FALSE))</f>
        <v/>
      </c>
      <c r="F836" s="62" t="str">
        <f>IF(B836="","",VLOOKUP(B836,'Base productos'!A$2:H$10900,5,FALSE))</f>
        <v/>
      </c>
      <c r="G836" s="66" t="str">
        <f>IF(B836="","",VLOOKUP(B836,'Base productos'!A$2:H$10900,6,FALSE))</f>
        <v/>
      </c>
      <c r="H836" s="66" t="str">
        <f>IF(B836="","",VLOOKUP(B836,'Base productos'!A$2:H$10900,7,FALSE))</f>
        <v/>
      </c>
      <c r="I836" s="66" t="str">
        <f>IF(B836="","",VLOOKUP(B836,'Base productos'!A$2:H$10900,8,FALSE))</f>
        <v/>
      </c>
      <c r="J836" s="47"/>
      <c r="K836" s="48"/>
      <c r="L836" s="68"/>
      <c r="M836" s="68"/>
      <c r="N836" s="68"/>
      <c r="O836" s="68"/>
      <c r="P836" s="100" t="str">
        <f>IF(O836="","",VLOOKUP(O836,'Principios Activos'!A$1:B$2418,2,FALSE))</f>
        <v/>
      </c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9"/>
      <c r="AC836" s="68"/>
      <c r="AD836" s="69"/>
      <c r="AE836" s="53"/>
      <c r="AF836" s="98"/>
      <c r="AG836" s="123"/>
      <c r="AH836" s="123"/>
      <c r="AI836"/>
      <c r="AJ836"/>
      <c r="AM836" s="13"/>
    </row>
    <row r="837" spans="1:39" s="8" customFormat="1" ht="24.95" customHeight="1" x14ac:dyDescent="0.25">
      <c r="A837" s="65" t="str">
        <f t="shared" si="12"/>
        <v/>
      </c>
      <c r="B837" s="61"/>
      <c r="C837" s="63" t="str">
        <f>IF(B837="","",VLOOKUP(B837,'Base productos'!A$2:H$10900,2,FALSE))</f>
        <v/>
      </c>
      <c r="D837" s="66" t="str">
        <f>IF(B837="","",VLOOKUP(B837,'Base productos'!A$2:H$10900,3,FALSE))</f>
        <v/>
      </c>
      <c r="E837" s="62" t="str">
        <f>IF(B837="","",VLOOKUP(B837,'Base productos'!A$2:H$10900,4,FALSE))</f>
        <v/>
      </c>
      <c r="F837" s="62" t="str">
        <f>IF(B837="","",VLOOKUP(B837,'Base productos'!A$2:H$10900,5,FALSE))</f>
        <v/>
      </c>
      <c r="G837" s="66" t="str">
        <f>IF(B837="","",VLOOKUP(B837,'Base productos'!A$2:H$10900,6,FALSE))</f>
        <v/>
      </c>
      <c r="H837" s="66" t="str">
        <f>IF(B837="","",VLOOKUP(B837,'Base productos'!A$2:H$10900,7,FALSE))</f>
        <v/>
      </c>
      <c r="I837" s="66" t="str">
        <f>IF(B837="","",VLOOKUP(B837,'Base productos'!A$2:H$10900,8,FALSE))</f>
        <v/>
      </c>
      <c r="J837" s="47"/>
      <c r="K837" s="48"/>
      <c r="L837" s="68"/>
      <c r="M837" s="68"/>
      <c r="N837" s="68"/>
      <c r="O837" s="68"/>
      <c r="P837" s="100" t="str">
        <f>IF(O837="","",VLOOKUP(O837,'Principios Activos'!A$1:B$2418,2,FALSE))</f>
        <v/>
      </c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9"/>
      <c r="AC837" s="68"/>
      <c r="AD837" s="69"/>
      <c r="AE837" s="53"/>
      <c r="AF837" s="98"/>
      <c r="AG837" s="123"/>
      <c r="AH837" s="123"/>
      <c r="AI837"/>
      <c r="AJ837"/>
      <c r="AM837" s="13"/>
    </row>
    <row r="838" spans="1:39" s="8" customFormat="1" ht="24.95" customHeight="1" x14ac:dyDescent="0.25">
      <c r="A838" s="65" t="str">
        <f t="shared" si="12"/>
        <v/>
      </c>
      <c r="B838" s="61"/>
      <c r="C838" s="63" t="str">
        <f>IF(B838="","",VLOOKUP(B838,'Base productos'!A$2:H$10900,2,FALSE))</f>
        <v/>
      </c>
      <c r="D838" s="66" t="str">
        <f>IF(B838="","",VLOOKUP(B838,'Base productos'!A$2:H$10900,3,FALSE))</f>
        <v/>
      </c>
      <c r="E838" s="62" t="str">
        <f>IF(B838="","",VLOOKUP(B838,'Base productos'!A$2:H$10900,4,FALSE))</f>
        <v/>
      </c>
      <c r="F838" s="62" t="str">
        <f>IF(B838="","",VLOOKUP(B838,'Base productos'!A$2:H$10900,5,FALSE))</f>
        <v/>
      </c>
      <c r="G838" s="66" t="str">
        <f>IF(B838="","",VLOOKUP(B838,'Base productos'!A$2:H$10900,6,FALSE))</f>
        <v/>
      </c>
      <c r="H838" s="66" t="str">
        <f>IF(B838="","",VLOOKUP(B838,'Base productos'!A$2:H$10900,7,FALSE))</f>
        <v/>
      </c>
      <c r="I838" s="66" t="str">
        <f>IF(B838="","",VLOOKUP(B838,'Base productos'!A$2:H$10900,8,FALSE))</f>
        <v/>
      </c>
      <c r="J838" s="47"/>
      <c r="K838" s="48"/>
      <c r="L838" s="68"/>
      <c r="M838" s="68"/>
      <c r="N838" s="68"/>
      <c r="O838" s="68"/>
      <c r="P838" s="100" t="str">
        <f>IF(O838="","",VLOOKUP(O838,'Principios Activos'!A$1:B$2418,2,FALSE))</f>
        <v/>
      </c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9"/>
      <c r="AC838" s="68"/>
      <c r="AD838" s="69"/>
      <c r="AE838" s="53"/>
      <c r="AF838" s="98"/>
      <c r="AG838" s="123"/>
      <c r="AH838" s="123"/>
      <c r="AI838"/>
      <c r="AJ838"/>
      <c r="AM838" s="13"/>
    </row>
    <row r="839" spans="1:39" s="8" customFormat="1" ht="24.95" customHeight="1" x14ac:dyDescent="0.25">
      <c r="A839" s="65" t="str">
        <f t="shared" si="12"/>
        <v/>
      </c>
      <c r="B839" s="61"/>
      <c r="C839" s="63" t="str">
        <f>IF(B839="","",VLOOKUP(B839,'Base productos'!A$2:H$10900,2,FALSE))</f>
        <v/>
      </c>
      <c r="D839" s="66" t="str">
        <f>IF(B839="","",VLOOKUP(B839,'Base productos'!A$2:H$10900,3,FALSE))</f>
        <v/>
      </c>
      <c r="E839" s="62" t="str">
        <f>IF(B839="","",VLOOKUP(B839,'Base productos'!A$2:H$10900,4,FALSE))</f>
        <v/>
      </c>
      <c r="F839" s="62" t="str">
        <f>IF(B839="","",VLOOKUP(B839,'Base productos'!A$2:H$10900,5,FALSE))</f>
        <v/>
      </c>
      <c r="G839" s="66" t="str">
        <f>IF(B839="","",VLOOKUP(B839,'Base productos'!A$2:H$10900,6,FALSE))</f>
        <v/>
      </c>
      <c r="H839" s="66" t="str">
        <f>IF(B839="","",VLOOKUP(B839,'Base productos'!A$2:H$10900,7,FALSE))</f>
        <v/>
      </c>
      <c r="I839" s="66" t="str">
        <f>IF(B839="","",VLOOKUP(B839,'Base productos'!A$2:H$10900,8,FALSE))</f>
        <v/>
      </c>
      <c r="J839" s="47"/>
      <c r="K839" s="48"/>
      <c r="L839" s="68"/>
      <c r="M839" s="68"/>
      <c r="N839" s="68"/>
      <c r="O839" s="68"/>
      <c r="P839" s="100" t="str">
        <f>IF(O839="","",VLOOKUP(O839,'Principios Activos'!A$1:B$2418,2,FALSE))</f>
        <v/>
      </c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9"/>
      <c r="AC839" s="68"/>
      <c r="AD839" s="69"/>
      <c r="AE839" s="53"/>
      <c r="AF839" s="98"/>
      <c r="AG839" s="123"/>
      <c r="AH839" s="123"/>
      <c r="AI839"/>
      <c r="AJ839"/>
      <c r="AM839" s="13"/>
    </row>
    <row r="840" spans="1:39" s="8" customFormat="1" ht="24.95" customHeight="1" x14ac:dyDescent="0.25">
      <c r="A840" s="65" t="str">
        <f t="shared" si="12"/>
        <v/>
      </c>
      <c r="B840" s="61"/>
      <c r="C840" s="63" t="str">
        <f>IF(B840="","",VLOOKUP(B840,'Base productos'!A$2:H$10900,2,FALSE))</f>
        <v/>
      </c>
      <c r="D840" s="66" t="str">
        <f>IF(B840="","",VLOOKUP(B840,'Base productos'!A$2:H$10900,3,FALSE))</f>
        <v/>
      </c>
      <c r="E840" s="62" t="str">
        <f>IF(B840="","",VLOOKUP(B840,'Base productos'!A$2:H$10900,4,FALSE))</f>
        <v/>
      </c>
      <c r="F840" s="62" t="str">
        <f>IF(B840="","",VLOOKUP(B840,'Base productos'!A$2:H$10900,5,FALSE))</f>
        <v/>
      </c>
      <c r="G840" s="66" t="str">
        <f>IF(B840="","",VLOOKUP(B840,'Base productos'!A$2:H$10900,6,FALSE))</f>
        <v/>
      </c>
      <c r="H840" s="66" t="str">
        <f>IF(B840="","",VLOOKUP(B840,'Base productos'!A$2:H$10900,7,FALSE))</f>
        <v/>
      </c>
      <c r="I840" s="66" t="str">
        <f>IF(B840="","",VLOOKUP(B840,'Base productos'!A$2:H$10900,8,FALSE))</f>
        <v/>
      </c>
      <c r="J840" s="47"/>
      <c r="K840" s="48"/>
      <c r="L840" s="68"/>
      <c r="M840" s="68"/>
      <c r="N840" s="68"/>
      <c r="O840" s="68"/>
      <c r="P840" s="100" t="str">
        <f>IF(O840="","",VLOOKUP(O840,'Principios Activos'!A$1:B$2418,2,FALSE))</f>
        <v/>
      </c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9"/>
      <c r="AC840" s="68"/>
      <c r="AD840" s="69"/>
      <c r="AE840" s="53"/>
      <c r="AF840" s="98"/>
      <c r="AG840" s="123"/>
      <c r="AH840" s="123"/>
      <c r="AI840"/>
      <c r="AJ840"/>
      <c r="AM840" s="13"/>
    </row>
    <row r="841" spans="1:39" s="8" customFormat="1" ht="24.95" customHeight="1" x14ac:dyDescent="0.25">
      <c r="A841" s="65" t="str">
        <f t="shared" si="12"/>
        <v/>
      </c>
      <c r="B841" s="61"/>
      <c r="C841" s="63" t="str">
        <f>IF(B841="","",VLOOKUP(B841,'Base productos'!A$2:H$10900,2,FALSE))</f>
        <v/>
      </c>
      <c r="D841" s="66" t="str">
        <f>IF(B841="","",VLOOKUP(B841,'Base productos'!A$2:H$10900,3,FALSE))</f>
        <v/>
      </c>
      <c r="E841" s="62" t="str">
        <f>IF(B841="","",VLOOKUP(B841,'Base productos'!A$2:H$10900,4,FALSE))</f>
        <v/>
      </c>
      <c r="F841" s="62" t="str">
        <f>IF(B841="","",VLOOKUP(B841,'Base productos'!A$2:H$10900,5,FALSE))</f>
        <v/>
      </c>
      <c r="G841" s="66" t="str">
        <f>IF(B841="","",VLOOKUP(B841,'Base productos'!A$2:H$10900,6,FALSE))</f>
        <v/>
      </c>
      <c r="H841" s="66" t="str">
        <f>IF(B841="","",VLOOKUP(B841,'Base productos'!A$2:H$10900,7,FALSE))</f>
        <v/>
      </c>
      <c r="I841" s="66" t="str">
        <f>IF(B841="","",VLOOKUP(B841,'Base productos'!A$2:H$10900,8,FALSE))</f>
        <v/>
      </c>
      <c r="J841" s="47"/>
      <c r="K841" s="48"/>
      <c r="L841" s="68"/>
      <c r="M841" s="68"/>
      <c r="N841" s="68"/>
      <c r="O841" s="68"/>
      <c r="P841" s="100" t="str">
        <f>IF(O841="","",VLOOKUP(O841,'Principios Activos'!A$1:B$2418,2,FALSE))</f>
        <v/>
      </c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9"/>
      <c r="AC841" s="68"/>
      <c r="AD841" s="69"/>
      <c r="AE841" s="53"/>
      <c r="AF841" s="98"/>
      <c r="AG841" s="123"/>
      <c r="AH841" s="123"/>
      <c r="AI841"/>
      <c r="AJ841"/>
      <c r="AM841" s="13"/>
    </row>
    <row r="842" spans="1:39" s="8" customFormat="1" ht="24.95" customHeight="1" x14ac:dyDescent="0.25">
      <c r="A842" s="65" t="str">
        <f t="shared" si="12"/>
        <v/>
      </c>
      <c r="B842" s="61"/>
      <c r="C842" s="63" t="str">
        <f>IF(B842="","",VLOOKUP(B842,'Base productos'!A$2:H$10900,2,FALSE))</f>
        <v/>
      </c>
      <c r="D842" s="66" t="str">
        <f>IF(B842="","",VLOOKUP(B842,'Base productos'!A$2:H$10900,3,FALSE))</f>
        <v/>
      </c>
      <c r="E842" s="62" t="str">
        <f>IF(B842="","",VLOOKUP(B842,'Base productos'!A$2:H$10900,4,FALSE))</f>
        <v/>
      </c>
      <c r="F842" s="62" t="str">
        <f>IF(B842="","",VLOOKUP(B842,'Base productos'!A$2:H$10900,5,FALSE))</f>
        <v/>
      </c>
      <c r="G842" s="66" t="str">
        <f>IF(B842="","",VLOOKUP(B842,'Base productos'!A$2:H$10900,6,FALSE))</f>
        <v/>
      </c>
      <c r="H842" s="66" t="str">
        <f>IF(B842="","",VLOOKUP(B842,'Base productos'!A$2:H$10900,7,FALSE))</f>
        <v/>
      </c>
      <c r="I842" s="66" t="str">
        <f>IF(B842="","",VLOOKUP(B842,'Base productos'!A$2:H$10900,8,FALSE))</f>
        <v/>
      </c>
      <c r="J842" s="47"/>
      <c r="K842" s="48"/>
      <c r="L842" s="68"/>
      <c r="M842" s="68"/>
      <c r="N842" s="68"/>
      <c r="O842" s="68"/>
      <c r="P842" s="100" t="str">
        <f>IF(O842="","",VLOOKUP(O842,'Principios Activos'!A$1:B$2418,2,FALSE))</f>
        <v/>
      </c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9"/>
      <c r="AC842" s="68"/>
      <c r="AD842" s="69"/>
      <c r="AE842" s="53"/>
      <c r="AF842" s="98"/>
      <c r="AG842" s="123"/>
      <c r="AH842" s="123"/>
      <c r="AI842"/>
      <c r="AJ842"/>
      <c r="AM842" s="13"/>
    </row>
    <row r="843" spans="1:39" s="8" customFormat="1" ht="24.95" customHeight="1" x14ac:dyDescent="0.25">
      <c r="A843" s="65" t="str">
        <f t="shared" si="12"/>
        <v/>
      </c>
      <c r="B843" s="61"/>
      <c r="C843" s="63" t="str">
        <f>IF(B843="","",VLOOKUP(B843,'Base productos'!A$2:H$10900,2,FALSE))</f>
        <v/>
      </c>
      <c r="D843" s="66" t="str">
        <f>IF(B843="","",VLOOKUP(B843,'Base productos'!A$2:H$10900,3,FALSE))</f>
        <v/>
      </c>
      <c r="E843" s="62" t="str">
        <f>IF(B843="","",VLOOKUP(B843,'Base productos'!A$2:H$10900,4,FALSE))</f>
        <v/>
      </c>
      <c r="F843" s="62" t="str">
        <f>IF(B843="","",VLOOKUP(B843,'Base productos'!A$2:H$10900,5,FALSE))</f>
        <v/>
      </c>
      <c r="G843" s="66" t="str">
        <f>IF(B843="","",VLOOKUP(B843,'Base productos'!A$2:H$10900,6,FALSE))</f>
        <v/>
      </c>
      <c r="H843" s="66" t="str">
        <f>IF(B843="","",VLOOKUP(B843,'Base productos'!A$2:H$10900,7,FALSE))</f>
        <v/>
      </c>
      <c r="I843" s="66" t="str">
        <f>IF(B843="","",VLOOKUP(B843,'Base productos'!A$2:H$10900,8,FALSE))</f>
        <v/>
      </c>
      <c r="J843" s="47"/>
      <c r="K843" s="48"/>
      <c r="L843" s="68"/>
      <c r="M843" s="68"/>
      <c r="N843" s="68"/>
      <c r="O843" s="68"/>
      <c r="P843" s="100" t="str">
        <f>IF(O843="","",VLOOKUP(O843,'Principios Activos'!A$1:B$2418,2,FALSE))</f>
        <v/>
      </c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9"/>
      <c r="AC843" s="68"/>
      <c r="AD843" s="69"/>
      <c r="AE843" s="53"/>
      <c r="AF843" s="98"/>
      <c r="AG843" s="123"/>
      <c r="AH843" s="123"/>
      <c r="AI843"/>
      <c r="AJ843"/>
      <c r="AM843" s="13"/>
    </row>
    <row r="844" spans="1:39" s="8" customFormat="1" ht="24.95" customHeight="1" x14ac:dyDescent="0.25">
      <c r="A844" s="65" t="str">
        <f t="shared" si="12"/>
        <v/>
      </c>
      <c r="B844" s="61"/>
      <c r="C844" s="63" t="str">
        <f>IF(B844="","",VLOOKUP(B844,'Base productos'!A$2:H$10900,2,FALSE))</f>
        <v/>
      </c>
      <c r="D844" s="66" t="str">
        <f>IF(B844="","",VLOOKUP(B844,'Base productos'!A$2:H$10900,3,FALSE))</f>
        <v/>
      </c>
      <c r="E844" s="62" t="str">
        <f>IF(B844="","",VLOOKUP(B844,'Base productos'!A$2:H$10900,4,FALSE))</f>
        <v/>
      </c>
      <c r="F844" s="62" t="str">
        <f>IF(B844="","",VLOOKUP(B844,'Base productos'!A$2:H$10900,5,FALSE))</f>
        <v/>
      </c>
      <c r="G844" s="66" t="str">
        <f>IF(B844="","",VLOOKUP(B844,'Base productos'!A$2:H$10900,6,FALSE))</f>
        <v/>
      </c>
      <c r="H844" s="66" t="str">
        <f>IF(B844="","",VLOOKUP(B844,'Base productos'!A$2:H$10900,7,FALSE))</f>
        <v/>
      </c>
      <c r="I844" s="66" t="str">
        <f>IF(B844="","",VLOOKUP(B844,'Base productos'!A$2:H$10900,8,FALSE))</f>
        <v/>
      </c>
      <c r="J844" s="47"/>
      <c r="K844" s="48"/>
      <c r="L844" s="68"/>
      <c r="M844" s="68"/>
      <c r="N844" s="68"/>
      <c r="O844" s="68"/>
      <c r="P844" s="100" t="str">
        <f>IF(O844="","",VLOOKUP(O844,'Principios Activos'!A$1:B$2418,2,FALSE))</f>
        <v/>
      </c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9"/>
      <c r="AC844" s="68"/>
      <c r="AD844" s="69"/>
      <c r="AE844" s="53"/>
      <c r="AF844" s="98"/>
      <c r="AG844" s="123"/>
      <c r="AH844" s="123"/>
      <c r="AI844"/>
      <c r="AJ844"/>
      <c r="AM844" s="13"/>
    </row>
    <row r="845" spans="1:39" s="8" customFormat="1" ht="24.95" customHeight="1" x14ac:dyDescent="0.25">
      <c r="A845" s="65" t="str">
        <f t="shared" si="12"/>
        <v/>
      </c>
      <c r="B845" s="61"/>
      <c r="C845" s="63" t="str">
        <f>IF(B845="","",VLOOKUP(B845,'Base productos'!A$2:H$10900,2,FALSE))</f>
        <v/>
      </c>
      <c r="D845" s="66" t="str">
        <f>IF(B845="","",VLOOKUP(B845,'Base productos'!A$2:H$10900,3,FALSE))</f>
        <v/>
      </c>
      <c r="E845" s="62" t="str">
        <f>IF(B845="","",VLOOKUP(B845,'Base productos'!A$2:H$10900,4,FALSE))</f>
        <v/>
      </c>
      <c r="F845" s="62" t="str">
        <f>IF(B845="","",VLOOKUP(B845,'Base productos'!A$2:H$10900,5,FALSE))</f>
        <v/>
      </c>
      <c r="G845" s="66" t="str">
        <f>IF(B845="","",VLOOKUP(B845,'Base productos'!A$2:H$10900,6,FALSE))</f>
        <v/>
      </c>
      <c r="H845" s="66" t="str">
        <f>IF(B845="","",VLOOKUP(B845,'Base productos'!A$2:H$10900,7,FALSE))</f>
        <v/>
      </c>
      <c r="I845" s="66" t="str">
        <f>IF(B845="","",VLOOKUP(B845,'Base productos'!A$2:H$10900,8,FALSE))</f>
        <v/>
      </c>
      <c r="J845" s="47"/>
      <c r="K845" s="48"/>
      <c r="L845" s="68"/>
      <c r="M845" s="68"/>
      <c r="N845" s="68"/>
      <c r="O845" s="68"/>
      <c r="P845" s="100" t="str">
        <f>IF(O845="","",VLOOKUP(O845,'Principios Activos'!A$1:B$2418,2,FALSE))</f>
        <v/>
      </c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9"/>
      <c r="AC845" s="68"/>
      <c r="AD845" s="69"/>
      <c r="AE845" s="53"/>
      <c r="AF845" s="98"/>
      <c r="AG845" s="123"/>
      <c r="AH845" s="123"/>
      <c r="AI845"/>
      <c r="AJ845"/>
      <c r="AM845" s="13"/>
    </row>
    <row r="846" spans="1:39" s="8" customFormat="1" ht="24.95" customHeight="1" x14ac:dyDescent="0.25">
      <c r="A846" s="65" t="str">
        <f t="shared" si="12"/>
        <v/>
      </c>
      <c r="B846" s="61"/>
      <c r="C846" s="63" t="str">
        <f>IF(B846="","",VLOOKUP(B846,'Base productos'!A$2:H$10900,2,FALSE))</f>
        <v/>
      </c>
      <c r="D846" s="66" t="str">
        <f>IF(B846="","",VLOOKUP(B846,'Base productos'!A$2:H$10900,3,FALSE))</f>
        <v/>
      </c>
      <c r="E846" s="62" t="str">
        <f>IF(B846="","",VLOOKUP(B846,'Base productos'!A$2:H$10900,4,FALSE))</f>
        <v/>
      </c>
      <c r="F846" s="62" t="str">
        <f>IF(B846="","",VLOOKUP(B846,'Base productos'!A$2:H$10900,5,FALSE))</f>
        <v/>
      </c>
      <c r="G846" s="66" t="str">
        <f>IF(B846="","",VLOOKUP(B846,'Base productos'!A$2:H$10900,6,FALSE))</f>
        <v/>
      </c>
      <c r="H846" s="66" t="str">
        <f>IF(B846="","",VLOOKUP(B846,'Base productos'!A$2:H$10900,7,FALSE))</f>
        <v/>
      </c>
      <c r="I846" s="66" t="str">
        <f>IF(B846="","",VLOOKUP(B846,'Base productos'!A$2:H$10900,8,FALSE))</f>
        <v/>
      </c>
      <c r="J846" s="47"/>
      <c r="K846" s="48"/>
      <c r="L846" s="68"/>
      <c r="M846" s="68"/>
      <c r="N846" s="68"/>
      <c r="O846" s="68"/>
      <c r="P846" s="100" t="str">
        <f>IF(O846="","",VLOOKUP(O846,'Principios Activos'!A$1:B$2418,2,FALSE))</f>
        <v/>
      </c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9"/>
      <c r="AC846" s="68"/>
      <c r="AD846" s="69"/>
      <c r="AE846" s="53"/>
      <c r="AF846" s="98"/>
      <c r="AG846" s="123"/>
      <c r="AH846" s="123"/>
      <c r="AI846"/>
      <c r="AJ846"/>
      <c r="AM846" s="13"/>
    </row>
    <row r="847" spans="1:39" s="8" customFormat="1" ht="24.95" customHeight="1" x14ac:dyDescent="0.25">
      <c r="A847" s="65" t="str">
        <f t="shared" si="12"/>
        <v/>
      </c>
      <c r="B847" s="61"/>
      <c r="C847" s="63" t="str">
        <f>IF(B847="","",VLOOKUP(B847,'Base productos'!A$2:H$10900,2,FALSE))</f>
        <v/>
      </c>
      <c r="D847" s="66" t="str">
        <f>IF(B847="","",VLOOKUP(B847,'Base productos'!A$2:H$10900,3,FALSE))</f>
        <v/>
      </c>
      <c r="E847" s="62" t="str">
        <f>IF(B847="","",VLOOKUP(B847,'Base productos'!A$2:H$10900,4,FALSE))</f>
        <v/>
      </c>
      <c r="F847" s="62" t="str">
        <f>IF(B847="","",VLOOKUP(B847,'Base productos'!A$2:H$10900,5,FALSE))</f>
        <v/>
      </c>
      <c r="G847" s="66" t="str">
        <f>IF(B847="","",VLOOKUP(B847,'Base productos'!A$2:H$10900,6,FALSE))</f>
        <v/>
      </c>
      <c r="H847" s="66" t="str">
        <f>IF(B847="","",VLOOKUP(B847,'Base productos'!A$2:H$10900,7,FALSE))</f>
        <v/>
      </c>
      <c r="I847" s="66" t="str">
        <f>IF(B847="","",VLOOKUP(B847,'Base productos'!A$2:H$10900,8,FALSE))</f>
        <v/>
      </c>
      <c r="J847" s="47"/>
      <c r="K847" s="48"/>
      <c r="L847" s="68"/>
      <c r="M847" s="68"/>
      <c r="N847" s="68"/>
      <c r="O847" s="68"/>
      <c r="P847" s="100" t="str">
        <f>IF(O847="","",VLOOKUP(O847,'Principios Activos'!A$1:B$2418,2,FALSE))</f>
        <v/>
      </c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9"/>
      <c r="AC847" s="68"/>
      <c r="AD847" s="69"/>
      <c r="AE847" s="53"/>
      <c r="AF847" s="98"/>
      <c r="AG847" s="123"/>
      <c r="AH847" s="123"/>
      <c r="AI847"/>
      <c r="AJ847"/>
      <c r="AM847" s="13"/>
    </row>
    <row r="848" spans="1:39" s="8" customFormat="1" ht="24.95" customHeight="1" x14ac:dyDescent="0.25">
      <c r="A848" s="65" t="str">
        <f t="shared" si="12"/>
        <v/>
      </c>
      <c r="B848" s="61"/>
      <c r="C848" s="63" t="str">
        <f>IF(B848="","",VLOOKUP(B848,'Base productos'!A$2:H$10900,2,FALSE))</f>
        <v/>
      </c>
      <c r="D848" s="66" t="str">
        <f>IF(B848="","",VLOOKUP(B848,'Base productos'!A$2:H$10900,3,FALSE))</f>
        <v/>
      </c>
      <c r="E848" s="62" t="str">
        <f>IF(B848="","",VLOOKUP(B848,'Base productos'!A$2:H$10900,4,FALSE))</f>
        <v/>
      </c>
      <c r="F848" s="62" t="str">
        <f>IF(B848="","",VLOOKUP(B848,'Base productos'!A$2:H$10900,5,FALSE))</f>
        <v/>
      </c>
      <c r="G848" s="66" t="str">
        <f>IF(B848="","",VLOOKUP(B848,'Base productos'!A$2:H$10900,6,FALSE))</f>
        <v/>
      </c>
      <c r="H848" s="66" t="str">
        <f>IF(B848="","",VLOOKUP(B848,'Base productos'!A$2:H$10900,7,FALSE))</f>
        <v/>
      </c>
      <c r="I848" s="66" t="str">
        <f>IF(B848="","",VLOOKUP(B848,'Base productos'!A$2:H$10900,8,FALSE))</f>
        <v/>
      </c>
      <c r="J848" s="47"/>
      <c r="K848" s="48"/>
      <c r="L848" s="68"/>
      <c r="M848" s="68"/>
      <c r="N848" s="68"/>
      <c r="O848" s="68"/>
      <c r="P848" s="100" t="str">
        <f>IF(O848="","",VLOOKUP(O848,'Principios Activos'!A$1:B$2418,2,FALSE))</f>
        <v/>
      </c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9"/>
      <c r="AC848" s="68"/>
      <c r="AD848" s="69"/>
      <c r="AE848" s="53"/>
      <c r="AF848" s="98"/>
      <c r="AG848" s="123"/>
      <c r="AH848" s="123"/>
      <c r="AI848"/>
      <c r="AJ848"/>
      <c r="AM848" s="13"/>
    </row>
    <row r="849" spans="1:39" s="8" customFormat="1" ht="24.95" customHeight="1" x14ac:dyDescent="0.25">
      <c r="A849" s="65" t="str">
        <f t="shared" si="12"/>
        <v/>
      </c>
      <c r="B849" s="61"/>
      <c r="C849" s="63" t="str">
        <f>IF(B849="","",VLOOKUP(B849,'Base productos'!A$2:H$10900,2,FALSE))</f>
        <v/>
      </c>
      <c r="D849" s="66" t="str">
        <f>IF(B849="","",VLOOKUP(B849,'Base productos'!A$2:H$10900,3,FALSE))</f>
        <v/>
      </c>
      <c r="E849" s="62" t="str">
        <f>IF(B849="","",VLOOKUP(B849,'Base productos'!A$2:H$10900,4,FALSE))</f>
        <v/>
      </c>
      <c r="F849" s="62" t="str">
        <f>IF(B849="","",VLOOKUP(B849,'Base productos'!A$2:H$10900,5,FALSE))</f>
        <v/>
      </c>
      <c r="G849" s="66" t="str">
        <f>IF(B849="","",VLOOKUP(B849,'Base productos'!A$2:H$10900,6,FALSE))</f>
        <v/>
      </c>
      <c r="H849" s="66" t="str">
        <f>IF(B849="","",VLOOKUP(B849,'Base productos'!A$2:H$10900,7,FALSE))</f>
        <v/>
      </c>
      <c r="I849" s="66" t="str">
        <f>IF(B849="","",VLOOKUP(B849,'Base productos'!A$2:H$10900,8,FALSE))</f>
        <v/>
      </c>
      <c r="J849" s="47"/>
      <c r="K849" s="48"/>
      <c r="L849" s="68"/>
      <c r="M849" s="68"/>
      <c r="N849" s="68"/>
      <c r="O849" s="68"/>
      <c r="P849" s="100" t="str">
        <f>IF(O849="","",VLOOKUP(O849,'Principios Activos'!A$1:B$2418,2,FALSE))</f>
        <v/>
      </c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9"/>
      <c r="AC849" s="68"/>
      <c r="AD849" s="69"/>
      <c r="AE849" s="53"/>
      <c r="AF849" s="98"/>
      <c r="AG849" s="123"/>
      <c r="AH849" s="123"/>
      <c r="AI849"/>
      <c r="AJ849"/>
      <c r="AM849" s="13"/>
    </row>
    <row r="850" spans="1:39" s="8" customFormat="1" ht="24.95" customHeight="1" x14ac:dyDescent="0.25">
      <c r="A850" s="65" t="str">
        <f t="shared" si="12"/>
        <v/>
      </c>
      <c r="B850" s="61"/>
      <c r="C850" s="63" t="str">
        <f>IF(B850="","",VLOOKUP(B850,'Base productos'!A$2:H$10900,2,FALSE))</f>
        <v/>
      </c>
      <c r="D850" s="66" t="str">
        <f>IF(B850="","",VLOOKUP(B850,'Base productos'!A$2:H$10900,3,FALSE))</f>
        <v/>
      </c>
      <c r="E850" s="62" t="str">
        <f>IF(B850="","",VLOOKUP(B850,'Base productos'!A$2:H$10900,4,FALSE))</f>
        <v/>
      </c>
      <c r="F850" s="62" t="str">
        <f>IF(B850="","",VLOOKUP(B850,'Base productos'!A$2:H$10900,5,FALSE))</f>
        <v/>
      </c>
      <c r="G850" s="66" t="str">
        <f>IF(B850="","",VLOOKUP(B850,'Base productos'!A$2:H$10900,6,FALSE))</f>
        <v/>
      </c>
      <c r="H850" s="66" t="str">
        <f>IF(B850="","",VLOOKUP(B850,'Base productos'!A$2:H$10900,7,FALSE))</f>
        <v/>
      </c>
      <c r="I850" s="66" t="str">
        <f>IF(B850="","",VLOOKUP(B850,'Base productos'!A$2:H$10900,8,FALSE))</f>
        <v/>
      </c>
      <c r="J850" s="47"/>
      <c r="K850" s="48"/>
      <c r="L850" s="68"/>
      <c r="M850" s="68"/>
      <c r="N850" s="68"/>
      <c r="O850" s="68"/>
      <c r="P850" s="100" t="str">
        <f>IF(O850="","",VLOOKUP(O850,'Principios Activos'!A$1:B$2418,2,FALSE))</f>
        <v/>
      </c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9"/>
      <c r="AC850" s="68"/>
      <c r="AD850" s="69"/>
      <c r="AE850" s="53"/>
      <c r="AF850" s="98"/>
      <c r="AG850" s="123"/>
      <c r="AH850" s="123"/>
      <c r="AI850"/>
      <c r="AJ850"/>
      <c r="AM850" s="13"/>
    </row>
    <row r="851" spans="1:39" s="8" customFormat="1" ht="24.95" customHeight="1" x14ac:dyDescent="0.25">
      <c r="A851" s="65" t="str">
        <f t="shared" si="12"/>
        <v/>
      </c>
      <c r="B851" s="61"/>
      <c r="C851" s="63" t="str">
        <f>IF(B851="","",VLOOKUP(B851,'Base productos'!A$2:H$10900,2,FALSE))</f>
        <v/>
      </c>
      <c r="D851" s="66" t="str">
        <f>IF(B851="","",VLOOKUP(B851,'Base productos'!A$2:H$10900,3,FALSE))</f>
        <v/>
      </c>
      <c r="E851" s="62" t="str">
        <f>IF(B851="","",VLOOKUP(B851,'Base productos'!A$2:H$10900,4,FALSE))</f>
        <v/>
      </c>
      <c r="F851" s="62" t="str">
        <f>IF(B851="","",VLOOKUP(B851,'Base productos'!A$2:H$10900,5,FALSE))</f>
        <v/>
      </c>
      <c r="G851" s="66" t="str">
        <f>IF(B851="","",VLOOKUP(B851,'Base productos'!A$2:H$10900,6,FALSE))</f>
        <v/>
      </c>
      <c r="H851" s="66" t="str">
        <f>IF(B851="","",VLOOKUP(B851,'Base productos'!A$2:H$10900,7,FALSE))</f>
        <v/>
      </c>
      <c r="I851" s="66" t="str">
        <f>IF(B851="","",VLOOKUP(B851,'Base productos'!A$2:H$10900,8,FALSE))</f>
        <v/>
      </c>
      <c r="J851" s="47"/>
      <c r="K851" s="48"/>
      <c r="L851" s="68"/>
      <c r="M851" s="68"/>
      <c r="N851" s="68"/>
      <c r="O851" s="68"/>
      <c r="P851" s="100" t="str">
        <f>IF(O851="","",VLOOKUP(O851,'Principios Activos'!A$1:B$2418,2,FALSE))</f>
        <v/>
      </c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9"/>
      <c r="AC851" s="68"/>
      <c r="AD851" s="69"/>
      <c r="AE851" s="53"/>
      <c r="AF851" s="98"/>
      <c r="AG851" s="123"/>
      <c r="AH851" s="123"/>
      <c r="AI851"/>
      <c r="AJ851"/>
      <c r="AM851" s="13"/>
    </row>
    <row r="852" spans="1:39" s="8" customFormat="1" ht="24.95" customHeight="1" x14ac:dyDescent="0.25">
      <c r="A852" s="65" t="str">
        <f t="shared" si="12"/>
        <v/>
      </c>
      <c r="B852" s="61"/>
      <c r="C852" s="63" t="str">
        <f>IF(B852="","",VLOOKUP(B852,'Base productos'!A$2:H$10900,2,FALSE))</f>
        <v/>
      </c>
      <c r="D852" s="66" t="str">
        <f>IF(B852="","",VLOOKUP(B852,'Base productos'!A$2:H$10900,3,FALSE))</f>
        <v/>
      </c>
      <c r="E852" s="62" t="str">
        <f>IF(B852="","",VLOOKUP(B852,'Base productos'!A$2:H$10900,4,FALSE))</f>
        <v/>
      </c>
      <c r="F852" s="62" t="str">
        <f>IF(B852="","",VLOOKUP(B852,'Base productos'!A$2:H$10900,5,FALSE))</f>
        <v/>
      </c>
      <c r="G852" s="66" t="str">
        <f>IF(B852="","",VLOOKUP(B852,'Base productos'!A$2:H$10900,6,FALSE))</f>
        <v/>
      </c>
      <c r="H852" s="66" t="str">
        <f>IF(B852="","",VLOOKUP(B852,'Base productos'!A$2:H$10900,7,FALSE))</f>
        <v/>
      </c>
      <c r="I852" s="66" t="str">
        <f>IF(B852="","",VLOOKUP(B852,'Base productos'!A$2:H$10900,8,FALSE))</f>
        <v/>
      </c>
      <c r="J852" s="47"/>
      <c r="K852" s="48"/>
      <c r="L852" s="68"/>
      <c r="M852" s="68"/>
      <c r="N852" s="68"/>
      <c r="O852" s="68"/>
      <c r="P852" s="100" t="str">
        <f>IF(O852="","",VLOOKUP(O852,'Principios Activos'!A$1:B$2418,2,FALSE))</f>
        <v/>
      </c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9"/>
      <c r="AC852" s="68"/>
      <c r="AD852" s="69"/>
      <c r="AE852" s="53"/>
      <c r="AF852" s="98"/>
      <c r="AG852" s="123"/>
      <c r="AH852" s="123"/>
      <c r="AI852"/>
      <c r="AJ852"/>
      <c r="AM852" s="13"/>
    </row>
    <row r="853" spans="1:39" s="8" customFormat="1" ht="24.95" customHeight="1" x14ac:dyDescent="0.25">
      <c r="A853" s="65" t="str">
        <f t="shared" si="12"/>
        <v/>
      </c>
      <c r="B853" s="61"/>
      <c r="C853" s="63" t="str">
        <f>IF(B853="","",VLOOKUP(B853,'Base productos'!A$2:H$10900,2,FALSE))</f>
        <v/>
      </c>
      <c r="D853" s="66" t="str">
        <f>IF(B853="","",VLOOKUP(B853,'Base productos'!A$2:H$10900,3,FALSE))</f>
        <v/>
      </c>
      <c r="E853" s="62" t="str">
        <f>IF(B853="","",VLOOKUP(B853,'Base productos'!A$2:H$10900,4,FALSE))</f>
        <v/>
      </c>
      <c r="F853" s="62" t="str">
        <f>IF(B853="","",VLOOKUP(B853,'Base productos'!A$2:H$10900,5,FALSE))</f>
        <v/>
      </c>
      <c r="G853" s="66" t="str">
        <f>IF(B853="","",VLOOKUP(B853,'Base productos'!A$2:H$10900,6,FALSE))</f>
        <v/>
      </c>
      <c r="H853" s="66" t="str">
        <f>IF(B853="","",VLOOKUP(B853,'Base productos'!A$2:H$10900,7,FALSE))</f>
        <v/>
      </c>
      <c r="I853" s="66" t="str">
        <f>IF(B853="","",VLOOKUP(B853,'Base productos'!A$2:H$10900,8,FALSE))</f>
        <v/>
      </c>
      <c r="J853" s="47"/>
      <c r="K853" s="48"/>
      <c r="L853" s="68"/>
      <c r="M853" s="68"/>
      <c r="N853" s="68"/>
      <c r="O853" s="68"/>
      <c r="P853" s="100" t="str">
        <f>IF(O853="","",VLOOKUP(O853,'Principios Activos'!A$1:B$2418,2,FALSE))</f>
        <v/>
      </c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9"/>
      <c r="AC853" s="68"/>
      <c r="AD853" s="69"/>
      <c r="AE853" s="53"/>
      <c r="AF853" s="98"/>
      <c r="AG853" s="123"/>
      <c r="AH853" s="123"/>
      <c r="AI853"/>
      <c r="AJ853"/>
      <c r="AM853" s="13"/>
    </row>
    <row r="854" spans="1:39" s="8" customFormat="1" ht="24.95" customHeight="1" x14ac:dyDescent="0.25">
      <c r="A854" s="65" t="str">
        <f t="shared" si="12"/>
        <v/>
      </c>
      <c r="B854" s="61"/>
      <c r="C854" s="63" t="str">
        <f>IF(B854="","",VLOOKUP(B854,'Base productos'!A$2:H$10900,2,FALSE))</f>
        <v/>
      </c>
      <c r="D854" s="66" t="str">
        <f>IF(B854="","",VLOOKUP(B854,'Base productos'!A$2:H$10900,3,FALSE))</f>
        <v/>
      </c>
      <c r="E854" s="62" t="str">
        <f>IF(B854="","",VLOOKUP(B854,'Base productos'!A$2:H$10900,4,FALSE))</f>
        <v/>
      </c>
      <c r="F854" s="62" t="str">
        <f>IF(B854="","",VLOOKUP(B854,'Base productos'!A$2:H$10900,5,FALSE))</f>
        <v/>
      </c>
      <c r="G854" s="66" t="str">
        <f>IF(B854="","",VLOOKUP(B854,'Base productos'!A$2:H$10900,6,FALSE))</f>
        <v/>
      </c>
      <c r="H854" s="66" t="str">
        <f>IF(B854="","",VLOOKUP(B854,'Base productos'!A$2:H$10900,7,FALSE))</f>
        <v/>
      </c>
      <c r="I854" s="66" t="str">
        <f>IF(B854="","",VLOOKUP(B854,'Base productos'!A$2:H$10900,8,FALSE))</f>
        <v/>
      </c>
      <c r="J854" s="47"/>
      <c r="K854" s="48"/>
      <c r="L854" s="68"/>
      <c r="M854" s="68"/>
      <c r="N854" s="68"/>
      <c r="O854" s="68"/>
      <c r="P854" s="100" t="str">
        <f>IF(O854="","",VLOOKUP(O854,'Principios Activos'!A$1:B$2418,2,FALSE))</f>
        <v/>
      </c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9"/>
      <c r="AC854" s="68"/>
      <c r="AD854" s="69"/>
      <c r="AE854" s="53"/>
      <c r="AF854" s="98"/>
      <c r="AG854" s="123"/>
      <c r="AH854" s="123"/>
      <c r="AI854"/>
      <c r="AJ854"/>
      <c r="AM854" s="13"/>
    </row>
    <row r="855" spans="1:39" s="8" customFormat="1" ht="24.95" customHeight="1" x14ac:dyDescent="0.25">
      <c r="A855" s="65" t="str">
        <f t="shared" si="12"/>
        <v/>
      </c>
      <c r="B855" s="61"/>
      <c r="C855" s="63" t="str">
        <f>IF(B855="","",VLOOKUP(B855,'Base productos'!A$2:H$10900,2,FALSE))</f>
        <v/>
      </c>
      <c r="D855" s="66" t="str">
        <f>IF(B855="","",VLOOKUP(B855,'Base productos'!A$2:H$10900,3,FALSE))</f>
        <v/>
      </c>
      <c r="E855" s="62" t="str">
        <f>IF(B855="","",VLOOKUP(B855,'Base productos'!A$2:H$10900,4,FALSE))</f>
        <v/>
      </c>
      <c r="F855" s="62" t="str">
        <f>IF(B855="","",VLOOKUP(B855,'Base productos'!A$2:H$10900,5,FALSE))</f>
        <v/>
      </c>
      <c r="G855" s="66" t="str">
        <f>IF(B855="","",VLOOKUP(B855,'Base productos'!A$2:H$10900,6,FALSE))</f>
        <v/>
      </c>
      <c r="H855" s="66" t="str">
        <f>IF(B855="","",VLOOKUP(B855,'Base productos'!A$2:H$10900,7,FALSE))</f>
        <v/>
      </c>
      <c r="I855" s="66" t="str">
        <f>IF(B855="","",VLOOKUP(B855,'Base productos'!A$2:H$10900,8,FALSE))</f>
        <v/>
      </c>
      <c r="J855" s="47"/>
      <c r="K855" s="48"/>
      <c r="L855" s="68"/>
      <c r="M855" s="68"/>
      <c r="N855" s="68"/>
      <c r="O855" s="68"/>
      <c r="P855" s="100" t="str">
        <f>IF(O855="","",VLOOKUP(O855,'Principios Activos'!A$1:B$2418,2,FALSE))</f>
        <v/>
      </c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9"/>
      <c r="AC855" s="68"/>
      <c r="AD855" s="69"/>
      <c r="AE855" s="53"/>
      <c r="AF855" s="98"/>
      <c r="AG855" s="123"/>
      <c r="AH855" s="123"/>
      <c r="AI855"/>
      <c r="AJ855"/>
      <c r="AM855" s="13"/>
    </row>
    <row r="856" spans="1:39" s="8" customFormat="1" ht="24.95" customHeight="1" x14ac:dyDescent="0.25">
      <c r="A856" s="65" t="str">
        <f t="shared" si="12"/>
        <v/>
      </c>
      <c r="B856" s="61"/>
      <c r="C856" s="63" t="str">
        <f>IF(B856="","",VLOOKUP(B856,'Base productos'!A$2:H$10900,2,FALSE))</f>
        <v/>
      </c>
      <c r="D856" s="66" t="str">
        <f>IF(B856="","",VLOOKUP(B856,'Base productos'!A$2:H$10900,3,FALSE))</f>
        <v/>
      </c>
      <c r="E856" s="62" t="str">
        <f>IF(B856="","",VLOOKUP(B856,'Base productos'!A$2:H$10900,4,FALSE))</f>
        <v/>
      </c>
      <c r="F856" s="62" t="str">
        <f>IF(B856="","",VLOOKUP(B856,'Base productos'!A$2:H$10900,5,FALSE))</f>
        <v/>
      </c>
      <c r="G856" s="66" t="str">
        <f>IF(B856="","",VLOOKUP(B856,'Base productos'!A$2:H$10900,6,FALSE))</f>
        <v/>
      </c>
      <c r="H856" s="66" t="str">
        <f>IF(B856="","",VLOOKUP(B856,'Base productos'!A$2:H$10900,7,FALSE))</f>
        <v/>
      </c>
      <c r="I856" s="66" t="str">
        <f>IF(B856="","",VLOOKUP(B856,'Base productos'!A$2:H$10900,8,FALSE))</f>
        <v/>
      </c>
      <c r="J856" s="47"/>
      <c r="K856" s="48"/>
      <c r="L856" s="68"/>
      <c r="M856" s="68"/>
      <c r="N856" s="68"/>
      <c r="O856" s="68"/>
      <c r="P856" s="100" t="str">
        <f>IF(O856="","",VLOOKUP(O856,'Principios Activos'!A$1:B$2418,2,FALSE))</f>
        <v/>
      </c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9"/>
      <c r="AC856" s="68"/>
      <c r="AD856" s="69"/>
      <c r="AE856" s="53"/>
      <c r="AF856" s="98"/>
      <c r="AG856" s="123"/>
      <c r="AH856" s="123"/>
      <c r="AI856"/>
      <c r="AJ856"/>
      <c r="AM856" s="13"/>
    </row>
    <row r="857" spans="1:39" s="8" customFormat="1" ht="24.95" customHeight="1" x14ac:dyDescent="0.25">
      <c r="A857" s="65" t="str">
        <f t="shared" ref="A857:A920" si="13">IF(A856="","",IF(B857="","",A856))</f>
        <v/>
      </c>
      <c r="B857" s="61"/>
      <c r="C857" s="63" t="str">
        <f>IF(B857="","",VLOOKUP(B857,'Base productos'!A$2:H$10900,2,FALSE))</f>
        <v/>
      </c>
      <c r="D857" s="66" t="str">
        <f>IF(B857="","",VLOOKUP(B857,'Base productos'!A$2:H$10900,3,FALSE))</f>
        <v/>
      </c>
      <c r="E857" s="62" t="str">
        <f>IF(B857="","",VLOOKUP(B857,'Base productos'!A$2:H$10900,4,FALSE))</f>
        <v/>
      </c>
      <c r="F857" s="62" t="str">
        <f>IF(B857="","",VLOOKUP(B857,'Base productos'!A$2:H$10900,5,FALSE))</f>
        <v/>
      </c>
      <c r="G857" s="66" t="str">
        <f>IF(B857="","",VLOOKUP(B857,'Base productos'!A$2:H$10900,6,FALSE))</f>
        <v/>
      </c>
      <c r="H857" s="66" t="str">
        <f>IF(B857="","",VLOOKUP(B857,'Base productos'!A$2:H$10900,7,FALSE))</f>
        <v/>
      </c>
      <c r="I857" s="66" t="str">
        <f>IF(B857="","",VLOOKUP(B857,'Base productos'!A$2:H$10900,8,FALSE))</f>
        <v/>
      </c>
      <c r="J857" s="47"/>
      <c r="K857" s="48"/>
      <c r="L857" s="68"/>
      <c r="M857" s="68"/>
      <c r="N857" s="68"/>
      <c r="O857" s="68"/>
      <c r="P857" s="100" t="str">
        <f>IF(O857="","",VLOOKUP(O857,'Principios Activos'!A$1:B$2418,2,FALSE))</f>
        <v/>
      </c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9"/>
      <c r="AC857" s="68"/>
      <c r="AD857" s="69"/>
      <c r="AE857" s="53"/>
      <c r="AF857" s="98"/>
      <c r="AG857" s="123"/>
      <c r="AH857" s="123"/>
      <c r="AI857"/>
      <c r="AJ857"/>
      <c r="AM857" s="13"/>
    </row>
    <row r="858" spans="1:39" s="8" customFormat="1" ht="24.95" customHeight="1" x14ac:dyDescent="0.25">
      <c r="A858" s="65" t="str">
        <f t="shared" si="13"/>
        <v/>
      </c>
      <c r="B858" s="61"/>
      <c r="C858" s="63" t="str">
        <f>IF(B858="","",VLOOKUP(B858,'Base productos'!A$2:H$10900,2,FALSE))</f>
        <v/>
      </c>
      <c r="D858" s="66" t="str">
        <f>IF(B858="","",VLOOKUP(B858,'Base productos'!A$2:H$10900,3,FALSE))</f>
        <v/>
      </c>
      <c r="E858" s="62" t="str">
        <f>IF(B858="","",VLOOKUP(B858,'Base productos'!A$2:H$10900,4,FALSE))</f>
        <v/>
      </c>
      <c r="F858" s="62" t="str">
        <f>IF(B858="","",VLOOKUP(B858,'Base productos'!A$2:H$10900,5,FALSE))</f>
        <v/>
      </c>
      <c r="G858" s="66" t="str">
        <f>IF(B858="","",VLOOKUP(B858,'Base productos'!A$2:H$10900,6,FALSE))</f>
        <v/>
      </c>
      <c r="H858" s="66" t="str">
        <f>IF(B858="","",VLOOKUP(B858,'Base productos'!A$2:H$10900,7,FALSE))</f>
        <v/>
      </c>
      <c r="I858" s="66" t="str">
        <f>IF(B858="","",VLOOKUP(B858,'Base productos'!A$2:H$10900,8,FALSE))</f>
        <v/>
      </c>
      <c r="J858" s="47"/>
      <c r="K858" s="48"/>
      <c r="L858" s="68"/>
      <c r="M858" s="68"/>
      <c r="N858" s="68"/>
      <c r="O858" s="68"/>
      <c r="P858" s="100" t="str">
        <f>IF(O858="","",VLOOKUP(O858,'Principios Activos'!A$1:B$2418,2,FALSE))</f>
        <v/>
      </c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9"/>
      <c r="AC858" s="68"/>
      <c r="AD858" s="69"/>
      <c r="AE858" s="53"/>
      <c r="AF858" s="98"/>
      <c r="AG858" s="123"/>
      <c r="AH858" s="123"/>
      <c r="AI858"/>
      <c r="AJ858"/>
      <c r="AM858" s="13"/>
    </row>
    <row r="859" spans="1:39" s="8" customFormat="1" ht="24.95" customHeight="1" x14ac:dyDescent="0.25">
      <c r="A859" s="65" t="str">
        <f t="shared" si="13"/>
        <v/>
      </c>
      <c r="B859" s="61"/>
      <c r="C859" s="63" t="str">
        <f>IF(B859="","",VLOOKUP(B859,'Base productos'!A$2:H$10900,2,FALSE))</f>
        <v/>
      </c>
      <c r="D859" s="66" t="str">
        <f>IF(B859="","",VLOOKUP(B859,'Base productos'!A$2:H$10900,3,FALSE))</f>
        <v/>
      </c>
      <c r="E859" s="62" t="str">
        <f>IF(B859="","",VLOOKUP(B859,'Base productos'!A$2:H$10900,4,FALSE))</f>
        <v/>
      </c>
      <c r="F859" s="62" t="str">
        <f>IF(B859="","",VLOOKUP(B859,'Base productos'!A$2:H$10900,5,FALSE))</f>
        <v/>
      </c>
      <c r="G859" s="66" t="str">
        <f>IF(B859="","",VLOOKUP(B859,'Base productos'!A$2:H$10900,6,FALSE))</f>
        <v/>
      </c>
      <c r="H859" s="66" t="str">
        <f>IF(B859="","",VLOOKUP(B859,'Base productos'!A$2:H$10900,7,FALSE))</f>
        <v/>
      </c>
      <c r="I859" s="66" t="str">
        <f>IF(B859="","",VLOOKUP(B859,'Base productos'!A$2:H$10900,8,FALSE))</f>
        <v/>
      </c>
      <c r="J859" s="47"/>
      <c r="K859" s="48"/>
      <c r="L859" s="68"/>
      <c r="M859" s="68"/>
      <c r="N859" s="68"/>
      <c r="O859" s="68"/>
      <c r="P859" s="100" t="str">
        <f>IF(O859="","",VLOOKUP(O859,'Principios Activos'!A$1:B$2418,2,FALSE))</f>
        <v/>
      </c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9"/>
      <c r="AC859" s="68"/>
      <c r="AD859" s="69"/>
      <c r="AE859" s="53"/>
      <c r="AF859" s="98"/>
      <c r="AG859" s="123"/>
      <c r="AH859" s="123"/>
      <c r="AI859"/>
      <c r="AJ859"/>
      <c r="AM859" s="13"/>
    </row>
    <row r="860" spans="1:39" s="8" customFormat="1" ht="24.95" customHeight="1" x14ac:dyDescent="0.25">
      <c r="A860" s="65" t="str">
        <f t="shared" si="13"/>
        <v/>
      </c>
      <c r="B860" s="61"/>
      <c r="C860" s="63" t="str">
        <f>IF(B860="","",VLOOKUP(B860,'Base productos'!A$2:H$10900,2,FALSE))</f>
        <v/>
      </c>
      <c r="D860" s="66" t="str">
        <f>IF(B860="","",VLOOKUP(B860,'Base productos'!A$2:H$10900,3,FALSE))</f>
        <v/>
      </c>
      <c r="E860" s="62" t="str">
        <f>IF(B860="","",VLOOKUP(B860,'Base productos'!A$2:H$10900,4,FALSE))</f>
        <v/>
      </c>
      <c r="F860" s="62" t="str">
        <f>IF(B860="","",VLOOKUP(B860,'Base productos'!A$2:H$10900,5,FALSE))</f>
        <v/>
      </c>
      <c r="G860" s="66" t="str">
        <f>IF(B860="","",VLOOKUP(B860,'Base productos'!A$2:H$10900,6,FALSE))</f>
        <v/>
      </c>
      <c r="H860" s="66" t="str">
        <f>IF(B860="","",VLOOKUP(B860,'Base productos'!A$2:H$10900,7,FALSE))</f>
        <v/>
      </c>
      <c r="I860" s="66" t="str">
        <f>IF(B860="","",VLOOKUP(B860,'Base productos'!A$2:H$10900,8,FALSE))</f>
        <v/>
      </c>
      <c r="J860" s="47"/>
      <c r="K860" s="48"/>
      <c r="L860" s="68"/>
      <c r="M860" s="68"/>
      <c r="N860" s="68"/>
      <c r="O860" s="68"/>
      <c r="P860" s="100" t="str">
        <f>IF(O860="","",VLOOKUP(O860,'Principios Activos'!A$1:B$2418,2,FALSE))</f>
        <v/>
      </c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9"/>
      <c r="AC860" s="68"/>
      <c r="AD860" s="69"/>
      <c r="AE860" s="53"/>
      <c r="AF860" s="98"/>
      <c r="AG860" s="123"/>
      <c r="AH860" s="123"/>
      <c r="AI860"/>
      <c r="AJ860"/>
      <c r="AM860" s="13"/>
    </row>
    <row r="861" spans="1:39" s="8" customFormat="1" ht="24.95" customHeight="1" x14ac:dyDescent="0.25">
      <c r="A861" s="65" t="str">
        <f t="shared" si="13"/>
        <v/>
      </c>
      <c r="B861" s="61"/>
      <c r="C861" s="63" t="str">
        <f>IF(B861="","",VLOOKUP(B861,'Base productos'!A$2:H$10900,2,FALSE))</f>
        <v/>
      </c>
      <c r="D861" s="66" t="str">
        <f>IF(B861="","",VLOOKUP(B861,'Base productos'!A$2:H$10900,3,FALSE))</f>
        <v/>
      </c>
      <c r="E861" s="62" t="str">
        <f>IF(B861="","",VLOOKUP(B861,'Base productos'!A$2:H$10900,4,FALSE))</f>
        <v/>
      </c>
      <c r="F861" s="62" t="str">
        <f>IF(B861="","",VLOOKUP(B861,'Base productos'!A$2:H$10900,5,FALSE))</f>
        <v/>
      </c>
      <c r="G861" s="66" t="str">
        <f>IF(B861="","",VLOOKUP(B861,'Base productos'!A$2:H$10900,6,FALSE))</f>
        <v/>
      </c>
      <c r="H861" s="66" t="str">
        <f>IF(B861="","",VLOOKUP(B861,'Base productos'!A$2:H$10900,7,FALSE))</f>
        <v/>
      </c>
      <c r="I861" s="66" t="str">
        <f>IF(B861="","",VLOOKUP(B861,'Base productos'!A$2:H$10900,8,FALSE))</f>
        <v/>
      </c>
      <c r="J861" s="47"/>
      <c r="K861" s="48"/>
      <c r="L861" s="68"/>
      <c r="M861" s="68"/>
      <c r="N861" s="68"/>
      <c r="O861" s="68"/>
      <c r="P861" s="100" t="str">
        <f>IF(O861="","",VLOOKUP(O861,'Principios Activos'!A$1:B$2418,2,FALSE))</f>
        <v/>
      </c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9"/>
      <c r="AC861" s="68"/>
      <c r="AD861" s="69"/>
      <c r="AE861" s="53"/>
      <c r="AF861" s="98"/>
      <c r="AG861" s="123"/>
      <c r="AH861" s="123"/>
      <c r="AI861"/>
      <c r="AJ861"/>
      <c r="AM861" s="13"/>
    </row>
    <row r="862" spans="1:39" s="8" customFormat="1" ht="24.95" customHeight="1" x14ac:dyDescent="0.25">
      <c r="A862" s="65" t="str">
        <f t="shared" si="13"/>
        <v/>
      </c>
      <c r="B862" s="61"/>
      <c r="C862" s="63" t="str">
        <f>IF(B862="","",VLOOKUP(B862,'Base productos'!A$2:H$10900,2,FALSE))</f>
        <v/>
      </c>
      <c r="D862" s="66" t="str">
        <f>IF(B862="","",VLOOKUP(B862,'Base productos'!A$2:H$10900,3,FALSE))</f>
        <v/>
      </c>
      <c r="E862" s="62" t="str">
        <f>IF(B862="","",VLOOKUP(B862,'Base productos'!A$2:H$10900,4,FALSE))</f>
        <v/>
      </c>
      <c r="F862" s="62" t="str">
        <f>IF(B862="","",VLOOKUP(B862,'Base productos'!A$2:H$10900,5,FALSE))</f>
        <v/>
      </c>
      <c r="G862" s="66" t="str">
        <f>IF(B862="","",VLOOKUP(B862,'Base productos'!A$2:H$10900,6,FALSE))</f>
        <v/>
      </c>
      <c r="H862" s="66" t="str">
        <f>IF(B862="","",VLOOKUP(B862,'Base productos'!A$2:H$10900,7,FALSE))</f>
        <v/>
      </c>
      <c r="I862" s="66" t="str">
        <f>IF(B862="","",VLOOKUP(B862,'Base productos'!A$2:H$10900,8,FALSE))</f>
        <v/>
      </c>
      <c r="J862" s="47"/>
      <c r="K862" s="48"/>
      <c r="L862" s="68"/>
      <c r="M862" s="68"/>
      <c r="N862" s="68"/>
      <c r="O862" s="68"/>
      <c r="P862" s="100" t="str">
        <f>IF(O862="","",VLOOKUP(O862,'Principios Activos'!A$1:B$2418,2,FALSE))</f>
        <v/>
      </c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9"/>
      <c r="AC862" s="68"/>
      <c r="AD862" s="69"/>
      <c r="AE862" s="53"/>
      <c r="AF862" s="98"/>
      <c r="AG862" s="123"/>
      <c r="AH862" s="123"/>
      <c r="AI862"/>
      <c r="AJ862"/>
      <c r="AM862" s="13"/>
    </row>
    <row r="863" spans="1:39" s="8" customFormat="1" ht="24.95" customHeight="1" x14ac:dyDescent="0.25">
      <c r="A863" s="65" t="str">
        <f t="shared" si="13"/>
        <v/>
      </c>
      <c r="B863" s="61"/>
      <c r="C863" s="63" t="str">
        <f>IF(B863="","",VLOOKUP(B863,'Base productos'!A$2:H$10900,2,FALSE))</f>
        <v/>
      </c>
      <c r="D863" s="66" t="str">
        <f>IF(B863="","",VLOOKUP(B863,'Base productos'!A$2:H$10900,3,FALSE))</f>
        <v/>
      </c>
      <c r="E863" s="62" t="str">
        <f>IF(B863="","",VLOOKUP(B863,'Base productos'!A$2:H$10900,4,FALSE))</f>
        <v/>
      </c>
      <c r="F863" s="62" t="str">
        <f>IF(B863="","",VLOOKUP(B863,'Base productos'!A$2:H$10900,5,FALSE))</f>
        <v/>
      </c>
      <c r="G863" s="66" t="str">
        <f>IF(B863="","",VLOOKUP(B863,'Base productos'!A$2:H$10900,6,FALSE))</f>
        <v/>
      </c>
      <c r="H863" s="66" t="str">
        <f>IF(B863="","",VLOOKUP(B863,'Base productos'!A$2:H$10900,7,FALSE))</f>
        <v/>
      </c>
      <c r="I863" s="66" t="str">
        <f>IF(B863="","",VLOOKUP(B863,'Base productos'!A$2:H$10900,8,FALSE))</f>
        <v/>
      </c>
      <c r="J863" s="47"/>
      <c r="K863" s="48"/>
      <c r="L863" s="68"/>
      <c r="M863" s="68"/>
      <c r="N863" s="68"/>
      <c r="O863" s="68"/>
      <c r="P863" s="100" t="str">
        <f>IF(O863="","",VLOOKUP(O863,'Principios Activos'!A$1:B$2418,2,FALSE))</f>
        <v/>
      </c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9"/>
      <c r="AC863" s="68"/>
      <c r="AD863" s="69"/>
      <c r="AE863" s="53"/>
      <c r="AF863" s="98"/>
      <c r="AG863" s="123"/>
      <c r="AH863" s="123"/>
      <c r="AI863"/>
      <c r="AJ863"/>
      <c r="AM863" s="13"/>
    </row>
    <row r="864" spans="1:39" s="8" customFormat="1" ht="24.95" customHeight="1" x14ac:dyDescent="0.25">
      <c r="A864" s="65" t="str">
        <f t="shared" si="13"/>
        <v/>
      </c>
      <c r="B864" s="61"/>
      <c r="C864" s="63" t="str">
        <f>IF(B864="","",VLOOKUP(B864,'Base productos'!A$2:H$10900,2,FALSE))</f>
        <v/>
      </c>
      <c r="D864" s="66" t="str">
        <f>IF(B864="","",VLOOKUP(B864,'Base productos'!A$2:H$10900,3,FALSE))</f>
        <v/>
      </c>
      <c r="E864" s="62" t="str">
        <f>IF(B864="","",VLOOKUP(B864,'Base productos'!A$2:H$10900,4,FALSE))</f>
        <v/>
      </c>
      <c r="F864" s="62" t="str">
        <f>IF(B864="","",VLOOKUP(B864,'Base productos'!A$2:H$10900,5,FALSE))</f>
        <v/>
      </c>
      <c r="G864" s="66" t="str">
        <f>IF(B864="","",VLOOKUP(B864,'Base productos'!A$2:H$10900,6,FALSE))</f>
        <v/>
      </c>
      <c r="H864" s="66" t="str">
        <f>IF(B864="","",VLOOKUP(B864,'Base productos'!A$2:H$10900,7,FALSE))</f>
        <v/>
      </c>
      <c r="I864" s="66" t="str">
        <f>IF(B864="","",VLOOKUP(B864,'Base productos'!A$2:H$10900,8,FALSE))</f>
        <v/>
      </c>
      <c r="J864" s="47"/>
      <c r="K864" s="48"/>
      <c r="L864" s="68"/>
      <c r="M864" s="68"/>
      <c r="N864" s="68"/>
      <c r="O864" s="68"/>
      <c r="P864" s="100" t="str">
        <f>IF(O864="","",VLOOKUP(O864,'Principios Activos'!A$1:B$2418,2,FALSE))</f>
        <v/>
      </c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9"/>
      <c r="AC864" s="68"/>
      <c r="AD864" s="69"/>
      <c r="AE864" s="53"/>
      <c r="AF864" s="98"/>
      <c r="AG864" s="123"/>
      <c r="AH864" s="123"/>
      <c r="AI864"/>
      <c r="AJ864"/>
      <c r="AM864" s="13"/>
    </row>
    <row r="865" spans="1:39" s="8" customFormat="1" ht="24.95" customHeight="1" x14ac:dyDescent="0.25">
      <c r="A865" s="65" t="str">
        <f t="shared" si="13"/>
        <v/>
      </c>
      <c r="B865" s="61"/>
      <c r="C865" s="63" t="str">
        <f>IF(B865="","",VLOOKUP(B865,'Base productos'!A$2:H$10900,2,FALSE))</f>
        <v/>
      </c>
      <c r="D865" s="66" t="str">
        <f>IF(B865="","",VLOOKUP(B865,'Base productos'!A$2:H$10900,3,FALSE))</f>
        <v/>
      </c>
      <c r="E865" s="62" t="str">
        <f>IF(B865="","",VLOOKUP(B865,'Base productos'!A$2:H$10900,4,FALSE))</f>
        <v/>
      </c>
      <c r="F865" s="62" t="str">
        <f>IF(B865="","",VLOOKUP(B865,'Base productos'!A$2:H$10900,5,FALSE))</f>
        <v/>
      </c>
      <c r="G865" s="66" t="str">
        <f>IF(B865="","",VLOOKUP(B865,'Base productos'!A$2:H$10900,6,FALSE))</f>
        <v/>
      </c>
      <c r="H865" s="66" t="str">
        <f>IF(B865="","",VLOOKUP(B865,'Base productos'!A$2:H$10900,7,FALSE))</f>
        <v/>
      </c>
      <c r="I865" s="66" t="str">
        <f>IF(B865="","",VLOOKUP(B865,'Base productos'!A$2:H$10900,8,FALSE))</f>
        <v/>
      </c>
      <c r="J865" s="47"/>
      <c r="K865" s="48"/>
      <c r="L865" s="68"/>
      <c r="M865" s="68"/>
      <c r="N865" s="68"/>
      <c r="O865" s="68"/>
      <c r="P865" s="100" t="str">
        <f>IF(O865="","",VLOOKUP(O865,'Principios Activos'!A$1:B$2418,2,FALSE))</f>
        <v/>
      </c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9"/>
      <c r="AC865" s="68"/>
      <c r="AD865" s="69"/>
      <c r="AE865" s="53"/>
      <c r="AF865" s="98"/>
      <c r="AG865" s="123"/>
      <c r="AH865" s="123"/>
      <c r="AI865"/>
      <c r="AJ865"/>
      <c r="AM865" s="13"/>
    </row>
    <row r="866" spans="1:39" s="8" customFormat="1" ht="24.95" customHeight="1" x14ac:dyDescent="0.25">
      <c r="A866" s="65" t="str">
        <f t="shared" si="13"/>
        <v/>
      </c>
      <c r="B866" s="61"/>
      <c r="C866" s="63" t="str">
        <f>IF(B866="","",VLOOKUP(B866,'Base productos'!A$2:H$10900,2,FALSE))</f>
        <v/>
      </c>
      <c r="D866" s="66" t="str">
        <f>IF(B866="","",VLOOKUP(B866,'Base productos'!A$2:H$10900,3,FALSE))</f>
        <v/>
      </c>
      <c r="E866" s="62" t="str">
        <f>IF(B866="","",VLOOKUP(B866,'Base productos'!A$2:H$10900,4,FALSE))</f>
        <v/>
      </c>
      <c r="F866" s="62" t="str">
        <f>IF(B866="","",VLOOKUP(B866,'Base productos'!A$2:H$10900,5,FALSE))</f>
        <v/>
      </c>
      <c r="G866" s="66" t="str">
        <f>IF(B866="","",VLOOKUP(B866,'Base productos'!A$2:H$10900,6,FALSE))</f>
        <v/>
      </c>
      <c r="H866" s="66" t="str">
        <f>IF(B866="","",VLOOKUP(B866,'Base productos'!A$2:H$10900,7,FALSE))</f>
        <v/>
      </c>
      <c r="I866" s="66" t="str">
        <f>IF(B866="","",VLOOKUP(B866,'Base productos'!A$2:H$10900,8,FALSE))</f>
        <v/>
      </c>
      <c r="J866" s="47"/>
      <c r="K866" s="48"/>
      <c r="L866" s="68"/>
      <c r="M866" s="68"/>
      <c r="N866" s="68"/>
      <c r="O866" s="68"/>
      <c r="P866" s="100" t="str">
        <f>IF(O866="","",VLOOKUP(O866,'Principios Activos'!A$1:B$2418,2,FALSE))</f>
        <v/>
      </c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9"/>
      <c r="AC866" s="68"/>
      <c r="AD866" s="69"/>
      <c r="AE866" s="53"/>
      <c r="AF866" s="98"/>
      <c r="AG866" s="123"/>
      <c r="AH866" s="123"/>
      <c r="AI866"/>
      <c r="AJ866"/>
      <c r="AM866" s="13"/>
    </row>
    <row r="867" spans="1:39" s="8" customFormat="1" ht="24.95" customHeight="1" x14ac:dyDescent="0.25">
      <c r="A867" s="65" t="str">
        <f t="shared" si="13"/>
        <v/>
      </c>
      <c r="B867" s="61"/>
      <c r="C867" s="63" t="str">
        <f>IF(B867="","",VLOOKUP(B867,'Base productos'!A$2:H$10900,2,FALSE))</f>
        <v/>
      </c>
      <c r="D867" s="66" t="str">
        <f>IF(B867="","",VLOOKUP(B867,'Base productos'!A$2:H$10900,3,FALSE))</f>
        <v/>
      </c>
      <c r="E867" s="62" t="str">
        <f>IF(B867="","",VLOOKUP(B867,'Base productos'!A$2:H$10900,4,FALSE))</f>
        <v/>
      </c>
      <c r="F867" s="62" t="str">
        <f>IF(B867="","",VLOOKUP(B867,'Base productos'!A$2:H$10900,5,FALSE))</f>
        <v/>
      </c>
      <c r="G867" s="66" t="str">
        <f>IF(B867="","",VLOOKUP(B867,'Base productos'!A$2:H$10900,6,FALSE))</f>
        <v/>
      </c>
      <c r="H867" s="66" t="str">
        <f>IF(B867="","",VLOOKUP(B867,'Base productos'!A$2:H$10900,7,FALSE))</f>
        <v/>
      </c>
      <c r="I867" s="66" t="str">
        <f>IF(B867="","",VLOOKUP(B867,'Base productos'!A$2:H$10900,8,FALSE))</f>
        <v/>
      </c>
      <c r="J867" s="47"/>
      <c r="K867" s="48"/>
      <c r="L867" s="68"/>
      <c r="M867" s="68"/>
      <c r="N867" s="68"/>
      <c r="O867" s="68"/>
      <c r="P867" s="100" t="str">
        <f>IF(O867="","",VLOOKUP(O867,'Principios Activos'!A$1:B$2418,2,FALSE))</f>
        <v/>
      </c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9"/>
      <c r="AC867" s="68"/>
      <c r="AD867" s="69"/>
      <c r="AE867" s="53"/>
      <c r="AF867" s="98"/>
      <c r="AG867" s="123"/>
      <c r="AH867" s="123"/>
      <c r="AI867"/>
      <c r="AJ867"/>
      <c r="AM867" s="13"/>
    </row>
    <row r="868" spans="1:39" s="8" customFormat="1" ht="24.95" customHeight="1" x14ac:dyDescent="0.25">
      <c r="A868" s="65" t="str">
        <f t="shared" si="13"/>
        <v/>
      </c>
      <c r="B868" s="61"/>
      <c r="C868" s="63" t="str">
        <f>IF(B868="","",VLOOKUP(B868,'Base productos'!A$2:H$10900,2,FALSE))</f>
        <v/>
      </c>
      <c r="D868" s="66" t="str">
        <f>IF(B868="","",VLOOKUP(B868,'Base productos'!A$2:H$10900,3,FALSE))</f>
        <v/>
      </c>
      <c r="E868" s="62" t="str">
        <f>IF(B868="","",VLOOKUP(B868,'Base productos'!A$2:H$10900,4,FALSE))</f>
        <v/>
      </c>
      <c r="F868" s="62" t="str">
        <f>IF(B868="","",VLOOKUP(B868,'Base productos'!A$2:H$10900,5,FALSE))</f>
        <v/>
      </c>
      <c r="G868" s="66" t="str">
        <f>IF(B868="","",VLOOKUP(B868,'Base productos'!A$2:H$10900,6,FALSE))</f>
        <v/>
      </c>
      <c r="H868" s="66" t="str">
        <f>IF(B868="","",VLOOKUP(B868,'Base productos'!A$2:H$10900,7,FALSE))</f>
        <v/>
      </c>
      <c r="I868" s="66" t="str">
        <f>IF(B868="","",VLOOKUP(B868,'Base productos'!A$2:H$10900,8,FALSE))</f>
        <v/>
      </c>
      <c r="J868" s="47"/>
      <c r="K868" s="48"/>
      <c r="L868" s="68"/>
      <c r="M868" s="68"/>
      <c r="N868" s="68"/>
      <c r="O868" s="68"/>
      <c r="P868" s="100" t="str">
        <f>IF(O868="","",VLOOKUP(O868,'Principios Activos'!A$1:B$2418,2,FALSE))</f>
        <v/>
      </c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9"/>
      <c r="AC868" s="68"/>
      <c r="AD868" s="69"/>
      <c r="AE868" s="53"/>
      <c r="AF868" s="98"/>
      <c r="AG868" s="123"/>
      <c r="AH868" s="123"/>
      <c r="AI868"/>
      <c r="AJ868"/>
      <c r="AM868" s="13"/>
    </row>
    <row r="869" spans="1:39" s="8" customFormat="1" ht="24.95" customHeight="1" x14ac:dyDescent="0.25">
      <c r="A869" s="65" t="str">
        <f t="shared" si="13"/>
        <v/>
      </c>
      <c r="B869" s="61"/>
      <c r="C869" s="63" t="str">
        <f>IF(B869="","",VLOOKUP(B869,'Base productos'!A$2:H$10900,2,FALSE))</f>
        <v/>
      </c>
      <c r="D869" s="66" t="str">
        <f>IF(B869="","",VLOOKUP(B869,'Base productos'!A$2:H$10900,3,FALSE))</f>
        <v/>
      </c>
      <c r="E869" s="62" t="str">
        <f>IF(B869="","",VLOOKUP(B869,'Base productos'!A$2:H$10900,4,FALSE))</f>
        <v/>
      </c>
      <c r="F869" s="62" t="str">
        <f>IF(B869="","",VLOOKUP(B869,'Base productos'!A$2:H$10900,5,FALSE))</f>
        <v/>
      </c>
      <c r="G869" s="66" t="str">
        <f>IF(B869="","",VLOOKUP(B869,'Base productos'!A$2:H$10900,6,FALSE))</f>
        <v/>
      </c>
      <c r="H869" s="66" t="str">
        <f>IF(B869="","",VLOOKUP(B869,'Base productos'!A$2:H$10900,7,FALSE))</f>
        <v/>
      </c>
      <c r="I869" s="66" t="str">
        <f>IF(B869="","",VLOOKUP(B869,'Base productos'!A$2:H$10900,8,FALSE))</f>
        <v/>
      </c>
      <c r="J869" s="47"/>
      <c r="K869" s="48"/>
      <c r="L869" s="68"/>
      <c r="M869" s="68"/>
      <c r="N869" s="68"/>
      <c r="O869" s="68"/>
      <c r="P869" s="100" t="str">
        <f>IF(O869="","",VLOOKUP(O869,'Principios Activos'!A$1:B$2418,2,FALSE))</f>
        <v/>
      </c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9"/>
      <c r="AC869" s="68"/>
      <c r="AD869" s="69"/>
      <c r="AE869" s="53"/>
      <c r="AF869" s="98"/>
      <c r="AG869" s="123"/>
      <c r="AH869" s="123"/>
      <c r="AI869"/>
      <c r="AJ869"/>
      <c r="AM869" s="13"/>
    </row>
    <row r="870" spans="1:39" s="8" customFormat="1" ht="24.95" customHeight="1" x14ac:dyDescent="0.25">
      <c r="A870" s="65" t="str">
        <f t="shared" si="13"/>
        <v/>
      </c>
      <c r="B870" s="61"/>
      <c r="C870" s="63" t="str">
        <f>IF(B870="","",VLOOKUP(B870,'Base productos'!A$2:H$10900,2,FALSE))</f>
        <v/>
      </c>
      <c r="D870" s="66" t="str">
        <f>IF(B870="","",VLOOKUP(B870,'Base productos'!A$2:H$10900,3,FALSE))</f>
        <v/>
      </c>
      <c r="E870" s="62" t="str">
        <f>IF(B870="","",VLOOKUP(B870,'Base productos'!A$2:H$10900,4,FALSE))</f>
        <v/>
      </c>
      <c r="F870" s="62" t="str">
        <f>IF(B870="","",VLOOKUP(B870,'Base productos'!A$2:H$10900,5,FALSE))</f>
        <v/>
      </c>
      <c r="G870" s="66" t="str">
        <f>IF(B870="","",VLOOKUP(B870,'Base productos'!A$2:H$10900,6,FALSE))</f>
        <v/>
      </c>
      <c r="H870" s="66" t="str">
        <f>IF(B870="","",VLOOKUP(B870,'Base productos'!A$2:H$10900,7,FALSE))</f>
        <v/>
      </c>
      <c r="I870" s="66" t="str">
        <f>IF(B870="","",VLOOKUP(B870,'Base productos'!A$2:H$10900,8,FALSE))</f>
        <v/>
      </c>
      <c r="J870" s="47"/>
      <c r="K870" s="48"/>
      <c r="L870" s="68"/>
      <c r="M870" s="68"/>
      <c r="N870" s="68"/>
      <c r="O870" s="68"/>
      <c r="P870" s="100" t="str">
        <f>IF(O870="","",VLOOKUP(O870,'Principios Activos'!A$1:B$2418,2,FALSE))</f>
        <v/>
      </c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9"/>
      <c r="AC870" s="68"/>
      <c r="AD870" s="69"/>
      <c r="AE870" s="53"/>
      <c r="AF870" s="98"/>
      <c r="AG870" s="123"/>
      <c r="AH870" s="123"/>
      <c r="AI870"/>
      <c r="AJ870"/>
      <c r="AM870" s="13"/>
    </row>
    <row r="871" spans="1:39" s="8" customFormat="1" ht="24.95" customHeight="1" x14ac:dyDescent="0.25">
      <c r="A871" s="65" t="str">
        <f t="shared" si="13"/>
        <v/>
      </c>
      <c r="B871" s="61"/>
      <c r="C871" s="63" t="str">
        <f>IF(B871="","",VLOOKUP(B871,'Base productos'!A$2:H$10900,2,FALSE))</f>
        <v/>
      </c>
      <c r="D871" s="66" t="str">
        <f>IF(B871="","",VLOOKUP(B871,'Base productos'!A$2:H$10900,3,FALSE))</f>
        <v/>
      </c>
      <c r="E871" s="62" t="str">
        <f>IF(B871="","",VLOOKUP(B871,'Base productos'!A$2:H$10900,4,FALSE))</f>
        <v/>
      </c>
      <c r="F871" s="62" t="str">
        <f>IF(B871="","",VLOOKUP(B871,'Base productos'!A$2:H$10900,5,FALSE))</f>
        <v/>
      </c>
      <c r="G871" s="66" t="str">
        <f>IF(B871="","",VLOOKUP(B871,'Base productos'!A$2:H$10900,6,FALSE))</f>
        <v/>
      </c>
      <c r="H871" s="66" t="str">
        <f>IF(B871="","",VLOOKUP(B871,'Base productos'!A$2:H$10900,7,FALSE))</f>
        <v/>
      </c>
      <c r="I871" s="66" t="str">
        <f>IF(B871="","",VLOOKUP(B871,'Base productos'!A$2:H$10900,8,FALSE))</f>
        <v/>
      </c>
      <c r="J871" s="47"/>
      <c r="K871" s="48"/>
      <c r="L871" s="68"/>
      <c r="M871" s="68"/>
      <c r="N871" s="68"/>
      <c r="O871" s="68"/>
      <c r="P871" s="100" t="str">
        <f>IF(O871="","",VLOOKUP(O871,'Principios Activos'!A$1:B$2418,2,FALSE))</f>
        <v/>
      </c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9"/>
      <c r="AC871" s="68"/>
      <c r="AD871" s="69"/>
      <c r="AE871" s="53"/>
      <c r="AF871" s="98"/>
      <c r="AG871" s="123"/>
      <c r="AH871" s="123"/>
      <c r="AI871"/>
      <c r="AJ871"/>
      <c r="AM871" s="13"/>
    </row>
    <row r="872" spans="1:39" s="8" customFormat="1" ht="24.95" customHeight="1" x14ac:dyDescent="0.25">
      <c r="A872" s="65" t="str">
        <f t="shared" si="13"/>
        <v/>
      </c>
      <c r="B872" s="61"/>
      <c r="C872" s="63" t="str">
        <f>IF(B872="","",VLOOKUP(B872,'Base productos'!A$2:H$10900,2,FALSE))</f>
        <v/>
      </c>
      <c r="D872" s="66" t="str">
        <f>IF(B872="","",VLOOKUP(B872,'Base productos'!A$2:H$10900,3,FALSE))</f>
        <v/>
      </c>
      <c r="E872" s="62" t="str">
        <f>IF(B872="","",VLOOKUP(B872,'Base productos'!A$2:H$10900,4,FALSE))</f>
        <v/>
      </c>
      <c r="F872" s="62" t="str">
        <f>IF(B872="","",VLOOKUP(B872,'Base productos'!A$2:H$10900,5,FALSE))</f>
        <v/>
      </c>
      <c r="G872" s="66" t="str">
        <f>IF(B872="","",VLOOKUP(B872,'Base productos'!A$2:H$10900,6,FALSE))</f>
        <v/>
      </c>
      <c r="H872" s="66" t="str">
        <f>IF(B872="","",VLOOKUP(B872,'Base productos'!A$2:H$10900,7,FALSE))</f>
        <v/>
      </c>
      <c r="I872" s="66" t="str">
        <f>IF(B872="","",VLOOKUP(B872,'Base productos'!A$2:H$10900,8,FALSE))</f>
        <v/>
      </c>
      <c r="J872" s="47"/>
      <c r="K872" s="48"/>
      <c r="L872" s="68"/>
      <c r="M872" s="68"/>
      <c r="N872" s="68"/>
      <c r="O872" s="68"/>
      <c r="P872" s="100" t="str">
        <f>IF(O872="","",VLOOKUP(O872,'Principios Activos'!A$1:B$2418,2,FALSE))</f>
        <v/>
      </c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9"/>
      <c r="AC872" s="68"/>
      <c r="AD872" s="69"/>
      <c r="AE872" s="53"/>
      <c r="AF872" s="98"/>
      <c r="AG872" s="123"/>
      <c r="AH872" s="123"/>
      <c r="AI872"/>
      <c r="AJ872"/>
      <c r="AM872" s="13"/>
    </row>
    <row r="873" spans="1:39" s="8" customFormat="1" ht="24.95" customHeight="1" x14ac:dyDescent="0.25">
      <c r="A873" s="65" t="str">
        <f t="shared" si="13"/>
        <v/>
      </c>
      <c r="B873" s="61"/>
      <c r="C873" s="63" t="str">
        <f>IF(B873="","",VLOOKUP(B873,'Base productos'!A$2:H$10900,2,FALSE))</f>
        <v/>
      </c>
      <c r="D873" s="66" t="str">
        <f>IF(B873="","",VLOOKUP(B873,'Base productos'!A$2:H$10900,3,FALSE))</f>
        <v/>
      </c>
      <c r="E873" s="62" t="str">
        <f>IF(B873="","",VLOOKUP(B873,'Base productos'!A$2:H$10900,4,FALSE))</f>
        <v/>
      </c>
      <c r="F873" s="62" t="str">
        <f>IF(B873="","",VLOOKUP(B873,'Base productos'!A$2:H$10900,5,FALSE))</f>
        <v/>
      </c>
      <c r="G873" s="66" t="str">
        <f>IF(B873="","",VLOOKUP(B873,'Base productos'!A$2:H$10900,6,FALSE))</f>
        <v/>
      </c>
      <c r="H873" s="66" t="str">
        <f>IF(B873="","",VLOOKUP(B873,'Base productos'!A$2:H$10900,7,FALSE))</f>
        <v/>
      </c>
      <c r="I873" s="66" t="str">
        <f>IF(B873="","",VLOOKUP(B873,'Base productos'!A$2:H$10900,8,FALSE))</f>
        <v/>
      </c>
      <c r="J873" s="47"/>
      <c r="K873" s="48"/>
      <c r="L873" s="68"/>
      <c r="M873" s="68"/>
      <c r="N873" s="68"/>
      <c r="O873" s="68"/>
      <c r="P873" s="100" t="str">
        <f>IF(O873="","",VLOOKUP(O873,'Principios Activos'!A$1:B$2418,2,FALSE))</f>
        <v/>
      </c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9"/>
      <c r="AC873" s="68"/>
      <c r="AD873" s="69"/>
      <c r="AE873" s="53"/>
      <c r="AF873" s="98"/>
      <c r="AG873" s="123"/>
      <c r="AH873" s="123"/>
      <c r="AI873"/>
      <c r="AJ873"/>
      <c r="AM873" s="13"/>
    </row>
    <row r="874" spans="1:39" s="8" customFormat="1" ht="24.95" customHeight="1" x14ac:dyDescent="0.25">
      <c r="A874" s="65" t="str">
        <f t="shared" si="13"/>
        <v/>
      </c>
      <c r="B874" s="61"/>
      <c r="C874" s="63" t="str">
        <f>IF(B874="","",VLOOKUP(B874,'Base productos'!A$2:H$10900,2,FALSE))</f>
        <v/>
      </c>
      <c r="D874" s="66" t="str">
        <f>IF(B874="","",VLOOKUP(B874,'Base productos'!A$2:H$10900,3,FALSE))</f>
        <v/>
      </c>
      <c r="E874" s="62" t="str">
        <f>IF(B874="","",VLOOKUP(B874,'Base productos'!A$2:H$10900,4,FALSE))</f>
        <v/>
      </c>
      <c r="F874" s="62" t="str">
        <f>IF(B874="","",VLOOKUP(B874,'Base productos'!A$2:H$10900,5,FALSE))</f>
        <v/>
      </c>
      <c r="G874" s="66" t="str">
        <f>IF(B874="","",VLOOKUP(B874,'Base productos'!A$2:H$10900,6,FALSE))</f>
        <v/>
      </c>
      <c r="H874" s="66" t="str">
        <f>IF(B874="","",VLOOKUP(B874,'Base productos'!A$2:H$10900,7,FALSE))</f>
        <v/>
      </c>
      <c r="I874" s="66" t="str">
        <f>IF(B874="","",VLOOKUP(B874,'Base productos'!A$2:H$10900,8,FALSE))</f>
        <v/>
      </c>
      <c r="J874" s="47"/>
      <c r="K874" s="48"/>
      <c r="L874" s="68"/>
      <c r="M874" s="68"/>
      <c r="N874" s="68"/>
      <c r="O874" s="68"/>
      <c r="P874" s="100" t="str">
        <f>IF(O874="","",VLOOKUP(O874,'Principios Activos'!A$1:B$2418,2,FALSE))</f>
        <v/>
      </c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9"/>
      <c r="AC874" s="68"/>
      <c r="AD874" s="69"/>
      <c r="AE874" s="53"/>
      <c r="AF874" s="98"/>
      <c r="AG874" s="123"/>
      <c r="AH874" s="123"/>
      <c r="AI874"/>
      <c r="AJ874"/>
      <c r="AM874" s="13"/>
    </row>
    <row r="875" spans="1:39" s="8" customFormat="1" ht="24.95" customHeight="1" x14ac:dyDescent="0.25">
      <c r="A875" s="65" t="str">
        <f t="shared" si="13"/>
        <v/>
      </c>
      <c r="B875" s="61"/>
      <c r="C875" s="63" t="str">
        <f>IF(B875="","",VLOOKUP(B875,'Base productos'!A$2:H$10900,2,FALSE))</f>
        <v/>
      </c>
      <c r="D875" s="66" t="str">
        <f>IF(B875="","",VLOOKUP(B875,'Base productos'!A$2:H$10900,3,FALSE))</f>
        <v/>
      </c>
      <c r="E875" s="62" t="str">
        <f>IF(B875="","",VLOOKUP(B875,'Base productos'!A$2:H$10900,4,FALSE))</f>
        <v/>
      </c>
      <c r="F875" s="62" t="str">
        <f>IF(B875="","",VLOOKUP(B875,'Base productos'!A$2:H$10900,5,FALSE))</f>
        <v/>
      </c>
      <c r="G875" s="66" t="str">
        <f>IF(B875="","",VLOOKUP(B875,'Base productos'!A$2:H$10900,6,FALSE))</f>
        <v/>
      </c>
      <c r="H875" s="66" t="str">
        <f>IF(B875="","",VLOOKUP(B875,'Base productos'!A$2:H$10900,7,FALSE))</f>
        <v/>
      </c>
      <c r="I875" s="66" t="str">
        <f>IF(B875="","",VLOOKUP(B875,'Base productos'!A$2:H$10900,8,FALSE))</f>
        <v/>
      </c>
      <c r="J875" s="47"/>
      <c r="K875" s="48"/>
      <c r="L875" s="68"/>
      <c r="M875" s="68"/>
      <c r="N875" s="68"/>
      <c r="O875" s="68"/>
      <c r="P875" s="100" t="str">
        <f>IF(O875="","",VLOOKUP(O875,'Principios Activos'!A$1:B$2418,2,FALSE))</f>
        <v/>
      </c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9"/>
      <c r="AC875" s="68"/>
      <c r="AD875" s="69"/>
      <c r="AE875" s="53"/>
      <c r="AF875" s="98"/>
      <c r="AG875" s="123"/>
      <c r="AH875" s="123"/>
      <c r="AI875"/>
      <c r="AJ875"/>
      <c r="AM875" s="13"/>
    </row>
    <row r="876" spans="1:39" s="8" customFormat="1" ht="24.95" customHeight="1" x14ac:dyDescent="0.25">
      <c r="A876" s="65" t="str">
        <f t="shared" si="13"/>
        <v/>
      </c>
      <c r="B876" s="61"/>
      <c r="C876" s="63" t="str">
        <f>IF(B876="","",VLOOKUP(B876,'Base productos'!A$2:H$10900,2,FALSE))</f>
        <v/>
      </c>
      <c r="D876" s="66" t="str">
        <f>IF(B876="","",VLOOKUP(B876,'Base productos'!A$2:H$10900,3,FALSE))</f>
        <v/>
      </c>
      <c r="E876" s="62" t="str">
        <f>IF(B876="","",VLOOKUP(B876,'Base productos'!A$2:H$10900,4,FALSE))</f>
        <v/>
      </c>
      <c r="F876" s="62" t="str">
        <f>IF(B876="","",VLOOKUP(B876,'Base productos'!A$2:H$10900,5,FALSE))</f>
        <v/>
      </c>
      <c r="G876" s="66" t="str">
        <f>IF(B876="","",VLOOKUP(B876,'Base productos'!A$2:H$10900,6,FALSE))</f>
        <v/>
      </c>
      <c r="H876" s="66" t="str">
        <f>IF(B876="","",VLOOKUP(B876,'Base productos'!A$2:H$10900,7,FALSE))</f>
        <v/>
      </c>
      <c r="I876" s="66" t="str">
        <f>IF(B876="","",VLOOKUP(B876,'Base productos'!A$2:H$10900,8,FALSE))</f>
        <v/>
      </c>
      <c r="J876" s="47"/>
      <c r="K876" s="48"/>
      <c r="L876" s="68"/>
      <c r="M876" s="68"/>
      <c r="N876" s="68"/>
      <c r="O876" s="68"/>
      <c r="P876" s="100" t="str">
        <f>IF(O876="","",VLOOKUP(O876,'Principios Activos'!A$1:B$2418,2,FALSE))</f>
        <v/>
      </c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9"/>
      <c r="AC876" s="68"/>
      <c r="AD876" s="69"/>
      <c r="AE876" s="53"/>
      <c r="AF876" s="98"/>
      <c r="AG876" s="123"/>
      <c r="AH876" s="123"/>
      <c r="AI876"/>
      <c r="AJ876"/>
      <c r="AM876" s="13"/>
    </row>
    <row r="877" spans="1:39" s="8" customFormat="1" ht="24.95" customHeight="1" x14ac:dyDescent="0.25">
      <c r="A877" s="65" t="str">
        <f t="shared" si="13"/>
        <v/>
      </c>
      <c r="B877" s="61"/>
      <c r="C877" s="63" t="str">
        <f>IF(B877="","",VLOOKUP(B877,'Base productos'!A$2:H$10900,2,FALSE))</f>
        <v/>
      </c>
      <c r="D877" s="66" t="str">
        <f>IF(B877="","",VLOOKUP(B877,'Base productos'!A$2:H$10900,3,FALSE))</f>
        <v/>
      </c>
      <c r="E877" s="62" t="str">
        <f>IF(B877="","",VLOOKUP(B877,'Base productos'!A$2:H$10900,4,FALSE))</f>
        <v/>
      </c>
      <c r="F877" s="62" t="str">
        <f>IF(B877="","",VLOOKUP(B877,'Base productos'!A$2:H$10900,5,FALSE))</f>
        <v/>
      </c>
      <c r="G877" s="66" t="str">
        <f>IF(B877="","",VLOOKUP(B877,'Base productos'!A$2:H$10900,6,FALSE))</f>
        <v/>
      </c>
      <c r="H877" s="66" t="str">
        <f>IF(B877="","",VLOOKUP(B877,'Base productos'!A$2:H$10900,7,FALSE))</f>
        <v/>
      </c>
      <c r="I877" s="66" t="str">
        <f>IF(B877="","",VLOOKUP(B877,'Base productos'!A$2:H$10900,8,FALSE))</f>
        <v/>
      </c>
      <c r="J877" s="47"/>
      <c r="K877" s="48"/>
      <c r="L877" s="68"/>
      <c r="M877" s="68"/>
      <c r="N877" s="68"/>
      <c r="O877" s="68"/>
      <c r="P877" s="100" t="str">
        <f>IF(O877="","",VLOOKUP(O877,'Principios Activos'!A$1:B$2418,2,FALSE))</f>
        <v/>
      </c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9"/>
      <c r="AC877" s="68"/>
      <c r="AD877" s="69"/>
      <c r="AE877" s="53"/>
      <c r="AF877" s="98"/>
      <c r="AG877" s="123"/>
      <c r="AH877" s="123"/>
      <c r="AI877"/>
      <c r="AJ877"/>
      <c r="AM877" s="13"/>
    </row>
    <row r="878" spans="1:39" s="8" customFormat="1" ht="24.95" customHeight="1" x14ac:dyDescent="0.25">
      <c r="A878" s="65" t="str">
        <f t="shared" si="13"/>
        <v/>
      </c>
      <c r="B878" s="61"/>
      <c r="C878" s="63" t="str">
        <f>IF(B878="","",VLOOKUP(B878,'Base productos'!A$2:H$10900,2,FALSE))</f>
        <v/>
      </c>
      <c r="D878" s="66" t="str">
        <f>IF(B878="","",VLOOKUP(B878,'Base productos'!A$2:H$10900,3,FALSE))</f>
        <v/>
      </c>
      <c r="E878" s="62" t="str">
        <f>IF(B878="","",VLOOKUP(B878,'Base productos'!A$2:H$10900,4,FALSE))</f>
        <v/>
      </c>
      <c r="F878" s="62" t="str">
        <f>IF(B878="","",VLOOKUP(B878,'Base productos'!A$2:H$10900,5,FALSE))</f>
        <v/>
      </c>
      <c r="G878" s="66" t="str">
        <f>IF(B878="","",VLOOKUP(B878,'Base productos'!A$2:H$10900,6,FALSE))</f>
        <v/>
      </c>
      <c r="H878" s="66" t="str">
        <f>IF(B878="","",VLOOKUP(B878,'Base productos'!A$2:H$10900,7,FALSE))</f>
        <v/>
      </c>
      <c r="I878" s="66" t="str">
        <f>IF(B878="","",VLOOKUP(B878,'Base productos'!A$2:H$10900,8,FALSE))</f>
        <v/>
      </c>
      <c r="J878" s="47"/>
      <c r="K878" s="48"/>
      <c r="L878" s="68"/>
      <c r="M878" s="68"/>
      <c r="N878" s="68"/>
      <c r="O878" s="68"/>
      <c r="P878" s="100" t="str">
        <f>IF(O878="","",VLOOKUP(O878,'Principios Activos'!A$1:B$2418,2,FALSE))</f>
        <v/>
      </c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9"/>
      <c r="AC878" s="68"/>
      <c r="AD878" s="69"/>
      <c r="AE878" s="53"/>
      <c r="AF878" s="98"/>
      <c r="AG878" s="123"/>
      <c r="AH878" s="123"/>
      <c r="AI878"/>
      <c r="AJ878"/>
      <c r="AM878" s="13"/>
    </row>
    <row r="879" spans="1:39" s="8" customFormat="1" ht="24.95" customHeight="1" x14ac:dyDescent="0.25">
      <c r="A879" s="65" t="str">
        <f t="shared" si="13"/>
        <v/>
      </c>
      <c r="B879" s="61"/>
      <c r="C879" s="63" t="str">
        <f>IF(B879="","",VLOOKUP(B879,'Base productos'!A$2:H$10900,2,FALSE))</f>
        <v/>
      </c>
      <c r="D879" s="66" t="str">
        <f>IF(B879="","",VLOOKUP(B879,'Base productos'!A$2:H$10900,3,FALSE))</f>
        <v/>
      </c>
      <c r="E879" s="62" t="str">
        <f>IF(B879="","",VLOOKUP(B879,'Base productos'!A$2:H$10900,4,FALSE))</f>
        <v/>
      </c>
      <c r="F879" s="62" t="str">
        <f>IF(B879="","",VLOOKUP(B879,'Base productos'!A$2:H$10900,5,FALSE))</f>
        <v/>
      </c>
      <c r="G879" s="66" t="str">
        <f>IF(B879="","",VLOOKUP(B879,'Base productos'!A$2:H$10900,6,FALSE))</f>
        <v/>
      </c>
      <c r="H879" s="66" t="str">
        <f>IF(B879="","",VLOOKUP(B879,'Base productos'!A$2:H$10900,7,FALSE))</f>
        <v/>
      </c>
      <c r="I879" s="66" t="str">
        <f>IF(B879="","",VLOOKUP(B879,'Base productos'!A$2:H$10900,8,FALSE))</f>
        <v/>
      </c>
      <c r="J879" s="47"/>
      <c r="K879" s="48"/>
      <c r="L879" s="68"/>
      <c r="M879" s="68"/>
      <c r="N879" s="68"/>
      <c r="O879" s="68"/>
      <c r="P879" s="100" t="str">
        <f>IF(O879="","",VLOOKUP(O879,'Principios Activos'!A$1:B$2418,2,FALSE))</f>
        <v/>
      </c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9"/>
      <c r="AC879" s="68"/>
      <c r="AD879" s="69"/>
      <c r="AE879" s="53"/>
      <c r="AF879" s="98"/>
      <c r="AG879" s="123"/>
      <c r="AH879" s="123"/>
      <c r="AI879"/>
      <c r="AJ879"/>
      <c r="AM879" s="13"/>
    </row>
    <row r="880" spans="1:39" s="8" customFormat="1" ht="24.95" customHeight="1" x14ac:dyDescent="0.25">
      <c r="A880" s="65" t="str">
        <f t="shared" si="13"/>
        <v/>
      </c>
      <c r="B880" s="61"/>
      <c r="C880" s="63" t="str">
        <f>IF(B880="","",VLOOKUP(B880,'Base productos'!A$2:H$10900,2,FALSE))</f>
        <v/>
      </c>
      <c r="D880" s="66" t="str">
        <f>IF(B880="","",VLOOKUP(B880,'Base productos'!A$2:H$10900,3,FALSE))</f>
        <v/>
      </c>
      <c r="E880" s="62" t="str">
        <f>IF(B880="","",VLOOKUP(B880,'Base productos'!A$2:H$10900,4,FALSE))</f>
        <v/>
      </c>
      <c r="F880" s="62" t="str">
        <f>IF(B880="","",VLOOKUP(B880,'Base productos'!A$2:H$10900,5,FALSE))</f>
        <v/>
      </c>
      <c r="G880" s="66" t="str">
        <f>IF(B880="","",VLOOKUP(B880,'Base productos'!A$2:H$10900,6,FALSE))</f>
        <v/>
      </c>
      <c r="H880" s="66" t="str">
        <f>IF(B880="","",VLOOKUP(B880,'Base productos'!A$2:H$10900,7,FALSE))</f>
        <v/>
      </c>
      <c r="I880" s="66" t="str">
        <f>IF(B880="","",VLOOKUP(B880,'Base productos'!A$2:H$10900,8,FALSE))</f>
        <v/>
      </c>
      <c r="J880" s="47"/>
      <c r="K880" s="48"/>
      <c r="L880" s="68"/>
      <c r="M880" s="68"/>
      <c r="N880" s="68"/>
      <c r="O880" s="68"/>
      <c r="P880" s="100" t="str">
        <f>IF(O880="","",VLOOKUP(O880,'Principios Activos'!A$1:B$2418,2,FALSE))</f>
        <v/>
      </c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9"/>
      <c r="AC880" s="68"/>
      <c r="AD880" s="69"/>
      <c r="AE880" s="53"/>
      <c r="AF880" s="98"/>
      <c r="AG880" s="123"/>
      <c r="AH880" s="123"/>
      <c r="AI880"/>
      <c r="AJ880"/>
      <c r="AM880" s="13"/>
    </row>
    <row r="881" spans="1:39" s="8" customFormat="1" ht="24.95" customHeight="1" x14ac:dyDescent="0.25">
      <c r="A881" s="65" t="str">
        <f t="shared" si="13"/>
        <v/>
      </c>
      <c r="B881" s="61"/>
      <c r="C881" s="63" t="str">
        <f>IF(B881="","",VLOOKUP(B881,'Base productos'!A$2:H$10900,2,FALSE))</f>
        <v/>
      </c>
      <c r="D881" s="66" t="str">
        <f>IF(B881="","",VLOOKUP(B881,'Base productos'!A$2:H$10900,3,FALSE))</f>
        <v/>
      </c>
      <c r="E881" s="62" t="str">
        <f>IF(B881="","",VLOOKUP(B881,'Base productos'!A$2:H$10900,4,FALSE))</f>
        <v/>
      </c>
      <c r="F881" s="62" t="str">
        <f>IF(B881="","",VLOOKUP(B881,'Base productos'!A$2:H$10900,5,FALSE))</f>
        <v/>
      </c>
      <c r="G881" s="66" t="str">
        <f>IF(B881="","",VLOOKUP(B881,'Base productos'!A$2:H$10900,6,FALSE))</f>
        <v/>
      </c>
      <c r="H881" s="66" t="str">
        <f>IF(B881="","",VLOOKUP(B881,'Base productos'!A$2:H$10900,7,FALSE))</f>
        <v/>
      </c>
      <c r="I881" s="66" t="str">
        <f>IF(B881="","",VLOOKUP(B881,'Base productos'!A$2:H$10900,8,FALSE))</f>
        <v/>
      </c>
      <c r="J881" s="47"/>
      <c r="K881" s="48"/>
      <c r="L881" s="68"/>
      <c r="M881" s="68"/>
      <c r="N881" s="68"/>
      <c r="O881" s="68"/>
      <c r="P881" s="100" t="str">
        <f>IF(O881="","",VLOOKUP(O881,'Principios Activos'!A$1:B$2418,2,FALSE))</f>
        <v/>
      </c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9"/>
      <c r="AC881" s="68"/>
      <c r="AD881" s="69"/>
      <c r="AE881" s="53"/>
      <c r="AF881" s="98"/>
      <c r="AG881" s="123"/>
      <c r="AH881" s="123"/>
      <c r="AI881"/>
      <c r="AJ881"/>
      <c r="AM881" s="13"/>
    </row>
    <row r="882" spans="1:39" s="8" customFormat="1" ht="24.95" customHeight="1" x14ac:dyDescent="0.25">
      <c r="A882" s="65" t="str">
        <f t="shared" si="13"/>
        <v/>
      </c>
      <c r="B882" s="61"/>
      <c r="C882" s="63" t="str">
        <f>IF(B882="","",VLOOKUP(B882,'Base productos'!A$2:H$10900,2,FALSE))</f>
        <v/>
      </c>
      <c r="D882" s="66" t="str">
        <f>IF(B882="","",VLOOKUP(B882,'Base productos'!A$2:H$10900,3,FALSE))</f>
        <v/>
      </c>
      <c r="E882" s="62" t="str">
        <f>IF(B882="","",VLOOKUP(B882,'Base productos'!A$2:H$10900,4,FALSE))</f>
        <v/>
      </c>
      <c r="F882" s="62" t="str">
        <f>IF(B882="","",VLOOKUP(B882,'Base productos'!A$2:H$10900,5,FALSE))</f>
        <v/>
      </c>
      <c r="G882" s="66" t="str">
        <f>IF(B882="","",VLOOKUP(B882,'Base productos'!A$2:H$10900,6,FALSE))</f>
        <v/>
      </c>
      <c r="H882" s="66" t="str">
        <f>IF(B882="","",VLOOKUP(B882,'Base productos'!A$2:H$10900,7,FALSE))</f>
        <v/>
      </c>
      <c r="I882" s="66" t="str">
        <f>IF(B882="","",VLOOKUP(B882,'Base productos'!A$2:H$10900,8,FALSE))</f>
        <v/>
      </c>
      <c r="J882" s="47"/>
      <c r="K882" s="48"/>
      <c r="L882" s="68"/>
      <c r="M882" s="68"/>
      <c r="N882" s="68"/>
      <c r="O882" s="68"/>
      <c r="P882" s="100" t="str">
        <f>IF(O882="","",VLOOKUP(O882,'Principios Activos'!A$1:B$2418,2,FALSE))</f>
        <v/>
      </c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9"/>
      <c r="AC882" s="68"/>
      <c r="AD882" s="69"/>
      <c r="AE882" s="53"/>
      <c r="AF882" s="98"/>
      <c r="AG882" s="123"/>
      <c r="AH882" s="123"/>
      <c r="AI882"/>
      <c r="AJ882"/>
      <c r="AM882" s="13"/>
    </row>
    <row r="883" spans="1:39" s="8" customFormat="1" ht="24.95" customHeight="1" x14ac:dyDescent="0.25">
      <c r="A883" s="65" t="str">
        <f t="shared" si="13"/>
        <v/>
      </c>
      <c r="B883" s="61"/>
      <c r="C883" s="63" t="str">
        <f>IF(B883="","",VLOOKUP(B883,'Base productos'!A$2:H$10900,2,FALSE))</f>
        <v/>
      </c>
      <c r="D883" s="66" t="str">
        <f>IF(B883="","",VLOOKUP(B883,'Base productos'!A$2:H$10900,3,FALSE))</f>
        <v/>
      </c>
      <c r="E883" s="62" t="str">
        <f>IF(B883="","",VLOOKUP(B883,'Base productos'!A$2:H$10900,4,FALSE))</f>
        <v/>
      </c>
      <c r="F883" s="62" t="str">
        <f>IF(B883="","",VLOOKUP(B883,'Base productos'!A$2:H$10900,5,FALSE))</f>
        <v/>
      </c>
      <c r="G883" s="66" t="str">
        <f>IF(B883="","",VLOOKUP(B883,'Base productos'!A$2:H$10900,6,FALSE))</f>
        <v/>
      </c>
      <c r="H883" s="66" t="str">
        <f>IF(B883="","",VLOOKUP(B883,'Base productos'!A$2:H$10900,7,FALSE))</f>
        <v/>
      </c>
      <c r="I883" s="66" t="str">
        <f>IF(B883="","",VLOOKUP(B883,'Base productos'!A$2:H$10900,8,FALSE))</f>
        <v/>
      </c>
      <c r="J883" s="47"/>
      <c r="K883" s="48"/>
      <c r="L883" s="68"/>
      <c r="M883" s="68"/>
      <c r="N883" s="68"/>
      <c r="O883" s="68"/>
      <c r="P883" s="100" t="str">
        <f>IF(O883="","",VLOOKUP(O883,'Principios Activos'!A$1:B$2418,2,FALSE))</f>
        <v/>
      </c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9"/>
      <c r="AC883" s="68"/>
      <c r="AD883" s="69"/>
      <c r="AE883" s="53"/>
      <c r="AF883" s="98"/>
      <c r="AG883" s="123"/>
      <c r="AH883" s="123"/>
      <c r="AI883"/>
      <c r="AJ883"/>
      <c r="AM883" s="13"/>
    </row>
    <row r="884" spans="1:39" s="8" customFormat="1" ht="24.95" customHeight="1" x14ac:dyDescent="0.25">
      <c r="A884" s="65" t="str">
        <f t="shared" si="13"/>
        <v/>
      </c>
      <c r="B884" s="61"/>
      <c r="C884" s="63" t="str">
        <f>IF(B884="","",VLOOKUP(B884,'Base productos'!A$2:H$10900,2,FALSE))</f>
        <v/>
      </c>
      <c r="D884" s="66" t="str">
        <f>IF(B884="","",VLOOKUP(B884,'Base productos'!A$2:H$10900,3,FALSE))</f>
        <v/>
      </c>
      <c r="E884" s="62" t="str">
        <f>IF(B884="","",VLOOKUP(B884,'Base productos'!A$2:H$10900,4,FALSE))</f>
        <v/>
      </c>
      <c r="F884" s="62" t="str">
        <f>IF(B884="","",VLOOKUP(B884,'Base productos'!A$2:H$10900,5,FALSE))</f>
        <v/>
      </c>
      <c r="G884" s="66" t="str">
        <f>IF(B884="","",VLOOKUP(B884,'Base productos'!A$2:H$10900,6,FALSE))</f>
        <v/>
      </c>
      <c r="H884" s="66" t="str">
        <f>IF(B884="","",VLOOKUP(B884,'Base productos'!A$2:H$10900,7,FALSE))</f>
        <v/>
      </c>
      <c r="I884" s="66" t="str">
        <f>IF(B884="","",VLOOKUP(B884,'Base productos'!A$2:H$10900,8,FALSE))</f>
        <v/>
      </c>
      <c r="J884" s="47"/>
      <c r="K884" s="48"/>
      <c r="L884" s="68"/>
      <c r="M884" s="68"/>
      <c r="N884" s="68"/>
      <c r="O884" s="68"/>
      <c r="P884" s="100" t="str">
        <f>IF(O884="","",VLOOKUP(O884,'Principios Activos'!A$1:B$2418,2,FALSE))</f>
        <v/>
      </c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9"/>
      <c r="AC884" s="68"/>
      <c r="AD884" s="69"/>
      <c r="AE884" s="53"/>
      <c r="AF884" s="98"/>
      <c r="AG884" s="123"/>
      <c r="AH884" s="123"/>
      <c r="AI884"/>
      <c r="AJ884"/>
      <c r="AM884" s="13"/>
    </row>
    <row r="885" spans="1:39" s="8" customFormat="1" ht="24.95" customHeight="1" x14ac:dyDescent="0.25">
      <c r="A885" s="65" t="str">
        <f t="shared" si="13"/>
        <v/>
      </c>
      <c r="B885" s="61"/>
      <c r="C885" s="63" t="str">
        <f>IF(B885="","",VLOOKUP(B885,'Base productos'!A$2:H$10900,2,FALSE))</f>
        <v/>
      </c>
      <c r="D885" s="66" t="str">
        <f>IF(B885="","",VLOOKUP(B885,'Base productos'!A$2:H$10900,3,FALSE))</f>
        <v/>
      </c>
      <c r="E885" s="62" t="str">
        <f>IF(B885="","",VLOOKUP(B885,'Base productos'!A$2:H$10900,4,FALSE))</f>
        <v/>
      </c>
      <c r="F885" s="62" t="str">
        <f>IF(B885="","",VLOOKUP(B885,'Base productos'!A$2:H$10900,5,FALSE))</f>
        <v/>
      </c>
      <c r="G885" s="66" t="str">
        <f>IF(B885="","",VLOOKUP(B885,'Base productos'!A$2:H$10900,6,FALSE))</f>
        <v/>
      </c>
      <c r="H885" s="66" t="str">
        <f>IF(B885="","",VLOOKUP(B885,'Base productos'!A$2:H$10900,7,FALSE))</f>
        <v/>
      </c>
      <c r="I885" s="66" t="str">
        <f>IF(B885="","",VLOOKUP(B885,'Base productos'!A$2:H$10900,8,FALSE))</f>
        <v/>
      </c>
      <c r="J885" s="47"/>
      <c r="K885" s="48"/>
      <c r="L885" s="68"/>
      <c r="M885" s="68"/>
      <c r="N885" s="68"/>
      <c r="O885" s="68"/>
      <c r="P885" s="100" t="str">
        <f>IF(O885="","",VLOOKUP(O885,'Principios Activos'!A$1:B$2418,2,FALSE))</f>
        <v/>
      </c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9"/>
      <c r="AC885" s="68"/>
      <c r="AD885" s="69"/>
      <c r="AE885" s="53"/>
      <c r="AF885" s="98"/>
      <c r="AG885" s="123"/>
      <c r="AH885" s="123"/>
      <c r="AI885"/>
      <c r="AJ885"/>
      <c r="AM885" s="13"/>
    </row>
    <row r="886" spans="1:39" s="8" customFormat="1" ht="24.95" customHeight="1" x14ac:dyDescent="0.25">
      <c r="A886" s="65" t="str">
        <f t="shared" si="13"/>
        <v/>
      </c>
      <c r="B886" s="61"/>
      <c r="C886" s="63" t="str">
        <f>IF(B886="","",VLOOKUP(B886,'Base productos'!A$2:H$10900,2,FALSE))</f>
        <v/>
      </c>
      <c r="D886" s="66" t="str">
        <f>IF(B886="","",VLOOKUP(B886,'Base productos'!A$2:H$10900,3,FALSE))</f>
        <v/>
      </c>
      <c r="E886" s="62" t="str">
        <f>IF(B886="","",VLOOKUP(B886,'Base productos'!A$2:H$10900,4,FALSE))</f>
        <v/>
      </c>
      <c r="F886" s="62" t="str">
        <f>IF(B886="","",VLOOKUP(B886,'Base productos'!A$2:H$10900,5,FALSE))</f>
        <v/>
      </c>
      <c r="G886" s="66" t="str">
        <f>IF(B886="","",VLOOKUP(B886,'Base productos'!A$2:H$10900,6,FALSE))</f>
        <v/>
      </c>
      <c r="H886" s="66" t="str">
        <f>IF(B886="","",VLOOKUP(B886,'Base productos'!A$2:H$10900,7,FALSE))</f>
        <v/>
      </c>
      <c r="I886" s="66" t="str">
        <f>IF(B886="","",VLOOKUP(B886,'Base productos'!A$2:H$10900,8,FALSE))</f>
        <v/>
      </c>
      <c r="J886" s="47"/>
      <c r="K886" s="48"/>
      <c r="L886" s="68"/>
      <c r="M886" s="68"/>
      <c r="N886" s="68"/>
      <c r="O886" s="68"/>
      <c r="P886" s="100" t="str">
        <f>IF(O886="","",VLOOKUP(O886,'Principios Activos'!A$1:B$2418,2,FALSE))</f>
        <v/>
      </c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9"/>
      <c r="AC886" s="68"/>
      <c r="AD886" s="69"/>
      <c r="AE886" s="53"/>
      <c r="AF886" s="98"/>
      <c r="AG886" s="123"/>
      <c r="AH886" s="123"/>
      <c r="AI886"/>
      <c r="AJ886"/>
      <c r="AM886" s="13"/>
    </row>
    <row r="887" spans="1:39" s="8" customFormat="1" ht="24.95" customHeight="1" x14ac:dyDescent="0.25">
      <c r="A887" s="65" t="str">
        <f t="shared" si="13"/>
        <v/>
      </c>
      <c r="B887" s="61"/>
      <c r="C887" s="63" t="str">
        <f>IF(B887="","",VLOOKUP(B887,'Base productos'!A$2:H$10900,2,FALSE))</f>
        <v/>
      </c>
      <c r="D887" s="66" t="str">
        <f>IF(B887="","",VLOOKUP(B887,'Base productos'!A$2:H$10900,3,FALSE))</f>
        <v/>
      </c>
      <c r="E887" s="62" t="str">
        <f>IF(B887="","",VLOOKUP(B887,'Base productos'!A$2:H$10900,4,FALSE))</f>
        <v/>
      </c>
      <c r="F887" s="62" t="str">
        <f>IF(B887="","",VLOOKUP(B887,'Base productos'!A$2:H$10900,5,FALSE))</f>
        <v/>
      </c>
      <c r="G887" s="66" t="str">
        <f>IF(B887="","",VLOOKUP(B887,'Base productos'!A$2:H$10900,6,FALSE))</f>
        <v/>
      </c>
      <c r="H887" s="66" t="str">
        <f>IF(B887="","",VLOOKUP(B887,'Base productos'!A$2:H$10900,7,FALSE))</f>
        <v/>
      </c>
      <c r="I887" s="66" t="str">
        <f>IF(B887="","",VLOOKUP(B887,'Base productos'!A$2:H$10900,8,FALSE))</f>
        <v/>
      </c>
      <c r="J887" s="47"/>
      <c r="K887" s="48"/>
      <c r="L887" s="68"/>
      <c r="M887" s="68"/>
      <c r="N887" s="68"/>
      <c r="O887" s="68"/>
      <c r="P887" s="100" t="str">
        <f>IF(O887="","",VLOOKUP(O887,'Principios Activos'!A$1:B$2418,2,FALSE))</f>
        <v/>
      </c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9"/>
      <c r="AC887" s="68"/>
      <c r="AD887" s="69"/>
      <c r="AE887" s="53"/>
      <c r="AF887" s="98"/>
      <c r="AG887" s="123"/>
      <c r="AH887" s="123"/>
      <c r="AI887"/>
      <c r="AJ887"/>
      <c r="AM887" s="13"/>
    </row>
    <row r="888" spans="1:39" s="8" customFormat="1" ht="24.95" customHeight="1" x14ac:dyDescent="0.25">
      <c r="A888" s="65" t="str">
        <f t="shared" si="13"/>
        <v/>
      </c>
      <c r="B888" s="61"/>
      <c r="C888" s="63" t="str">
        <f>IF(B888="","",VLOOKUP(B888,'Base productos'!A$2:H$10900,2,FALSE))</f>
        <v/>
      </c>
      <c r="D888" s="66" t="str">
        <f>IF(B888="","",VLOOKUP(B888,'Base productos'!A$2:H$10900,3,FALSE))</f>
        <v/>
      </c>
      <c r="E888" s="62" t="str">
        <f>IF(B888="","",VLOOKUP(B888,'Base productos'!A$2:H$10900,4,FALSE))</f>
        <v/>
      </c>
      <c r="F888" s="62" t="str">
        <f>IF(B888="","",VLOOKUP(B888,'Base productos'!A$2:H$10900,5,FALSE))</f>
        <v/>
      </c>
      <c r="G888" s="66" t="str">
        <f>IF(B888="","",VLOOKUP(B888,'Base productos'!A$2:H$10900,6,FALSE))</f>
        <v/>
      </c>
      <c r="H888" s="66" t="str">
        <f>IF(B888="","",VLOOKUP(B888,'Base productos'!A$2:H$10900,7,FALSE))</f>
        <v/>
      </c>
      <c r="I888" s="66" t="str">
        <f>IF(B888="","",VLOOKUP(B888,'Base productos'!A$2:H$10900,8,FALSE))</f>
        <v/>
      </c>
      <c r="J888" s="47"/>
      <c r="K888" s="48"/>
      <c r="L888" s="68"/>
      <c r="M888" s="68"/>
      <c r="N888" s="68"/>
      <c r="O888" s="68"/>
      <c r="P888" s="100" t="str">
        <f>IF(O888="","",VLOOKUP(O888,'Principios Activos'!A$1:B$2418,2,FALSE))</f>
        <v/>
      </c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9"/>
      <c r="AC888" s="68"/>
      <c r="AD888" s="69"/>
      <c r="AE888" s="53"/>
      <c r="AF888" s="98"/>
      <c r="AG888" s="123"/>
      <c r="AH888" s="123"/>
      <c r="AI888"/>
      <c r="AJ888"/>
      <c r="AM888" s="13"/>
    </row>
    <row r="889" spans="1:39" s="8" customFormat="1" ht="24.95" customHeight="1" x14ac:dyDescent="0.25">
      <c r="A889" s="65" t="str">
        <f t="shared" si="13"/>
        <v/>
      </c>
      <c r="B889" s="61"/>
      <c r="C889" s="63" t="str">
        <f>IF(B889="","",VLOOKUP(B889,'Base productos'!A$2:H$10900,2,FALSE))</f>
        <v/>
      </c>
      <c r="D889" s="66" t="str">
        <f>IF(B889="","",VLOOKUP(B889,'Base productos'!A$2:H$10900,3,FALSE))</f>
        <v/>
      </c>
      <c r="E889" s="62" t="str">
        <f>IF(B889="","",VLOOKUP(B889,'Base productos'!A$2:H$10900,4,FALSE))</f>
        <v/>
      </c>
      <c r="F889" s="62" t="str">
        <f>IF(B889="","",VLOOKUP(B889,'Base productos'!A$2:H$10900,5,FALSE))</f>
        <v/>
      </c>
      <c r="G889" s="66" t="str">
        <f>IF(B889="","",VLOOKUP(B889,'Base productos'!A$2:H$10900,6,FALSE))</f>
        <v/>
      </c>
      <c r="H889" s="66" t="str">
        <f>IF(B889="","",VLOOKUP(B889,'Base productos'!A$2:H$10900,7,FALSE))</f>
        <v/>
      </c>
      <c r="I889" s="66" t="str">
        <f>IF(B889="","",VLOOKUP(B889,'Base productos'!A$2:H$10900,8,FALSE))</f>
        <v/>
      </c>
      <c r="J889" s="47"/>
      <c r="K889" s="48"/>
      <c r="L889" s="68"/>
      <c r="M889" s="68"/>
      <c r="N889" s="68"/>
      <c r="O889" s="68"/>
      <c r="P889" s="100" t="str">
        <f>IF(O889="","",VLOOKUP(O889,'Principios Activos'!A$1:B$2418,2,FALSE))</f>
        <v/>
      </c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9"/>
      <c r="AC889" s="68"/>
      <c r="AD889" s="69"/>
      <c r="AE889" s="53"/>
      <c r="AF889" s="98"/>
      <c r="AG889" s="123"/>
      <c r="AH889" s="123"/>
      <c r="AI889"/>
      <c r="AJ889"/>
      <c r="AM889" s="13"/>
    </row>
    <row r="890" spans="1:39" s="8" customFormat="1" ht="24.95" customHeight="1" x14ac:dyDescent="0.25">
      <c r="A890" s="65" t="str">
        <f t="shared" si="13"/>
        <v/>
      </c>
      <c r="B890" s="61"/>
      <c r="C890" s="63" t="str">
        <f>IF(B890="","",VLOOKUP(B890,'Base productos'!A$2:H$10900,2,FALSE))</f>
        <v/>
      </c>
      <c r="D890" s="66" t="str">
        <f>IF(B890="","",VLOOKUP(B890,'Base productos'!A$2:H$10900,3,FALSE))</f>
        <v/>
      </c>
      <c r="E890" s="62" t="str">
        <f>IF(B890="","",VLOOKUP(B890,'Base productos'!A$2:H$10900,4,FALSE))</f>
        <v/>
      </c>
      <c r="F890" s="62" t="str">
        <f>IF(B890="","",VLOOKUP(B890,'Base productos'!A$2:H$10900,5,FALSE))</f>
        <v/>
      </c>
      <c r="G890" s="66" t="str">
        <f>IF(B890="","",VLOOKUP(B890,'Base productos'!A$2:H$10900,6,FALSE))</f>
        <v/>
      </c>
      <c r="H890" s="66" t="str">
        <f>IF(B890="","",VLOOKUP(B890,'Base productos'!A$2:H$10900,7,FALSE))</f>
        <v/>
      </c>
      <c r="I890" s="66" t="str">
        <f>IF(B890="","",VLOOKUP(B890,'Base productos'!A$2:H$10900,8,FALSE))</f>
        <v/>
      </c>
      <c r="J890" s="47"/>
      <c r="K890" s="48"/>
      <c r="L890" s="68"/>
      <c r="M890" s="68"/>
      <c r="N890" s="68"/>
      <c r="O890" s="68"/>
      <c r="P890" s="100" t="str">
        <f>IF(O890="","",VLOOKUP(O890,'Principios Activos'!A$1:B$2418,2,FALSE))</f>
        <v/>
      </c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9"/>
      <c r="AC890" s="68"/>
      <c r="AD890" s="69"/>
      <c r="AE890" s="53"/>
      <c r="AF890" s="98"/>
      <c r="AG890" s="123"/>
      <c r="AH890" s="123"/>
      <c r="AI890"/>
      <c r="AJ890"/>
      <c r="AM890" s="13"/>
    </row>
    <row r="891" spans="1:39" s="8" customFormat="1" ht="24.95" customHeight="1" x14ac:dyDescent="0.25">
      <c r="A891" s="65" t="str">
        <f t="shared" si="13"/>
        <v/>
      </c>
      <c r="B891" s="61"/>
      <c r="C891" s="63" t="str">
        <f>IF(B891="","",VLOOKUP(B891,'Base productos'!A$2:H$10900,2,FALSE))</f>
        <v/>
      </c>
      <c r="D891" s="66" t="str">
        <f>IF(B891="","",VLOOKUP(B891,'Base productos'!A$2:H$10900,3,FALSE))</f>
        <v/>
      </c>
      <c r="E891" s="62" t="str">
        <f>IF(B891="","",VLOOKUP(B891,'Base productos'!A$2:H$10900,4,FALSE))</f>
        <v/>
      </c>
      <c r="F891" s="62" t="str">
        <f>IF(B891="","",VLOOKUP(B891,'Base productos'!A$2:H$10900,5,FALSE))</f>
        <v/>
      </c>
      <c r="G891" s="66" t="str">
        <f>IF(B891="","",VLOOKUP(B891,'Base productos'!A$2:H$10900,6,FALSE))</f>
        <v/>
      </c>
      <c r="H891" s="66" t="str">
        <f>IF(B891="","",VLOOKUP(B891,'Base productos'!A$2:H$10900,7,FALSE))</f>
        <v/>
      </c>
      <c r="I891" s="66" t="str">
        <f>IF(B891="","",VLOOKUP(B891,'Base productos'!A$2:H$10900,8,FALSE))</f>
        <v/>
      </c>
      <c r="J891" s="47"/>
      <c r="K891" s="48"/>
      <c r="L891" s="68"/>
      <c r="M891" s="68"/>
      <c r="N891" s="68"/>
      <c r="O891" s="68"/>
      <c r="P891" s="100" t="str">
        <f>IF(O891="","",VLOOKUP(O891,'Principios Activos'!A$1:B$2418,2,FALSE))</f>
        <v/>
      </c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9"/>
      <c r="AC891" s="68"/>
      <c r="AD891" s="69"/>
      <c r="AE891" s="53"/>
      <c r="AF891" s="98"/>
      <c r="AG891" s="123"/>
      <c r="AH891" s="123"/>
      <c r="AI891"/>
      <c r="AJ891"/>
      <c r="AM891" s="13"/>
    </row>
    <row r="892" spans="1:39" s="8" customFormat="1" ht="24.95" customHeight="1" x14ac:dyDescent="0.25">
      <c r="A892" s="65" t="str">
        <f t="shared" si="13"/>
        <v/>
      </c>
      <c r="B892" s="61"/>
      <c r="C892" s="63" t="str">
        <f>IF(B892="","",VLOOKUP(B892,'Base productos'!A$2:H$10900,2,FALSE))</f>
        <v/>
      </c>
      <c r="D892" s="66" t="str">
        <f>IF(B892="","",VLOOKUP(B892,'Base productos'!A$2:H$10900,3,FALSE))</f>
        <v/>
      </c>
      <c r="E892" s="62" t="str">
        <f>IF(B892="","",VLOOKUP(B892,'Base productos'!A$2:H$10900,4,FALSE))</f>
        <v/>
      </c>
      <c r="F892" s="62" t="str">
        <f>IF(B892="","",VLOOKUP(B892,'Base productos'!A$2:H$10900,5,FALSE))</f>
        <v/>
      </c>
      <c r="G892" s="66" t="str">
        <f>IF(B892="","",VLOOKUP(B892,'Base productos'!A$2:H$10900,6,FALSE))</f>
        <v/>
      </c>
      <c r="H892" s="66" t="str">
        <f>IF(B892="","",VLOOKUP(B892,'Base productos'!A$2:H$10900,7,FALSE))</f>
        <v/>
      </c>
      <c r="I892" s="66" t="str">
        <f>IF(B892="","",VLOOKUP(B892,'Base productos'!A$2:H$10900,8,FALSE))</f>
        <v/>
      </c>
      <c r="J892" s="47"/>
      <c r="K892" s="48"/>
      <c r="L892" s="68"/>
      <c r="M892" s="68"/>
      <c r="N892" s="68"/>
      <c r="O892" s="68"/>
      <c r="P892" s="100" t="str">
        <f>IF(O892="","",VLOOKUP(O892,'Principios Activos'!A$1:B$2418,2,FALSE))</f>
        <v/>
      </c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9"/>
      <c r="AC892" s="68"/>
      <c r="AD892" s="69"/>
      <c r="AE892" s="53"/>
      <c r="AF892" s="98"/>
      <c r="AG892" s="123"/>
      <c r="AH892" s="123"/>
      <c r="AI892"/>
      <c r="AJ892"/>
      <c r="AM892" s="13"/>
    </row>
    <row r="893" spans="1:39" s="8" customFormat="1" ht="24.95" customHeight="1" x14ac:dyDescent="0.25">
      <c r="A893" s="65" t="str">
        <f t="shared" si="13"/>
        <v/>
      </c>
      <c r="B893" s="61"/>
      <c r="C893" s="63" t="str">
        <f>IF(B893="","",VLOOKUP(B893,'Base productos'!A$2:H$10900,2,FALSE))</f>
        <v/>
      </c>
      <c r="D893" s="66" t="str">
        <f>IF(B893="","",VLOOKUP(B893,'Base productos'!A$2:H$10900,3,FALSE))</f>
        <v/>
      </c>
      <c r="E893" s="62" t="str">
        <f>IF(B893="","",VLOOKUP(B893,'Base productos'!A$2:H$10900,4,FALSE))</f>
        <v/>
      </c>
      <c r="F893" s="62" t="str">
        <f>IF(B893="","",VLOOKUP(B893,'Base productos'!A$2:H$10900,5,FALSE))</f>
        <v/>
      </c>
      <c r="G893" s="66" t="str">
        <f>IF(B893="","",VLOOKUP(B893,'Base productos'!A$2:H$10900,6,FALSE))</f>
        <v/>
      </c>
      <c r="H893" s="66" t="str">
        <f>IF(B893="","",VLOOKUP(B893,'Base productos'!A$2:H$10900,7,FALSE))</f>
        <v/>
      </c>
      <c r="I893" s="66" t="str">
        <f>IF(B893="","",VLOOKUP(B893,'Base productos'!A$2:H$10900,8,FALSE))</f>
        <v/>
      </c>
      <c r="J893" s="47"/>
      <c r="K893" s="48"/>
      <c r="L893" s="68"/>
      <c r="M893" s="68"/>
      <c r="N893" s="68"/>
      <c r="O893" s="68"/>
      <c r="P893" s="100" t="str">
        <f>IF(O893="","",VLOOKUP(O893,'Principios Activos'!A$1:B$2418,2,FALSE))</f>
        <v/>
      </c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9"/>
      <c r="AC893" s="68"/>
      <c r="AD893" s="69"/>
      <c r="AE893" s="53"/>
      <c r="AF893" s="98"/>
      <c r="AG893" s="123"/>
      <c r="AH893" s="123"/>
      <c r="AI893"/>
      <c r="AJ893"/>
      <c r="AM893" s="13"/>
    </row>
    <row r="894" spans="1:39" s="8" customFormat="1" ht="24.95" customHeight="1" x14ac:dyDescent="0.25">
      <c r="A894" s="65" t="str">
        <f t="shared" si="13"/>
        <v/>
      </c>
      <c r="B894" s="61"/>
      <c r="C894" s="63" t="str">
        <f>IF(B894="","",VLOOKUP(B894,'Base productos'!A$2:H$10900,2,FALSE))</f>
        <v/>
      </c>
      <c r="D894" s="66" t="str">
        <f>IF(B894="","",VLOOKUP(B894,'Base productos'!A$2:H$10900,3,FALSE))</f>
        <v/>
      </c>
      <c r="E894" s="62" t="str">
        <f>IF(B894="","",VLOOKUP(B894,'Base productos'!A$2:H$10900,4,FALSE))</f>
        <v/>
      </c>
      <c r="F894" s="62" t="str">
        <f>IF(B894="","",VLOOKUP(B894,'Base productos'!A$2:H$10900,5,FALSE))</f>
        <v/>
      </c>
      <c r="G894" s="66" t="str">
        <f>IF(B894="","",VLOOKUP(B894,'Base productos'!A$2:H$10900,6,FALSE))</f>
        <v/>
      </c>
      <c r="H894" s="66" t="str">
        <f>IF(B894="","",VLOOKUP(B894,'Base productos'!A$2:H$10900,7,FALSE))</f>
        <v/>
      </c>
      <c r="I894" s="66" t="str">
        <f>IF(B894="","",VLOOKUP(B894,'Base productos'!A$2:H$10900,8,FALSE))</f>
        <v/>
      </c>
      <c r="J894" s="47"/>
      <c r="K894" s="48"/>
      <c r="L894" s="68"/>
      <c r="M894" s="68"/>
      <c r="N894" s="68"/>
      <c r="O894" s="68"/>
      <c r="P894" s="100" t="str">
        <f>IF(O894="","",VLOOKUP(O894,'Principios Activos'!A$1:B$2418,2,FALSE))</f>
        <v/>
      </c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9"/>
      <c r="AC894" s="68"/>
      <c r="AD894" s="69"/>
      <c r="AE894" s="53"/>
      <c r="AF894" s="98"/>
      <c r="AG894" s="123"/>
      <c r="AH894" s="123"/>
      <c r="AI894"/>
      <c r="AJ894"/>
      <c r="AM894" s="13"/>
    </row>
    <row r="895" spans="1:39" s="8" customFormat="1" ht="24.95" customHeight="1" x14ac:dyDescent="0.25">
      <c r="A895" s="65" t="str">
        <f t="shared" si="13"/>
        <v/>
      </c>
      <c r="B895" s="61"/>
      <c r="C895" s="63" t="str">
        <f>IF(B895="","",VLOOKUP(B895,'Base productos'!A$2:H$10900,2,FALSE))</f>
        <v/>
      </c>
      <c r="D895" s="66" t="str">
        <f>IF(B895="","",VLOOKUP(B895,'Base productos'!A$2:H$10900,3,FALSE))</f>
        <v/>
      </c>
      <c r="E895" s="62" t="str">
        <f>IF(B895="","",VLOOKUP(B895,'Base productos'!A$2:H$10900,4,FALSE))</f>
        <v/>
      </c>
      <c r="F895" s="62" t="str">
        <f>IF(B895="","",VLOOKUP(B895,'Base productos'!A$2:H$10900,5,FALSE))</f>
        <v/>
      </c>
      <c r="G895" s="66" t="str">
        <f>IF(B895="","",VLOOKUP(B895,'Base productos'!A$2:H$10900,6,FALSE))</f>
        <v/>
      </c>
      <c r="H895" s="66" t="str">
        <f>IF(B895="","",VLOOKUP(B895,'Base productos'!A$2:H$10900,7,FALSE))</f>
        <v/>
      </c>
      <c r="I895" s="66" t="str">
        <f>IF(B895="","",VLOOKUP(B895,'Base productos'!A$2:H$10900,8,FALSE))</f>
        <v/>
      </c>
      <c r="J895" s="47"/>
      <c r="K895" s="48"/>
      <c r="L895" s="68"/>
      <c r="M895" s="68"/>
      <c r="N895" s="68"/>
      <c r="O895" s="68"/>
      <c r="P895" s="100" t="str">
        <f>IF(O895="","",VLOOKUP(O895,'Principios Activos'!A$1:B$2418,2,FALSE))</f>
        <v/>
      </c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9"/>
      <c r="AC895" s="68"/>
      <c r="AD895" s="69"/>
      <c r="AE895" s="53"/>
      <c r="AF895" s="98"/>
      <c r="AG895" s="123"/>
      <c r="AH895" s="123"/>
      <c r="AI895"/>
      <c r="AJ895"/>
      <c r="AM895" s="13"/>
    </row>
    <row r="896" spans="1:39" s="8" customFormat="1" ht="24.95" customHeight="1" x14ac:dyDescent="0.25">
      <c r="A896" s="65" t="str">
        <f t="shared" si="13"/>
        <v/>
      </c>
      <c r="B896" s="61"/>
      <c r="C896" s="63" t="str">
        <f>IF(B896="","",VLOOKUP(B896,'Base productos'!A$2:H$10900,2,FALSE))</f>
        <v/>
      </c>
      <c r="D896" s="66" t="str">
        <f>IF(B896="","",VLOOKUP(B896,'Base productos'!A$2:H$10900,3,FALSE))</f>
        <v/>
      </c>
      <c r="E896" s="62" t="str">
        <f>IF(B896="","",VLOOKUP(B896,'Base productos'!A$2:H$10900,4,FALSE))</f>
        <v/>
      </c>
      <c r="F896" s="62" t="str">
        <f>IF(B896="","",VLOOKUP(B896,'Base productos'!A$2:H$10900,5,FALSE))</f>
        <v/>
      </c>
      <c r="G896" s="66" t="str">
        <f>IF(B896="","",VLOOKUP(B896,'Base productos'!A$2:H$10900,6,FALSE))</f>
        <v/>
      </c>
      <c r="H896" s="66" t="str">
        <f>IF(B896="","",VLOOKUP(B896,'Base productos'!A$2:H$10900,7,FALSE))</f>
        <v/>
      </c>
      <c r="I896" s="66" t="str">
        <f>IF(B896="","",VLOOKUP(B896,'Base productos'!A$2:H$10900,8,FALSE))</f>
        <v/>
      </c>
      <c r="J896" s="47"/>
      <c r="K896" s="48"/>
      <c r="L896" s="68"/>
      <c r="M896" s="68"/>
      <c r="N896" s="68"/>
      <c r="O896" s="68"/>
      <c r="P896" s="100" t="str">
        <f>IF(O896="","",VLOOKUP(O896,'Principios Activos'!A$1:B$2418,2,FALSE))</f>
        <v/>
      </c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9"/>
      <c r="AC896" s="68"/>
      <c r="AD896" s="69"/>
      <c r="AE896" s="53"/>
      <c r="AF896" s="98"/>
      <c r="AG896" s="123"/>
      <c r="AH896" s="123"/>
      <c r="AI896"/>
      <c r="AJ896"/>
      <c r="AM896" s="13"/>
    </row>
    <row r="897" spans="1:39" s="8" customFormat="1" ht="24.95" customHeight="1" x14ac:dyDescent="0.25">
      <c r="A897" s="65" t="str">
        <f t="shared" si="13"/>
        <v/>
      </c>
      <c r="B897" s="61"/>
      <c r="C897" s="63" t="str">
        <f>IF(B897="","",VLOOKUP(B897,'Base productos'!A$2:H$10900,2,FALSE))</f>
        <v/>
      </c>
      <c r="D897" s="66" t="str">
        <f>IF(B897="","",VLOOKUP(B897,'Base productos'!A$2:H$10900,3,FALSE))</f>
        <v/>
      </c>
      <c r="E897" s="62" t="str">
        <f>IF(B897="","",VLOOKUP(B897,'Base productos'!A$2:H$10900,4,FALSE))</f>
        <v/>
      </c>
      <c r="F897" s="62" t="str">
        <f>IF(B897="","",VLOOKUP(B897,'Base productos'!A$2:H$10900,5,FALSE))</f>
        <v/>
      </c>
      <c r="G897" s="66" t="str">
        <f>IF(B897="","",VLOOKUP(B897,'Base productos'!A$2:H$10900,6,FALSE))</f>
        <v/>
      </c>
      <c r="H897" s="66" t="str">
        <f>IF(B897="","",VLOOKUP(B897,'Base productos'!A$2:H$10900,7,FALSE))</f>
        <v/>
      </c>
      <c r="I897" s="66" t="str">
        <f>IF(B897="","",VLOOKUP(B897,'Base productos'!A$2:H$10900,8,FALSE))</f>
        <v/>
      </c>
      <c r="J897" s="47"/>
      <c r="K897" s="48"/>
      <c r="L897" s="68"/>
      <c r="M897" s="68"/>
      <c r="N897" s="68"/>
      <c r="O897" s="68"/>
      <c r="P897" s="100" t="str">
        <f>IF(O897="","",VLOOKUP(O897,'Principios Activos'!A$1:B$2418,2,FALSE))</f>
        <v/>
      </c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9"/>
      <c r="AC897" s="68"/>
      <c r="AD897" s="69"/>
      <c r="AE897" s="53"/>
      <c r="AF897" s="98"/>
      <c r="AG897" s="123"/>
      <c r="AH897" s="123"/>
      <c r="AI897"/>
      <c r="AJ897"/>
      <c r="AM897" s="13"/>
    </row>
    <row r="898" spans="1:39" s="8" customFormat="1" ht="24.95" customHeight="1" x14ac:dyDescent="0.25">
      <c r="A898" s="65" t="str">
        <f t="shared" si="13"/>
        <v/>
      </c>
      <c r="B898" s="61"/>
      <c r="C898" s="63" t="str">
        <f>IF(B898="","",VLOOKUP(B898,'Base productos'!A$2:H$10900,2,FALSE))</f>
        <v/>
      </c>
      <c r="D898" s="66" t="str">
        <f>IF(B898="","",VLOOKUP(B898,'Base productos'!A$2:H$10900,3,FALSE))</f>
        <v/>
      </c>
      <c r="E898" s="62" t="str">
        <f>IF(B898="","",VLOOKUP(B898,'Base productos'!A$2:H$10900,4,FALSE))</f>
        <v/>
      </c>
      <c r="F898" s="62" t="str">
        <f>IF(B898="","",VLOOKUP(B898,'Base productos'!A$2:H$10900,5,FALSE))</f>
        <v/>
      </c>
      <c r="G898" s="66" t="str">
        <f>IF(B898="","",VLOOKUP(B898,'Base productos'!A$2:H$10900,6,FALSE))</f>
        <v/>
      </c>
      <c r="H898" s="66" t="str">
        <f>IF(B898="","",VLOOKUP(B898,'Base productos'!A$2:H$10900,7,FALSE))</f>
        <v/>
      </c>
      <c r="I898" s="66" t="str">
        <f>IF(B898="","",VLOOKUP(B898,'Base productos'!A$2:H$10900,8,FALSE))</f>
        <v/>
      </c>
      <c r="J898" s="47"/>
      <c r="K898" s="48"/>
      <c r="L898" s="68"/>
      <c r="M898" s="68"/>
      <c r="N898" s="68"/>
      <c r="O898" s="68"/>
      <c r="P898" s="100" t="str">
        <f>IF(O898="","",VLOOKUP(O898,'Principios Activos'!A$1:B$2418,2,FALSE))</f>
        <v/>
      </c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9"/>
      <c r="AC898" s="68"/>
      <c r="AD898" s="69"/>
      <c r="AE898" s="53"/>
      <c r="AF898" s="98"/>
      <c r="AG898" s="123"/>
      <c r="AH898" s="123"/>
      <c r="AI898"/>
      <c r="AJ898"/>
      <c r="AM898" s="13"/>
    </row>
    <row r="899" spans="1:39" s="8" customFormat="1" ht="24.95" customHeight="1" x14ac:dyDescent="0.25">
      <c r="A899" s="65" t="str">
        <f t="shared" si="13"/>
        <v/>
      </c>
      <c r="B899" s="61"/>
      <c r="C899" s="63" t="str">
        <f>IF(B899="","",VLOOKUP(B899,'Base productos'!A$2:H$10900,2,FALSE))</f>
        <v/>
      </c>
      <c r="D899" s="66" t="str">
        <f>IF(B899="","",VLOOKUP(B899,'Base productos'!A$2:H$10900,3,FALSE))</f>
        <v/>
      </c>
      <c r="E899" s="62" t="str">
        <f>IF(B899="","",VLOOKUP(B899,'Base productos'!A$2:H$10900,4,FALSE))</f>
        <v/>
      </c>
      <c r="F899" s="62" t="str">
        <f>IF(B899="","",VLOOKUP(B899,'Base productos'!A$2:H$10900,5,FALSE))</f>
        <v/>
      </c>
      <c r="G899" s="66" t="str">
        <f>IF(B899="","",VLOOKUP(B899,'Base productos'!A$2:H$10900,6,FALSE))</f>
        <v/>
      </c>
      <c r="H899" s="66" t="str">
        <f>IF(B899="","",VLOOKUP(B899,'Base productos'!A$2:H$10900,7,FALSE))</f>
        <v/>
      </c>
      <c r="I899" s="66" t="str">
        <f>IF(B899="","",VLOOKUP(B899,'Base productos'!A$2:H$10900,8,FALSE))</f>
        <v/>
      </c>
      <c r="J899" s="47"/>
      <c r="K899" s="48"/>
      <c r="L899" s="68"/>
      <c r="M899" s="68"/>
      <c r="N899" s="68"/>
      <c r="O899" s="68"/>
      <c r="P899" s="100" t="str">
        <f>IF(O899="","",VLOOKUP(O899,'Principios Activos'!A$1:B$2418,2,FALSE))</f>
        <v/>
      </c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9"/>
      <c r="AC899" s="68"/>
      <c r="AD899" s="69"/>
      <c r="AE899" s="53"/>
      <c r="AF899" s="98"/>
      <c r="AG899" s="123"/>
      <c r="AH899" s="123"/>
      <c r="AI899"/>
      <c r="AJ899"/>
      <c r="AM899" s="13"/>
    </row>
    <row r="900" spans="1:39" s="8" customFormat="1" ht="24.95" customHeight="1" x14ac:dyDescent="0.25">
      <c r="A900" s="65" t="str">
        <f t="shared" si="13"/>
        <v/>
      </c>
      <c r="B900" s="61"/>
      <c r="C900" s="63" t="str">
        <f>IF(B900="","",VLOOKUP(B900,'Base productos'!A$2:H$10900,2,FALSE))</f>
        <v/>
      </c>
      <c r="D900" s="66" t="str">
        <f>IF(B900="","",VLOOKUP(B900,'Base productos'!A$2:H$10900,3,FALSE))</f>
        <v/>
      </c>
      <c r="E900" s="62" t="str">
        <f>IF(B900="","",VLOOKUP(B900,'Base productos'!A$2:H$10900,4,FALSE))</f>
        <v/>
      </c>
      <c r="F900" s="62" t="str">
        <f>IF(B900="","",VLOOKUP(B900,'Base productos'!A$2:H$10900,5,FALSE))</f>
        <v/>
      </c>
      <c r="G900" s="66" t="str">
        <f>IF(B900="","",VLOOKUP(B900,'Base productos'!A$2:H$10900,6,FALSE))</f>
        <v/>
      </c>
      <c r="H900" s="66" t="str">
        <f>IF(B900="","",VLOOKUP(B900,'Base productos'!A$2:H$10900,7,FALSE))</f>
        <v/>
      </c>
      <c r="I900" s="66" t="str">
        <f>IF(B900="","",VLOOKUP(B900,'Base productos'!A$2:H$10900,8,FALSE))</f>
        <v/>
      </c>
      <c r="J900" s="47"/>
      <c r="K900" s="48"/>
      <c r="L900" s="68"/>
      <c r="M900" s="68"/>
      <c r="N900" s="68"/>
      <c r="O900" s="68"/>
      <c r="P900" s="100" t="str">
        <f>IF(O900="","",VLOOKUP(O900,'Principios Activos'!A$1:B$2418,2,FALSE))</f>
        <v/>
      </c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9"/>
      <c r="AC900" s="68"/>
      <c r="AD900" s="69"/>
      <c r="AE900" s="53"/>
      <c r="AF900" s="98"/>
      <c r="AG900" s="123"/>
      <c r="AH900" s="123"/>
      <c r="AI900"/>
      <c r="AJ900"/>
      <c r="AM900" s="13"/>
    </row>
    <row r="901" spans="1:39" s="8" customFormat="1" ht="24.95" customHeight="1" x14ac:dyDescent="0.25">
      <c r="A901" s="65" t="str">
        <f t="shared" si="13"/>
        <v/>
      </c>
      <c r="B901" s="61"/>
      <c r="C901" s="63" t="str">
        <f>IF(B901="","",VLOOKUP(B901,'Base productos'!A$2:H$10900,2,FALSE))</f>
        <v/>
      </c>
      <c r="D901" s="66" t="str">
        <f>IF(B901="","",VLOOKUP(B901,'Base productos'!A$2:H$10900,3,FALSE))</f>
        <v/>
      </c>
      <c r="E901" s="62" t="str">
        <f>IF(B901="","",VLOOKUP(B901,'Base productos'!A$2:H$10900,4,FALSE))</f>
        <v/>
      </c>
      <c r="F901" s="62" t="str">
        <f>IF(B901="","",VLOOKUP(B901,'Base productos'!A$2:H$10900,5,FALSE))</f>
        <v/>
      </c>
      <c r="G901" s="66" t="str">
        <f>IF(B901="","",VLOOKUP(B901,'Base productos'!A$2:H$10900,6,FALSE))</f>
        <v/>
      </c>
      <c r="H901" s="66" t="str">
        <f>IF(B901="","",VLOOKUP(B901,'Base productos'!A$2:H$10900,7,FALSE))</f>
        <v/>
      </c>
      <c r="I901" s="66" t="str">
        <f>IF(B901="","",VLOOKUP(B901,'Base productos'!A$2:H$10900,8,FALSE))</f>
        <v/>
      </c>
      <c r="J901" s="47"/>
      <c r="K901" s="48"/>
      <c r="L901" s="68"/>
      <c r="M901" s="68"/>
      <c r="N901" s="68"/>
      <c r="O901" s="68"/>
      <c r="P901" s="100" t="str">
        <f>IF(O901="","",VLOOKUP(O901,'Principios Activos'!A$1:B$2418,2,FALSE))</f>
        <v/>
      </c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9"/>
      <c r="AC901" s="68"/>
      <c r="AD901" s="69"/>
      <c r="AE901" s="53"/>
      <c r="AF901" s="98"/>
      <c r="AG901" s="123"/>
      <c r="AH901" s="123"/>
      <c r="AI901"/>
      <c r="AJ901"/>
      <c r="AM901" s="13"/>
    </row>
    <row r="902" spans="1:39" s="8" customFormat="1" ht="24.95" customHeight="1" x14ac:dyDescent="0.25">
      <c r="A902" s="65" t="str">
        <f t="shared" si="13"/>
        <v/>
      </c>
      <c r="B902" s="61"/>
      <c r="C902" s="63" t="str">
        <f>IF(B902="","",VLOOKUP(B902,'Base productos'!A$2:H$10900,2,FALSE))</f>
        <v/>
      </c>
      <c r="D902" s="66" t="str">
        <f>IF(B902="","",VLOOKUP(B902,'Base productos'!A$2:H$10900,3,FALSE))</f>
        <v/>
      </c>
      <c r="E902" s="62" t="str">
        <f>IF(B902="","",VLOOKUP(B902,'Base productos'!A$2:H$10900,4,FALSE))</f>
        <v/>
      </c>
      <c r="F902" s="62" t="str">
        <f>IF(B902="","",VLOOKUP(B902,'Base productos'!A$2:H$10900,5,FALSE))</f>
        <v/>
      </c>
      <c r="G902" s="66" t="str">
        <f>IF(B902="","",VLOOKUP(B902,'Base productos'!A$2:H$10900,6,FALSE))</f>
        <v/>
      </c>
      <c r="H902" s="66" t="str">
        <f>IF(B902="","",VLOOKUP(B902,'Base productos'!A$2:H$10900,7,FALSE))</f>
        <v/>
      </c>
      <c r="I902" s="66" t="str">
        <f>IF(B902="","",VLOOKUP(B902,'Base productos'!A$2:H$10900,8,FALSE))</f>
        <v/>
      </c>
      <c r="J902" s="47"/>
      <c r="K902" s="48"/>
      <c r="L902" s="68"/>
      <c r="M902" s="68"/>
      <c r="N902" s="68"/>
      <c r="O902" s="68"/>
      <c r="P902" s="100" t="str">
        <f>IF(O902="","",VLOOKUP(O902,'Principios Activos'!A$1:B$2418,2,FALSE))</f>
        <v/>
      </c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9"/>
      <c r="AC902" s="68"/>
      <c r="AD902" s="69"/>
      <c r="AE902" s="53"/>
      <c r="AF902" s="98"/>
      <c r="AG902" s="123"/>
      <c r="AH902" s="123"/>
      <c r="AI902"/>
      <c r="AJ902"/>
      <c r="AM902" s="13"/>
    </row>
    <row r="903" spans="1:39" s="8" customFormat="1" ht="24.95" customHeight="1" x14ac:dyDescent="0.25">
      <c r="A903" s="65" t="str">
        <f t="shared" si="13"/>
        <v/>
      </c>
      <c r="B903" s="61"/>
      <c r="C903" s="63" t="str">
        <f>IF(B903="","",VLOOKUP(B903,'Base productos'!A$2:H$10900,2,FALSE))</f>
        <v/>
      </c>
      <c r="D903" s="66" t="str">
        <f>IF(B903="","",VLOOKUP(B903,'Base productos'!A$2:H$10900,3,FALSE))</f>
        <v/>
      </c>
      <c r="E903" s="62" t="str">
        <f>IF(B903="","",VLOOKUP(B903,'Base productos'!A$2:H$10900,4,FALSE))</f>
        <v/>
      </c>
      <c r="F903" s="62" t="str">
        <f>IF(B903="","",VLOOKUP(B903,'Base productos'!A$2:H$10900,5,FALSE))</f>
        <v/>
      </c>
      <c r="G903" s="66" t="str">
        <f>IF(B903="","",VLOOKUP(B903,'Base productos'!A$2:H$10900,6,FALSE))</f>
        <v/>
      </c>
      <c r="H903" s="66" t="str">
        <f>IF(B903="","",VLOOKUP(B903,'Base productos'!A$2:H$10900,7,FALSE))</f>
        <v/>
      </c>
      <c r="I903" s="66" t="str">
        <f>IF(B903="","",VLOOKUP(B903,'Base productos'!A$2:H$10900,8,FALSE))</f>
        <v/>
      </c>
      <c r="J903" s="47"/>
      <c r="K903" s="48"/>
      <c r="L903" s="68"/>
      <c r="M903" s="68"/>
      <c r="N903" s="68"/>
      <c r="O903" s="68"/>
      <c r="P903" s="100" t="str">
        <f>IF(O903="","",VLOOKUP(O903,'Principios Activos'!A$1:B$2418,2,FALSE))</f>
        <v/>
      </c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9"/>
      <c r="AC903" s="68"/>
      <c r="AD903" s="69"/>
      <c r="AE903" s="53"/>
      <c r="AF903" s="98"/>
      <c r="AG903" s="123"/>
      <c r="AH903" s="123"/>
      <c r="AI903"/>
      <c r="AJ903"/>
      <c r="AM903" s="13"/>
    </row>
    <row r="904" spans="1:39" s="8" customFormat="1" ht="24.95" customHeight="1" x14ac:dyDescent="0.25">
      <c r="A904" s="65" t="str">
        <f t="shared" si="13"/>
        <v/>
      </c>
      <c r="B904" s="61"/>
      <c r="C904" s="63" t="str">
        <f>IF(B904="","",VLOOKUP(B904,'Base productos'!A$2:H$10900,2,FALSE))</f>
        <v/>
      </c>
      <c r="D904" s="66" t="str">
        <f>IF(B904="","",VLOOKUP(B904,'Base productos'!A$2:H$10900,3,FALSE))</f>
        <v/>
      </c>
      <c r="E904" s="62" t="str">
        <f>IF(B904="","",VLOOKUP(B904,'Base productos'!A$2:H$10900,4,FALSE))</f>
        <v/>
      </c>
      <c r="F904" s="62" t="str">
        <f>IF(B904="","",VLOOKUP(B904,'Base productos'!A$2:H$10900,5,FALSE))</f>
        <v/>
      </c>
      <c r="G904" s="66" t="str">
        <f>IF(B904="","",VLOOKUP(B904,'Base productos'!A$2:H$10900,6,FALSE))</f>
        <v/>
      </c>
      <c r="H904" s="66" t="str">
        <f>IF(B904="","",VLOOKUP(B904,'Base productos'!A$2:H$10900,7,FALSE))</f>
        <v/>
      </c>
      <c r="I904" s="66" t="str">
        <f>IF(B904="","",VLOOKUP(B904,'Base productos'!A$2:H$10900,8,FALSE))</f>
        <v/>
      </c>
      <c r="J904" s="47"/>
      <c r="K904" s="48"/>
      <c r="L904" s="68"/>
      <c r="M904" s="68"/>
      <c r="N904" s="68"/>
      <c r="O904" s="68"/>
      <c r="P904" s="100" t="str">
        <f>IF(O904="","",VLOOKUP(O904,'Principios Activos'!A$1:B$2418,2,FALSE))</f>
        <v/>
      </c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9"/>
      <c r="AC904" s="68"/>
      <c r="AD904" s="69"/>
      <c r="AE904" s="53"/>
      <c r="AF904" s="98"/>
      <c r="AG904" s="123"/>
      <c r="AH904" s="123"/>
      <c r="AI904"/>
      <c r="AJ904"/>
      <c r="AM904" s="13"/>
    </row>
    <row r="905" spans="1:39" s="8" customFormat="1" ht="24.95" customHeight="1" x14ac:dyDescent="0.25">
      <c r="A905" s="65" t="str">
        <f t="shared" si="13"/>
        <v/>
      </c>
      <c r="B905" s="61"/>
      <c r="C905" s="63" t="str">
        <f>IF(B905="","",VLOOKUP(B905,'Base productos'!A$2:H$10900,2,FALSE))</f>
        <v/>
      </c>
      <c r="D905" s="66" t="str">
        <f>IF(B905="","",VLOOKUP(B905,'Base productos'!A$2:H$10900,3,FALSE))</f>
        <v/>
      </c>
      <c r="E905" s="62" t="str">
        <f>IF(B905="","",VLOOKUP(B905,'Base productos'!A$2:H$10900,4,FALSE))</f>
        <v/>
      </c>
      <c r="F905" s="62" t="str">
        <f>IF(B905="","",VLOOKUP(B905,'Base productos'!A$2:H$10900,5,FALSE))</f>
        <v/>
      </c>
      <c r="G905" s="66" t="str">
        <f>IF(B905="","",VLOOKUP(B905,'Base productos'!A$2:H$10900,6,FALSE))</f>
        <v/>
      </c>
      <c r="H905" s="66" t="str">
        <f>IF(B905="","",VLOOKUP(B905,'Base productos'!A$2:H$10900,7,FALSE))</f>
        <v/>
      </c>
      <c r="I905" s="66" t="str">
        <f>IF(B905="","",VLOOKUP(B905,'Base productos'!A$2:H$10900,8,FALSE))</f>
        <v/>
      </c>
      <c r="J905" s="47"/>
      <c r="K905" s="48"/>
      <c r="L905" s="68"/>
      <c r="M905" s="68"/>
      <c r="N905" s="68"/>
      <c r="O905" s="68"/>
      <c r="P905" s="100" t="str">
        <f>IF(O905="","",VLOOKUP(O905,'Principios Activos'!A$1:B$2418,2,FALSE))</f>
        <v/>
      </c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9"/>
      <c r="AC905" s="68"/>
      <c r="AD905" s="69"/>
      <c r="AE905" s="53"/>
      <c r="AF905" s="98"/>
      <c r="AG905" s="123"/>
      <c r="AH905" s="123"/>
      <c r="AI905"/>
      <c r="AJ905"/>
      <c r="AM905" s="13"/>
    </row>
    <row r="906" spans="1:39" s="8" customFormat="1" ht="24.95" customHeight="1" x14ac:dyDescent="0.25">
      <c r="A906" s="65" t="str">
        <f t="shared" si="13"/>
        <v/>
      </c>
      <c r="B906" s="61"/>
      <c r="C906" s="63" t="str">
        <f>IF(B906="","",VLOOKUP(B906,'Base productos'!A$2:H$10900,2,FALSE))</f>
        <v/>
      </c>
      <c r="D906" s="66" t="str">
        <f>IF(B906="","",VLOOKUP(B906,'Base productos'!A$2:H$10900,3,FALSE))</f>
        <v/>
      </c>
      <c r="E906" s="62" t="str">
        <f>IF(B906="","",VLOOKUP(B906,'Base productos'!A$2:H$10900,4,FALSE))</f>
        <v/>
      </c>
      <c r="F906" s="62" t="str">
        <f>IF(B906="","",VLOOKUP(B906,'Base productos'!A$2:H$10900,5,FALSE))</f>
        <v/>
      </c>
      <c r="G906" s="66" t="str">
        <f>IF(B906="","",VLOOKUP(B906,'Base productos'!A$2:H$10900,6,FALSE))</f>
        <v/>
      </c>
      <c r="H906" s="66" t="str">
        <f>IF(B906="","",VLOOKUP(B906,'Base productos'!A$2:H$10900,7,FALSE))</f>
        <v/>
      </c>
      <c r="I906" s="66" t="str">
        <f>IF(B906="","",VLOOKUP(B906,'Base productos'!A$2:H$10900,8,FALSE))</f>
        <v/>
      </c>
      <c r="J906" s="47"/>
      <c r="K906" s="48"/>
      <c r="L906" s="68"/>
      <c r="M906" s="68"/>
      <c r="N906" s="68"/>
      <c r="O906" s="68"/>
      <c r="P906" s="100" t="str">
        <f>IF(O906="","",VLOOKUP(O906,'Principios Activos'!A$1:B$2418,2,FALSE))</f>
        <v/>
      </c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9"/>
      <c r="AC906" s="68"/>
      <c r="AD906" s="69"/>
      <c r="AE906" s="53"/>
      <c r="AF906" s="98"/>
      <c r="AG906" s="123"/>
      <c r="AH906" s="123"/>
      <c r="AI906"/>
      <c r="AJ906"/>
      <c r="AM906" s="13"/>
    </row>
    <row r="907" spans="1:39" s="8" customFormat="1" ht="24.95" customHeight="1" x14ac:dyDescent="0.25">
      <c r="A907" s="65" t="str">
        <f t="shared" si="13"/>
        <v/>
      </c>
      <c r="B907" s="61"/>
      <c r="C907" s="63" t="str">
        <f>IF(B907="","",VLOOKUP(B907,'Base productos'!A$2:H$10900,2,FALSE))</f>
        <v/>
      </c>
      <c r="D907" s="66" t="str">
        <f>IF(B907="","",VLOOKUP(B907,'Base productos'!A$2:H$10900,3,FALSE))</f>
        <v/>
      </c>
      <c r="E907" s="62" t="str">
        <f>IF(B907="","",VLOOKUP(B907,'Base productos'!A$2:H$10900,4,FALSE))</f>
        <v/>
      </c>
      <c r="F907" s="62" t="str">
        <f>IF(B907="","",VLOOKUP(B907,'Base productos'!A$2:H$10900,5,FALSE))</f>
        <v/>
      </c>
      <c r="G907" s="66" t="str">
        <f>IF(B907="","",VLOOKUP(B907,'Base productos'!A$2:H$10900,6,FALSE))</f>
        <v/>
      </c>
      <c r="H907" s="66" t="str">
        <f>IF(B907="","",VLOOKUP(B907,'Base productos'!A$2:H$10900,7,FALSE))</f>
        <v/>
      </c>
      <c r="I907" s="66" t="str">
        <f>IF(B907="","",VLOOKUP(B907,'Base productos'!A$2:H$10900,8,FALSE))</f>
        <v/>
      </c>
      <c r="J907" s="47"/>
      <c r="K907" s="48"/>
      <c r="L907" s="68"/>
      <c r="M907" s="68"/>
      <c r="N907" s="68"/>
      <c r="O907" s="68"/>
      <c r="P907" s="100" t="str">
        <f>IF(O907="","",VLOOKUP(O907,'Principios Activos'!A$1:B$2418,2,FALSE))</f>
        <v/>
      </c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9"/>
      <c r="AC907" s="68"/>
      <c r="AD907" s="69"/>
      <c r="AE907" s="53"/>
      <c r="AF907" s="98"/>
      <c r="AG907" s="123"/>
      <c r="AH907" s="123"/>
      <c r="AI907"/>
      <c r="AJ907"/>
      <c r="AM907" s="13"/>
    </row>
    <row r="908" spans="1:39" s="8" customFormat="1" ht="24.95" customHeight="1" x14ac:dyDescent="0.25">
      <c r="A908" s="65" t="str">
        <f t="shared" si="13"/>
        <v/>
      </c>
      <c r="B908" s="61"/>
      <c r="C908" s="63" t="str">
        <f>IF(B908="","",VLOOKUP(B908,'Base productos'!A$2:H$10900,2,FALSE))</f>
        <v/>
      </c>
      <c r="D908" s="66" t="str">
        <f>IF(B908="","",VLOOKUP(B908,'Base productos'!A$2:H$10900,3,FALSE))</f>
        <v/>
      </c>
      <c r="E908" s="62" t="str">
        <f>IF(B908="","",VLOOKUP(B908,'Base productos'!A$2:H$10900,4,FALSE))</f>
        <v/>
      </c>
      <c r="F908" s="62" t="str">
        <f>IF(B908="","",VLOOKUP(B908,'Base productos'!A$2:H$10900,5,FALSE))</f>
        <v/>
      </c>
      <c r="G908" s="66" t="str">
        <f>IF(B908="","",VLOOKUP(B908,'Base productos'!A$2:H$10900,6,FALSE))</f>
        <v/>
      </c>
      <c r="H908" s="66" t="str">
        <f>IF(B908="","",VLOOKUP(B908,'Base productos'!A$2:H$10900,7,FALSE))</f>
        <v/>
      </c>
      <c r="I908" s="66" t="str">
        <f>IF(B908="","",VLOOKUP(B908,'Base productos'!A$2:H$10900,8,FALSE))</f>
        <v/>
      </c>
      <c r="J908" s="47"/>
      <c r="K908" s="48"/>
      <c r="L908" s="68"/>
      <c r="M908" s="68"/>
      <c r="N908" s="68"/>
      <c r="O908" s="68"/>
      <c r="P908" s="100" t="str">
        <f>IF(O908="","",VLOOKUP(O908,'Principios Activos'!A$1:B$2418,2,FALSE))</f>
        <v/>
      </c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9"/>
      <c r="AC908" s="68"/>
      <c r="AD908" s="69"/>
      <c r="AE908" s="53"/>
      <c r="AF908" s="98"/>
      <c r="AG908" s="123"/>
      <c r="AH908" s="123"/>
      <c r="AI908"/>
      <c r="AJ908"/>
      <c r="AM908" s="13"/>
    </row>
    <row r="909" spans="1:39" s="8" customFormat="1" ht="24.95" customHeight="1" x14ac:dyDescent="0.25">
      <c r="A909" s="65" t="str">
        <f t="shared" si="13"/>
        <v/>
      </c>
      <c r="B909" s="61"/>
      <c r="C909" s="63" t="str">
        <f>IF(B909="","",VLOOKUP(B909,'Base productos'!A$2:H$10900,2,FALSE))</f>
        <v/>
      </c>
      <c r="D909" s="66" t="str">
        <f>IF(B909="","",VLOOKUP(B909,'Base productos'!A$2:H$10900,3,FALSE))</f>
        <v/>
      </c>
      <c r="E909" s="62" t="str">
        <f>IF(B909="","",VLOOKUP(B909,'Base productos'!A$2:H$10900,4,FALSE))</f>
        <v/>
      </c>
      <c r="F909" s="62" t="str">
        <f>IF(B909="","",VLOOKUP(B909,'Base productos'!A$2:H$10900,5,FALSE))</f>
        <v/>
      </c>
      <c r="G909" s="66" t="str">
        <f>IF(B909="","",VLOOKUP(B909,'Base productos'!A$2:H$10900,6,FALSE))</f>
        <v/>
      </c>
      <c r="H909" s="66" t="str">
        <f>IF(B909="","",VLOOKUP(B909,'Base productos'!A$2:H$10900,7,FALSE))</f>
        <v/>
      </c>
      <c r="I909" s="66" t="str">
        <f>IF(B909="","",VLOOKUP(B909,'Base productos'!A$2:H$10900,8,FALSE))</f>
        <v/>
      </c>
      <c r="J909" s="47"/>
      <c r="K909" s="48"/>
      <c r="L909" s="68"/>
      <c r="M909" s="68"/>
      <c r="N909" s="68"/>
      <c r="O909" s="68"/>
      <c r="P909" s="100" t="str">
        <f>IF(O909="","",VLOOKUP(O909,'Principios Activos'!A$1:B$2418,2,FALSE))</f>
        <v/>
      </c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9"/>
      <c r="AC909" s="68"/>
      <c r="AD909" s="69"/>
      <c r="AE909" s="53"/>
      <c r="AF909" s="98"/>
      <c r="AG909" s="123"/>
      <c r="AH909" s="123"/>
      <c r="AI909"/>
      <c r="AJ909"/>
      <c r="AM909" s="13"/>
    </row>
    <row r="910" spans="1:39" s="8" customFormat="1" ht="24.95" customHeight="1" x14ac:dyDescent="0.25">
      <c r="A910" s="65" t="str">
        <f t="shared" si="13"/>
        <v/>
      </c>
      <c r="B910" s="61"/>
      <c r="C910" s="63" t="str">
        <f>IF(B910="","",VLOOKUP(B910,'Base productos'!A$2:H$10900,2,FALSE))</f>
        <v/>
      </c>
      <c r="D910" s="66" t="str">
        <f>IF(B910="","",VLOOKUP(B910,'Base productos'!A$2:H$10900,3,FALSE))</f>
        <v/>
      </c>
      <c r="E910" s="62" t="str">
        <f>IF(B910="","",VLOOKUP(B910,'Base productos'!A$2:H$10900,4,FALSE))</f>
        <v/>
      </c>
      <c r="F910" s="62" t="str">
        <f>IF(B910="","",VLOOKUP(B910,'Base productos'!A$2:H$10900,5,FALSE))</f>
        <v/>
      </c>
      <c r="G910" s="66" t="str">
        <f>IF(B910="","",VLOOKUP(B910,'Base productos'!A$2:H$10900,6,FALSE))</f>
        <v/>
      </c>
      <c r="H910" s="66" t="str">
        <f>IF(B910="","",VLOOKUP(B910,'Base productos'!A$2:H$10900,7,FALSE))</f>
        <v/>
      </c>
      <c r="I910" s="66" t="str">
        <f>IF(B910="","",VLOOKUP(B910,'Base productos'!A$2:H$10900,8,FALSE))</f>
        <v/>
      </c>
      <c r="J910" s="47"/>
      <c r="K910" s="48"/>
      <c r="L910" s="68"/>
      <c r="M910" s="68"/>
      <c r="N910" s="68"/>
      <c r="O910" s="68"/>
      <c r="P910" s="100" t="str">
        <f>IF(O910="","",VLOOKUP(O910,'Principios Activos'!A$1:B$2418,2,FALSE))</f>
        <v/>
      </c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9"/>
      <c r="AC910" s="68"/>
      <c r="AD910" s="69"/>
      <c r="AE910" s="53"/>
      <c r="AF910" s="98"/>
      <c r="AG910" s="123"/>
      <c r="AH910" s="123"/>
      <c r="AI910"/>
      <c r="AJ910"/>
      <c r="AM910" s="13"/>
    </row>
    <row r="911" spans="1:39" s="8" customFormat="1" ht="24.95" customHeight="1" x14ac:dyDescent="0.25">
      <c r="A911" s="65" t="str">
        <f t="shared" si="13"/>
        <v/>
      </c>
      <c r="B911" s="61"/>
      <c r="C911" s="63" t="str">
        <f>IF(B911="","",VLOOKUP(B911,'Base productos'!A$2:H$10900,2,FALSE))</f>
        <v/>
      </c>
      <c r="D911" s="66" t="str">
        <f>IF(B911="","",VLOOKUP(B911,'Base productos'!A$2:H$10900,3,FALSE))</f>
        <v/>
      </c>
      <c r="E911" s="62" t="str">
        <f>IF(B911="","",VLOOKUP(B911,'Base productos'!A$2:H$10900,4,FALSE))</f>
        <v/>
      </c>
      <c r="F911" s="62" t="str">
        <f>IF(B911="","",VLOOKUP(B911,'Base productos'!A$2:H$10900,5,FALSE))</f>
        <v/>
      </c>
      <c r="G911" s="66" t="str">
        <f>IF(B911="","",VLOOKUP(B911,'Base productos'!A$2:H$10900,6,FALSE))</f>
        <v/>
      </c>
      <c r="H911" s="66" t="str">
        <f>IF(B911="","",VLOOKUP(B911,'Base productos'!A$2:H$10900,7,FALSE))</f>
        <v/>
      </c>
      <c r="I911" s="66" t="str">
        <f>IF(B911="","",VLOOKUP(B911,'Base productos'!A$2:H$10900,8,FALSE))</f>
        <v/>
      </c>
      <c r="J911" s="47"/>
      <c r="K911" s="48"/>
      <c r="L911" s="68"/>
      <c r="M911" s="68"/>
      <c r="N911" s="68"/>
      <c r="O911" s="68"/>
      <c r="P911" s="100" t="str">
        <f>IF(O911="","",VLOOKUP(O911,'Principios Activos'!A$1:B$2418,2,FALSE))</f>
        <v/>
      </c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9"/>
      <c r="AC911" s="68"/>
      <c r="AD911" s="69"/>
      <c r="AE911" s="53"/>
      <c r="AF911" s="98"/>
      <c r="AG911" s="123"/>
      <c r="AH911" s="123"/>
      <c r="AI911"/>
      <c r="AJ911"/>
      <c r="AM911" s="13"/>
    </row>
    <row r="912" spans="1:39" s="8" customFormat="1" ht="24.95" customHeight="1" x14ac:dyDescent="0.25">
      <c r="A912" s="65" t="str">
        <f t="shared" si="13"/>
        <v/>
      </c>
      <c r="B912" s="61"/>
      <c r="C912" s="63" t="str">
        <f>IF(B912="","",VLOOKUP(B912,'Base productos'!A$2:H$10900,2,FALSE))</f>
        <v/>
      </c>
      <c r="D912" s="66" t="str">
        <f>IF(B912="","",VLOOKUP(B912,'Base productos'!A$2:H$10900,3,FALSE))</f>
        <v/>
      </c>
      <c r="E912" s="62" t="str">
        <f>IF(B912="","",VLOOKUP(B912,'Base productos'!A$2:H$10900,4,FALSE))</f>
        <v/>
      </c>
      <c r="F912" s="62" t="str">
        <f>IF(B912="","",VLOOKUP(B912,'Base productos'!A$2:H$10900,5,FALSE))</f>
        <v/>
      </c>
      <c r="G912" s="66" t="str">
        <f>IF(B912="","",VLOOKUP(B912,'Base productos'!A$2:H$10900,6,FALSE))</f>
        <v/>
      </c>
      <c r="H912" s="66" t="str">
        <f>IF(B912="","",VLOOKUP(B912,'Base productos'!A$2:H$10900,7,FALSE))</f>
        <v/>
      </c>
      <c r="I912" s="66" t="str">
        <f>IF(B912="","",VLOOKUP(B912,'Base productos'!A$2:H$10900,8,FALSE))</f>
        <v/>
      </c>
      <c r="J912" s="47"/>
      <c r="K912" s="48"/>
      <c r="L912" s="68"/>
      <c r="M912" s="68"/>
      <c r="N912" s="68"/>
      <c r="O912" s="68"/>
      <c r="P912" s="100" t="str">
        <f>IF(O912="","",VLOOKUP(O912,'Principios Activos'!A$1:B$2418,2,FALSE))</f>
        <v/>
      </c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9"/>
      <c r="AC912" s="68"/>
      <c r="AD912" s="69"/>
      <c r="AE912" s="53"/>
      <c r="AF912" s="98"/>
      <c r="AG912" s="123"/>
      <c r="AH912" s="123"/>
      <c r="AI912"/>
      <c r="AJ912"/>
      <c r="AM912" s="13"/>
    </row>
    <row r="913" spans="1:39" s="8" customFormat="1" ht="24.95" customHeight="1" x14ac:dyDescent="0.25">
      <c r="A913" s="65" t="str">
        <f t="shared" si="13"/>
        <v/>
      </c>
      <c r="B913" s="61"/>
      <c r="C913" s="63" t="str">
        <f>IF(B913="","",VLOOKUP(B913,'Base productos'!A$2:H$10900,2,FALSE))</f>
        <v/>
      </c>
      <c r="D913" s="66" t="str">
        <f>IF(B913="","",VLOOKUP(B913,'Base productos'!A$2:H$10900,3,FALSE))</f>
        <v/>
      </c>
      <c r="E913" s="62" t="str">
        <f>IF(B913="","",VLOOKUP(B913,'Base productos'!A$2:H$10900,4,FALSE))</f>
        <v/>
      </c>
      <c r="F913" s="62" t="str">
        <f>IF(B913="","",VLOOKUP(B913,'Base productos'!A$2:H$10900,5,FALSE))</f>
        <v/>
      </c>
      <c r="G913" s="66" t="str">
        <f>IF(B913="","",VLOOKUP(B913,'Base productos'!A$2:H$10900,6,FALSE))</f>
        <v/>
      </c>
      <c r="H913" s="66" t="str">
        <f>IF(B913="","",VLOOKUP(B913,'Base productos'!A$2:H$10900,7,FALSE))</f>
        <v/>
      </c>
      <c r="I913" s="66" t="str">
        <f>IF(B913="","",VLOOKUP(B913,'Base productos'!A$2:H$10900,8,FALSE))</f>
        <v/>
      </c>
      <c r="J913" s="47"/>
      <c r="K913" s="48"/>
      <c r="L913" s="68"/>
      <c r="M913" s="68"/>
      <c r="N913" s="68"/>
      <c r="O913" s="68"/>
      <c r="P913" s="100" t="str">
        <f>IF(O913="","",VLOOKUP(O913,'Principios Activos'!A$1:B$2418,2,FALSE))</f>
        <v/>
      </c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9"/>
      <c r="AC913" s="68"/>
      <c r="AD913" s="69"/>
      <c r="AE913" s="53"/>
      <c r="AF913" s="98"/>
      <c r="AG913" s="123"/>
      <c r="AH913" s="123"/>
      <c r="AI913"/>
      <c r="AJ913"/>
      <c r="AM913" s="13"/>
    </row>
    <row r="914" spans="1:39" s="8" customFormat="1" ht="24.95" customHeight="1" x14ac:dyDescent="0.25">
      <c r="A914" s="65" t="str">
        <f t="shared" si="13"/>
        <v/>
      </c>
      <c r="B914" s="61"/>
      <c r="C914" s="63" t="str">
        <f>IF(B914="","",VLOOKUP(B914,'Base productos'!A$2:H$10900,2,FALSE))</f>
        <v/>
      </c>
      <c r="D914" s="66" t="str">
        <f>IF(B914="","",VLOOKUP(B914,'Base productos'!A$2:H$10900,3,FALSE))</f>
        <v/>
      </c>
      <c r="E914" s="62" t="str">
        <f>IF(B914="","",VLOOKUP(B914,'Base productos'!A$2:H$10900,4,FALSE))</f>
        <v/>
      </c>
      <c r="F914" s="62" t="str">
        <f>IF(B914="","",VLOOKUP(B914,'Base productos'!A$2:H$10900,5,FALSE))</f>
        <v/>
      </c>
      <c r="G914" s="66" t="str">
        <f>IF(B914="","",VLOOKUP(B914,'Base productos'!A$2:H$10900,6,FALSE))</f>
        <v/>
      </c>
      <c r="H914" s="66" t="str">
        <f>IF(B914="","",VLOOKUP(B914,'Base productos'!A$2:H$10900,7,FALSE))</f>
        <v/>
      </c>
      <c r="I914" s="66" t="str">
        <f>IF(B914="","",VLOOKUP(B914,'Base productos'!A$2:H$10900,8,FALSE))</f>
        <v/>
      </c>
      <c r="J914" s="47"/>
      <c r="K914" s="48"/>
      <c r="L914" s="68"/>
      <c r="M914" s="68"/>
      <c r="N914" s="68"/>
      <c r="O914" s="68"/>
      <c r="P914" s="100" t="str">
        <f>IF(O914="","",VLOOKUP(O914,'Principios Activos'!A$1:B$2418,2,FALSE))</f>
        <v/>
      </c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9"/>
      <c r="AC914" s="68"/>
      <c r="AD914" s="69"/>
      <c r="AE914" s="53"/>
      <c r="AF914" s="98"/>
      <c r="AG914" s="123"/>
      <c r="AH914" s="123"/>
      <c r="AI914"/>
      <c r="AJ914"/>
      <c r="AM914" s="13"/>
    </row>
    <row r="915" spans="1:39" s="8" customFormat="1" ht="24.95" customHeight="1" x14ac:dyDescent="0.25">
      <c r="A915" s="65" t="str">
        <f t="shared" si="13"/>
        <v/>
      </c>
      <c r="B915" s="61"/>
      <c r="C915" s="63" t="str">
        <f>IF(B915="","",VLOOKUP(B915,'Base productos'!A$2:H$10900,2,FALSE))</f>
        <v/>
      </c>
      <c r="D915" s="66" t="str">
        <f>IF(B915="","",VLOOKUP(B915,'Base productos'!A$2:H$10900,3,FALSE))</f>
        <v/>
      </c>
      <c r="E915" s="62" t="str">
        <f>IF(B915="","",VLOOKUP(B915,'Base productos'!A$2:H$10900,4,FALSE))</f>
        <v/>
      </c>
      <c r="F915" s="62" t="str">
        <f>IF(B915="","",VLOOKUP(B915,'Base productos'!A$2:H$10900,5,FALSE))</f>
        <v/>
      </c>
      <c r="G915" s="66" t="str">
        <f>IF(B915="","",VLOOKUP(B915,'Base productos'!A$2:H$10900,6,FALSE))</f>
        <v/>
      </c>
      <c r="H915" s="66" t="str">
        <f>IF(B915="","",VLOOKUP(B915,'Base productos'!A$2:H$10900,7,FALSE))</f>
        <v/>
      </c>
      <c r="I915" s="66" t="str">
        <f>IF(B915="","",VLOOKUP(B915,'Base productos'!A$2:H$10900,8,FALSE))</f>
        <v/>
      </c>
      <c r="J915" s="47"/>
      <c r="K915" s="48"/>
      <c r="L915" s="68"/>
      <c r="M915" s="68"/>
      <c r="N915" s="68"/>
      <c r="O915" s="68"/>
      <c r="P915" s="100" t="str">
        <f>IF(O915="","",VLOOKUP(O915,'Principios Activos'!A$1:B$2418,2,FALSE))</f>
        <v/>
      </c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9"/>
      <c r="AC915" s="68"/>
      <c r="AD915" s="69"/>
      <c r="AE915" s="53"/>
      <c r="AF915" s="98"/>
      <c r="AG915" s="123"/>
      <c r="AH915" s="123"/>
      <c r="AI915"/>
      <c r="AJ915"/>
      <c r="AM915" s="13"/>
    </row>
    <row r="916" spans="1:39" s="8" customFormat="1" ht="24.95" customHeight="1" x14ac:dyDescent="0.25">
      <c r="A916" s="65" t="str">
        <f t="shared" si="13"/>
        <v/>
      </c>
      <c r="B916" s="61"/>
      <c r="C916" s="63" t="str">
        <f>IF(B916="","",VLOOKUP(B916,'Base productos'!A$2:H$10900,2,FALSE))</f>
        <v/>
      </c>
      <c r="D916" s="66" t="str">
        <f>IF(B916="","",VLOOKUP(B916,'Base productos'!A$2:H$10900,3,FALSE))</f>
        <v/>
      </c>
      <c r="E916" s="62" t="str">
        <f>IF(B916="","",VLOOKUP(B916,'Base productos'!A$2:H$10900,4,FALSE))</f>
        <v/>
      </c>
      <c r="F916" s="62" t="str">
        <f>IF(B916="","",VLOOKUP(B916,'Base productos'!A$2:H$10900,5,FALSE))</f>
        <v/>
      </c>
      <c r="G916" s="66" t="str">
        <f>IF(B916="","",VLOOKUP(B916,'Base productos'!A$2:H$10900,6,FALSE))</f>
        <v/>
      </c>
      <c r="H916" s="66" t="str">
        <f>IF(B916="","",VLOOKUP(B916,'Base productos'!A$2:H$10900,7,FALSE))</f>
        <v/>
      </c>
      <c r="I916" s="66" t="str">
        <f>IF(B916="","",VLOOKUP(B916,'Base productos'!A$2:H$10900,8,FALSE))</f>
        <v/>
      </c>
      <c r="J916" s="47"/>
      <c r="K916" s="48"/>
      <c r="L916" s="68"/>
      <c r="M916" s="68"/>
      <c r="N916" s="68"/>
      <c r="O916" s="68"/>
      <c r="P916" s="100" t="str">
        <f>IF(O916="","",VLOOKUP(O916,'Principios Activos'!A$1:B$2418,2,FALSE))</f>
        <v/>
      </c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9"/>
      <c r="AC916" s="68"/>
      <c r="AD916" s="69"/>
      <c r="AE916" s="53"/>
      <c r="AF916" s="98"/>
      <c r="AG916" s="123"/>
      <c r="AH916" s="123"/>
      <c r="AI916"/>
      <c r="AJ916"/>
      <c r="AM916" s="13"/>
    </row>
    <row r="917" spans="1:39" s="8" customFormat="1" ht="24.95" customHeight="1" x14ac:dyDescent="0.25">
      <c r="A917" s="65" t="str">
        <f t="shared" si="13"/>
        <v/>
      </c>
      <c r="B917" s="61"/>
      <c r="C917" s="63" t="str">
        <f>IF(B917="","",VLOOKUP(B917,'Base productos'!A$2:H$10900,2,FALSE))</f>
        <v/>
      </c>
      <c r="D917" s="66" t="str">
        <f>IF(B917="","",VLOOKUP(B917,'Base productos'!A$2:H$10900,3,FALSE))</f>
        <v/>
      </c>
      <c r="E917" s="62" t="str">
        <f>IF(B917="","",VLOOKUP(B917,'Base productos'!A$2:H$10900,4,FALSE))</f>
        <v/>
      </c>
      <c r="F917" s="62" t="str">
        <f>IF(B917="","",VLOOKUP(B917,'Base productos'!A$2:H$10900,5,FALSE))</f>
        <v/>
      </c>
      <c r="G917" s="66" t="str">
        <f>IF(B917="","",VLOOKUP(B917,'Base productos'!A$2:H$10900,6,FALSE))</f>
        <v/>
      </c>
      <c r="H917" s="66" t="str">
        <f>IF(B917="","",VLOOKUP(B917,'Base productos'!A$2:H$10900,7,FALSE))</f>
        <v/>
      </c>
      <c r="I917" s="66" t="str">
        <f>IF(B917="","",VLOOKUP(B917,'Base productos'!A$2:H$10900,8,FALSE))</f>
        <v/>
      </c>
      <c r="J917" s="47"/>
      <c r="K917" s="48"/>
      <c r="L917" s="68"/>
      <c r="M917" s="68"/>
      <c r="N917" s="68"/>
      <c r="O917" s="68"/>
      <c r="P917" s="100" t="str">
        <f>IF(O917="","",VLOOKUP(O917,'Principios Activos'!A$1:B$2418,2,FALSE))</f>
        <v/>
      </c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9"/>
      <c r="AC917" s="68"/>
      <c r="AD917" s="69"/>
      <c r="AE917" s="53"/>
      <c r="AF917" s="98"/>
      <c r="AG917" s="123"/>
      <c r="AH917" s="123"/>
      <c r="AI917"/>
      <c r="AJ917"/>
      <c r="AM917" s="13"/>
    </row>
    <row r="918" spans="1:39" s="8" customFormat="1" ht="24.95" customHeight="1" x14ac:dyDescent="0.25">
      <c r="A918" s="65" t="str">
        <f t="shared" si="13"/>
        <v/>
      </c>
      <c r="B918" s="61"/>
      <c r="C918" s="63" t="str">
        <f>IF(B918="","",VLOOKUP(B918,'Base productos'!A$2:H$10900,2,FALSE))</f>
        <v/>
      </c>
      <c r="D918" s="66" t="str">
        <f>IF(B918="","",VLOOKUP(B918,'Base productos'!A$2:H$10900,3,FALSE))</f>
        <v/>
      </c>
      <c r="E918" s="62" t="str">
        <f>IF(B918="","",VLOOKUP(B918,'Base productos'!A$2:H$10900,4,FALSE))</f>
        <v/>
      </c>
      <c r="F918" s="62" t="str">
        <f>IF(B918="","",VLOOKUP(B918,'Base productos'!A$2:H$10900,5,FALSE))</f>
        <v/>
      </c>
      <c r="G918" s="66" t="str">
        <f>IF(B918="","",VLOOKUP(B918,'Base productos'!A$2:H$10900,6,FALSE))</f>
        <v/>
      </c>
      <c r="H918" s="66" t="str">
        <f>IF(B918="","",VLOOKUP(B918,'Base productos'!A$2:H$10900,7,FALSE))</f>
        <v/>
      </c>
      <c r="I918" s="66" t="str">
        <f>IF(B918="","",VLOOKUP(B918,'Base productos'!A$2:H$10900,8,FALSE))</f>
        <v/>
      </c>
      <c r="J918" s="47"/>
      <c r="K918" s="48"/>
      <c r="L918" s="68"/>
      <c r="M918" s="68"/>
      <c r="N918" s="68"/>
      <c r="O918" s="68"/>
      <c r="P918" s="100" t="str">
        <f>IF(O918="","",VLOOKUP(O918,'Principios Activos'!A$1:B$2418,2,FALSE))</f>
        <v/>
      </c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9"/>
      <c r="AC918" s="68"/>
      <c r="AD918" s="69"/>
      <c r="AE918" s="53"/>
      <c r="AF918" s="98"/>
      <c r="AG918" s="123"/>
      <c r="AH918" s="123"/>
      <c r="AI918"/>
      <c r="AJ918"/>
      <c r="AM918" s="13"/>
    </row>
    <row r="919" spans="1:39" s="8" customFormat="1" ht="24.95" customHeight="1" x14ac:dyDescent="0.25">
      <c r="A919" s="65" t="str">
        <f t="shared" si="13"/>
        <v/>
      </c>
      <c r="B919" s="61"/>
      <c r="C919" s="63" t="str">
        <f>IF(B919="","",VLOOKUP(B919,'Base productos'!A$2:H$10900,2,FALSE))</f>
        <v/>
      </c>
      <c r="D919" s="66" t="str">
        <f>IF(B919="","",VLOOKUP(B919,'Base productos'!A$2:H$10900,3,FALSE))</f>
        <v/>
      </c>
      <c r="E919" s="62" t="str">
        <f>IF(B919="","",VLOOKUP(B919,'Base productos'!A$2:H$10900,4,FALSE))</f>
        <v/>
      </c>
      <c r="F919" s="62" t="str">
        <f>IF(B919="","",VLOOKUP(B919,'Base productos'!A$2:H$10900,5,FALSE))</f>
        <v/>
      </c>
      <c r="G919" s="66" t="str">
        <f>IF(B919="","",VLOOKUP(B919,'Base productos'!A$2:H$10900,6,FALSE))</f>
        <v/>
      </c>
      <c r="H919" s="66" t="str">
        <f>IF(B919="","",VLOOKUP(B919,'Base productos'!A$2:H$10900,7,FALSE))</f>
        <v/>
      </c>
      <c r="I919" s="66" t="str">
        <f>IF(B919="","",VLOOKUP(B919,'Base productos'!A$2:H$10900,8,FALSE))</f>
        <v/>
      </c>
      <c r="J919" s="47"/>
      <c r="K919" s="48"/>
      <c r="L919" s="68"/>
      <c r="M919" s="68"/>
      <c r="N919" s="68"/>
      <c r="O919" s="68"/>
      <c r="P919" s="100" t="str">
        <f>IF(O919="","",VLOOKUP(O919,'Principios Activos'!A$1:B$2418,2,FALSE))</f>
        <v/>
      </c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9"/>
      <c r="AC919" s="68"/>
      <c r="AD919" s="69"/>
      <c r="AE919" s="53"/>
      <c r="AF919" s="98"/>
      <c r="AG919" s="123"/>
      <c r="AH919" s="123"/>
      <c r="AI919"/>
      <c r="AJ919"/>
      <c r="AM919" s="13"/>
    </row>
    <row r="920" spans="1:39" s="8" customFormat="1" ht="24.95" customHeight="1" x14ac:dyDescent="0.25">
      <c r="A920" s="65" t="str">
        <f t="shared" si="13"/>
        <v/>
      </c>
      <c r="B920" s="61"/>
      <c r="C920" s="63" t="str">
        <f>IF(B920="","",VLOOKUP(B920,'Base productos'!A$2:H$10900,2,FALSE))</f>
        <v/>
      </c>
      <c r="D920" s="66" t="str">
        <f>IF(B920="","",VLOOKUP(B920,'Base productos'!A$2:H$10900,3,FALSE))</f>
        <v/>
      </c>
      <c r="E920" s="62" t="str">
        <f>IF(B920="","",VLOOKUP(B920,'Base productos'!A$2:H$10900,4,FALSE))</f>
        <v/>
      </c>
      <c r="F920" s="62" t="str">
        <f>IF(B920="","",VLOOKUP(B920,'Base productos'!A$2:H$10900,5,FALSE))</f>
        <v/>
      </c>
      <c r="G920" s="66" t="str">
        <f>IF(B920="","",VLOOKUP(B920,'Base productos'!A$2:H$10900,6,FALSE))</f>
        <v/>
      </c>
      <c r="H920" s="66" t="str">
        <f>IF(B920="","",VLOOKUP(B920,'Base productos'!A$2:H$10900,7,FALSE))</f>
        <v/>
      </c>
      <c r="I920" s="66" t="str">
        <f>IF(B920="","",VLOOKUP(B920,'Base productos'!A$2:H$10900,8,FALSE))</f>
        <v/>
      </c>
      <c r="J920" s="47"/>
      <c r="K920" s="48"/>
      <c r="L920" s="68"/>
      <c r="M920" s="68"/>
      <c r="N920" s="68"/>
      <c r="O920" s="68"/>
      <c r="P920" s="100" t="str">
        <f>IF(O920="","",VLOOKUP(O920,'Principios Activos'!A$1:B$2418,2,FALSE))</f>
        <v/>
      </c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9"/>
      <c r="AC920" s="68"/>
      <c r="AD920" s="69"/>
      <c r="AE920" s="53"/>
      <c r="AF920" s="98"/>
      <c r="AG920" s="123"/>
      <c r="AH920" s="123"/>
      <c r="AI920"/>
      <c r="AJ920"/>
      <c r="AM920" s="13"/>
    </row>
    <row r="921" spans="1:39" s="8" customFormat="1" ht="24.95" customHeight="1" x14ac:dyDescent="0.25">
      <c r="A921" s="65" t="str">
        <f t="shared" ref="A921:A984" si="14">IF(A920="","",IF(B921="","",A920))</f>
        <v/>
      </c>
      <c r="B921" s="61"/>
      <c r="C921" s="63" t="str">
        <f>IF(B921="","",VLOOKUP(B921,'Base productos'!A$2:H$10900,2,FALSE))</f>
        <v/>
      </c>
      <c r="D921" s="66" t="str">
        <f>IF(B921="","",VLOOKUP(B921,'Base productos'!A$2:H$10900,3,FALSE))</f>
        <v/>
      </c>
      <c r="E921" s="62" t="str">
        <f>IF(B921="","",VLOOKUP(B921,'Base productos'!A$2:H$10900,4,FALSE))</f>
        <v/>
      </c>
      <c r="F921" s="62" t="str">
        <f>IF(B921="","",VLOOKUP(B921,'Base productos'!A$2:H$10900,5,FALSE))</f>
        <v/>
      </c>
      <c r="G921" s="66" t="str">
        <f>IF(B921="","",VLOOKUP(B921,'Base productos'!A$2:H$10900,6,FALSE))</f>
        <v/>
      </c>
      <c r="H921" s="66" t="str">
        <f>IF(B921="","",VLOOKUP(B921,'Base productos'!A$2:H$10900,7,FALSE))</f>
        <v/>
      </c>
      <c r="I921" s="66" t="str">
        <f>IF(B921="","",VLOOKUP(B921,'Base productos'!A$2:H$10900,8,FALSE))</f>
        <v/>
      </c>
      <c r="J921" s="47"/>
      <c r="K921" s="48"/>
      <c r="L921" s="68"/>
      <c r="M921" s="68"/>
      <c r="N921" s="68"/>
      <c r="O921" s="68"/>
      <c r="P921" s="100" t="str">
        <f>IF(O921="","",VLOOKUP(O921,'Principios Activos'!A$1:B$2418,2,FALSE))</f>
        <v/>
      </c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9"/>
      <c r="AC921" s="68"/>
      <c r="AD921" s="69"/>
      <c r="AE921" s="53"/>
      <c r="AF921" s="98"/>
      <c r="AG921" s="123"/>
      <c r="AH921" s="123"/>
      <c r="AI921"/>
      <c r="AJ921"/>
      <c r="AM921" s="13"/>
    </row>
    <row r="922" spans="1:39" s="8" customFormat="1" ht="24.95" customHeight="1" x14ac:dyDescent="0.25">
      <c r="A922" s="65" t="str">
        <f t="shared" si="14"/>
        <v/>
      </c>
      <c r="B922" s="61"/>
      <c r="C922" s="63" t="str">
        <f>IF(B922="","",VLOOKUP(B922,'Base productos'!A$2:H$10900,2,FALSE))</f>
        <v/>
      </c>
      <c r="D922" s="66" t="str">
        <f>IF(B922="","",VLOOKUP(B922,'Base productos'!A$2:H$10900,3,FALSE))</f>
        <v/>
      </c>
      <c r="E922" s="62" t="str">
        <f>IF(B922="","",VLOOKUP(B922,'Base productos'!A$2:H$10900,4,FALSE))</f>
        <v/>
      </c>
      <c r="F922" s="62" t="str">
        <f>IF(B922="","",VLOOKUP(B922,'Base productos'!A$2:H$10900,5,FALSE))</f>
        <v/>
      </c>
      <c r="G922" s="66" t="str">
        <f>IF(B922="","",VLOOKUP(B922,'Base productos'!A$2:H$10900,6,FALSE))</f>
        <v/>
      </c>
      <c r="H922" s="66" t="str">
        <f>IF(B922="","",VLOOKUP(B922,'Base productos'!A$2:H$10900,7,FALSE))</f>
        <v/>
      </c>
      <c r="I922" s="66" t="str">
        <f>IF(B922="","",VLOOKUP(B922,'Base productos'!A$2:H$10900,8,FALSE))</f>
        <v/>
      </c>
      <c r="J922" s="47"/>
      <c r="K922" s="48"/>
      <c r="L922" s="68"/>
      <c r="M922" s="68"/>
      <c r="N922" s="68"/>
      <c r="O922" s="68"/>
      <c r="P922" s="100" t="str">
        <f>IF(O922="","",VLOOKUP(O922,'Principios Activos'!A$1:B$2418,2,FALSE))</f>
        <v/>
      </c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9"/>
      <c r="AC922" s="68"/>
      <c r="AD922" s="69"/>
      <c r="AE922" s="53"/>
      <c r="AF922" s="98"/>
      <c r="AG922" s="123"/>
      <c r="AH922" s="123"/>
      <c r="AI922"/>
      <c r="AJ922"/>
      <c r="AM922" s="13"/>
    </row>
    <row r="923" spans="1:39" s="8" customFormat="1" ht="24.95" customHeight="1" x14ac:dyDescent="0.25">
      <c r="A923" s="65" t="str">
        <f t="shared" si="14"/>
        <v/>
      </c>
      <c r="B923" s="61"/>
      <c r="C923" s="63" t="str">
        <f>IF(B923="","",VLOOKUP(B923,'Base productos'!A$2:H$10900,2,FALSE))</f>
        <v/>
      </c>
      <c r="D923" s="66" t="str">
        <f>IF(B923="","",VLOOKUP(B923,'Base productos'!A$2:H$10900,3,FALSE))</f>
        <v/>
      </c>
      <c r="E923" s="62" t="str">
        <f>IF(B923="","",VLOOKUP(B923,'Base productos'!A$2:H$10900,4,FALSE))</f>
        <v/>
      </c>
      <c r="F923" s="62" t="str">
        <f>IF(B923="","",VLOOKUP(B923,'Base productos'!A$2:H$10900,5,FALSE))</f>
        <v/>
      </c>
      <c r="G923" s="66" t="str">
        <f>IF(B923="","",VLOOKUP(B923,'Base productos'!A$2:H$10900,6,FALSE))</f>
        <v/>
      </c>
      <c r="H923" s="66" t="str">
        <f>IF(B923="","",VLOOKUP(B923,'Base productos'!A$2:H$10900,7,FALSE))</f>
        <v/>
      </c>
      <c r="I923" s="66" t="str">
        <f>IF(B923="","",VLOOKUP(B923,'Base productos'!A$2:H$10900,8,FALSE))</f>
        <v/>
      </c>
      <c r="J923" s="47"/>
      <c r="K923" s="48"/>
      <c r="L923" s="68"/>
      <c r="M923" s="68"/>
      <c r="N923" s="68"/>
      <c r="O923" s="68"/>
      <c r="P923" s="100" t="str">
        <f>IF(O923="","",VLOOKUP(O923,'Principios Activos'!A$1:B$2418,2,FALSE))</f>
        <v/>
      </c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9"/>
      <c r="AC923" s="68"/>
      <c r="AD923" s="69"/>
      <c r="AE923" s="53"/>
      <c r="AF923" s="98"/>
      <c r="AG923" s="123"/>
      <c r="AH923" s="123"/>
      <c r="AI923"/>
      <c r="AJ923"/>
      <c r="AM923" s="13"/>
    </row>
    <row r="924" spans="1:39" s="8" customFormat="1" ht="24.95" customHeight="1" x14ac:dyDescent="0.25">
      <c r="A924" s="65" t="str">
        <f t="shared" si="14"/>
        <v/>
      </c>
      <c r="B924" s="61"/>
      <c r="C924" s="63" t="str">
        <f>IF(B924="","",VLOOKUP(B924,'Base productos'!A$2:H$10900,2,FALSE))</f>
        <v/>
      </c>
      <c r="D924" s="66" t="str">
        <f>IF(B924="","",VLOOKUP(B924,'Base productos'!A$2:H$10900,3,FALSE))</f>
        <v/>
      </c>
      <c r="E924" s="62" t="str">
        <f>IF(B924="","",VLOOKUP(B924,'Base productos'!A$2:H$10900,4,FALSE))</f>
        <v/>
      </c>
      <c r="F924" s="62" t="str">
        <f>IF(B924="","",VLOOKUP(B924,'Base productos'!A$2:H$10900,5,FALSE))</f>
        <v/>
      </c>
      <c r="G924" s="66" t="str">
        <f>IF(B924="","",VLOOKUP(B924,'Base productos'!A$2:H$10900,6,FALSE))</f>
        <v/>
      </c>
      <c r="H924" s="66" t="str">
        <f>IF(B924="","",VLOOKUP(B924,'Base productos'!A$2:H$10900,7,FALSE))</f>
        <v/>
      </c>
      <c r="I924" s="66" t="str">
        <f>IF(B924="","",VLOOKUP(B924,'Base productos'!A$2:H$10900,8,FALSE))</f>
        <v/>
      </c>
      <c r="J924" s="47"/>
      <c r="K924" s="48"/>
      <c r="L924" s="68"/>
      <c r="M924" s="68"/>
      <c r="N924" s="68"/>
      <c r="O924" s="68"/>
      <c r="P924" s="100" t="str">
        <f>IF(O924="","",VLOOKUP(O924,'Principios Activos'!A$1:B$2418,2,FALSE))</f>
        <v/>
      </c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9"/>
      <c r="AC924" s="68"/>
      <c r="AD924" s="69"/>
      <c r="AE924" s="53"/>
      <c r="AF924" s="98"/>
      <c r="AG924" s="123"/>
      <c r="AH924" s="123"/>
      <c r="AI924"/>
      <c r="AJ924"/>
      <c r="AM924" s="13"/>
    </row>
    <row r="925" spans="1:39" s="8" customFormat="1" ht="24.95" customHeight="1" x14ac:dyDescent="0.25">
      <c r="A925" s="65" t="str">
        <f t="shared" si="14"/>
        <v/>
      </c>
      <c r="B925" s="61"/>
      <c r="C925" s="63" t="str">
        <f>IF(B925="","",VLOOKUP(B925,'Base productos'!A$2:H$10900,2,FALSE))</f>
        <v/>
      </c>
      <c r="D925" s="66" t="str">
        <f>IF(B925="","",VLOOKUP(B925,'Base productos'!A$2:H$10900,3,FALSE))</f>
        <v/>
      </c>
      <c r="E925" s="62" t="str">
        <f>IF(B925="","",VLOOKUP(B925,'Base productos'!A$2:H$10900,4,FALSE))</f>
        <v/>
      </c>
      <c r="F925" s="62" t="str">
        <f>IF(B925="","",VLOOKUP(B925,'Base productos'!A$2:H$10900,5,FALSE))</f>
        <v/>
      </c>
      <c r="G925" s="66" t="str">
        <f>IF(B925="","",VLOOKUP(B925,'Base productos'!A$2:H$10900,6,FALSE))</f>
        <v/>
      </c>
      <c r="H925" s="66" t="str">
        <f>IF(B925="","",VLOOKUP(B925,'Base productos'!A$2:H$10900,7,FALSE))</f>
        <v/>
      </c>
      <c r="I925" s="66" t="str">
        <f>IF(B925="","",VLOOKUP(B925,'Base productos'!A$2:H$10900,8,FALSE))</f>
        <v/>
      </c>
      <c r="J925" s="47"/>
      <c r="K925" s="48"/>
      <c r="L925" s="68"/>
      <c r="M925" s="68"/>
      <c r="N925" s="68"/>
      <c r="O925" s="68"/>
      <c r="P925" s="100" t="str">
        <f>IF(O925="","",VLOOKUP(O925,'Principios Activos'!A$1:B$2418,2,FALSE))</f>
        <v/>
      </c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9"/>
      <c r="AC925" s="68"/>
      <c r="AD925" s="69"/>
      <c r="AE925" s="53"/>
      <c r="AF925" s="98"/>
      <c r="AG925" s="123"/>
      <c r="AH925" s="123"/>
      <c r="AI925"/>
      <c r="AJ925"/>
      <c r="AM925" s="13"/>
    </row>
    <row r="926" spans="1:39" s="8" customFormat="1" ht="24.95" customHeight="1" x14ac:dyDescent="0.25">
      <c r="A926" s="65" t="str">
        <f t="shared" si="14"/>
        <v/>
      </c>
      <c r="B926" s="61"/>
      <c r="C926" s="63" t="str">
        <f>IF(B926="","",VLOOKUP(B926,'Base productos'!A$2:H$10900,2,FALSE))</f>
        <v/>
      </c>
      <c r="D926" s="66" t="str">
        <f>IF(B926="","",VLOOKUP(B926,'Base productos'!A$2:H$10900,3,FALSE))</f>
        <v/>
      </c>
      <c r="E926" s="62" t="str">
        <f>IF(B926="","",VLOOKUP(B926,'Base productos'!A$2:H$10900,4,FALSE))</f>
        <v/>
      </c>
      <c r="F926" s="62" t="str">
        <f>IF(B926="","",VLOOKUP(B926,'Base productos'!A$2:H$10900,5,FALSE))</f>
        <v/>
      </c>
      <c r="G926" s="66" t="str">
        <f>IF(B926="","",VLOOKUP(B926,'Base productos'!A$2:H$10900,6,FALSE))</f>
        <v/>
      </c>
      <c r="H926" s="66" t="str">
        <f>IF(B926="","",VLOOKUP(B926,'Base productos'!A$2:H$10900,7,FALSE))</f>
        <v/>
      </c>
      <c r="I926" s="66" t="str">
        <f>IF(B926="","",VLOOKUP(B926,'Base productos'!A$2:H$10900,8,FALSE))</f>
        <v/>
      </c>
      <c r="J926" s="47"/>
      <c r="K926" s="48"/>
      <c r="L926" s="68"/>
      <c r="M926" s="68"/>
      <c r="N926" s="68"/>
      <c r="O926" s="68"/>
      <c r="P926" s="100" t="str">
        <f>IF(O926="","",VLOOKUP(O926,'Principios Activos'!A$1:B$2418,2,FALSE))</f>
        <v/>
      </c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9"/>
      <c r="AC926" s="68"/>
      <c r="AD926" s="69"/>
      <c r="AE926" s="53"/>
      <c r="AF926" s="98"/>
      <c r="AG926" s="123"/>
      <c r="AH926" s="123"/>
      <c r="AI926"/>
      <c r="AJ926"/>
      <c r="AM926" s="13"/>
    </row>
    <row r="927" spans="1:39" s="8" customFormat="1" ht="24.95" customHeight="1" x14ac:dyDescent="0.25">
      <c r="A927" s="65" t="str">
        <f t="shared" si="14"/>
        <v/>
      </c>
      <c r="B927" s="61"/>
      <c r="C927" s="63" t="str">
        <f>IF(B927="","",VLOOKUP(B927,'Base productos'!A$2:H$10900,2,FALSE))</f>
        <v/>
      </c>
      <c r="D927" s="66" t="str">
        <f>IF(B927="","",VLOOKUP(B927,'Base productos'!A$2:H$10900,3,FALSE))</f>
        <v/>
      </c>
      <c r="E927" s="62" t="str">
        <f>IF(B927="","",VLOOKUP(B927,'Base productos'!A$2:H$10900,4,FALSE))</f>
        <v/>
      </c>
      <c r="F927" s="62" t="str">
        <f>IF(B927="","",VLOOKUP(B927,'Base productos'!A$2:H$10900,5,FALSE))</f>
        <v/>
      </c>
      <c r="G927" s="66" t="str">
        <f>IF(B927="","",VLOOKUP(B927,'Base productos'!A$2:H$10900,6,FALSE))</f>
        <v/>
      </c>
      <c r="H927" s="66" t="str">
        <f>IF(B927="","",VLOOKUP(B927,'Base productos'!A$2:H$10900,7,FALSE))</f>
        <v/>
      </c>
      <c r="I927" s="66" t="str">
        <f>IF(B927="","",VLOOKUP(B927,'Base productos'!A$2:H$10900,8,FALSE))</f>
        <v/>
      </c>
      <c r="J927" s="47"/>
      <c r="K927" s="48"/>
      <c r="L927" s="68"/>
      <c r="M927" s="68"/>
      <c r="N927" s="68"/>
      <c r="O927" s="68"/>
      <c r="P927" s="100" t="str">
        <f>IF(O927="","",VLOOKUP(O927,'Principios Activos'!A$1:B$2418,2,FALSE))</f>
        <v/>
      </c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9"/>
      <c r="AC927" s="68"/>
      <c r="AD927" s="69"/>
      <c r="AE927" s="53"/>
      <c r="AF927" s="98"/>
      <c r="AG927" s="123"/>
      <c r="AH927" s="123"/>
      <c r="AI927"/>
      <c r="AJ927"/>
      <c r="AM927" s="13"/>
    </row>
    <row r="928" spans="1:39" s="8" customFormat="1" ht="24.95" customHeight="1" x14ac:dyDescent="0.25">
      <c r="A928" s="65" t="str">
        <f t="shared" si="14"/>
        <v/>
      </c>
      <c r="B928" s="61"/>
      <c r="C928" s="63" t="str">
        <f>IF(B928="","",VLOOKUP(B928,'Base productos'!A$2:H$10900,2,FALSE))</f>
        <v/>
      </c>
      <c r="D928" s="66" t="str">
        <f>IF(B928="","",VLOOKUP(B928,'Base productos'!A$2:H$10900,3,FALSE))</f>
        <v/>
      </c>
      <c r="E928" s="62" t="str">
        <f>IF(B928="","",VLOOKUP(B928,'Base productos'!A$2:H$10900,4,FALSE))</f>
        <v/>
      </c>
      <c r="F928" s="62" t="str">
        <f>IF(B928="","",VLOOKUP(B928,'Base productos'!A$2:H$10900,5,FALSE))</f>
        <v/>
      </c>
      <c r="G928" s="66" t="str">
        <f>IF(B928="","",VLOOKUP(B928,'Base productos'!A$2:H$10900,6,FALSE))</f>
        <v/>
      </c>
      <c r="H928" s="66" t="str">
        <f>IF(B928="","",VLOOKUP(B928,'Base productos'!A$2:H$10900,7,FALSE))</f>
        <v/>
      </c>
      <c r="I928" s="66" t="str">
        <f>IF(B928="","",VLOOKUP(B928,'Base productos'!A$2:H$10900,8,FALSE))</f>
        <v/>
      </c>
      <c r="J928" s="47"/>
      <c r="K928" s="48"/>
      <c r="L928" s="68"/>
      <c r="M928" s="68"/>
      <c r="N928" s="68"/>
      <c r="O928" s="68"/>
      <c r="P928" s="100" t="str">
        <f>IF(O928="","",VLOOKUP(O928,'Principios Activos'!A$1:B$2418,2,FALSE))</f>
        <v/>
      </c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9"/>
      <c r="AC928" s="68"/>
      <c r="AD928" s="69"/>
      <c r="AE928" s="53"/>
      <c r="AF928" s="98"/>
      <c r="AG928" s="123"/>
      <c r="AH928" s="123"/>
      <c r="AI928"/>
      <c r="AJ928"/>
      <c r="AM928" s="13"/>
    </row>
    <row r="929" spans="1:39" s="8" customFormat="1" ht="24.95" customHeight="1" x14ac:dyDescent="0.25">
      <c r="A929" s="65" t="str">
        <f t="shared" si="14"/>
        <v/>
      </c>
      <c r="B929" s="61"/>
      <c r="C929" s="63" t="str">
        <f>IF(B929="","",VLOOKUP(B929,'Base productos'!A$2:H$10900,2,FALSE))</f>
        <v/>
      </c>
      <c r="D929" s="66" t="str">
        <f>IF(B929="","",VLOOKUP(B929,'Base productos'!A$2:H$10900,3,FALSE))</f>
        <v/>
      </c>
      <c r="E929" s="62" t="str">
        <f>IF(B929="","",VLOOKUP(B929,'Base productos'!A$2:H$10900,4,FALSE))</f>
        <v/>
      </c>
      <c r="F929" s="62" t="str">
        <f>IF(B929="","",VLOOKUP(B929,'Base productos'!A$2:H$10900,5,FALSE))</f>
        <v/>
      </c>
      <c r="G929" s="66" t="str">
        <f>IF(B929="","",VLOOKUP(B929,'Base productos'!A$2:H$10900,6,FALSE))</f>
        <v/>
      </c>
      <c r="H929" s="66" t="str">
        <f>IF(B929="","",VLOOKUP(B929,'Base productos'!A$2:H$10900,7,FALSE))</f>
        <v/>
      </c>
      <c r="I929" s="66" t="str">
        <f>IF(B929="","",VLOOKUP(B929,'Base productos'!A$2:H$10900,8,FALSE))</f>
        <v/>
      </c>
      <c r="J929" s="47"/>
      <c r="K929" s="48"/>
      <c r="L929" s="68"/>
      <c r="M929" s="68"/>
      <c r="N929" s="68"/>
      <c r="O929" s="68"/>
      <c r="P929" s="100" t="str">
        <f>IF(O929="","",VLOOKUP(O929,'Principios Activos'!A$1:B$2418,2,FALSE))</f>
        <v/>
      </c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9"/>
      <c r="AC929" s="68"/>
      <c r="AD929" s="69"/>
      <c r="AE929" s="53"/>
      <c r="AF929" s="98"/>
      <c r="AG929" s="123"/>
      <c r="AH929" s="123"/>
      <c r="AI929"/>
      <c r="AJ929"/>
      <c r="AM929" s="13"/>
    </row>
    <row r="930" spans="1:39" s="8" customFormat="1" ht="24.95" customHeight="1" x14ac:dyDescent="0.25">
      <c r="A930" s="65" t="str">
        <f t="shared" si="14"/>
        <v/>
      </c>
      <c r="B930" s="61"/>
      <c r="C930" s="63" t="str">
        <f>IF(B930="","",VLOOKUP(B930,'Base productos'!A$2:H$10900,2,FALSE))</f>
        <v/>
      </c>
      <c r="D930" s="66" t="str">
        <f>IF(B930="","",VLOOKUP(B930,'Base productos'!A$2:H$10900,3,FALSE))</f>
        <v/>
      </c>
      <c r="E930" s="62" t="str">
        <f>IF(B930="","",VLOOKUP(B930,'Base productos'!A$2:H$10900,4,FALSE))</f>
        <v/>
      </c>
      <c r="F930" s="62" t="str">
        <f>IF(B930="","",VLOOKUP(B930,'Base productos'!A$2:H$10900,5,FALSE))</f>
        <v/>
      </c>
      <c r="G930" s="66" t="str">
        <f>IF(B930="","",VLOOKUP(B930,'Base productos'!A$2:H$10900,6,FALSE))</f>
        <v/>
      </c>
      <c r="H930" s="66" t="str">
        <f>IF(B930="","",VLOOKUP(B930,'Base productos'!A$2:H$10900,7,FALSE))</f>
        <v/>
      </c>
      <c r="I930" s="66" t="str">
        <f>IF(B930="","",VLOOKUP(B930,'Base productos'!A$2:H$10900,8,FALSE))</f>
        <v/>
      </c>
      <c r="J930" s="47"/>
      <c r="K930" s="48"/>
      <c r="L930" s="68"/>
      <c r="M930" s="68"/>
      <c r="N930" s="68"/>
      <c r="O930" s="68"/>
      <c r="P930" s="100" t="str">
        <f>IF(O930="","",VLOOKUP(O930,'Principios Activos'!A$1:B$2418,2,FALSE))</f>
        <v/>
      </c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9"/>
      <c r="AC930" s="68"/>
      <c r="AD930" s="69"/>
      <c r="AE930" s="53"/>
      <c r="AF930" s="98"/>
      <c r="AG930" s="123"/>
      <c r="AH930" s="123"/>
      <c r="AI930"/>
      <c r="AJ930"/>
      <c r="AM930" s="13"/>
    </row>
    <row r="931" spans="1:39" s="8" customFormat="1" ht="24.95" customHeight="1" x14ac:dyDescent="0.25">
      <c r="A931" s="65" t="str">
        <f t="shared" si="14"/>
        <v/>
      </c>
      <c r="B931" s="61"/>
      <c r="C931" s="63" t="str">
        <f>IF(B931="","",VLOOKUP(B931,'Base productos'!A$2:H$10900,2,FALSE))</f>
        <v/>
      </c>
      <c r="D931" s="66" t="str">
        <f>IF(B931="","",VLOOKUP(B931,'Base productos'!A$2:H$10900,3,FALSE))</f>
        <v/>
      </c>
      <c r="E931" s="62" t="str">
        <f>IF(B931="","",VLOOKUP(B931,'Base productos'!A$2:H$10900,4,FALSE))</f>
        <v/>
      </c>
      <c r="F931" s="62" t="str">
        <f>IF(B931="","",VLOOKUP(B931,'Base productos'!A$2:H$10900,5,FALSE))</f>
        <v/>
      </c>
      <c r="G931" s="66" t="str">
        <f>IF(B931="","",VLOOKUP(B931,'Base productos'!A$2:H$10900,6,FALSE))</f>
        <v/>
      </c>
      <c r="H931" s="66" t="str">
        <f>IF(B931="","",VLOOKUP(B931,'Base productos'!A$2:H$10900,7,FALSE))</f>
        <v/>
      </c>
      <c r="I931" s="66" t="str">
        <f>IF(B931="","",VLOOKUP(B931,'Base productos'!A$2:H$10900,8,FALSE))</f>
        <v/>
      </c>
      <c r="J931" s="47"/>
      <c r="K931" s="48"/>
      <c r="L931" s="68"/>
      <c r="M931" s="68"/>
      <c r="N931" s="68"/>
      <c r="O931" s="68"/>
      <c r="P931" s="100" t="str">
        <f>IF(O931="","",VLOOKUP(O931,'Principios Activos'!A$1:B$2418,2,FALSE))</f>
        <v/>
      </c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9"/>
      <c r="AC931" s="68"/>
      <c r="AD931" s="69"/>
      <c r="AE931" s="53"/>
      <c r="AF931" s="98"/>
      <c r="AG931" s="123"/>
      <c r="AH931" s="123"/>
      <c r="AI931"/>
      <c r="AJ931"/>
      <c r="AM931" s="13"/>
    </row>
    <row r="932" spans="1:39" s="8" customFormat="1" ht="24.95" customHeight="1" x14ac:dyDescent="0.25">
      <c r="A932" s="65" t="str">
        <f t="shared" si="14"/>
        <v/>
      </c>
      <c r="B932" s="61"/>
      <c r="C932" s="63" t="str">
        <f>IF(B932="","",VLOOKUP(B932,'Base productos'!A$2:H$10900,2,FALSE))</f>
        <v/>
      </c>
      <c r="D932" s="66" t="str">
        <f>IF(B932="","",VLOOKUP(B932,'Base productos'!A$2:H$10900,3,FALSE))</f>
        <v/>
      </c>
      <c r="E932" s="62" t="str">
        <f>IF(B932="","",VLOOKUP(B932,'Base productos'!A$2:H$10900,4,FALSE))</f>
        <v/>
      </c>
      <c r="F932" s="62" t="str">
        <f>IF(B932="","",VLOOKUP(B932,'Base productos'!A$2:H$10900,5,FALSE))</f>
        <v/>
      </c>
      <c r="G932" s="66" t="str">
        <f>IF(B932="","",VLOOKUP(B932,'Base productos'!A$2:H$10900,6,FALSE))</f>
        <v/>
      </c>
      <c r="H932" s="66" t="str">
        <f>IF(B932="","",VLOOKUP(B932,'Base productos'!A$2:H$10900,7,FALSE))</f>
        <v/>
      </c>
      <c r="I932" s="66" t="str">
        <f>IF(B932="","",VLOOKUP(B932,'Base productos'!A$2:H$10900,8,FALSE))</f>
        <v/>
      </c>
      <c r="J932" s="47"/>
      <c r="K932" s="48"/>
      <c r="L932" s="68"/>
      <c r="M932" s="68"/>
      <c r="N932" s="68"/>
      <c r="O932" s="68"/>
      <c r="P932" s="100" t="str">
        <f>IF(O932="","",VLOOKUP(O932,'Principios Activos'!A$1:B$2418,2,FALSE))</f>
        <v/>
      </c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9"/>
      <c r="AC932" s="68"/>
      <c r="AD932" s="69"/>
      <c r="AE932" s="53"/>
      <c r="AF932" s="98"/>
      <c r="AG932" s="123"/>
      <c r="AH932" s="123"/>
      <c r="AI932"/>
      <c r="AJ932"/>
      <c r="AM932" s="13"/>
    </row>
    <row r="933" spans="1:39" s="8" customFormat="1" ht="24.95" customHeight="1" x14ac:dyDescent="0.25">
      <c r="A933" s="65" t="str">
        <f t="shared" si="14"/>
        <v/>
      </c>
      <c r="B933" s="61"/>
      <c r="C933" s="63" t="str">
        <f>IF(B933="","",VLOOKUP(B933,'Base productos'!A$2:H$10900,2,FALSE))</f>
        <v/>
      </c>
      <c r="D933" s="66" t="str">
        <f>IF(B933="","",VLOOKUP(B933,'Base productos'!A$2:H$10900,3,FALSE))</f>
        <v/>
      </c>
      <c r="E933" s="62" t="str">
        <f>IF(B933="","",VLOOKUP(B933,'Base productos'!A$2:H$10900,4,FALSE))</f>
        <v/>
      </c>
      <c r="F933" s="62" t="str">
        <f>IF(B933="","",VLOOKUP(B933,'Base productos'!A$2:H$10900,5,FALSE))</f>
        <v/>
      </c>
      <c r="G933" s="66" t="str">
        <f>IF(B933="","",VLOOKUP(B933,'Base productos'!A$2:H$10900,6,FALSE))</f>
        <v/>
      </c>
      <c r="H933" s="66" t="str">
        <f>IF(B933="","",VLOOKUP(B933,'Base productos'!A$2:H$10900,7,FALSE))</f>
        <v/>
      </c>
      <c r="I933" s="66" t="str">
        <f>IF(B933="","",VLOOKUP(B933,'Base productos'!A$2:H$10900,8,FALSE))</f>
        <v/>
      </c>
      <c r="J933" s="47"/>
      <c r="K933" s="48"/>
      <c r="L933" s="68"/>
      <c r="M933" s="68"/>
      <c r="N933" s="68"/>
      <c r="O933" s="68"/>
      <c r="P933" s="100" t="str">
        <f>IF(O933="","",VLOOKUP(O933,'Principios Activos'!A$1:B$2418,2,FALSE))</f>
        <v/>
      </c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9"/>
      <c r="AC933" s="68"/>
      <c r="AD933" s="69"/>
      <c r="AE933" s="53"/>
      <c r="AF933" s="98"/>
      <c r="AG933" s="123"/>
      <c r="AH933" s="123"/>
      <c r="AI933"/>
      <c r="AJ933"/>
      <c r="AM933" s="13"/>
    </row>
    <row r="934" spans="1:39" s="8" customFormat="1" ht="24.95" customHeight="1" x14ac:dyDescent="0.25">
      <c r="A934" s="65" t="str">
        <f t="shared" si="14"/>
        <v/>
      </c>
      <c r="B934" s="61"/>
      <c r="C934" s="63" t="str">
        <f>IF(B934="","",VLOOKUP(B934,'Base productos'!A$2:H$10900,2,FALSE))</f>
        <v/>
      </c>
      <c r="D934" s="66" t="str">
        <f>IF(B934="","",VLOOKUP(B934,'Base productos'!A$2:H$10900,3,FALSE))</f>
        <v/>
      </c>
      <c r="E934" s="62" t="str">
        <f>IF(B934="","",VLOOKUP(B934,'Base productos'!A$2:H$10900,4,FALSE))</f>
        <v/>
      </c>
      <c r="F934" s="62" t="str">
        <f>IF(B934="","",VLOOKUP(B934,'Base productos'!A$2:H$10900,5,FALSE))</f>
        <v/>
      </c>
      <c r="G934" s="66" t="str">
        <f>IF(B934="","",VLOOKUP(B934,'Base productos'!A$2:H$10900,6,FALSE))</f>
        <v/>
      </c>
      <c r="H934" s="66" t="str">
        <f>IF(B934="","",VLOOKUP(B934,'Base productos'!A$2:H$10900,7,FALSE))</f>
        <v/>
      </c>
      <c r="I934" s="66" t="str">
        <f>IF(B934="","",VLOOKUP(B934,'Base productos'!A$2:H$10900,8,FALSE))</f>
        <v/>
      </c>
      <c r="J934" s="47"/>
      <c r="K934" s="48"/>
      <c r="L934" s="68"/>
      <c r="M934" s="68"/>
      <c r="N934" s="68"/>
      <c r="O934" s="68"/>
      <c r="P934" s="100" t="str">
        <f>IF(O934="","",VLOOKUP(O934,'Principios Activos'!A$1:B$2418,2,FALSE))</f>
        <v/>
      </c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9"/>
      <c r="AC934" s="68"/>
      <c r="AD934" s="69"/>
      <c r="AE934" s="53"/>
      <c r="AF934" s="98"/>
      <c r="AG934" s="123"/>
      <c r="AH934" s="123"/>
      <c r="AI934"/>
      <c r="AJ934"/>
      <c r="AM934" s="13"/>
    </row>
    <row r="935" spans="1:39" s="8" customFormat="1" ht="24.95" customHeight="1" x14ac:dyDescent="0.25">
      <c r="A935" s="65" t="str">
        <f t="shared" si="14"/>
        <v/>
      </c>
      <c r="B935" s="61"/>
      <c r="C935" s="63" t="str">
        <f>IF(B935="","",VLOOKUP(B935,'Base productos'!A$2:H$10900,2,FALSE))</f>
        <v/>
      </c>
      <c r="D935" s="66" t="str">
        <f>IF(B935="","",VLOOKUP(B935,'Base productos'!A$2:H$10900,3,FALSE))</f>
        <v/>
      </c>
      <c r="E935" s="62" t="str">
        <f>IF(B935="","",VLOOKUP(B935,'Base productos'!A$2:H$10900,4,FALSE))</f>
        <v/>
      </c>
      <c r="F935" s="62" t="str">
        <f>IF(B935="","",VLOOKUP(B935,'Base productos'!A$2:H$10900,5,FALSE))</f>
        <v/>
      </c>
      <c r="G935" s="66" t="str">
        <f>IF(B935="","",VLOOKUP(B935,'Base productos'!A$2:H$10900,6,FALSE))</f>
        <v/>
      </c>
      <c r="H935" s="66" t="str">
        <f>IF(B935="","",VLOOKUP(B935,'Base productos'!A$2:H$10900,7,FALSE))</f>
        <v/>
      </c>
      <c r="I935" s="66" t="str">
        <f>IF(B935="","",VLOOKUP(B935,'Base productos'!A$2:H$10900,8,FALSE))</f>
        <v/>
      </c>
      <c r="J935" s="47"/>
      <c r="K935" s="48"/>
      <c r="L935" s="68"/>
      <c r="M935" s="68"/>
      <c r="N935" s="68"/>
      <c r="O935" s="68"/>
      <c r="P935" s="100" t="str">
        <f>IF(O935="","",VLOOKUP(O935,'Principios Activos'!A$1:B$2418,2,FALSE))</f>
        <v/>
      </c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9"/>
      <c r="AC935" s="68"/>
      <c r="AD935" s="69"/>
      <c r="AE935" s="53"/>
      <c r="AF935" s="98"/>
      <c r="AG935" s="123"/>
      <c r="AH935" s="123"/>
      <c r="AI935"/>
      <c r="AJ935"/>
      <c r="AM935" s="13"/>
    </row>
    <row r="936" spans="1:39" s="8" customFormat="1" ht="24.95" customHeight="1" x14ac:dyDescent="0.25">
      <c r="A936" s="65" t="str">
        <f t="shared" si="14"/>
        <v/>
      </c>
      <c r="B936" s="61"/>
      <c r="C936" s="63" t="str">
        <f>IF(B936="","",VLOOKUP(B936,'Base productos'!A$2:H$10900,2,FALSE))</f>
        <v/>
      </c>
      <c r="D936" s="66" t="str">
        <f>IF(B936="","",VLOOKUP(B936,'Base productos'!A$2:H$10900,3,FALSE))</f>
        <v/>
      </c>
      <c r="E936" s="62" t="str">
        <f>IF(B936="","",VLOOKUP(B936,'Base productos'!A$2:H$10900,4,FALSE))</f>
        <v/>
      </c>
      <c r="F936" s="62" t="str">
        <f>IF(B936="","",VLOOKUP(B936,'Base productos'!A$2:H$10900,5,FALSE))</f>
        <v/>
      </c>
      <c r="G936" s="66" t="str">
        <f>IF(B936="","",VLOOKUP(B936,'Base productos'!A$2:H$10900,6,FALSE))</f>
        <v/>
      </c>
      <c r="H936" s="66" t="str">
        <f>IF(B936="","",VLOOKUP(B936,'Base productos'!A$2:H$10900,7,FALSE))</f>
        <v/>
      </c>
      <c r="I936" s="66" t="str">
        <f>IF(B936="","",VLOOKUP(B936,'Base productos'!A$2:H$10900,8,FALSE))</f>
        <v/>
      </c>
      <c r="J936" s="47"/>
      <c r="K936" s="48"/>
      <c r="L936" s="68"/>
      <c r="M936" s="68"/>
      <c r="N936" s="68"/>
      <c r="O936" s="68"/>
      <c r="P936" s="100" t="str">
        <f>IF(O936="","",VLOOKUP(O936,'Principios Activos'!A$1:B$2418,2,FALSE))</f>
        <v/>
      </c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9"/>
      <c r="AC936" s="68"/>
      <c r="AD936" s="69"/>
      <c r="AE936" s="53"/>
      <c r="AF936" s="98"/>
      <c r="AG936" s="123"/>
      <c r="AH936" s="123"/>
      <c r="AI936"/>
      <c r="AJ936"/>
      <c r="AM936" s="13"/>
    </row>
    <row r="937" spans="1:39" s="8" customFormat="1" ht="24.95" customHeight="1" x14ac:dyDescent="0.25">
      <c r="A937" s="65" t="str">
        <f t="shared" si="14"/>
        <v/>
      </c>
      <c r="B937" s="61"/>
      <c r="C937" s="63" t="str">
        <f>IF(B937="","",VLOOKUP(B937,'Base productos'!A$2:H$10900,2,FALSE))</f>
        <v/>
      </c>
      <c r="D937" s="66" t="str">
        <f>IF(B937="","",VLOOKUP(B937,'Base productos'!A$2:H$10900,3,FALSE))</f>
        <v/>
      </c>
      <c r="E937" s="62" t="str">
        <f>IF(B937="","",VLOOKUP(B937,'Base productos'!A$2:H$10900,4,FALSE))</f>
        <v/>
      </c>
      <c r="F937" s="62" t="str">
        <f>IF(B937="","",VLOOKUP(B937,'Base productos'!A$2:H$10900,5,FALSE))</f>
        <v/>
      </c>
      <c r="G937" s="66" t="str">
        <f>IF(B937="","",VLOOKUP(B937,'Base productos'!A$2:H$10900,6,FALSE))</f>
        <v/>
      </c>
      <c r="H937" s="66" t="str">
        <f>IF(B937="","",VLOOKUP(B937,'Base productos'!A$2:H$10900,7,FALSE))</f>
        <v/>
      </c>
      <c r="I937" s="66" t="str">
        <f>IF(B937="","",VLOOKUP(B937,'Base productos'!A$2:H$10900,8,FALSE))</f>
        <v/>
      </c>
      <c r="J937" s="47"/>
      <c r="K937" s="48"/>
      <c r="L937" s="68"/>
      <c r="M937" s="68"/>
      <c r="N937" s="68"/>
      <c r="O937" s="68"/>
      <c r="P937" s="100" t="str">
        <f>IF(O937="","",VLOOKUP(O937,'Principios Activos'!A$1:B$2418,2,FALSE))</f>
        <v/>
      </c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9"/>
      <c r="AC937" s="68"/>
      <c r="AD937" s="69"/>
      <c r="AE937" s="53"/>
      <c r="AF937" s="98"/>
      <c r="AG937" s="123"/>
      <c r="AH937" s="123"/>
      <c r="AI937"/>
      <c r="AJ937"/>
      <c r="AM937" s="13"/>
    </row>
    <row r="938" spans="1:39" s="8" customFormat="1" ht="24.95" customHeight="1" x14ac:dyDescent="0.25">
      <c r="A938" s="65" t="str">
        <f t="shared" si="14"/>
        <v/>
      </c>
      <c r="B938" s="61"/>
      <c r="C938" s="63" t="str">
        <f>IF(B938="","",VLOOKUP(B938,'Base productos'!A$2:H$10900,2,FALSE))</f>
        <v/>
      </c>
      <c r="D938" s="66" t="str">
        <f>IF(B938="","",VLOOKUP(B938,'Base productos'!A$2:H$10900,3,FALSE))</f>
        <v/>
      </c>
      <c r="E938" s="62" t="str">
        <f>IF(B938="","",VLOOKUP(B938,'Base productos'!A$2:H$10900,4,FALSE))</f>
        <v/>
      </c>
      <c r="F938" s="62" t="str">
        <f>IF(B938="","",VLOOKUP(B938,'Base productos'!A$2:H$10900,5,FALSE))</f>
        <v/>
      </c>
      <c r="G938" s="66" t="str">
        <f>IF(B938="","",VLOOKUP(B938,'Base productos'!A$2:H$10900,6,FALSE))</f>
        <v/>
      </c>
      <c r="H938" s="66" t="str">
        <f>IF(B938="","",VLOOKUP(B938,'Base productos'!A$2:H$10900,7,FALSE))</f>
        <v/>
      </c>
      <c r="I938" s="66" t="str">
        <f>IF(B938="","",VLOOKUP(B938,'Base productos'!A$2:H$10900,8,FALSE))</f>
        <v/>
      </c>
      <c r="J938" s="47"/>
      <c r="K938" s="48"/>
      <c r="L938" s="68"/>
      <c r="M938" s="68"/>
      <c r="N938" s="68"/>
      <c r="O938" s="68"/>
      <c r="P938" s="100" t="str">
        <f>IF(O938="","",VLOOKUP(O938,'Principios Activos'!A$1:B$2418,2,FALSE))</f>
        <v/>
      </c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9"/>
      <c r="AC938" s="68"/>
      <c r="AD938" s="69"/>
      <c r="AE938" s="53"/>
      <c r="AF938" s="98"/>
      <c r="AG938" s="123"/>
      <c r="AH938" s="123"/>
      <c r="AI938"/>
      <c r="AJ938"/>
      <c r="AM938" s="13"/>
    </row>
    <row r="939" spans="1:39" s="8" customFormat="1" ht="24.95" customHeight="1" x14ac:dyDescent="0.25">
      <c r="A939" s="65" t="str">
        <f t="shared" si="14"/>
        <v/>
      </c>
      <c r="B939" s="61"/>
      <c r="C939" s="63" t="str">
        <f>IF(B939="","",VLOOKUP(B939,'Base productos'!A$2:H$10900,2,FALSE))</f>
        <v/>
      </c>
      <c r="D939" s="66" t="str">
        <f>IF(B939="","",VLOOKUP(B939,'Base productos'!A$2:H$10900,3,FALSE))</f>
        <v/>
      </c>
      <c r="E939" s="62" t="str">
        <f>IF(B939="","",VLOOKUP(B939,'Base productos'!A$2:H$10900,4,FALSE))</f>
        <v/>
      </c>
      <c r="F939" s="62" t="str">
        <f>IF(B939="","",VLOOKUP(B939,'Base productos'!A$2:H$10900,5,FALSE))</f>
        <v/>
      </c>
      <c r="G939" s="66" t="str">
        <f>IF(B939="","",VLOOKUP(B939,'Base productos'!A$2:H$10900,6,FALSE))</f>
        <v/>
      </c>
      <c r="H939" s="66" t="str">
        <f>IF(B939="","",VLOOKUP(B939,'Base productos'!A$2:H$10900,7,FALSE))</f>
        <v/>
      </c>
      <c r="I939" s="66" t="str">
        <f>IF(B939="","",VLOOKUP(B939,'Base productos'!A$2:H$10900,8,FALSE))</f>
        <v/>
      </c>
      <c r="J939" s="47"/>
      <c r="K939" s="48"/>
      <c r="L939" s="68"/>
      <c r="M939" s="68"/>
      <c r="N939" s="68"/>
      <c r="O939" s="68"/>
      <c r="P939" s="100" t="str">
        <f>IF(O939="","",VLOOKUP(O939,'Principios Activos'!A$1:B$2418,2,FALSE))</f>
        <v/>
      </c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9"/>
      <c r="AC939" s="68"/>
      <c r="AD939" s="69"/>
      <c r="AE939" s="53"/>
      <c r="AF939" s="98"/>
      <c r="AG939" s="123"/>
      <c r="AH939" s="123"/>
      <c r="AI939"/>
      <c r="AJ939"/>
      <c r="AM939" s="13"/>
    </row>
    <row r="940" spans="1:39" s="8" customFormat="1" ht="24.95" customHeight="1" x14ac:dyDescent="0.25">
      <c r="A940" s="65" t="str">
        <f t="shared" si="14"/>
        <v/>
      </c>
      <c r="B940" s="61"/>
      <c r="C940" s="63" t="str">
        <f>IF(B940="","",VLOOKUP(B940,'Base productos'!A$2:H$10900,2,FALSE))</f>
        <v/>
      </c>
      <c r="D940" s="66" t="str">
        <f>IF(B940="","",VLOOKUP(B940,'Base productos'!A$2:H$10900,3,FALSE))</f>
        <v/>
      </c>
      <c r="E940" s="62" t="str">
        <f>IF(B940="","",VLOOKUP(B940,'Base productos'!A$2:H$10900,4,FALSE))</f>
        <v/>
      </c>
      <c r="F940" s="62" t="str">
        <f>IF(B940="","",VLOOKUP(B940,'Base productos'!A$2:H$10900,5,FALSE))</f>
        <v/>
      </c>
      <c r="G940" s="66" t="str">
        <f>IF(B940="","",VLOOKUP(B940,'Base productos'!A$2:H$10900,6,FALSE))</f>
        <v/>
      </c>
      <c r="H940" s="66" t="str">
        <f>IF(B940="","",VLOOKUP(B940,'Base productos'!A$2:H$10900,7,FALSE))</f>
        <v/>
      </c>
      <c r="I940" s="66" t="str">
        <f>IF(B940="","",VLOOKUP(B940,'Base productos'!A$2:H$10900,8,FALSE))</f>
        <v/>
      </c>
      <c r="J940" s="47"/>
      <c r="K940" s="48"/>
      <c r="L940" s="68"/>
      <c r="M940" s="68"/>
      <c r="N940" s="68"/>
      <c r="O940" s="68"/>
      <c r="P940" s="100" t="str">
        <f>IF(O940="","",VLOOKUP(O940,'Principios Activos'!A$1:B$2418,2,FALSE))</f>
        <v/>
      </c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9"/>
      <c r="AC940" s="68"/>
      <c r="AD940" s="69"/>
      <c r="AE940" s="53"/>
      <c r="AF940" s="98"/>
      <c r="AG940" s="123"/>
      <c r="AH940" s="123"/>
      <c r="AI940"/>
      <c r="AJ940"/>
      <c r="AM940" s="13"/>
    </row>
    <row r="941" spans="1:39" s="8" customFormat="1" ht="24.95" customHeight="1" x14ac:dyDescent="0.25">
      <c r="A941" s="65" t="str">
        <f t="shared" si="14"/>
        <v/>
      </c>
      <c r="B941" s="61"/>
      <c r="C941" s="63" t="str">
        <f>IF(B941="","",VLOOKUP(B941,'Base productos'!A$2:H$10900,2,FALSE))</f>
        <v/>
      </c>
      <c r="D941" s="66" t="str">
        <f>IF(B941="","",VLOOKUP(B941,'Base productos'!A$2:H$10900,3,FALSE))</f>
        <v/>
      </c>
      <c r="E941" s="62" t="str">
        <f>IF(B941="","",VLOOKUP(B941,'Base productos'!A$2:H$10900,4,FALSE))</f>
        <v/>
      </c>
      <c r="F941" s="62" t="str">
        <f>IF(B941="","",VLOOKUP(B941,'Base productos'!A$2:H$10900,5,FALSE))</f>
        <v/>
      </c>
      <c r="G941" s="66" t="str">
        <f>IF(B941="","",VLOOKUP(B941,'Base productos'!A$2:H$10900,6,FALSE))</f>
        <v/>
      </c>
      <c r="H941" s="66" t="str">
        <f>IF(B941="","",VLOOKUP(B941,'Base productos'!A$2:H$10900,7,FALSE))</f>
        <v/>
      </c>
      <c r="I941" s="66" t="str">
        <f>IF(B941="","",VLOOKUP(B941,'Base productos'!A$2:H$10900,8,FALSE))</f>
        <v/>
      </c>
      <c r="J941" s="47"/>
      <c r="K941" s="48"/>
      <c r="L941" s="68"/>
      <c r="M941" s="68"/>
      <c r="N941" s="68"/>
      <c r="O941" s="68"/>
      <c r="P941" s="100" t="str">
        <f>IF(O941="","",VLOOKUP(O941,'Principios Activos'!A$1:B$2418,2,FALSE))</f>
        <v/>
      </c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9"/>
      <c r="AC941" s="68"/>
      <c r="AD941" s="69"/>
      <c r="AE941" s="53"/>
      <c r="AF941" s="98"/>
      <c r="AG941" s="123"/>
      <c r="AH941" s="123"/>
      <c r="AI941"/>
      <c r="AJ941"/>
      <c r="AM941" s="13"/>
    </row>
    <row r="942" spans="1:39" s="8" customFormat="1" ht="24.95" customHeight="1" x14ac:dyDescent="0.25">
      <c r="A942" s="65" t="str">
        <f t="shared" si="14"/>
        <v/>
      </c>
      <c r="B942" s="61"/>
      <c r="C942" s="63" t="str">
        <f>IF(B942="","",VLOOKUP(B942,'Base productos'!A$2:H$10900,2,FALSE))</f>
        <v/>
      </c>
      <c r="D942" s="66" t="str">
        <f>IF(B942="","",VLOOKUP(B942,'Base productos'!A$2:H$10900,3,FALSE))</f>
        <v/>
      </c>
      <c r="E942" s="62" t="str">
        <f>IF(B942="","",VLOOKUP(B942,'Base productos'!A$2:H$10900,4,FALSE))</f>
        <v/>
      </c>
      <c r="F942" s="62" t="str">
        <f>IF(B942="","",VLOOKUP(B942,'Base productos'!A$2:H$10900,5,FALSE))</f>
        <v/>
      </c>
      <c r="G942" s="66" t="str">
        <f>IF(B942="","",VLOOKUP(B942,'Base productos'!A$2:H$10900,6,FALSE))</f>
        <v/>
      </c>
      <c r="H942" s="66" t="str">
        <f>IF(B942="","",VLOOKUP(B942,'Base productos'!A$2:H$10900,7,FALSE))</f>
        <v/>
      </c>
      <c r="I942" s="66" t="str">
        <f>IF(B942="","",VLOOKUP(B942,'Base productos'!A$2:H$10900,8,FALSE))</f>
        <v/>
      </c>
      <c r="J942" s="47"/>
      <c r="K942" s="48"/>
      <c r="L942" s="68"/>
      <c r="M942" s="68"/>
      <c r="N942" s="68"/>
      <c r="O942" s="68"/>
      <c r="P942" s="100" t="str">
        <f>IF(O942="","",VLOOKUP(O942,'Principios Activos'!A$1:B$2418,2,FALSE))</f>
        <v/>
      </c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9"/>
      <c r="AC942" s="68"/>
      <c r="AD942" s="69"/>
      <c r="AE942" s="53"/>
      <c r="AF942" s="98"/>
      <c r="AG942" s="123"/>
      <c r="AH942" s="123"/>
      <c r="AI942"/>
      <c r="AJ942"/>
      <c r="AM942" s="13"/>
    </row>
    <row r="943" spans="1:39" s="8" customFormat="1" ht="24.95" customHeight="1" x14ac:dyDescent="0.25">
      <c r="A943" s="65" t="str">
        <f t="shared" si="14"/>
        <v/>
      </c>
      <c r="B943" s="61"/>
      <c r="C943" s="63" t="str">
        <f>IF(B943="","",VLOOKUP(B943,'Base productos'!A$2:H$10900,2,FALSE))</f>
        <v/>
      </c>
      <c r="D943" s="66" t="str">
        <f>IF(B943="","",VLOOKUP(B943,'Base productos'!A$2:H$10900,3,FALSE))</f>
        <v/>
      </c>
      <c r="E943" s="62" t="str">
        <f>IF(B943="","",VLOOKUP(B943,'Base productos'!A$2:H$10900,4,FALSE))</f>
        <v/>
      </c>
      <c r="F943" s="62" t="str">
        <f>IF(B943="","",VLOOKUP(B943,'Base productos'!A$2:H$10900,5,FALSE))</f>
        <v/>
      </c>
      <c r="G943" s="66" t="str">
        <f>IF(B943="","",VLOOKUP(B943,'Base productos'!A$2:H$10900,6,FALSE))</f>
        <v/>
      </c>
      <c r="H943" s="66" t="str">
        <f>IF(B943="","",VLOOKUP(B943,'Base productos'!A$2:H$10900,7,FALSE))</f>
        <v/>
      </c>
      <c r="I943" s="66" t="str">
        <f>IF(B943="","",VLOOKUP(B943,'Base productos'!A$2:H$10900,8,FALSE))</f>
        <v/>
      </c>
      <c r="J943" s="47"/>
      <c r="K943" s="48"/>
      <c r="L943" s="68"/>
      <c r="M943" s="68"/>
      <c r="N943" s="68"/>
      <c r="O943" s="68"/>
      <c r="P943" s="100" t="str">
        <f>IF(O943="","",VLOOKUP(O943,'Principios Activos'!A$1:B$2418,2,FALSE))</f>
        <v/>
      </c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9"/>
      <c r="AC943" s="68"/>
      <c r="AD943" s="69"/>
      <c r="AE943" s="53"/>
      <c r="AF943" s="98"/>
      <c r="AG943" s="123"/>
      <c r="AH943" s="123"/>
      <c r="AI943"/>
      <c r="AJ943"/>
      <c r="AM943" s="13"/>
    </row>
    <row r="944" spans="1:39" s="8" customFormat="1" ht="24.95" customHeight="1" x14ac:dyDescent="0.25">
      <c r="A944" s="65" t="str">
        <f t="shared" si="14"/>
        <v/>
      </c>
      <c r="B944" s="61"/>
      <c r="C944" s="63" t="str">
        <f>IF(B944="","",VLOOKUP(B944,'Base productos'!A$2:H$10900,2,FALSE))</f>
        <v/>
      </c>
      <c r="D944" s="66" t="str">
        <f>IF(B944="","",VLOOKUP(B944,'Base productos'!A$2:H$10900,3,FALSE))</f>
        <v/>
      </c>
      <c r="E944" s="62" t="str">
        <f>IF(B944="","",VLOOKUP(B944,'Base productos'!A$2:H$10900,4,FALSE))</f>
        <v/>
      </c>
      <c r="F944" s="62" t="str">
        <f>IF(B944="","",VLOOKUP(B944,'Base productos'!A$2:H$10900,5,FALSE))</f>
        <v/>
      </c>
      <c r="G944" s="66" t="str">
        <f>IF(B944="","",VLOOKUP(B944,'Base productos'!A$2:H$10900,6,FALSE))</f>
        <v/>
      </c>
      <c r="H944" s="66" t="str">
        <f>IF(B944="","",VLOOKUP(B944,'Base productos'!A$2:H$10900,7,FALSE))</f>
        <v/>
      </c>
      <c r="I944" s="66" t="str">
        <f>IF(B944="","",VLOOKUP(B944,'Base productos'!A$2:H$10900,8,FALSE))</f>
        <v/>
      </c>
      <c r="J944" s="47"/>
      <c r="K944" s="48"/>
      <c r="L944" s="68"/>
      <c r="M944" s="68"/>
      <c r="N944" s="68"/>
      <c r="O944" s="68"/>
      <c r="P944" s="100" t="str">
        <f>IF(O944="","",VLOOKUP(O944,'Principios Activos'!A$1:B$2418,2,FALSE))</f>
        <v/>
      </c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9"/>
      <c r="AC944" s="68"/>
      <c r="AD944" s="69"/>
      <c r="AE944" s="53"/>
      <c r="AF944" s="98"/>
      <c r="AG944" s="123"/>
      <c r="AH944" s="123"/>
      <c r="AI944"/>
      <c r="AJ944"/>
      <c r="AM944" s="13"/>
    </row>
    <row r="945" spans="1:39" s="8" customFormat="1" ht="24.95" customHeight="1" x14ac:dyDescent="0.25">
      <c r="A945" s="65" t="str">
        <f t="shared" si="14"/>
        <v/>
      </c>
      <c r="B945" s="61"/>
      <c r="C945" s="63" t="str">
        <f>IF(B945="","",VLOOKUP(B945,'Base productos'!A$2:H$10900,2,FALSE))</f>
        <v/>
      </c>
      <c r="D945" s="66" t="str">
        <f>IF(B945="","",VLOOKUP(B945,'Base productos'!A$2:H$10900,3,FALSE))</f>
        <v/>
      </c>
      <c r="E945" s="62" t="str">
        <f>IF(B945="","",VLOOKUP(B945,'Base productos'!A$2:H$10900,4,FALSE))</f>
        <v/>
      </c>
      <c r="F945" s="62" t="str">
        <f>IF(B945="","",VLOOKUP(B945,'Base productos'!A$2:H$10900,5,FALSE))</f>
        <v/>
      </c>
      <c r="G945" s="66" t="str">
        <f>IF(B945="","",VLOOKUP(B945,'Base productos'!A$2:H$10900,6,FALSE))</f>
        <v/>
      </c>
      <c r="H945" s="66" t="str">
        <f>IF(B945="","",VLOOKUP(B945,'Base productos'!A$2:H$10900,7,FALSE))</f>
        <v/>
      </c>
      <c r="I945" s="66" t="str">
        <f>IF(B945="","",VLOOKUP(B945,'Base productos'!A$2:H$10900,8,FALSE))</f>
        <v/>
      </c>
      <c r="J945" s="47"/>
      <c r="K945" s="48"/>
      <c r="L945" s="68"/>
      <c r="M945" s="68"/>
      <c r="N945" s="68"/>
      <c r="O945" s="68"/>
      <c r="P945" s="100" t="str">
        <f>IF(O945="","",VLOOKUP(O945,'Principios Activos'!A$1:B$2418,2,FALSE))</f>
        <v/>
      </c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9"/>
      <c r="AC945" s="68"/>
      <c r="AD945" s="69"/>
      <c r="AE945" s="53"/>
      <c r="AF945" s="98"/>
      <c r="AG945" s="123"/>
      <c r="AH945" s="123"/>
      <c r="AI945"/>
      <c r="AJ945"/>
      <c r="AM945" s="13"/>
    </row>
    <row r="946" spans="1:39" s="8" customFormat="1" ht="24.95" customHeight="1" x14ac:dyDescent="0.25">
      <c r="A946" s="65" t="str">
        <f t="shared" si="14"/>
        <v/>
      </c>
      <c r="B946" s="61"/>
      <c r="C946" s="63" t="str">
        <f>IF(B946="","",VLOOKUP(B946,'Base productos'!A$2:H$10900,2,FALSE))</f>
        <v/>
      </c>
      <c r="D946" s="66" t="str">
        <f>IF(B946="","",VLOOKUP(B946,'Base productos'!A$2:H$10900,3,FALSE))</f>
        <v/>
      </c>
      <c r="E946" s="62" t="str">
        <f>IF(B946="","",VLOOKUP(B946,'Base productos'!A$2:H$10900,4,FALSE))</f>
        <v/>
      </c>
      <c r="F946" s="62" t="str">
        <f>IF(B946="","",VLOOKUP(B946,'Base productos'!A$2:H$10900,5,FALSE))</f>
        <v/>
      </c>
      <c r="G946" s="66" t="str">
        <f>IF(B946="","",VLOOKUP(B946,'Base productos'!A$2:H$10900,6,FALSE))</f>
        <v/>
      </c>
      <c r="H946" s="66" t="str">
        <f>IF(B946="","",VLOOKUP(B946,'Base productos'!A$2:H$10900,7,FALSE))</f>
        <v/>
      </c>
      <c r="I946" s="66" t="str">
        <f>IF(B946="","",VLOOKUP(B946,'Base productos'!A$2:H$10900,8,FALSE))</f>
        <v/>
      </c>
      <c r="J946" s="47"/>
      <c r="K946" s="48"/>
      <c r="L946" s="68"/>
      <c r="M946" s="68"/>
      <c r="N946" s="68"/>
      <c r="O946" s="68"/>
      <c r="P946" s="100" t="str">
        <f>IF(O946="","",VLOOKUP(O946,'Principios Activos'!A$1:B$2418,2,FALSE))</f>
        <v/>
      </c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9"/>
      <c r="AC946" s="68"/>
      <c r="AD946" s="69"/>
      <c r="AE946" s="53"/>
      <c r="AF946" s="98"/>
      <c r="AG946" s="123"/>
      <c r="AH946" s="123"/>
      <c r="AI946"/>
      <c r="AJ946"/>
      <c r="AM946" s="13"/>
    </row>
    <row r="947" spans="1:39" s="8" customFormat="1" ht="24.95" customHeight="1" x14ac:dyDescent="0.25">
      <c r="A947" s="65" t="str">
        <f t="shared" si="14"/>
        <v/>
      </c>
      <c r="B947" s="61"/>
      <c r="C947" s="63" t="str">
        <f>IF(B947="","",VLOOKUP(B947,'Base productos'!A$2:H$10900,2,FALSE))</f>
        <v/>
      </c>
      <c r="D947" s="66" t="str">
        <f>IF(B947="","",VLOOKUP(B947,'Base productos'!A$2:H$10900,3,FALSE))</f>
        <v/>
      </c>
      <c r="E947" s="62" t="str">
        <f>IF(B947="","",VLOOKUP(B947,'Base productos'!A$2:H$10900,4,FALSE))</f>
        <v/>
      </c>
      <c r="F947" s="62" t="str">
        <f>IF(B947="","",VLOOKUP(B947,'Base productos'!A$2:H$10900,5,FALSE))</f>
        <v/>
      </c>
      <c r="G947" s="66" t="str">
        <f>IF(B947="","",VLOOKUP(B947,'Base productos'!A$2:H$10900,6,FALSE))</f>
        <v/>
      </c>
      <c r="H947" s="66" t="str">
        <f>IF(B947="","",VLOOKUP(B947,'Base productos'!A$2:H$10900,7,FALSE))</f>
        <v/>
      </c>
      <c r="I947" s="66" t="str">
        <f>IF(B947="","",VLOOKUP(B947,'Base productos'!A$2:H$10900,8,FALSE))</f>
        <v/>
      </c>
      <c r="J947" s="47"/>
      <c r="K947" s="48"/>
      <c r="L947" s="68"/>
      <c r="M947" s="68"/>
      <c r="N947" s="68"/>
      <c r="O947" s="68"/>
      <c r="P947" s="100" t="str">
        <f>IF(O947="","",VLOOKUP(O947,'Principios Activos'!A$1:B$2418,2,FALSE))</f>
        <v/>
      </c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9"/>
      <c r="AC947" s="68"/>
      <c r="AD947" s="69"/>
      <c r="AE947" s="53"/>
      <c r="AF947" s="98"/>
      <c r="AG947" s="123"/>
      <c r="AH947" s="123"/>
      <c r="AI947"/>
      <c r="AJ947"/>
      <c r="AM947" s="13"/>
    </row>
    <row r="948" spans="1:39" s="8" customFormat="1" ht="24.95" customHeight="1" x14ac:dyDescent="0.25">
      <c r="A948" s="65" t="str">
        <f t="shared" si="14"/>
        <v/>
      </c>
      <c r="B948" s="61"/>
      <c r="C948" s="63" t="str">
        <f>IF(B948="","",VLOOKUP(B948,'Base productos'!A$2:H$10900,2,FALSE))</f>
        <v/>
      </c>
      <c r="D948" s="66" t="str">
        <f>IF(B948="","",VLOOKUP(B948,'Base productos'!A$2:H$10900,3,FALSE))</f>
        <v/>
      </c>
      <c r="E948" s="62" t="str">
        <f>IF(B948="","",VLOOKUP(B948,'Base productos'!A$2:H$10900,4,FALSE))</f>
        <v/>
      </c>
      <c r="F948" s="62" t="str">
        <f>IF(B948="","",VLOOKUP(B948,'Base productos'!A$2:H$10900,5,FALSE))</f>
        <v/>
      </c>
      <c r="G948" s="66" t="str">
        <f>IF(B948="","",VLOOKUP(B948,'Base productos'!A$2:H$10900,6,FALSE))</f>
        <v/>
      </c>
      <c r="H948" s="66" t="str">
        <f>IF(B948="","",VLOOKUP(B948,'Base productos'!A$2:H$10900,7,FALSE))</f>
        <v/>
      </c>
      <c r="I948" s="66" t="str">
        <f>IF(B948="","",VLOOKUP(B948,'Base productos'!A$2:H$10900,8,FALSE))</f>
        <v/>
      </c>
      <c r="J948" s="47"/>
      <c r="K948" s="48"/>
      <c r="L948" s="68"/>
      <c r="M948" s="68"/>
      <c r="N948" s="68"/>
      <c r="O948" s="68"/>
      <c r="P948" s="100" t="str">
        <f>IF(O948="","",VLOOKUP(O948,'Principios Activos'!A$1:B$2418,2,FALSE))</f>
        <v/>
      </c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9"/>
      <c r="AC948" s="68"/>
      <c r="AD948" s="69"/>
      <c r="AE948" s="53"/>
      <c r="AF948" s="98"/>
      <c r="AG948" s="123"/>
      <c r="AH948" s="123"/>
      <c r="AI948"/>
      <c r="AJ948"/>
      <c r="AM948" s="13"/>
    </row>
    <row r="949" spans="1:39" s="8" customFormat="1" ht="24.95" customHeight="1" x14ac:dyDescent="0.25">
      <c r="A949" s="65" t="str">
        <f t="shared" si="14"/>
        <v/>
      </c>
      <c r="B949" s="61"/>
      <c r="C949" s="63" t="str">
        <f>IF(B949="","",VLOOKUP(B949,'Base productos'!A$2:H$10900,2,FALSE))</f>
        <v/>
      </c>
      <c r="D949" s="66" t="str">
        <f>IF(B949="","",VLOOKUP(B949,'Base productos'!A$2:H$10900,3,FALSE))</f>
        <v/>
      </c>
      <c r="E949" s="62" t="str">
        <f>IF(B949="","",VLOOKUP(B949,'Base productos'!A$2:H$10900,4,FALSE))</f>
        <v/>
      </c>
      <c r="F949" s="62" t="str">
        <f>IF(B949="","",VLOOKUP(B949,'Base productos'!A$2:H$10900,5,FALSE))</f>
        <v/>
      </c>
      <c r="G949" s="66" t="str">
        <f>IF(B949="","",VLOOKUP(B949,'Base productos'!A$2:H$10900,6,FALSE))</f>
        <v/>
      </c>
      <c r="H949" s="66" t="str">
        <f>IF(B949="","",VLOOKUP(B949,'Base productos'!A$2:H$10900,7,FALSE))</f>
        <v/>
      </c>
      <c r="I949" s="66" t="str">
        <f>IF(B949="","",VLOOKUP(B949,'Base productos'!A$2:H$10900,8,FALSE))</f>
        <v/>
      </c>
      <c r="J949" s="47"/>
      <c r="K949" s="48"/>
      <c r="L949" s="68"/>
      <c r="M949" s="68"/>
      <c r="N949" s="68"/>
      <c r="O949" s="68"/>
      <c r="P949" s="100" t="str">
        <f>IF(O949="","",VLOOKUP(O949,'Principios Activos'!A$1:B$2418,2,FALSE))</f>
        <v/>
      </c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9"/>
      <c r="AC949" s="68"/>
      <c r="AD949" s="69"/>
      <c r="AE949" s="53"/>
      <c r="AF949" s="98"/>
      <c r="AG949" s="123"/>
      <c r="AH949" s="123"/>
      <c r="AI949"/>
      <c r="AJ949"/>
      <c r="AM949" s="13"/>
    </row>
    <row r="950" spans="1:39" s="8" customFormat="1" ht="24.95" customHeight="1" x14ac:dyDescent="0.25">
      <c r="A950" s="65" t="str">
        <f t="shared" si="14"/>
        <v/>
      </c>
      <c r="B950" s="61"/>
      <c r="C950" s="63" t="str">
        <f>IF(B950="","",VLOOKUP(B950,'Base productos'!A$2:H$10900,2,FALSE))</f>
        <v/>
      </c>
      <c r="D950" s="66" t="str">
        <f>IF(B950="","",VLOOKUP(B950,'Base productos'!A$2:H$10900,3,FALSE))</f>
        <v/>
      </c>
      <c r="E950" s="62" t="str">
        <f>IF(B950="","",VLOOKUP(B950,'Base productos'!A$2:H$10900,4,FALSE))</f>
        <v/>
      </c>
      <c r="F950" s="62" t="str">
        <f>IF(B950="","",VLOOKUP(B950,'Base productos'!A$2:H$10900,5,FALSE))</f>
        <v/>
      </c>
      <c r="G950" s="66" t="str">
        <f>IF(B950="","",VLOOKUP(B950,'Base productos'!A$2:H$10900,6,FALSE))</f>
        <v/>
      </c>
      <c r="H950" s="66" t="str">
        <f>IF(B950="","",VLOOKUP(B950,'Base productos'!A$2:H$10900,7,FALSE))</f>
        <v/>
      </c>
      <c r="I950" s="66" t="str">
        <f>IF(B950="","",VLOOKUP(B950,'Base productos'!A$2:H$10900,8,FALSE))</f>
        <v/>
      </c>
      <c r="J950" s="47"/>
      <c r="K950" s="48"/>
      <c r="L950" s="68"/>
      <c r="M950" s="68"/>
      <c r="N950" s="68"/>
      <c r="O950" s="68"/>
      <c r="P950" s="100" t="str">
        <f>IF(O950="","",VLOOKUP(O950,'Principios Activos'!A$1:B$2418,2,FALSE))</f>
        <v/>
      </c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9"/>
      <c r="AC950" s="68"/>
      <c r="AD950" s="69"/>
      <c r="AE950" s="53"/>
      <c r="AF950" s="98"/>
      <c r="AG950" s="123"/>
      <c r="AH950" s="123"/>
      <c r="AI950"/>
      <c r="AJ950"/>
      <c r="AM950" s="13"/>
    </row>
    <row r="951" spans="1:39" s="8" customFormat="1" ht="24.95" customHeight="1" x14ac:dyDescent="0.25">
      <c r="A951" s="65" t="str">
        <f t="shared" si="14"/>
        <v/>
      </c>
      <c r="B951" s="61"/>
      <c r="C951" s="63" t="str">
        <f>IF(B951="","",VLOOKUP(B951,'Base productos'!A$2:H$10900,2,FALSE))</f>
        <v/>
      </c>
      <c r="D951" s="66" t="str">
        <f>IF(B951="","",VLOOKUP(B951,'Base productos'!A$2:H$10900,3,FALSE))</f>
        <v/>
      </c>
      <c r="E951" s="62" t="str">
        <f>IF(B951="","",VLOOKUP(B951,'Base productos'!A$2:H$10900,4,FALSE))</f>
        <v/>
      </c>
      <c r="F951" s="62" t="str">
        <f>IF(B951="","",VLOOKUP(B951,'Base productos'!A$2:H$10900,5,FALSE))</f>
        <v/>
      </c>
      <c r="G951" s="66" t="str">
        <f>IF(B951="","",VLOOKUP(B951,'Base productos'!A$2:H$10900,6,FALSE))</f>
        <v/>
      </c>
      <c r="H951" s="66" t="str">
        <f>IF(B951="","",VLOOKUP(B951,'Base productos'!A$2:H$10900,7,FALSE))</f>
        <v/>
      </c>
      <c r="I951" s="66" t="str">
        <f>IF(B951="","",VLOOKUP(B951,'Base productos'!A$2:H$10900,8,FALSE))</f>
        <v/>
      </c>
      <c r="J951" s="47"/>
      <c r="K951" s="48"/>
      <c r="L951" s="68"/>
      <c r="M951" s="68"/>
      <c r="N951" s="68"/>
      <c r="O951" s="68"/>
      <c r="P951" s="100" t="str">
        <f>IF(O951="","",VLOOKUP(O951,'Principios Activos'!A$1:B$2418,2,FALSE))</f>
        <v/>
      </c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9"/>
      <c r="AC951" s="68"/>
      <c r="AD951" s="69"/>
      <c r="AE951" s="53"/>
      <c r="AF951" s="98"/>
      <c r="AG951" s="123"/>
      <c r="AH951" s="123"/>
      <c r="AI951"/>
      <c r="AJ951"/>
      <c r="AM951" s="13"/>
    </row>
    <row r="952" spans="1:39" s="8" customFormat="1" ht="24.95" customHeight="1" x14ac:dyDescent="0.25">
      <c r="A952" s="65" t="str">
        <f t="shared" si="14"/>
        <v/>
      </c>
      <c r="B952" s="61"/>
      <c r="C952" s="63" t="str">
        <f>IF(B952="","",VLOOKUP(B952,'Base productos'!A$2:H$10900,2,FALSE))</f>
        <v/>
      </c>
      <c r="D952" s="66" t="str">
        <f>IF(B952="","",VLOOKUP(B952,'Base productos'!A$2:H$10900,3,FALSE))</f>
        <v/>
      </c>
      <c r="E952" s="62" t="str">
        <f>IF(B952="","",VLOOKUP(B952,'Base productos'!A$2:H$10900,4,FALSE))</f>
        <v/>
      </c>
      <c r="F952" s="62" t="str">
        <f>IF(B952="","",VLOOKUP(B952,'Base productos'!A$2:H$10900,5,FALSE))</f>
        <v/>
      </c>
      <c r="G952" s="66" t="str">
        <f>IF(B952="","",VLOOKUP(B952,'Base productos'!A$2:H$10900,6,FALSE))</f>
        <v/>
      </c>
      <c r="H952" s="66" t="str">
        <f>IF(B952="","",VLOOKUP(B952,'Base productos'!A$2:H$10900,7,FALSE))</f>
        <v/>
      </c>
      <c r="I952" s="66" t="str">
        <f>IF(B952="","",VLOOKUP(B952,'Base productos'!A$2:H$10900,8,FALSE))</f>
        <v/>
      </c>
      <c r="J952" s="47"/>
      <c r="K952" s="48"/>
      <c r="L952" s="68"/>
      <c r="M952" s="68"/>
      <c r="N952" s="68"/>
      <c r="O952" s="68"/>
      <c r="P952" s="100" t="str">
        <f>IF(O952="","",VLOOKUP(O952,'Principios Activos'!A$1:B$2418,2,FALSE))</f>
        <v/>
      </c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9"/>
      <c r="AC952" s="68"/>
      <c r="AD952" s="69"/>
      <c r="AE952" s="53"/>
      <c r="AF952" s="98"/>
      <c r="AG952" s="123"/>
      <c r="AH952" s="123"/>
      <c r="AI952"/>
      <c r="AJ952"/>
      <c r="AM952" s="13"/>
    </row>
    <row r="953" spans="1:39" s="8" customFormat="1" ht="24.95" customHeight="1" x14ac:dyDescent="0.25">
      <c r="A953" s="65" t="str">
        <f t="shared" si="14"/>
        <v/>
      </c>
      <c r="B953" s="61"/>
      <c r="C953" s="63" t="str">
        <f>IF(B953="","",VLOOKUP(B953,'Base productos'!A$2:H$10900,2,FALSE))</f>
        <v/>
      </c>
      <c r="D953" s="66" t="str">
        <f>IF(B953="","",VLOOKUP(B953,'Base productos'!A$2:H$10900,3,FALSE))</f>
        <v/>
      </c>
      <c r="E953" s="62" t="str">
        <f>IF(B953="","",VLOOKUP(B953,'Base productos'!A$2:H$10900,4,FALSE))</f>
        <v/>
      </c>
      <c r="F953" s="62" t="str">
        <f>IF(B953="","",VLOOKUP(B953,'Base productos'!A$2:H$10900,5,FALSE))</f>
        <v/>
      </c>
      <c r="G953" s="66" t="str">
        <f>IF(B953="","",VLOOKUP(B953,'Base productos'!A$2:H$10900,6,FALSE))</f>
        <v/>
      </c>
      <c r="H953" s="66" t="str">
        <f>IF(B953="","",VLOOKUP(B953,'Base productos'!A$2:H$10900,7,FALSE))</f>
        <v/>
      </c>
      <c r="I953" s="66" t="str">
        <f>IF(B953="","",VLOOKUP(B953,'Base productos'!A$2:H$10900,8,FALSE))</f>
        <v/>
      </c>
      <c r="J953" s="47"/>
      <c r="K953" s="48"/>
      <c r="L953" s="68"/>
      <c r="M953" s="68"/>
      <c r="N953" s="68"/>
      <c r="O953" s="68"/>
      <c r="P953" s="100" t="str">
        <f>IF(O953="","",VLOOKUP(O953,'Principios Activos'!A$1:B$2418,2,FALSE))</f>
        <v/>
      </c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9"/>
      <c r="AC953" s="68"/>
      <c r="AD953" s="69"/>
      <c r="AE953" s="53"/>
      <c r="AF953" s="98"/>
      <c r="AG953" s="123"/>
      <c r="AH953" s="123"/>
      <c r="AI953"/>
      <c r="AJ953"/>
      <c r="AM953" s="13"/>
    </row>
    <row r="954" spans="1:39" s="8" customFormat="1" ht="24.95" customHeight="1" x14ac:dyDescent="0.25">
      <c r="A954" s="65" t="str">
        <f t="shared" si="14"/>
        <v/>
      </c>
      <c r="B954" s="61"/>
      <c r="C954" s="63" t="str">
        <f>IF(B954="","",VLOOKUP(B954,'Base productos'!A$2:H$10900,2,FALSE))</f>
        <v/>
      </c>
      <c r="D954" s="66" t="str">
        <f>IF(B954="","",VLOOKUP(B954,'Base productos'!A$2:H$10900,3,FALSE))</f>
        <v/>
      </c>
      <c r="E954" s="62" t="str">
        <f>IF(B954="","",VLOOKUP(B954,'Base productos'!A$2:H$10900,4,FALSE))</f>
        <v/>
      </c>
      <c r="F954" s="62" t="str">
        <f>IF(B954="","",VLOOKUP(B954,'Base productos'!A$2:H$10900,5,FALSE))</f>
        <v/>
      </c>
      <c r="G954" s="66" t="str">
        <f>IF(B954="","",VLOOKUP(B954,'Base productos'!A$2:H$10900,6,FALSE))</f>
        <v/>
      </c>
      <c r="H954" s="66" t="str">
        <f>IF(B954="","",VLOOKUP(B954,'Base productos'!A$2:H$10900,7,FALSE))</f>
        <v/>
      </c>
      <c r="I954" s="66" t="str">
        <f>IF(B954="","",VLOOKUP(B954,'Base productos'!A$2:H$10900,8,FALSE))</f>
        <v/>
      </c>
      <c r="J954" s="47"/>
      <c r="K954" s="48"/>
      <c r="L954" s="68"/>
      <c r="M954" s="68"/>
      <c r="N954" s="68"/>
      <c r="O954" s="68"/>
      <c r="P954" s="100" t="str">
        <f>IF(O954="","",VLOOKUP(O954,'Principios Activos'!A$1:B$2418,2,FALSE))</f>
        <v/>
      </c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9"/>
      <c r="AC954" s="68"/>
      <c r="AD954" s="69"/>
      <c r="AE954" s="53"/>
      <c r="AF954" s="98"/>
      <c r="AG954" s="123"/>
      <c r="AH954" s="123"/>
      <c r="AI954"/>
      <c r="AJ954"/>
      <c r="AM954" s="13"/>
    </row>
    <row r="955" spans="1:39" s="8" customFormat="1" ht="24.95" customHeight="1" x14ac:dyDescent="0.25">
      <c r="A955" s="65" t="str">
        <f t="shared" si="14"/>
        <v/>
      </c>
      <c r="B955" s="61"/>
      <c r="C955" s="63" t="str">
        <f>IF(B955="","",VLOOKUP(B955,'Base productos'!A$2:H$10900,2,FALSE))</f>
        <v/>
      </c>
      <c r="D955" s="66" t="str">
        <f>IF(B955="","",VLOOKUP(B955,'Base productos'!A$2:H$10900,3,FALSE))</f>
        <v/>
      </c>
      <c r="E955" s="62" t="str">
        <f>IF(B955="","",VLOOKUP(B955,'Base productos'!A$2:H$10900,4,FALSE))</f>
        <v/>
      </c>
      <c r="F955" s="62" t="str">
        <f>IF(B955="","",VLOOKUP(B955,'Base productos'!A$2:H$10900,5,FALSE))</f>
        <v/>
      </c>
      <c r="G955" s="66" t="str">
        <f>IF(B955="","",VLOOKUP(B955,'Base productos'!A$2:H$10900,6,FALSE))</f>
        <v/>
      </c>
      <c r="H955" s="66" t="str">
        <f>IF(B955="","",VLOOKUP(B955,'Base productos'!A$2:H$10900,7,FALSE))</f>
        <v/>
      </c>
      <c r="I955" s="66" t="str">
        <f>IF(B955="","",VLOOKUP(B955,'Base productos'!A$2:H$10900,8,FALSE))</f>
        <v/>
      </c>
      <c r="J955" s="47"/>
      <c r="K955" s="48"/>
      <c r="L955" s="68"/>
      <c r="M955" s="68"/>
      <c r="N955" s="68"/>
      <c r="O955" s="68"/>
      <c r="P955" s="100" t="str">
        <f>IF(O955="","",VLOOKUP(O955,'Principios Activos'!A$1:B$2418,2,FALSE))</f>
        <v/>
      </c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9"/>
      <c r="AC955" s="68"/>
      <c r="AD955" s="69"/>
      <c r="AE955" s="53"/>
      <c r="AF955" s="98"/>
      <c r="AG955" s="123"/>
      <c r="AH955" s="123"/>
      <c r="AI955"/>
      <c r="AJ955"/>
      <c r="AM955" s="13"/>
    </row>
    <row r="956" spans="1:39" s="8" customFormat="1" ht="24.95" customHeight="1" x14ac:dyDescent="0.25">
      <c r="A956" s="65" t="str">
        <f t="shared" si="14"/>
        <v/>
      </c>
      <c r="B956" s="61"/>
      <c r="C956" s="63" t="str">
        <f>IF(B956="","",VLOOKUP(B956,'Base productos'!A$2:H$10900,2,FALSE))</f>
        <v/>
      </c>
      <c r="D956" s="66" t="str">
        <f>IF(B956="","",VLOOKUP(B956,'Base productos'!A$2:H$10900,3,FALSE))</f>
        <v/>
      </c>
      <c r="E956" s="62" t="str">
        <f>IF(B956="","",VLOOKUP(B956,'Base productos'!A$2:H$10900,4,FALSE))</f>
        <v/>
      </c>
      <c r="F956" s="62" t="str">
        <f>IF(B956="","",VLOOKUP(B956,'Base productos'!A$2:H$10900,5,FALSE))</f>
        <v/>
      </c>
      <c r="G956" s="66" t="str">
        <f>IF(B956="","",VLOOKUP(B956,'Base productos'!A$2:H$10900,6,FALSE))</f>
        <v/>
      </c>
      <c r="H956" s="66" t="str">
        <f>IF(B956="","",VLOOKUP(B956,'Base productos'!A$2:H$10900,7,FALSE))</f>
        <v/>
      </c>
      <c r="I956" s="66" t="str">
        <f>IF(B956="","",VLOOKUP(B956,'Base productos'!A$2:H$10900,8,FALSE))</f>
        <v/>
      </c>
      <c r="J956" s="47"/>
      <c r="K956" s="48"/>
      <c r="L956" s="68"/>
      <c r="M956" s="68"/>
      <c r="N956" s="68"/>
      <c r="O956" s="68"/>
      <c r="P956" s="100" t="str">
        <f>IF(O956="","",VLOOKUP(O956,'Principios Activos'!A$1:B$2418,2,FALSE))</f>
        <v/>
      </c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9"/>
      <c r="AC956" s="68"/>
      <c r="AD956" s="69"/>
      <c r="AE956" s="53"/>
      <c r="AF956" s="98"/>
      <c r="AG956" s="123"/>
      <c r="AH956" s="123"/>
      <c r="AI956"/>
      <c r="AJ956"/>
      <c r="AM956" s="13"/>
    </row>
    <row r="957" spans="1:39" s="8" customFormat="1" ht="24.95" customHeight="1" x14ac:dyDescent="0.25">
      <c r="A957" s="65" t="str">
        <f t="shared" si="14"/>
        <v/>
      </c>
      <c r="B957" s="61"/>
      <c r="C957" s="63" t="str">
        <f>IF(B957="","",VLOOKUP(B957,'Base productos'!A$2:H$10900,2,FALSE))</f>
        <v/>
      </c>
      <c r="D957" s="66" t="str">
        <f>IF(B957="","",VLOOKUP(B957,'Base productos'!A$2:H$10900,3,FALSE))</f>
        <v/>
      </c>
      <c r="E957" s="62" t="str">
        <f>IF(B957="","",VLOOKUP(B957,'Base productos'!A$2:H$10900,4,FALSE))</f>
        <v/>
      </c>
      <c r="F957" s="62" t="str">
        <f>IF(B957="","",VLOOKUP(B957,'Base productos'!A$2:H$10900,5,FALSE))</f>
        <v/>
      </c>
      <c r="G957" s="66" t="str">
        <f>IF(B957="","",VLOOKUP(B957,'Base productos'!A$2:H$10900,6,FALSE))</f>
        <v/>
      </c>
      <c r="H957" s="66" t="str">
        <f>IF(B957="","",VLOOKUP(B957,'Base productos'!A$2:H$10900,7,FALSE))</f>
        <v/>
      </c>
      <c r="I957" s="66" t="str">
        <f>IF(B957="","",VLOOKUP(B957,'Base productos'!A$2:H$10900,8,FALSE))</f>
        <v/>
      </c>
      <c r="J957" s="47"/>
      <c r="K957" s="48"/>
      <c r="L957" s="68"/>
      <c r="M957" s="68"/>
      <c r="N957" s="68"/>
      <c r="O957" s="68"/>
      <c r="P957" s="100" t="str">
        <f>IF(O957="","",VLOOKUP(O957,'Principios Activos'!A$1:B$2418,2,FALSE))</f>
        <v/>
      </c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9"/>
      <c r="AC957" s="68"/>
      <c r="AD957" s="69"/>
      <c r="AE957" s="53"/>
      <c r="AF957" s="98"/>
      <c r="AG957" s="123"/>
      <c r="AH957" s="123"/>
      <c r="AI957"/>
      <c r="AJ957"/>
      <c r="AM957" s="13"/>
    </row>
    <row r="958" spans="1:39" s="8" customFormat="1" ht="24.95" customHeight="1" x14ac:dyDescent="0.25">
      <c r="A958" s="65" t="str">
        <f t="shared" si="14"/>
        <v/>
      </c>
      <c r="B958" s="61"/>
      <c r="C958" s="63" t="str">
        <f>IF(B958="","",VLOOKUP(B958,'Base productos'!A$2:H$10900,2,FALSE))</f>
        <v/>
      </c>
      <c r="D958" s="66" t="str">
        <f>IF(B958="","",VLOOKUP(B958,'Base productos'!A$2:H$10900,3,FALSE))</f>
        <v/>
      </c>
      <c r="E958" s="62" t="str">
        <f>IF(B958="","",VLOOKUP(B958,'Base productos'!A$2:H$10900,4,FALSE))</f>
        <v/>
      </c>
      <c r="F958" s="62" t="str">
        <f>IF(B958="","",VLOOKUP(B958,'Base productos'!A$2:H$10900,5,FALSE))</f>
        <v/>
      </c>
      <c r="G958" s="66" t="str">
        <f>IF(B958="","",VLOOKUP(B958,'Base productos'!A$2:H$10900,6,FALSE))</f>
        <v/>
      </c>
      <c r="H958" s="66" t="str">
        <f>IF(B958="","",VLOOKUP(B958,'Base productos'!A$2:H$10900,7,FALSE))</f>
        <v/>
      </c>
      <c r="I958" s="66" t="str">
        <f>IF(B958="","",VLOOKUP(B958,'Base productos'!A$2:H$10900,8,FALSE))</f>
        <v/>
      </c>
      <c r="J958" s="47"/>
      <c r="K958" s="48"/>
      <c r="L958" s="68"/>
      <c r="M958" s="68"/>
      <c r="N958" s="68"/>
      <c r="O958" s="68"/>
      <c r="P958" s="100" t="str">
        <f>IF(O958="","",VLOOKUP(O958,'Principios Activos'!A$1:B$2418,2,FALSE))</f>
        <v/>
      </c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9"/>
      <c r="AC958" s="68"/>
      <c r="AD958" s="69"/>
      <c r="AE958" s="53"/>
      <c r="AF958" s="98"/>
      <c r="AG958" s="123"/>
      <c r="AH958" s="123"/>
      <c r="AI958"/>
      <c r="AJ958"/>
      <c r="AM958" s="13"/>
    </row>
    <row r="959" spans="1:39" s="8" customFormat="1" ht="24.95" customHeight="1" x14ac:dyDescent="0.25">
      <c r="A959" s="65" t="str">
        <f t="shared" si="14"/>
        <v/>
      </c>
      <c r="B959" s="61"/>
      <c r="C959" s="63" t="str">
        <f>IF(B959="","",VLOOKUP(B959,'Base productos'!A$2:H$10900,2,FALSE))</f>
        <v/>
      </c>
      <c r="D959" s="66" t="str">
        <f>IF(B959="","",VLOOKUP(B959,'Base productos'!A$2:H$10900,3,FALSE))</f>
        <v/>
      </c>
      <c r="E959" s="62" t="str">
        <f>IF(B959="","",VLOOKUP(B959,'Base productos'!A$2:H$10900,4,FALSE))</f>
        <v/>
      </c>
      <c r="F959" s="62" t="str">
        <f>IF(B959="","",VLOOKUP(B959,'Base productos'!A$2:H$10900,5,FALSE))</f>
        <v/>
      </c>
      <c r="G959" s="66" t="str">
        <f>IF(B959="","",VLOOKUP(B959,'Base productos'!A$2:H$10900,6,FALSE))</f>
        <v/>
      </c>
      <c r="H959" s="66" t="str">
        <f>IF(B959="","",VLOOKUP(B959,'Base productos'!A$2:H$10900,7,FALSE))</f>
        <v/>
      </c>
      <c r="I959" s="66" t="str">
        <f>IF(B959="","",VLOOKUP(B959,'Base productos'!A$2:H$10900,8,FALSE))</f>
        <v/>
      </c>
      <c r="J959" s="47"/>
      <c r="K959" s="48"/>
      <c r="L959" s="68"/>
      <c r="M959" s="68"/>
      <c r="N959" s="68"/>
      <c r="O959" s="68"/>
      <c r="P959" s="100" t="str">
        <f>IF(O959="","",VLOOKUP(O959,'Principios Activos'!A$1:B$2418,2,FALSE))</f>
        <v/>
      </c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9"/>
      <c r="AC959" s="68"/>
      <c r="AD959" s="69"/>
      <c r="AE959" s="53"/>
      <c r="AF959" s="98"/>
      <c r="AG959" s="123"/>
      <c r="AH959" s="123"/>
      <c r="AI959"/>
      <c r="AJ959"/>
      <c r="AM959" s="13"/>
    </row>
    <row r="960" spans="1:39" s="8" customFormat="1" ht="24.95" customHeight="1" x14ac:dyDescent="0.25">
      <c r="A960" s="65" t="str">
        <f t="shared" si="14"/>
        <v/>
      </c>
      <c r="B960" s="61"/>
      <c r="C960" s="63" t="str">
        <f>IF(B960="","",VLOOKUP(B960,'Base productos'!A$2:H$10900,2,FALSE))</f>
        <v/>
      </c>
      <c r="D960" s="66" t="str">
        <f>IF(B960="","",VLOOKUP(B960,'Base productos'!A$2:H$10900,3,FALSE))</f>
        <v/>
      </c>
      <c r="E960" s="62" t="str">
        <f>IF(B960="","",VLOOKUP(B960,'Base productos'!A$2:H$10900,4,FALSE))</f>
        <v/>
      </c>
      <c r="F960" s="62" t="str">
        <f>IF(B960="","",VLOOKUP(B960,'Base productos'!A$2:H$10900,5,FALSE))</f>
        <v/>
      </c>
      <c r="G960" s="66" t="str">
        <f>IF(B960="","",VLOOKUP(B960,'Base productos'!A$2:H$10900,6,FALSE))</f>
        <v/>
      </c>
      <c r="H960" s="66" t="str">
        <f>IF(B960="","",VLOOKUP(B960,'Base productos'!A$2:H$10900,7,FALSE))</f>
        <v/>
      </c>
      <c r="I960" s="66" t="str">
        <f>IF(B960="","",VLOOKUP(B960,'Base productos'!A$2:H$10900,8,FALSE))</f>
        <v/>
      </c>
      <c r="J960" s="47"/>
      <c r="K960" s="48"/>
      <c r="L960" s="68"/>
      <c r="M960" s="68"/>
      <c r="N960" s="68"/>
      <c r="O960" s="68"/>
      <c r="P960" s="100" t="str">
        <f>IF(O960="","",VLOOKUP(O960,'Principios Activos'!A$1:B$2418,2,FALSE))</f>
        <v/>
      </c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9"/>
      <c r="AC960" s="68"/>
      <c r="AD960" s="69"/>
      <c r="AE960" s="53"/>
      <c r="AF960" s="98"/>
      <c r="AG960" s="123"/>
      <c r="AH960" s="123"/>
      <c r="AI960"/>
      <c r="AJ960"/>
      <c r="AM960" s="13"/>
    </row>
    <row r="961" spans="1:39" s="8" customFormat="1" ht="24.95" customHeight="1" x14ac:dyDescent="0.25">
      <c r="A961" s="65" t="str">
        <f t="shared" si="14"/>
        <v/>
      </c>
      <c r="B961" s="61"/>
      <c r="C961" s="63" t="str">
        <f>IF(B961="","",VLOOKUP(B961,'Base productos'!A$2:H$10900,2,FALSE))</f>
        <v/>
      </c>
      <c r="D961" s="66" t="str">
        <f>IF(B961="","",VLOOKUP(B961,'Base productos'!A$2:H$10900,3,FALSE))</f>
        <v/>
      </c>
      <c r="E961" s="62" t="str">
        <f>IF(B961="","",VLOOKUP(B961,'Base productos'!A$2:H$10900,4,FALSE))</f>
        <v/>
      </c>
      <c r="F961" s="62" t="str">
        <f>IF(B961="","",VLOOKUP(B961,'Base productos'!A$2:H$10900,5,FALSE))</f>
        <v/>
      </c>
      <c r="G961" s="66" t="str">
        <f>IF(B961="","",VLOOKUP(B961,'Base productos'!A$2:H$10900,6,FALSE))</f>
        <v/>
      </c>
      <c r="H961" s="66" t="str">
        <f>IF(B961="","",VLOOKUP(B961,'Base productos'!A$2:H$10900,7,FALSE))</f>
        <v/>
      </c>
      <c r="I961" s="66" t="str">
        <f>IF(B961="","",VLOOKUP(B961,'Base productos'!A$2:H$10900,8,FALSE))</f>
        <v/>
      </c>
      <c r="J961" s="47"/>
      <c r="K961" s="48"/>
      <c r="L961" s="68"/>
      <c r="M961" s="68"/>
      <c r="N961" s="68"/>
      <c r="O961" s="68"/>
      <c r="P961" s="100" t="str">
        <f>IF(O961="","",VLOOKUP(O961,'Principios Activos'!A$1:B$2418,2,FALSE))</f>
        <v/>
      </c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9"/>
      <c r="AC961" s="68"/>
      <c r="AD961" s="69"/>
      <c r="AE961" s="53"/>
      <c r="AF961" s="98"/>
      <c r="AG961" s="123"/>
      <c r="AH961" s="123"/>
      <c r="AI961"/>
      <c r="AJ961"/>
      <c r="AM961" s="13"/>
    </row>
    <row r="962" spans="1:39" s="8" customFormat="1" ht="24.95" customHeight="1" x14ac:dyDescent="0.25">
      <c r="A962" s="65" t="str">
        <f t="shared" si="14"/>
        <v/>
      </c>
      <c r="B962" s="61"/>
      <c r="C962" s="63" t="str">
        <f>IF(B962="","",VLOOKUP(B962,'Base productos'!A$2:H$10900,2,FALSE))</f>
        <v/>
      </c>
      <c r="D962" s="66" t="str">
        <f>IF(B962="","",VLOOKUP(B962,'Base productos'!A$2:H$10900,3,FALSE))</f>
        <v/>
      </c>
      <c r="E962" s="62" t="str">
        <f>IF(B962="","",VLOOKUP(B962,'Base productos'!A$2:H$10900,4,FALSE))</f>
        <v/>
      </c>
      <c r="F962" s="62" t="str">
        <f>IF(B962="","",VLOOKUP(B962,'Base productos'!A$2:H$10900,5,FALSE))</f>
        <v/>
      </c>
      <c r="G962" s="66" t="str">
        <f>IF(B962="","",VLOOKUP(B962,'Base productos'!A$2:H$10900,6,FALSE))</f>
        <v/>
      </c>
      <c r="H962" s="66" t="str">
        <f>IF(B962="","",VLOOKUP(B962,'Base productos'!A$2:H$10900,7,FALSE))</f>
        <v/>
      </c>
      <c r="I962" s="66" t="str">
        <f>IF(B962="","",VLOOKUP(B962,'Base productos'!A$2:H$10900,8,FALSE))</f>
        <v/>
      </c>
      <c r="J962" s="47"/>
      <c r="K962" s="48"/>
      <c r="L962" s="68"/>
      <c r="M962" s="68"/>
      <c r="N962" s="68"/>
      <c r="O962" s="68"/>
      <c r="P962" s="100" t="str">
        <f>IF(O962="","",VLOOKUP(O962,'Principios Activos'!A$1:B$2418,2,FALSE))</f>
        <v/>
      </c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9"/>
      <c r="AC962" s="68"/>
      <c r="AD962" s="69"/>
      <c r="AE962" s="53"/>
      <c r="AF962" s="98"/>
      <c r="AG962" s="123"/>
      <c r="AH962" s="123"/>
      <c r="AI962"/>
      <c r="AJ962"/>
      <c r="AM962" s="13"/>
    </row>
    <row r="963" spans="1:39" s="8" customFormat="1" ht="24.95" customHeight="1" x14ac:dyDescent="0.25">
      <c r="A963" s="65" t="str">
        <f t="shared" si="14"/>
        <v/>
      </c>
      <c r="B963" s="61"/>
      <c r="C963" s="63" t="str">
        <f>IF(B963="","",VLOOKUP(B963,'Base productos'!A$2:H$10900,2,FALSE))</f>
        <v/>
      </c>
      <c r="D963" s="66" t="str">
        <f>IF(B963="","",VLOOKUP(B963,'Base productos'!A$2:H$10900,3,FALSE))</f>
        <v/>
      </c>
      <c r="E963" s="62" t="str">
        <f>IF(B963="","",VLOOKUP(B963,'Base productos'!A$2:H$10900,4,FALSE))</f>
        <v/>
      </c>
      <c r="F963" s="62" t="str">
        <f>IF(B963="","",VLOOKUP(B963,'Base productos'!A$2:H$10900,5,FALSE))</f>
        <v/>
      </c>
      <c r="G963" s="66" t="str">
        <f>IF(B963="","",VLOOKUP(B963,'Base productos'!A$2:H$10900,6,FALSE))</f>
        <v/>
      </c>
      <c r="H963" s="66" t="str">
        <f>IF(B963="","",VLOOKUP(B963,'Base productos'!A$2:H$10900,7,FALSE))</f>
        <v/>
      </c>
      <c r="I963" s="66" t="str">
        <f>IF(B963="","",VLOOKUP(B963,'Base productos'!A$2:H$10900,8,FALSE))</f>
        <v/>
      </c>
      <c r="J963" s="47"/>
      <c r="K963" s="48"/>
      <c r="L963" s="68"/>
      <c r="M963" s="68"/>
      <c r="N963" s="68"/>
      <c r="O963" s="68"/>
      <c r="P963" s="100" t="str">
        <f>IF(O963="","",VLOOKUP(O963,'Principios Activos'!A$1:B$2418,2,FALSE))</f>
        <v/>
      </c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9"/>
      <c r="AC963" s="68"/>
      <c r="AD963" s="69"/>
      <c r="AE963" s="53"/>
      <c r="AF963" s="98"/>
      <c r="AG963" s="123"/>
      <c r="AH963" s="123"/>
      <c r="AI963"/>
      <c r="AJ963"/>
      <c r="AM963" s="13"/>
    </row>
    <row r="964" spans="1:39" s="8" customFormat="1" ht="24.95" customHeight="1" x14ac:dyDescent="0.25">
      <c r="A964" s="65" t="str">
        <f t="shared" si="14"/>
        <v/>
      </c>
      <c r="B964" s="61"/>
      <c r="C964" s="63" t="str">
        <f>IF(B964="","",VLOOKUP(B964,'Base productos'!A$2:H$10900,2,FALSE))</f>
        <v/>
      </c>
      <c r="D964" s="66" t="str">
        <f>IF(B964="","",VLOOKUP(B964,'Base productos'!A$2:H$10900,3,FALSE))</f>
        <v/>
      </c>
      <c r="E964" s="62" t="str">
        <f>IF(B964="","",VLOOKUP(B964,'Base productos'!A$2:H$10900,4,FALSE))</f>
        <v/>
      </c>
      <c r="F964" s="62" t="str">
        <f>IF(B964="","",VLOOKUP(B964,'Base productos'!A$2:H$10900,5,FALSE))</f>
        <v/>
      </c>
      <c r="G964" s="66" t="str">
        <f>IF(B964="","",VLOOKUP(B964,'Base productos'!A$2:H$10900,6,FALSE))</f>
        <v/>
      </c>
      <c r="H964" s="66" t="str">
        <f>IF(B964="","",VLOOKUP(B964,'Base productos'!A$2:H$10900,7,FALSE))</f>
        <v/>
      </c>
      <c r="I964" s="66" t="str">
        <f>IF(B964="","",VLOOKUP(B964,'Base productos'!A$2:H$10900,8,FALSE))</f>
        <v/>
      </c>
      <c r="J964" s="47"/>
      <c r="K964" s="48"/>
      <c r="L964" s="68"/>
      <c r="M964" s="68"/>
      <c r="N964" s="68"/>
      <c r="O964" s="68"/>
      <c r="P964" s="100" t="str">
        <f>IF(O964="","",VLOOKUP(O964,'Principios Activos'!A$1:B$2418,2,FALSE))</f>
        <v/>
      </c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9"/>
      <c r="AC964" s="68"/>
      <c r="AD964" s="69"/>
      <c r="AE964" s="53"/>
      <c r="AF964" s="98"/>
      <c r="AG964" s="123"/>
      <c r="AH964" s="123"/>
      <c r="AI964"/>
      <c r="AJ964"/>
      <c r="AM964" s="13"/>
    </row>
    <row r="965" spans="1:39" s="8" customFormat="1" ht="24.95" customHeight="1" x14ac:dyDescent="0.25">
      <c r="A965" s="65" t="str">
        <f t="shared" si="14"/>
        <v/>
      </c>
      <c r="B965" s="61"/>
      <c r="C965" s="63" t="str">
        <f>IF(B965="","",VLOOKUP(B965,'Base productos'!A$2:H$10900,2,FALSE))</f>
        <v/>
      </c>
      <c r="D965" s="66" t="str">
        <f>IF(B965="","",VLOOKUP(B965,'Base productos'!A$2:H$10900,3,FALSE))</f>
        <v/>
      </c>
      <c r="E965" s="62" t="str">
        <f>IF(B965="","",VLOOKUP(B965,'Base productos'!A$2:H$10900,4,FALSE))</f>
        <v/>
      </c>
      <c r="F965" s="62" t="str">
        <f>IF(B965="","",VLOOKUP(B965,'Base productos'!A$2:H$10900,5,FALSE))</f>
        <v/>
      </c>
      <c r="G965" s="66" t="str">
        <f>IF(B965="","",VLOOKUP(B965,'Base productos'!A$2:H$10900,6,FALSE))</f>
        <v/>
      </c>
      <c r="H965" s="66" t="str">
        <f>IF(B965="","",VLOOKUP(B965,'Base productos'!A$2:H$10900,7,FALSE))</f>
        <v/>
      </c>
      <c r="I965" s="66" t="str">
        <f>IF(B965="","",VLOOKUP(B965,'Base productos'!A$2:H$10900,8,FALSE))</f>
        <v/>
      </c>
      <c r="J965" s="47"/>
      <c r="K965" s="48"/>
      <c r="L965" s="68"/>
      <c r="M965" s="68"/>
      <c r="N965" s="68"/>
      <c r="O965" s="68"/>
      <c r="P965" s="100" t="str">
        <f>IF(O965="","",VLOOKUP(O965,'Principios Activos'!A$1:B$2418,2,FALSE))</f>
        <v/>
      </c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9"/>
      <c r="AC965" s="68"/>
      <c r="AD965" s="69"/>
      <c r="AE965" s="53"/>
      <c r="AF965" s="98"/>
      <c r="AG965" s="123"/>
      <c r="AH965" s="123"/>
      <c r="AI965"/>
      <c r="AJ965"/>
      <c r="AM965" s="13"/>
    </row>
    <row r="966" spans="1:39" s="8" customFormat="1" ht="24.95" customHeight="1" x14ac:dyDescent="0.25">
      <c r="A966" s="65" t="str">
        <f t="shared" si="14"/>
        <v/>
      </c>
      <c r="B966" s="61"/>
      <c r="C966" s="63" t="str">
        <f>IF(B966="","",VLOOKUP(B966,'Base productos'!A$2:H$10900,2,FALSE))</f>
        <v/>
      </c>
      <c r="D966" s="66" t="str">
        <f>IF(B966="","",VLOOKUP(B966,'Base productos'!A$2:H$10900,3,FALSE))</f>
        <v/>
      </c>
      <c r="E966" s="62" t="str">
        <f>IF(B966="","",VLOOKUP(B966,'Base productos'!A$2:H$10900,4,FALSE))</f>
        <v/>
      </c>
      <c r="F966" s="62" t="str">
        <f>IF(B966="","",VLOOKUP(B966,'Base productos'!A$2:H$10900,5,FALSE))</f>
        <v/>
      </c>
      <c r="G966" s="66" t="str">
        <f>IF(B966="","",VLOOKUP(B966,'Base productos'!A$2:H$10900,6,FALSE))</f>
        <v/>
      </c>
      <c r="H966" s="66" t="str">
        <f>IF(B966="","",VLOOKUP(B966,'Base productos'!A$2:H$10900,7,FALSE))</f>
        <v/>
      </c>
      <c r="I966" s="66" t="str">
        <f>IF(B966="","",VLOOKUP(B966,'Base productos'!A$2:H$10900,8,FALSE))</f>
        <v/>
      </c>
      <c r="J966" s="47"/>
      <c r="K966" s="48"/>
      <c r="L966" s="68"/>
      <c r="M966" s="68"/>
      <c r="N966" s="68"/>
      <c r="O966" s="68"/>
      <c r="P966" s="100" t="str">
        <f>IF(O966="","",VLOOKUP(O966,'Principios Activos'!A$1:B$2418,2,FALSE))</f>
        <v/>
      </c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9"/>
      <c r="AC966" s="68"/>
      <c r="AD966" s="69"/>
      <c r="AE966" s="53"/>
      <c r="AF966" s="98"/>
      <c r="AG966" s="123"/>
      <c r="AH966" s="123"/>
      <c r="AI966"/>
      <c r="AJ966"/>
      <c r="AM966" s="13"/>
    </row>
    <row r="967" spans="1:39" s="8" customFormat="1" ht="24.95" customHeight="1" x14ac:dyDescent="0.25">
      <c r="A967" s="65" t="str">
        <f t="shared" si="14"/>
        <v/>
      </c>
      <c r="B967" s="61"/>
      <c r="C967" s="63" t="str">
        <f>IF(B967="","",VLOOKUP(B967,'Base productos'!A$2:H$10900,2,FALSE))</f>
        <v/>
      </c>
      <c r="D967" s="66" t="str">
        <f>IF(B967="","",VLOOKUP(B967,'Base productos'!A$2:H$10900,3,FALSE))</f>
        <v/>
      </c>
      <c r="E967" s="62" t="str">
        <f>IF(B967="","",VLOOKUP(B967,'Base productos'!A$2:H$10900,4,FALSE))</f>
        <v/>
      </c>
      <c r="F967" s="62" t="str">
        <f>IF(B967="","",VLOOKUP(B967,'Base productos'!A$2:H$10900,5,FALSE))</f>
        <v/>
      </c>
      <c r="G967" s="66" t="str">
        <f>IF(B967="","",VLOOKUP(B967,'Base productos'!A$2:H$10900,6,FALSE))</f>
        <v/>
      </c>
      <c r="H967" s="66" t="str">
        <f>IF(B967="","",VLOOKUP(B967,'Base productos'!A$2:H$10900,7,FALSE))</f>
        <v/>
      </c>
      <c r="I967" s="66" t="str">
        <f>IF(B967="","",VLOOKUP(B967,'Base productos'!A$2:H$10900,8,FALSE))</f>
        <v/>
      </c>
      <c r="J967" s="47"/>
      <c r="K967" s="48"/>
      <c r="L967" s="68"/>
      <c r="M967" s="68"/>
      <c r="N967" s="68"/>
      <c r="O967" s="68"/>
      <c r="P967" s="100" t="str">
        <f>IF(O967="","",VLOOKUP(O967,'Principios Activos'!A$1:B$2418,2,FALSE))</f>
        <v/>
      </c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9"/>
      <c r="AC967" s="68"/>
      <c r="AD967" s="69"/>
      <c r="AE967" s="53"/>
      <c r="AF967" s="98"/>
      <c r="AG967" s="123"/>
      <c r="AH967" s="123"/>
      <c r="AI967"/>
      <c r="AJ967"/>
      <c r="AM967" s="13"/>
    </row>
    <row r="968" spans="1:39" s="8" customFormat="1" ht="24.95" customHeight="1" x14ac:dyDescent="0.25">
      <c r="A968" s="65" t="str">
        <f t="shared" si="14"/>
        <v/>
      </c>
      <c r="B968" s="61"/>
      <c r="C968" s="63" t="str">
        <f>IF(B968="","",VLOOKUP(B968,'Base productos'!A$2:H$10900,2,FALSE))</f>
        <v/>
      </c>
      <c r="D968" s="66" t="str">
        <f>IF(B968="","",VLOOKUP(B968,'Base productos'!A$2:H$10900,3,FALSE))</f>
        <v/>
      </c>
      <c r="E968" s="62" t="str">
        <f>IF(B968="","",VLOOKUP(B968,'Base productos'!A$2:H$10900,4,FALSE))</f>
        <v/>
      </c>
      <c r="F968" s="62" t="str">
        <f>IF(B968="","",VLOOKUP(B968,'Base productos'!A$2:H$10900,5,FALSE))</f>
        <v/>
      </c>
      <c r="G968" s="66" t="str">
        <f>IF(B968="","",VLOOKUP(B968,'Base productos'!A$2:H$10900,6,FALSE))</f>
        <v/>
      </c>
      <c r="H968" s="66" t="str">
        <f>IF(B968="","",VLOOKUP(B968,'Base productos'!A$2:H$10900,7,FALSE))</f>
        <v/>
      </c>
      <c r="I968" s="66" t="str">
        <f>IF(B968="","",VLOOKUP(B968,'Base productos'!A$2:H$10900,8,FALSE))</f>
        <v/>
      </c>
      <c r="J968" s="47"/>
      <c r="K968" s="48"/>
      <c r="L968" s="68"/>
      <c r="M968" s="68"/>
      <c r="N968" s="68"/>
      <c r="O968" s="68"/>
      <c r="P968" s="100" t="str">
        <f>IF(O968="","",VLOOKUP(O968,'Principios Activos'!A$1:B$2418,2,FALSE))</f>
        <v/>
      </c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9"/>
      <c r="AC968" s="68"/>
      <c r="AD968" s="69"/>
      <c r="AE968" s="53"/>
      <c r="AF968" s="98"/>
      <c r="AG968" s="123"/>
      <c r="AH968" s="123"/>
      <c r="AI968"/>
      <c r="AJ968"/>
      <c r="AM968" s="13"/>
    </row>
    <row r="969" spans="1:39" s="8" customFormat="1" ht="24.95" customHeight="1" x14ac:dyDescent="0.25">
      <c r="A969" s="65" t="str">
        <f t="shared" si="14"/>
        <v/>
      </c>
      <c r="B969" s="61"/>
      <c r="C969" s="63" t="str">
        <f>IF(B969="","",VLOOKUP(B969,'Base productos'!A$2:H$10900,2,FALSE))</f>
        <v/>
      </c>
      <c r="D969" s="66" t="str">
        <f>IF(B969="","",VLOOKUP(B969,'Base productos'!A$2:H$10900,3,FALSE))</f>
        <v/>
      </c>
      <c r="E969" s="62" t="str">
        <f>IF(B969="","",VLOOKUP(B969,'Base productos'!A$2:H$10900,4,FALSE))</f>
        <v/>
      </c>
      <c r="F969" s="62" t="str">
        <f>IF(B969="","",VLOOKUP(B969,'Base productos'!A$2:H$10900,5,FALSE))</f>
        <v/>
      </c>
      <c r="G969" s="66" t="str">
        <f>IF(B969="","",VLOOKUP(B969,'Base productos'!A$2:H$10900,6,FALSE))</f>
        <v/>
      </c>
      <c r="H969" s="66" t="str">
        <f>IF(B969="","",VLOOKUP(B969,'Base productos'!A$2:H$10900,7,FALSE))</f>
        <v/>
      </c>
      <c r="I969" s="66" t="str">
        <f>IF(B969="","",VLOOKUP(B969,'Base productos'!A$2:H$10900,8,FALSE))</f>
        <v/>
      </c>
      <c r="J969" s="47"/>
      <c r="K969" s="48"/>
      <c r="L969" s="68"/>
      <c r="M969" s="68"/>
      <c r="N969" s="68"/>
      <c r="O969" s="68"/>
      <c r="P969" s="100" t="str">
        <f>IF(O969="","",VLOOKUP(O969,'Principios Activos'!A$1:B$2418,2,FALSE))</f>
        <v/>
      </c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9"/>
      <c r="AC969" s="68"/>
      <c r="AD969" s="69"/>
      <c r="AE969" s="53"/>
      <c r="AF969" s="98"/>
      <c r="AG969" s="123"/>
      <c r="AH969" s="123"/>
      <c r="AI969"/>
      <c r="AJ969"/>
      <c r="AM969" s="13"/>
    </row>
    <row r="970" spans="1:39" s="8" customFormat="1" ht="24.95" customHeight="1" x14ac:dyDescent="0.25">
      <c r="A970" s="65" t="str">
        <f t="shared" si="14"/>
        <v/>
      </c>
      <c r="B970" s="61"/>
      <c r="C970" s="63" t="str">
        <f>IF(B970="","",VLOOKUP(B970,'Base productos'!A$2:H$10900,2,FALSE))</f>
        <v/>
      </c>
      <c r="D970" s="66" t="str">
        <f>IF(B970="","",VLOOKUP(B970,'Base productos'!A$2:H$10900,3,FALSE))</f>
        <v/>
      </c>
      <c r="E970" s="62" t="str">
        <f>IF(B970="","",VLOOKUP(B970,'Base productos'!A$2:H$10900,4,FALSE))</f>
        <v/>
      </c>
      <c r="F970" s="62" t="str">
        <f>IF(B970="","",VLOOKUP(B970,'Base productos'!A$2:H$10900,5,FALSE))</f>
        <v/>
      </c>
      <c r="G970" s="66" t="str">
        <f>IF(B970="","",VLOOKUP(B970,'Base productos'!A$2:H$10900,6,FALSE))</f>
        <v/>
      </c>
      <c r="H970" s="66" t="str">
        <f>IF(B970="","",VLOOKUP(B970,'Base productos'!A$2:H$10900,7,FALSE))</f>
        <v/>
      </c>
      <c r="I970" s="66" t="str">
        <f>IF(B970="","",VLOOKUP(B970,'Base productos'!A$2:H$10900,8,FALSE))</f>
        <v/>
      </c>
      <c r="J970" s="47"/>
      <c r="K970" s="48"/>
      <c r="L970" s="68"/>
      <c r="M970" s="68"/>
      <c r="N970" s="68"/>
      <c r="O970" s="68"/>
      <c r="P970" s="100" t="str">
        <f>IF(O970="","",VLOOKUP(O970,'Principios Activos'!A$1:B$2418,2,FALSE))</f>
        <v/>
      </c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9"/>
      <c r="AC970" s="68"/>
      <c r="AD970" s="69"/>
      <c r="AE970" s="53"/>
      <c r="AF970" s="98"/>
      <c r="AG970" s="123"/>
      <c r="AH970" s="123"/>
      <c r="AI970"/>
      <c r="AJ970"/>
      <c r="AM970" s="13"/>
    </row>
    <row r="971" spans="1:39" s="8" customFormat="1" ht="24.95" customHeight="1" x14ac:dyDescent="0.25">
      <c r="A971" s="65" t="str">
        <f t="shared" si="14"/>
        <v/>
      </c>
      <c r="B971" s="61"/>
      <c r="C971" s="63" t="str">
        <f>IF(B971="","",VLOOKUP(B971,'Base productos'!A$2:H$10900,2,FALSE))</f>
        <v/>
      </c>
      <c r="D971" s="66" t="str">
        <f>IF(B971="","",VLOOKUP(B971,'Base productos'!A$2:H$10900,3,FALSE))</f>
        <v/>
      </c>
      <c r="E971" s="62" t="str">
        <f>IF(B971="","",VLOOKUP(B971,'Base productos'!A$2:H$10900,4,FALSE))</f>
        <v/>
      </c>
      <c r="F971" s="62" t="str">
        <f>IF(B971="","",VLOOKUP(B971,'Base productos'!A$2:H$10900,5,FALSE))</f>
        <v/>
      </c>
      <c r="G971" s="66" t="str">
        <f>IF(B971="","",VLOOKUP(B971,'Base productos'!A$2:H$10900,6,FALSE))</f>
        <v/>
      </c>
      <c r="H971" s="66" t="str">
        <f>IF(B971="","",VLOOKUP(B971,'Base productos'!A$2:H$10900,7,FALSE))</f>
        <v/>
      </c>
      <c r="I971" s="66" t="str">
        <f>IF(B971="","",VLOOKUP(B971,'Base productos'!A$2:H$10900,8,FALSE))</f>
        <v/>
      </c>
      <c r="J971" s="47"/>
      <c r="K971" s="48"/>
      <c r="L971" s="68"/>
      <c r="M971" s="68"/>
      <c r="N971" s="68"/>
      <c r="O971" s="68"/>
      <c r="P971" s="100" t="str">
        <f>IF(O971="","",VLOOKUP(O971,'Principios Activos'!A$1:B$2418,2,FALSE))</f>
        <v/>
      </c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9"/>
      <c r="AC971" s="68"/>
      <c r="AD971" s="69"/>
      <c r="AE971" s="53"/>
      <c r="AF971" s="98"/>
      <c r="AG971" s="123"/>
      <c r="AH971" s="123"/>
      <c r="AI971"/>
      <c r="AJ971"/>
      <c r="AM971" s="13"/>
    </row>
    <row r="972" spans="1:39" s="8" customFormat="1" ht="24.95" customHeight="1" x14ac:dyDescent="0.25">
      <c r="A972" s="65" t="str">
        <f t="shared" si="14"/>
        <v/>
      </c>
      <c r="B972" s="61"/>
      <c r="C972" s="63" t="str">
        <f>IF(B972="","",VLOOKUP(B972,'Base productos'!A$2:H$10900,2,FALSE))</f>
        <v/>
      </c>
      <c r="D972" s="66" t="str">
        <f>IF(B972="","",VLOOKUP(B972,'Base productos'!A$2:H$10900,3,FALSE))</f>
        <v/>
      </c>
      <c r="E972" s="62" t="str">
        <f>IF(B972="","",VLOOKUP(B972,'Base productos'!A$2:H$10900,4,FALSE))</f>
        <v/>
      </c>
      <c r="F972" s="62" t="str">
        <f>IF(B972="","",VLOOKUP(B972,'Base productos'!A$2:H$10900,5,FALSE))</f>
        <v/>
      </c>
      <c r="G972" s="66" t="str">
        <f>IF(B972="","",VLOOKUP(B972,'Base productos'!A$2:H$10900,6,FALSE))</f>
        <v/>
      </c>
      <c r="H972" s="66" t="str">
        <f>IF(B972="","",VLOOKUP(B972,'Base productos'!A$2:H$10900,7,FALSE))</f>
        <v/>
      </c>
      <c r="I972" s="66" t="str">
        <f>IF(B972="","",VLOOKUP(B972,'Base productos'!A$2:H$10900,8,FALSE))</f>
        <v/>
      </c>
      <c r="J972" s="47"/>
      <c r="K972" s="48"/>
      <c r="L972" s="68"/>
      <c r="M972" s="68"/>
      <c r="N972" s="68"/>
      <c r="O972" s="68"/>
      <c r="P972" s="100" t="str">
        <f>IF(O972="","",VLOOKUP(O972,'Principios Activos'!A$1:B$2418,2,FALSE))</f>
        <v/>
      </c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9"/>
      <c r="AC972" s="68"/>
      <c r="AD972" s="69"/>
      <c r="AE972" s="53"/>
      <c r="AF972" s="98"/>
      <c r="AG972" s="123"/>
      <c r="AH972" s="123"/>
      <c r="AI972"/>
      <c r="AJ972"/>
      <c r="AM972" s="13"/>
    </row>
    <row r="973" spans="1:39" s="8" customFormat="1" ht="24.95" customHeight="1" x14ac:dyDescent="0.25">
      <c r="A973" s="65" t="str">
        <f t="shared" si="14"/>
        <v/>
      </c>
      <c r="B973" s="61"/>
      <c r="C973" s="63" t="str">
        <f>IF(B973="","",VLOOKUP(B973,'Base productos'!A$2:H$10900,2,FALSE))</f>
        <v/>
      </c>
      <c r="D973" s="66" t="str">
        <f>IF(B973="","",VLOOKUP(B973,'Base productos'!A$2:H$10900,3,FALSE))</f>
        <v/>
      </c>
      <c r="E973" s="62" t="str">
        <f>IF(B973="","",VLOOKUP(B973,'Base productos'!A$2:H$10900,4,FALSE))</f>
        <v/>
      </c>
      <c r="F973" s="62" t="str">
        <f>IF(B973="","",VLOOKUP(B973,'Base productos'!A$2:H$10900,5,FALSE))</f>
        <v/>
      </c>
      <c r="G973" s="66" t="str">
        <f>IF(B973="","",VLOOKUP(B973,'Base productos'!A$2:H$10900,6,FALSE))</f>
        <v/>
      </c>
      <c r="H973" s="66" t="str">
        <f>IF(B973="","",VLOOKUP(B973,'Base productos'!A$2:H$10900,7,FALSE))</f>
        <v/>
      </c>
      <c r="I973" s="66" t="str">
        <f>IF(B973="","",VLOOKUP(B973,'Base productos'!A$2:H$10900,8,FALSE))</f>
        <v/>
      </c>
      <c r="J973" s="47"/>
      <c r="K973" s="48"/>
      <c r="L973" s="68"/>
      <c r="M973" s="68"/>
      <c r="N973" s="68"/>
      <c r="O973" s="68"/>
      <c r="P973" s="100" t="str">
        <f>IF(O973="","",VLOOKUP(O973,'Principios Activos'!A$1:B$2418,2,FALSE))</f>
        <v/>
      </c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9"/>
      <c r="AC973" s="68"/>
      <c r="AD973" s="69"/>
      <c r="AE973" s="53"/>
      <c r="AF973" s="98"/>
      <c r="AG973" s="123"/>
      <c r="AH973" s="123"/>
      <c r="AI973"/>
      <c r="AJ973"/>
      <c r="AM973" s="13"/>
    </row>
    <row r="974" spans="1:39" s="8" customFormat="1" ht="24.95" customHeight="1" x14ac:dyDescent="0.25">
      <c r="A974" s="65" t="str">
        <f t="shared" si="14"/>
        <v/>
      </c>
      <c r="B974" s="61"/>
      <c r="C974" s="63" t="str">
        <f>IF(B974="","",VLOOKUP(B974,'Base productos'!A$2:H$10900,2,FALSE))</f>
        <v/>
      </c>
      <c r="D974" s="66" t="str">
        <f>IF(B974="","",VLOOKUP(B974,'Base productos'!A$2:H$10900,3,FALSE))</f>
        <v/>
      </c>
      <c r="E974" s="62" t="str">
        <f>IF(B974="","",VLOOKUP(B974,'Base productos'!A$2:H$10900,4,FALSE))</f>
        <v/>
      </c>
      <c r="F974" s="62" t="str">
        <f>IF(B974="","",VLOOKUP(B974,'Base productos'!A$2:H$10900,5,FALSE))</f>
        <v/>
      </c>
      <c r="G974" s="66" t="str">
        <f>IF(B974="","",VLOOKUP(B974,'Base productos'!A$2:H$10900,6,FALSE))</f>
        <v/>
      </c>
      <c r="H974" s="66" t="str">
        <f>IF(B974="","",VLOOKUP(B974,'Base productos'!A$2:H$10900,7,FALSE))</f>
        <v/>
      </c>
      <c r="I974" s="66" t="str">
        <f>IF(B974="","",VLOOKUP(B974,'Base productos'!A$2:H$10900,8,FALSE))</f>
        <v/>
      </c>
      <c r="J974" s="47"/>
      <c r="K974" s="48"/>
      <c r="L974" s="68"/>
      <c r="M974" s="68"/>
      <c r="N974" s="68"/>
      <c r="O974" s="68"/>
      <c r="P974" s="100" t="str">
        <f>IF(O974="","",VLOOKUP(O974,'Principios Activos'!A$1:B$2418,2,FALSE))</f>
        <v/>
      </c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9"/>
      <c r="AC974" s="68"/>
      <c r="AD974" s="69"/>
      <c r="AE974" s="53"/>
      <c r="AF974" s="98"/>
      <c r="AG974" s="123"/>
      <c r="AH974" s="123"/>
      <c r="AI974"/>
      <c r="AJ974"/>
      <c r="AM974" s="13"/>
    </row>
    <row r="975" spans="1:39" s="8" customFormat="1" ht="24.95" customHeight="1" x14ac:dyDescent="0.25">
      <c r="A975" s="65" t="str">
        <f t="shared" si="14"/>
        <v/>
      </c>
      <c r="B975" s="61"/>
      <c r="C975" s="63" t="str">
        <f>IF(B975="","",VLOOKUP(B975,'Base productos'!A$2:H$10900,2,FALSE))</f>
        <v/>
      </c>
      <c r="D975" s="66" t="str">
        <f>IF(B975="","",VLOOKUP(B975,'Base productos'!A$2:H$10900,3,FALSE))</f>
        <v/>
      </c>
      <c r="E975" s="62" t="str">
        <f>IF(B975="","",VLOOKUP(B975,'Base productos'!A$2:H$10900,4,FALSE))</f>
        <v/>
      </c>
      <c r="F975" s="62" t="str">
        <f>IF(B975="","",VLOOKUP(B975,'Base productos'!A$2:H$10900,5,FALSE))</f>
        <v/>
      </c>
      <c r="G975" s="66" t="str">
        <f>IF(B975="","",VLOOKUP(B975,'Base productos'!A$2:H$10900,6,FALSE))</f>
        <v/>
      </c>
      <c r="H975" s="66" t="str">
        <f>IF(B975="","",VLOOKUP(B975,'Base productos'!A$2:H$10900,7,FALSE))</f>
        <v/>
      </c>
      <c r="I975" s="66" t="str">
        <f>IF(B975="","",VLOOKUP(B975,'Base productos'!A$2:H$10900,8,FALSE))</f>
        <v/>
      </c>
      <c r="J975" s="47"/>
      <c r="K975" s="48"/>
      <c r="L975" s="68"/>
      <c r="M975" s="68"/>
      <c r="N975" s="68"/>
      <c r="O975" s="68"/>
      <c r="P975" s="100" t="str">
        <f>IF(O975="","",VLOOKUP(O975,'Principios Activos'!A$1:B$2418,2,FALSE))</f>
        <v/>
      </c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9"/>
      <c r="AC975" s="68"/>
      <c r="AD975" s="69"/>
      <c r="AE975" s="53"/>
      <c r="AF975" s="98"/>
      <c r="AG975" s="123"/>
      <c r="AH975" s="123"/>
      <c r="AI975"/>
      <c r="AJ975"/>
      <c r="AM975" s="13"/>
    </row>
    <row r="976" spans="1:39" s="8" customFormat="1" ht="24.95" customHeight="1" x14ac:dyDescent="0.25">
      <c r="A976" s="65" t="str">
        <f t="shared" si="14"/>
        <v/>
      </c>
      <c r="B976" s="61"/>
      <c r="C976" s="63" t="str">
        <f>IF(B976="","",VLOOKUP(B976,'Base productos'!A$2:H$10900,2,FALSE))</f>
        <v/>
      </c>
      <c r="D976" s="66" t="str">
        <f>IF(B976="","",VLOOKUP(B976,'Base productos'!A$2:H$10900,3,FALSE))</f>
        <v/>
      </c>
      <c r="E976" s="62" t="str">
        <f>IF(B976="","",VLOOKUP(B976,'Base productos'!A$2:H$10900,4,FALSE))</f>
        <v/>
      </c>
      <c r="F976" s="62" t="str">
        <f>IF(B976="","",VLOOKUP(B976,'Base productos'!A$2:H$10900,5,FALSE))</f>
        <v/>
      </c>
      <c r="G976" s="66" t="str">
        <f>IF(B976="","",VLOOKUP(B976,'Base productos'!A$2:H$10900,6,FALSE))</f>
        <v/>
      </c>
      <c r="H976" s="66" t="str">
        <f>IF(B976="","",VLOOKUP(B976,'Base productos'!A$2:H$10900,7,FALSE))</f>
        <v/>
      </c>
      <c r="I976" s="66" t="str">
        <f>IF(B976="","",VLOOKUP(B976,'Base productos'!A$2:H$10900,8,FALSE))</f>
        <v/>
      </c>
      <c r="J976" s="47"/>
      <c r="K976" s="48"/>
      <c r="L976" s="68"/>
      <c r="M976" s="68"/>
      <c r="N976" s="68"/>
      <c r="O976" s="68"/>
      <c r="P976" s="100" t="str">
        <f>IF(O976="","",VLOOKUP(O976,'Principios Activos'!A$1:B$2418,2,FALSE))</f>
        <v/>
      </c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9"/>
      <c r="AC976" s="68"/>
      <c r="AD976" s="69"/>
      <c r="AE976" s="53"/>
      <c r="AF976" s="98"/>
      <c r="AG976" s="123"/>
      <c r="AH976" s="123"/>
      <c r="AI976"/>
      <c r="AJ976"/>
      <c r="AM976" s="13"/>
    </row>
    <row r="977" spans="1:39" s="8" customFormat="1" ht="24.95" customHeight="1" x14ac:dyDescent="0.25">
      <c r="A977" s="65" t="str">
        <f t="shared" si="14"/>
        <v/>
      </c>
      <c r="B977" s="61"/>
      <c r="C977" s="63" t="str">
        <f>IF(B977="","",VLOOKUP(B977,'Base productos'!A$2:H$10900,2,FALSE))</f>
        <v/>
      </c>
      <c r="D977" s="66" t="str">
        <f>IF(B977="","",VLOOKUP(B977,'Base productos'!A$2:H$10900,3,FALSE))</f>
        <v/>
      </c>
      <c r="E977" s="62" t="str">
        <f>IF(B977="","",VLOOKUP(B977,'Base productos'!A$2:H$10900,4,FALSE))</f>
        <v/>
      </c>
      <c r="F977" s="62" t="str">
        <f>IF(B977="","",VLOOKUP(B977,'Base productos'!A$2:H$10900,5,FALSE))</f>
        <v/>
      </c>
      <c r="G977" s="66" t="str">
        <f>IF(B977="","",VLOOKUP(B977,'Base productos'!A$2:H$10900,6,FALSE))</f>
        <v/>
      </c>
      <c r="H977" s="66" t="str">
        <f>IF(B977="","",VLOOKUP(B977,'Base productos'!A$2:H$10900,7,FALSE))</f>
        <v/>
      </c>
      <c r="I977" s="66" t="str">
        <f>IF(B977="","",VLOOKUP(B977,'Base productos'!A$2:H$10900,8,FALSE))</f>
        <v/>
      </c>
      <c r="J977" s="47"/>
      <c r="K977" s="48"/>
      <c r="L977" s="68"/>
      <c r="M977" s="68"/>
      <c r="N977" s="68"/>
      <c r="O977" s="68"/>
      <c r="P977" s="100" t="str">
        <f>IF(O977="","",VLOOKUP(O977,'Principios Activos'!A$1:B$2418,2,FALSE))</f>
        <v/>
      </c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9"/>
      <c r="AC977" s="68"/>
      <c r="AD977" s="69"/>
      <c r="AE977" s="53"/>
      <c r="AF977" s="98"/>
      <c r="AG977" s="123"/>
      <c r="AH977" s="123"/>
      <c r="AI977"/>
      <c r="AJ977"/>
      <c r="AM977" s="13"/>
    </row>
    <row r="978" spans="1:39" s="8" customFormat="1" ht="24.95" customHeight="1" x14ac:dyDescent="0.25">
      <c r="A978" s="65" t="str">
        <f t="shared" si="14"/>
        <v/>
      </c>
      <c r="B978" s="61"/>
      <c r="C978" s="63" t="str">
        <f>IF(B978="","",VLOOKUP(B978,'Base productos'!A$2:H$10900,2,FALSE))</f>
        <v/>
      </c>
      <c r="D978" s="66" t="str">
        <f>IF(B978="","",VLOOKUP(B978,'Base productos'!A$2:H$10900,3,FALSE))</f>
        <v/>
      </c>
      <c r="E978" s="62" t="str">
        <f>IF(B978="","",VLOOKUP(B978,'Base productos'!A$2:H$10900,4,FALSE))</f>
        <v/>
      </c>
      <c r="F978" s="62" t="str">
        <f>IF(B978="","",VLOOKUP(B978,'Base productos'!A$2:H$10900,5,FALSE))</f>
        <v/>
      </c>
      <c r="G978" s="66" t="str">
        <f>IF(B978="","",VLOOKUP(B978,'Base productos'!A$2:H$10900,6,FALSE))</f>
        <v/>
      </c>
      <c r="H978" s="66" t="str">
        <f>IF(B978="","",VLOOKUP(B978,'Base productos'!A$2:H$10900,7,FALSE))</f>
        <v/>
      </c>
      <c r="I978" s="66" t="str">
        <f>IF(B978="","",VLOOKUP(B978,'Base productos'!A$2:H$10900,8,FALSE))</f>
        <v/>
      </c>
      <c r="J978" s="47"/>
      <c r="K978" s="48"/>
      <c r="L978" s="68"/>
      <c r="M978" s="68"/>
      <c r="N978" s="68"/>
      <c r="O978" s="68"/>
      <c r="P978" s="100" t="str">
        <f>IF(O978="","",VLOOKUP(O978,'Principios Activos'!A$1:B$2418,2,FALSE))</f>
        <v/>
      </c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9"/>
      <c r="AC978" s="68"/>
      <c r="AD978" s="69"/>
      <c r="AE978" s="53"/>
      <c r="AF978" s="98"/>
      <c r="AG978" s="123"/>
      <c r="AH978" s="123"/>
      <c r="AI978"/>
      <c r="AJ978"/>
      <c r="AM978" s="13"/>
    </row>
    <row r="979" spans="1:39" s="8" customFormat="1" ht="24.95" customHeight="1" x14ac:dyDescent="0.25">
      <c r="A979" s="65" t="str">
        <f t="shared" si="14"/>
        <v/>
      </c>
      <c r="B979" s="61"/>
      <c r="C979" s="63" t="str">
        <f>IF(B979="","",VLOOKUP(B979,'Base productos'!A$2:H$10900,2,FALSE))</f>
        <v/>
      </c>
      <c r="D979" s="66" t="str">
        <f>IF(B979="","",VLOOKUP(B979,'Base productos'!A$2:H$10900,3,FALSE))</f>
        <v/>
      </c>
      <c r="E979" s="62" t="str">
        <f>IF(B979="","",VLOOKUP(B979,'Base productos'!A$2:H$10900,4,FALSE))</f>
        <v/>
      </c>
      <c r="F979" s="62" t="str">
        <f>IF(B979="","",VLOOKUP(B979,'Base productos'!A$2:H$10900,5,FALSE))</f>
        <v/>
      </c>
      <c r="G979" s="66" t="str">
        <f>IF(B979="","",VLOOKUP(B979,'Base productos'!A$2:H$10900,6,FALSE))</f>
        <v/>
      </c>
      <c r="H979" s="66" t="str">
        <f>IF(B979="","",VLOOKUP(B979,'Base productos'!A$2:H$10900,7,FALSE))</f>
        <v/>
      </c>
      <c r="I979" s="66" t="str">
        <f>IF(B979="","",VLOOKUP(B979,'Base productos'!A$2:H$10900,8,FALSE))</f>
        <v/>
      </c>
      <c r="J979" s="47"/>
      <c r="K979" s="48"/>
      <c r="L979" s="68"/>
      <c r="M979" s="68"/>
      <c r="N979" s="68"/>
      <c r="O979" s="68"/>
      <c r="P979" s="100" t="str">
        <f>IF(O979="","",VLOOKUP(O979,'Principios Activos'!A$1:B$2418,2,FALSE))</f>
        <v/>
      </c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9"/>
      <c r="AC979" s="68"/>
      <c r="AD979" s="69"/>
      <c r="AE979" s="53"/>
      <c r="AF979" s="98"/>
      <c r="AG979" s="123"/>
      <c r="AH979" s="123"/>
      <c r="AI979"/>
      <c r="AJ979"/>
      <c r="AM979" s="13"/>
    </row>
    <row r="980" spans="1:39" s="8" customFormat="1" ht="24.95" customHeight="1" x14ac:dyDescent="0.25">
      <c r="A980" s="65" t="str">
        <f t="shared" si="14"/>
        <v/>
      </c>
      <c r="B980" s="61"/>
      <c r="C980" s="63" t="str">
        <f>IF(B980="","",VLOOKUP(B980,'Base productos'!A$2:H$10900,2,FALSE))</f>
        <v/>
      </c>
      <c r="D980" s="66" t="str">
        <f>IF(B980="","",VLOOKUP(B980,'Base productos'!A$2:H$10900,3,FALSE))</f>
        <v/>
      </c>
      <c r="E980" s="62" t="str">
        <f>IF(B980="","",VLOOKUP(B980,'Base productos'!A$2:H$10900,4,FALSE))</f>
        <v/>
      </c>
      <c r="F980" s="62" t="str">
        <f>IF(B980="","",VLOOKUP(B980,'Base productos'!A$2:H$10900,5,FALSE))</f>
        <v/>
      </c>
      <c r="G980" s="66" t="str">
        <f>IF(B980="","",VLOOKUP(B980,'Base productos'!A$2:H$10900,6,FALSE))</f>
        <v/>
      </c>
      <c r="H980" s="66" t="str">
        <f>IF(B980="","",VLOOKUP(B980,'Base productos'!A$2:H$10900,7,FALSE))</f>
        <v/>
      </c>
      <c r="I980" s="66" t="str">
        <f>IF(B980="","",VLOOKUP(B980,'Base productos'!A$2:H$10900,8,FALSE))</f>
        <v/>
      </c>
      <c r="J980" s="47"/>
      <c r="K980" s="48"/>
      <c r="L980" s="68"/>
      <c r="M980" s="68"/>
      <c r="N980" s="68"/>
      <c r="O980" s="68"/>
      <c r="P980" s="100" t="str">
        <f>IF(O980="","",VLOOKUP(O980,'Principios Activos'!A$1:B$2418,2,FALSE))</f>
        <v/>
      </c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9"/>
      <c r="AC980" s="68"/>
      <c r="AD980" s="69"/>
      <c r="AE980" s="53"/>
      <c r="AF980" s="98"/>
      <c r="AG980" s="123"/>
      <c r="AH980" s="123"/>
      <c r="AI980"/>
      <c r="AJ980"/>
      <c r="AM980" s="13"/>
    </row>
    <row r="981" spans="1:39" s="8" customFormat="1" ht="24.95" customHeight="1" x14ac:dyDescent="0.25">
      <c r="A981" s="65" t="str">
        <f t="shared" si="14"/>
        <v/>
      </c>
      <c r="B981" s="61"/>
      <c r="C981" s="63" t="str">
        <f>IF(B981="","",VLOOKUP(B981,'Base productos'!A$2:H$10900,2,FALSE))</f>
        <v/>
      </c>
      <c r="D981" s="66" t="str">
        <f>IF(B981="","",VLOOKUP(B981,'Base productos'!A$2:H$10900,3,FALSE))</f>
        <v/>
      </c>
      <c r="E981" s="62" t="str">
        <f>IF(B981="","",VLOOKUP(B981,'Base productos'!A$2:H$10900,4,FALSE))</f>
        <v/>
      </c>
      <c r="F981" s="62" t="str">
        <f>IF(B981="","",VLOOKUP(B981,'Base productos'!A$2:H$10900,5,FALSE))</f>
        <v/>
      </c>
      <c r="G981" s="66" t="str">
        <f>IF(B981="","",VLOOKUP(B981,'Base productos'!A$2:H$10900,6,FALSE))</f>
        <v/>
      </c>
      <c r="H981" s="66" t="str">
        <f>IF(B981="","",VLOOKUP(B981,'Base productos'!A$2:H$10900,7,FALSE))</f>
        <v/>
      </c>
      <c r="I981" s="66" t="str">
        <f>IF(B981="","",VLOOKUP(B981,'Base productos'!A$2:H$10900,8,FALSE))</f>
        <v/>
      </c>
      <c r="J981" s="47"/>
      <c r="K981" s="48"/>
      <c r="L981" s="68"/>
      <c r="M981" s="68"/>
      <c r="N981" s="68"/>
      <c r="O981" s="68"/>
      <c r="P981" s="100" t="str">
        <f>IF(O981="","",VLOOKUP(O981,'Principios Activos'!A$1:B$2418,2,FALSE))</f>
        <v/>
      </c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9"/>
      <c r="AC981" s="68"/>
      <c r="AD981" s="69"/>
      <c r="AE981" s="53"/>
      <c r="AF981" s="98"/>
      <c r="AG981" s="123"/>
      <c r="AH981" s="123"/>
      <c r="AI981"/>
      <c r="AJ981"/>
      <c r="AM981" s="13"/>
    </row>
    <row r="982" spans="1:39" s="8" customFormat="1" ht="24.95" customHeight="1" x14ac:dyDescent="0.25">
      <c r="A982" s="65" t="str">
        <f t="shared" si="14"/>
        <v/>
      </c>
      <c r="B982" s="61"/>
      <c r="C982" s="63" t="str">
        <f>IF(B982="","",VLOOKUP(B982,'Base productos'!A$2:H$10900,2,FALSE))</f>
        <v/>
      </c>
      <c r="D982" s="66" t="str">
        <f>IF(B982="","",VLOOKUP(B982,'Base productos'!A$2:H$10900,3,FALSE))</f>
        <v/>
      </c>
      <c r="E982" s="62" t="str">
        <f>IF(B982="","",VLOOKUP(B982,'Base productos'!A$2:H$10900,4,FALSE))</f>
        <v/>
      </c>
      <c r="F982" s="62" t="str">
        <f>IF(B982="","",VLOOKUP(B982,'Base productos'!A$2:H$10900,5,FALSE))</f>
        <v/>
      </c>
      <c r="G982" s="66" t="str">
        <f>IF(B982="","",VLOOKUP(B982,'Base productos'!A$2:H$10900,6,FALSE))</f>
        <v/>
      </c>
      <c r="H982" s="66" t="str">
        <f>IF(B982="","",VLOOKUP(B982,'Base productos'!A$2:H$10900,7,FALSE))</f>
        <v/>
      </c>
      <c r="I982" s="66" t="str">
        <f>IF(B982="","",VLOOKUP(B982,'Base productos'!A$2:H$10900,8,FALSE))</f>
        <v/>
      </c>
      <c r="J982" s="47"/>
      <c r="K982" s="48"/>
      <c r="L982" s="68"/>
      <c r="M982" s="68"/>
      <c r="N982" s="68"/>
      <c r="O982" s="68"/>
      <c r="P982" s="100" t="str">
        <f>IF(O982="","",VLOOKUP(O982,'Principios Activos'!A$1:B$2418,2,FALSE))</f>
        <v/>
      </c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9"/>
      <c r="AC982" s="68"/>
      <c r="AD982" s="69"/>
      <c r="AE982" s="53"/>
      <c r="AF982" s="98"/>
      <c r="AG982" s="123"/>
      <c r="AH982" s="123"/>
      <c r="AI982"/>
      <c r="AJ982"/>
      <c r="AM982" s="13"/>
    </row>
    <row r="983" spans="1:39" s="8" customFormat="1" ht="24.95" customHeight="1" x14ac:dyDescent="0.25">
      <c r="A983" s="65" t="str">
        <f t="shared" si="14"/>
        <v/>
      </c>
      <c r="B983" s="61"/>
      <c r="C983" s="63" t="str">
        <f>IF(B983="","",VLOOKUP(B983,'Base productos'!A$2:H$10900,2,FALSE))</f>
        <v/>
      </c>
      <c r="D983" s="66" t="str">
        <f>IF(B983="","",VLOOKUP(B983,'Base productos'!A$2:H$10900,3,FALSE))</f>
        <v/>
      </c>
      <c r="E983" s="62" t="str">
        <f>IF(B983="","",VLOOKUP(B983,'Base productos'!A$2:H$10900,4,FALSE))</f>
        <v/>
      </c>
      <c r="F983" s="62" t="str">
        <f>IF(B983="","",VLOOKUP(B983,'Base productos'!A$2:H$10900,5,FALSE))</f>
        <v/>
      </c>
      <c r="G983" s="66" t="str">
        <f>IF(B983="","",VLOOKUP(B983,'Base productos'!A$2:H$10900,6,FALSE))</f>
        <v/>
      </c>
      <c r="H983" s="66" t="str">
        <f>IF(B983="","",VLOOKUP(B983,'Base productos'!A$2:H$10900,7,FALSE))</f>
        <v/>
      </c>
      <c r="I983" s="66" t="str">
        <f>IF(B983="","",VLOOKUP(B983,'Base productos'!A$2:H$10900,8,FALSE))</f>
        <v/>
      </c>
      <c r="J983" s="47"/>
      <c r="K983" s="48"/>
      <c r="L983" s="68"/>
      <c r="M983" s="68"/>
      <c r="N983" s="68"/>
      <c r="O983" s="68"/>
      <c r="P983" s="100" t="str">
        <f>IF(O983="","",VLOOKUP(O983,'Principios Activos'!A$1:B$2418,2,FALSE))</f>
        <v/>
      </c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9"/>
      <c r="AC983" s="68"/>
      <c r="AD983" s="69"/>
      <c r="AE983" s="53"/>
      <c r="AF983" s="98"/>
      <c r="AG983" s="123"/>
      <c r="AH983" s="123"/>
      <c r="AI983"/>
      <c r="AJ983"/>
      <c r="AM983" s="13"/>
    </row>
    <row r="984" spans="1:39" s="8" customFormat="1" ht="24.95" customHeight="1" x14ac:dyDescent="0.25">
      <c r="A984" s="65" t="str">
        <f t="shared" si="14"/>
        <v/>
      </c>
      <c r="B984" s="61"/>
      <c r="C984" s="63" t="str">
        <f>IF(B984="","",VLOOKUP(B984,'Base productos'!A$2:H$10900,2,FALSE))</f>
        <v/>
      </c>
      <c r="D984" s="66" t="str">
        <f>IF(B984="","",VLOOKUP(B984,'Base productos'!A$2:H$10900,3,FALSE))</f>
        <v/>
      </c>
      <c r="E984" s="62" t="str">
        <f>IF(B984="","",VLOOKUP(B984,'Base productos'!A$2:H$10900,4,FALSE))</f>
        <v/>
      </c>
      <c r="F984" s="62" t="str">
        <f>IF(B984="","",VLOOKUP(B984,'Base productos'!A$2:H$10900,5,FALSE))</f>
        <v/>
      </c>
      <c r="G984" s="66" t="str">
        <f>IF(B984="","",VLOOKUP(B984,'Base productos'!A$2:H$10900,6,FALSE))</f>
        <v/>
      </c>
      <c r="H984" s="66" t="str">
        <f>IF(B984="","",VLOOKUP(B984,'Base productos'!A$2:H$10900,7,FALSE))</f>
        <v/>
      </c>
      <c r="I984" s="66" t="str">
        <f>IF(B984="","",VLOOKUP(B984,'Base productos'!A$2:H$10900,8,FALSE))</f>
        <v/>
      </c>
      <c r="J984" s="47"/>
      <c r="K984" s="48"/>
      <c r="L984" s="68"/>
      <c r="M984" s="68"/>
      <c r="N984" s="68"/>
      <c r="O984" s="68"/>
      <c r="P984" s="100" t="str">
        <f>IF(O984="","",VLOOKUP(O984,'Principios Activos'!A$1:B$2418,2,FALSE))</f>
        <v/>
      </c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9"/>
      <c r="AC984" s="68"/>
      <c r="AD984" s="69"/>
      <c r="AE984" s="53"/>
      <c r="AF984" s="98"/>
      <c r="AG984" s="123"/>
      <c r="AH984" s="123"/>
      <c r="AI984"/>
      <c r="AJ984"/>
      <c r="AM984" s="13"/>
    </row>
    <row r="985" spans="1:39" s="8" customFormat="1" ht="24.95" customHeight="1" x14ac:dyDescent="0.25">
      <c r="A985" s="65" t="str">
        <f t="shared" ref="A985:A1048" si="15">IF(A984="","",IF(B985="","",A984))</f>
        <v/>
      </c>
      <c r="B985" s="61"/>
      <c r="C985" s="63" t="str">
        <f>IF(B985="","",VLOOKUP(B985,'Base productos'!A$2:H$10900,2,FALSE))</f>
        <v/>
      </c>
      <c r="D985" s="66" t="str">
        <f>IF(B985="","",VLOOKUP(B985,'Base productos'!A$2:H$10900,3,FALSE))</f>
        <v/>
      </c>
      <c r="E985" s="62" t="str">
        <f>IF(B985="","",VLOOKUP(B985,'Base productos'!A$2:H$10900,4,FALSE))</f>
        <v/>
      </c>
      <c r="F985" s="62" t="str">
        <f>IF(B985="","",VLOOKUP(B985,'Base productos'!A$2:H$10900,5,FALSE))</f>
        <v/>
      </c>
      <c r="G985" s="66" t="str">
        <f>IF(B985="","",VLOOKUP(B985,'Base productos'!A$2:H$10900,6,FALSE))</f>
        <v/>
      </c>
      <c r="H985" s="66" t="str">
        <f>IF(B985="","",VLOOKUP(B985,'Base productos'!A$2:H$10900,7,FALSE))</f>
        <v/>
      </c>
      <c r="I985" s="66" t="str">
        <f>IF(B985="","",VLOOKUP(B985,'Base productos'!A$2:H$10900,8,FALSE))</f>
        <v/>
      </c>
      <c r="J985" s="47"/>
      <c r="K985" s="48"/>
      <c r="L985" s="68"/>
      <c r="M985" s="68"/>
      <c r="N985" s="68"/>
      <c r="O985" s="68"/>
      <c r="P985" s="100" t="str">
        <f>IF(O985="","",VLOOKUP(O985,'Principios Activos'!A$1:B$2418,2,FALSE))</f>
        <v/>
      </c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9"/>
      <c r="AC985" s="68"/>
      <c r="AD985" s="69"/>
      <c r="AE985" s="53"/>
      <c r="AF985" s="98"/>
      <c r="AG985" s="123"/>
      <c r="AH985" s="123"/>
      <c r="AI985"/>
      <c r="AJ985"/>
      <c r="AM985" s="13"/>
    </row>
    <row r="986" spans="1:39" s="8" customFormat="1" ht="24.95" customHeight="1" x14ac:dyDescent="0.25">
      <c r="A986" s="65" t="str">
        <f t="shared" si="15"/>
        <v/>
      </c>
      <c r="B986" s="61"/>
      <c r="C986" s="63" t="str">
        <f>IF(B986="","",VLOOKUP(B986,'Base productos'!A$2:H$10900,2,FALSE))</f>
        <v/>
      </c>
      <c r="D986" s="66" t="str">
        <f>IF(B986="","",VLOOKUP(B986,'Base productos'!A$2:H$10900,3,FALSE))</f>
        <v/>
      </c>
      <c r="E986" s="62" t="str">
        <f>IF(B986="","",VLOOKUP(B986,'Base productos'!A$2:H$10900,4,FALSE))</f>
        <v/>
      </c>
      <c r="F986" s="62" t="str">
        <f>IF(B986="","",VLOOKUP(B986,'Base productos'!A$2:H$10900,5,FALSE))</f>
        <v/>
      </c>
      <c r="G986" s="66" t="str">
        <f>IF(B986="","",VLOOKUP(B986,'Base productos'!A$2:H$10900,6,FALSE))</f>
        <v/>
      </c>
      <c r="H986" s="66" t="str">
        <f>IF(B986="","",VLOOKUP(B986,'Base productos'!A$2:H$10900,7,FALSE))</f>
        <v/>
      </c>
      <c r="I986" s="66" t="str">
        <f>IF(B986="","",VLOOKUP(B986,'Base productos'!A$2:H$10900,8,FALSE))</f>
        <v/>
      </c>
      <c r="J986" s="47"/>
      <c r="K986" s="48"/>
      <c r="L986" s="68"/>
      <c r="M986" s="68"/>
      <c r="N986" s="68"/>
      <c r="O986" s="68"/>
      <c r="P986" s="100" t="str">
        <f>IF(O986="","",VLOOKUP(O986,'Principios Activos'!A$1:B$2418,2,FALSE))</f>
        <v/>
      </c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9"/>
      <c r="AC986" s="68"/>
      <c r="AD986" s="69"/>
      <c r="AE986" s="53"/>
      <c r="AF986" s="98"/>
      <c r="AG986" s="123"/>
      <c r="AH986" s="123"/>
      <c r="AI986"/>
      <c r="AJ986"/>
      <c r="AM986" s="13"/>
    </row>
    <row r="987" spans="1:39" s="8" customFormat="1" ht="24.95" customHeight="1" x14ac:dyDescent="0.25">
      <c r="A987" s="65" t="str">
        <f t="shared" si="15"/>
        <v/>
      </c>
      <c r="B987" s="61"/>
      <c r="C987" s="63" t="str">
        <f>IF(B987="","",VLOOKUP(B987,'Base productos'!A$2:H$10900,2,FALSE))</f>
        <v/>
      </c>
      <c r="D987" s="66" t="str">
        <f>IF(B987="","",VLOOKUP(B987,'Base productos'!A$2:H$10900,3,FALSE))</f>
        <v/>
      </c>
      <c r="E987" s="62" t="str">
        <f>IF(B987="","",VLOOKUP(B987,'Base productos'!A$2:H$10900,4,FALSE))</f>
        <v/>
      </c>
      <c r="F987" s="62" t="str">
        <f>IF(B987="","",VLOOKUP(B987,'Base productos'!A$2:H$10900,5,FALSE))</f>
        <v/>
      </c>
      <c r="G987" s="66" t="str">
        <f>IF(B987="","",VLOOKUP(B987,'Base productos'!A$2:H$10900,6,FALSE))</f>
        <v/>
      </c>
      <c r="H987" s="66" t="str">
        <f>IF(B987="","",VLOOKUP(B987,'Base productos'!A$2:H$10900,7,FALSE))</f>
        <v/>
      </c>
      <c r="I987" s="66" t="str">
        <f>IF(B987="","",VLOOKUP(B987,'Base productos'!A$2:H$10900,8,FALSE))</f>
        <v/>
      </c>
      <c r="J987" s="47"/>
      <c r="K987" s="48"/>
      <c r="L987" s="68"/>
      <c r="M987" s="68"/>
      <c r="N987" s="68"/>
      <c r="O987" s="68"/>
      <c r="P987" s="100" t="str">
        <f>IF(O987="","",VLOOKUP(O987,'Principios Activos'!A$1:B$2418,2,FALSE))</f>
        <v/>
      </c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9"/>
      <c r="AC987" s="68"/>
      <c r="AD987" s="69"/>
      <c r="AE987" s="53"/>
      <c r="AF987" s="98"/>
      <c r="AG987" s="123"/>
      <c r="AH987" s="123"/>
      <c r="AI987"/>
      <c r="AJ987"/>
      <c r="AM987" s="13"/>
    </row>
    <row r="988" spans="1:39" s="8" customFormat="1" ht="24.95" customHeight="1" x14ac:dyDescent="0.25">
      <c r="A988" s="65" t="str">
        <f t="shared" si="15"/>
        <v/>
      </c>
      <c r="B988" s="61"/>
      <c r="C988" s="63" t="str">
        <f>IF(B988="","",VLOOKUP(B988,'Base productos'!A$2:H$10900,2,FALSE))</f>
        <v/>
      </c>
      <c r="D988" s="66" t="str">
        <f>IF(B988="","",VLOOKUP(B988,'Base productos'!A$2:H$10900,3,FALSE))</f>
        <v/>
      </c>
      <c r="E988" s="62" t="str">
        <f>IF(B988="","",VLOOKUP(B988,'Base productos'!A$2:H$10900,4,FALSE))</f>
        <v/>
      </c>
      <c r="F988" s="62" t="str">
        <f>IF(B988="","",VLOOKUP(B988,'Base productos'!A$2:H$10900,5,FALSE))</f>
        <v/>
      </c>
      <c r="G988" s="66" t="str">
        <f>IF(B988="","",VLOOKUP(B988,'Base productos'!A$2:H$10900,6,FALSE))</f>
        <v/>
      </c>
      <c r="H988" s="66" t="str">
        <f>IF(B988="","",VLOOKUP(B988,'Base productos'!A$2:H$10900,7,FALSE))</f>
        <v/>
      </c>
      <c r="I988" s="66" t="str">
        <f>IF(B988="","",VLOOKUP(B988,'Base productos'!A$2:H$10900,8,FALSE))</f>
        <v/>
      </c>
      <c r="J988" s="47"/>
      <c r="K988" s="48"/>
      <c r="L988" s="68"/>
      <c r="M988" s="68"/>
      <c r="N988" s="68"/>
      <c r="O988" s="68"/>
      <c r="P988" s="100" t="str">
        <f>IF(O988="","",VLOOKUP(O988,'Principios Activos'!A$1:B$2418,2,FALSE))</f>
        <v/>
      </c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9"/>
      <c r="AC988" s="68"/>
      <c r="AD988" s="69"/>
      <c r="AE988" s="53"/>
      <c r="AF988" s="98"/>
      <c r="AG988" s="123"/>
      <c r="AH988" s="123"/>
      <c r="AI988"/>
      <c r="AJ988"/>
      <c r="AM988" s="13"/>
    </row>
    <row r="989" spans="1:39" s="8" customFormat="1" ht="24.95" customHeight="1" x14ac:dyDescent="0.25">
      <c r="A989" s="65" t="str">
        <f t="shared" si="15"/>
        <v/>
      </c>
      <c r="B989" s="61"/>
      <c r="C989" s="63" t="str">
        <f>IF(B989="","",VLOOKUP(B989,'Base productos'!A$2:H$10900,2,FALSE))</f>
        <v/>
      </c>
      <c r="D989" s="66" t="str">
        <f>IF(B989="","",VLOOKUP(B989,'Base productos'!A$2:H$10900,3,FALSE))</f>
        <v/>
      </c>
      <c r="E989" s="62" t="str">
        <f>IF(B989="","",VLOOKUP(B989,'Base productos'!A$2:H$10900,4,FALSE))</f>
        <v/>
      </c>
      <c r="F989" s="62" t="str">
        <f>IF(B989="","",VLOOKUP(B989,'Base productos'!A$2:H$10900,5,FALSE))</f>
        <v/>
      </c>
      <c r="G989" s="66" t="str">
        <f>IF(B989="","",VLOOKUP(B989,'Base productos'!A$2:H$10900,6,FALSE))</f>
        <v/>
      </c>
      <c r="H989" s="66" t="str">
        <f>IF(B989="","",VLOOKUP(B989,'Base productos'!A$2:H$10900,7,FALSE))</f>
        <v/>
      </c>
      <c r="I989" s="66" t="str">
        <f>IF(B989="","",VLOOKUP(B989,'Base productos'!A$2:H$10900,8,FALSE))</f>
        <v/>
      </c>
      <c r="J989" s="47"/>
      <c r="K989" s="48"/>
      <c r="L989" s="68"/>
      <c r="M989" s="68"/>
      <c r="N989" s="68"/>
      <c r="O989" s="68"/>
      <c r="P989" s="100" t="str">
        <f>IF(O989="","",VLOOKUP(O989,'Principios Activos'!A$1:B$2418,2,FALSE))</f>
        <v/>
      </c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9"/>
      <c r="AC989" s="68"/>
      <c r="AD989" s="69"/>
      <c r="AE989" s="53"/>
      <c r="AF989" s="98"/>
      <c r="AG989" s="123"/>
      <c r="AH989" s="123"/>
      <c r="AI989"/>
      <c r="AJ989"/>
      <c r="AM989" s="13"/>
    </row>
    <row r="990" spans="1:39" s="8" customFormat="1" ht="24.95" customHeight="1" x14ac:dyDescent="0.25">
      <c r="A990" s="65" t="str">
        <f t="shared" si="15"/>
        <v/>
      </c>
      <c r="B990" s="61"/>
      <c r="C990" s="63" t="str">
        <f>IF(B990="","",VLOOKUP(B990,'Base productos'!A$2:H$10900,2,FALSE))</f>
        <v/>
      </c>
      <c r="D990" s="66" t="str">
        <f>IF(B990="","",VLOOKUP(B990,'Base productos'!A$2:H$10900,3,FALSE))</f>
        <v/>
      </c>
      <c r="E990" s="62" t="str">
        <f>IF(B990="","",VLOOKUP(B990,'Base productos'!A$2:H$10900,4,FALSE))</f>
        <v/>
      </c>
      <c r="F990" s="62" t="str">
        <f>IF(B990="","",VLOOKUP(B990,'Base productos'!A$2:H$10900,5,FALSE))</f>
        <v/>
      </c>
      <c r="G990" s="66" t="str">
        <f>IF(B990="","",VLOOKUP(B990,'Base productos'!A$2:H$10900,6,FALSE))</f>
        <v/>
      </c>
      <c r="H990" s="66" t="str">
        <f>IF(B990="","",VLOOKUP(B990,'Base productos'!A$2:H$10900,7,FALSE))</f>
        <v/>
      </c>
      <c r="I990" s="66" t="str">
        <f>IF(B990="","",VLOOKUP(B990,'Base productos'!A$2:H$10900,8,FALSE))</f>
        <v/>
      </c>
      <c r="J990" s="47"/>
      <c r="K990" s="48"/>
      <c r="L990" s="68"/>
      <c r="M990" s="68"/>
      <c r="N990" s="68"/>
      <c r="O990" s="68"/>
      <c r="P990" s="100" t="str">
        <f>IF(O990="","",VLOOKUP(O990,'Principios Activos'!A$1:B$2418,2,FALSE))</f>
        <v/>
      </c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9"/>
      <c r="AC990" s="68"/>
      <c r="AD990" s="69"/>
      <c r="AE990" s="53"/>
      <c r="AF990" s="98"/>
      <c r="AG990" s="123"/>
      <c r="AH990" s="123"/>
      <c r="AI990"/>
      <c r="AJ990"/>
      <c r="AM990" s="13"/>
    </row>
    <row r="991" spans="1:39" s="8" customFormat="1" ht="24.95" customHeight="1" x14ac:dyDescent="0.25">
      <c r="A991" s="65" t="str">
        <f t="shared" si="15"/>
        <v/>
      </c>
      <c r="B991" s="61"/>
      <c r="C991" s="63" t="str">
        <f>IF(B991="","",VLOOKUP(B991,'Base productos'!A$2:H$10900,2,FALSE))</f>
        <v/>
      </c>
      <c r="D991" s="66" t="str">
        <f>IF(B991="","",VLOOKUP(B991,'Base productos'!A$2:H$10900,3,FALSE))</f>
        <v/>
      </c>
      <c r="E991" s="62" t="str">
        <f>IF(B991="","",VLOOKUP(B991,'Base productos'!A$2:H$10900,4,FALSE))</f>
        <v/>
      </c>
      <c r="F991" s="62" t="str">
        <f>IF(B991="","",VLOOKUP(B991,'Base productos'!A$2:H$10900,5,FALSE))</f>
        <v/>
      </c>
      <c r="G991" s="66" t="str">
        <f>IF(B991="","",VLOOKUP(B991,'Base productos'!A$2:H$10900,6,FALSE))</f>
        <v/>
      </c>
      <c r="H991" s="66" t="str">
        <f>IF(B991="","",VLOOKUP(B991,'Base productos'!A$2:H$10900,7,FALSE))</f>
        <v/>
      </c>
      <c r="I991" s="66" t="str">
        <f>IF(B991="","",VLOOKUP(B991,'Base productos'!A$2:H$10900,8,FALSE))</f>
        <v/>
      </c>
      <c r="J991" s="47"/>
      <c r="K991" s="48"/>
      <c r="L991" s="68"/>
      <c r="M991" s="68"/>
      <c r="N991" s="68"/>
      <c r="O991" s="68"/>
      <c r="P991" s="100" t="str">
        <f>IF(O991="","",VLOOKUP(O991,'Principios Activos'!A$1:B$2418,2,FALSE))</f>
        <v/>
      </c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9"/>
      <c r="AC991" s="68"/>
      <c r="AD991" s="69"/>
      <c r="AE991" s="53"/>
      <c r="AF991" s="98"/>
      <c r="AG991" s="123"/>
      <c r="AH991" s="123"/>
      <c r="AI991"/>
      <c r="AJ991"/>
      <c r="AM991" s="13"/>
    </row>
    <row r="992" spans="1:39" s="8" customFormat="1" ht="24.95" customHeight="1" x14ac:dyDescent="0.25">
      <c r="A992" s="65" t="str">
        <f t="shared" si="15"/>
        <v/>
      </c>
      <c r="B992" s="61"/>
      <c r="C992" s="63" t="str">
        <f>IF(B992="","",VLOOKUP(B992,'Base productos'!A$2:H$10900,2,FALSE))</f>
        <v/>
      </c>
      <c r="D992" s="66" t="str">
        <f>IF(B992="","",VLOOKUP(B992,'Base productos'!A$2:H$10900,3,FALSE))</f>
        <v/>
      </c>
      <c r="E992" s="62" t="str">
        <f>IF(B992="","",VLOOKUP(B992,'Base productos'!A$2:H$10900,4,FALSE))</f>
        <v/>
      </c>
      <c r="F992" s="62" t="str">
        <f>IF(B992="","",VLOOKUP(B992,'Base productos'!A$2:H$10900,5,FALSE))</f>
        <v/>
      </c>
      <c r="G992" s="66" t="str">
        <f>IF(B992="","",VLOOKUP(B992,'Base productos'!A$2:H$10900,6,FALSE))</f>
        <v/>
      </c>
      <c r="H992" s="66" t="str">
        <f>IF(B992="","",VLOOKUP(B992,'Base productos'!A$2:H$10900,7,FALSE))</f>
        <v/>
      </c>
      <c r="I992" s="66" t="str">
        <f>IF(B992="","",VLOOKUP(B992,'Base productos'!A$2:H$10900,8,FALSE))</f>
        <v/>
      </c>
      <c r="J992" s="47"/>
      <c r="K992" s="48"/>
      <c r="L992" s="68"/>
      <c r="M992" s="68"/>
      <c r="N992" s="68"/>
      <c r="O992" s="68"/>
      <c r="P992" s="100" t="str">
        <f>IF(O992="","",VLOOKUP(O992,'Principios Activos'!A$1:B$2418,2,FALSE))</f>
        <v/>
      </c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9"/>
      <c r="AC992" s="68"/>
      <c r="AD992" s="69"/>
      <c r="AE992" s="53"/>
      <c r="AF992" s="98"/>
      <c r="AG992" s="123"/>
      <c r="AH992" s="123"/>
      <c r="AI992"/>
      <c r="AJ992"/>
      <c r="AM992" s="13"/>
    </row>
    <row r="993" spans="1:39" s="8" customFormat="1" ht="24.95" customHeight="1" x14ac:dyDescent="0.25">
      <c r="A993" s="65" t="str">
        <f t="shared" si="15"/>
        <v/>
      </c>
      <c r="B993" s="61"/>
      <c r="C993" s="63" t="str">
        <f>IF(B993="","",VLOOKUP(B993,'Base productos'!A$2:H$10900,2,FALSE))</f>
        <v/>
      </c>
      <c r="D993" s="66" t="str">
        <f>IF(B993="","",VLOOKUP(B993,'Base productos'!A$2:H$10900,3,FALSE))</f>
        <v/>
      </c>
      <c r="E993" s="62" t="str">
        <f>IF(B993="","",VLOOKUP(B993,'Base productos'!A$2:H$10900,4,FALSE))</f>
        <v/>
      </c>
      <c r="F993" s="62" t="str">
        <f>IF(B993="","",VLOOKUP(B993,'Base productos'!A$2:H$10900,5,FALSE))</f>
        <v/>
      </c>
      <c r="G993" s="66" t="str">
        <f>IF(B993="","",VLOOKUP(B993,'Base productos'!A$2:H$10900,6,FALSE))</f>
        <v/>
      </c>
      <c r="H993" s="66" t="str">
        <f>IF(B993="","",VLOOKUP(B993,'Base productos'!A$2:H$10900,7,FALSE))</f>
        <v/>
      </c>
      <c r="I993" s="66" t="str">
        <f>IF(B993="","",VLOOKUP(B993,'Base productos'!A$2:H$10900,8,FALSE))</f>
        <v/>
      </c>
      <c r="J993" s="47"/>
      <c r="K993" s="48"/>
      <c r="L993" s="68"/>
      <c r="M993" s="68"/>
      <c r="N993" s="68"/>
      <c r="O993" s="68"/>
      <c r="P993" s="100" t="str">
        <f>IF(O993="","",VLOOKUP(O993,'Principios Activos'!A$1:B$2418,2,FALSE))</f>
        <v/>
      </c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9"/>
      <c r="AC993" s="68"/>
      <c r="AD993" s="69"/>
      <c r="AE993" s="53"/>
      <c r="AF993" s="98"/>
      <c r="AG993" s="123"/>
      <c r="AH993" s="123"/>
      <c r="AI993"/>
      <c r="AJ993"/>
      <c r="AM993" s="13"/>
    </row>
    <row r="994" spans="1:39" s="8" customFormat="1" ht="24.95" customHeight="1" x14ac:dyDescent="0.25">
      <c r="A994" s="65" t="str">
        <f t="shared" si="15"/>
        <v/>
      </c>
      <c r="B994" s="61"/>
      <c r="C994" s="63" t="str">
        <f>IF(B994="","",VLOOKUP(B994,'Base productos'!A$2:H$10900,2,FALSE))</f>
        <v/>
      </c>
      <c r="D994" s="66" t="str">
        <f>IF(B994="","",VLOOKUP(B994,'Base productos'!A$2:H$10900,3,FALSE))</f>
        <v/>
      </c>
      <c r="E994" s="62" t="str">
        <f>IF(B994="","",VLOOKUP(B994,'Base productos'!A$2:H$10900,4,FALSE))</f>
        <v/>
      </c>
      <c r="F994" s="62" t="str">
        <f>IF(B994="","",VLOOKUP(B994,'Base productos'!A$2:H$10900,5,FALSE))</f>
        <v/>
      </c>
      <c r="G994" s="66" t="str">
        <f>IF(B994="","",VLOOKUP(B994,'Base productos'!A$2:H$10900,6,FALSE))</f>
        <v/>
      </c>
      <c r="H994" s="66" t="str">
        <f>IF(B994="","",VLOOKUP(B994,'Base productos'!A$2:H$10900,7,FALSE))</f>
        <v/>
      </c>
      <c r="I994" s="66" t="str">
        <f>IF(B994="","",VLOOKUP(B994,'Base productos'!A$2:H$10900,8,FALSE))</f>
        <v/>
      </c>
      <c r="J994" s="47"/>
      <c r="K994" s="48"/>
      <c r="L994" s="68"/>
      <c r="M994" s="68"/>
      <c r="N994" s="68"/>
      <c r="O994" s="68"/>
      <c r="P994" s="100" t="str">
        <f>IF(O994="","",VLOOKUP(O994,'Principios Activos'!A$1:B$2418,2,FALSE))</f>
        <v/>
      </c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9"/>
      <c r="AC994" s="68"/>
      <c r="AD994" s="69"/>
      <c r="AE994" s="53"/>
      <c r="AF994" s="98"/>
      <c r="AG994" s="123"/>
      <c r="AH994" s="123"/>
      <c r="AI994"/>
      <c r="AJ994"/>
      <c r="AM994" s="13"/>
    </row>
    <row r="995" spans="1:39" s="8" customFormat="1" ht="24.95" customHeight="1" x14ac:dyDescent="0.25">
      <c r="A995" s="65" t="str">
        <f t="shared" si="15"/>
        <v/>
      </c>
      <c r="B995" s="61"/>
      <c r="C995" s="63" t="str">
        <f>IF(B995="","",VLOOKUP(B995,'Base productos'!A$2:H$10900,2,FALSE))</f>
        <v/>
      </c>
      <c r="D995" s="66" t="str">
        <f>IF(B995="","",VLOOKUP(B995,'Base productos'!A$2:H$10900,3,FALSE))</f>
        <v/>
      </c>
      <c r="E995" s="62" t="str">
        <f>IF(B995="","",VLOOKUP(B995,'Base productos'!A$2:H$10900,4,FALSE))</f>
        <v/>
      </c>
      <c r="F995" s="62" t="str">
        <f>IF(B995="","",VLOOKUP(B995,'Base productos'!A$2:H$10900,5,FALSE))</f>
        <v/>
      </c>
      <c r="G995" s="66" t="str">
        <f>IF(B995="","",VLOOKUP(B995,'Base productos'!A$2:H$10900,6,FALSE))</f>
        <v/>
      </c>
      <c r="H995" s="66" t="str">
        <f>IF(B995="","",VLOOKUP(B995,'Base productos'!A$2:H$10900,7,FALSE))</f>
        <v/>
      </c>
      <c r="I995" s="66" t="str">
        <f>IF(B995="","",VLOOKUP(B995,'Base productos'!A$2:H$10900,8,FALSE))</f>
        <v/>
      </c>
      <c r="J995" s="47"/>
      <c r="K995" s="48"/>
      <c r="L995" s="68"/>
      <c r="M995" s="68"/>
      <c r="N995" s="68"/>
      <c r="O995" s="68"/>
      <c r="P995" s="100" t="str">
        <f>IF(O995="","",VLOOKUP(O995,'Principios Activos'!A$1:B$2418,2,FALSE))</f>
        <v/>
      </c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9"/>
      <c r="AC995" s="68"/>
      <c r="AD995" s="69"/>
      <c r="AE995" s="53"/>
      <c r="AF995" s="98"/>
      <c r="AG995" s="123"/>
      <c r="AH995" s="123"/>
      <c r="AI995"/>
      <c r="AJ995"/>
      <c r="AM995" s="13"/>
    </row>
    <row r="996" spans="1:39" s="8" customFormat="1" ht="24.95" customHeight="1" x14ac:dyDescent="0.25">
      <c r="A996" s="65" t="str">
        <f t="shared" si="15"/>
        <v/>
      </c>
      <c r="B996" s="61"/>
      <c r="C996" s="63" t="str">
        <f>IF(B996="","",VLOOKUP(B996,'Base productos'!A$2:H$10900,2,FALSE))</f>
        <v/>
      </c>
      <c r="D996" s="66" t="str">
        <f>IF(B996="","",VLOOKUP(B996,'Base productos'!A$2:H$10900,3,FALSE))</f>
        <v/>
      </c>
      <c r="E996" s="62" t="str">
        <f>IF(B996="","",VLOOKUP(B996,'Base productos'!A$2:H$10900,4,FALSE))</f>
        <v/>
      </c>
      <c r="F996" s="62" t="str">
        <f>IF(B996="","",VLOOKUP(B996,'Base productos'!A$2:H$10900,5,FALSE))</f>
        <v/>
      </c>
      <c r="G996" s="66" t="str">
        <f>IF(B996="","",VLOOKUP(B996,'Base productos'!A$2:H$10900,6,FALSE))</f>
        <v/>
      </c>
      <c r="H996" s="66" t="str">
        <f>IF(B996="","",VLOOKUP(B996,'Base productos'!A$2:H$10900,7,FALSE))</f>
        <v/>
      </c>
      <c r="I996" s="66" t="str">
        <f>IF(B996="","",VLOOKUP(B996,'Base productos'!A$2:H$10900,8,FALSE))</f>
        <v/>
      </c>
      <c r="J996" s="47"/>
      <c r="K996" s="48"/>
      <c r="L996" s="68"/>
      <c r="M996" s="68"/>
      <c r="N996" s="68"/>
      <c r="O996" s="68"/>
      <c r="P996" s="100" t="str">
        <f>IF(O996="","",VLOOKUP(O996,'Principios Activos'!A$1:B$2418,2,FALSE))</f>
        <v/>
      </c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9"/>
      <c r="AC996" s="68"/>
      <c r="AD996" s="69"/>
      <c r="AE996" s="53"/>
      <c r="AF996" s="98"/>
      <c r="AG996" s="123"/>
      <c r="AH996" s="123"/>
      <c r="AI996"/>
      <c r="AJ996"/>
      <c r="AM996" s="13"/>
    </row>
    <row r="997" spans="1:39" s="8" customFormat="1" ht="24.95" customHeight="1" x14ac:dyDescent="0.25">
      <c r="A997" s="65" t="str">
        <f t="shared" si="15"/>
        <v/>
      </c>
      <c r="B997" s="61"/>
      <c r="C997" s="63" t="str">
        <f>IF(B997="","",VLOOKUP(B997,'Base productos'!A$2:H$10900,2,FALSE))</f>
        <v/>
      </c>
      <c r="D997" s="66" t="str">
        <f>IF(B997="","",VLOOKUP(B997,'Base productos'!A$2:H$10900,3,FALSE))</f>
        <v/>
      </c>
      <c r="E997" s="62" t="str">
        <f>IF(B997="","",VLOOKUP(B997,'Base productos'!A$2:H$10900,4,FALSE))</f>
        <v/>
      </c>
      <c r="F997" s="62" t="str">
        <f>IF(B997="","",VLOOKUP(B997,'Base productos'!A$2:H$10900,5,FALSE))</f>
        <v/>
      </c>
      <c r="G997" s="66" t="str">
        <f>IF(B997="","",VLOOKUP(B997,'Base productos'!A$2:H$10900,6,FALSE))</f>
        <v/>
      </c>
      <c r="H997" s="66" t="str">
        <f>IF(B997="","",VLOOKUP(B997,'Base productos'!A$2:H$10900,7,FALSE))</f>
        <v/>
      </c>
      <c r="I997" s="66" t="str">
        <f>IF(B997="","",VLOOKUP(B997,'Base productos'!A$2:H$10900,8,FALSE))</f>
        <v/>
      </c>
      <c r="J997" s="47"/>
      <c r="K997" s="48"/>
      <c r="L997" s="68"/>
      <c r="M997" s="68"/>
      <c r="N997" s="68"/>
      <c r="O997" s="68"/>
      <c r="P997" s="100" t="str">
        <f>IF(O997="","",VLOOKUP(O997,'Principios Activos'!A$1:B$2418,2,FALSE))</f>
        <v/>
      </c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9"/>
      <c r="AC997" s="68"/>
      <c r="AD997" s="69"/>
      <c r="AE997" s="53"/>
      <c r="AF997" s="98"/>
      <c r="AG997" s="123"/>
      <c r="AH997" s="123"/>
      <c r="AI997"/>
      <c r="AJ997"/>
      <c r="AM997" s="13"/>
    </row>
    <row r="998" spans="1:39" s="8" customFormat="1" ht="24.95" customHeight="1" x14ac:dyDescent="0.25">
      <c r="A998" s="65" t="str">
        <f t="shared" si="15"/>
        <v/>
      </c>
      <c r="B998" s="61"/>
      <c r="C998" s="63" t="str">
        <f>IF(B998="","",VLOOKUP(B998,'Base productos'!A$2:H$10900,2,FALSE))</f>
        <v/>
      </c>
      <c r="D998" s="66" t="str">
        <f>IF(B998="","",VLOOKUP(B998,'Base productos'!A$2:H$10900,3,FALSE))</f>
        <v/>
      </c>
      <c r="E998" s="62" t="str">
        <f>IF(B998="","",VLOOKUP(B998,'Base productos'!A$2:H$10900,4,FALSE))</f>
        <v/>
      </c>
      <c r="F998" s="62" t="str">
        <f>IF(B998="","",VLOOKUP(B998,'Base productos'!A$2:H$10900,5,FALSE))</f>
        <v/>
      </c>
      <c r="G998" s="66" t="str">
        <f>IF(B998="","",VLOOKUP(B998,'Base productos'!A$2:H$10900,6,FALSE))</f>
        <v/>
      </c>
      <c r="H998" s="66" t="str">
        <f>IF(B998="","",VLOOKUP(B998,'Base productos'!A$2:H$10900,7,FALSE))</f>
        <v/>
      </c>
      <c r="I998" s="66" t="str">
        <f>IF(B998="","",VLOOKUP(B998,'Base productos'!A$2:H$10900,8,FALSE))</f>
        <v/>
      </c>
      <c r="J998" s="47"/>
      <c r="K998" s="48"/>
      <c r="L998" s="68"/>
      <c r="M998" s="68"/>
      <c r="N998" s="68"/>
      <c r="O998" s="68"/>
      <c r="P998" s="100" t="str">
        <f>IF(O998="","",VLOOKUP(O998,'Principios Activos'!A$1:B$2418,2,FALSE))</f>
        <v/>
      </c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9"/>
      <c r="AC998" s="68"/>
      <c r="AD998" s="69"/>
      <c r="AE998" s="53"/>
      <c r="AF998" s="98"/>
      <c r="AG998" s="123"/>
      <c r="AH998" s="123"/>
      <c r="AI998"/>
      <c r="AJ998"/>
      <c r="AM998" s="13"/>
    </row>
    <row r="999" spans="1:39" s="8" customFormat="1" ht="24.95" customHeight="1" x14ac:dyDescent="0.25">
      <c r="A999" s="65" t="str">
        <f t="shared" si="15"/>
        <v/>
      </c>
      <c r="B999" s="61"/>
      <c r="C999" s="63" t="str">
        <f>IF(B999="","",VLOOKUP(B999,'Base productos'!A$2:H$10900,2,FALSE))</f>
        <v/>
      </c>
      <c r="D999" s="66" t="str">
        <f>IF(B999="","",VLOOKUP(B999,'Base productos'!A$2:H$10900,3,FALSE))</f>
        <v/>
      </c>
      <c r="E999" s="62" t="str">
        <f>IF(B999="","",VLOOKUP(B999,'Base productos'!A$2:H$10900,4,FALSE))</f>
        <v/>
      </c>
      <c r="F999" s="62" t="str">
        <f>IF(B999="","",VLOOKUP(B999,'Base productos'!A$2:H$10900,5,FALSE))</f>
        <v/>
      </c>
      <c r="G999" s="66" t="str">
        <f>IF(B999="","",VLOOKUP(B999,'Base productos'!A$2:H$10900,6,FALSE))</f>
        <v/>
      </c>
      <c r="H999" s="66" t="str">
        <f>IF(B999="","",VLOOKUP(B999,'Base productos'!A$2:H$10900,7,FALSE))</f>
        <v/>
      </c>
      <c r="I999" s="66" t="str">
        <f>IF(B999="","",VLOOKUP(B999,'Base productos'!A$2:H$10900,8,FALSE))</f>
        <v/>
      </c>
      <c r="J999" s="47"/>
      <c r="K999" s="48"/>
      <c r="L999" s="68"/>
      <c r="M999" s="68"/>
      <c r="N999" s="68"/>
      <c r="O999" s="68"/>
      <c r="P999" s="100" t="str">
        <f>IF(O999="","",VLOOKUP(O999,'Principios Activos'!A$1:B$2418,2,FALSE))</f>
        <v/>
      </c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9"/>
      <c r="AC999" s="68"/>
      <c r="AD999" s="69"/>
      <c r="AE999" s="53"/>
      <c r="AF999" s="98"/>
      <c r="AG999" s="123"/>
      <c r="AH999" s="123"/>
      <c r="AI999"/>
      <c r="AJ999"/>
      <c r="AM999" s="13"/>
    </row>
    <row r="1000" spans="1:39" s="8" customFormat="1" ht="24.95" customHeight="1" x14ac:dyDescent="0.25">
      <c r="A1000" s="65" t="str">
        <f t="shared" si="15"/>
        <v/>
      </c>
      <c r="B1000" s="61"/>
      <c r="C1000" s="63" t="str">
        <f>IF(B1000="","",VLOOKUP(B1000,'Base productos'!A$2:H$10900,2,FALSE))</f>
        <v/>
      </c>
      <c r="D1000" s="66" t="str">
        <f>IF(B1000="","",VLOOKUP(B1000,'Base productos'!A$2:H$10900,3,FALSE))</f>
        <v/>
      </c>
      <c r="E1000" s="62" t="str">
        <f>IF(B1000="","",VLOOKUP(B1000,'Base productos'!A$2:H$10900,4,FALSE))</f>
        <v/>
      </c>
      <c r="F1000" s="62" t="str">
        <f>IF(B1000="","",VLOOKUP(B1000,'Base productos'!A$2:H$10900,5,FALSE))</f>
        <v/>
      </c>
      <c r="G1000" s="66" t="str">
        <f>IF(B1000="","",VLOOKUP(B1000,'Base productos'!A$2:H$10900,6,FALSE))</f>
        <v/>
      </c>
      <c r="H1000" s="66" t="str">
        <f>IF(B1000="","",VLOOKUP(B1000,'Base productos'!A$2:H$10900,7,FALSE))</f>
        <v/>
      </c>
      <c r="I1000" s="66" t="str">
        <f>IF(B1000="","",VLOOKUP(B1000,'Base productos'!A$2:H$10900,8,FALSE))</f>
        <v/>
      </c>
      <c r="J1000" s="47"/>
      <c r="K1000" s="48"/>
      <c r="L1000" s="68"/>
      <c r="M1000" s="68"/>
      <c r="N1000" s="68"/>
      <c r="O1000" s="68"/>
      <c r="P1000" s="100" t="str">
        <f>IF(O1000="","",VLOOKUP(O1000,'Principios Activos'!A$1:B$2418,2,FALSE))</f>
        <v/>
      </c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9"/>
      <c r="AC1000" s="68"/>
      <c r="AD1000" s="69"/>
      <c r="AE1000" s="53"/>
      <c r="AF1000" s="98"/>
      <c r="AG1000" s="123"/>
      <c r="AH1000" s="123"/>
      <c r="AI1000"/>
      <c r="AJ1000"/>
      <c r="AM1000" s="13"/>
    </row>
    <row r="1001" spans="1:39" s="8" customFormat="1" ht="24.95" customHeight="1" x14ac:dyDescent="0.25">
      <c r="A1001" s="65" t="str">
        <f t="shared" si="15"/>
        <v/>
      </c>
      <c r="B1001" s="61"/>
      <c r="C1001" s="63" t="str">
        <f>IF(B1001="","",VLOOKUP(B1001,'Base productos'!A$2:H$10900,2,FALSE))</f>
        <v/>
      </c>
      <c r="D1001" s="66" t="str">
        <f>IF(B1001="","",VLOOKUP(B1001,'Base productos'!A$2:H$10900,3,FALSE))</f>
        <v/>
      </c>
      <c r="E1001" s="62" t="str">
        <f>IF(B1001="","",VLOOKUP(B1001,'Base productos'!A$2:H$10900,4,FALSE))</f>
        <v/>
      </c>
      <c r="F1001" s="62" t="str">
        <f>IF(B1001="","",VLOOKUP(B1001,'Base productos'!A$2:H$10900,5,FALSE))</f>
        <v/>
      </c>
      <c r="G1001" s="66" t="str">
        <f>IF(B1001="","",VLOOKUP(B1001,'Base productos'!A$2:H$10900,6,FALSE))</f>
        <v/>
      </c>
      <c r="H1001" s="66" t="str">
        <f>IF(B1001="","",VLOOKUP(B1001,'Base productos'!A$2:H$10900,7,FALSE))</f>
        <v/>
      </c>
      <c r="I1001" s="66" t="str">
        <f>IF(B1001="","",VLOOKUP(B1001,'Base productos'!A$2:H$10900,8,FALSE))</f>
        <v/>
      </c>
      <c r="J1001" s="47"/>
      <c r="K1001" s="48"/>
      <c r="L1001" s="68"/>
      <c r="M1001" s="68"/>
      <c r="N1001" s="68"/>
      <c r="O1001" s="68"/>
      <c r="P1001" s="100" t="str">
        <f>IF(O1001="","",VLOOKUP(O1001,'Principios Activos'!A$1:B$2418,2,FALSE))</f>
        <v/>
      </c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9"/>
      <c r="AC1001" s="68"/>
      <c r="AD1001" s="69"/>
      <c r="AE1001" s="53"/>
      <c r="AF1001" s="98"/>
      <c r="AG1001" s="123"/>
      <c r="AH1001" s="123"/>
      <c r="AI1001"/>
      <c r="AJ1001"/>
      <c r="AM1001" s="13"/>
    </row>
    <row r="1002" spans="1:39" s="8" customFormat="1" ht="24.95" customHeight="1" x14ac:dyDescent="0.25">
      <c r="A1002" s="65" t="str">
        <f t="shared" si="15"/>
        <v/>
      </c>
      <c r="B1002" s="61"/>
      <c r="C1002" s="63" t="str">
        <f>IF(B1002="","",VLOOKUP(B1002,'Base productos'!A$2:H$10900,2,FALSE))</f>
        <v/>
      </c>
      <c r="D1002" s="66" t="str">
        <f>IF(B1002="","",VLOOKUP(B1002,'Base productos'!A$2:H$10900,3,FALSE))</f>
        <v/>
      </c>
      <c r="E1002" s="62" t="str">
        <f>IF(B1002="","",VLOOKUP(B1002,'Base productos'!A$2:H$10900,4,FALSE))</f>
        <v/>
      </c>
      <c r="F1002" s="62" t="str">
        <f>IF(B1002="","",VLOOKUP(B1002,'Base productos'!A$2:H$10900,5,FALSE))</f>
        <v/>
      </c>
      <c r="G1002" s="66" t="str">
        <f>IF(B1002="","",VLOOKUP(B1002,'Base productos'!A$2:H$10900,6,FALSE))</f>
        <v/>
      </c>
      <c r="H1002" s="66" t="str">
        <f>IF(B1002="","",VLOOKUP(B1002,'Base productos'!A$2:H$10900,7,FALSE))</f>
        <v/>
      </c>
      <c r="I1002" s="66" t="str">
        <f>IF(B1002="","",VLOOKUP(B1002,'Base productos'!A$2:H$10900,8,FALSE))</f>
        <v/>
      </c>
      <c r="J1002" s="47"/>
      <c r="K1002" s="48"/>
      <c r="L1002" s="68"/>
      <c r="M1002" s="68"/>
      <c r="N1002" s="68"/>
      <c r="O1002" s="68"/>
      <c r="P1002" s="100" t="str">
        <f>IF(O1002="","",VLOOKUP(O1002,'Principios Activos'!A$1:B$2418,2,FALSE))</f>
        <v/>
      </c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9"/>
      <c r="AC1002" s="68"/>
      <c r="AD1002" s="69"/>
      <c r="AE1002" s="53"/>
      <c r="AF1002" s="98"/>
      <c r="AG1002" s="123"/>
      <c r="AH1002" s="123"/>
      <c r="AI1002"/>
      <c r="AJ1002"/>
      <c r="AM1002" s="13"/>
    </row>
    <row r="1003" spans="1:39" s="8" customFormat="1" ht="24.95" customHeight="1" x14ac:dyDescent="0.25">
      <c r="A1003" s="65" t="str">
        <f t="shared" si="15"/>
        <v/>
      </c>
      <c r="B1003" s="61"/>
      <c r="C1003" s="63" t="str">
        <f>IF(B1003="","",VLOOKUP(B1003,'Base productos'!A$2:H$10900,2,FALSE))</f>
        <v/>
      </c>
      <c r="D1003" s="66" t="str">
        <f>IF(B1003="","",VLOOKUP(B1003,'Base productos'!A$2:H$10900,3,FALSE))</f>
        <v/>
      </c>
      <c r="E1003" s="62" t="str">
        <f>IF(B1003="","",VLOOKUP(B1003,'Base productos'!A$2:H$10900,4,FALSE))</f>
        <v/>
      </c>
      <c r="F1003" s="62" t="str">
        <f>IF(B1003="","",VLOOKUP(B1003,'Base productos'!A$2:H$10900,5,FALSE))</f>
        <v/>
      </c>
      <c r="G1003" s="66" t="str">
        <f>IF(B1003="","",VLOOKUP(B1003,'Base productos'!A$2:H$10900,6,FALSE))</f>
        <v/>
      </c>
      <c r="H1003" s="66" t="str">
        <f>IF(B1003="","",VLOOKUP(B1003,'Base productos'!A$2:H$10900,7,FALSE))</f>
        <v/>
      </c>
      <c r="I1003" s="66" t="str">
        <f>IF(B1003="","",VLOOKUP(B1003,'Base productos'!A$2:H$10900,8,FALSE))</f>
        <v/>
      </c>
      <c r="J1003" s="47"/>
      <c r="K1003" s="48"/>
      <c r="L1003" s="68"/>
      <c r="M1003" s="68"/>
      <c r="N1003" s="68"/>
      <c r="O1003" s="68"/>
      <c r="P1003" s="100" t="str">
        <f>IF(O1003="","",VLOOKUP(O1003,'Principios Activos'!A$1:B$2418,2,FALSE))</f>
        <v/>
      </c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9"/>
      <c r="AC1003" s="68"/>
      <c r="AD1003" s="69"/>
      <c r="AE1003" s="53"/>
      <c r="AF1003" s="98"/>
      <c r="AG1003" s="123"/>
      <c r="AH1003" s="123"/>
      <c r="AI1003"/>
      <c r="AJ1003"/>
      <c r="AM1003" s="13"/>
    </row>
    <row r="1004" spans="1:39" s="8" customFormat="1" ht="24.95" customHeight="1" x14ac:dyDescent="0.25">
      <c r="A1004" s="65" t="str">
        <f t="shared" si="15"/>
        <v/>
      </c>
      <c r="B1004" s="61"/>
      <c r="C1004" s="63" t="str">
        <f>IF(B1004="","",VLOOKUP(B1004,'Base productos'!A$2:H$10900,2,FALSE))</f>
        <v/>
      </c>
      <c r="D1004" s="66" t="str">
        <f>IF(B1004="","",VLOOKUP(B1004,'Base productos'!A$2:H$10900,3,FALSE))</f>
        <v/>
      </c>
      <c r="E1004" s="62" t="str">
        <f>IF(B1004="","",VLOOKUP(B1004,'Base productos'!A$2:H$10900,4,FALSE))</f>
        <v/>
      </c>
      <c r="F1004" s="62" t="str">
        <f>IF(B1004="","",VLOOKUP(B1004,'Base productos'!A$2:H$10900,5,FALSE))</f>
        <v/>
      </c>
      <c r="G1004" s="66" t="str">
        <f>IF(B1004="","",VLOOKUP(B1004,'Base productos'!A$2:H$10900,6,FALSE))</f>
        <v/>
      </c>
      <c r="H1004" s="66" t="str">
        <f>IF(B1004="","",VLOOKUP(B1004,'Base productos'!A$2:H$10900,7,FALSE))</f>
        <v/>
      </c>
      <c r="I1004" s="66" t="str">
        <f>IF(B1004="","",VLOOKUP(B1004,'Base productos'!A$2:H$10900,8,FALSE))</f>
        <v/>
      </c>
      <c r="J1004" s="47"/>
      <c r="K1004" s="48"/>
      <c r="L1004" s="68"/>
      <c r="M1004" s="68"/>
      <c r="N1004" s="68"/>
      <c r="O1004" s="68"/>
      <c r="P1004" s="100" t="str">
        <f>IF(O1004="","",VLOOKUP(O1004,'Principios Activos'!A$1:B$2418,2,FALSE))</f>
        <v/>
      </c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9"/>
      <c r="AC1004" s="68"/>
      <c r="AD1004" s="69"/>
      <c r="AE1004" s="53"/>
      <c r="AF1004" s="98"/>
      <c r="AG1004" s="123"/>
      <c r="AH1004" s="123"/>
      <c r="AI1004"/>
      <c r="AJ1004"/>
      <c r="AM1004" s="13"/>
    </row>
    <row r="1005" spans="1:39" s="8" customFormat="1" ht="24.95" customHeight="1" x14ac:dyDescent="0.25">
      <c r="A1005" s="65" t="str">
        <f t="shared" si="15"/>
        <v/>
      </c>
      <c r="B1005" s="61"/>
      <c r="C1005" s="63" t="str">
        <f>IF(B1005="","",VLOOKUP(B1005,'Base productos'!A$2:H$10900,2,FALSE))</f>
        <v/>
      </c>
      <c r="D1005" s="66" t="str">
        <f>IF(B1005="","",VLOOKUP(B1005,'Base productos'!A$2:H$10900,3,FALSE))</f>
        <v/>
      </c>
      <c r="E1005" s="62" t="str">
        <f>IF(B1005="","",VLOOKUP(B1005,'Base productos'!A$2:H$10900,4,FALSE))</f>
        <v/>
      </c>
      <c r="F1005" s="62" t="str">
        <f>IF(B1005="","",VLOOKUP(B1005,'Base productos'!A$2:H$10900,5,FALSE))</f>
        <v/>
      </c>
      <c r="G1005" s="66" t="str">
        <f>IF(B1005="","",VLOOKUP(B1005,'Base productos'!A$2:H$10900,6,FALSE))</f>
        <v/>
      </c>
      <c r="H1005" s="66" t="str">
        <f>IF(B1005="","",VLOOKUP(B1005,'Base productos'!A$2:H$10900,7,FALSE))</f>
        <v/>
      </c>
      <c r="I1005" s="66" t="str">
        <f>IF(B1005="","",VLOOKUP(B1005,'Base productos'!A$2:H$10900,8,FALSE))</f>
        <v/>
      </c>
      <c r="J1005" s="47"/>
      <c r="K1005" s="48"/>
      <c r="L1005" s="68"/>
      <c r="M1005" s="68"/>
      <c r="N1005" s="68"/>
      <c r="O1005" s="68"/>
      <c r="P1005" s="100" t="str">
        <f>IF(O1005="","",VLOOKUP(O1005,'Principios Activos'!A$1:B$2418,2,FALSE))</f>
        <v/>
      </c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9"/>
      <c r="AC1005" s="68"/>
      <c r="AD1005" s="69"/>
      <c r="AE1005" s="53"/>
      <c r="AF1005" s="98"/>
      <c r="AG1005" s="123"/>
      <c r="AH1005" s="123"/>
      <c r="AI1005"/>
      <c r="AJ1005"/>
      <c r="AM1005" s="13"/>
    </row>
    <row r="1006" spans="1:39" s="8" customFormat="1" ht="24.95" customHeight="1" x14ac:dyDescent="0.25">
      <c r="A1006" s="65" t="str">
        <f t="shared" si="15"/>
        <v/>
      </c>
      <c r="B1006" s="61"/>
      <c r="C1006" s="63" t="str">
        <f>IF(B1006="","",VLOOKUP(B1006,'Base productos'!A$2:H$10900,2,FALSE))</f>
        <v/>
      </c>
      <c r="D1006" s="66" t="str">
        <f>IF(B1006="","",VLOOKUP(B1006,'Base productos'!A$2:H$10900,3,FALSE))</f>
        <v/>
      </c>
      <c r="E1006" s="62" t="str">
        <f>IF(B1006="","",VLOOKUP(B1006,'Base productos'!A$2:H$10900,4,FALSE))</f>
        <v/>
      </c>
      <c r="F1006" s="62" t="str">
        <f>IF(B1006="","",VLOOKUP(B1006,'Base productos'!A$2:H$10900,5,FALSE))</f>
        <v/>
      </c>
      <c r="G1006" s="66" t="str">
        <f>IF(B1006="","",VLOOKUP(B1006,'Base productos'!A$2:H$10900,6,FALSE))</f>
        <v/>
      </c>
      <c r="H1006" s="66" t="str">
        <f>IF(B1006="","",VLOOKUP(B1006,'Base productos'!A$2:H$10900,7,FALSE))</f>
        <v/>
      </c>
      <c r="I1006" s="66" t="str">
        <f>IF(B1006="","",VLOOKUP(B1006,'Base productos'!A$2:H$10900,8,FALSE))</f>
        <v/>
      </c>
      <c r="J1006" s="47"/>
      <c r="K1006" s="48"/>
      <c r="L1006" s="68"/>
      <c r="M1006" s="68"/>
      <c r="N1006" s="68"/>
      <c r="O1006" s="68"/>
      <c r="P1006" s="100" t="str">
        <f>IF(O1006="","",VLOOKUP(O1006,'Principios Activos'!A$1:B$2418,2,FALSE))</f>
        <v/>
      </c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9"/>
      <c r="AC1006" s="68"/>
      <c r="AD1006" s="69"/>
      <c r="AE1006" s="53"/>
      <c r="AF1006" s="98"/>
      <c r="AG1006" s="123"/>
      <c r="AH1006" s="123"/>
      <c r="AI1006"/>
      <c r="AJ1006"/>
      <c r="AM1006" s="13"/>
    </row>
    <row r="1007" spans="1:39" s="8" customFormat="1" ht="24.95" customHeight="1" x14ac:dyDescent="0.25">
      <c r="A1007" s="65" t="str">
        <f t="shared" si="15"/>
        <v/>
      </c>
      <c r="B1007" s="61"/>
      <c r="C1007" s="63" t="str">
        <f>IF(B1007="","",VLOOKUP(B1007,'Base productos'!A$2:H$10900,2,FALSE))</f>
        <v/>
      </c>
      <c r="D1007" s="66" t="str">
        <f>IF(B1007="","",VLOOKUP(B1007,'Base productos'!A$2:H$10900,3,FALSE))</f>
        <v/>
      </c>
      <c r="E1007" s="62" t="str">
        <f>IF(B1007="","",VLOOKUP(B1007,'Base productos'!A$2:H$10900,4,FALSE))</f>
        <v/>
      </c>
      <c r="F1007" s="62" t="str">
        <f>IF(B1007="","",VLOOKUP(B1007,'Base productos'!A$2:H$10900,5,FALSE))</f>
        <v/>
      </c>
      <c r="G1007" s="66" t="str">
        <f>IF(B1007="","",VLOOKUP(B1007,'Base productos'!A$2:H$10900,6,FALSE))</f>
        <v/>
      </c>
      <c r="H1007" s="66" t="str">
        <f>IF(B1007="","",VLOOKUP(B1007,'Base productos'!A$2:H$10900,7,FALSE))</f>
        <v/>
      </c>
      <c r="I1007" s="66" t="str">
        <f>IF(B1007="","",VLOOKUP(B1007,'Base productos'!A$2:H$10900,8,FALSE))</f>
        <v/>
      </c>
      <c r="J1007" s="47"/>
      <c r="K1007" s="48"/>
      <c r="L1007" s="68"/>
      <c r="M1007" s="68"/>
      <c r="N1007" s="68"/>
      <c r="O1007" s="68"/>
      <c r="P1007" s="100" t="str">
        <f>IF(O1007="","",VLOOKUP(O1007,'Principios Activos'!A$1:B$2418,2,FALSE))</f>
        <v/>
      </c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9"/>
      <c r="AC1007" s="68"/>
      <c r="AD1007" s="69"/>
      <c r="AE1007" s="53"/>
      <c r="AF1007" s="98"/>
      <c r="AG1007" s="123"/>
      <c r="AH1007" s="123"/>
      <c r="AI1007"/>
      <c r="AJ1007"/>
      <c r="AM1007" s="13"/>
    </row>
    <row r="1008" spans="1:39" s="8" customFormat="1" ht="24.95" customHeight="1" x14ac:dyDescent="0.25">
      <c r="A1008" s="65" t="str">
        <f t="shared" si="15"/>
        <v/>
      </c>
      <c r="B1008" s="61"/>
      <c r="C1008" s="63" t="str">
        <f>IF(B1008="","",VLOOKUP(B1008,'Base productos'!A$2:H$10900,2,FALSE))</f>
        <v/>
      </c>
      <c r="D1008" s="66" t="str">
        <f>IF(B1008="","",VLOOKUP(B1008,'Base productos'!A$2:H$10900,3,FALSE))</f>
        <v/>
      </c>
      <c r="E1008" s="62" t="str">
        <f>IF(B1008="","",VLOOKUP(B1008,'Base productos'!A$2:H$10900,4,FALSE))</f>
        <v/>
      </c>
      <c r="F1008" s="62" t="str">
        <f>IF(B1008="","",VLOOKUP(B1008,'Base productos'!A$2:H$10900,5,FALSE))</f>
        <v/>
      </c>
      <c r="G1008" s="66" t="str">
        <f>IF(B1008="","",VLOOKUP(B1008,'Base productos'!A$2:H$10900,6,FALSE))</f>
        <v/>
      </c>
      <c r="H1008" s="66" t="str">
        <f>IF(B1008="","",VLOOKUP(B1008,'Base productos'!A$2:H$10900,7,FALSE))</f>
        <v/>
      </c>
      <c r="I1008" s="66" t="str">
        <f>IF(B1008="","",VLOOKUP(B1008,'Base productos'!A$2:H$10900,8,FALSE))</f>
        <v/>
      </c>
      <c r="J1008" s="47"/>
      <c r="K1008" s="48"/>
      <c r="L1008" s="68"/>
      <c r="M1008" s="68"/>
      <c r="N1008" s="68"/>
      <c r="O1008" s="68"/>
      <c r="P1008" s="100" t="str">
        <f>IF(O1008="","",VLOOKUP(O1008,'Principios Activos'!A$1:B$2418,2,FALSE))</f>
        <v/>
      </c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9"/>
      <c r="AC1008" s="68"/>
      <c r="AD1008" s="69"/>
      <c r="AE1008" s="53"/>
      <c r="AF1008" s="98"/>
      <c r="AG1008" s="123"/>
      <c r="AH1008" s="123"/>
      <c r="AI1008"/>
      <c r="AJ1008"/>
      <c r="AM1008" s="13"/>
    </row>
    <row r="1009" spans="1:39" s="8" customFormat="1" ht="24.95" customHeight="1" x14ac:dyDescent="0.25">
      <c r="A1009" s="65" t="str">
        <f t="shared" si="15"/>
        <v/>
      </c>
      <c r="B1009" s="61"/>
      <c r="C1009" s="63" t="str">
        <f>IF(B1009="","",VLOOKUP(B1009,'Base productos'!A$2:H$10900,2,FALSE))</f>
        <v/>
      </c>
      <c r="D1009" s="66" t="str">
        <f>IF(B1009="","",VLOOKUP(B1009,'Base productos'!A$2:H$10900,3,FALSE))</f>
        <v/>
      </c>
      <c r="E1009" s="62" t="str">
        <f>IF(B1009="","",VLOOKUP(B1009,'Base productos'!A$2:H$10900,4,FALSE))</f>
        <v/>
      </c>
      <c r="F1009" s="62" t="str">
        <f>IF(B1009="","",VLOOKUP(B1009,'Base productos'!A$2:H$10900,5,FALSE))</f>
        <v/>
      </c>
      <c r="G1009" s="66" t="str">
        <f>IF(B1009="","",VLOOKUP(B1009,'Base productos'!A$2:H$10900,6,FALSE))</f>
        <v/>
      </c>
      <c r="H1009" s="66" t="str">
        <f>IF(B1009="","",VLOOKUP(B1009,'Base productos'!A$2:H$10900,7,FALSE))</f>
        <v/>
      </c>
      <c r="I1009" s="66" t="str">
        <f>IF(B1009="","",VLOOKUP(B1009,'Base productos'!A$2:H$10900,8,FALSE))</f>
        <v/>
      </c>
      <c r="J1009" s="47"/>
      <c r="K1009" s="48"/>
      <c r="L1009" s="68"/>
      <c r="M1009" s="68"/>
      <c r="N1009" s="68"/>
      <c r="O1009" s="68"/>
      <c r="P1009" s="100" t="str">
        <f>IF(O1009="","",VLOOKUP(O1009,'Principios Activos'!A$1:B$2418,2,FALSE))</f>
        <v/>
      </c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9"/>
      <c r="AC1009" s="68"/>
      <c r="AD1009" s="69"/>
      <c r="AE1009" s="53"/>
      <c r="AF1009" s="98"/>
      <c r="AG1009" s="123"/>
      <c r="AH1009" s="123"/>
      <c r="AI1009"/>
      <c r="AJ1009"/>
      <c r="AM1009" s="13"/>
    </row>
    <row r="1010" spans="1:39" s="8" customFormat="1" ht="24.95" customHeight="1" x14ac:dyDescent="0.25">
      <c r="A1010" s="65" t="str">
        <f t="shared" si="15"/>
        <v/>
      </c>
      <c r="B1010" s="61"/>
      <c r="C1010" s="63" t="str">
        <f>IF(B1010="","",VLOOKUP(B1010,'Base productos'!A$2:H$10900,2,FALSE))</f>
        <v/>
      </c>
      <c r="D1010" s="66" t="str">
        <f>IF(B1010="","",VLOOKUP(B1010,'Base productos'!A$2:H$10900,3,FALSE))</f>
        <v/>
      </c>
      <c r="E1010" s="62" t="str">
        <f>IF(B1010="","",VLOOKUP(B1010,'Base productos'!A$2:H$10900,4,FALSE))</f>
        <v/>
      </c>
      <c r="F1010" s="62" t="str">
        <f>IF(B1010="","",VLOOKUP(B1010,'Base productos'!A$2:H$10900,5,FALSE))</f>
        <v/>
      </c>
      <c r="G1010" s="66" t="str">
        <f>IF(B1010="","",VLOOKUP(B1010,'Base productos'!A$2:H$10900,6,FALSE))</f>
        <v/>
      </c>
      <c r="H1010" s="66" t="str">
        <f>IF(B1010="","",VLOOKUP(B1010,'Base productos'!A$2:H$10900,7,FALSE))</f>
        <v/>
      </c>
      <c r="I1010" s="66" t="str">
        <f>IF(B1010="","",VLOOKUP(B1010,'Base productos'!A$2:H$10900,8,FALSE))</f>
        <v/>
      </c>
      <c r="J1010" s="47"/>
      <c r="K1010" s="48"/>
      <c r="L1010" s="68"/>
      <c r="M1010" s="68"/>
      <c r="N1010" s="68"/>
      <c r="O1010" s="68"/>
      <c r="P1010" s="100" t="str">
        <f>IF(O1010="","",VLOOKUP(O1010,'Principios Activos'!A$1:B$2418,2,FALSE))</f>
        <v/>
      </c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9"/>
      <c r="AC1010" s="68"/>
      <c r="AD1010" s="69"/>
      <c r="AE1010" s="53"/>
      <c r="AF1010" s="98"/>
      <c r="AG1010" s="123"/>
      <c r="AH1010" s="123"/>
      <c r="AI1010"/>
      <c r="AJ1010"/>
      <c r="AM1010" s="13"/>
    </row>
    <row r="1011" spans="1:39" s="8" customFormat="1" ht="24.95" customHeight="1" x14ac:dyDescent="0.25">
      <c r="A1011" s="65" t="str">
        <f t="shared" si="15"/>
        <v/>
      </c>
      <c r="B1011" s="61"/>
      <c r="C1011" s="63" t="str">
        <f>IF(B1011="","",VLOOKUP(B1011,'Base productos'!A$2:H$10900,2,FALSE))</f>
        <v/>
      </c>
      <c r="D1011" s="66" t="str">
        <f>IF(B1011="","",VLOOKUP(B1011,'Base productos'!A$2:H$10900,3,FALSE))</f>
        <v/>
      </c>
      <c r="E1011" s="62" t="str">
        <f>IF(B1011="","",VLOOKUP(B1011,'Base productos'!A$2:H$10900,4,FALSE))</f>
        <v/>
      </c>
      <c r="F1011" s="62" t="str">
        <f>IF(B1011="","",VLOOKUP(B1011,'Base productos'!A$2:H$10900,5,FALSE))</f>
        <v/>
      </c>
      <c r="G1011" s="66" t="str">
        <f>IF(B1011="","",VLOOKUP(B1011,'Base productos'!A$2:H$10900,6,FALSE))</f>
        <v/>
      </c>
      <c r="H1011" s="66" t="str">
        <f>IF(B1011="","",VLOOKUP(B1011,'Base productos'!A$2:H$10900,7,FALSE))</f>
        <v/>
      </c>
      <c r="I1011" s="66" t="str">
        <f>IF(B1011="","",VLOOKUP(B1011,'Base productos'!A$2:H$10900,8,FALSE))</f>
        <v/>
      </c>
      <c r="J1011" s="47"/>
      <c r="K1011" s="48"/>
      <c r="L1011" s="68"/>
      <c r="M1011" s="68"/>
      <c r="N1011" s="68"/>
      <c r="O1011" s="68"/>
      <c r="P1011" s="100" t="str">
        <f>IF(O1011="","",VLOOKUP(O1011,'Principios Activos'!A$1:B$2418,2,FALSE))</f>
        <v/>
      </c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9"/>
      <c r="AC1011" s="68"/>
      <c r="AD1011" s="69"/>
      <c r="AE1011" s="53"/>
      <c r="AF1011" s="98"/>
      <c r="AG1011" s="123"/>
      <c r="AH1011" s="123"/>
      <c r="AI1011"/>
      <c r="AJ1011"/>
      <c r="AM1011" s="13"/>
    </row>
    <row r="1012" spans="1:39" s="8" customFormat="1" ht="24.95" customHeight="1" x14ac:dyDescent="0.25">
      <c r="A1012" s="65" t="str">
        <f t="shared" si="15"/>
        <v/>
      </c>
      <c r="B1012" s="61"/>
      <c r="C1012" s="63" t="str">
        <f>IF(B1012="","",VLOOKUP(B1012,'Base productos'!A$2:H$10900,2,FALSE))</f>
        <v/>
      </c>
      <c r="D1012" s="66" t="str">
        <f>IF(B1012="","",VLOOKUP(B1012,'Base productos'!A$2:H$10900,3,FALSE))</f>
        <v/>
      </c>
      <c r="E1012" s="62" t="str">
        <f>IF(B1012="","",VLOOKUP(B1012,'Base productos'!A$2:H$10900,4,FALSE))</f>
        <v/>
      </c>
      <c r="F1012" s="62" t="str">
        <f>IF(B1012="","",VLOOKUP(B1012,'Base productos'!A$2:H$10900,5,FALSE))</f>
        <v/>
      </c>
      <c r="G1012" s="66" t="str">
        <f>IF(B1012="","",VLOOKUP(B1012,'Base productos'!A$2:H$10900,6,FALSE))</f>
        <v/>
      </c>
      <c r="H1012" s="66" t="str">
        <f>IF(B1012="","",VLOOKUP(B1012,'Base productos'!A$2:H$10900,7,FALSE))</f>
        <v/>
      </c>
      <c r="I1012" s="66" t="str">
        <f>IF(B1012="","",VLOOKUP(B1012,'Base productos'!A$2:H$10900,8,FALSE))</f>
        <v/>
      </c>
      <c r="J1012" s="47"/>
      <c r="K1012" s="48"/>
      <c r="L1012" s="68"/>
      <c r="M1012" s="68"/>
      <c r="N1012" s="68"/>
      <c r="O1012" s="68"/>
      <c r="P1012" s="100" t="str">
        <f>IF(O1012="","",VLOOKUP(O1012,'Principios Activos'!A$1:B$2418,2,FALSE))</f>
        <v/>
      </c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9"/>
      <c r="AC1012" s="68"/>
      <c r="AD1012" s="69"/>
      <c r="AE1012" s="53"/>
      <c r="AF1012" s="98"/>
      <c r="AG1012" s="123"/>
      <c r="AH1012" s="123"/>
      <c r="AI1012"/>
      <c r="AJ1012"/>
      <c r="AM1012" s="13"/>
    </row>
    <row r="1013" spans="1:39" s="8" customFormat="1" ht="24.95" customHeight="1" x14ac:dyDescent="0.25">
      <c r="A1013" s="65" t="str">
        <f t="shared" si="15"/>
        <v/>
      </c>
      <c r="B1013" s="61"/>
      <c r="C1013" s="63" t="str">
        <f>IF(B1013="","",VLOOKUP(B1013,'Base productos'!A$2:H$10900,2,FALSE))</f>
        <v/>
      </c>
      <c r="D1013" s="66" t="str">
        <f>IF(B1013="","",VLOOKUP(B1013,'Base productos'!A$2:H$10900,3,FALSE))</f>
        <v/>
      </c>
      <c r="E1013" s="62" t="str">
        <f>IF(B1013="","",VLOOKUP(B1013,'Base productos'!A$2:H$10900,4,FALSE))</f>
        <v/>
      </c>
      <c r="F1013" s="62" t="str">
        <f>IF(B1013="","",VLOOKUP(B1013,'Base productos'!A$2:H$10900,5,FALSE))</f>
        <v/>
      </c>
      <c r="G1013" s="66" t="str">
        <f>IF(B1013="","",VLOOKUP(B1013,'Base productos'!A$2:H$10900,6,FALSE))</f>
        <v/>
      </c>
      <c r="H1013" s="66" t="str">
        <f>IF(B1013="","",VLOOKUP(B1013,'Base productos'!A$2:H$10900,7,FALSE))</f>
        <v/>
      </c>
      <c r="I1013" s="66" t="str">
        <f>IF(B1013="","",VLOOKUP(B1013,'Base productos'!A$2:H$10900,8,FALSE))</f>
        <v/>
      </c>
      <c r="J1013" s="47"/>
      <c r="K1013" s="48"/>
      <c r="L1013" s="68"/>
      <c r="M1013" s="68"/>
      <c r="N1013" s="68"/>
      <c r="O1013" s="68"/>
      <c r="P1013" s="100" t="str">
        <f>IF(O1013="","",VLOOKUP(O1013,'Principios Activos'!A$1:B$2418,2,FALSE))</f>
        <v/>
      </c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9"/>
      <c r="AC1013" s="68"/>
      <c r="AD1013" s="69"/>
      <c r="AE1013" s="53"/>
      <c r="AF1013" s="98"/>
      <c r="AG1013" s="123"/>
      <c r="AH1013" s="123"/>
      <c r="AI1013"/>
      <c r="AJ1013"/>
      <c r="AM1013" s="13"/>
    </row>
    <row r="1014" spans="1:39" s="8" customFormat="1" ht="24.95" customHeight="1" x14ac:dyDescent="0.25">
      <c r="A1014" s="65" t="str">
        <f t="shared" si="15"/>
        <v/>
      </c>
      <c r="B1014" s="61"/>
      <c r="C1014" s="63" t="str">
        <f>IF(B1014="","",VLOOKUP(B1014,'Base productos'!A$2:H$10900,2,FALSE))</f>
        <v/>
      </c>
      <c r="D1014" s="66" t="str">
        <f>IF(B1014="","",VLOOKUP(B1014,'Base productos'!A$2:H$10900,3,FALSE))</f>
        <v/>
      </c>
      <c r="E1014" s="62" t="str">
        <f>IF(B1014="","",VLOOKUP(B1014,'Base productos'!A$2:H$10900,4,FALSE))</f>
        <v/>
      </c>
      <c r="F1014" s="62" t="str">
        <f>IF(B1014="","",VLOOKUP(B1014,'Base productos'!A$2:H$10900,5,FALSE))</f>
        <v/>
      </c>
      <c r="G1014" s="66" t="str">
        <f>IF(B1014="","",VLOOKUP(B1014,'Base productos'!A$2:H$10900,6,FALSE))</f>
        <v/>
      </c>
      <c r="H1014" s="66" t="str">
        <f>IF(B1014="","",VLOOKUP(B1014,'Base productos'!A$2:H$10900,7,FALSE))</f>
        <v/>
      </c>
      <c r="I1014" s="66" t="str">
        <f>IF(B1014="","",VLOOKUP(B1014,'Base productos'!A$2:H$10900,8,FALSE))</f>
        <v/>
      </c>
      <c r="J1014" s="47"/>
      <c r="K1014" s="48"/>
      <c r="L1014" s="68"/>
      <c r="M1014" s="68"/>
      <c r="N1014" s="68"/>
      <c r="O1014" s="68"/>
      <c r="P1014" s="100" t="str">
        <f>IF(O1014="","",VLOOKUP(O1014,'Principios Activos'!A$1:B$2418,2,FALSE))</f>
        <v/>
      </c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9"/>
      <c r="AC1014" s="68"/>
      <c r="AD1014" s="69"/>
      <c r="AE1014" s="53"/>
      <c r="AF1014" s="98"/>
      <c r="AG1014" s="123"/>
      <c r="AH1014" s="123"/>
      <c r="AI1014"/>
      <c r="AJ1014"/>
      <c r="AM1014" s="13"/>
    </row>
    <row r="1015" spans="1:39" s="8" customFormat="1" ht="24.95" customHeight="1" x14ac:dyDescent="0.25">
      <c r="A1015" s="65" t="str">
        <f t="shared" si="15"/>
        <v/>
      </c>
      <c r="B1015" s="61"/>
      <c r="C1015" s="63" t="str">
        <f>IF(B1015="","",VLOOKUP(B1015,'Base productos'!A$2:H$10900,2,FALSE))</f>
        <v/>
      </c>
      <c r="D1015" s="66" t="str">
        <f>IF(B1015="","",VLOOKUP(B1015,'Base productos'!A$2:H$10900,3,FALSE))</f>
        <v/>
      </c>
      <c r="E1015" s="62" t="str">
        <f>IF(B1015="","",VLOOKUP(B1015,'Base productos'!A$2:H$10900,4,FALSE))</f>
        <v/>
      </c>
      <c r="F1015" s="62" t="str">
        <f>IF(B1015="","",VLOOKUP(B1015,'Base productos'!A$2:H$10900,5,FALSE))</f>
        <v/>
      </c>
      <c r="G1015" s="66" t="str">
        <f>IF(B1015="","",VLOOKUP(B1015,'Base productos'!A$2:H$10900,6,FALSE))</f>
        <v/>
      </c>
      <c r="H1015" s="66" t="str">
        <f>IF(B1015="","",VLOOKUP(B1015,'Base productos'!A$2:H$10900,7,FALSE))</f>
        <v/>
      </c>
      <c r="I1015" s="66" t="str">
        <f>IF(B1015="","",VLOOKUP(B1015,'Base productos'!A$2:H$10900,8,FALSE))</f>
        <v/>
      </c>
      <c r="J1015" s="47"/>
      <c r="K1015" s="48"/>
      <c r="L1015" s="68"/>
      <c r="M1015" s="68"/>
      <c r="N1015" s="68"/>
      <c r="O1015" s="68"/>
      <c r="P1015" s="100" t="str">
        <f>IF(O1015="","",VLOOKUP(O1015,'Principios Activos'!A$1:B$2418,2,FALSE))</f>
        <v/>
      </c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9"/>
      <c r="AC1015" s="68"/>
      <c r="AD1015" s="69"/>
      <c r="AE1015" s="53"/>
      <c r="AF1015" s="98"/>
      <c r="AG1015" s="123"/>
      <c r="AH1015" s="123"/>
      <c r="AI1015"/>
      <c r="AJ1015"/>
      <c r="AM1015" s="13"/>
    </row>
    <row r="1016" spans="1:39" s="8" customFormat="1" ht="24.95" customHeight="1" x14ac:dyDescent="0.25">
      <c r="A1016" s="65" t="str">
        <f t="shared" si="15"/>
        <v/>
      </c>
      <c r="B1016" s="61"/>
      <c r="C1016" s="63" t="str">
        <f>IF(B1016="","",VLOOKUP(B1016,'Base productos'!A$2:H$10900,2,FALSE))</f>
        <v/>
      </c>
      <c r="D1016" s="66" t="str">
        <f>IF(B1016="","",VLOOKUP(B1016,'Base productos'!A$2:H$10900,3,FALSE))</f>
        <v/>
      </c>
      <c r="E1016" s="62" t="str">
        <f>IF(B1016="","",VLOOKUP(B1016,'Base productos'!A$2:H$10900,4,FALSE))</f>
        <v/>
      </c>
      <c r="F1016" s="62" t="str">
        <f>IF(B1016="","",VLOOKUP(B1016,'Base productos'!A$2:H$10900,5,FALSE))</f>
        <v/>
      </c>
      <c r="G1016" s="66" t="str">
        <f>IF(B1016="","",VLOOKUP(B1016,'Base productos'!A$2:H$10900,6,FALSE))</f>
        <v/>
      </c>
      <c r="H1016" s="66" t="str">
        <f>IF(B1016="","",VLOOKUP(B1016,'Base productos'!A$2:H$10900,7,FALSE))</f>
        <v/>
      </c>
      <c r="I1016" s="66" t="str">
        <f>IF(B1016="","",VLOOKUP(B1016,'Base productos'!A$2:H$10900,8,FALSE))</f>
        <v/>
      </c>
      <c r="J1016" s="47"/>
      <c r="K1016" s="48"/>
      <c r="L1016" s="68"/>
      <c r="M1016" s="68"/>
      <c r="N1016" s="68"/>
      <c r="O1016" s="68"/>
      <c r="P1016" s="100" t="str">
        <f>IF(O1016="","",VLOOKUP(O1016,'Principios Activos'!A$1:B$2418,2,FALSE))</f>
        <v/>
      </c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9"/>
      <c r="AC1016" s="68"/>
      <c r="AD1016" s="69"/>
      <c r="AE1016" s="53"/>
      <c r="AF1016" s="98"/>
      <c r="AG1016" s="123"/>
      <c r="AH1016" s="123"/>
      <c r="AI1016"/>
      <c r="AJ1016"/>
      <c r="AM1016" s="13"/>
    </row>
    <row r="1017" spans="1:39" s="8" customFormat="1" ht="24.95" customHeight="1" x14ac:dyDescent="0.25">
      <c r="A1017" s="65" t="str">
        <f t="shared" si="15"/>
        <v/>
      </c>
      <c r="B1017" s="61"/>
      <c r="C1017" s="63" t="str">
        <f>IF(B1017="","",VLOOKUP(B1017,'Base productos'!A$2:H$10900,2,FALSE))</f>
        <v/>
      </c>
      <c r="D1017" s="66" t="str">
        <f>IF(B1017="","",VLOOKUP(B1017,'Base productos'!A$2:H$10900,3,FALSE))</f>
        <v/>
      </c>
      <c r="E1017" s="62" t="str">
        <f>IF(B1017="","",VLOOKUP(B1017,'Base productos'!A$2:H$10900,4,FALSE))</f>
        <v/>
      </c>
      <c r="F1017" s="62" t="str">
        <f>IF(B1017="","",VLOOKUP(B1017,'Base productos'!A$2:H$10900,5,FALSE))</f>
        <v/>
      </c>
      <c r="G1017" s="66" t="str">
        <f>IF(B1017="","",VLOOKUP(B1017,'Base productos'!A$2:H$10900,6,FALSE))</f>
        <v/>
      </c>
      <c r="H1017" s="66" t="str">
        <f>IF(B1017="","",VLOOKUP(B1017,'Base productos'!A$2:H$10900,7,FALSE))</f>
        <v/>
      </c>
      <c r="I1017" s="66" t="str">
        <f>IF(B1017="","",VLOOKUP(B1017,'Base productos'!A$2:H$10900,8,FALSE))</f>
        <v/>
      </c>
      <c r="J1017" s="47"/>
      <c r="K1017" s="48"/>
      <c r="L1017" s="68"/>
      <c r="M1017" s="68"/>
      <c r="N1017" s="68"/>
      <c r="O1017" s="68"/>
      <c r="P1017" s="100" t="str">
        <f>IF(O1017="","",VLOOKUP(O1017,'Principios Activos'!A$1:B$2418,2,FALSE))</f>
        <v/>
      </c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9"/>
      <c r="AC1017" s="68"/>
      <c r="AD1017" s="69"/>
      <c r="AE1017" s="53"/>
      <c r="AF1017" s="98"/>
      <c r="AG1017" s="123"/>
      <c r="AH1017" s="123"/>
      <c r="AI1017"/>
      <c r="AJ1017"/>
      <c r="AM1017" s="13"/>
    </row>
    <row r="1018" spans="1:39" s="8" customFormat="1" ht="24.95" customHeight="1" x14ac:dyDescent="0.25">
      <c r="A1018" s="65" t="str">
        <f t="shared" si="15"/>
        <v/>
      </c>
      <c r="B1018" s="61"/>
      <c r="C1018" s="63" t="str">
        <f>IF(B1018="","",VLOOKUP(B1018,'Base productos'!A$2:H$10900,2,FALSE))</f>
        <v/>
      </c>
      <c r="D1018" s="66" t="str">
        <f>IF(B1018="","",VLOOKUP(B1018,'Base productos'!A$2:H$10900,3,FALSE))</f>
        <v/>
      </c>
      <c r="E1018" s="62" t="str">
        <f>IF(B1018="","",VLOOKUP(B1018,'Base productos'!A$2:H$10900,4,FALSE))</f>
        <v/>
      </c>
      <c r="F1018" s="62" t="str">
        <f>IF(B1018="","",VLOOKUP(B1018,'Base productos'!A$2:H$10900,5,FALSE))</f>
        <v/>
      </c>
      <c r="G1018" s="66" t="str">
        <f>IF(B1018="","",VLOOKUP(B1018,'Base productos'!A$2:H$10900,6,FALSE))</f>
        <v/>
      </c>
      <c r="H1018" s="66" t="str">
        <f>IF(B1018="","",VLOOKUP(B1018,'Base productos'!A$2:H$10900,7,FALSE))</f>
        <v/>
      </c>
      <c r="I1018" s="66" t="str">
        <f>IF(B1018="","",VLOOKUP(B1018,'Base productos'!A$2:H$10900,8,FALSE))</f>
        <v/>
      </c>
      <c r="J1018" s="47"/>
      <c r="K1018" s="48"/>
      <c r="L1018" s="68"/>
      <c r="M1018" s="68"/>
      <c r="N1018" s="68"/>
      <c r="O1018" s="68"/>
      <c r="P1018" s="100" t="str">
        <f>IF(O1018="","",VLOOKUP(O1018,'Principios Activos'!A$1:B$2418,2,FALSE))</f>
        <v/>
      </c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9"/>
      <c r="AC1018" s="68"/>
      <c r="AD1018" s="69"/>
      <c r="AE1018" s="53"/>
      <c r="AF1018" s="98"/>
      <c r="AG1018" s="123"/>
      <c r="AH1018" s="123"/>
      <c r="AI1018"/>
      <c r="AJ1018"/>
      <c r="AM1018" s="13"/>
    </row>
    <row r="1019" spans="1:39" s="8" customFormat="1" ht="24.95" customHeight="1" x14ac:dyDescent="0.25">
      <c r="A1019" s="65" t="str">
        <f t="shared" si="15"/>
        <v/>
      </c>
      <c r="B1019" s="61"/>
      <c r="C1019" s="63" t="str">
        <f>IF(B1019="","",VLOOKUP(B1019,'Base productos'!A$2:H$10900,2,FALSE))</f>
        <v/>
      </c>
      <c r="D1019" s="66" t="str">
        <f>IF(B1019="","",VLOOKUP(B1019,'Base productos'!A$2:H$10900,3,FALSE))</f>
        <v/>
      </c>
      <c r="E1019" s="62" t="str">
        <f>IF(B1019="","",VLOOKUP(B1019,'Base productos'!A$2:H$10900,4,FALSE))</f>
        <v/>
      </c>
      <c r="F1019" s="62" t="str">
        <f>IF(B1019="","",VLOOKUP(B1019,'Base productos'!A$2:H$10900,5,FALSE))</f>
        <v/>
      </c>
      <c r="G1019" s="66" t="str">
        <f>IF(B1019="","",VLOOKUP(B1019,'Base productos'!A$2:H$10900,6,FALSE))</f>
        <v/>
      </c>
      <c r="H1019" s="66" t="str">
        <f>IF(B1019="","",VLOOKUP(B1019,'Base productos'!A$2:H$10900,7,FALSE))</f>
        <v/>
      </c>
      <c r="I1019" s="66" t="str">
        <f>IF(B1019="","",VLOOKUP(B1019,'Base productos'!A$2:H$10900,8,FALSE))</f>
        <v/>
      </c>
      <c r="J1019" s="47"/>
      <c r="K1019" s="48"/>
      <c r="L1019" s="68"/>
      <c r="M1019" s="68"/>
      <c r="N1019" s="68"/>
      <c r="O1019" s="68"/>
      <c r="P1019" s="100" t="str">
        <f>IF(O1019="","",VLOOKUP(O1019,'Principios Activos'!A$1:B$2418,2,FALSE))</f>
        <v/>
      </c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9"/>
      <c r="AC1019" s="68"/>
      <c r="AD1019" s="69"/>
      <c r="AE1019" s="53"/>
      <c r="AF1019" s="98"/>
      <c r="AG1019" s="123"/>
      <c r="AH1019" s="123"/>
      <c r="AI1019"/>
      <c r="AJ1019"/>
      <c r="AM1019" s="13"/>
    </row>
    <row r="1020" spans="1:39" s="8" customFormat="1" ht="24.95" customHeight="1" x14ac:dyDescent="0.25">
      <c r="A1020" s="65" t="str">
        <f t="shared" si="15"/>
        <v/>
      </c>
      <c r="B1020" s="61"/>
      <c r="C1020" s="63" t="str">
        <f>IF(B1020="","",VLOOKUP(B1020,'Base productos'!A$2:H$10900,2,FALSE))</f>
        <v/>
      </c>
      <c r="D1020" s="66" t="str">
        <f>IF(B1020="","",VLOOKUP(B1020,'Base productos'!A$2:H$10900,3,FALSE))</f>
        <v/>
      </c>
      <c r="E1020" s="62" t="str">
        <f>IF(B1020="","",VLOOKUP(B1020,'Base productos'!A$2:H$10900,4,FALSE))</f>
        <v/>
      </c>
      <c r="F1020" s="62" t="str">
        <f>IF(B1020="","",VLOOKUP(B1020,'Base productos'!A$2:H$10900,5,FALSE))</f>
        <v/>
      </c>
      <c r="G1020" s="66" t="str">
        <f>IF(B1020="","",VLOOKUP(B1020,'Base productos'!A$2:H$10900,6,FALSE))</f>
        <v/>
      </c>
      <c r="H1020" s="66" t="str">
        <f>IF(B1020="","",VLOOKUP(B1020,'Base productos'!A$2:H$10900,7,FALSE))</f>
        <v/>
      </c>
      <c r="I1020" s="66" t="str">
        <f>IF(B1020="","",VLOOKUP(B1020,'Base productos'!A$2:H$10900,8,FALSE))</f>
        <v/>
      </c>
      <c r="J1020" s="47"/>
      <c r="K1020" s="48"/>
      <c r="L1020" s="68"/>
      <c r="M1020" s="68"/>
      <c r="N1020" s="68"/>
      <c r="O1020" s="68"/>
      <c r="P1020" s="100" t="str">
        <f>IF(O1020="","",VLOOKUP(O1020,'Principios Activos'!A$1:B$2418,2,FALSE))</f>
        <v/>
      </c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9"/>
      <c r="AC1020" s="68"/>
      <c r="AD1020" s="69"/>
      <c r="AE1020" s="53"/>
      <c r="AF1020" s="98"/>
      <c r="AG1020" s="123"/>
      <c r="AH1020" s="123"/>
      <c r="AI1020"/>
      <c r="AJ1020"/>
      <c r="AM1020" s="13"/>
    </row>
    <row r="1021" spans="1:39" s="8" customFormat="1" ht="24.95" customHeight="1" x14ac:dyDescent="0.25">
      <c r="A1021" s="65" t="str">
        <f t="shared" si="15"/>
        <v/>
      </c>
      <c r="B1021" s="61"/>
      <c r="C1021" s="63" t="str">
        <f>IF(B1021="","",VLOOKUP(B1021,'Base productos'!A$2:H$10900,2,FALSE))</f>
        <v/>
      </c>
      <c r="D1021" s="66" t="str">
        <f>IF(B1021="","",VLOOKUP(B1021,'Base productos'!A$2:H$10900,3,FALSE))</f>
        <v/>
      </c>
      <c r="E1021" s="62" t="str">
        <f>IF(B1021="","",VLOOKUP(B1021,'Base productos'!A$2:H$10900,4,FALSE))</f>
        <v/>
      </c>
      <c r="F1021" s="62" t="str">
        <f>IF(B1021="","",VLOOKUP(B1021,'Base productos'!A$2:H$10900,5,FALSE))</f>
        <v/>
      </c>
      <c r="G1021" s="66" t="str">
        <f>IF(B1021="","",VLOOKUP(B1021,'Base productos'!A$2:H$10900,6,FALSE))</f>
        <v/>
      </c>
      <c r="H1021" s="66" t="str">
        <f>IF(B1021="","",VLOOKUP(B1021,'Base productos'!A$2:H$10900,7,FALSE))</f>
        <v/>
      </c>
      <c r="I1021" s="66" t="str">
        <f>IF(B1021="","",VLOOKUP(B1021,'Base productos'!A$2:H$10900,8,FALSE))</f>
        <v/>
      </c>
      <c r="J1021" s="47"/>
      <c r="K1021" s="48"/>
      <c r="L1021" s="68"/>
      <c r="M1021" s="68"/>
      <c r="N1021" s="68"/>
      <c r="O1021" s="68"/>
      <c r="P1021" s="100" t="str">
        <f>IF(O1021="","",VLOOKUP(O1021,'Principios Activos'!A$1:B$2418,2,FALSE))</f>
        <v/>
      </c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9"/>
      <c r="AC1021" s="68"/>
      <c r="AD1021" s="69"/>
      <c r="AE1021" s="53"/>
      <c r="AF1021" s="98"/>
      <c r="AG1021" s="123"/>
      <c r="AH1021" s="123"/>
      <c r="AI1021"/>
      <c r="AJ1021"/>
      <c r="AM1021" s="13"/>
    </row>
    <row r="1022" spans="1:39" s="8" customFormat="1" ht="24.95" customHeight="1" x14ac:dyDescent="0.25">
      <c r="A1022" s="65" t="str">
        <f t="shared" si="15"/>
        <v/>
      </c>
      <c r="B1022" s="61"/>
      <c r="C1022" s="63" t="str">
        <f>IF(B1022="","",VLOOKUP(B1022,'Base productos'!A$2:H$10900,2,FALSE))</f>
        <v/>
      </c>
      <c r="D1022" s="66" t="str">
        <f>IF(B1022="","",VLOOKUP(B1022,'Base productos'!A$2:H$10900,3,FALSE))</f>
        <v/>
      </c>
      <c r="E1022" s="62" t="str">
        <f>IF(B1022="","",VLOOKUP(B1022,'Base productos'!A$2:H$10900,4,FALSE))</f>
        <v/>
      </c>
      <c r="F1022" s="62" t="str">
        <f>IF(B1022="","",VLOOKUP(B1022,'Base productos'!A$2:H$10900,5,FALSE))</f>
        <v/>
      </c>
      <c r="G1022" s="66" t="str">
        <f>IF(B1022="","",VLOOKUP(B1022,'Base productos'!A$2:H$10900,6,FALSE))</f>
        <v/>
      </c>
      <c r="H1022" s="66" t="str">
        <f>IF(B1022="","",VLOOKUP(B1022,'Base productos'!A$2:H$10900,7,FALSE))</f>
        <v/>
      </c>
      <c r="I1022" s="66" t="str">
        <f>IF(B1022="","",VLOOKUP(B1022,'Base productos'!A$2:H$10900,8,FALSE))</f>
        <v/>
      </c>
      <c r="J1022" s="47"/>
      <c r="K1022" s="48"/>
      <c r="L1022" s="68"/>
      <c r="M1022" s="68"/>
      <c r="N1022" s="68"/>
      <c r="O1022" s="68"/>
      <c r="P1022" s="100" t="str">
        <f>IF(O1022="","",VLOOKUP(O1022,'Principios Activos'!A$1:B$2418,2,FALSE))</f>
        <v/>
      </c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9"/>
      <c r="AC1022" s="68"/>
      <c r="AD1022" s="69"/>
      <c r="AE1022" s="53"/>
      <c r="AF1022" s="98"/>
      <c r="AG1022" s="123"/>
      <c r="AH1022" s="123"/>
      <c r="AI1022"/>
      <c r="AJ1022"/>
      <c r="AM1022" s="13"/>
    </row>
    <row r="1023" spans="1:39" s="8" customFormat="1" ht="24.95" customHeight="1" x14ac:dyDescent="0.25">
      <c r="A1023" s="65" t="str">
        <f t="shared" si="15"/>
        <v/>
      </c>
      <c r="B1023" s="61"/>
      <c r="C1023" s="63" t="str">
        <f>IF(B1023="","",VLOOKUP(B1023,'Base productos'!A$2:H$10900,2,FALSE))</f>
        <v/>
      </c>
      <c r="D1023" s="66" t="str">
        <f>IF(B1023="","",VLOOKUP(B1023,'Base productos'!A$2:H$10900,3,FALSE))</f>
        <v/>
      </c>
      <c r="E1023" s="62" t="str">
        <f>IF(B1023="","",VLOOKUP(B1023,'Base productos'!A$2:H$10900,4,FALSE))</f>
        <v/>
      </c>
      <c r="F1023" s="62" t="str">
        <f>IF(B1023="","",VLOOKUP(B1023,'Base productos'!A$2:H$10900,5,FALSE))</f>
        <v/>
      </c>
      <c r="G1023" s="66" t="str">
        <f>IF(B1023="","",VLOOKUP(B1023,'Base productos'!A$2:H$10900,6,FALSE))</f>
        <v/>
      </c>
      <c r="H1023" s="66" t="str">
        <f>IF(B1023="","",VLOOKUP(B1023,'Base productos'!A$2:H$10900,7,FALSE))</f>
        <v/>
      </c>
      <c r="I1023" s="66" t="str">
        <f>IF(B1023="","",VLOOKUP(B1023,'Base productos'!A$2:H$10900,8,FALSE))</f>
        <v/>
      </c>
      <c r="J1023" s="47"/>
      <c r="K1023" s="48"/>
      <c r="L1023" s="68"/>
      <c r="M1023" s="68"/>
      <c r="N1023" s="68"/>
      <c r="O1023" s="68"/>
      <c r="P1023" s="100" t="str">
        <f>IF(O1023="","",VLOOKUP(O1023,'Principios Activos'!A$1:B$2418,2,FALSE))</f>
        <v/>
      </c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9"/>
      <c r="AC1023" s="68"/>
      <c r="AD1023" s="69"/>
      <c r="AE1023" s="53"/>
      <c r="AF1023" s="98"/>
      <c r="AG1023" s="123"/>
      <c r="AH1023" s="123"/>
      <c r="AI1023"/>
      <c r="AJ1023"/>
      <c r="AM1023" s="13"/>
    </row>
    <row r="1024" spans="1:39" s="8" customFormat="1" ht="24.95" customHeight="1" x14ac:dyDescent="0.25">
      <c r="A1024" s="65" t="str">
        <f t="shared" si="15"/>
        <v/>
      </c>
      <c r="B1024" s="61"/>
      <c r="C1024" s="63" t="str">
        <f>IF(B1024="","",VLOOKUP(B1024,'Base productos'!A$2:H$10900,2,FALSE))</f>
        <v/>
      </c>
      <c r="D1024" s="66" t="str">
        <f>IF(B1024="","",VLOOKUP(B1024,'Base productos'!A$2:H$10900,3,FALSE))</f>
        <v/>
      </c>
      <c r="E1024" s="62" t="str">
        <f>IF(B1024="","",VLOOKUP(B1024,'Base productos'!A$2:H$10900,4,FALSE))</f>
        <v/>
      </c>
      <c r="F1024" s="62" t="str">
        <f>IF(B1024="","",VLOOKUP(B1024,'Base productos'!A$2:H$10900,5,FALSE))</f>
        <v/>
      </c>
      <c r="G1024" s="66" t="str">
        <f>IF(B1024="","",VLOOKUP(B1024,'Base productos'!A$2:H$10900,6,FALSE))</f>
        <v/>
      </c>
      <c r="H1024" s="66" t="str">
        <f>IF(B1024="","",VLOOKUP(B1024,'Base productos'!A$2:H$10900,7,FALSE))</f>
        <v/>
      </c>
      <c r="I1024" s="66" t="str">
        <f>IF(B1024="","",VLOOKUP(B1024,'Base productos'!A$2:H$10900,8,FALSE))</f>
        <v/>
      </c>
      <c r="J1024" s="47"/>
      <c r="K1024" s="48"/>
      <c r="L1024" s="68"/>
      <c r="M1024" s="68"/>
      <c r="N1024" s="68"/>
      <c r="O1024" s="68"/>
      <c r="P1024" s="100" t="str">
        <f>IF(O1024="","",VLOOKUP(O1024,'Principios Activos'!A$1:B$2418,2,FALSE))</f>
        <v/>
      </c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9"/>
      <c r="AC1024" s="68"/>
      <c r="AD1024" s="69"/>
      <c r="AE1024" s="53"/>
      <c r="AF1024" s="98"/>
      <c r="AG1024" s="123"/>
      <c r="AH1024" s="123"/>
      <c r="AI1024"/>
      <c r="AJ1024"/>
      <c r="AM1024" s="13"/>
    </row>
    <row r="1025" spans="1:39" s="8" customFormat="1" ht="24.95" customHeight="1" x14ac:dyDescent="0.25">
      <c r="A1025" s="65" t="str">
        <f t="shared" si="15"/>
        <v/>
      </c>
      <c r="B1025" s="61"/>
      <c r="C1025" s="63" t="str">
        <f>IF(B1025="","",VLOOKUP(B1025,'Base productos'!A$2:H$10900,2,FALSE))</f>
        <v/>
      </c>
      <c r="D1025" s="66" t="str">
        <f>IF(B1025="","",VLOOKUP(B1025,'Base productos'!A$2:H$10900,3,FALSE))</f>
        <v/>
      </c>
      <c r="E1025" s="62" t="str">
        <f>IF(B1025="","",VLOOKUP(B1025,'Base productos'!A$2:H$10900,4,FALSE))</f>
        <v/>
      </c>
      <c r="F1025" s="62" t="str">
        <f>IF(B1025="","",VLOOKUP(B1025,'Base productos'!A$2:H$10900,5,FALSE))</f>
        <v/>
      </c>
      <c r="G1025" s="66" t="str">
        <f>IF(B1025="","",VLOOKUP(B1025,'Base productos'!A$2:H$10900,6,FALSE))</f>
        <v/>
      </c>
      <c r="H1025" s="66" t="str">
        <f>IF(B1025="","",VLOOKUP(B1025,'Base productos'!A$2:H$10900,7,FALSE))</f>
        <v/>
      </c>
      <c r="I1025" s="66" t="str">
        <f>IF(B1025="","",VLOOKUP(B1025,'Base productos'!A$2:H$10900,8,FALSE))</f>
        <v/>
      </c>
      <c r="J1025" s="47"/>
      <c r="K1025" s="48"/>
      <c r="L1025" s="68"/>
      <c r="M1025" s="68"/>
      <c r="N1025" s="68"/>
      <c r="O1025" s="68"/>
      <c r="P1025" s="100" t="str">
        <f>IF(O1025="","",VLOOKUP(O1025,'Principios Activos'!A$1:B$2418,2,FALSE))</f>
        <v/>
      </c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9"/>
      <c r="AC1025" s="68"/>
      <c r="AD1025" s="69"/>
      <c r="AE1025" s="53"/>
      <c r="AF1025" s="98"/>
      <c r="AG1025" s="123"/>
      <c r="AH1025" s="123"/>
      <c r="AI1025"/>
      <c r="AJ1025"/>
      <c r="AM1025" s="13"/>
    </row>
    <row r="1026" spans="1:39" s="8" customFormat="1" ht="24.95" customHeight="1" x14ac:dyDescent="0.25">
      <c r="A1026" s="65" t="str">
        <f t="shared" si="15"/>
        <v/>
      </c>
      <c r="B1026" s="61"/>
      <c r="C1026" s="63" t="str">
        <f>IF(B1026="","",VLOOKUP(B1026,'Base productos'!A$2:H$10900,2,FALSE))</f>
        <v/>
      </c>
      <c r="D1026" s="66" t="str">
        <f>IF(B1026="","",VLOOKUP(B1026,'Base productos'!A$2:H$10900,3,FALSE))</f>
        <v/>
      </c>
      <c r="E1026" s="62" t="str">
        <f>IF(B1026="","",VLOOKUP(B1026,'Base productos'!A$2:H$10900,4,FALSE))</f>
        <v/>
      </c>
      <c r="F1026" s="62" t="str">
        <f>IF(B1026="","",VLOOKUP(B1026,'Base productos'!A$2:H$10900,5,FALSE))</f>
        <v/>
      </c>
      <c r="G1026" s="66" t="str">
        <f>IF(B1026="","",VLOOKUP(B1026,'Base productos'!A$2:H$10900,6,FALSE))</f>
        <v/>
      </c>
      <c r="H1026" s="66" t="str">
        <f>IF(B1026="","",VLOOKUP(B1026,'Base productos'!A$2:H$10900,7,FALSE))</f>
        <v/>
      </c>
      <c r="I1026" s="66" t="str">
        <f>IF(B1026="","",VLOOKUP(B1026,'Base productos'!A$2:H$10900,8,FALSE))</f>
        <v/>
      </c>
      <c r="J1026" s="47"/>
      <c r="K1026" s="48"/>
      <c r="L1026" s="68"/>
      <c r="M1026" s="68"/>
      <c r="N1026" s="68"/>
      <c r="O1026" s="68"/>
      <c r="P1026" s="100" t="str">
        <f>IF(O1026="","",VLOOKUP(O1026,'Principios Activos'!A$1:B$2418,2,FALSE))</f>
        <v/>
      </c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9"/>
      <c r="AC1026" s="68"/>
      <c r="AD1026" s="69"/>
      <c r="AE1026" s="53"/>
      <c r="AF1026" s="98"/>
      <c r="AG1026" s="123"/>
      <c r="AH1026" s="123"/>
      <c r="AI1026"/>
      <c r="AJ1026"/>
      <c r="AM1026" s="13"/>
    </row>
    <row r="1027" spans="1:39" s="8" customFormat="1" ht="24.95" customHeight="1" x14ac:dyDescent="0.25">
      <c r="A1027" s="65" t="str">
        <f t="shared" si="15"/>
        <v/>
      </c>
      <c r="B1027" s="61"/>
      <c r="C1027" s="63" t="str">
        <f>IF(B1027="","",VLOOKUP(B1027,'Base productos'!A$2:H$10900,2,FALSE))</f>
        <v/>
      </c>
      <c r="D1027" s="66" t="str">
        <f>IF(B1027="","",VLOOKUP(B1027,'Base productos'!A$2:H$10900,3,FALSE))</f>
        <v/>
      </c>
      <c r="E1027" s="62" t="str">
        <f>IF(B1027="","",VLOOKUP(B1027,'Base productos'!A$2:H$10900,4,FALSE))</f>
        <v/>
      </c>
      <c r="F1027" s="62" t="str">
        <f>IF(B1027="","",VLOOKUP(B1027,'Base productos'!A$2:H$10900,5,FALSE))</f>
        <v/>
      </c>
      <c r="G1027" s="66" t="str">
        <f>IF(B1027="","",VLOOKUP(B1027,'Base productos'!A$2:H$10900,6,FALSE))</f>
        <v/>
      </c>
      <c r="H1027" s="66" t="str">
        <f>IF(B1027="","",VLOOKUP(B1027,'Base productos'!A$2:H$10900,7,FALSE))</f>
        <v/>
      </c>
      <c r="I1027" s="66" t="str">
        <f>IF(B1027="","",VLOOKUP(B1027,'Base productos'!A$2:H$10900,8,FALSE))</f>
        <v/>
      </c>
      <c r="J1027" s="47"/>
      <c r="K1027" s="48"/>
      <c r="L1027" s="68"/>
      <c r="M1027" s="68"/>
      <c r="N1027" s="68"/>
      <c r="O1027" s="68"/>
      <c r="P1027" s="100" t="str">
        <f>IF(O1027="","",VLOOKUP(O1027,'Principios Activos'!A$1:B$2418,2,FALSE))</f>
        <v/>
      </c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9"/>
      <c r="AC1027" s="68"/>
      <c r="AD1027" s="69"/>
      <c r="AE1027" s="53"/>
      <c r="AF1027" s="98"/>
      <c r="AG1027" s="123"/>
      <c r="AH1027" s="123"/>
      <c r="AI1027"/>
      <c r="AJ1027"/>
      <c r="AM1027" s="13"/>
    </row>
    <row r="1028" spans="1:39" s="8" customFormat="1" ht="24.95" customHeight="1" x14ac:dyDescent="0.25">
      <c r="A1028" s="65" t="str">
        <f t="shared" si="15"/>
        <v/>
      </c>
      <c r="B1028" s="61"/>
      <c r="C1028" s="63" t="str">
        <f>IF(B1028="","",VLOOKUP(B1028,'Base productos'!A$2:H$10900,2,FALSE))</f>
        <v/>
      </c>
      <c r="D1028" s="66" t="str">
        <f>IF(B1028="","",VLOOKUP(B1028,'Base productos'!A$2:H$10900,3,FALSE))</f>
        <v/>
      </c>
      <c r="E1028" s="62" t="str">
        <f>IF(B1028="","",VLOOKUP(B1028,'Base productos'!A$2:H$10900,4,FALSE))</f>
        <v/>
      </c>
      <c r="F1028" s="62" t="str">
        <f>IF(B1028="","",VLOOKUP(B1028,'Base productos'!A$2:H$10900,5,FALSE))</f>
        <v/>
      </c>
      <c r="G1028" s="66" t="str">
        <f>IF(B1028="","",VLOOKUP(B1028,'Base productos'!A$2:H$10900,6,FALSE))</f>
        <v/>
      </c>
      <c r="H1028" s="66" t="str">
        <f>IF(B1028="","",VLOOKUP(B1028,'Base productos'!A$2:H$10900,7,FALSE))</f>
        <v/>
      </c>
      <c r="I1028" s="66" t="str">
        <f>IF(B1028="","",VLOOKUP(B1028,'Base productos'!A$2:H$10900,8,FALSE))</f>
        <v/>
      </c>
      <c r="J1028" s="47"/>
      <c r="K1028" s="48"/>
      <c r="L1028" s="68"/>
      <c r="M1028" s="68"/>
      <c r="N1028" s="68"/>
      <c r="O1028" s="68"/>
      <c r="P1028" s="100" t="str">
        <f>IF(O1028="","",VLOOKUP(O1028,'Principios Activos'!A$1:B$2418,2,FALSE))</f>
        <v/>
      </c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9"/>
      <c r="AC1028" s="68"/>
      <c r="AD1028" s="69"/>
      <c r="AE1028" s="53"/>
      <c r="AF1028" s="98"/>
      <c r="AG1028" s="123"/>
      <c r="AH1028" s="123"/>
      <c r="AI1028"/>
      <c r="AJ1028"/>
      <c r="AM1028" s="13"/>
    </row>
    <row r="1029" spans="1:39" s="8" customFormat="1" ht="24.95" customHeight="1" x14ac:dyDescent="0.25">
      <c r="A1029" s="65" t="str">
        <f t="shared" si="15"/>
        <v/>
      </c>
      <c r="B1029" s="61"/>
      <c r="C1029" s="63" t="str">
        <f>IF(B1029="","",VLOOKUP(B1029,'Base productos'!A$2:H$10900,2,FALSE))</f>
        <v/>
      </c>
      <c r="D1029" s="66" t="str">
        <f>IF(B1029="","",VLOOKUP(B1029,'Base productos'!A$2:H$10900,3,FALSE))</f>
        <v/>
      </c>
      <c r="E1029" s="62" t="str">
        <f>IF(B1029="","",VLOOKUP(B1029,'Base productos'!A$2:H$10900,4,FALSE))</f>
        <v/>
      </c>
      <c r="F1029" s="62" t="str">
        <f>IF(B1029="","",VLOOKUP(B1029,'Base productos'!A$2:H$10900,5,FALSE))</f>
        <v/>
      </c>
      <c r="G1029" s="66" t="str">
        <f>IF(B1029="","",VLOOKUP(B1029,'Base productos'!A$2:H$10900,6,FALSE))</f>
        <v/>
      </c>
      <c r="H1029" s="66" t="str">
        <f>IF(B1029="","",VLOOKUP(B1029,'Base productos'!A$2:H$10900,7,FALSE))</f>
        <v/>
      </c>
      <c r="I1029" s="66" t="str">
        <f>IF(B1029="","",VLOOKUP(B1029,'Base productos'!A$2:H$10900,8,FALSE))</f>
        <v/>
      </c>
      <c r="J1029" s="47"/>
      <c r="K1029" s="48"/>
      <c r="L1029" s="68"/>
      <c r="M1029" s="68"/>
      <c r="N1029" s="68"/>
      <c r="O1029" s="68"/>
      <c r="P1029" s="100" t="str">
        <f>IF(O1029="","",VLOOKUP(O1029,'Principios Activos'!A$1:B$2418,2,FALSE))</f>
        <v/>
      </c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9"/>
      <c r="AC1029" s="68"/>
      <c r="AD1029" s="69"/>
      <c r="AE1029" s="53"/>
      <c r="AF1029" s="98"/>
      <c r="AG1029" s="123"/>
      <c r="AH1029" s="123"/>
      <c r="AI1029"/>
      <c r="AJ1029"/>
      <c r="AM1029" s="13"/>
    </row>
    <row r="1030" spans="1:39" s="8" customFormat="1" ht="24.95" customHeight="1" x14ac:dyDescent="0.25">
      <c r="A1030" s="65" t="str">
        <f t="shared" si="15"/>
        <v/>
      </c>
      <c r="B1030" s="61"/>
      <c r="C1030" s="63" t="str">
        <f>IF(B1030="","",VLOOKUP(B1030,'Base productos'!A$2:H$10900,2,FALSE))</f>
        <v/>
      </c>
      <c r="D1030" s="66" t="str">
        <f>IF(B1030="","",VLOOKUP(B1030,'Base productos'!A$2:H$10900,3,FALSE))</f>
        <v/>
      </c>
      <c r="E1030" s="62" t="str">
        <f>IF(B1030="","",VLOOKUP(B1030,'Base productos'!A$2:H$10900,4,FALSE))</f>
        <v/>
      </c>
      <c r="F1030" s="62" t="str">
        <f>IF(B1030="","",VLOOKUP(B1030,'Base productos'!A$2:H$10900,5,FALSE))</f>
        <v/>
      </c>
      <c r="G1030" s="66" t="str">
        <f>IF(B1030="","",VLOOKUP(B1030,'Base productos'!A$2:H$10900,6,FALSE))</f>
        <v/>
      </c>
      <c r="H1030" s="66" t="str">
        <f>IF(B1030="","",VLOOKUP(B1030,'Base productos'!A$2:H$10900,7,FALSE))</f>
        <v/>
      </c>
      <c r="I1030" s="66" t="str">
        <f>IF(B1030="","",VLOOKUP(B1030,'Base productos'!A$2:H$10900,8,FALSE))</f>
        <v/>
      </c>
      <c r="J1030" s="47"/>
      <c r="K1030" s="48"/>
      <c r="L1030" s="68"/>
      <c r="M1030" s="68"/>
      <c r="N1030" s="68"/>
      <c r="O1030" s="68"/>
      <c r="P1030" s="100" t="str">
        <f>IF(O1030="","",VLOOKUP(O1030,'Principios Activos'!A$1:B$2418,2,FALSE))</f>
        <v/>
      </c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9"/>
      <c r="AC1030" s="68"/>
      <c r="AD1030" s="69"/>
      <c r="AE1030" s="53"/>
      <c r="AF1030" s="98"/>
      <c r="AG1030" s="123"/>
      <c r="AH1030" s="123"/>
      <c r="AI1030"/>
      <c r="AJ1030"/>
      <c r="AM1030" s="13"/>
    </row>
    <row r="1031" spans="1:39" s="8" customFormat="1" ht="24.95" customHeight="1" x14ac:dyDescent="0.25">
      <c r="A1031" s="65" t="str">
        <f t="shared" si="15"/>
        <v/>
      </c>
      <c r="B1031" s="61"/>
      <c r="C1031" s="63" t="str">
        <f>IF(B1031="","",VLOOKUP(B1031,'Base productos'!A$2:H$10900,2,FALSE))</f>
        <v/>
      </c>
      <c r="D1031" s="66" t="str">
        <f>IF(B1031="","",VLOOKUP(B1031,'Base productos'!A$2:H$10900,3,FALSE))</f>
        <v/>
      </c>
      <c r="E1031" s="62" t="str">
        <f>IF(B1031="","",VLOOKUP(B1031,'Base productos'!A$2:H$10900,4,FALSE))</f>
        <v/>
      </c>
      <c r="F1031" s="62" t="str">
        <f>IF(B1031="","",VLOOKUP(B1031,'Base productos'!A$2:H$10900,5,FALSE))</f>
        <v/>
      </c>
      <c r="G1031" s="66" t="str">
        <f>IF(B1031="","",VLOOKUP(B1031,'Base productos'!A$2:H$10900,6,FALSE))</f>
        <v/>
      </c>
      <c r="H1031" s="66" t="str">
        <f>IF(B1031="","",VLOOKUP(B1031,'Base productos'!A$2:H$10900,7,FALSE))</f>
        <v/>
      </c>
      <c r="I1031" s="66" t="str">
        <f>IF(B1031="","",VLOOKUP(B1031,'Base productos'!A$2:H$10900,8,FALSE))</f>
        <v/>
      </c>
      <c r="J1031" s="47"/>
      <c r="K1031" s="48"/>
      <c r="L1031" s="68"/>
      <c r="M1031" s="68"/>
      <c r="N1031" s="68"/>
      <c r="O1031" s="68"/>
      <c r="P1031" s="100" t="str">
        <f>IF(O1031="","",VLOOKUP(O1031,'Principios Activos'!A$1:B$2418,2,FALSE))</f>
        <v/>
      </c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9"/>
      <c r="AC1031" s="68"/>
      <c r="AD1031" s="69"/>
      <c r="AE1031" s="53"/>
      <c r="AF1031" s="98"/>
      <c r="AG1031" s="123"/>
      <c r="AH1031" s="123"/>
      <c r="AI1031"/>
      <c r="AJ1031"/>
      <c r="AM1031" s="13"/>
    </row>
    <row r="1032" spans="1:39" s="8" customFormat="1" ht="24.95" customHeight="1" x14ac:dyDescent="0.25">
      <c r="A1032" s="65" t="str">
        <f t="shared" si="15"/>
        <v/>
      </c>
      <c r="B1032" s="61"/>
      <c r="C1032" s="63" t="str">
        <f>IF(B1032="","",VLOOKUP(B1032,'Base productos'!A$2:H$10900,2,FALSE))</f>
        <v/>
      </c>
      <c r="D1032" s="66" t="str">
        <f>IF(B1032="","",VLOOKUP(B1032,'Base productos'!A$2:H$10900,3,FALSE))</f>
        <v/>
      </c>
      <c r="E1032" s="62" t="str">
        <f>IF(B1032="","",VLOOKUP(B1032,'Base productos'!A$2:H$10900,4,FALSE))</f>
        <v/>
      </c>
      <c r="F1032" s="62" t="str">
        <f>IF(B1032="","",VLOOKUP(B1032,'Base productos'!A$2:H$10900,5,FALSE))</f>
        <v/>
      </c>
      <c r="G1032" s="66" t="str">
        <f>IF(B1032="","",VLOOKUP(B1032,'Base productos'!A$2:H$10900,6,FALSE))</f>
        <v/>
      </c>
      <c r="H1032" s="66" t="str">
        <f>IF(B1032="","",VLOOKUP(B1032,'Base productos'!A$2:H$10900,7,FALSE))</f>
        <v/>
      </c>
      <c r="I1032" s="66" t="str">
        <f>IF(B1032="","",VLOOKUP(B1032,'Base productos'!A$2:H$10900,8,FALSE))</f>
        <v/>
      </c>
      <c r="J1032" s="47"/>
      <c r="K1032" s="48"/>
      <c r="L1032" s="68"/>
      <c r="M1032" s="68"/>
      <c r="N1032" s="68"/>
      <c r="O1032" s="68"/>
      <c r="P1032" s="100" t="str">
        <f>IF(O1032="","",VLOOKUP(O1032,'Principios Activos'!A$1:B$2418,2,FALSE))</f>
        <v/>
      </c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9"/>
      <c r="AC1032" s="68"/>
      <c r="AD1032" s="69"/>
      <c r="AE1032" s="53"/>
      <c r="AF1032" s="98"/>
      <c r="AG1032" s="123"/>
      <c r="AH1032" s="123"/>
      <c r="AI1032"/>
      <c r="AJ1032"/>
      <c r="AM1032" s="13"/>
    </row>
    <row r="1033" spans="1:39" s="8" customFormat="1" ht="24.95" customHeight="1" x14ac:dyDescent="0.25">
      <c r="A1033" s="65" t="str">
        <f t="shared" si="15"/>
        <v/>
      </c>
      <c r="B1033" s="61"/>
      <c r="C1033" s="63" t="str">
        <f>IF(B1033="","",VLOOKUP(B1033,'Base productos'!A$2:H$10900,2,FALSE))</f>
        <v/>
      </c>
      <c r="D1033" s="66" t="str">
        <f>IF(B1033="","",VLOOKUP(B1033,'Base productos'!A$2:H$10900,3,FALSE))</f>
        <v/>
      </c>
      <c r="E1033" s="62" t="str">
        <f>IF(B1033="","",VLOOKUP(B1033,'Base productos'!A$2:H$10900,4,FALSE))</f>
        <v/>
      </c>
      <c r="F1033" s="62" t="str">
        <f>IF(B1033="","",VLOOKUP(B1033,'Base productos'!A$2:H$10900,5,FALSE))</f>
        <v/>
      </c>
      <c r="G1033" s="66" t="str">
        <f>IF(B1033="","",VLOOKUP(B1033,'Base productos'!A$2:H$10900,6,FALSE))</f>
        <v/>
      </c>
      <c r="H1033" s="66" t="str">
        <f>IF(B1033="","",VLOOKUP(B1033,'Base productos'!A$2:H$10900,7,FALSE))</f>
        <v/>
      </c>
      <c r="I1033" s="66" t="str">
        <f>IF(B1033="","",VLOOKUP(B1033,'Base productos'!A$2:H$10900,8,FALSE))</f>
        <v/>
      </c>
      <c r="J1033" s="47"/>
      <c r="K1033" s="48"/>
      <c r="L1033" s="68"/>
      <c r="M1033" s="68"/>
      <c r="N1033" s="68"/>
      <c r="O1033" s="68"/>
      <c r="P1033" s="100" t="str">
        <f>IF(O1033="","",VLOOKUP(O1033,'Principios Activos'!A$1:B$2418,2,FALSE))</f>
        <v/>
      </c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9"/>
      <c r="AC1033" s="68"/>
      <c r="AD1033" s="69"/>
      <c r="AE1033" s="53"/>
      <c r="AF1033" s="98"/>
      <c r="AG1033" s="123"/>
      <c r="AH1033" s="123"/>
      <c r="AI1033"/>
      <c r="AJ1033"/>
      <c r="AM1033" s="13"/>
    </row>
    <row r="1034" spans="1:39" s="8" customFormat="1" ht="24.95" customHeight="1" x14ac:dyDescent="0.25">
      <c r="A1034" s="65" t="str">
        <f t="shared" si="15"/>
        <v/>
      </c>
      <c r="B1034" s="61"/>
      <c r="C1034" s="63" t="str">
        <f>IF(B1034="","",VLOOKUP(B1034,'Base productos'!A$2:H$10900,2,FALSE))</f>
        <v/>
      </c>
      <c r="D1034" s="66" t="str">
        <f>IF(B1034="","",VLOOKUP(B1034,'Base productos'!A$2:H$10900,3,FALSE))</f>
        <v/>
      </c>
      <c r="E1034" s="62" t="str">
        <f>IF(B1034="","",VLOOKUP(B1034,'Base productos'!A$2:H$10900,4,FALSE))</f>
        <v/>
      </c>
      <c r="F1034" s="62" t="str">
        <f>IF(B1034="","",VLOOKUP(B1034,'Base productos'!A$2:H$10900,5,FALSE))</f>
        <v/>
      </c>
      <c r="G1034" s="66" t="str">
        <f>IF(B1034="","",VLOOKUP(B1034,'Base productos'!A$2:H$10900,6,FALSE))</f>
        <v/>
      </c>
      <c r="H1034" s="66" t="str">
        <f>IF(B1034="","",VLOOKUP(B1034,'Base productos'!A$2:H$10900,7,FALSE))</f>
        <v/>
      </c>
      <c r="I1034" s="66" t="str">
        <f>IF(B1034="","",VLOOKUP(B1034,'Base productos'!A$2:H$10900,8,FALSE))</f>
        <v/>
      </c>
      <c r="J1034" s="47"/>
      <c r="K1034" s="48"/>
      <c r="L1034" s="68"/>
      <c r="M1034" s="68"/>
      <c r="N1034" s="68"/>
      <c r="O1034" s="68"/>
      <c r="P1034" s="100" t="str">
        <f>IF(O1034="","",VLOOKUP(O1034,'Principios Activos'!A$1:B$2418,2,FALSE))</f>
        <v/>
      </c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9"/>
      <c r="AC1034" s="68"/>
      <c r="AD1034" s="69"/>
      <c r="AE1034" s="53"/>
      <c r="AF1034" s="98"/>
      <c r="AG1034" s="123"/>
      <c r="AH1034" s="123"/>
      <c r="AI1034"/>
      <c r="AJ1034"/>
      <c r="AM1034" s="13"/>
    </row>
    <row r="1035" spans="1:39" s="8" customFormat="1" ht="24.95" customHeight="1" x14ac:dyDescent="0.25">
      <c r="A1035" s="65" t="str">
        <f t="shared" si="15"/>
        <v/>
      </c>
      <c r="B1035" s="61"/>
      <c r="C1035" s="63" t="str">
        <f>IF(B1035="","",VLOOKUP(B1035,'Base productos'!A$2:H$10900,2,FALSE))</f>
        <v/>
      </c>
      <c r="D1035" s="66" t="str">
        <f>IF(B1035="","",VLOOKUP(B1035,'Base productos'!A$2:H$10900,3,FALSE))</f>
        <v/>
      </c>
      <c r="E1035" s="62" t="str">
        <f>IF(B1035="","",VLOOKUP(B1035,'Base productos'!A$2:H$10900,4,FALSE))</f>
        <v/>
      </c>
      <c r="F1035" s="62" t="str">
        <f>IF(B1035="","",VLOOKUP(B1035,'Base productos'!A$2:H$10900,5,FALSE))</f>
        <v/>
      </c>
      <c r="G1035" s="66" t="str">
        <f>IF(B1035="","",VLOOKUP(B1035,'Base productos'!A$2:H$10900,6,FALSE))</f>
        <v/>
      </c>
      <c r="H1035" s="66" t="str">
        <f>IF(B1035="","",VLOOKUP(B1035,'Base productos'!A$2:H$10900,7,FALSE))</f>
        <v/>
      </c>
      <c r="I1035" s="66" t="str">
        <f>IF(B1035="","",VLOOKUP(B1035,'Base productos'!A$2:H$10900,8,FALSE))</f>
        <v/>
      </c>
      <c r="J1035" s="47"/>
      <c r="K1035" s="48"/>
      <c r="L1035" s="68"/>
      <c r="M1035" s="68"/>
      <c r="N1035" s="68"/>
      <c r="O1035" s="68"/>
      <c r="P1035" s="100" t="str">
        <f>IF(O1035="","",VLOOKUP(O1035,'Principios Activos'!A$1:B$2418,2,FALSE))</f>
        <v/>
      </c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9"/>
      <c r="AC1035" s="68"/>
      <c r="AD1035" s="69"/>
      <c r="AE1035" s="53"/>
      <c r="AF1035" s="98"/>
      <c r="AG1035" s="123"/>
      <c r="AH1035" s="123"/>
      <c r="AI1035"/>
      <c r="AJ1035"/>
      <c r="AM1035" s="13"/>
    </row>
    <row r="1036" spans="1:39" s="8" customFormat="1" ht="24.95" customHeight="1" x14ac:dyDescent="0.25">
      <c r="A1036" s="65" t="str">
        <f t="shared" si="15"/>
        <v/>
      </c>
      <c r="B1036" s="61"/>
      <c r="C1036" s="63" t="str">
        <f>IF(B1036="","",VLOOKUP(B1036,'Base productos'!A$2:H$10900,2,FALSE))</f>
        <v/>
      </c>
      <c r="D1036" s="66" t="str">
        <f>IF(B1036="","",VLOOKUP(B1036,'Base productos'!A$2:H$10900,3,FALSE))</f>
        <v/>
      </c>
      <c r="E1036" s="62" t="str">
        <f>IF(B1036="","",VLOOKUP(B1036,'Base productos'!A$2:H$10900,4,FALSE))</f>
        <v/>
      </c>
      <c r="F1036" s="62" t="str">
        <f>IF(B1036="","",VLOOKUP(B1036,'Base productos'!A$2:H$10900,5,FALSE))</f>
        <v/>
      </c>
      <c r="G1036" s="66" t="str">
        <f>IF(B1036="","",VLOOKUP(B1036,'Base productos'!A$2:H$10900,6,FALSE))</f>
        <v/>
      </c>
      <c r="H1036" s="66" t="str">
        <f>IF(B1036="","",VLOOKUP(B1036,'Base productos'!A$2:H$10900,7,FALSE))</f>
        <v/>
      </c>
      <c r="I1036" s="66" t="str">
        <f>IF(B1036="","",VLOOKUP(B1036,'Base productos'!A$2:H$10900,8,FALSE))</f>
        <v/>
      </c>
      <c r="J1036" s="47"/>
      <c r="K1036" s="48"/>
      <c r="L1036" s="68"/>
      <c r="M1036" s="68"/>
      <c r="N1036" s="68"/>
      <c r="O1036" s="68"/>
      <c r="P1036" s="100" t="str">
        <f>IF(O1036="","",VLOOKUP(O1036,'Principios Activos'!A$1:B$2418,2,FALSE))</f>
        <v/>
      </c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9"/>
      <c r="AC1036" s="68"/>
      <c r="AD1036" s="69"/>
      <c r="AE1036" s="53"/>
      <c r="AF1036" s="98"/>
      <c r="AG1036" s="123"/>
      <c r="AH1036" s="123"/>
      <c r="AI1036"/>
      <c r="AJ1036"/>
      <c r="AM1036" s="13"/>
    </row>
    <row r="1037" spans="1:39" s="8" customFormat="1" ht="24.95" customHeight="1" x14ac:dyDescent="0.25">
      <c r="A1037" s="65" t="str">
        <f t="shared" si="15"/>
        <v/>
      </c>
      <c r="B1037" s="61"/>
      <c r="C1037" s="63" t="str">
        <f>IF(B1037="","",VLOOKUP(B1037,'Base productos'!A$2:H$10900,2,FALSE))</f>
        <v/>
      </c>
      <c r="D1037" s="66" t="str">
        <f>IF(B1037="","",VLOOKUP(B1037,'Base productos'!A$2:H$10900,3,FALSE))</f>
        <v/>
      </c>
      <c r="E1037" s="62" t="str">
        <f>IF(B1037="","",VLOOKUP(B1037,'Base productos'!A$2:H$10900,4,FALSE))</f>
        <v/>
      </c>
      <c r="F1037" s="62" t="str">
        <f>IF(B1037="","",VLOOKUP(B1037,'Base productos'!A$2:H$10900,5,FALSE))</f>
        <v/>
      </c>
      <c r="G1037" s="66" t="str">
        <f>IF(B1037="","",VLOOKUP(B1037,'Base productos'!A$2:H$10900,6,FALSE))</f>
        <v/>
      </c>
      <c r="H1037" s="66" t="str">
        <f>IF(B1037="","",VLOOKUP(B1037,'Base productos'!A$2:H$10900,7,FALSE))</f>
        <v/>
      </c>
      <c r="I1037" s="66" t="str">
        <f>IF(B1037="","",VLOOKUP(B1037,'Base productos'!A$2:H$10900,8,FALSE))</f>
        <v/>
      </c>
      <c r="J1037" s="47"/>
      <c r="K1037" s="48"/>
      <c r="L1037" s="68"/>
      <c r="M1037" s="68"/>
      <c r="N1037" s="68"/>
      <c r="O1037" s="68"/>
      <c r="P1037" s="100" t="str">
        <f>IF(O1037="","",VLOOKUP(O1037,'Principios Activos'!A$1:B$2418,2,FALSE))</f>
        <v/>
      </c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9"/>
      <c r="AC1037" s="68"/>
      <c r="AD1037" s="69"/>
      <c r="AE1037" s="53"/>
      <c r="AF1037" s="98"/>
      <c r="AG1037" s="123"/>
      <c r="AH1037" s="123"/>
      <c r="AI1037"/>
      <c r="AJ1037"/>
      <c r="AM1037" s="13"/>
    </row>
    <row r="1038" spans="1:39" s="8" customFormat="1" ht="24.95" customHeight="1" x14ac:dyDescent="0.25">
      <c r="A1038" s="65" t="str">
        <f t="shared" si="15"/>
        <v/>
      </c>
      <c r="B1038" s="61"/>
      <c r="C1038" s="63" t="str">
        <f>IF(B1038="","",VLOOKUP(B1038,'Base productos'!A$2:H$10900,2,FALSE))</f>
        <v/>
      </c>
      <c r="D1038" s="66" t="str">
        <f>IF(B1038="","",VLOOKUP(B1038,'Base productos'!A$2:H$10900,3,FALSE))</f>
        <v/>
      </c>
      <c r="E1038" s="62" t="str">
        <f>IF(B1038="","",VLOOKUP(B1038,'Base productos'!A$2:H$10900,4,FALSE))</f>
        <v/>
      </c>
      <c r="F1038" s="62" t="str">
        <f>IF(B1038="","",VLOOKUP(B1038,'Base productos'!A$2:H$10900,5,FALSE))</f>
        <v/>
      </c>
      <c r="G1038" s="66" t="str">
        <f>IF(B1038="","",VLOOKUP(B1038,'Base productos'!A$2:H$10900,6,FALSE))</f>
        <v/>
      </c>
      <c r="H1038" s="66" t="str">
        <f>IF(B1038="","",VLOOKUP(B1038,'Base productos'!A$2:H$10900,7,FALSE))</f>
        <v/>
      </c>
      <c r="I1038" s="66" t="str">
        <f>IF(B1038="","",VLOOKUP(B1038,'Base productos'!A$2:H$10900,8,FALSE))</f>
        <v/>
      </c>
      <c r="J1038" s="47"/>
      <c r="K1038" s="48"/>
      <c r="L1038" s="68"/>
      <c r="M1038" s="68"/>
      <c r="N1038" s="68"/>
      <c r="O1038" s="68"/>
      <c r="P1038" s="100" t="str">
        <f>IF(O1038="","",VLOOKUP(O1038,'Principios Activos'!A$1:B$2418,2,FALSE))</f>
        <v/>
      </c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9"/>
      <c r="AC1038" s="68"/>
      <c r="AD1038" s="69"/>
      <c r="AE1038" s="53"/>
      <c r="AF1038" s="98"/>
      <c r="AG1038" s="123"/>
      <c r="AH1038" s="123"/>
      <c r="AI1038"/>
      <c r="AJ1038"/>
      <c r="AM1038" s="13"/>
    </row>
    <row r="1039" spans="1:39" s="8" customFormat="1" ht="24.95" customHeight="1" x14ac:dyDescent="0.25">
      <c r="A1039" s="65" t="str">
        <f t="shared" si="15"/>
        <v/>
      </c>
      <c r="B1039" s="61"/>
      <c r="C1039" s="63" t="str">
        <f>IF(B1039="","",VLOOKUP(B1039,'Base productos'!A$2:H$10900,2,FALSE))</f>
        <v/>
      </c>
      <c r="D1039" s="66" t="str">
        <f>IF(B1039="","",VLOOKUP(B1039,'Base productos'!A$2:H$10900,3,FALSE))</f>
        <v/>
      </c>
      <c r="E1039" s="62" t="str">
        <f>IF(B1039="","",VLOOKUP(B1039,'Base productos'!A$2:H$10900,4,FALSE))</f>
        <v/>
      </c>
      <c r="F1039" s="62" t="str">
        <f>IF(B1039="","",VLOOKUP(B1039,'Base productos'!A$2:H$10900,5,FALSE))</f>
        <v/>
      </c>
      <c r="G1039" s="66" t="str">
        <f>IF(B1039="","",VLOOKUP(B1039,'Base productos'!A$2:H$10900,6,FALSE))</f>
        <v/>
      </c>
      <c r="H1039" s="66" t="str">
        <f>IF(B1039="","",VLOOKUP(B1039,'Base productos'!A$2:H$10900,7,FALSE))</f>
        <v/>
      </c>
      <c r="I1039" s="66" t="str">
        <f>IF(B1039="","",VLOOKUP(B1039,'Base productos'!A$2:H$10900,8,FALSE))</f>
        <v/>
      </c>
      <c r="J1039" s="47"/>
      <c r="K1039" s="48"/>
      <c r="L1039" s="68"/>
      <c r="M1039" s="68"/>
      <c r="N1039" s="68"/>
      <c r="O1039" s="68"/>
      <c r="P1039" s="100" t="str">
        <f>IF(O1039="","",VLOOKUP(O1039,'Principios Activos'!A$1:B$2418,2,FALSE))</f>
        <v/>
      </c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9"/>
      <c r="AC1039" s="68"/>
      <c r="AD1039" s="69"/>
      <c r="AE1039" s="53"/>
      <c r="AF1039" s="98"/>
      <c r="AG1039" s="123"/>
      <c r="AH1039" s="123"/>
      <c r="AI1039"/>
      <c r="AJ1039"/>
      <c r="AM1039" s="13"/>
    </row>
    <row r="1040" spans="1:39" s="8" customFormat="1" ht="24.95" customHeight="1" x14ac:dyDescent="0.25">
      <c r="A1040" s="65" t="str">
        <f t="shared" si="15"/>
        <v/>
      </c>
      <c r="B1040" s="61"/>
      <c r="C1040" s="63" t="str">
        <f>IF(B1040="","",VLOOKUP(B1040,'Base productos'!A$2:H$10900,2,FALSE))</f>
        <v/>
      </c>
      <c r="D1040" s="66" t="str">
        <f>IF(B1040="","",VLOOKUP(B1040,'Base productos'!A$2:H$10900,3,FALSE))</f>
        <v/>
      </c>
      <c r="E1040" s="62" t="str">
        <f>IF(B1040="","",VLOOKUP(B1040,'Base productos'!A$2:H$10900,4,FALSE))</f>
        <v/>
      </c>
      <c r="F1040" s="62" t="str">
        <f>IF(B1040="","",VLOOKUP(B1040,'Base productos'!A$2:H$10900,5,FALSE))</f>
        <v/>
      </c>
      <c r="G1040" s="66" t="str">
        <f>IF(B1040="","",VLOOKUP(B1040,'Base productos'!A$2:H$10900,6,FALSE))</f>
        <v/>
      </c>
      <c r="H1040" s="66" t="str">
        <f>IF(B1040="","",VLOOKUP(B1040,'Base productos'!A$2:H$10900,7,FALSE))</f>
        <v/>
      </c>
      <c r="I1040" s="66" t="str">
        <f>IF(B1040="","",VLOOKUP(B1040,'Base productos'!A$2:H$10900,8,FALSE))</f>
        <v/>
      </c>
      <c r="J1040" s="47"/>
      <c r="K1040" s="48"/>
      <c r="L1040" s="68"/>
      <c r="M1040" s="68"/>
      <c r="N1040" s="68"/>
      <c r="O1040" s="68"/>
      <c r="P1040" s="100" t="str">
        <f>IF(O1040="","",VLOOKUP(O1040,'Principios Activos'!A$1:B$2418,2,FALSE))</f>
        <v/>
      </c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9"/>
      <c r="AC1040" s="68"/>
      <c r="AD1040" s="69"/>
      <c r="AE1040" s="53"/>
      <c r="AF1040" s="98"/>
      <c r="AG1040" s="123"/>
      <c r="AH1040" s="123"/>
      <c r="AI1040"/>
      <c r="AJ1040"/>
      <c r="AM1040" s="13"/>
    </row>
    <row r="1041" spans="1:39" s="8" customFormat="1" ht="24.95" customHeight="1" x14ac:dyDescent="0.25">
      <c r="A1041" s="65" t="str">
        <f t="shared" si="15"/>
        <v/>
      </c>
      <c r="B1041" s="61"/>
      <c r="C1041" s="63" t="str">
        <f>IF(B1041="","",VLOOKUP(B1041,'Base productos'!A$2:H$10900,2,FALSE))</f>
        <v/>
      </c>
      <c r="D1041" s="66" t="str">
        <f>IF(B1041="","",VLOOKUP(B1041,'Base productos'!A$2:H$10900,3,FALSE))</f>
        <v/>
      </c>
      <c r="E1041" s="62" t="str">
        <f>IF(B1041="","",VLOOKUP(B1041,'Base productos'!A$2:H$10900,4,FALSE))</f>
        <v/>
      </c>
      <c r="F1041" s="62" t="str">
        <f>IF(B1041="","",VLOOKUP(B1041,'Base productos'!A$2:H$10900,5,FALSE))</f>
        <v/>
      </c>
      <c r="G1041" s="66" t="str">
        <f>IF(B1041="","",VLOOKUP(B1041,'Base productos'!A$2:H$10900,6,FALSE))</f>
        <v/>
      </c>
      <c r="H1041" s="66" t="str">
        <f>IF(B1041="","",VLOOKUP(B1041,'Base productos'!A$2:H$10900,7,FALSE))</f>
        <v/>
      </c>
      <c r="I1041" s="66" t="str">
        <f>IF(B1041="","",VLOOKUP(B1041,'Base productos'!A$2:H$10900,8,FALSE))</f>
        <v/>
      </c>
      <c r="J1041" s="47"/>
      <c r="K1041" s="48"/>
      <c r="L1041" s="68"/>
      <c r="M1041" s="68"/>
      <c r="N1041" s="68"/>
      <c r="O1041" s="68"/>
      <c r="P1041" s="100" t="str">
        <f>IF(O1041="","",VLOOKUP(O1041,'Principios Activos'!A$1:B$2418,2,FALSE))</f>
        <v/>
      </c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9"/>
      <c r="AC1041" s="68"/>
      <c r="AD1041" s="69"/>
      <c r="AE1041" s="53"/>
      <c r="AF1041" s="98"/>
      <c r="AG1041" s="123"/>
      <c r="AH1041" s="123"/>
      <c r="AI1041"/>
      <c r="AJ1041"/>
      <c r="AM1041" s="13"/>
    </row>
    <row r="1042" spans="1:39" s="8" customFormat="1" ht="24.95" customHeight="1" x14ac:dyDescent="0.25">
      <c r="A1042" s="65" t="str">
        <f t="shared" si="15"/>
        <v/>
      </c>
      <c r="B1042" s="61"/>
      <c r="C1042" s="63" t="str">
        <f>IF(B1042="","",VLOOKUP(B1042,'Base productos'!A$2:H$10900,2,FALSE))</f>
        <v/>
      </c>
      <c r="D1042" s="66" t="str">
        <f>IF(B1042="","",VLOOKUP(B1042,'Base productos'!A$2:H$10900,3,FALSE))</f>
        <v/>
      </c>
      <c r="E1042" s="62" t="str">
        <f>IF(B1042="","",VLOOKUP(B1042,'Base productos'!A$2:H$10900,4,FALSE))</f>
        <v/>
      </c>
      <c r="F1042" s="62" t="str">
        <f>IF(B1042="","",VLOOKUP(B1042,'Base productos'!A$2:H$10900,5,FALSE))</f>
        <v/>
      </c>
      <c r="G1042" s="66" t="str">
        <f>IF(B1042="","",VLOOKUP(B1042,'Base productos'!A$2:H$10900,6,FALSE))</f>
        <v/>
      </c>
      <c r="H1042" s="66" t="str">
        <f>IF(B1042="","",VLOOKUP(B1042,'Base productos'!A$2:H$10900,7,FALSE))</f>
        <v/>
      </c>
      <c r="I1042" s="66" t="str">
        <f>IF(B1042="","",VLOOKUP(B1042,'Base productos'!A$2:H$10900,8,FALSE))</f>
        <v/>
      </c>
      <c r="J1042" s="47"/>
      <c r="K1042" s="48"/>
      <c r="L1042" s="68"/>
      <c r="M1042" s="68"/>
      <c r="N1042" s="68"/>
      <c r="O1042" s="68"/>
      <c r="P1042" s="100" t="str">
        <f>IF(O1042="","",VLOOKUP(O1042,'Principios Activos'!A$1:B$2418,2,FALSE))</f>
        <v/>
      </c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9"/>
      <c r="AC1042" s="68"/>
      <c r="AD1042" s="69"/>
      <c r="AE1042" s="53"/>
      <c r="AF1042" s="98"/>
      <c r="AG1042" s="123"/>
      <c r="AH1042" s="123"/>
      <c r="AI1042"/>
      <c r="AJ1042"/>
      <c r="AM1042" s="13"/>
    </row>
    <row r="1043" spans="1:39" s="8" customFormat="1" ht="24.95" customHeight="1" x14ac:dyDescent="0.25">
      <c r="A1043" s="65" t="str">
        <f t="shared" si="15"/>
        <v/>
      </c>
      <c r="B1043" s="61"/>
      <c r="C1043" s="63" t="str">
        <f>IF(B1043="","",VLOOKUP(B1043,'Base productos'!A$2:H$10900,2,FALSE))</f>
        <v/>
      </c>
      <c r="D1043" s="66" t="str">
        <f>IF(B1043="","",VLOOKUP(B1043,'Base productos'!A$2:H$10900,3,FALSE))</f>
        <v/>
      </c>
      <c r="E1043" s="62" t="str">
        <f>IF(B1043="","",VLOOKUP(B1043,'Base productos'!A$2:H$10900,4,FALSE))</f>
        <v/>
      </c>
      <c r="F1043" s="62" t="str">
        <f>IF(B1043="","",VLOOKUP(B1043,'Base productos'!A$2:H$10900,5,FALSE))</f>
        <v/>
      </c>
      <c r="G1043" s="66" t="str">
        <f>IF(B1043="","",VLOOKUP(B1043,'Base productos'!A$2:H$10900,6,FALSE))</f>
        <v/>
      </c>
      <c r="H1043" s="66" t="str">
        <f>IF(B1043="","",VLOOKUP(B1043,'Base productos'!A$2:H$10900,7,FALSE))</f>
        <v/>
      </c>
      <c r="I1043" s="66" t="str">
        <f>IF(B1043="","",VLOOKUP(B1043,'Base productos'!A$2:H$10900,8,FALSE))</f>
        <v/>
      </c>
      <c r="J1043" s="47"/>
      <c r="K1043" s="48"/>
      <c r="L1043" s="68"/>
      <c r="M1043" s="68"/>
      <c r="N1043" s="68"/>
      <c r="O1043" s="68"/>
      <c r="P1043" s="100" t="str">
        <f>IF(O1043="","",VLOOKUP(O1043,'Principios Activos'!A$1:B$2418,2,FALSE))</f>
        <v/>
      </c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9"/>
      <c r="AC1043" s="68"/>
      <c r="AD1043" s="69"/>
      <c r="AE1043" s="53"/>
      <c r="AF1043" s="98"/>
      <c r="AG1043" s="123"/>
      <c r="AH1043" s="123"/>
      <c r="AI1043"/>
      <c r="AJ1043"/>
      <c r="AM1043" s="13"/>
    </row>
    <row r="1044" spans="1:39" s="8" customFormat="1" ht="24.95" customHeight="1" x14ac:dyDescent="0.25">
      <c r="A1044" s="65" t="str">
        <f t="shared" si="15"/>
        <v/>
      </c>
      <c r="B1044" s="61"/>
      <c r="C1044" s="63" t="str">
        <f>IF(B1044="","",VLOOKUP(B1044,'Base productos'!A$2:H$10900,2,FALSE))</f>
        <v/>
      </c>
      <c r="D1044" s="66" t="str">
        <f>IF(B1044="","",VLOOKUP(B1044,'Base productos'!A$2:H$10900,3,FALSE))</f>
        <v/>
      </c>
      <c r="E1044" s="62" t="str">
        <f>IF(B1044="","",VLOOKUP(B1044,'Base productos'!A$2:H$10900,4,FALSE))</f>
        <v/>
      </c>
      <c r="F1044" s="62" t="str">
        <f>IF(B1044="","",VLOOKUP(B1044,'Base productos'!A$2:H$10900,5,FALSE))</f>
        <v/>
      </c>
      <c r="G1044" s="66" t="str">
        <f>IF(B1044="","",VLOOKUP(B1044,'Base productos'!A$2:H$10900,6,FALSE))</f>
        <v/>
      </c>
      <c r="H1044" s="66" t="str">
        <f>IF(B1044="","",VLOOKUP(B1044,'Base productos'!A$2:H$10900,7,FALSE))</f>
        <v/>
      </c>
      <c r="I1044" s="66" t="str">
        <f>IF(B1044="","",VLOOKUP(B1044,'Base productos'!A$2:H$10900,8,FALSE))</f>
        <v/>
      </c>
      <c r="J1044" s="47"/>
      <c r="K1044" s="48"/>
      <c r="L1044" s="68"/>
      <c r="M1044" s="68"/>
      <c r="N1044" s="68"/>
      <c r="O1044" s="68"/>
      <c r="P1044" s="100" t="str">
        <f>IF(O1044="","",VLOOKUP(O1044,'Principios Activos'!A$1:B$2418,2,FALSE))</f>
        <v/>
      </c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9"/>
      <c r="AC1044" s="68"/>
      <c r="AD1044" s="69"/>
      <c r="AE1044" s="53"/>
      <c r="AF1044" s="98"/>
      <c r="AG1044" s="123"/>
      <c r="AH1044" s="123"/>
      <c r="AI1044"/>
      <c r="AJ1044"/>
      <c r="AM1044" s="13"/>
    </row>
    <row r="1045" spans="1:39" s="8" customFormat="1" ht="24.95" customHeight="1" x14ac:dyDescent="0.25">
      <c r="A1045" s="65" t="str">
        <f t="shared" si="15"/>
        <v/>
      </c>
      <c r="B1045" s="61"/>
      <c r="C1045" s="63" t="str">
        <f>IF(B1045="","",VLOOKUP(B1045,'Base productos'!A$2:H$10900,2,FALSE))</f>
        <v/>
      </c>
      <c r="D1045" s="66" t="str">
        <f>IF(B1045="","",VLOOKUP(B1045,'Base productos'!A$2:H$10900,3,FALSE))</f>
        <v/>
      </c>
      <c r="E1045" s="62" t="str">
        <f>IF(B1045="","",VLOOKUP(B1045,'Base productos'!A$2:H$10900,4,FALSE))</f>
        <v/>
      </c>
      <c r="F1045" s="62" t="str">
        <f>IF(B1045="","",VLOOKUP(B1045,'Base productos'!A$2:H$10900,5,FALSE))</f>
        <v/>
      </c>
      <c r="G1045" s="66" t="str">
        <f>IF(B1045="","",VLOOKUP(B1045,'Base productos'!A$2:H$10900,6,FALSE))</f>
        <v/>
      </c>
      <c r="H1045" s="66" t="str">
        <f>IF(B1045="","",VLOOKUP(B1045,'Base productos'!A$2:H$10900,7,FALSE))</f>
        <v/>
      </c>
      <c r="I1045" s="66" t="str">
        <f>IF(B1045="","",VLOOKUP(B1045,'Base productos'!A$2:H$10900,8,FALSE))</f>
        <v/>
      </c>
      <c r="J1045" s="47"/>
      <c r="K1045" s="48"/>
      <c r="L1045" s="68"/>
      <c r="M1045" s="68"/>
      <c r="N1045" s="68"/>
      <c r="O1045" s="68"/>
      <c r="P1045" s="100" t="str">
        <f>IF(O1045="","",VLOOKUP(O1045,'Principios Activos'!A$1:B$2418,2,FALSE))</f>
        <v/>
      </c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9"/>
      <c r="AC1045" s="68"/>
      <c r="AD1045" s="69"/>
      <c r="AE1045" s="53"/>
      <c r="AF1045" s="98"/>
      <c r="AG1045" s="123"/>
      <c r="AH1045" s="123"/>
      <c r="AI1045"/>
      <c r="AJ1045"/>
      <c r="AM1045" s="13"/>
    </row>
    <row r="1046" spans="1:39" s="8" customFormat="1" ht="24.95" customHeight="1" x14ac:dyDescent="0.25">
      <c r="A1046" s="65" t="str">
        <f t="shared" si="15"/>
        <v/>
      </c>
      <c r="B1046" s="61"/>
      <c r="C1046" s="63" t="str">
        <f>IF(B1046="","",VLOOKUP(B1046,'Base productos'!A$2:H$10900,2,FALSE))</f>
        <v/>
      </c>
      <c r="D1046" s="66" t="str">
        <f>IF(B1046="","",VLOOKUP(B1046,'Base productos'!A$2:H$10900,3,FALSE))</f>
        <v/>
      </c>
      <c r="E1046" s="62" t="str">
        <f>IF(B1046="","",VLOOKUP(B1046,'Base productos'!A$2:H$10900,4,FALSE))</f>
        <v/>
      </c>
      <c r="F1046" s="62" t="str">
        <f>IF(B1046="","",VLOOKUP(B1046,'Base productos'!A$2:H$10900,5,FALSE))</f>
        <v/>
      </c>
      <c r="G1046" s="66" t="str">
        <f>IF(B1046="","",VLOOKUP(B1046,'Base productos'!A$2:H$10900,6,FALSE))</f>
        <v/>
      </c>
      <c r="H1046" s="66" t="str">
        <f>IF(B1046="","",VLOOKUP(B1046,'Base productos'!A$2:H$10900,7,FALSE))</f>
        <v/>
      </c>
      <c r="I1046" s="66" t="str">
        <f>IF(B1046="","",VLOOKUP(B1046,'Base productos'!A$2:H$10900,8,FALSE))</f>
        <v/>
      </c>
      <c r="J1046" s="47"/>
      <c r="K1046" s="48"/>
      <c r="L1046" s="68"/>
      <c r="M1046" s="68"/>
      <c r="N1046" s="68"/>
      <c r="O1046" s="68"/>
      <c r="P1046" s="100" t="str">
        <f>IF(O1046="","",VLOOKUP(O1046,'Principios Activos'!A$1:B$2418,2,FALSE))</f>
        <v/>
      </c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9"/>
      <c r="AC1046" s="68"/>
      <c r="AD1046" s="69"/>
      <c r="AE1046" s="53"/>
      <c r="AF1046" s="98"/>
      <c r="AG1046" s="123"/>
      <c r="AH1046" s="123"/>
      <c r="AI1046"/>
      <c r="AJ1046"/>
      <c r="AM1046" s="13"/>
    </row>
    <row r="1047" spans="1:39" s="8" customFormat="1" ht="24.95" customHeight="1" x14ac:dyDescent="0.25">
      <c r="A1047" s="65" t="str">
        <f t="shared" si="15"/>
        <v/>
      </c>
      <c r="B1047" s="61"/>
      <c r="C1047" s="63" t="str">
        <f>IF(B1047="","",VLOOKUP(B1047,'Base productos'!A$2:H$10900,2,FALSE))</f>
        <v/>
      </c>
      <c r="D1047" s="66" t="str">
        <f>IF(B1047="","",VLOOKUP(B1047,'Base productos'!A$2:H$10900,3,FALSE))</f>
        <v/>
      </c>
      <c r="E1047" s="62" t="str">
        <f>IF(B1047="","",VLOOKUP(B1047,'Base productos'!A$2:H$10900,4,FALSE))</f>
        <v/>
      </c>
      <c r="F1047" s="62" t="str">
        <f>IF(B1047="","",VLOOKUP(B1047,'Base productos'!A$2:H$10900,5,FALSE))</f>
        <v/>
      </c>
      <c r="G1047" s="66" t="str">
        <f>IF(B1047="","",VLOOKUP(B1047,'Base productos'!A$2:H$10900,6,FALSE))</f>
        <v/>
      </c>
      <c r="H1047" s="66" t="str">
        <f>IF(B1047="","",VLOOKUP(B1047,'Base productos'!A$2:H$10900,7,FALSE))</f>
        <v/>
      </c>
      <c r="I1047" s="66" t="str">
        <f>IF(B1047="","",VLOOKUP(B1047,'Base productos'!A$2:H$10900,8,FALSE))</f>
        <v/>
      </c>
      <c r="J1047" s="47"/>
      <c r="K1047" s="48"/>
      <c r="L1047" s="68"/>
      <c r="M1047" s="68"/>
      <c r="N1047" s="68"/>
      <c r="O1047" s="68"/>
      <c r="P1047" s="100" t="str">
        <f>IF(O1047="","",VLOOKUP(O1047,'Principios Activos'!A$1:B$2418,2,FALSE))</f>
        <v/>
      </c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9"/>
      <c r="AC1047" s="68"/>
      <c r="AD1047" s="69"/>
      <c r="AE1047" s="53"/>
      <c r="AF1047" s="98"/>
      <c r="AG1047" s="123"/>
      <c r="AH1047" s="123"/>
      <c r="AI1047"/>
      <c r="AJ1047"/>
      <c r="AM1047" s="13"/>
    </row>
    <row r="1048" spans="1:39" s="8" customFormat="1" ht="24.95" customHeight="1" x14ac:dyDescent="0.25">
      <c r="A1048" s="65" t="str">
        <f t="shared" si="15"/>
        <v/>
      </c>
      <c r="B1048" s="61"/>
      <c r="C1048" s="63" t="str">
        <f>IF(B1048="","",VLOOKUP(B1048,'Base productos'!A$2:H$10900,2,FALSE))</f>
        <v/>
      </c>
      <c r="D1048" s="66" t="str">
        <f>IF(B1048="","",VLOOKUP(B1048,'Base productos'!A$2:H$10900,3,FALSE))</f>
        <v/>
      </c>
      <c r="E1048" s="62" t="str">
        <f>IF(B1048="","",VLOOKUP(B1048,'Base productos'!A$2:H$10900,4,FALSE))</f>
        <v/>
      </c>
      <c r="F1048" s="62" t="str">
        <f>IF(B1048="","",VLOOKUP(B1048,'Base productos'!A$2:H$10900,5,FALSE))</f>
        <v/>
      </c>
      <c r="G1048" s="66" t="str">
        <f>IF(B1048="","",VLOOKUP(B1048,'Base productos'!A$2:H$10900,6,FALSE))</f>
        <v/>
      </c>
      <c r="H1048" s="66" t="str">
        <f>IF(B1048="","",VLOOKUP(B1048,'Base productos'!A$2:H$10900,7,FALSE))</f>
        <v/>
      </c>
      <c r="I1048" s="66" t="str">
        <f>IF(B1048="","",VLOOKUP(B1048,'Base productos'!A$2:H$10900,8,FALSE))</f>
        <v/>
      </c>
      <c r="J1048" s="47"/>
      <c r="K1048" s="48"/>
      <c r="L1048" s="68"/>
      <c r="M1048" s="68"/>
      <c r="N1048" s="68"/>
      <c r="O1048" s="68"/>
      <c r="P1048" s="100" t="str">
        <f>IF(O1048="","",VLOOKUP(O1048,'Principios Activos'!A$1:B$2418,2,FALSE))</f>
        <v/>
      </c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9"/>
      <c r="AC1048" s="68"/>
      <c r="AD1048" s="69"/>
      <c r="AE1048" s="53"/>
      <c r="AF1048" s="98"/>
      <c r="AG1048" s="123"/>
      <c r="AH1048" s="123"/>
      <c r="AI1048"/>
      <c r="AJ1048"/>
      <c r="AM1048" s="13"/>
    </row>
    <row r="1049" spans="1:39" s="8" customFormat="1" ht="24.95" customHeight="1" x14ac:dyDescent="0.25">
      <c r="A1049" s="65" t="str">
        <f t="shared" ref="A1049:A1112" si="16">IF(A1048="","",IF(B1049="","",A1048))</f>
        <v/>
      </c>
      <c r="B1049" s="61"/>
      <c r="C1049" s="63" t="str">
        <f>IF(B1049="","",VLOOKUP(B1049,'Base productos'!A$2:H$10900,2,FALSE))</f>
        <v/>
      </c>
      <c r="D1049" s="66" t="str">
        <f>IF(B1049="","",VLOOKUP(B1049,'Base productos'!A$2:H$10900,3,FALSE))</f>
        <v/>
      </c>
      <c r="E1049" s="62" t="str">
        <f>IF(B1049="","",VLOOKUP(B1049,'Base productos'!A$2:H$10900,4,FALSE))</f>
        <v/>
      </c>
      <c r="F1049" s="62" t="str">
        <f>IF(B1049="","",VLOOKUP(B1049,'Base productos'!A$2:H$10900,5,FALSE))</f>
        <v/>
      </c>
      <c r="G1049" s="66" t="str">
        <f>IF(B1049="","",VLOOKUP(B1049,'Base productos'!A$2:H$10900,6,FALSE))</f>
        <v/>
      </c>
      <c r="H1049" s="66" t="str">
        <f>IF(B1049="","",VLOOKUP(B1049,'Base productos'!A$2:H$10900,7,FALSE))</f>
        <v/>
      </c>
      <c r="I1049" s="66" t="str">
        <f>IF(B1049="","",VLOOKUP(B1049,'Base productos'!A$2:H$10900,8,FALSE))</f>
        <v/>
      </c>
      <c r="J1049" s="47"/>
      <c r="K1049" s="48"/>
      <c r="L1049" s="68"/>
      <c r="M1049" s="68"/>
      <c r="N1049" s="68"/>
      <c r="O1049" s="68"/>
      <c r="P1049" s="100" t="str">
        <f>IF(O1049="","",VLOOKUP(O1049,'Principios Activos'!A$1:B$2418,2,FALSE))</f>
        <v/>
      </c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9"/>
      <c r="AC1049" s="68"/>
      <c r="AD1049" s="69"/>
      <c r="AE1049" s="53"/>
      <c r="AF1049" s="98"/>
      <c r="AG1049" s="123"/>
      <c r="AH1049" s="123"/>
      <c r="AI1049"/>
      <c r="AJ1049"/>
      <c r="AM1049" s="13"/>
    </row>
    <row r="1050" spans="1:39" s="8" customFormat="1" ht="24.95" customHeight="1" x14ac:dyDescent="0.25">
      <c r="A1050" s="65" t="str">
        <f t="shared" si="16"/>
        <v/>
      </c>
      <c r="B1050" s="61"/>
      <c r="C1050" s="63" t="str">
        <f>IF(B1050="","",VLOOKUP(B1050,'Base productos'!A$2:H$10900,2,FALSE))</f>
        <v/>
      </c>
      <c r="D1050" s="66" t="str">
        <f>IF(B1050="","",VLOOKUP(B1050,'Base productos'!A$2:H$10900,3,FALSE))</f>
        <v/>
      </c>
      <c r="E1050" s="62" t="str">
        <f>IF(B1050="","",VLOOKUP(B1050,'Base productos'!A$2:H$10900,4,FALSE))</f>
        <v/>
      </c>
      <c r="F1050" s="62" t="str">
        <f>IF(B1050="","",VLOOKUP(B1050,'Base productos'!A$2:H$10900,5,FALSE))</f>
        <v/>
      </c>
      <c r="G1050" s="66" t="str">
        <f>IF(B1050="","",VLOOKUP(B1050,'Base productos'!A$2:H$10900,6,FALSE))</f>
        <v/>
      </c>
      <c r="H1050" s="66" t="str">
        <f>IF(B1050="","",VLOOKUP(B1050,'Base productos'!A$2:H$10900,7,FALSE))</f>
        <v/>
      </c>
      <c r="I1050" s="66" t="str">
        <f>IF(B1050="","",VLOOKUP(B1050,'Base productos'!A$2:H$10900,8,FALSE))</f>
        <v/>
      </c>
      <c r="J1050" s="47"/>
      <c r="K1050" s="48"/>
      <c r="L1050" s="68"/>
      <c r="M1050" s="68"/>
      <c r="N1050" s="68"/>
      <c r="O1050" s="68"/>
      <c r="P1050" s="100" t="str">
        <f>IF(O1050="","",VLOOKUP(O1050,'Principios Activos'!A$1:B$2418,2,FALSE))</f>
        <v/>
      </c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9"/>
      <c r="AC1050" s="68"/>
      <c r="AD1050" s="69"/>
      <c r="AE1050" s="53"/>
      <c r="AF1050" s="98"/>
      <c r="AG1050" s="123"/>
      <c r="AH1050" s="123"/>
      <c r="AI1050"/>
      <c r="AJ1050"/>
      <c r="AM1050" s="13"/>
    </row>
    <row r="1051" spans="1:39" s="8" customFormat="1" ht="24.95" customHeight="1" x14ac:dyDescent="0.25">
      <c r="A1051" s="65" t="str">
        <f t="shared" si="16"/>
        <v/>
      </c>
      <c r="B1051" s="61"/>
      <c r="C1051" s="63" t="str">
        <f>IF(B1051="","",VLOOKUP(B1051,'Base productos'!A$2:H$10900,2,FALSE))</f>
        <v/>
      </c>
      <c r="D1051" s="66" t="str">
        <f>IF(B1051="","",VLOOKUP(B1051,'Base productos'!A$2:H$10900,3,FALSE))</f>
        <v/>
      </c>
      <c r="E1051" s="62" t="str">
        <f>IF(B1051="","",VLOOKUP(B1051,'Base productos'!A$2:H$10900,4,FALSE))</f>
        <v/>
      </c>
      <c r="F1051" s="62" t="str">
        <f>IF(B1051="","",VLOOKUP(B1051,'Base productos'!A$2:H$10900,5,FALSE))</f>
        <v/>
      </c>
      <c r="G1051" s="66" t="str">
        <f>IF(B1051="","",VLOOKUP(B1051,'Base productos'!A$2:H$10900,6,FALSE))</f>
        <v/>
      </c>
      <c r="H1051" s="66" t="str">
        <f>IF(B1051="","",VLOOKUP(B1051,'Base productos'!A$2:H$10900,7,FALSE))</f>
        <v/>
      </c>
      <c r="I1051" s="66" t="str">
        <f>IF(B1051="","",VLOOKUP(B1051,'Base productos'!A$2:H$10900,8,FALSE))</f>
        <v/>
      </c>
      <c r="J1051" s="47"/>
      <c r="K1051" s="48"/>
      <c r="L1051" s="68"/>
      <c r="M1051" s="68"/>
      <c r="N1051" s="68"/>
      <c r="O1051" s="68"/>
      <c r="P1051" s="100" t="str">
        <f>IF(O1051="","",VLOOKUP(O1051,'Principios Activos'!A$1:B$2418,2,FALSE))</f>
        <v/>
      </c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9"/>
      <c r="AC1051" s="68"/>
      <c r="AD1051" s="69"/>
      <c r="AE1051" s="53"/>
      <c r="AF1051" s="98"/>
      <c r="AG1051" s="123"/>
      <c r="AH1051" s="123"/>
      <c r="AI1051"/>
      <c r="AJ1051"/>
      <c r="AM1051" s="13"/>
    </row>
    <row r="1052" spans="1:39" s="8" customFormat="1" ht="24.95" customHeight="1" x14ac:dyDescent="0.25">
      <c r="A1052" s="65" t="str">
        <f t="shared" si="16"/>
        <v/>
      </c>
      <c r="B1052" s="61"/>
      <c r="C1052" s="63" t="str">
        <f>IF(B1052="","",VLOOKUP(B1052,'Base productos'!A$2:H$10900,2,FALSE))</f>
        <v/>
      </c>
      <c r="D1052" s="66" t="str">
        <f>IF(B1052="","",VLOOKUP(B1052,'Base productos'!A$2:H$10900,3,FALSE))</f>
        <v/>
      </c>
      <c r="E1052" s="62" t="str">
        <f>IF(B1052="","",VLOOKUP(B1052,'Base productos'!A$2:H$10900,4,FALSE))</f>
        <v/>
      </c>
      <c r="F1052" s="62" t="str">
        <f>IF(B1052="","",VLOOKUP(B1052,'Base productos'!A$2:H$10900,5,FALSE))</f>
        <v/>
      </c>
      <c r="G1052" s="66" t="str">
        <f>IF(B1052="","",VLOOKUP(B1052,'Base productos'!A$2:H$10900,6,FALSE))</f>
        <v/>
      </c>
      <c r="H1052" s="66" t="str">
        <f>IF(B1052="","",VLOOKUP(B1052,'Base productos'!A$2:H$10900,7,FALSE))</f>
        <v/>
      </c>
      <c r="I1052" s="66" t="str">
        <f>IF(B1052="","",VLOOKUP(B1052,'Base productos'!A$2:H$10900,8,FALSE))</f>
        <v/>
      </c>
      <c r="J1052" s="47"/>
      <c r="K1052" s="48"/>
      <c r="L1052" s="68"/>
      <c r="M1052" s="68"/>
      <c r="N1052" s="68"/>
      <c r="O1052" s="68"/>
      <c r="P1052" s="100" t="str">
        <f>IF(O1052="","",VLOOKUP(O1052,'Principios Activos'!A$1:B$2418,2,FALSE))</f>
        <v/>
      </c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9"/>
      <c r="AC1052" s="68"/>
      <c r="AD1052" s="69"/>
      <c r="AE1052" s="53"/>
      <c r="AF1052" s="98"/>
      <c r="AG1052" s="123"/>
      <c r="AH1052" s="123"/>
      <c r="AI1052"/>
      <c r="AJ1052"/>
      <c r="AM1052" s="13"/>
    </row>
    <row r="1053" spans="1:39" s="8" customFormat="1" ht="24.95" customHeight="1" x14ac:dyDescent="0.25">
      <c r="A1053" s="65" t="str">
        <f t="shared" si="16"/>
        <v/>
      </c>
      <c r="B1053" s="61"/>
      <c r="C1053" s="63" t="str">
        <f>IF(B1053="","",VLOOKUP(B1053,'Base productos'!A$2:H$10900,2,FALSE))</f>
        <v/>
      </c>
      <c r="D1053" s="66" t="str">
        <f>IF(B1053="","",VLOOKUP(B1053,'Base productos'!A$2:H$10900,3,FALSE))</f>
        <v/>
      </c>
      <c r="E1053" s="62" t="str">
        <f>IF(B1053="","",VLOOKUP(B1053,'Base productos'!A$2:H$10900,4,FALSE))</f>
        <v/>
      </c>
      <c r="F1053" s="62" t="str">
        <f>IF(B1053="","",VLOOKUP(B1053,'Base productos'!A$2:H$10900,5,FALSE))</f>
        <v/>
      </c>
      <c r="G1053" s="66" t="str">
        <f>IF(B1053="","",VLOOKUP(B1053,'Base productos'!A$2:H$10900,6,FALSE))</f>
        <v/>
      </c>
      <c r="H1053" s="66" t="str">
        <f>IF(B1053="","",VLOOKUP(B1053,'Base productos'!A$2:H$10900,7,FALSE))</f>
        <v/>
      </c>
      <c r="I1053" s="66" t="str">
        <f>IF(B1053="","",VLOOKUP(B1053,'Base productos'!A$2:H$10900,8,FALSE))</f>
        <v/>
      </c>
      <c r="J1053" s="47"/>
      <c r="K1053" s="48"/>
      <c r="L1053" s="68"/>
      <c r="M1053" s="68"/>
      <c r="N1053" s="68"/>
      <c r="O1053" s="68"/>
      <c r="P1053" s="100" t="str">
        <f>IF(O1053="","",VLOOKUP(O1053,'Principios Activos'!A$1:B$2418,2,FALSE))</f>
        <v/>
      </c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9"/>
      <c r="AC1053" s="68"/>
      <c r="AD1053" s="69"/>
      <c r="AE1053" s="53"/>
      <c r="AF1053" s="98"/>
      <c r="AG1053" s="123"/>
      <c r="AH1053" s="123"/>
      <c r="AI1053"/>
      <c r="AJ1053"/>
      <c r="AM1053" s="13"/>
    </row>
    <row r="1054" spans="1:39" s="8" customFormat="1" ht="24.95" customHeight="1" x14ac:dyDescent="0.25">
      <c r="A1054" s="65" t="str">
        <f t="shared" si="16"/>
        <v/>
      </c>
      <c r="B1054" s="61"/>
      <c r="C1054" s="63" t="str">
        <f>IF(B1054="","",VLOOKUP(B1054,'Base productos'!A$2:H$10900,2,FALSE))</f>
        <v/>
      </c>
      <c r="D1054" s="66" t="str">
        <f>IF(B1054="","",VLOOKUP(B1054,'Base productos'!A$2:H$10900,3,FALSE))</f>
        <v/>
      </c>
      <c r="E1054" s="62" t="str">
        <f>IF(B1054="","",VLOOKUP(B1054,'Base productos'!A$2:H$10900,4,FALSE))</f>
        <v/>
      </c>
      <c r="F1054" s="62" t="str">
        <f>IF(B1054="","",VLOOKUP(B1054,'Base productos'!A$2:H$10900,5,FALSE))</f>
        <v/>
      </c>
      <c r="G1054" s="66" t="str">
        <f>IF(B1054="","",VLOOKUP(B1054,'Base productos'!A$2:H$10900,6,FALSE))</f>
        <v/>
      </c>
      <c r="H1054" s="66" t="str">
        <f>IF(B1054="","",VLOOKUP(B1054,'Base productos'!A$2:H$10900,7,FALSE))</f>
        <v/>
      </c>
      <c r="I1054" s="66" t="str">
        <f>IF(B1054="","",VLOOKUP(B1054,'Base productos'!A$2:H$10900,8,FALSE))</f>
        <v/>
      </c>
      <c r="J1054" s="47"/>
      <c r="K1054" s="48"/>
      <c r="L1054" s="68"/>
      <c r="M1054" s="68"/>
      <c r="N1054" s="68"/>
      <c r="O1054" s="68"/>
      <c r="P1054" s="100" t="str">
        <f>IF(O1054="","",VLOOKUP(O1054,'Principios Activos'!A$1:B$2418,2,FALSE))</f>
        <v/>
      </c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9"/>
      <c r="AC1054" s="68"/>
      <c r="AD1054" s="69"/>
      <c r="AE1054" s="53"/>
      <c r="AF1054" s="98"/>
      <c r="AG1054" s="123"/>
      <c r="AH1054" s="123"/>
      <c r="AI1054"/>
      <c r="AJ1054"/>
      <c r="AM1054" s="13"/>
    </row>
    <row r="1055" spans="1:39" s="8" customFormat="1" ht="24.95" customHeight="1" x14ac:dyDescent="0.25">
      <c r="A1055" s="65" t="str">
        <f t="shared" si="16"/>
        <v/>
      </c>
      <c r="B1055" s="61"/>
      <c r="C1055" s="63" t="str">
        <f>IF(B1055="","",VLOOKUP(B1055,'Base productos'!A$2:H$10900,2,FALSE))</f>
        <v/>
      </c>
      <c r="D1055" s="66" t="str">
        <f>IF(B1055="","",VLOOKUP(B1055,'Base productos'!A$2:H$10900,3,FALSE))</f>
        <v/>
      </c>
      <c r="E1055" s="62" t="str">
        <f>IF(B1055="","",VLOOKUP(B1055,'Base productos'!A$2:H$10900,4,FALSE))</f>
        <v/>
      </c>
      <c r="F1055" s="62" t="str">
        <f>IF(B1055="","",VLOOKUP(B1055,'Base productos'!A$2:H$10900,5,FALSE))</f>
        <v/>
      </c>
      <c r="G1055" s="66" t="str">
        <f>IF(B1055="","",VLOOKUP(B1055,'Base productos'!A$2:H$10900,6,FALSE))</f>
        <v/>
      </c>
      <c r="H1055" s="66" t="str">
        <f>IF(B1055="","",VLOOKUP(B1055,'Base productos'!A$2:H$10900,7,FALSE))</f>
        <v/>
      </c>
      <c r="I1055" s="66" t="str">
        <f>IF(B1055="","",VLOOKUP(B1055,'Base productos'!A$2:H$10900,8,FALSE))</f>
        <v/>
      </c>
      <c r="J1055" s="47"/>
      <c r="K1055" s="48"/>
      <c r="L1055" s="68"/>
      <c r="M1055" s="68"/>
      <c r="N1055" s="68"/>
      <c r="O1055" s="68"/>
      <c r="P1055" s="100" t="str">
        <f>IF(O1055="","",VLOOKUP(O1055,'Principios Activos'!A$1:B$2418,2,FALSE))</f>
        <v/>
      </c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9"/>
      <c r="AC1055" s="68"/>
      <c r="AD1055" s="69"/>
      <c r="AE1055" s="53"/>
      <c r="AF1055" s="98"/>
      <c r="AG1055" s="123"/>
      <c r="AH1055" s="123"/>
      <c r="AI1055"/>
      <c r="AJ1055"/>
      <c r="AM1055" s="13"/>
    </row>
    <row r="1056" spans="1:39" s="8" customFormat="1" ht="24.95" customHeight="1" x14ac:dyDescent="0.25">
      <c r="A1056" s="65" t="str">
        <f t="shared" si="16"/>
        <v/>
      </c>
      <c r="B1056" s="61"/>
      <c r="C1056" s="63" t="str">
        <f>IF(B1056="","",VLOOKUP(B1056,'Base productos'!A$2:H$10900,2,FALSE))</f>
        <v/>
      </c>
      <c r="D1056" s="66" t="str">
        <f>IF(B1056="","",VLOOKUP(B1056,'Base productos'!A$2:H$10900,3,FALSE))</f>
        <v/>
      </c>
      <c r="E1056" s="62" t="str">
        <f>IF(B1056="","",VLOOKUP(B1056,'Base productos'!A$2:H$10900,4,FALSE))</f>
        <v/>
      </c>
      <c r="F1056" s="62" t="str">
        <f>IF(B1056="","",VLOOKUP(B1056,'Base productos'!A$2:H$10900,5,FALSE))</f>
        <v/>
      </c>
      <c r="G1056" s="66" t="str">
        <f>IF(B1056="","",VLOOKUP(B1056,'Base productos'!A$2:H$10900,6,FALSE))</f>
        <v/>
      </c>
      <c r="H1056" s="66" t="str">
        <f>IF(B1056="","",VLOOKUP(B1056,'Base productos'!A$2:H$10900,7,FALSE))</f>
        <v/>
      </c>
      <c r="I1056" s="66" t="str">
        <f>IF(B1056="","",VLOOKUP(B1056,'Base productos'!A$2:H$10900,8,FALSE))</f>
        <v/>
      </c>
      <c r="J1056" s="47"/>
      <c r="K1056" s="48"/>
      <c r="L1056" s="68"/>
      <c r="M1056" s="68"/>
      <c r="N1056" s="68"/>
      <c r="O1056" s="68"/>
      <c r="P1056" s="100" t="str">
        <f>IF(O1056="","",VLOOKUP(O1056,'Principios Activos'!A$1:B$2418,2,FALSE))</f>
        <v/>
      </c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9"/>
      <c r="AC1056" s="68"/>
      <c r="AD1056" s="69"/>
      <c r="AE1056" s="53"/>
      <c r="AF1056" s="98"/>
      <c r="AG1056" s="123"/>
      <c r="AH1056" s="123"/>
      <c r="AI1056"/>
      <c r="AJ1056"/>
      <c r="AM1056" s="13"/>
    </row>
    <row r="1057" spans="1:39" s="8" customFormat="1" ht="24.95" customHeight="1" x14ac:dyDescent="0.25">
      <c r="A1057" s="65" t="str">
        <f t="shared" si="16"/>
        <v/>
      </c>
      <c r="B1057" s="61"/>
      <c r="C1057" s="63" t="str">
        <f>IF(B1057="","",VLOOKUP(B1057,'Base productos'!A$2:H$10900,2,FALSE))</f>
        <v/>
      </c>
      <c r="D1057" s="66" t="str">
        <f>IF(B1057="","",VLOOKUP(B1057,'Base productos'!A$2:H$10900,3,FALSE))</f>
        <v/>
      </c>
      <c r="E1057" s="62" t="str">
        <f>IF(B1057="","",VLOOKUP(B1057,'Base productos'!A$2:H$10900,4,FALSE))</f>
        <v/>
      </c>
      <c r="F1057" s="62" t="str">
        <f>IF(B1057="","",VLOOKUP(B1057,'Base productos'!A$2:H$10900,5,FALSE))</f>
        <v/>
      </c>
      <c r="G1057" s="66" t="str">
        <f>IF(B1057="","",VLOOKUP(B1057,'Base productos'!A$2:H$10900,6,FALSE))</f>
        <v/>
      </c>
      <c r="H1057" s="66" t="str">
        <f>IF(B1057="","",VLOOKUP(B1057,'Base productos'!A$2:H$10900,7,FALSE))</f>
        <v/>
      </c>
      <c r="I1057" s="66" t="str">
        <f>IF(B1057="","",VLOOKUP(B1057,'Base productos'!A$2:H$10900,8,FALSE))</f>
        <v/>
      </c>
      <c r="J1057" s="47"/>
      <c r="K1057" s="48"/>
      <c r="L1057" s="68"/>
      <c r="M1057" s="68"/>
      <c r="N1057" s="68"/>
      <c r="O1057" s="68"/>
      <c r="P1057" s="100" t="str">
        <f>IF(O1057="","",VLOOKUP(O1057,'Principios Activos'!A$1:B$2418,2,FALSE))</f>
        <v/>
      </c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9"/>
      <c r="AC1057" s="68"/>
      <c r="AD1057" s="69"/>
      <c r="AE1057" s="53"/>
      <c r="AF1057" s="98"/>
      <c r="AG1057" s="123"/>
      <c r="AH1057" s="123"/>
      <c r="AI1057"/>
      <c r="AJ1057"/>
      <c r="AM1057" s="13"/>
    </row>
    <row r="1058" spans="1:39" s="8" customFormat="1" ht="24.95" customHeight="1" x14ac:dyDescent="0.25">
      <c r="A1058" s="65" t="str">
        <f t="shared" si="16"/>
        <v/>
      </c>
      <c r="B1058" s="61"/>
      <c r="C1058" s="63" t="str">
        <f>IF(B1058="","",VLOOKUP(B1058,'Base productos'!A$2:H$10900,2,FALSE))</f>
        <v/>
      </c>
      <c r="D1058" s="66" t="str">
        <f>IF(B1058="","",VLOOKUP(B1058,'Base productos'!A$2:H$10900,3,FALSE))</f>
        <v/>
      </c>
      <c r="E1058" s="62" t="str">
        <f>IF(B1058="","",VLOOKUP(B1058,'Base productos'!A$2:H$10900,4,FALSE))</f>
        <v/>
      </c>
      <c r="F1058" s="62" t="str">
        <f>IF(B1058="","",VLOOKUP(B1058,'Base productos'!A$2:H$10900,5,FALSE))</f>
        <v/>
      </c>
      <c r="G1058" s="66" t="str">
        <f>IF(B1058="","",VLOOKUP(B1058,'Base productos'!A$2:H$10900,6,FALSE))</f>
        <v/>
      </c>
      <c r="H1058" s="66" t="str">
        <f>IF(B1058="","",VLOOKUP(B1058,'Base productos'!A$2:H$10900,7,FALSE))</f>
        <v/>
      </c>
      <c r="I1058" s="66" t="str">
        <f>IF(B1058="","",VLOOKUP(B1058,'Base productos'!A$2:H$10900,8,FALSE))</f>
        <v/>
      </c>
      <c r="J1058" s="47"/>
      <c r="K1058" s="48"/>
      <c r="L1058" s="68"/>
      <c r="M1058" s="68"/>
      <c r="N1058" s="68"/>
      <c r="O1058" s="68"/>
      <c r="P1058" s="100" t="str">
        <f>IF(O1058="","",VLOOKUP(O1058,'Principios Activos'!A$1:B$2418,2,FALSE))</f>
        <v/>
      </c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9"/>
      <c r="AC1058" s="68"/>
      <c r="AD1058" s="69"/>
      <c r="AE1058" s="53"/>
      <c r="AF1058" s="98"/>
      <c r="AG1058" s="123"/>
      <c r="AH1058" s="123"/>
      <c r="AI1058"/>
      <c r="AJ1058"/>
      <c r="AM1058" s="13"/>
    </row>
    <row r="1059" spans="1:39" s="8" customFormat="1" ht="24.95" customHeight="1" x14ac:dyDescent="0.25">
      <c r="A1059" s="65" t="str">
        <f t="shared" si="16"/>
        <v/>
      </c>
      <c r="B1059" s="61"/>
      <c r="C1059" s="63" t="str">
        <f>IF(B1059="","",VLOOKUP(B1059,'Base productos'!A$2:H$10900,2,FALSE))</f>
        <v/>
      </c>
      <c r="D1059" s="66" t="str">
        <f>IF(B1059="","",VLOOKUP(B1059,'Base productos'!A$2:H$10900,3,FALSE))</f>
        <v/>
      </c>
      <c r="E1059" s="62" t="str">
        <f>IF(B1059="","",VLOOKUP(B1059,'Base productos'!A$2:H$10900,4,FALSE))</f>
        <v/>
      </c>
      <c r="F1059" s="62" t="str">
        <f>IF(B1059="","",VLOOKUP(B1059,'Base productos'!A$2:H$10900,5,FALSE))</f>
        <v/>
      </c>
      <c r="G1059" s="66" t="str">
        <f>IF(B1059="","",VLOOKUP(B1059,'Base productos'!A$2:H$10900,6,FALSE))</f>
        <v/>
      </c>
      <c r="H1059" s="66" t="str">
        <f>IF(B1059="","",VLOOKUP(B1059,'Base productos'!A$2:H$10900,7,FALSE))</f>
        <v/>
      </c>
      <c r="I1059" s="66" t="str">
        <f>IF(B1059="","",VLOOKUP(B1059,'Base productos'!A$2:H$10900,8,FALSE))</f>
        <v/>
      </c>
      <c r="J1059" s="47"/>
      <c r="K1059" s="48"/>
      <c r="L1059" s="68"/>
      <c r="M1059" s="68"/>
      <c r="N1059" s="68"/>
      <c r="O1059" s="68"/>
      <c r="P1059" s="100" t="str">
        <f>IF(O1059="","",VLOOKUP(O1059,'Principios Activos'!A$1:B$2418,2,FALSE))</f>
        <v/>
      </c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9"/>
      <c r="AC1059" s="68"/>
      <c r="AD1059" s="69"/>
      <c r="AE1059" s="53"/>
      <c r="AF1059" s="98"/>
      <c r="AG1059" s="123"/>
      <c r="AH1059" s="123"/>
      <c r="AI1059"/>
      <c r="AJ1059"/>
      <c r="AM1059" s="13"/>
    </row>
    <row r="1060" spans="1:39" s="8" customFormat="1" ht="24.95" customHeight="1" x14ac:dyDescent="0.25">
      <c r="A1060" s="65" t="str">
        <f t="shared" si="16"/>
        <v/>
      </c>
      <c r="B1060" s="61"/>
      <c r="C1060" s="63" t="str">
        <f>IF(B1060="","",VLOOKUP(B1060,'Base productos'!A$2:H$10900,2,FALSE))</f>
        <v/>
      </c>
      <c r="D1060" s="66" t="str">
        <f>IF(B1060="","",VLOOKUP(B1060,'Base productos'!A$2:H$10900,3,FALSE))</f>
        <v/>
      </c>
      <c r="E1060" s="62" t="str">
        <f>IF(B1060="","",VLOOKUP(B1060,'Base productos'!A$2:H$10900,4,FALSE))</f>
        <v/>
      </c>
      <c r="F1060" s="62" t="str">
        <f>IF(B1060="","",VLOOKUP(B1060,'Base productos'!A$2:H$10900,5,FALSE))</f>
        <v/>
      </c>
      <c r="G1060" s="66" t="str">
        <f>IF(B1060="","",VLOOKUP(B1060,'Base productos'!A$2:H$10900,6,FALSE))</f>
        <v/>
      </c>
      <c r="H1060" s="66" t="str">
        <f>IF(B1060="","",VLOOKUP(B1060,'Base productos'!A$2:H$10900,7,FALSE))</f>
        <v/>
      </c>
      <c r="I1060" s="66" t="str">
        <f>IF(B1060="","",VLOOKUP(B1060,'Base productos'!A$2:H$10900,8,FALSE))</f>
        <v/>
      </c>
      <c r="J1060" s="47"/>
      <c r="K1060" s="48"/>
      <c r="L1060" s="68"/>
      <c r="M1060" s="68"/>
      <c r="N1060" s="68"/>
      <c r="O1060" s="68"/>
      <c r="P1060" s="100" t="str">
        <f>IF(O1060="","",VLOOKUP(O1060,'Principios Activos'!A$1:B$2418,2,FALSE))</f>
        <v/>
      </c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9"/>
      <c r="AC1060" s="68"/>
      <c r="AD1060" s="69"/>
      <c r="AE1060" s="53"/>
      <c r="AF1060" s="98"/>
      <c r="AG1060" s="123"/>
      <c r="AH1060" s="123"/>
      <c r="AI1060"/>
      <c r="AJ1060"/>
      <c r="AM1060" s="13"/>
    </row>
    <row r="1061" spans="1:39" s="8" customFormat="1" ht="24.95" customHeight="1" x14ac:dyDescent="0.25">
      <c r="A1061" s="65" t="str">
        <f t="shared" si="16"/>
        <v/>
      </c>
      <c r="B1061" s="61"/>
      <c r="C1061" s="63" t="str">
        <f>IF(B1061="","",VLOOKUP(B1061,'Base productos'!A$2:H$10900,2,FALSE))</f>
        <v/>
      </c>
      <c r="D1061" s="66" t="str">
        <f>IF(B1061="","",VLOOKUP(B1061,'Base productos'!A$2:H$10900,3,FALSE))</f>
        <v/>
      </c>
      <c r="E1061" s="62" t="str">
        <f>IF(B1061="","",VLOOKUP(B1061,'Base productos'!A$2:H$10900,4,FALSE))</f>
        <v/>
      </c>
      <c r="F1061" s="62" t="str">
        <f>IF(B1061="","",VLOOKUP(B1061,'Base productos'!A$2:H$10900,5,FALSE))</f>
        <v/>
      </c>
      <c r="G1061" s="66" t="str">
        <f>IF(B1061="","",VLOOKUP(B1061,'Base productos'!A$2:H$10900,6,FALSE))</f>
        <v/>
      </c>
      <c r="H1061" s="66" t="str">
        <f>IF(B1061="","",VLOOKUP(B1061,'Base productos'!A$2:H$10900,7,FALSE))</f>
        <v/>
      </c>
      <c r="I1061" s="66" t="str">
        <f>IF(B1061="","",VLOOKUP(B1061,'Base productos'!A$2:H$10900,8,FALSE))</f>
        <v/>
      </c>
      <c r="J1061" s="47"/>
      <c r="K1061" s="48"/>
      <c r="L1061" s="68"/>
      <c r="M1061" s="68"/>
      <c r="N1061" s="68"/>
      <c r="O1061" s="68"/>
      <c r="P1061" s="100" t="str">
        <f>IF(O1061="","",VLOOKUP(O1061,'Principios Activos'!A$1:B$2418,2,FALSE))</f>
        <v/>
      </c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9"/>
      <c r="AC1061" s="68"/>
      <c r="AD1061" s="69"/>
      <c r="AE1061" s="53"/>
      <c r="AF1061" s="98"/>
      <c r="AG1061" s="123"/>
      <c r="AH1061" s="123"/>
      <c r="AI1061"/>
      <c r="AJ1061"/>
      <c r="AM1061" s="13"/>
    </row>
    <row r="1062" spans="1:39" s="8" customFormat="1" ht="24.95" customHeight="1" x14ac:dyDescent="0.25">
      <c r="A1062" s="65" t="str">
        <f t="shared" si="16"/>
        <v/>
      </c>
      <c r="B1062" s="61"/>
      <c r="C1062" s="63" t="str">
        <f>IF(B1062="","",VLOOKUP(B1062,'Base productos'!A$2:H$10900,2,FALSE))</f>
        <v/>
      </c>
      <c r="D1062" s="66" t="str">
        <f>IF(B1062="","",VLOOKUP(B1062,'Base productos'!A$2:H$10900,3,FALSE))</f>
        <v/>
      </c>
      <c r="E1062" s="62" t="str">
        <f>IF(B1062="","",VLOOKUP(B1062,'Base productos'!A$2:H$10900,4,FALSE))</f>
        <v/>
      </c>
      <c r="F1062" s="62" t="str">
        <f>IF(B1062="","",VLOOKUP(B1062,'Base productos'!A$2:H$10900,5,FALSE))</f>
        <v/>
      </c>
      <c r="G1062" s="66" t="str">
        <f>IF(B1062="","",VLOOKUP(B1062,'Base productos'!A$2:H$10900,6,FALSE))</f>
        <v/>
      </c>
      <c r="H1062" s="66" t="str">
        <f>IF(B1062="","",VLOOKUP(B1062,'Base productos'!A$2:H$10900,7,FALSE))</f>
        <v/>
      </c>
      <c r="I1062" s="66" t="str">
        <f>IF(B1062="","",VLOOKUP(B1062,'Base productos'!A$2:H$10900,8,FALSE))</f>
        <v/>
      </c>
      <c r="J1062" s="47"/>
      <c r="K1062" s="48"/>
      <c r="L1062" s="68"/>
      <c r="M1062" s="68"/>
      <c r="N1062" s="68"/>
      <c r="O1062" s="68"/>
      <c r="P1062" s="100" t="str">
        <f>IF(O1062="","",VLOOKUP(O1062,'Principios Activos'!A$1:B$2418,2,FALSE))</f>
        <v/>
      </c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9"/>
      <c r="AC1062" s="68"/>
      <c r="AD1062" s="69"/>
      <c r="AE1062" s="53"/>
      <c r="AF1062" s="98"/>
      <c r="AG1062" s="123"/>
      <c r="AH1062" s="123"/>
      <c r="AI1062"/>
      <c r="AJ1062"/>
      <c r="AM1062" s="13"/>
    </row>
    <row r="1063" spans="1:39" s="8" customFormat="1" ht="24.95" customHeight="1" x14ac:dyDescent="0.25">
      <c r="A1063" s="65" t="str">
        <f t="shared" si="16"/>
        <v/>
      </c>
      <c r="B1063" s="61"/>
      <c r="C1063" s="63" t="str">
        <f>IF(B1063="","",VLOOKUP(B1063,'Base productos'!A$2:H$10900,2,FALSE))</f>
        <v/>
      </c>
      <c r="D1063" s="66" t="str">
        <f>IF(B1063="","",VLOOKUP(B1063,'Base productos'!A$2:H$10900,3,FALSE))</f>
        <v/>
      </c>
      <c r="E1063" s="62" t="str">
        <f>IF(B1063="","",VLOOKUP(B1063,'Base productos'!A$2:H$10900,4,FALSE))</f>
        <v/>
      </c>
      <c r="F1063" s="62" t="str">
        <f>IF(B1063="","",VLOOKUP(B1063,'Base productos'!A$2:H$10900,5,FALSE))</f>
        <v/>
      </c>
      <c r="G1063" s="66" t="str">
        <f>IF(B1063="","",VLOOKUP(B1063,'Base productos'!A$2:H$10900,6,FALSE))</f>
        <v/>
      </c>
      <c r="H1063" s="66" t="str">
        <f>IF(B1063="","",VLOOKUP(B1063,'Base productos'!A$2:H$10900,7,FALSE))</f>
        <v/>
      </c>
      <c r="I1063" s="66" t="str">
        <f>IF(B1063="","",VLOOKUP(B1063,'Base productos'!A$2:H$10900,8,FALSE))</f>
        <v/>
      </c>
      <c r="J1063" s="47"/>
      <c r="K1063" s="48"/>
      <c r="L1063" s="68"/>
      <c r="M1063" s="68"/>
      <c r="N1063" s="68"/>
      <c r="O1063" s="68"/>
      <c r="P1063" s="100" t="str">
        <f>IF(O1063="","",VLOOKUP(O1063,'Principios Activos'!A$1:B$2418,2,FALSE))</f>
        <v/>
      </c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9"/>
      <c r="AC1063" s="68"/>
      <c r="AD1063" s="69"/>
      <c r="AE1063" s="53"/>
      <c r="AF1063" s="98"/>
      <c r="AG1063" s="123"/>
      <c r="AH1063" s="123"/>
      <c r="AI1063"/>
      <c r="AJ1063"/>
      <c r="AM1063" s="13"/>
    </row>
    <row r="1064" spans="1:39" s="8" customFormat="1" ht="24.95" customHeight="1" x14ac:dyDescent="0.25">
      <c r="A1064" s="65" t="str">
        <f t="shared" si="16"/>
        <v/>
      </c>
      <c r="B1064" s="61"/>
      <c r="C1064" s="63" t="str">
        <f>IF(B1064="","",VLOOKUP(B1064,'Base productos'!A$2:H$10900,2,FALSE))</f>
        <v/>
      </c>
      <c r="D1064" s="66" t="str">
        <f>IF(B1064="","",VLOOKUP(B1064,'Base productos'!A$2:H$10900,3,FALSE))</f>
        <v/>
      </c>
      <c r="E1064" s="62" t="str">
        <f>IF(B1064="","",VLOOKUP(B1064,'Base productos'!A$2:H$10900,4,FALSE))</f>
        <v/>
      </c>
      <c r="F1064" s="62" t="str">
        <f>IF(B1064="","",VLOOKUP(B1064,'Base productos'!A$2:H$10900,5,FALSE))</f>
        <v/>
      </c>
      <c r="G1064" s="66" t="str">
        <f>IF(B1064="","",VLOOKUP(B1064,'Base productos'!A$2:H$10900,6,FALSE))</f>
        <v/>
      </c>
      <c r="H1064" s="66" t="str">
        <f>IF(B1064="","",VLOOKUP(B1064,'Base productos'!A$2:H$10900,7,FALSE))</f>
        <v/>
      </c>
      <c r="I1064" s="66" t="str">
        <f>IF(B1064="","",VLOOKUP(B1064,'Base productos'!A$2:H$10900,8,FALSE))</f>
        <v/>
      </c>
      <c r="J1064" s="47"/>
      <c r="K1064" s="48"/>
      <c r="L1064" s="68"/>
      <c r="M1064" s="68"/>
      <c r="N1064" s="68"/>
      <c r="O1064" s="68"/>
      <c r="P1064" s="100" t="str">
        <f>IF(O1064="","",VLOOKUP(O1064,'Principios Activos'!A$1:B$2418,2,FALSE))</f>
        <v/>
      </c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9"/>
      <c r="AC1064" s="68"/>
      <c r="AD1064" s="69"/>
      <c r="AE1064" s="53"/>
      <c r="AF1064" s="98"/>
      <c r="AG1064" s="123"/>
      <c r="AH1064" s="123"/>
      <c r="AI1064"/>
      <c r="AJ1064"/>
      <c r="AM1064" s="13"/>
    </row>
    <row r="1065" spans="1:39" s="8" customFormat="1" ht="24.95" customHeight="1" x14ac:dyDescent="0.25">
      <c r="A1065" s="65" t="str">
        <f t="shared" si="16"/>
        <v/>
      </c>
      <c r="B1065" s="61"/>
      <c r="C1065" s="63" t="str">
        <f>IF(B1065="","",VLOOKUP(B1065,'Base productos'!A$2:H$10900,2,FALSE))</f>
        <v/>
      </c>
      <c r="D1065" s="66" t="str">
        <f>IF(B1065="","",VLOOKUP(B1065,'Base productos'!A$2:H$10900,3,FALSE))</f>
        <v/>
      </c>
      <c r="E1065" s="62" t="str">
        <f>IF(B1065="","",VLOOKUP(B1065,'Base productos'!A$2:H$10900,4,FALSE))</f>
        <v/>
      </c>
      <c r="F1065" s="62" t="str">
        <f>IF(B1065="","",VLOOKUP(B1065,'Base productos'!A$2:H$10900,5,FALSE))</f>
        <v/>
      </c>
      <c r="G1065" s="66" t="str">
        <f>IF(B1065="","",VLOOKUP(B1065,'Base productos'!A$2:H$10900,6,FALSE))</f>
        <v/>
      </c>
      <c r="H1065" s="66" t="str">
        <f>IF(B1065="","",VLOOKUP(B1065,'Base productos'!A$2:H$10900,7,FALSE))</f>
        <v/>
      </c>
      <c r="I1065" s="66" t="str">
        <f>IF(B1065="","",VLOOKUP(B1065,'Base productos'!A$2:H$10900,8,FALSE))</f>
        <v/>
      </c>
      <c r="J1065" s="47"/>
      <c r="K1065" s="48"/>
      <c r="L1065" s="68"/>
      <c r="M1065" s="68"/>
      <c r="N1065" s="68"/>
      <c r="O1065" s="68"/>
      <c r="P1065" s="100" t="str">
        <f>IF(O1065="","",VLOOKUP(O1065,'Principios Activos'!A$1:B$2418,2,FALSE))</f>
        <v/>
      </c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9"/>
      <c r="AC1065" s="68"/>
      <c r="AD1065" s="69"/>
      <c r="AE1065" s="53"/>
      <c r="AF1065" s="98"/>
      <c r="AG1065" s="123"/>
      <c r="AH1065" s="123"/>
      <c r="AI1065"/>
      <c r="AJ1065"/>
      <c r="AM1065" s="13"/>
    </row>
    <row r="1066" spans="1:39" s="8" customFormat="1" ht="24.95" customHeight="1" x14ac:dyDescent="0.25">
      <c r="A1066" s="65" t="str">
        <f t="shared" si="16"/>
        <v/>
      </c>
      <c r="B1066" s="61"/>
      <c r="C1066" s="63" t="str">
        <f>IF(B1066="","",VLOOKUP(B1066,'Base productos'!A$2:H$10900,2,FALSE))</f>
        <v/>
      </c>
      <c r="D1066" s="66" t="str">
        <f>IF(B1066="","",VLOOKUP(B1066,'Base productos'!A$2:H$10900,3,FALSE))</f>
        <v/>
      </c>
      <c r="E1066" s="62" t="str">
        <f>IF(B1066="","",VLOOKUP(B1066,'Base productos'!A$2:H$10900,4,FALSE))</f>
        <v/>
      </c>
      <c r="F1066" s="62" t="str">
        <f>IF(B1066="","",VLOOKUP(B1066,'Base productos'!A$2:H$10900,5,FALSE))</f>
        <v/>
      </c>
      <c r="G1066" s="66" t="str">
        <f>IF(B1066="","",VLOOKUP(B1066,'Base productos'!A$2:H$10900,6,FALSE))</f>
        <v/>
      </c>
      <c r="H1066" s="66" t="str">
        <f>IF(B1066="","",VLOOKUP(B1066,'Base productos'!A$2:H$10900,7,FALSE))</f>
        <v/>
      </c>
      <c r="I1066" s="66" t="str">
        <f>IF(B1066="","",VLOOKUP(B1066,'Base productos'!A$2:H$10900,8,FALSE))</f>
        <v/>
      </c>
      <c r="J1066" s="47"/>
      <c r="K1066" s="48"/>
      <c r="L1066" s="68"/>
      <c r="M1066" s="68"/>
      <c r="N1066" s="68"/>
      <c r="O1066" s="68"/>
      <c r="P1066" s="100" t="str">
        <f>IF(O1066="","",VLOOKUP(O1066,'Principios Activos'!A$1:B$2418,2,FALSE))</f>
        <v/>
      </c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9"/>
      <c r="AC1066" s="68"/>
      <c r="AD1066" s="69"/>
      <c r="AE1066" s="53"/>
      <c r="AF1066" s="98"/>
      <c r="AG1066" s="123"/>
      <c r="AH1066" s="123"/>
      <c r="AI1066"/>
      <c r="AJ1066"/>
      <c r="AM1066" s="13"/>
    </row>
    <row r="1067" spans="1:39" s="8" customFormat="1" ht="24.95" customHeight="1" x14ac:dyDescent="0.25">
      <c r="A1067" s="65" t="str">
        <f t="shared" si="16"/>
        <v/>
      </c>
      <c r="B1067" s="61"/>
      <c r="C1067" s="63" t="str">
        <f>IF(B1067="","",VLOOKUP(B1067,'Base productos'!A$2:H$10900,2,FALSE))</f>
        <v/>
      </c>
      <c r="D1067" s="66" t="str">
        <f>IF(B1067="","",VLOOKUP(B1067,'Base productos'!A$2:H$10900,3,FALSE))</f>
        <v/>
      </c>
      <c r="E1067" s="62" t="str">
        <f>IF(B1067="","",VLOOKUP(B1067,'Base productos'!A$2:H$10900,4,FALSE))</f>
        <v/>
      </c>
      <c r="F1067" s="62" t="str">
        <f>IF(B1067="","",VLOOKUP(B1067,'Base productos'!A$2:H$10900,5,FALSE))</f>
        <v/>
      </c>
      <c r="G1067" s="66" t="str">
        <f>IF(B1067="","",VLOOKUP(B1067,'Base productos'!A$2:H$10900,6,FALSE))</f>
        <v/>
      </c>
      <c r="H1067" s="66" t="str">
        <f>IF(B1067="","",VLOOKUP(B1067,'Base productos'!A$2:H$10900,7,FALSE))</f>
        <v/>
      </c>
      <c r="I1067" s="66" t="str">
        <f>IF(B1067="","",VLOOKUP(B1067,'Base productos'!A$2:H$10900,8,FALSE))</f>
        <v/>
      </c>
      <c r="J1067" s="47"/>
      <c r="K1067" s="48"/>
      <c r="L1067" s="68"/>
      <c r="M1067" s="68"/>
      <c r="N1067" s="68"/>
      <c r="O1067" s="68"/>
      <c r="P1067" s="100" t="str">
        <f>IF(O1067="","",VLOOKUP(O1067,'Principios Activos'!A$1:B$2418,2,FALSE))</f>
        <v/>
      </c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9"/>
      <c r="AC1067" s="68"/>
      <c r="AD1067" s="69"/>
      <c r="AE1067" s="53"/>
      <c r="AF1067" s="98"/>
      <c r="AG1067" s="123"/>
      <c r="AH1067" s="123"/>
      <c r="AI1067"/>
      <c r="AJ1067"/>
      <c r="AM1067" s="13"/>
    </row>
    <row r="1068" spans="1:39" s="8" customFormat="1" ht="24.95" customHeight="1" x14ac:dyDescent="0.25">
      <c r="A1068" s="65" t="str">
        <f t="shared" si="16"/>
        <v/>
      </c>
      <c r="B1068" s="61"/>
      <c r="C1068" s="63" t="str">
        <f>IF(B1068="","",VLOOKUP(B1068,'Base productos'!A$2:H$10900,2,FALSE))</f>
        <v/>
      </c>
      <c r="D1068" s="66" t="str">
        <f>IF(B1068="","",VLOOKUP(B1068,'Base productos'!A$2:H$10900,3,FALSE))</f>
        <v/>
      </c>
      <c r="E1068" s="62" t="str">
        <f>IF(B1068="","",VLOOKUP(B1068,'Base productos'!A$2:H$10900,4,FALSE))</f>
        <v/>
      </c>
      <c r="F1068" s="62" t="str">
        <f>IF(B1068="","",VLOOKUP(B1068,'Base productos'!A$2:H$10900,5,FALSE))</f>
        <v/>
      </c>
      <c r="G1068" s="66" t="str">
        <f>IF(B1068="","",VLOOKUP(B1068,'Base productos'!A$2:H$10900,6,FALSE))</f>
        <v/>
      </c>
      <c r="H1068" s="66" t="str">
        <f>IF(B1068="","",VLOOKUP(B1068,'Base productos'!A$2:H$10900,7,FALSE))</f>
        <v/>
      </c>
      <c r="I1068" s="66" t="str">
        <f>IF(B1068="","",VLOOKUP(B1068,'Base productos'!A$2:H$10900,8,FALSE))</f>
        <v/>
      </c>
      <c r="J1068" s="47"/>
      <c r="K1068" s="48"/>
      <c r="L1068" s="68"/>
      <c r="M1068" s="68"/>
      <c r="N1068" s="68"/>
      <c r="O1068" s="68"/>
      <c r="P1068" s="100" t="str">
        <f>IF(O1068="","",VLOOKUP(O1068,'Principios Activos'!A$1:B$2418,2,FALSE))</f>
        <v/>
      </c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9"/>
      <c r="AC1068" s="68"/>
      <c r="AD1068" s="69"/>
      <c r="AE1068" s="53"/>
      <c r="AF1068" s="98"/>
      <c r="AG1068" s="123"/>
      <c r="AH1068" s="123"/>
      <c r="AI1068"/>
      <c r="AJ1068"/>
      <c r="AM1068" s="13"/>
    </row>
    <row r="1069" spans="1:39" s="8" customFormat="1" ht="24.95" customHeight="1" x14ac:dyDescent="0.25">
      <c r="A1069" s="65" t="str">
        <f t="shared" si="16"/>
        <v/>
      </c>
      <c r="B1069" s="61"/>
      <c r="C1069" s="63" t="str">
        <f>IF(B1069="","",VLOOKUP(B1069,'Base productos'!A$2:H$10900,2,FALSE))</f>
        <v/>
      </c>
      <c r="D1069" s="66" t="str">
        <f>IF(B1069="","",VLOOKUP(B1069,'Base productos'!A$2:H$10900,3,FALSE))</f>
        <v/>
      </c>
      <c r="E1069" s="62" t="str">
        <f>IF(B1069="","",VLOOKUP(B1069,'Base productos'!A$2:H$10900,4,FALSE))</f>
        <v/>
      </c>
      <c r="F1069" s="62" t="str">
        <f>IF(B1069="","",VLOOKUP(B1069,'Base productos'!A$2:H$10900,5,FALSE))</f>
        <v/>
      </c>
      <c r="G1069" s="66" t="str">
        <f>IF(B1069="","",VLOOKUP(B1069,'Base productos'!A$2:H$10900,6,FALSE))</f>
        <v/>
      </c>
      <c r="H1069" s="66" t="str">
        <f>IF(B1069="","",VLOOKUP(B1069,'Base productos'!A$2:H$10900,7,FALSE))</f>
        <v/>
      </c>
      <c r="I1069" s="66" t="str">
        <f>IF(B1069="","",VLOOKUP(B1069,'Base productos'!A$2:H$10900,8,FALSE))</f>
        <v/>
      </c>
      <c r="J1069" s="47"/>
      <c r="K1069" s="48"/>
      <c r="L1069" s="68"/>
      <c r="M1069" s="68"/>
      <c r="N1069" s="68"/>
      <c r="O1069" s="68"/>
      <c r="P1069" s="100" t="str">
        <f>IF(O1069="","",VLOOKUP(O1069,'Principios Activos'!A$1:B$2418,2,FALSE))</f>
        <v/>
      </c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9"/>
      <c r="AC1069" s="68"/>
      <c r="AD1069" s="69"/>
      <c r="AE1069" s="53"/>
      <c r="AF1069" s="98"/>
      <c r="AG1069" s="123"/>
      <c r="AH1069" s="123"/>
      <c r="AI1069"/>
      <c r="AJ1069"/>
      <c r="AM1069" s="13"/>
    </row>
    <row r="1070" spans="1:39" s="8" customFormat="1" ht="24.95" customHeight="1" x14ac:dyDescent="0.25">
      <c r="A1070" s="65" t="str">
        <f t="shared" si="16"/>
        <v/>
      </c>
      <c r="B1070" s="61"/>
      <c r="C1070" s="63" t="str">
        <f>IF(B1070="","",VLOOKUP(B1070,'Base productos'!A$2:H$10900,2,FALSE))</f>
        <v/>
      </c>
      <c r="D1070" s="66" t="str">
        <f>IF(B1070="","",VLOOKUP(B1070,'Base productos'!A$2:H$10900,3,FALSE))</f>
        <v/>
      </c>
      <c r="E1070" s="62" t="str">
        <f>IF(B1070="","",VLOOKUP(B1070,'Base productos'!A$2:H$10900,4,FALSE))</f>
        <v/>
      </c>
      <c r="F1070" s="62" t="str">
        <f>IF(B1070="","",VLOOKUP(B1070,'Base productos'!A$2:H$10900,5,FALSE))</f>
        <v/>
      </c>
      <c r="G1070" s="66" t="str">
        <f>IF(B1070="","",VLOOKUP(B1070,'Base productos'!A$2:H$10900,6,FALSE))</f>
        <v/>
      </c>
      <c r="H1070" s="66" t="str">
        <f>IF(B1070="","",VLOOKUP(B1070,'Base productos'!A$2:H$10900,7,FALSE))</f>
        <v/>
      </c>
      <c r="I1070" s="66" t="str">
        <f>IF(B1070="","",VLOOKUP(B1070,'Base productos'!A$2:H$10900,8,FALSE))</f>
        <v/>
      </c>
      <c r="J1070" s="47"/>
      <c r="K1070" s="48"/>
      <c r="L1070" s="68"/>
      <c r="M1070" s="68"/>
      <c r="N1070" s="68"/>
      <c r="O1070" s="68"/>
      <c r="P1070" s="100" t="str">
        <f>IF(O1070="","",VLOOKUP(O1070,'Principios Activos'!A$1:B$2418,2,FALSE))</f>
        <v/>
      </c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9"/>
      <c r="AC1070" s="68"/>
      <c r="AD1070" s="69"/>
      <c r="AE1070" s="53"/>
      <c r="AF1070" s="98"/>
      <c r="AG1070" s="123"/>
      <c r="AH1070" s="123"/>
      <c r="AI1070"/>
      <c r="AJ1070"/>
      <c r="AM1070" s="13"/>
    </row>
    <row r="1071" spans="1:39" s="8" customFormat="1" ht="24.95" customHeight="1" x14ac:dyDescent="0.25">
      <c r="A1071" s="65" t="str">
        <f t="shared" si="16"/>
        <v/>
      </c>
      <c r="B1071" s="61"/>
      <c r="C1071" s="63" t="str">
        <f>IF(B1071="","",VLOOKUP(B1071,'Base productos'!A$2:H$10900,2,FALSE))</f>
        <v/>
      </c>
      <c r="D1071" s="66" t="str">
        <f>IF(B1071="","",VLOOKUP(B1071,'Base productos'!A$2:H$10900,3,FALSE))</f>
        <v/>
      </c>
      <c r="E1071" s="62" t="str">
        <f>IF(B1071="","",VLOOKUP(B1071,'Base productos'!A$2:H$10900,4,FALSE))</f>
        <v/>
      </c>
      <c r="F1071" s="62" t="str">
        <f>IF(B1071="","",VLOOKUP(B1071,'Base productos'!A$2:H$10900,5,FALSE))</f>
        <v/>
      </c>
      <c r="G1071" s="66" t="str">
        <f>IF(B1071="","",VLOOKUP(B1071,'Base productos'!A$2:H$10900,6,FALSE))</f>
        <v/>
      </c>
      <c r="H1071" s="66" t="str">
        <f>IF(B1071="","",VLOOKUP(B1071,'Base productos'!A$2:H$10900,7,FALSE))</f>
        <v/>
      </c>
      <c r="I1071" s="66" t="str">
        <f>IF(B1071="","",VLOOKUP(B1071,'Base productos'!A$2:H$10900,8,FALSE))</f>
        <v/>
      </c>
      <c r="J1071" s="47"/>
      <c r="K1071" s="48"/>
      <c r="L1071" s="68"/>
      <c r="M1071" s="68"/>
      <c r="N1071" s="68"/>
      <c r="O1071" s="68"/>
      <c r="P1071" s="100" t="str">
        <f>IF(O1071="","",VLOOKUP(O1071,'Principios Activos'!A$1:B$2418,2,FALSE))</f>
        <v/>
      </c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9"/>
      <c r="AC1071" s="68"/>
      <c r="AD1071" s="69"/>
      <c r="AE1071" s="53"/>
      <c r="AF1071" s="98"/>
      <c r="AG1071" s="123"/>
      <c r="AH1071" s="123"/>
      <c r="AI1071"/>
      <c r="AJ1071"/>
      <c r="AM1071" s="13"/>
    </row>
    <row r="1072" spans="1:39" s="8" customFormat="1" ht="24.95" customHeight="1" x14ac:dyDescent="0.25">
      <c r="A1072" s="65" t="str">
        <f t="shared" si="16"/>
        <v/>
      </c>
      <c r="B1072" s="61"/>
      <c r="C1072" s="63" t="str">
        <f>IF(B1072="","",VLOOKUP(B1072,'Base productos'!A$2:H$10900,2,FALSE))</f>
        <v/>
      </c>
      <c r="D1072" s="66" t="str">
        <f>IF(B1072="","",VLOOKUP(B1072,'Base productos'!A$2:H$10900,3,FALSE))</f>
        <v/>
      </c>
      <c r="E1072" s="62" t="str">
        <f>IF(B1072="","",VLOOKUP(B1072,'Base productos'!A$2:H$10900,4,FALSE))</f>
        <v/>
      </c>
      <c r="F1072" s="62" t="str">
        <f>IF(B1072="","",VLOOKUP(B1072,'Base productos'!A$2:H$10900,5,FALSE))</f>
        <v/>
      </c>
      <c r="G1072" s="66" t="str">
        <f>IF(B1072="","",VLOOKUP(B1072,'Base productos'!A$2:H$10900,6,FALSE))</f>
        <v/>
      </c>
      <c r="H1072" s="66" t="str">
        <f>IF(B1072="","",VLOOKUP(B1072,'Base productos'!A$2:H$10900,7,FALSE))</f>
        <v/>
      </c>
      <c r="I1072" s="66" t="str">
        <f>IF(B1072="","",VLOOKUP(B1072,'Base productos'!A$2:H$10900,8,FALSE))</f>
        <v/>
      </c>
      <c r="J1072" s="47"/>
      <c r="K1072" s="48"/>
      <c r="L1072" s="68"/>
      <c r="M1072" s="68"/>
      <c r="N1072" s="68"/>
      <c r="O1072" s="68"/>
      <c r="P1072" s="100" t="str">
        <f>IF(O1072="","",VLOOKUP(O1072,'Principios Activos'!A$1:B$2418,2,FALSE))</f>
        <v/>
      </c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9"/>
      <c r="AC1072" s="68"/>
      <c r="AD1072" s="69"/>
      <c r="AE1072" s="53"/>
      <c r="AF1072" s="98"/>
      <c r="AG1072" s="123"/>
      <c r="AH1072" s="123"/>
      <c r="AI1072"/>
      <c r="AJ1072"/>
      <c r="AM1072" s="13"/>
    </row>
    <row r="1073" spans="1:39" s="8" customFormat="1" ht="24.95" customHeight="1" x14ac:dyDescent="0.25">
      <c r="A1073" s="65" t="str">
        <f t="shared" si="16"/>
        <v/>
      </c>
      <c r="B1073" s="61"/>
      <c r="C1073" s="63" t="str">
        <f>IF(B1073="","",VLOOKUP(B1073,'Base productos'!A$2:H$10900,2,FALSE))</f>
        <v/>
      </c>
      <c r="D1073" s="66" t="str">
        <f>IF(B1073="","",VLOOKUP(B1073,'Base productos'!A$2:H$10900,3,FALSE))</f>
        <v/>
      </c>
      <c r="E1073" s="62" t="str">
        <f>IF(B1073="","",VLOOKUP(B1073,'Base productos'!A$2:H$10900,4,FALSE))</f>
        <v/>
      </c>
      <c r="F1073" s="62" t="str">
        <f>IF(B1073="","",VLOOKUP(B1073,'Base productos'!A$2:H$10900,5,FALSE))</f>
        <v/>
      </c>
      <c r="G1073" s="66" t="str">
        <f>IF(B1073="","",VLOOKUP(B1073,'Base productos'!A$2:H$10900,6,FALSE))</f>
        <v/>
      </c>
      <c r="H1073" s="66" t="str">
        <f>IF(B1073="","",VLOOKUP(B1073,'Base productos'!A$2:H$10900,7,FALSE))</f>
        <v/>
      </c>
      <c r="I1073" s="66" t="str">
        <f>IF(B1073="","",VLOOKUP(B1073,'Base productos'!A$2:H$10900,8,FALSE))</f>
        <v/>
      </c>
      <c r="J1073" s="47"/>
      <c r="K1073" s="48"/>
      <c r="L1073" s="68"/>
      <c r="M1073" s="68"/>
      <c r="N1073" s="68"/>
      <c r="O1073" s="68"/>
      <c r="P1073" s="100" t="str">
        <f>IF(O1073="","",VLOOKUP(O1073,'Principios Activos'!A$1:B$2418,2,FALSE))</f>
        <v/>
      </c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9"/>
      <c r="AC1073" s="68"/>
      <c r="AD1073" s="69"/>
      <c r="AE1073" s="53"/>
      <c r="AF1073" s="98"/>
      <c r="AG1073" s="123"/>
      <c r="AH1073" s="123"/>
      <c r="AI1073"/>
      <c r="AJ1073"/>
      <c r="AM1073" s="13"/>
    </row>
    <row r="1074" spans="1:39" s="8" customFormat="1" ht="24.95" customHeight="1" x14ac:dyDescent="0.25">
      <c r="A1074" s="65" t="str">
        <f t="shared" si="16"/>
        <v/>
      </c>
      <c r="B1074" s="61"/>
      <c r="C1074" s="63" t="str">
        <f>IF(B1074="","",VLOOKUP(B1074,'Base productos'!A$2:H$10900,2,FALSE))</f>
        <v/>
      </c>
      <c r="D1074" s="66" t="str">
        <f>IF(B1074="","",VLOOKUP(B1074,'Base productos'!A$2:H$10900,3,FALSE))</f>
        <v/>
      </c>
      <c r="E1074" s="62" t="str">
        <f>IF(B1074="","",VLOOKUP(B1074,'Base productos'!A$2:H$10900,4,FALSE))</f>
        <v/>
      </c>
      <c r="F1074" s="62" t="str">
        <f>IF(B1074="","",VLOOKUP(B1074,'Base productos'!A$2:H$10900,5,FALSE))</f>
        <v/>
      </c>
      <c r="G1074" s="66" t="str">
        <f>IF(B1074="","",VLOOKUP(B1074,'Base productos'!A$2:H$10900,6,FALSE))</f>
        <v/>
      </c>
      <c r="H1074" s="66" t="str">
        <f>IF(B1074="","",VLOOKUP(B1074,'Base productos'!A$2:H$10900,7,FALSE))</f>
        <v/>
      </c>
      <c r="I1074" s="66" t="str">
        <f>IF(B1074="","",VLOOKUP(B1074,'Base productos'!A$2:H$10900,8,FALSE))</f>
        <v/>
      </c>
      <c r="J1074" s="47"/>
      <c r="K1074" s="48"/>
      <c r="L1074" s="68"/>
      <c r="M1074" s="68"/>
      <c r="N1074" s="68"/>
      <c r="O1074" s="68"/>
      <c r="P1074" s="100" t="str">
        <f>IF(O1074="","",VLOOKUP(O1074,'Principios Activos'!A$1:B$2418,2,FALSE))</f>
        <v/>
      </c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9"/>
      <c r="AC1074" s="68"/>
      <c r="AD1074" s="69"/>
      <c r="AE1074" s="53"/>
      <c r="AF1074" s="98"/>
      <c r="AG1074" s="123"/>
      <c r="AH1074" s="123"/>
      <c r="AI1074"/>
      <c r="AJ1074"/>
      <c r="AM1074" s="13"/>
    </row>
    <row r="1075" spans="1:39" s="8" customFormat="1" ht="24.95" customHeight="1" x14ac:dyDescent="0.25">
      <c r="A1075" s="65" t="str">
        <f t="shared" si="16"/>
        <v/>
      </c>
      <c r="B1075" s="61"/>
      <c r="C1075" s="63" t="str">
        <f>IF(B1075="","",VLOOKUP(B1075,'Base productos'!A$2:H$10900,2,FALSE))</f>
        <v/>
      </c>
      <c r="D1075" s="66" t="str">
        <f>IF(B1075="","",VLOOKUP(B1075,'Base productos'!A$2:H$10900,3,FALSE))</f>
        <v/>
      </c>
      <c r="E1075" s="62" t="str">
        <f>IF(B1075="","",VLOOKUP(B1075,'Base productos'!A$2:H$10900,4,FALSE))</f>
        <v/>
      </c>
      <c r="F1075" s="62" t="str">
        <f>IF(B1075="","",VLOOKUP(B1075,'Base productos'!A$2:H$10900,5,FALSE))</f>
        <v/>
      </c>
      <c r="G1075" s="66" t="str">
        <f>IF(B1075="","",VLOOKUP(B1075,'Base productos'!A$2:H$10900,6,FALSE))</f>
        <v/>
      </c>
      <c r="H1075" s="66" t="str">
        <f>IF(B1075="","",VLOOKUP(B1075,'Base productos'!A$2:H$10900,7,FALSE))</f>
        <v/>
      </c>
      <c r="I1075" s="66" t="str">
        <f>IF(B1075="","",VLOOKUP(B1075,'Base productos'!A$2:H$10900,8,FALSE))</f>
        <v/>
      </c>
      <c r="J1075" s="47"/>
      <c r="K1075" s="48"/>
      <c r="L1075" s="68"/>
      <c r="M1075" s="68"/>
      <c r="N1075" s="68"/>
      <c r="O1075" s="68"/>
      <c r="P1075" s="100" t="str">
        <f>IF(O1075="","",VLOOKUP(O1075,'Principios Activos'!A$1:B$2418,2,FALSE))</f>
        <v/>
      </c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9"/>
      <c r="AC1075" s="68"/>
      <c r="AD1075" s="69"/>
      <c r="AE1075" s="53"/>
      <c r="AF1075" s="98"/>
      <c r="AG1075" s="123"/>
      <c r="AH1075" s="123"/>
      <c r="AI1075"/>
      <c r="AJ1075"/>
      <c r="AM1075" s="13"/>
    </row>
    <row r="1076" spans="1:39" s="8" customFormat="1" ht="24.95" customHeight="1" x14ac:dyDescent="0.25">
      <c r="A1076" s="65" t="str">
        <f t="shared" si="16"/>
        <v/>
      </c>
      <c r="B1076" s="61"/>
      <c r="C1076" s="63" t="str">
        <f>IF(B1076="","",VLOOKUP(B1076,'Base productos'!A$2:H$10900,2,FALSE))</f>
        <v/>
      </c>
      <c r="D1076" s="66" t="str">
        <f>IF(B1076="","",VLOOKUP(B1076,'Base productos'!A$2:H$10900,3,FALSE))</f>
        <v/>
      </c>
      <c r="E1076" s="62" t="str">
        <f>IF(B1076="","",VLOOKUP(B1076,'Base productos'!A$2:H$10900,4,FALSE))</f>
        <v/>
      </c>
      <c r="F1076" s="62" t="str">
        <f>IF(B1076="","",VLOOKUP(B1076,'Base productos'!A$2:H$10900,5,FALSE))</f>
        <v/>
      </c>
      <c r="G1076" s="66" t="str">
        <f>IF(B1076="","",VLOOKUP(B1076,'Base productos'!A$2:H$10900,6,FALSE))</f>
        <v/>
      </c>
      <c r="H1076" s="66" t="str">
        <f>IF(B1076="","",VLOOKUP(B1076,'Base productos'!A$2:H$10900,7,FALSE))</f>
        <v/>
      </c>
      <c r="I1076" s="66" t="str">
        <f>IF(B1076="","",VLOOKUP(B1076,'Base productos'!A$2:H$10900,8,FALSE))</f>
        <v/>
      </c>
      <c r="J1076" s="47"/>
      <c r="K1076" s="48"/>
      <c r="L1076" s="68"/>
      <c r="M1076" s="68"/>
      <c r="N1076" s="68"/>
      <c r="O1076" s="68"/>
      <c r="P1076" s="100" t="str">
        <f>IF(O1076="","",VLOOKUP(O1076,'Principios Activos'!A$1:B$2418,2,FALSE))</f>
        <v/>
      </c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9"/>
      <c r="AC1076" s="68"/>
      <c r="AD1076" s="69"/>
      <c r="AE1076" s="53"/>
      <c r="AF1076" s="98"/>
      <c r="AG1076" s="123"/>
      <c r="AH1076" s="123"/>
      <c r="AI1076"/>
      <c r="AJ1076"/>
      <c r="AM1076" s="13"/>
    </row>
    <row r="1077" spans="1:39" s="8" customFormat="1" ht="24.95" customHeight="1" x14ac:dyDescent="0.25">
      <c r="A1077" s="65" t="str">
        <f t="shared" si="16"/>
        <v/>
      </c>
      <c r="B1077" s="61"/>
      <c r="C1077" s="63" t="str">
        <f>IF(B1077="","",VLOOKUP(B1077,'Base productos'!A$2:H$10900,2,FALSE))</f>
        <v/>
      </c>
      <c r="D1077" s="66" t="str">
        <f>IF(B1077="","",VLOOKUP(B1077,'Base productos'!A$2:H$10900,3,FALSE))</f>
        <v/>
      </c>
      <c r="E1077" s="62" t="str">
        <f>IF(B1077="","",VLOOKUP(B1077,'Base productos'!A$2:H$10900,4,FALSE))</f>
        <v/>
      </c>
      <c r="F1077" s="62" t="str">
        <f>IF(B1077="","",VLOOKUP(B1077,'Base productos'!A$2:H$10900,5,FALSE))</f>
        <v/>
      </c>
      <c r="G1077" s="66" t="str">
        <f>IF(B1077="","",VLOOKUP(B1077,'Base productos'!A$2:H$10900,6,FALSE))</f>
        <v/>
      </c>
      <c r="H1077" s="66" t="str">
        <f>IF(B1077="","",VLOOKUP(B1077,'Base productos'!A$2:H$10900,7,FALSE))</f>
        <v/>
      </c>
      <c r="I1077" s="66" t="str">
        <f>IF(B1077="","",VLOOKUP(B1077,'Base productos'!A$2:H$10900,8,FALSE))</f>
        <v/>
      </c>
      <c r="J1077" s="47"/>
      <c r="K1077" s="48"/>
      <c r="L1077" s="68"/>
      <c r="M1077" s="68"/>
      <c r="N1077" s="68"/>
      <c r="O1077" s="68"/>
      <c r="P1077" s="100" t="str">
        <f>IF(O1077="","",VLOOKUP(O1077,'Principios Activos'!A$1:B$2418,2,FALSE))</f>
        <v/>
      </c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9"/>
      <c r="AC1077" s="68"/>
      <c r="AD1077" s="69"/>
      <c r="AE1077" s="53"/>
      <c r="AF1077" s="98"/>
      <c r="AG1077" s="123"/>
      <c r="AH1077" s="123"/>
      <c r="AI1077"/>
      <c r="AJ1077"/>
      <c r="AM1077" s="13"/>
    </row>
    <row r="1078" spans="1:39" s="8" customFormat="1" ht="24.95" customHeight="1" x14ac:dyDescent="0.25">
      <c r="A1078" s="65" t="str">
        <f t="shared" si="16"/>
        <v/>
      </c>
      <c r="B1078" s="61"/>
      <c r="C1078" s="63" t="str">
        <f>IF(B1078="","",VLOOKUP(B1078,'Base productos'!A$2:H$10900,2,FALSE))</f>
        <v/>
      </c>
      <c r="D1078" s="66" t="str">
        <f>IF(B1078="","",VLOOKUP(B1078,'Base productos'!A$2:H$10900,3,FALSE))</f>
        <v/>
      </c>
      <c r="E1078" s="62" t="str">
        <f>IF(B1078="","",VLOOKUP(B1078,'Base productos'!A$2:H$10900,4,FALSE))</f>
        <v/>
      </c>
      <c r="F1078" s="62" t="str">
        <f>IF(B1078="","",VLOOKUP(B1078,'Base productos'!A$2:H$10900,5,FALSE))</f>
        <v/>
      </c>
      <c r="G1078" s="66" t="str">
        <f>IF(B1078="","",VLOOKUP(B1078,'Base productos'!A$2:H$10900,6,FALSE))</f>
        <v/>
      </c>
      <c r="H1078" s="66" t="str">
        <f>IF(B1078="","",VLOOKUP(B1078,'Base productos'!A$2:H$10900,7,FALSE))</f>
        <v/>
      </c>
      <c r="I1078" s="66" t="str">
        <f>IF(B1078="","",VLOOKUP(B1078,'Base productos'!A$2:H$10900,8,FALSE))</f>
        <v/>
      </c>
      <c r="J1078" s="47"/>
      <c r="K1078" s="48"/>
      <c r="L1078" s="68"/>
      <c r="M1078" s="68"/>
      <c r="N1078" s="68"/>
      <c r="O1078" s="68"/>
      <c r="P1078" s="100" t="str">
        <f>IF(O1078="","",VLOOKUP(O1078,'Principios Activos'!A$1:B$2418,2,FALSE))</f>
        <v/>
      </c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9"/>
      <c r="AC1078" s="68"/>
      <c r="AD1078" s="69"/>
      <c r="AE1078" s="53"/>
      <c r="AF1078" s="98"/>
      <c r="AG1078" s="123"/>
      <c r="AH1078" s="123"/>
      <c r="AI1078"/>
      <c r="AJ1078"/>
      <c r="AM1078" s="13"/>
    </row>
    <row r="1079" spans="1:39" s="8" customFormat="1" ht="24.95" customHeight="1" x14ac:dyDescent="0.25">
      <c r="A1079" s="65" t="str">
        <f t="shared" si="16"/>
        <v/>
      </c>
      <c r="B1079" s="61"/>
      <c r="C1079" s="63" t="str">
        <f>IF(B1079="","",VLOOKUP(B1079,'Base productos'!A$2:H$10900,2,FALSE))</f>
        <v/>
      </c>
      <c r="D1079" s="66" t="str">
        <f>IF(B1079="","",VLOOKUP(B1079,'Base productos'!A$2:H$10900,3,FALSE))</f>
        <v/>
      </c>
      <c r="E1079" s="62" t="str">
        <f>IF(B1079="","",VLOOKUP(B1079,'Base productos'!A$2:H$10900,4,FALSE))</f>
        <v/>
      </c>
      <c r="F1079" s="62" t="str">
        <f>IF(B1079="","",VLOOKUP(B1079,'Base productos'!A$2:H$10900,5,FALSE))</f>
        <v/>
      </c>
      <c r="G1079" s="66" t="str">
        <f>IF(B1079="","",VLOOKUP(B1079,'Base productos'!A$2:H$10900,6,FALSE))</f>
        <v/>
      </c>
      <c r="H1079" s="66" t="str">
        <f>IF(B1079="","",VLOOKUP(B1079,'Base productos'!A$2:H$10900,7,FALSE))</f>
        <v/>
      </c>
      <c r="I1079" s="66" t="str">
        <f>IF(B1079="","",VLOOKUP(B1079,'Base productos'!A$2:H$10900,8,FALSE))</f>
        <v/>
      </c>
      <c r="J1079" s="47"/>
      <c r="K1079" s="48"/>
      <c r="L1079" s="68"/>
      <c r="M1079" s="68"/>
      <c r="N1079" s="68"/>
      <c r="O1079" s="68"/>
      <c r="P1079" s="100" t="str">
        <f>IF(O1079="","",VLOOKUP(O1079,'Principios Activos'!A$1:B$2418,2,FALSE))</f>
        <v/>
      </c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9"/>
      <c r="AC1079" s="68"/>
      <c r="AD1079" s="69"/>
      <c r="AE1079" s="53"/>
      <c r="AF1079" s="98"/>
      <c r="AG1079" s="123"/>
      <c r="AH1079" s="123"/>
      <c r="AI1079"/>
      <c r="AJ1079"/>
      <c r="AM1079" s="13"/>
    </row>
    <row r="1080" spans="1:39" s="8" customFormat="1" ht="24.95" customHeight="1" x14ac:dyDescent="0.25">
      <c r="A1080" s="65" t="str">
        <f t="shared" si="16"/>
        <v/>
      </c>
      <c r="B1080" s="61"/>
      <c r="C1080" s="63" t="str">
        <f>IF(B1080="","",VLOOKUP(B1080,'Base productos'!A$2:H$10900,2,FALSE))</f>
        <v/>
      </c>
      <c r="D1080" s="66" t="str">
        <f>IF(B1080="","",VLOOKUP(B1080,'Base productos'!A$2:H$10900,3,FALSE))</f>
        <v/>
      </c>
      <c r="E1080" s="62" t="str">
        <f>IF(B1080="","",VLOOKUP(B1080,'Base productos'!A$2:H$10900,4,FALSE))</f>
        <v/>
      </c>
      <c r="F1080" s="62" t="str">
        <f>IF(B1080="","",VLOOKUP(B1080,'Base productos'!A$2:H$10900,5,FALSE))</f>
        <v/>
      </c>
      <c r="G1080" s="66" t="str">
        <f>IF(B1080="","",VLOOKUP(B1080,'Base productos'!A$2:H$10900,6,FALSE))</f>
        <v/>
      </c>
      <c r="H1080" s="66" t="str">
        <f>IF(B1080="","",VLOOKUP(B1080,'Base productos'!A$2:H$10900,7,FALSE))</f>
        <v/>
      </c>
      <c r="I1080" s="66" t="str">
        <f>IF(B1080="","",VLOOKUP(B1080,'Base productos'!A$2:H$10900,8,FALSE))</f>
        <v/>
      </c>
      <c r="J1080" s="47"/>
      <c r="K1080" s="48"/>
      <c r="L1080" s="68"/>
      <c r="M1080" s="68"/>
      <c r="N1080" s="68"/>
      <c r="O1080" s="68"/>
      <c r="P1080" s="100" t="str">
        <f>IF(O1080="","",VLOOKUP(O1080,'Principios Activos'!A$1:B$2418,2,FALSE))</f>
        <v/>
      </c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9"/>
      <c r="AC1080" s="68"/>
      <c r="AD1080" s="69"/>
      <c r="AE1080" s="53"/>
      <c r="AF1080" s="98"/>
      <c r="AG1080" s="123"/>
      <c r="AH1080" s="123"/>
      <c r="AI1080"/>
      <c r="AJ1080"/>
      <c r="AM1080" s="13"/>
    </row>
    <row r="1081" spans="1:39" s="8" customFormat="1" ht="24.95" customHeight="1" x14ac:dyDescent="0.25">
      <c r="A1081" s="65" t="str">
        <f t="shared" si="16"/>
        <v/>
      </c>
      <c r="B1081" s="61"/>
      <c r="C1081" s="63" t="str">
        <f>IF(B1081="","",VLOOKUP(B1081,'Base productos'!A$2:H$10900,2,FALSE))</f>
        <v/>
      </c>
      <c r="D1081" s="66" t="str">
        <f>IF(B1081="","",VLOOKUP(B1081,'Base productos'!A$2:H$10900,3,FALSE))</f>
        <v/>
      </c>
      <c r="E1081" s="62" t="str">
        <f>IF(B1081="","",VLOOKUP(B1081,'Base productos'!A$2:H$10900,4,FALSE))</f>
        <v/>
      </c>
      <c r="F1081" s="62" t="str">
        <f>IF(B1081="","",VLOOKUP(B1081,'Base productos'!A$2:H$10900,5,FALSE))</f>
        <v/>
      </c>
      <c r="G1081" s="66" t="str">
        <f>IF(B1081="","",VLOOKUP(B1081,'Base productos'!A$2:H$10900,6,FALSE))</f>
        <v/>
      </c>
      <c r="H1081" s="66" t="str">
        <f>IF(B1081="","",VLOOKUP(B1081,'Base productos'!A$2:H$10900,7,FALSE))</f>
        <v/>
      </c>
      <c r="I1081" s="66" t="str">
        <f>IF(B1081="","",VLOOKUP(B1081,'Base productos'!A$2:H$10900,8,FALSE))</f>
        <v/>
      </c>
      <c r="J1081" s="47"/>
      <c r="K1081" s="48"/>
      <c r="L1081" s="68"/>
      <c r="M1081" s="68"/>
      <c r="N1081" s="68"/>
      <c r="O1081" s="68"/>
      <c r="P1081" s="100" t="str">
        <f>IF(O1081="","",VLOOKUP(O1081,'Principios Activos'!A$1:B$2418,2,FALSE))</f>
        <v/>
      </c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9"/>
      <c r="AC1081" s="68"/>
      <c r="AD1081" s="69"/>
      <c r="AE1081" s="53"/>
      <c r="AF1081" s="98"/>
      <c r="AG1081" s="123"/>
      <c r="AH1081" s="123"/>
      <c r="AI1081"/>
      <c r="AJ1081"/>
      <c r="AM1081" s="13"/>
    </row>
    <row r="1082" spans="1:39" s="8" customFormat="1" ht="24.95" customHeight="1" x14ac:dyDescent="0.25">
      <c r="A1082" s="65" t="str">
        <f t="shared" si="16"/>
        <v/>
      </c>
      <c r="B1082" s="61"/>
      <c r="C1082" s="63" t="str">
        <f>IF(B1082="","",VLOOKUP(B1082,'Base productos'!A$2:H$10900,2,FALSE))</f>
        <v/>
      </c>
      <c r="D1082" s="66" t="str">
        <f>IF(B1082="","",VLOOKUP(B1082,'Base productos'!A$2:H$10900,3,FALSE))</f>
        <v/>
      </c>
      <c r="E1082" s="62" t="str">
        <f>IF(B1082="","",VLOOKUP(B1082,'Base productos'!A$2:H$10900,4,FALSE))</f>
        <v/>
      </c>
      <c r="F1082" s="62" t="str">
        <f>IF(B1082="","",VLOOKUP(B1082,'Base productos'!A$2:H$10900,5,FALSE))</f>
        <v/>
      </c>
      <c r="G1082" s="66" t="str">
        <f>IF(B1082="","",VLOOKUP(B1082,'Base productos'!A$2:H$10900,6,FALSE))</f>
        <v/>
      </c>
      <c r="H1082" s="66" t="str">
        <f>IF(B1082="","",VLOOKUP(B1082,'Base productos'!A$2:H$10900,7,FALSE))</f>
        <v/>
      </c>
      <c r="I1082" s="66" t="str">
        <f>IF(B1082="","",VLOOKUP(B1082,'Base productos'!A$2:H$10900,8,FALSE))</f>
        <v/>
      </c>
      <c r="J1082" s="47"/>
      <c r="K1082" s="48"/>
      <c r="L1082" s="68"/>
      <c r="M1082" s="68"/>
      <c r="N1082" s="68"/>
      <c r="O1082" s="68"/>
      <c r="P1082" s="100" t="str">
        <f>IF(O1082="","",VLOOKUP(O1082,'Principios Activos'!A$1:B$2418,2,FALSE))</f>
        <v/>
      </c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9"/>
      <c r="AC1082" s="68"/>
      <c r="AD1082" s="69"/>
      <c r="AE1082" s="53"/>
      <c r="AF1082" s="98"/>
      <c r="AG1082" s="123"/>
      <c r="AH1082" s="123"/>
      <c r="AI1082"/>
      <c r="AJ1082"/>
      <c r="AM1082" s="13"/>
    </row>
    <row r="1083" spans="1:39" s="8" customFormat="1" ht="24.95" customHeight="1" x14ac:dyDescent="0.25">
      <c r="A1083" s="65" t="str">
        <f t="shared" si="16"/>
        <v/>
      </c>
      <c r="B1083" s="61"/>
      <c r="C1083" s="63" t="str">
        <f>IF(B1083="","",VLOOKUP(B1083,'Base productos'!A$2:H$10900,2,FALSE))</f>
        <v/>
      </c>
      <c r="D1083" s="66" t="str">
        <f>IF(B1083="","",VLOOKUP(B1083,'Base productos'!A$2:H$10900,3,FALSE))</f>
        <v/>
      </c>
      <c r="E1083" s="62" t="str">
        <f>IF(B1083="","",VLOOKUP(B1083,'Base productos'!A$2:H$10900,4,FALSE))</f>
        <v/>
      </c>
      <c r="F1083" s="62" t="str">
        <f>IF(B1083="","",VLOOKUP(B1083,'Base productos'!A$2:H$10900,5,FALSE))</f>
        <v/>
      </c>
      <c r="G1083" s="66" t="str">
        <f>IF(B1083="","",VLOOKUP(B1083,'Base productos'!A$2:H$10900,6,FALSE))</f>
        <v/>
      </c>
      <c r="H1083" s="66" t="str">
        <f>IF(B1083="","",VLOOKUP(B1083,'Base productos'!A$2:H$10900,7,FALSE))</f>
        <v/>
      </c>
      <c r="I1083" s="66" t="str">
        <f>IF(B1083="","",VLOOKUP(B1083,'Base productos'!A$2:H$10900,8,FALSE))</f>
        <v/>
      </c>
      <c r="J1083" s="47"/>
      <c r="K1083" s="48"/>
      <c r="L1083" s="68"/>
      <c r="M1083" s="68"/>
      <c r="N1083" s="68"/>
      <c r="O1083" s="68"/>
      <c r="P1083" s="100" t="str">
        <f>IF(O1083="","",VLOOKUP(O1083,'Principios Activos'!A$1:B$2418,2,FALSE))</f>
        <v/>
      </c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9"/>
      <c r="AC1083" s="68"/>
      <c r="AD1083" s="69"/>
      <c r="AE1083" s="53"/>
      <c r="AF1083" s="98"/>
      <c r="AG1083" s="123"/>
      <c r="AH1083" s="123"/>
      <c r="AI1083"/>
      <c r="AJ1083"/>
      <c r="AM1083" s="13"/>
    </row>
    <row r="1084" spans="1:39" s="8" customFormat="1" ht="24.95" customHeight="1" x14ac:dyDescent="0.25">
      <c r="A1084" s="65" t="str">
        <f t="shared" si="16"/>
        <v/>
      </c>
      <c r="B1084" s="61"/>
      <c r="C1084" s="63" t="str">
        <f>IF(B1084="","",VLOOKUP(B1084,'Base productos'!A$2:H$10900,2,FALSE))</f>
        <v/>
      </c>
      <c r="D1084" s="66" t="str">
        <f>IF(B1084="","",VLOOKUP(B1084,'Base productos'!A$2:H$10900,3,FALSE))</f>
        <v/>
      </c>
      <c r="E1084" s="62" t="str">
        <f>IF(B1084="","",VLOOKUP(B1084,'Base productos'!A$2:H$10900,4,FALSE))</f>
        <v/>
      </c>
      <c r="F1084" s="62" t="str">
        <f>IF(B1084="","",VLOOKUP(B1084,'Base productos'!A$2:H$10900,5,FALSE))</f>
        <v/>
      </c>
      <c r="G1084" s="66" t="str">
        <f>IF(B1084="","",VLOOKUP(B1084,'Base productos'!A$2:H$10900,6,FALSE))</f>
        <v/>
      </c>
      <c r="H1084" s="66" t="str">
        <f>IF(B1084="","",VLOOKUP(B1084,'Base productos'!A$2:H$10900,7,FALSE))</f>
        <v/>
      </c>
      <c r="I1084" s="66" t="str">
        <f>IF(B1084="","",VLOOKUP(B1084,'Base productos'!A$2:H$10900,8,FALSE))</f>
        <v/>
      </c>
      <c r="J1084" s="47"/>
      <c r="K1084" s="48"/>
      <c r="L1084" s="68"/>
      <c r="M1084" s="68"/>
      <c r="N1084" s="68"/>
      <c r="O1084" s="68"/>
      <c r="P1084" s="100" t="str">
        <f>IF(O1084="","",VLOOKUP(O1084,'Principios Activos'!A$1:B$2418,2,FALSE))</f>
        <v/>
      </c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9"/>
      <c r="AC1084" s="68"/>
      <c r="AD1084" s="69"/>
      <c r="AE1084" s="53"/>
      <c r="AF1084" s="98"/>
      <c r="AG1084" s="123"/>
      <c r="AH1084" s="123"/>
      <c r="AI1084"/>
      <c r="AJ1084"/>
      <c r="AM1084" s="13"/>
    </row>
    <row r="1085" spans="1:39" s="8" customFormat="1" ht="24.95" customHeight="1" x14ac:dyDescent="0.25">
      <c r="A1085" s="65" t="str">
        <f t="shared" si="16"/>
        <v/>
      </c>
      <c r="B1085" s="61"/>
      <c r="C1085" s="63" t="str">
        <f>IF(B1085="","",VLOOKUP(B1085,'Base productos'!A$2:H$10900,2,FALSE))</f>
        <v/>
      </c>
      <c r="D1085" s="66" t="str">
        <f>IF(B1085="","",VLOOKUP(B1085,'Base productos'!A$2:H$10900,3,FALSE))</f>
        <v/>
      </c>
      <c r="E1085" s="62" t="str">
        <f>IF(B1085="","",VLOOKUP(B1085,'Base productos'!A$2:H$10900,4,FALSE))</f>
        <v/>
      </c>
      <c r="F1085" s="62" t="str">
        <f>IF(B1085="","",VLOOKUP(B1085,'Base productos'!A$2:H$10900,5,FALSE))</f>
        <v/>
      </c>
      <c r="G1085" s="66" t="str">
        <f>IF(B1085="","",VLOOKUP(B1085,'Base productos'!A$2:H$10900,6,FALSE))</f>
        <v/>
      </c>
      <c r="H1085" s="66" t="str">
        <f>IF(B1085="","",VLOOKUP(B1085,'Base productos'!A$2:H$10900,7,FALSE))</f>
        <v/>
      </c>
      <c r="I1085" s="66" t="str">
        <f>IF(B1085="","",VLOOKUP(B1085,'Base productos'!A$2:H$10900,8,FALSE))</f>
        <v/>
      </c>
      <c r="J1085" s="47"/>
      <c r="K1085" s="48"/>
      <c r="L1085" s="68"/>
      <c r="M1085" s="68"/>
      <c r="N1085" s="68"/>
      <c r="O1085" s="68"/>
      <c r="P1085" s="100" t="str">
        <f>IF(O1085="","",VLOOKUP(O1085,'Principios Activos'!A$1:B$2418,2,FALSE))</f>
        <v/>
      </c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9"/>
      <c r="AC1085" s="68"/>
      <c r="AD1085" s="69"/>
      <c r="AE1085" s="53"/>
      <c r="AF1085" s="98"/>
      <c r="AG1085" s="123"/>
      <c r="AH1085" s="123"/>
      <c r="AI1085"/>
      <c r="AJ1085"/>
      <c r="AM1085" s="13"/>
    </row>
    <row r="1086" spans="1:39" s="8" customFormat="1" ht="24.95" customHeight="1" x14ac:dyDescent="0.25">
      <c r="A1086" s="65" t="str">
        <f t="shared" si="16"/>
        <v/>
      </c>
      <c r="B1086" s="61"/>
      <c r="C1086" s="63" t="str">
        <f>IF(B1086="","",VLOOKUP(B1086,'Base productos'!A$2:H$10900,2,FALSE))</f>
        <v/>
      </c>
      <c r="D1086" s="66" t="str">
        <f>IF(B1086="","",VLOOKUP(B1086,'Base productos'!A$2:H$10900,3,FALSE))</f>
        <v/>
      </c>
      <c r="E1086" s="62" t="str">
        <f>IF(B1086="","",VLOOKUP(B1086,'Base productos'!A$2:H$10900,4,FALSE))</f>
        <v/>
      </c>
      <c r="F1086" s="62" t="str">
        <f>IF(B1086="","",VLOOKUP(B1086,'Base productos'!A$2:H$10900,5,FALSE))</f>
        <v/>
      </c>
      <c r="G1086" s="66" t="str">
        <f>IF(B1086="","",VLOOKUP(B1086,'Base productos'!A$2:H$10900,6,FALSE))</f>
        <v/>
      </c>
      <c r="H1086" s="66" t="str">
        <f>IF(B1086="","",VLOOKUP(B1086,'Base productos'!A$2:H$10900,7,FALSE))</f>
        <v/>
      </c>
      <c r="I1086" s="66" t="str">
        <f>IF(B1086="","",VLOOKUP(B1086,'Base productos'!A$2:H$10900,8,FALSE))</f>
        <v/>
      </c>
      <c r="J1086" s="47"/>
      <c r="K1086" s="48"/>
      <c r="L1086" s="68"/>
      <c r="M1086" s="68"/>
      <c r="N1086" s="68"/>
      <c r="O1086" s="68"/>
      <c r="P1086" s="100" t="str">
        <f>IF(O1086="","",VLOOKUP(O1086,'Principios Activos'!A$1:B$2418,2,FALSE))</f>
        <v/>
      </c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9"/>
      <c r="AC1086" s="68"/>
      <c r="AD1086" s="69"/>
      <c r="AE1086" s="53"/>
      <c r="AF1086" s="98"/>
      <c r="AG1086" s="123"/>
      <c r="AH1086" s="123"/>
      <c r="AI1086"/>
      <c r="AJ1086"/>
      <c r="AM1086" s="13"/>
    </row>
    <row r="1087" spans="1:39" s="8" customFormat="1" ht="24.95" customHeight="1" x14ac:dyDescent="0.25">
      <c r="A1087" s="65" t="str">
        <f t="shared" si="16"/>
        <v/>
      </c>
      <c r="B1087" s="61"/>
      <c r="C1087" s="63" t="str">
        <f>IF(B1087="","",VLOOKUP(B1087,'Base productos'!A$2:H$10900,2,FALSE))</f>
        <v/>
      </c>
      <c r="D1087" s="66" t="str">
        <f>IF(B1087="","",VLOOKUP(B1087,'Base productos'!A$2:H$10900,3,FALSE))</f>
        <v/>
      </c>
      <c r="E1087" s="62" t="str">
        <f>IF(B1087="","",VLOOKUP(B1087,'Base productos'!A$2:H$10900,4,FALSE))</f>
        <v/>
      </c>
      <c r="F1087" s="62" t="str">
        <f>IF(B1087="","",VLOOKUP(B1087,'Base productos'!A$2:H$10900,5,FALSE))</f>
        <v/>
      </c>
      <c r="G1087" s="66" t="str">
        <f>IF(B1087="","",VLOOKUP(B1087,'Base productos'!A$2:H$10900,6,FALSE))</f>
        <v/>
      </c>
      <c r="H1087" s="66" t="str">
        <f>IF(B1087="","",VLOOKUP(B1087,'Base productos'!A$2:H$10900,7,FALSE))</f>
        <v/>
      </c>
      <c r="I1087" s="66" t="str">
        <f>IF(B1087="","",VLOOKUP(B1087,'Base productos'!A$2:H$10900,8,FALSE))</f>
        <v/>
      </c>
      <c r="J1087" s="47"/>
      <c r="K1087" s="48"/>
      <c r="L1087" s="68"/>
      <c r="M1087" s="68"/>
      <c r="N1087" s="68"/>
      <c r="O1087" s="68"/>
      <c r="P1087" s="100" t="str">
        <f>IF(O1087="","",VLOOKUP(O1087,'Principios Activos'!A$1:B$2418,2,FALSE))</f>
        <v/>
      </c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9"/>
      <c r="AC1087" s="68"/>
      <c r="AD1087" s="69"/>
      <c r="AE1087" s="53"/>
      <c r="AF1087" s="98"/>
      <c r="AG1087" s="123"/>
      <c r="AH1087" s="123"/>
      <c r="AI1087"/>
      <c r="AJ1087"/>
      <c r="AM1087" s="13"/>
    </row>
    <row r="1088" spans="1:39" s="8" customFormat="1" ht="24.95" customHeight="1" x14ac:dyDescent="0.25">
      <c r="A1088" s="65" t="str">
        <f t="shared" si="16"/>
        <v/>
      </c>
      <c r="B1088" s="61"/>
      <c r="C1088" s="63" t="str">
        <f>IF(B1088="","",VLOOKUP(B1088,'Base productos'!A$2:H$10900,2,FALSE))</f>
        <v/>
      </c>
      <c r="D1088" s="66" t="str">
        <f>IF(B1088="","",VLOOKUP(B1088,'Base productos'!A$2:H$10900,3,FALSE))</f>
        <v/>
      </c>
      <c r="E1088" s="62" t="str">
        <f>IF(B1088="","",VLOOKUP(B1088,'Base productos'!A$2:H$10900,4,FALSE))</f>
        <v/>
      </c>
      <c r="F1088" s="62" t="str">
        <f>IF(B1088="","",VLOOKUP(B1088,'Base productos'!A$2:H$10900,5,FALSE))</f>
        <v/>
      </c>
      <c r="G1088" s="66" t="str">
        <f>IF(B1088="","",VLOOKUP(B1088,'Base productos'!A$2:H$10900,6,FALSE))</f>
        <v/>
      </c>
      <c r="H1088" s="66" t="str">
        <f>IF(B1088="","",VLOOKUP(B1088,'Base productos'!A$2:H$10900,7,FALSE))</f>
        <v/>
      </c>
      <c r="I1088" s="66" t="str">
        <f>IF(B1088="","",VLOOKUP(B1088,'Base productos'!A$2:H$10900,8,FALSE))</f>
        <v/>
      </c>
      <c r="J1088" s="47"/>
      <c r="K1088" s="48"/>
      <c r="L1088" s="68"/>
      <c r="M1088" s="68"/>
      <c r="N1088" s="68"/>
      <c r="O1088" s="68"/>
      <c r="P1088" s="100" t="str">
        <f>IF(O1088="","",VLOOKUP(O1088,'Principios Activos'!A$1:B$2418,2,FALSE))</f>
        <v/>
      </c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9"/>
      <c r="AC1088" s="68"/>
      <c r="AD1088" s="69"/>
      <c r="AE1088" s="53"/>
      <c r="AF1088" s="98"/>
      <c r="AG1088" s="123"/>
      <c r="AH1088" s="123"/>
      <c r="AI1088"/>
      <c r="AJ1088"/>
      <c r="AM1088" s="13"/>
    </row>
    <row r="1089" spans="1:39" s="8" customFormat="1" ht="24.95" customHeight="1" x14ac:dyDescent="0.25">
      <c r="A1089" s="65" t="str">
        <f t="shared" si="16"/>
        <v/>
      </c>
      <c r="B1089" s="61"/>
      <c r="C1089" s="63" t="str">
        <f>IF(B1089="","",VLOOKUP(B1089,'Base productos'!A$2:H$10900,2,FALSE))</f>
        <v/>
      </c>
      <c r="D1089" s="66" t="str">
        <f>IF(B1089="","",VLOOKUP(B1089,'Base productos'!A$2:H$10900,3,FALSE))</f>
        <v/>
      </c>
      <c r="E1089" s="62" t="str">
        <f>IF(B1089="","",VLOOKUP(B1089,'Base productos'!A$2:H$10900,4,FALSE))</f>
        <v/>
      </c>
      <c r="F1089" s="62" t="str">
        <f>IF(B1089="","",VLOOKUP(B1089,'Base productos'!A$2:H$10900,5,FALSE))</f>
        <v/>
      </c>
      <c r="G1089" s="66" t="str">
        <f>IF(B1089="","",VLOOKUP(B1089,'Base productos'!A$2:H$10900,6,FALSE))</f>
        <v/>
      </c>
      <c r="H1089" s="66" t="str">
        <f>IF(B1089="","",VLOOKUP(B1089,'Base productos'!A$2:H$10900,7,FALSE))</f>
        <v/>
      </c>
      <c r="I1089" s="66" t="str">
        <f>IF(B1089="","",VLOOKUP(B1089,'Base productos'!A$2:H$10900,8,FALSE))</f>
        <v/>
      </c>
      <c r="J1089" s="47"/>
      <c r="K1089" s="48"/>
      <c r="L1089" s="68"/>
      <c r="M1089" s="68"/>
      <c r="N1089" s="68"/>
      <c r="O1089" s="68"/>
      <c r="P1089" s="100" t="str">
        <f>IF(O1089="","",VLOOKUP(O1089,'Principios Activos'!A$1:B$2418,2,FALSE))</f>
        <v/>
      </c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9"/>
      <c r="AC1089" s="68"/>
      <c r="AD1089" s="69"/>
      <c r="AE1089" s="53"/>
      <c r="AF1089" s="98"/>
      <c r="AG1089" s="123"/>
      <c r="AH1089" s="123"/>
      <c r="AI1089"/>
      <c r="AJ1089"/>
      <c r="AM1089" s="13"/>
    </row>
    <row r="1090" spans="1:39" s="8" customFormat="1" ht="24.95" customHeight="1" x14ac:dyDescent="0.25">
      <c r="A1090" s="65" t="str">
        <f t="shared" si="16"/>
        <v/>
      </c>
      <c r="B1090" s="61"/>
      <c r="C1090" s="63" t="str">
        <f>IF(B1090="","",VLOOKUP(B1090,'Base productos'!A$2:H$10900,2,FALSE))</f>
        <v/>
      </c>
      <c r="D1090" s="66" t="str">
        <f>IF(B1090="","",VLOOKUP(B1090,'Base productos'!A$2:H$10900,3,FALSE))</f>
        <v/>
      </c>
      <c r="E1090" s="62" t="str">
        <f>IF(B1090="","",VLOOKUP(B1090,'Base productos'!A$2:H$10900,4,FALSE))</f>
        <v/>
      </c>
      <c r="F1090" s="62" t="str">
        <f>IF(B1090="","",VLOOKUP(B1090,'Base productos'!A$2:H$10900,5,FALSE))</f>
        <v/>
      </c>
      <c r="G1090" s="66" t="str">
        <f>IF(B1090="","",VLOOKUP(B1090,'Base productos'!A$2:H$10900,6,FALSE))</f>
        <v/>
      </c>
      <c r="H1090" s="66" t="str">
        <f>IF(B1090="","",VLOOKUP(B1090,'Base productos'!A$2:H$10900,7,FALSE))</f>
        <v/>
      </c>
      <c r="I1090" s="66" t="str">
        <f>IF(B1090="","",VLOOKUP(B1090,'Base productos'!A$2:H$10900,8,FALSE))</f>
        <v/>
      </c>
      <c r="J1090" s="47"/>
      <c r="K1090" s="48"/>
      <c r="L1090" s="68"/>
      <c r="M1090" s="68"/>
      <c r="N1090" s="68"/>
      <c r="O1090" s="68"/>
      <c r="P1090" s="100" t="str">
        <f>IF(O1090="","",VLOOKUP(O1090,'Principios Activos'!A$1:B$2418,2,FALSE))</f>
        <v/>
      </c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9"/>
      <c r="AC1090" s="68"/>
      <c r="AD1090" s="69"/>
      <c r="AE1090" s="53"/>
      <c r="AF1090" s="98"/>
      <c r="AG1090" s="123"/>
      <c r="AH1090" s="123"/>
      <c r="AI1090"/>
      <c r="AJ1090"/>
      <c r="AM1090" s="13"/>
    </row>
    <row r="1091" spans="1:39" s="8" customFormat="1" ht="24.95" customHeight="1" x14ac:dyDescent="0.25">
      <c r="A1091" s="65" t="str">
        <f t="shared" si="16"/>
        <v/>
      </c>
      <c r="B1091" s="61"/>
      <c r="C1091" s="63" t="str">
        <f>IF(B1091="","",VLOOKUP(B1091,'Base productos'!A$2:H$10900,2,FALSE))</f>
        <v/>
      </c>
      <c r="D1091" s="66" t="str">
        <f>IF(B1091="","",VLOOKUP(B1091,'Base productos'!A$2:H$10900,3,FALSE))</f>
        <v/>
      </c>
      <c r="E1091" s="62" t="str">
        <f>IF(B1091="","",VLOOKUP(B1091,'Base productos'!A$2:H$10900,4,FALSE))</f>
        <v/>
      </c>
      <c r="F1091" s="62" t="str">
        <f>IF(B1091="","",VLOOKUP(B1091,'Base productos'!A$2:H$10900,5,FALSE))</f>
        <v/>
      </c>
      <c r="G1091" s="66" t="str">
        <f>IF(B1091="","",VLOOKUP(B1091,'Base productos'!A$2:H$10900,6,FALSE))</f>
        <v/>
      </c>
      <c r="H1091" s="66" t="str">
        <f>IF(B1091="","",VLOOKUP(B1091,'Base productos'!A$2:H$10900,7,FALSE))</f>
        <v/>
      </c>
      <c r="I1091" s="66" t="str">
        <f>IF(B1091="","",VLOOKUP(B1091,'Base productos'!A$2:H$10900,8,FALSE))</f>
        <v/>
      </c>
      <c r="J1091" s="47"/>
      <c r="K1091" s="48"/>
      <c r="L1091" s="68"/>
      <c r="M1091" s="68"/>
      <c r="N1091" s="68"/>
      <c r="O1091" s="68"/>
      <c r="P1091" s="100" t="str">
        <f>IF(O1091="","",VLOOKUP(O1091,'Principios Activos'!A$1:B$2418,2,FALSE))</f>
        <v/>
      </c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9"/>
      <c r="AC1091" s="68"/>
      <c r="AD1091" s="69"/>
      <c r="AE1091" s="53"/>
      <c r="AF1091" s="98"/>
      <c r="AG1091" s="123"/>
      <c r="AH1091" s="123"/>
      <c r="AI1091"/>
      <c r="AJ1091"/>
      <c r="AM1091" s="13"/>
    </row>
    <row r="1092" spans="1:39" s="8" customFormat="1" ht="24.95" customHeight="1" x14ac:dyDescent="0.25">
      <c r="A1092" s="65" t="str">
        <f t="shared" si="16"/>
        <v/>
      </c>
      <c r="B1092" s="61"/>
      <c r="C1092" s="63" t="str">
        <f>IF(B1092="","",VLOOKUP(B1092,'Base productos'!A$2:H$10900,2,FALSE))</f>
        <v/>
      </c>
      <c r="D1092" s="66" t="str">
        <f>IF(B1092="","",VLOOKUP(B1092,'Base productos'!A$2:H$10900,3,FALSE))</f>
        <v/>
      </c>
      <c r="E1092" s="62" t="str">
        <f>IF(B1092="","",VLOOKUP(B1092,'Base productos'!A$2:H$10900,4,FALSE))</f>
        <v/>
      </c>
      <c r="F1092" s="62" t="str">
        <f>IF(B1092="","",VLOOKUP(B1092,'Base productos'!A$2:H$10900,5,FALSE))</f>
        <v/>
      </c>
      <c r="G1092" s="66" t="str">
        <f>IF(B1092="","",VLOOKUP(B1092,'Base productos'!A$2:H$10900,6,FALSE))</f>
        <v/>
      </c>
      <c r="H1092" s="66" t="str">
        <f>IF(B1092="","",VLOOKUP(B1092,'Base productos'!A$2:H$10900,7,FALSE))</f>
        <v/>
      </c>
      <c r="I1092" s="66" t="str">
        <f>IF(B1092="","",VLOOKUP(B1092,'Base productos'!A$2:H$10900,8,FALSE))</f>
        <v/>
      </c>
      <c r="J1092" s="47"/>
      <c r="K1092" s="48"/>
      <c r="L1092" s="68"/>
      <c r="M1092" s="68"/>
      <c r="N1092" s="68"/>
      <c r="O1092" s="68"/>
      <c r="P1092" s="100" t="str">
        <f>IF(O1092="","",VLOOKUP(O1092,'Principios Activos'!A$1:B$2418,2,FALSE))</f>
        <v/>
      </c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9"/>
      <c r="AC1092" s="68"/>
      <c r="AD1092" s="69"/>
      <c r="AE1092" s="53"/>
      <c r="AF1092" s="98"/>
      <c r="AG1092" s="123"/>
      <c r="AH1092" s="123"/>
      <c r="AI1092"/>
      <c r="AJ1092"/>
      <c r="AM1092" s="13"/>
    </row>
    <row r="1093" spans="1:39" s="8" customFormat="1" ht="24.95" customHeight="1" x14ac:dyDescent="0.25">
      <c r="A1093" s="65" t="str">
        <f t="shared" si="16"/>
        <v/>
      </c>
      <c r="B1093" s="61"/>
      <c r="C1093" s="63" t="str">
        <f>IF(B1093="","",VLOOKUP(B1093,'Base productos'!A$2:H$10900,2,FALSE))</f>
        <v/>
      </c>
      <c r="D1093" s="66" t="str">
        <f>IF(B1093="","",VLOOKUP(B1093,'Base productos'!A$2:H$10900,3,FALSE))</f>
        <v/>
      </c>
      <c r="E1093" s="62" t="str">
        <f>IF(B1093="","",VLOOKUP(B1093,'Base productos'!A$2:H$10900,4,FALSE))</f>
        <v/>
      </c>
      <c r="F1093" s="62" t="str">
        <f>IF(B1093="","",VLOOKUP(B1093,'Base productos'!A$2:H$10900,5,FALSE))</f>
        <v/>
      </c>
      <c r="G1093" s="66" t="str">
        <f>IF(B1093="","",VLOOKUP(B1093,'Base productos'!A$2:H$10900,6,FALSE))</f>
        <v/>
      </c>
      <c r="H1093" s="66" t="str">
        <f>IF(B1093="","",VLOOKUP(B1093,'Base productos'!A$2:H$10900,7,FALSE))</f>
        <v/>
      </c>
      <c r="I1093" s="66" t="str">
        <f>IF(B1093="","",VLOOKUP(B1093,'Base productos'!A$2:H$10900,8,FALSE))</f>
        <v/>
      </c>
      <c r="J1093" s="47"/>
      <c r="K1093" s="48"/>
      <c r="L1093" s="68"/>
      <c r="M1093" s="68"/>
      <c r="N1093" s="68"/>
      <c r="O1093" s="68"/>
      <c r="P1093" s="100" t="str">
        <f>IF(O1093="","",VLOOKUP(O1093,'Principios Activos'!A$1:B$2418,2,FALSE))</f>
        <v/>
      </c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9"/>
      <c r="AC1093" s="68"/>
      <c r="AD1093" s="69"/>
      <c r="AE1093" s="53"/>
      <c r="AF1093" s="98"/>
      <c r="AG1093" s="123"/>
      <c r="AH1093" s="123"/>
      <c r="AI1093"/>
      <c r="AJ1093"/>
      <c r="AM1093" s="13"/>
    </row>
    <row r="1094" spans="1:39" s="8" customFormat="1" ht="24.95" customHeight="1" x14ac:dyDescent="0.25">
      <c r="A1094" s="65" t="str">
        <f t="shared" si="16"/>
        <v/>
      </c>
      <c r="B1094" s="61"/>
      <c r="C1094" s="63" t="str">
        <f>IF(B1094="","",VLOOKUP(B1094,'Base productos'!A$2:H$10900,2,FALSE))</f>
        <v/>
      </c>
      <c r="D1094" s="66" t="str">
        <f>IF(B1094="","",VLOOKUP(B1094,'Base productos'!A$2:H$10900,3,FALSE))</f>
        <v/>
      </c>
      <c r="E1094" s="62" t="str">
        <f>IF(B1094="","",VLOOKUP(B1094,'Base productos'!A$2:H$10900,4,FALSE))</f>
        <v/>
      </c>
      <c r="F1094" s="62" t="str">
        <f>IF(B1094="","",VLOOKUP(B1094,'Base productos'!A$2:H$10900,5,FALSE))</f>
        <v/>
      </c>
      <c r="G1094" s="66" t="str">
        <f>IF(B1094="","",VLOOKUP(B1094,'Base productos'!A$2:H$10900,6,FALSE))</f>
        <v/>
      </c>
      <c r="H1094" s="66" t="str">
        <f>IF(B1094="","",VLOOKUP(B1094,'Base productos'!A$2:H$10900,7,FALSE))</f>
        <v/>
      </c>
      <c r="I1094" s="66" t="str">
        <f>IF(B1094="","",VLOOKUP(B1094,'Base productos'!A$2:H$10900,8,FALSE))</f>
        <v/>
      </c>
      <c r="J1094" s="47"/>
      <c r="K1094" s="48"/>
      <c r="L1094" s="68"/>
      <c r="M1094" s="68"/>
      <c r="N1094" s="68"/>
      <c r="O1094" s="68"/>
      <c r="P1094" s="100" t="str">
        <f>IF(O1094="","",VLOOKUP(O1094,'Principios Activos'!A$1:B$2418,2,FALSE))</f>
        <v/>
      </c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9"/>
      <c r="AC1094" s="68"/>
      <c r="AD1094" s="69"/>
      <c r="AE1094" s="53"/>
      <c r="AF1094" s="98"/>
      <c r="AG1094" s="123"/>
      <c r="AH1094" s="123"/>
      <c r="AI1094"/>
      <c r="AJ1094"/>
      <c r="AM1094" s="13"/>
    </row>
    <row r="1095" spans="1:39" s="8" customFormat="1" ht="24.95" customHeight="1" x14ac:dyDescent="0.25">
      <c r="A1095" s="65" t="str">
        <f t="shared" si="16"/>
        <v/>
      </c>
      <c r="B1095" s="61"/>
      <c r="C1095" s="63" t="str">
        <f>IF(B1095="","",VLOOKUP(B1095,'Base productos'!A$2:H$10900,2,FALSE))</f>
        <v/>
      </c>
      <c r="D1095" s="66" t="str">
        <f>IF(B1095="","",VLOOKUP(B1095,'Base productos'!A$2:H$10900,3,FALSE))</f>
        <v/>
      </c>
      <c r="E1095" s="62" t="str">
        <f>IF(B1095="","",VLOOKUP(B1095,'Base productos'!A$2:H$10900,4,FALSE))</f>
        <v/>
      </c>
      <c r="F1095" s="62" t="str">
        <f>IF(B1095="","",VLOOKUP(B1095,'Base productos'!A$2:H$10900,5,FALSE))</f>
        <v/>
      </c>
      <c r="G1095" s="66" t="str">
        <f>IF(B1095="","",VLOOKUP(B1095,'Base productos'!A$2:H$10900,6,FALSE))</f>
        <v/>
      </c>
      <c r="H1095" s="66" t="str">
        <f>IF(B1095="","",VLOOKUP(B1095,'Base productos'!A$2:H$10900,7,FALSE))</f>
        <v/>
      </c>
      <c r="I1095" s="66" t="str">
        <f>IF(B1095="","",VLOOKUP(B1095,'Base productos'!A$2:H$10900,8,FALSE))</f>
        <v/>
      </c>
      <c r="J1095" s="47"/>
      <c r="K1095" s="48"/>
      <c r="L1095" s="68"/>
      <c r="M1095" s="68"/>
      <c r="N1095" s="68"/>
      <c r="O1095" s="68"/>
      <c r="P1095" s="100" t="str">
        <f>IF(O1095="","",VLOOKUP(O1095,'Principios Activos'!A$1:B$2418,2,FALSE))</f>
        <v/>
      </c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9"/>
      <c r="AC1095" s="68"/>
      <c r="AD1095" s="69"/>
      <c r="AE1095" s="53"/>
      <c r="AF1095" s="98"/>
      <c r="AG1095" s="123"/>
      <c r="AH1095" s="123"/>
      <c r="AI1095"/>
      <c r="AJ1095"/>
      <c r="AM1095" s="13"/>
    </row>
    <row r="1096" spans="1:39" s="8" customFormat="1" ht="24.95" customHeight="1" x14ac:dyDescent="0.25">
      <c r="A1096" s="65" t="str">
        <f t="shared" si="16"/>
        <v/>
      </c>
      <c r="B1096" s="61"/>
      <c r="C1096" s="63" t="str">
        <f>IF(B1096="","",VLOOKUP(B1096,'Base productos'!A$2:H$10900,2,FALSE))</f>
        <v/>
      </c>
      <c r="D1096" s="66" t="str">
        <f>IF(B1096="","",VLOOKUP(B1096,'Base productos'!A$2:H$10900,3,FALSE))</f>
        <v/>
      </c>
      <c r="E1096" s="62" t="str">
        <f>IF(B1096="","",VLOOKUP(B1096,'Base productos'!A$2:H$10900,4,FALSE))</f>
        <v/>
      </c>
      <c r="F1096" s="62" t="str">
        <f>IF(B1096="","",VLOOKUP(B1096,'Base productos'!A$2:H$10900,5,FALSE))</f>
        <v/>
      </c>
      <c r="G1096" s="66" t="str">
        <f>IF(B1096="","",VLOOKUP(B1096,'Base productos'!A$2:H$10900,6,FALSE))</f>
        <v/>
      </c>
      <c r="H1096" s="66" t="str">
        <f>IF(B1096="","",VLOOKUP(B1096,'Base productos'!A$2:H$10900,7,FALSE))</f>
        <v/>
      </c>
      <c r="I1096" s="66" t="str">
        <f>IF(B1096="","",VLOOKUP(B1096,'Base productos'!A$2:H$10900,8,FALSE))</f>
        <v/>
      </c>
      <c r="J1096" s="47"/>
      <c r="K1096" s="48"/>
      <c r="L1096" s="68"/>
      <c r="M1096" s="68"/>
      <c r="N1096" s="68"/>
      <c r="O1096" s="68"/>
      <c r="P1096" s="100" t="str">
        <f>IF(O1096="","",VLOOKUP(O1096,'Principios Activos'!A$1:B$2418,2,FALSE))</f>
        <v/>
      </c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9"/>
      <c r="AC1096" s="68"/>
      <c r="AD1096" s="69"/>
      <c r="AE1096" s="53"/>
      <c r="AF1096" s="98"/>
      <c r="AG1096" s="123"/>
      <c r="AH1096" s="123"/>
      <c r="AI1096"/>
      <c r="AJ1096"/>
      <c r="AM1096" s="13"/>
    </row>
    <row r="1097" spans="1:39" s="8" customFormat="1" ht="24.95" customHeight="1" x14ac:dyDescent="0.25">
      <c r="A1097" s="65" t="str">
        <f t="shared" si="16"/>
        <v/>
      </c>
      <c r="B1097" s="61"/>
      <c r="C1097" s="63" t="str">
        <f>IF(B1097="","",VLOOKUP(B1097,'Base productos'!A$2:H$10900,2,FALSE))</f>
        <v/>
      </c>
      <c r="D1097" s="66" t="str">
        <f>IF(B1097="","",VLOOKUP(B1097,'Base productos'!A$2:H$10900,3,FALSE))</f>
        <v/>
      </c>
      <c r="E1097" s="62" t="str">
        <f>IF(B1097="","",VLOOKUP(B1097,'Base productos'!A$2:H$10900,4,FALSE))</f>
        <v/>
      </c>
      <c r="F1097" s="62" t="str">
        <f>IF(B1097="","",VLOOKUP(B1097,'Base productos'!A$2:H$10900,5,FALSE))</f>
        <v/>
      </c>
      <c r="G1097" s="66" t="str">
        <f>IF(B1097="","",VLOOKUP(B1097,'Base productos'!A$2:H$10900,6,FALSE))</f>
        <v/>
      </c>
      <c r="H1097" s="66" t="str">
        <f>IF(B1097="","",VLOOKUP(B1097,'Base productos'!A$2:H$10900,7,FALSE))</f>
        <v/>
      </c>
      <c r="I1097" s="66" t="str">
        <f>IF(B1097="","",VLOOKUP(B1097,'Base productos'!A$2:H$10900,8,FALSE))</f>
        <v/>
      </c>
      <c r="J1097" s="47"/>
      <c r="K1097" s="48"/>
      <c r="L1097" s="68"/>
      <c r="M1097" s="68"/>
      <c r="N1097" s="68"/>
      <c r="O1097" s="68"/>
      <c r="P1097" s="100" t="str">
        <f>IF(O1097="","",VLOOKUP(O1097,'Principios Activos'!A$1:B$2418,2,FALSE))</f>
        <v/>
      </c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9"/>
      <c r="AC1097" s="68"/>
      <c r="AD1097" s="69"/>
      <c r="AE1097" s="53"/>
      <c r="AF1097" s="98"/>
      <c r="AG1097" s="123"/>
      <c r="AH1097" s="123"/>
      <c r="AI1097"/>
      <c r="AJ1097"/>
      <c r="AM1097" s="13"/>
    </row>
    <row r="1098" spans="1:39" s="8" customFormat="1" ht="24.95" customHeight="1" x14ac:dyDescent="0.25">
      <c r="A1098" s="65" t="str">
        <f t="shared" si="16"/>
        <v/>
      </c>
      <c r="B1098" s="61"/>
      <c r="C1098" s="63" t="str">
        <f>IF(B1098="","",VLOOKUP(B1098,'Base productos'!A$2:H$10900,2,FALSE))</f>
        <v/>
      </c>
      <c r="D1098" s="66" t="str">
        <f>IF(B1098="","",VLOOKUP(B1098,'Base productos'!A$2:H$10900,3,FALSE))</f>
        <v/>
      </c>
      <c r="E1098" s="62" t="str">
        <f>IF(B1098="","",VLOOKUP(B1098,'Base productos'!A$2:H$10900,4,FALSE))</f>
        <v/>
      </c>
      <c r="F1098" s="62" t="str">
        <f>IF(B1098="","",VLOOKUP(B1098,'Base productos'!A$2:H$10900,5,FALSE))</f>
        <v/>
      </c>
      <c r="G1098" s="66" t="str">
        <f>IF(B1098="","",VLOOKUP(B1098,'Base productos'!A$2:H$10900,6,FALSE))</f>
        <v/>
      </c>
      <c r="H1098" s="66" t="str">
        <f>IF(B1098="","",VLOOKUP(B1098,'Base productos'!A$2:H$10900,7,FALSE))</f>
        <v/>
      </c>
      <c r="I1098" s="66" t="str">
        <f>IF(B1098="","",VLOOKUP(B1098,'Base productos'!A$2:H$10900,8,FALSE))</f>
        <v/>
      </c>
      <c r="J1098" s="47"/>
      <c r="K1098" s="48"/>
      <c r="L1098" s="68"/>
      <c r="M1098" s="68"/>
      <c r="N1098" s="68"/>
      <c r="O1098" s="68"/>
      <c r="P1098" s="100" t="str">
        <f>IF(O1098="","",VLOOKUP(O1098,'Principios Activos'!A$1:B$2418,2,FALSE))</f>
        <v/>
      </c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9"/>
      <c r="AC1098" s="68"/>
      <c r="AD1098" s="69"/>
      <c r="AE1098" s="53"/>
      <c r="AF1098" s="98"/>
      <c r="AG1098" s="123"/>
      <c r="AH1098" s="123"/>
      <c r="AI1098"/>
      <c r="AJ1098"/>
      <c r="AM1098" s="13"/>
    </row>
    <row r="1099" spans="1:39" s="8" customFormat="1" ht="24.95" customHeight="1" x14ac:dyDescent="0.25">
      <c r="A1099" s="65" t="str">
        <f t="shared" si="16"/>
        <v/>
      </c>
      <c r="B1099" s="61"/>
      <c r="C1099" s="63" t="str">
        <f>IF(B1099="","",VLOOKUP(B1099,'Base productos'!A$2:H$10900,2,FALSE))</f>
        <v/>
      </c>
      <c r="D1099" s="66" t="str">
        <f>IF(B1099="","",VLOOKUP(B1099,'Base productos'!A$2:H$10900,3,FALSE))</f>
        <v/>
      </c>
      <c r="E1099" s="62" t="str">
        <f>IF(B1099="","",VLOOKUP(B1099,'Base productos'!A$2:H$10900,4,FALSE))</f>
        <v/>
      </c>
      <c r="F1099" s="62" t="str">
        <f>IF(B1099="","",VLOOKUP(B1099,'Base productos'!A$2:H$10900,5,FALSE))</f>
        <v/>
      </c>
      <c r="G1099" s="66" t="str">
        <f>IF(B1099="","",VLOOKUP(B1099,'Base productos'!A$2:H$10900,6,FALSE))</f>
        <v/>
      </c>
      <c r="H1099" s="66" t="str">
        <f>IF(B1099="","",VLOOKUP(B1099,'Base productos'!A$2:H$10900,7,FALSE))</f>
        <v/>
      </c>
      <c r="I1099" s="66" t="str">
        <f>IF(B1099="","",VLOOKUP(B1099,'Base productos'!A$2:H$10900,8,FALSE))</f>
        <v/>
      </c>
      <c r="J1099" s="47"/>
      <c r="K1099" s="48"/>
      <c r="L1099" s="68"/>
      <c r="M1099" s="68"/>
      <c r="N1099" s="68"/>
      <c r="O1099" s="68"/>
      <c r="P1099" s="100" t="str">
        <f>IF(O1099="","",VLOOKUP(O1099,'Principios Activos'!A$1:B$2418,2,FALSE))</f>
        <v/>
      </c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9"/>
      <c r="AC1099" s="68"/>
      <c r="AD1099" s="69"/>
      <c r="AE1099" s="53"/>
      <c r="AF1099" s="98"/>
      <c r="AG1099" s="123"/>
      <c r="AH1099" s="123"/>
      <c r="AI1099"/>
      <c r="AJ1099"/>
      <c r="AM1099" s="13"/>
    </row>
    <row r="1100" spans="1:39" s="8" customFormat="1" ht="24.95" customHeight="1" x14ac:dyDescent="0.25">
      <c r="A1100" s="65" t="str">
        <f t="shared" si="16"/>
        <v/>
      </c>
      <c r="B1100" s="61"/>
      <c r="C1100" s="63" t="str">
        <f>IF(B1100="","",VLOOKUP(B1100,'Base productos'!A$2:H$10900,2,FALSE))</f>
        <v/>
      </c>
      <c r="D1100" s="66" t="str">
        <f>IF(B1100="","",VLOOKUP(B1100,'Base productos'!A$2:H$10900,3,FALSE))</f>
        <v/>
      </c>
      <c r="E1100" s="62" t="str">
        <f>IF(B1100="","",VLOOKUP(B1100,'Base productos'!A$2:H$10900,4,FALSE))</f>
        <v/>
      </c>
      <c r="F1100" s="62" t="str">
        <f>IF(B1100="","",VLOOKUP(B1100,'Base productos'!A$2:H$10900,5,FALSE))</f>
        <v/>
      </c>
      <c r="G1100" s="66" t="str">
        <f>IF(B1100="","",VLOOKUP(B1100,'Base productos'!A$2:H$10900,6,FALSE))</f>
        <v/>
      </c>
      <c r="H1100" s="66" t="str">
        <f>IF(B1100="","",VLOOKUP(B1100,'Base productos'!A$2:H$10900,7,FALSE))</f>
        <v/>
      </c>
      <c r="I1100" s="66" t="str">
        <f>IF(B1100="","",VLOOKUP(B1100,'Base productos'!A$2:H$10900,8,FALSE))</f>
        <v/>
      </c>
      <c r="J1100" s="47"/>
      <c r="K1100" s="48"/>
      <c r="L1100" s="68"/>
      <c r="M1100" s="68"/>
      <c r="N1100" s="68"/>
      <c r="O1100" s="68"/>
      <c r="P1100" s="100" t="str">
        <f>IF(O1100="","",VLOOKUP(O1100,'Principios Activos'!A$1:B$2418,2,FALSE))</f>
        <v/>
      </c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9"/>
      <c r="AC1100" s="68"/>
      <c r="AD1100" s="69"/>
      <c r="AE1100" s="53"/>
      <c r="AF1100" s="98"/>
      <c r="AG1100" s="123"/>
      <c r="AH1100" s="123"/>
      <c r="AI1100"/>
      <c r="AJ1100"/>
      <c r="AM1100" s="13"/>
    </row>
    <row r="1101" spans="1:39" s="8" customFormat="1" ht="24.95" customHeight="1" x14ac:dyDescent="0.25">
      <c r="A1101" s="65" t="str">
        <f t="shared" si="16"/>
        <v/>
      </c>
      <c r="B1101" s="61"/>
      <c r="C1101" s="63" t="str">
        <f>IF(B1101="","",VLOOKUP(B1101,'Base productos'!A$2:H$10900,2,FALSE))</f>
        <v/>
      </c>
      <c r="D1101" s="66" t="str">
        <f>IF(B1101="","",VLOOKUP(B1101,'Base productos'!A$2:H$10900,3,FALSE))</f>
        <v/>
      </c>
      <c r="E1101" s="62" t="str">
        <f>IF(B1101="","",VLOOKUP(B1101,'Base productos'!A$2:H$10900,4,FALSE))</f>
        <v/>
      </c>
      <c r="F1101" s="62" t="str">
        <f>IF(B1101="","",VLOOKUP(B1101,'Base productos'!A$2:H$10900,5,FALSE))</f>
        <v/>
      </c>
      <c r="G1101" s="66" t="str">
        <f>IF(B1101="","",VLOOKUP(B1101,'Base productos'!A$2:H$10900,6,FALSE))</f>
        <v/>
      </c>
      <c r="H1101" s="66" t="str">
        <f>IF(B1101="","",VLOOKUP(B1101,'Base productos'!A$2:H$10900,7,FALSE))</f>
        <v/>
      </c>
      <c r="I1101" s="66" t="str">
        <f>IF(B1101="","",VLOOKUP(B1101,'Base productos'!A$2:H$10900,8,FALSE))</f>
        <v/>
      </c>
      <c r="J1101" s="47"/>
      <c r="K1101" s="48"/>
      <c r="L1101" s="68"/>
      <c r="M1101" s="68"/>
      <c r="N1101" s="68"/>
      <c r="O1101" s="68"/>
      <c r="P1101" s="100" t="str">
        <f>IF(O1101="","",VLOOKUP(O1101,'Principios Activos'!A$1:B$2418,2,FALSE))</f>
        <v/>
      </c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9"/>
      <c r="AC1101" s="68"/>
      <c r="AD1101" s="69"/>
      <c r="AE1101" s="53"/>
      <c r="AF1101" s="98"/>
      <c r="AG1101" s="123"/>
      <c r="AH1101" s="123"/>
      <c r="AI1101"/>
      <c r="AJ1101"/>
      <c r="AM1101" s="13"/>
    </row>
    <row r="1102" spans="1:39" s="8" customFormat="1" ht="24.95" customHeight="1" x14ac:dyDescent="0.25">
      <c r="A1102" s="65" t="str">
        <f t="shared" si="16"/>
        <v/>
      </c>
      <c r="B1102" s="61"/>
      <c r="C1102" s="63" t="str">
        <f>IF(B1102="","",VLOOKUP(B1102,'Base productos'!A$2:H$10900,2,FALSE))</f>
        <v/>
      </c>
      <c r="D1102" s="66" t="str">
        <f>IF(B1102="","",VLOOKUP(B1102,'Base productos'!A$2:H$10900,3,FALSE))</f>
        <v/>
      </c>
      <c r="E1102" s="62" t="str">
        <f>IF(B1102="","",VLOOKUP(B1102,'Base productos'!A$2:H$10900,4,FALSE))</f>
        <v/>
      </c>
      <c r="F1102" s="62" t="str">
        <f>IF(B1102="","",VLOOKUP(B1102,'Base productos'!A$2:H$10900,5,FALSE))</f>
        <v/>
      </c>
      <c r="G1102" s="66" t="str">
        <f>IF(B1102="","",VLOOKUP(B1102,'Base productos'!A$2:H$10900,6,FALSE))</f>
        <v/>
      </c>
      <c r="H1102" s="66" t="str">
        <f>IF(B1102="","",VLOOKUP(B1102,'Base productos'!A$2:H$10900,7,FALSE))</f>
        <v/>
      </c>
      <c r="I1102" s="66" t="str">
        <f>IF(B1102="","",VLOOKUP(B1102,'Base productos'!A$2:H$10900,8,FALSE))</f>
        <v/>
      </c>
      <c r="J1102" s="47"/>
      <c r="K1102" s="48"/>
      <c r="L1102" s="68"/>
      <c r="M1102" s="68"/>
      <c r="N1102" s="68"/>
      <c r="O1102" s="68"/>
      <c r="P1102" s="100" t="str">
        <f>IF(O1102="","",VLOOKUP(O1102,'Principios Activos'!A$1:B$2418,2,FALSE))</f>
        <v/>
      </c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9"/>
      <c r="AC1102" s="68"/>
      <c r="AD1102" s="69"/>
      <c r="AE1102" s="53"/>
      <c r="AF1102" s="98"/>
      <c r="AG1102" s="123"/>
      <c r="AH1102" s="123"/>
      <c r="AI1102"/>
      <c r="AJ1102"/>
      <c r="AM1102" s="13"/>
    </row>
    <row r="1103" spans="1:39" s="8" customFormat="1" ht="24.95" customHeight="1" x14ac:dyDescent="0.25">
      <c r="A1103" s="65" t="str">
        <f t="shared" si="16"/>
        <v/>
      </c>
      <c r="B1103" s="61"/>
      <c r="C1103" s="63" t="str">
        <f>IF(B1103="","",VLOOKUP(B1103,'Base productos'!A$2:H$10900,2,FALSE))</f>
        <v/>
      </c>
      <c r="D1103" s="66" t="str">
        <f>IF(B1103="","",VLOOKUP(B1103,'Base productos'!A$2:H$10900,3,FALSE))</f>
        <v/>
      </c>
      <c r="E1103" s="62" t="str">
        <f>IF(B1103="","",VLOOKUP(B1103,'Base productos'!A$2:H$10900,4,FALSE))</f>
        <v/>
      </c>
      <c r="F1103" s="62" t="str">
        <f>IF(B1103="","",VLOOKUP(B1103,'Base productos'!A$2:H$10900,5,FALSE))</f>
        <v/>
      </c>
      <c r="G1103" s="66" t="str">
        <f>IF(B1103="","",VLOOKUP(B1103,'Base productos'!A$2:H$10900,6,FALSE))</f>
        <v/>
      </c>
      <c r="H1103" s="66" t="str">
        <f>IF(B1103="","",VLOOKUP(B1103,'Base productos'!A$2:H$10900,7,FALSE))</f>
        <v/>
      </c>
      <c r="I1103" s="66" t="str">
        <f>IF(B1103="","",VLOOKUP(B1103,'Base productos'!A$2:H$10900,8,FALSE))</f>
        <v/>
      </c>
      <c r="J1103" s="47"/>
      <c r="K1103" s="48"/>
      <c r="L1103" s="68"/>
      <c r="M1103" s="68"/>
      <c r="N1103" s="68"/>
      <c r="O1103" s="68"/>
      <c r="P1103" s="100" t="str">
        <f>IF(O1103="","",VLOOKUP(O1103,'Principios Activos'!A$1:B$2418,2,FALSE))</f>
        <v/>
      </c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9"/>
      <c r="AC1103" s="68"/>
      <c r="AD1103" s="69"/>
      <c r="AE1103" s="53"/>
      <c r="AF1103" s="98"/>
      <c r="AG1103" s="123"/>
      <c r="AH1103" s="123"/>
      <c r="AI1103"/>
      <c r="AJ1103"/>
      <c r="AM1103" s="13"/>
    </row>
    <row r="1104" spans="1:39" s="8" customFormat="1" ht="24.95" customHeight="1" x14ac:dyDescent="0.25">
      <c r="A1104" s="65" t="str">
        <f t="shared" si="16"/>
        <v/>
      </c>
      <c r="B1104" s="61"/>
      <c r="C1104" s="63" t="str">
        <f>IF(B1104="","",VLOOKUP(B1104,'Base productos'!A$2:H$10900,2,FALSE))</f>
        <v/>
      </c>
      <c r="D1104" s="66" t="str">
        <f>IF(B1104="","",VLOOKUP(B1104,'Base productos'!A$2:H$10900,3,FALSE))</f>
        <v/>
      </c>
      <c r="E1104" s="62" t="str">
        <f>IF(B1104="","",VLOOKUP(B1104,'Base productos'!A$2:H$10900,4,FALSE))</f>
        <v/>
      </c>
      <c r="F1104" s="62" t="str">
        <f>IF(B1104="","",VLOOKUP(B1104,'Base productos'!A$2:H$10900,5,FALSE))</f>
        <v/>
      </c>
      <c r="G1104" s="66" t="str">
        <f>IF(B1104="","",VLOOKUP(B1104,'Base productos'!A$2:H$10900,6,FALSE))</f>
        <v/>
      </c>
      <c r="H1104" s="66" t="str">
        <f>IF(B1104="","",VLOOKUP(B1104,'Base productos'!A$2:H$10900,7,FALSE))</f>
        <v/>
      </c>
      <c r="I1104" s="66" t="str">
        <f>IF(B1104="","",VLOOKUP(B1104,'Base productos'!A$2:H$10900,8,FALSE))</f>
        <v/>
      </c>
      <c r="J1104" s="47"/>
      <c r="K1104" s="48"/>
      <c r="L1104" s="68"/>
      <c r="M1104" s="68"/>
      <c r="N1104" s="68"/>
      <c r="O1104" s="68"/>
      <c r="P1104" s="100" t="str">
        <f>IF(O1104="","",VLOOKUP(O1104,'Principios Activos'!A$1:B$2418,2,FALSE))</f>
        <v/>
      </c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9"/>
      <c r="AC1104" s="68"/>
      <c r="AD1104" s="69"/>
      <c r="AE1104" s="53"/>
      <c r="AF1104" s="98"/>
      <c r="AG1104" s="123"/>
      <c r="AH1104" s="123"/>
      <c r="AI1104"/>
      <c r="AJ1104"/>
      <c r="AM1104" s="13"/>
    </row>
    <row r="1105" spans="1:39" s="8" customFormat="1" ht="24.95" customHeight="1" x14ac:dyDescent="0.25">
      <c r="A1105" s="65" t="str">
        <f t="shared" si="16"/>
        <v/>
      </c>
      <c r="B1105" s="61"/>
      <c r="C1105" s="63" t="str">
        <f>IF(B1105="","",VLOOKUP(B1105,'Base productos'!A$2:H$10900,2,FALSE))</f>
        <v/>
      </c>
      <c r="D1105" s="66" t="str">
        <f>IF(B1105="","",VLOOKUP(B1105,'Base productos'!A$2:H$10900,3,FALSE))</f>
        <v/>
      </c>
      <c r="E1105" s="62" t="str">
        <f>IF(B1105="","",VLOOKUP(B1105,'Base productos'!A$2:H$10900,4,FALSE))</f>
        <v/>
      </c>
      <c r="F1105" s="62" t="str">
        <f>IF(B1105="","",VLOOKUP(B1105,'Base productos'!A$2:H$10900,5,FALSE))</f>
        <v/>
      </c>
      <c r="G1105" s="66" t="str">
        <f>IF(B1105="","",VLOOKUP(B1105,'Base productos'!A$2:H$10900,6,FALSE))</f>
        <v/>
      </c>
      <c r="H1105" s="66" t="str">
        <f>IF(B1105="","",VLOOKUP(B1105,'Base productos'!A$2:H$10900,7,FALSE))</f>
        <v/>
      </c>
      <c r="I1105" s="66" t="str">
        <f>IF(B1105="","",VLOOKUP(B1105,'Base productos'!A$2:H$10900,8,FALSE))</f>
        <v/>
      </c>
      <c r="J1105" s="47"/>
      <c r="K1105" s="48"/>
      <c r="L1105" s="68"/>
      <c r="M1105" s="68"/>
      <c r="N1105" s="68"/>
      <c r="O1105" s="68"/>
      <c r="P1105" s="100" t="str">
        <f>IF(O1105="","",VLOOKUP(O1105,'Principios Activos'!A$1:B$2418,2,FALSE))</f>
        <v/>
      </c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9"/>
      <c r="AC1105" s="68"/>
      <c r="AD1105" s="69"/>
      <c r="AE1105" s="53"/>
      <c r="AF1105" s="98"/>
      <c r="AG1105" s="123"/>
      <c r="AH1105" s="123"/>
      <c r="AI1105"/>
      <c r="AJ1105"/>
      <c r="AM1105" s="13"/>
    </row>
    <row r="1106" spans="1:39" s="8" customFormat="1" ht="24.95" customHeight="1" x14ac:dyDescent="0.25">
      <c r="A1106" s="65" t="str">
        <f t="shared" si="16"/>
        <v/>
      </c>
      <c r="B1106" s="61"/>
      <c r="C1106" s="63" t="str">
        <f>IF(B1106="","",VLOOKUP(B1106,'Base productos'!A$2:H$10900,2,FALSE))</f>
        <v/>
      </c>
      <c r="D1106" s="66" t="str">
        <f>IF(B1106="","",VLOOKUP(B1106,'Base productos'!A$2:H$10900,3,FALSE))</f>
        <v/>
      </c>
      <c r="E1106" s="62" t="str">
        <f>IF(B1106="","",VLOOKUP(B1106,'Base productos'!A$2:H$10900,4,FALSE))</f>
        <v/>
      </c>
      <c r="F1106" s="62" t="str">
        <f>IF(B1106="","",VLOOKUP(B1106,'Base productos'!A$2:H$10900,5,FALSE))</f>
        <v/>
      </c>
      <c r="G1106" s="66" t="str">
        <f>IF(B1106="","",VLOOKUP(B1106,'Base productos'!A$2:H$10900,6,FALSE))</f>
        <v/>
      </c>
      <c r="H1106" s="66" t="str">
        <f>IF(B1106="","",VLOOKUP(B1106,'Base productos'!A$2:H$10900,7,FALSE))</f>
        <v/>
      </c>
      <c r="I1106" s="66" t="str">
        <f>IF(B1106="","",VLOOKUP(B1106,'Base productos'!A$2:H$10900,8,FALSE))</f>
        <v/>
      </c>
      <c r="J1106" s="47"/>
      <c r="K1106" s="48"/>
      <c r="L1106" s="68"/>
      <c r="M1106" s="68"/>
      <c r="N1106" s="68"/>
      <c r="O1106" s="68"/>
      <c r="P1106" s="100" t="str">
        <f>IF(O1106="","",VLOOKUP(O1106,'Principios Activos'!A$1:B$2418,2,FALSE))</f>
        <v/>
      </c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9"/>
      <c r="AC1106" s="68"/>
      <c r="AD1106" s="69"/>
      <c r="AE1106" s="53"/>
      <c r="AF1106" s="98"/>
      <c r="AG1106" s="123"/>
      <c r="AH1106" s="123"/>
      <c r="AI1106"/>
      <c r="AJ1106"/>
      <c r="AM1106" s="13"/>
    </row>
    <row r="1107" spans="1:39" s="8" customFormat="1" ht="24.95" customHeight="1" x14ac:dyDescent="0.25">
      <c r="A1107" s="65" t="str">
        <f t="shared" si="16"/>
        <v/>
      </c>
      <c r="B1107" s="61"/>
      <c r="C1107" s="63" t="str">
        <f>IF(B1107="","",VLOOKUP(B1107,'Base productos'!A$2:H$10900,2,FALSE))</f>
        <v/>
      </c>
      <c r="D1107" s="66" t="str">
        <f>IF(B1107="","",VLOOKUP(B1107,'Base productos'!A$2:H$10900,3,FALSE))</f>
        <v/>
      </c>
      <c r="E1107" s="62" t="str">
        <f>IF(B1107="","",VLOOKUP(B1107,'Base productos'!A$2:H$10900,4,FALSE))</f>
        <v/>
      </c>
      <c r="F1107" s="62" t="str">
        <f>IF(B1107="","",VLOOKUP(B1107,'Base productos'!A$2:H$10900,5,FALSE))</f>
        <v/>
      </c>
      <c r="G1107" s="66" t="str">
        <f>IF(B1107="","",VLOOKUP(B1107,'Base productos'!A$2:H$10900,6,FALSE))</f>
        <v/>
      </c>
      <c r="H1107" s="66" t="str">
        <f>IF(B1107="","",VLOOKUP(B1107,'Base productos'!A$2:H$10900,7,FALSE))</f>
        <v/>
      </c>
      <c r="I1107" s="66" t="str">
        <f>IF(B1107="","",VLOOKUP(B1107,'Base productos'!A$2:H$10900,8,FALSE))</f>
        <v/>
      </c>
      <c r="J1107" s="47"/>
      <c r="K1107" s="48"/>
      <c r="L1107" s="68"/>
      <c r="M1107" s="68"/>
      <c r="N1107" s="68"/>
      <c r="O1107" s="68"/>
      <c r="P1107" s="100" t="str">
        <f>IF(O1107="","",VLOOKUP(O1107,'Principios Activos'!A$1:B$2418,2,FALSE))</f>
        <v/>
      </c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9"/>
      <c r="AC1107" s="68"/>
      <c r="AD1107" s="69"/>
      <c r="AE1107" s="53"/>
      <c r="AF1107" s="98"/>
      <c r="AG1107" s="123"/>
      <c r="AH1107" s="123"/>
      <c r="AI1107"/>
      <c r="AJ1107"/>
      <c r="AM1107" s="13"/>
    </row>
    <row r="1108" spans="1:39" s="8" customFormat="1" ht="24.95" customHeight="1" x14ac:dyDescent="0.25">
      <c r="A1108" s="65" t="str">
        <f t="shared" si="16"/>
        <v/>
      </c>
      <c r="B1108" s="61"/>
      <c r="C1108" s="63" t="str">
        <f>IF(B1108="","",VLOOKUP(B1108,'Base productos'!A$2:H$10900,2,FALSE))</f>
        <v/>
      </c>
      <c r="D1108" s="66" t="str">
        <f>IF(B1108="","",VLOOKUP(B1108,'Base productos'!A$2:H$10900,3,FALSE))</f>
        <v/>
      </c>
      <c r="E1108" s="62" t="str">
        <f>IF(B1108="","",VLOOKUP(B1108,'Base productos'!A$2:H$10900,4,FALSE))</f>
        <v/>
      </c>
      <c r="F1108" s="62" t="str">
        <f>IF(B1108="","",VLOOKUP(B1108,'Base productos'!A$2:H$10900,5,FALSE))</f>
        <v/>
      </c>
      <c r="G1108" s="66" t="str">
        <f>IF(B1108="","",VLOOKUP(B1108,'Base productos'!A$2:H$10900,6,FALSE))</f>
        <v/>
      </c>
      <c r="H1108" s="66" t="str">
        <f>IF(B1108="","",VLOOKUP(B1108,'Base productos'!A$2:H$10900,7,FALSE))</f>
        <v/>
      </c>
      <c r="I1108" s="66" t="str">
        <f>IF(B1108="","",VLOOKUP(B1108,'Base productos'!A$2:H$10900,8,FALSE))</f>
        <v/>
      </c>
      <c r="J1108" s="47"/>
      <c r="K1108" s="48"/>
      <c r="L1108" s="68"/>
      <c r="M1108" s="68"/>
      <c r="N1108" s="68"/>
      <c r="O1108" s="68"/>
      <c r="P1108" s="100" t="str">
        <f>IF(O1108="","",VLOOKUP(O1108,'Principios Activos'!A$1:B$2418,2,FALSE))</f>
        <v/>
      </c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9"/>
      <c r="AC1108" s="68"/>
      <c r="AD1108" s="69"/>
      <c r="AE1108" s="53"/>
      <c r="AF1108" s="98"/>
      <c r="AG1108" s="123"/>
      <c r="AH1108" s="123"/>
      <c r="AI1108"/>
      <c r="AJ1108"/>
      <c r="AM1108" s="13"/>
    </row>
    <row r="1109" spans="1:39" s="8" customFormat="1" ht="24.95" customHeight="1" x14ac:dyDescent="0.25">
      <c r="A1109" s="65" t="str">
        <f t="shared" si="16"/>
        <v/>
      </c>
      <c r="B1109" s="61"/>
      <c r="C1109" s="63" t="str">
        <f>IF(B1109="","",VLOOKUP(B1109,'Base productos'!A$2:H$10900,2,FALSE))</f>
        <v/>
      </c>
      <c r="D1109" s="66" t="str">
        <f>IF(B1109="","",VLOOKUP(B1109,'Base productos'!A$2:H$10900,3,FALSE))</f>
        <v/>
      </c>
      <c r="E1109" s="62" t="str">
        <f>IF(B1109="","",VLOOKUP(B1109,'Base productos'!A$2:H$10900,4,FALSE))</f>
        <v/>
      </c>
      <c r="F1109" s="62" t="str">
        <f>IF(B1109="","",VLOOKUP(B1109,'Base productos'!A$2:H$10900,5,FALSE))</f>
        <v/>
      </c>
      <c r="G1109" s="66" t="str">
        <f>IF(B1109="","",VLOOKUP(B1109,'Base productos'!A$2:H$10900,6,FALSE))</f>
        <v/>
      </c>
      <c r="H1109" s="66" t="str">
        <f>IF(B1109="","",VLOOKUP(B1109,'Base productos'!A$2:H$10900,7,FALSE))</f>
        <v/>
      </c>
      <c r="I1109" s="66" t="str">
        <f>IF(B1109="","",VLOOKUP(B1109,'Base productos'!A$2:H$10900,8,FALSE))</f>
        <v/>
      </c>
      <c r="J1109" s="47"/>
      <c r="K1109" s="48"/>
      <c r="L1109" s="68"/>
      <c r="M1109" s="68"/>
      <c r="N1109" s="68"/>
      <c r="O1109" s="68"/>
      <c r="P1109" s="100" t="str">
        <f>IF(O1109="","",VLOOKUP(O1109,'Principios Activos'!A$1:B$2418,2,FALSE))</f>
        <v/>
      </c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9"/>
      <c r="AC1109" s="68"/>
      <c r="AD1109" s="69"/>
      <c r="AE1109" s="53"/>
      <c r="AF1109" s="98"/>
      <c r="AG1109" s="123"/>
      <c r="AH1109" s="123"/>
      <c r="AI1109"/>
      <c r="AJ1109"/>
      <c r="AM1109" s="13"/>
    </row>
    <row r="1110" spans="1:39" s="8" customFormat="1" ht="24.95" customHeight="1" x14ac:dyDescent="0.25">
      <c r="A1110" s="65" t="str">
        <f t="shared" si="16"/>
        <v/>
      </c>
      <c r="B1110" s="61"/>
      <c r="C1110" s="63" t="str">
        <f>IF(B1110="","",VLOOKUP(B1110,'Base productos'!A$2:H$10900,2,FALSE))</f>
        <v/>
      </c>
      <c r="D1110" s="66" t="str">
        <f>IF(B1110="","",VLOOKUP(B1110,'Base productos'!A$2:H$10900,3,FALSE))</f>
        <v/>
      </c>
      <c r="E1110" s="62" t="str">
        <f>IF(B1110="","",VLOOKUP(B1110,'Base productos'!A$2:H$10900,4,FALSE))</f>
        <v/>
      </c>
      <c r="F1110" s="62" t="str">
        <f>IF(B1110="","",VLOOKUP(B1110,'Base productos'!A$2:H$10900,5,FALSE))</f>
        <v/>
      </c>
      <c r="G1110" s="66" t="str">
        <f>IF(B1110="","",VLOOKUP(B1110,'Base productos'!A$2:H$10900,6,FALSE))</f>
        <v/>
      </c>
      <c r="H1110" s="66" t="str">
        <f>IF(B1110="","",VLOOKUP(B1110,'Base productos'!A$2:H$10900,7,FALSE))</f>
        <v/>
      </c>
      <c r="I1110" s="66" t="str">
        <f>IF(B1110="","",VLOOKUP(B1110,'Base productos'!A$2:H$10900,8,FALSE))</f>
        <v/>
      </c>
      <c r="J1110" s="47"/>
      <c r="K1110" s="48"/>
      <c r="L1110" s="68"/>
      <c r="M1110" s="68"/>
      <c r="N1110" s="68"/>
      <c r="O1110" s="68"/>
      <c r="P1110" s="100" t="str">
        <f>IF(O1110="","",VLOOKUP(O1110,'Principios Activos'!A$1:B$2418,2,FALSE))</f>
        <v/>
      </c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9"/>
      <c r="AC1110" s="68"/>
      <c r="AD1110" s="69"/>
      <c r="AE1110" s="53"/>
      <c r="AF1110" s="98"/>
      <c r="AG1110" s="123"/>
      <c r="AH1110" s="123"/>
      <c r="AI1110"/>
      <c r="AJ1110"/>
      <c r="AM1110" s="13"/>
    </row>
    <row r="1111" spans="1:39" s="8" customFormat="1" ht="24.95" customHeight="1" x14ac:dyDescent="0.25">
      <c r="A1111" s="65" t="str">
        <f t="shared" si="16"/>
        <v/>
      </c>
      <c r="B1111" s="61"/>
      <c r="C1111" s="63" t="str">
        <f>IF(B1111="","",VLOOKUP(B1111,'Base productos'!A$2:H$10900,2,FALSE))</f>
        <v/>
      </c>
      <c r="D1111" s="66" t="str">
        <f>IF(B1111="","",VLOOKUP(B1111,'Base productos'!A$2:H$10900,3,FALSE))</f>
        <v/>
      </c>
      <c r="E1111" s="62" t="str">
        <f>IF(B1111="","",VLOOKUP(B1111,'Base productos'!A$2:H$10900,4,FALSE))</f>
        <v/>
      </c>
      <c r="F1111" s="62" t="str">
        <f>IF(B1111="","",VLOOKUP(B1111,'Base productos'!A$2:H$10900,5,FALSE))</f>
        <v/>
      </c>
      <c r="G1111" s="66" t="str">
        <f>IF(B1111="","",VLOOKUP(B1111,'Base productos'!A$2:H$10900,6,FALSE))</f>
        <v/>
      </c>
      <c r="H1111" s="66" t="str">
        <f>IF(B1111="","",VLOOKUP(B1111,'Base productos'!A$2:H$10900,7,FALSE))</f>
        <v/>
      </c>
      <c r="I1111" s="66" t="str">
        <f>IF(B1111="","",VLOOKUP(B1111,'Base productos'!A$2:H$10900,8,FALSE))</f>
        <v/>
      </c>
      <c r="J1111" s="47"/>
      <c r="K1111" s="48"/>
      <c r="L1111" s="68"/>
      <c r="M1111" s="68"/>
      <c r="N1111" s="68"/>
      <c r="O1111" s="68"/>
      <c r="P1111" s="100" t="str">
        <f>IF(O1111="","",VLOOKUP(O1111,'Principios Activos'!A$1:B$2418,2,FALSE))</f>
        <v/>
      </c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9"/>
      <c r="AC1111" s="68"/>
      <c r="AD1111" s="69"/>
      <c r="AE1111" s="53"/>
      <c r="AF1111" s="98"/>
      <c r="AG1111" s="123"/>
      <c r="AH1111" s="123"/>
      <c r="AI1111"/>
      <c r="AJ1111"/>
      <c r="AM1111" s="13"/>
    </row>
    <row r="1112" spans="1:39" s="8" customFormat="1" ht="24.95" customHeight="1" x14ac:dyDescent="0.25">
      <c r="A1112" s="65" t="str">
        <f t="shared" si="16"/>
        <v/>
      </c>
      <c r="B1112" s="61"/>
      <c r="C1112" s="63" t="str">
        <f>IF(B1112="","",VLOOKUP(B1112,'Base productos'!A$2:H$10900,2,FALSE))</f>
        <v/>
      </c>
      <c r="D1112" s="66" t="str">
        <f>IF(B1112="","",VLOOKUP(B1112,'Base productos'!A$2:H$10900,3,FALSE))</f>
        <v/>
      </c>
      <c r="E1112" s="62" t="str">
        <f>IF(B1112="","",VLOOKUP(B1112,'Base productos'!A$2:H$10900,4,FALSE))</f>
        <v/>
      </c>
      <c r="F1112" s="62" t="str">
        <f>IF(B1112="","",VLOOKUP(B1112,'Base productos'!A$2:H$10900,5,FALSE))</f>
        <v/>
      </c>
      <c r="G1112" s="66" t="str">
        <f>IF(B1112="","",VLOOKUP(B1112,'Base productos'!A$2:H$10900,6,FALSE))</f>
        <v/>
      </c>
      <c r="H1112" s="66" t="str">
        <f>IF(B1112="","",VLOOKUP(B1112,'Base productos'!A$2:H$10900,7,FALSE))</f>
        <v/>
      </c>
      <c r="I1112" s="66" t="str">
        <f>IF(B1112="","",VLOOKUP(B1112,'Base productos'!A$2:H$10900,8,FALSE))</f>
        <v/>
      </c>
      <c r="J1112" s="47"/>
      <c r="K1112" s="48"/>
      <c r="L1112" s="68"/>
      <c r="M1112" s="68"/>
      <c r="N1112" s="68"/>
      <c r="O1112" s="68"/>
      <c r="P1112" s="100" t="str">
        <f>IF(O1112="","",VLOOKUP(O1112,'Principios Activos'!A$1:B$2418,2,FALSE))</f>
        <v/>
      </c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9"/>
      <c r="AC1112" s="68"/>
      <c r="AD1112" s="69"/>
      <c r="AE1112" s="53"/>
      <c r="AF1112" s="98"/>
      <c r="AG1112" s="123"/>
      <c r="AH1112" s="123"/>
      <c r="AI1112"/>
      <c r="AJ1112"/>
      <c r="AM1112" s="13"/>
    </row>
    <row r="1113" spans="1:39" s="8" customFormat="1" ht="24.95" customHeight="1" x14ac:dyDescent="0.25">
      <c r="A1113" s="65" t="str">
        <f t="shared" ref="A1113:A1176" si="17">IF(A1112="","",IF(B1113="","",A1112))</f>
        <v/>
      </c>
      <c r="B1113" s="61"/>
      <c r="C1113" s="63" t="str">
        <f>IF(B1113="","",VLOOKUP(B1113,'Base productos'!A$2:H$10900,2,FALSE))</f>
        <v/>
      </c>
      <c r="D1113" s="66" t="str">
        <f>IF(B1113="","",VLOOKUP(B1113,'Base productos'!A$2:H$10900,3,FALSE))</f>
        <v/>
      </c>
      <c r="E1113" s="62" t="str">
        <f>IF(B1113="","",VLOOKUP(B1113,'Base productos'!A$2:H$10900,4,FALSE))</f>
        <v/>
      </c>
      <c r="F1113" s="62" t="str">
        <f>IF(B1113="","",VLOOKUP(B1113,'Base productos'!A$2:H$10900,5,FALSE))</f>
        <v/>
      </c>
      <c r="G1113" s="66" t="str">
        <f>IF(B1113="","",VLOOKUP(B1113,'Base productos'!A$2:H$10900,6,FALSE))</f>
        <v/>
      </c>
      <c r="H1113" s="66" t="str">
        <f>IF(B1113="","",VLOOKUP(B1113,'Base productos'!A$2:H$10900,7,FALSE))</f>
        <v/>
      </c>
      <c r="I1113" s="66" t="str">
        <f>IF(B1113="","",VLOOKUP(B1113,'Base productos'!A$2:H$10900,8,FALSE))</f>
        <v/>
      </c>
      <c r="J1113" s="47"/>
      <c r="K1113" s="48"/>
      <c r="L1113" s="68"/>
      <c r="M1113" s="68"/>
      <c r="N1113" s="68"/>
      <c r="O1113" s="68"/>
      <c r="P1113" s="100" t="str">
        <f>IF(O1113="","",VLOOKUP(O1113,'Principios Activos'!A$1:B$2418,2,FALSE))</f>
        <v/>
      </c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9"/>
      <c r="AC1113" s="68"/>
      <c r="AD1113" s="69"/>
      <c r="AE1113" s="53"/>
      <c r="AF1113" s="98"/>
      <c r="AG1113" s="123"/>
      <c r="AH1113" s="123"/>
      <c r="AI1113"/>
      <c r="AJ1113"/>
      <c r="AM1113" s="13"/>
    </row>
    <row r="1114" spans="1:39" s="8" customFormat="1" ht="24.95" customHeight="1" x14ac:dyDescent="0.25">
      <c r="A1114" s="65" t="str">
        <f t="shared" si="17"/>
        <v/>
      </c>
      <c r="B1114" s="61"/>
      <c r="C1114" s="63" t="str">
        <f>IF(B1114="","",VLOOKUP(B1114,'Base productos'!A$2:H$10900,2,FALSE))</f>
        <v/>
      </c>
      <c r="D1114" s="66" t="str">
        <f>IF(B1114="","",VLOOKUP(B1114,'Base productos'!A$2:H$10900,3,FALSE))</f>
        <v/>
      </c>
      <c r="E1114" s="62" t="str">
        <f>IF(B1114="","",VLOOKUP(B1114,'Base productos'!A$2:H$10900,4,FALSE))</f>
        <v/>
      </c>
      <c r="F1114" s="62" t="str">
        <f>IF(B1114="","",VLOOKUP(B1114,'Base productos'!A$2:H$10900,5,FALSE))</f>
        <v/>
      </c>
      <c r="G1114" s="66" t="str">
        <f>IF(B1114="","",VLOOKUP(B1114,'Base productos'!A$2:H$10900,6,FALSE))</f>
        <v/>
      </c>
      <c r="H1114" s="66" t="str">
        <f>IF(B1114="","",VLOOKUP(B1114,'Base productos'!A$2:H$10900,7,FALSE))</f>
        <v/>
      </c>
      <c r="I1114" s="66" t="str">
        <f>IF(B1114="","",VLOOKUP(B1114,'Base productos'!A$2:H$10900,8,FALSE))</f>
        <v/>
      </c>
      <c r="J1114" s="47"/>
      <c r="K1114" s="48"/>
      <c r="L1114" s="68"/>
      <c r="M1114" s="68"/>
      <c r="N1114" s="68"/>
      <c r="O1114" s="68"/>
      <c r="P1114" s="100" t="str">
        <f>IF(O1114="","",VLOOKUP(O1114,'Principios Activos'!A$1:B$2418,2,FALSE))</f>
        <v/>
      </c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9"/>
      <c r="AC1114" s="68"/>
      <c r="AD1114" s="69"/>
      <c r="AE1114" s="53"/>
      <c r="AF1114" s="98"/>
      <c r="AG1114" s="123"/>
      <c r="AH1114" s="123"/>
      <c r="AI1114"/>
      <c r="AJ1114"/>
      <c r="AM1114" s="13"/>
    </row>
    <row r="1115" spans="1:39" s="8" customFormat="1" ht="24.95" customHeight="1" x14ac:dyDescent="0.25">
      <c r="A1115" s="65" t="str">
        <f t="shared" si="17"/>
        <v/>
      </c>
      <c r="B1115" s="61"/>
      <c r="C1115" s="63" t="str">
        <f>IF(B1115="","",VLOOKUP(B1115,'Base productos'!A$2:H$10900,2,FALSE))</f>
        <v/>
      </c>
      <c r="D1115" s="66" t="str">
        <f>IF(B1115="","",VLOOKUP(B1115,'Base productos'!A$2:H$10900,3,FALSE))</f>
        <v/>
      </c>
      <c r="E1115" s="62" t="str">
        <f>IF(B1115="","",VLOOKUP(B1115,'Base productos'!A$2:H$10900,4,FALSE))</f>
        <v/>
      </c>
      <c r="F1115" s="62" t="str">
        <f>IF(B1115="","",VLOOKUP(B1115,'Base productos'!A$2:H$10900,5,FALSE))</f>
        <v/>
      </c>
      <c r="G1115" s="66" t="str">
        <f>IF(B1115="","",VLOOKUP(B1115,'Base productos'!A$2:H$10900,6,FALSE))</f>
        <v/>
      </c>
      <c r="H1115" s="66" t="str">
        <f>IF(B1115="","",VLOOKUP(B1115,'Base productos'!A$2:H$10900,7,FALSE))</f>
        <v/>
      </c>
      <c r="I1115" s="66" t="str">
        <f>IF(B1115="","",VLOOKUP(B1115,'Base productos'!A$2:H$10900,8,FALSE))</f>
        <v/>
      </c>
      <c r="J1115" s="47"/>
      <c r="K1115" s="48"/>
      <c r="L1115" s="68"/>
      <c r="M1115" s="68"/>
      <c r="N1115" s="68"/>
      <c r="O1115" s="68"/>
      <c r="P1115" s="100" t="str">
        <f>IF(O1115="","",VLOOKUP(O1115,'Principios Activos'!A$1:B$2418,2,FALSE))</f>
        <v/>
      </c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9"/>
      <c r="AC1115" s="68"/>
      <c r="AD1115" s="69"/>
      <c r="AE1115" s="53"/>
      <c r="AF1115" s="98"/>
      <c r="AG1115" s="123"/>
      <c r="AH1115" s="123"/>
      <c r="AI1115"/>
      <c r="AJ1115"/>
      <c r="AM1115" s="13"/>
    </row>
    <row r="1116" spans="1:39" s="8" customFormat="1" ht="24.95" customHeight="1" x14ac:dyDescent="0.25">
      <c r="A1116" s="65" t="str">
        <f t="shared" si="17"/>
        <v/>
      </c>
      <c r="B1116" s="61"/>
      <c r="C1116" s="63" t="str">
        <f>IF(B1116="","",VLOOKUP(B1116,'Base productos'!A$2:H$10900,2,FALSE))</f>
        <v/>
      </c>
      <c r="D1116" s="66" t="str">
        <f>IF(B1116="","",VLOOKUP(B1116,'Base productos'!A$2:H$10900,3,FALSE))</f>
        <v/>
      </c>
      <c r="E1116" s="62" t="str">
        <f>IF(B1116="","",VLOOKUP(B1116,'Base productos'!A$2:H$10900,4,FALSE))</f>
        <v/>
      </c>
      <c r="F1116" s="62" t="str">
        <f>IF(B1116="","",VLOOKUP(B1116,'Base productos'!A$2:H$10900,5,FALSE))</f>
        <v/>
      </c>
      <c r="G1116" s="66" t="str">
        <f>IF(B1116="","",VLOOKUP(B1116,'Base productos'!A$2:H$10900,6,FALSE))</f>
        <v/>
      </c>
      <c r="H1116" s="66" t="str">
        <f>IF(B1116="","",VLOOKUP(B1116,'Base productos'!A$2:H$10900,7,FALSE))</f>
        <v/>
      </c>
      <c r="I1116" s="66" t="str">
        <f>IF(B1116="","",VLOOKUP(B1116,'Base productos'!A$2:H$10900,8,FALSE))</f>
        <v/>
      </c>
      <c r="J1116" s="47"/>
      <c r="K1116" s="48"/>
      <c r="L1116" s="68"/>
      <c r="M1116" s="68"/>
      <c r="N1116" s="68"/>
      <c r="O1116" s="68"/>
      <c r="P1116" s="100" t="str">
        <f>IF(O1116="","",VLOOKUP(O1116,'Principios Activos'!A$1:B$2418,2,FALSE))</f>
        <v/>
      </c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9"/>
      <c r="AC1116" s="68"/>
      <c r="AD1116" s="69"/>
      <c r="AE1116" s="53"/>
      <c r="AF1116" s="98"/>
      <c r="AG1116" s="123"/>
      <c r="AH1116" s="123"/>
      <c r="AI1116"/>
      <c r="AJ1116"/>
      <c r="AM1116" s="13"/>
    </row>
    <row r="1117" spans="1:39" s="8" customFormat="1" ht="24.95" customHeight="1" x14ac:dyDescent="0.25">
      <c r="A1117" s="65" t="str">
        <f t="shared" si="17"/>
        <v/>
      </c>
      <c r="B1117" s="61"/>
      <c r="C1117" s="63" t="str">
        <f>IF(B1117="","",VLOOKUP(B1117,'Base productos'!A$2:H$10900,2,FALSE))</f>
        <v/>
      </c>
      <c r="D1117" s="66" t="str">
        <f>IF(B1117="","",VLOOKUP(B1117,'Base productos'!A$2:H$10900,3,FALSE))</f>
        <v/>
      </c>
      <c r="E1117" s="62" t="str">
        <f>IF(B1117="","",VLOOKUP(B1117,'Base productos'!A$2:H$10900,4,FALSE))</f>
        <v/>
      </c>
      <c r="F1117" s="62" t="str">
        <f>IF(B1117="","",VLOOKUP(B1117,'Base productos'!A$2:H$10900,5,FALSE))</f>
        <v/>
      </c>
      <c r="G1117" s="66" t="str">
        <f>IF(B1117="","",VLOOKUP(B1117,'Base productos'!A$2:H$10900,6,FALSE))</f>
        <v/>
      </c>
      <c r="H1117" s="66" t="str">
        <f>IF(B1117="","",VLOOKUP(B1117,'Base productos'!A$2:H$10900,7,FALSE))</f>
        <v/>
      </c>
      <c r="I1117" s="66" t="str">
        <f>IF(B1117="","",VLOOKUP(B1117,'Base productos'!A$2:H$10900,8,FALSE))</f>
        <v/>
      </c>
      <c r="J1117" s="47"/>
      <c r="K1117" s="48"/>
      <c r="L1117" s="68"/>
      <c r="M1117" s="68"/>
      <c r="N1117" s="68"/>
      <c r="O1117" s="68"/>
      <c r="P1117" s="100" t="str">
        <f>IF(O1117="","",VLOOKUP(O1117,'Principios Activos'!A$1:B$2418,2,FALSE))</f>
        <v/>
      </c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9"/>
      <c r="AC1117" s="68"/>
      <c r="AD1117" s="69"/>
      <c r="AE1117" s="53"/>
      <c r="AF1117" s="98"/>
      <c r="AG1117" s="123"/>
      <c r="AH1117" s="123"/>
      <c r="AI1117"/>
      <c r="AJ1117"/>
      <c r="AM1117" s="13"/>
    </row>
    <row r="1118" spans="1:39" s="8" customFormat="1" ht="24.95" customHeight="1" x14ac:dyDescent="0.25">
      <c r="A1118" s="65" t="str">
        <f t="shared" si="17"/>
        <v/>
      </c>
      <c r="B1118" s="61"/>
      <c r="C1118" s="63" t="str">
        <f>IF(B1118="","",VLOOKUP(B1118,'Base productos'!A$2:H$10900,2,FALSE))</f>
        <v/>
      </c>
      <c r="D1118" s="66" t="str">
        <f>IF(B1118="","",VLOOKUP(B1118,'Base productos'!A$2:H$10900,3,FALSE))</f>
        <v/>
      </c>
      <c r="E1118" s="62" t="str">
        <f>IF(B1118="","",VLOOKUP(B1118,'Base productos'!A$2:H$10900,4,FALSE))</f>
        <v/>
      </c>
      <c r="F1118" s="62" t="str">
        <f>IF(B1118="","",VLOOKUP(B1118,'Base productos'!A$2:H$10900,5,FALSE))</f>
        <v/>
      </c>
      <c r="G1118" s="66" t="str">
        <f>IF(B1118="","",VLOOKUP(B1118,'Base productos'!A$2:H$10900,6,FALSE))</f>
        <v/>
      </c>
      <c r="H1118" s="66" t="str">
        <f>IF(B1118="","",VLOOKUP(B1118,'Base productos'!A$2:H$10900,7,FALSE))</f>
        <v/>
      </c>
      <c r="I1118" s="66" t="str">
        <f>IF(B1118="","",VLOOKUP(B1118,'Base productos'!A$2:H$10900,8,FALSE))</f>
        <v/>
      </c>
      <c r="J1118" s="47"/>
      <c r="K1118" s="48"/>
      <c r="L1118" s="68"/>
      <c r="M1118" s="68"/>
      <c r="N1118" s="68"/>
      <c r="O1118" s="68"/>
      <c r="P1118" s="100" t="str">
        <f>IF(O1118="","",VLOOKUP(O1118,'Principios Activos'!A$1:B$2418,2,FALSE))</f>
        <v/>
      </c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9"/>
      <c r="AC1118" s="68"/>
      <c r="AD1118" s="69"/>
      <c r="AE1118" s="53"/>
      <c r="AF1118" s="98"/>
      <c r="AG1118" s="123"/>
      <c r="AH1118" s="123"/>
      <c r="AI1118"/>
      <c r="AJ1118"/>
      <c r="AM1118" s="13"/>
    </row>
    <row r="1119" spans="1:39" s="8" customFormat="1" ht="24.95" customHeight="1" x14ac:dyDescent="0.25">
      <c r="A1119" s="65" t="str">
        <f t="shared" si="17"/>
        <v/>
      </c>
      <c r="B1119" s="61"/>
      <c r="C1119" s="63" t="str">
        <f>IF(B1119="","",VLOOKUP(B1119,'Base productos'!A$2:H$10900,2,FALSE))</f>
        <v/>
      </c>
      <c r="D1119" s="66" t="str">
        <f>IF(B1119="","",VLOOKUP(B1119,'Base productos'!A$2:H$10900,3,FALSE))</f>
        <v/>
      </c>
      <c r="E1119" s="62" t="str">
        <f>IF(B1119="","",VLOOKUP(B1119,'Base productos'!A$2:H$10900,4,FALSE))</f>
        <v/>
      </c>
      <c r="F1119" s="62" t="str">
        <f>IF(B1119="","",VLOOKUP(B1119,'Base productos'!A$2:H$10900,5,FALSE))</f>
        <v/>
      </c>
      <c r="G1119" s="66" t="str">
        <f>IF(B1119="","",VLOOKUP(B1119,'Base productos'!A$2:H$10900,6,FALSE))</f>
        <v/>
      </c>
      <c r="H1119" s="66" t="str">
        <f>IF(B1119="","",VLOOKUP(B1119,'Base productos'!A$2:H$10900,7,FALSE))</f>
        <v/>
      </c>
      <c r="I1119" s="66" t="str">
        <f>IF(B1119="","",VLOOKUP(B1119,'Base productos'!A$2:H$10900,8,FALSE))</f>
        <v/>
      </c>
      <c r="J1119" s="47"/>
      <c r="K1119" s="48"/>
      <c r="L1119" s="68"/>
      <c r="M1119" s="68"/>
      <c r="N1119" s="68"/>
      <c r="O1119" s="68"/>
      <c r="P1119" s="100" t="str">
        <f>IF(O1119="","",VLOOKUP(O1119,'Principios Activos'!A$1:B$2418,2,FALSE))</f>
        <v/>
      </c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9"/>
      <c r="AC1119" s="68"/>
      <c r="AD1119" s="69"/>
      <c r="AE1119" s="53"/>
      <c r="AF1119" s="98"/>
      <c r="AG1119" s="123"/>
      <c r="AH1119" s="123"/>
      <c r="AI1119"/>
      <c r="AJ1119"/>
      <c r="AM1119" s="13"/>
    </row>
    <row r="1120" spans="1:39" s="8" customFormat="1" ht="24.95" customHeight="1" x14ac:dyDescent="0.25">
      <c r="A1120" s="65" t="str">
        <f t="shared" si="17"/>
        <v/>
      </c>
      <c r="B1120" s="61"/>
      <c r="C1120" s="63" t="str">
        <f>IF(B1120="","",VLOOKUP(B1120,'Base productos'!A$2:H$10900,2,FALSE))</f>
        <v/>
      </c>
      <c r="D1120" s="66" t="str">
        <f>IF(B1120="","",VLOOKUP(B1120,'Base productos'!A$2:H$10900,3,FALSE))</f>
        <v/>
      </c>
      <c r="E1120" s="62" t="str">
        <f>IF(B1120="","",VLOOKUP(B1120,'Base productos'!A$2:H$10900,4,FALSE))</f>
        <v/>
      </c>
      <c r="F1120" s="62" t="str">
        <f>IF(B1120="","",VLOOKUP(B1120,'Base productos'!A$2:H$10900,5,FALSE))</f>
        <v/>
      </c>
      <c r="G1120" s="66" t="str">
        <f>IF(B1120="","",VLOOKUP(B1120,'Base productos'!A$2:H$10900,6,FALSE))</f>
        <v/>
      </c>
      <c r="H1120" s="66" t="str">
        <f>IF(B1120="","",VLOOKUP(B1120,'Base productos'!A$2:H$10900,7,FALSE))</f>
        <v/>
      </c>
      <c r="I1120" s="66" t="str">
        <f>IF(B1120="","",VLOOKUP(B1120,'Base productos'!A$2:H$10900,8,FALSE))</f>
        <v/>
      </c>
      <c r="J1120" s="47"/>
      <c r="K1120" s="48"/>
      <c r="L1120" s="68"/>
      <c r="M1120" s="68"/>
      <c r="N1120" s="68"/>
      <c r="O1120" s="68"/>
      <c r="P1120" s="100" t="str">
        <f>IF(O1120="","",VLOOKUP(O1120,'Principios Activos'!A$1:B$2418,2,FALSE))</f>
        <v/>
      </c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9"/>
      <c r="AC1120" s="68"/>
      <c r="AD1120" s="69"/>
      <c r="AE1120" s="53"/>
      <c r="AF1120" s="98"/>
      <c r="AG1120" s="123"/>
      <c r="AH1120" s="123"/>
      <c r="AI1120"/>
      <c r="AJ1120"/>
      <c r="AM1120" s="13"/>
    </row>
    <row r="1121" spans="1:39" s="8" customFormat="1" ht="24.95" customHeight="1" x14ac:dyDescent="0.25">
      <c r="A1121" s="65" t="str">
        <f t="shared" si="17"/>
        <v/>
      </c>
      <c r="B1121" s="61"/>
      <c r="C1121" s="63" t="str">
        <f>IF(B1121="","",VLOOKUP(B1121,'Base productos'!A$2:H$10900,2,FALSE))</f>
        <v/>
      </c>
      <c r="D1121" s="66" t="str">
        <f>IF(B1121="","",VLOOKUP(B1121,'Base productos'!A$2:H$10900,3,FALSE))</f>
        <v/>
      </c>
      <c r="E1121" s="62" t="str">
        <f>IF(B1121="","",VLOOKUP(B1121,'Base productos'!A$2:H$10900,4,FALSE))</f>
        <v/>
      </c>
      <c r="F1121" s="62" t="str">
        <f>IF(B1121="","",VLOOKUP(B1121,'Base productos'!A$2:H$10900,5,FALSE))</f>
        <v/>
      </c>
      <c r="G1121" s="66" t="str">
        <f>IF(B1121="","",VLOOKUP(B1121,'Base productos'!A$2:H$10900,6,FALSE))</f>
        <v/>
      </c>
      <c r="H1121" s="66" t="str">
        <f>IF(B1121="","",VLOOKUP(B1121,'Base productos'!A$2:H$10900,7,FALSE))</f>
        <v/>
      </c>
      <c r="I1121" s="66" t="str">
        <f>IF(B1121="","",VLOOKUP(B1121,'Base productos'!A$2:H$10900,8,FALSE))</f>
        <v/>
      </c>
      <c r="J1121" s="47"/>
      <c r="K1121" s="48"/>
      <c r="L1121" s="68"/>
      <c r="M1121" s="68"/>
      <c r="N1121" s="68"/>
      <c r="O1121" s="68"/>
      <c r="P1121" s="100" t="str">
        <f>IF(O1121="","",VLOOKUP(O1121,'Principios Activos'!A$1:B$2418,2,FALSE))</f>
        <v/>
      </c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9"/>
      <c r="AC1121" s="68"/>
      <c r="AD1121" s="69"/>
      <c r="AE1121" s="53"/>
      <c r="AF1121" s="98"/>
      <c r="AG1121" s="123"/>
      <c r="AH1121" s="123"/>
      <c r="AI1121"/>
      <c r="AJ1121"/>
      <c r="AM1121" s="13"/>
    </row>
    <row r="1122" spans="1:39" s="8" customFormat="1" ht="24.95" customHeight="1" x14ac:dyDescent="0.25">
      <c r="A1122" s="65" t="str">
        <f t="shared" si="17"/>
        <v/>
      </c>
      <c r="B1122" s="61"/>
      <c r="C1122" s="63" t="str">
        <f>IF(B1122="","",VLOOKUP(B1122,'Base productos'!A$2:H$10900,2,FALSE))</f>
        <v/>
      </c>
      <c r="D1122" s="66" t="str">
        <f>IF(B1122="","",VLOOKUP(B1122,'Base productos'!A$2:H$10900,3,FALSE))</f>
        <v/>
      </c>
      <c r="E1122" s="62" t="str">
        <f>IF(B1122="","",VLOOKUP(B1122,'Base productos'!A$2:H$10900,4,FALSE))</f>
        <v/>
      </c>
      <c r="F1122" s="62" t="str">
        <f>IF(B1122="","",VLOOKUP(B1122,'Base productos'!A$2:H$10900,5,FALSE))</f>
        <v/>
      </c>
      <c r="G1122" s="66" t="str">
        <f>IF(B1122="","",VLOOKUP(B1122,'Base productos'!A$2:H$10900,6,FALSE))</f>
        <v/>
      </c>
      <c r="H1122" s="66" t="str">
        <f>IF(B1122="","",VLOOKUP(B1122,'Base productos'!A$2:H$10900,7,FALSE))</f>
        <v/>
      </c>
      <c r="I1122" s="66" t="str">
        <f>IF(B1122="","",VLOOKUP(B1122,'Base productos'!A$2:H$10900,8,FALSE))</f>
        <v/>
      </c>
      <c r="J1122" s="47"/>
      <c r="K1122" s="48"/>
      <c r="L1122" s="68"/>
      <c r="M1122" s="68"/>
      <c r="N1122" s="68"/>
      <c r="O1122" s="68"/>
      <c r="P1122" s="100" t="str">
        <f>IF(O1122="","",VLOOKUP(O1122,'Principios Activos'!A$1:B$2418,2,FALSE))</f>
        <v/>
      </c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9"/>
      <c r="AC1122" s="68"/>
      <c r="AD1122" s="69"/>
      <c r="AE1122" s="53"/>
      <c r="AF1122" s="98"/>
      <c r="AG1122" s="123"/>
      <c r="AH1122" s="123"/>
      <c r="AI1122"/>
      <c r="AJ1122"/>
      <c r="AM1122" s="13"/>
    </row>
    <row r="1123" spans="1:39" s="8" customFormat="1" ht="24.95" customHeight="1" x14ac:dyDescent="0.25">
      <c r="A1123" s="65" t="str">
        <f t="shared" si="17"/>
        <v/>
      </c>
      <c r="B1123" s="61"/>
      <c r="C1123" s="63" t="str">
        <f>IF(B1123="","",VLOOKUP(B1123,'Base productos'!A$2:H$10900,2,FALSE))</f>
        <v/>
      </c>
      <c r="D1123" s="66" t="str">
        <f>IF(B1123="","",VLOOKUP(B1123,'Base productos'!A$2:H$10900,3,FALSE))</f>
        <v/>
      </c>
      <c r="E1123" s="62" t="str">
        <f>IF(B1123="","",VLOOKUP(B1123,'Base productos'!A$2:H$10900,4,FALSE))</f>
        <v/>
      </c>
      <c r="F1123" s="62" t="str">
        <f>IF(B1123="","",VLOOKUP(B1123,'Base productos'!A$2:H$10900,5,FALSE))</f>
        <v/>
      </c>
      <c r="G1123" s="66" t="str">
        <f>IF(B1123="","",VLOOKUP(B1123,'Base productos'!A$2:H$10900,6,FALSE))</f>
        <v/>
      </c>
      <c r="H1123" s="66" t="str">
        <f>IF(B1123="","",VLOOKUP(B1123,'Base productos'!A$2:H$10900,7,FALSE))</f>
        <v/>
      </c>
      <c r="I1123" s="66" t="str">
        <f>IF(B1123="","",VLOOKUP(B1123,'Base productos'!A$2:H$10900,8,FALSE))</f>
        <v/>
      </c>
      <c r="J1123" s="47"/>
      <c r="K1123" s="48"/>
      <c r="L1123" s="68"/>
      <c r="M1123" s="68"/>
      <c r="N1123" s="68"/>
      <c r="O1123" s="68"/>
      <c r="P1123" s="100" t="str">
        <f>IF(O1123="","",VLOOKUP(O1123,'Principios Activos'!A$1:B$2418,2,FALSE))</f>
        <v/>
      </c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9"/>
      <c r="AC1123" s="68"/>
      <c r="AD1123" s="69"/>
      <c r="AE1123" s="53"/>
      <c r="AF1123" s="98"/>
      <c r="AG1123" s="123"/>
      <c r="AH1123" s="123"/>
      <c r="AI1123"/>
      <c r="AJ1123"/>
      <c r="AM1123" s="13"/>
    </row>
    <row r="1124" spans="1:39" s="8" customFormat="1" ht="24.95" customHeight="1" x14ac:dyDescent="0.25">
      <c r="A1124" s="65" t="str">
        <f t="shared" si="17"/>
        <v/>
      </c>
      <c r="B1124" s="61"/>
      <c r="C1124" s="63" t="str">
        <f>IF(B1124="","",VLOOKUP(B1124,'Base productos'!A$2:H$10900,2,FALSE))</f>
        <v/>
      </c>
      <c r="D1124" s="66" t="str">
        <f>IF(B1124="","",VLOOKUP(B1124,'Base productos'!A$2:H$10900,3,FALSE))</f>
        <v/>
      </c>
      <c r="E1124" s="62" t="str">
        <f>IF(B1124="","",VLOOKUP(B1124,'Base productos'!A$2:H$10900,4,FALSE))</f>
        <v/>
      </c>
      <c r="F1124" s="62" t="str">
        <f>IF(B1124="","",VLOOKUP(B1124,'Base productos'!A$2:H$10900,5,FALSE))</f>
        <v/>
      </c>
      <c r="G1124" s="66" t="str">
        <f>IF(B1124="","",VLOOKUP(B1124,'Base productos'!A$2:H$10900,6,FALSE))</f>
        <v/>
      </c>
      <c r="H1124" s="66" t="str">
        <f>IF(B1124="","",VLOOKUP(B1124,'Base productos'!A$2:H$10900,7,FALSE))</f>
        <v/>
      </c>
      <c r="I1124" s="66" t="str">
        <f>IF(B1124="","",VLOOKUP(B1124,'Base productos'!A$2:H$10900,8,FALSE))</f>
        <v/>
      </c>
      <c r="J1124" s="47"/>
      <c r="K1124" s="48"/>
      <c r="L1124" s="68"/>
      <c r="M1124" s="68"/>
      <c r="N1124" s="68"/>
      <c r="O1124" s="68"/>
      <c r="P1124" s="100" t="str">
        <f>IF(O1124="","",VLOOKUP(O1124,'Principios Activos'!A$1:B$2418,2,FALSE))</f>
        <v/>
      </c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9"/>
      <c r="AC1124" s="68"/>
      <c r="AD1124" s="69"/>
      <c r="AE1124" s="53"/>
      <c r="AF1124" s="98"/>
      <c r="AG1124" s="123"/>
      <c r="AH1124" s="123"/>
      <c r="AI1124"/>
      <c r="AJ1124"/>
      <c r="AM1124" s="13"/>
    </row>
    <row r="1125" spans="1:39" s="8" customFormat="1" ht="24.95" customHeight="1" x14ac:dyDescent="0.25">
      <c r="A1125" s="65" t="str">
        <f t="shared" si="17"/>
        <v/>
      </c>
      <c r="B1125" s="61"/>
      <c r="C1125" s="63" t="str">
        <f>IF(B1125="","",VLOOKUP(B1125,'Base productos'!A$2:H$10900,2,FALSE))</f>
        <v/>
      </c>
      <c r="D1125" s="66" t="str">
        <f>IF(B1125="","",VLOOKUP(B1125,'Base productos'!A$2:H$10900,3,FALSE))</f>
        <v/>
      </c>
      <c r="E1125" s="62" t="str">
        <f>IF(B1125="","",VLOOKUP(B1125,'Base productos'!A$2:H$10900,4,FALSE))</f>
        <v/>
      </c>
      <c r="F1125" s="62" t="str">
        <f>IF(B1125="","",VLOOKUP(B1125,'Base productos'!A$2:H$10900,5,FALSE))</f>
        <v/>
      </c>
      <c r="G1125" s="66" t="str">
        <f>IF(B1125="","",VLOOKUP(B1125,'Base productos'!A$2:H$10900,6,FALSE))</f>
        <v/>
      </c>
      <c r="H1125" s="66" t="str">
        <f>IF(B1125="","",VLOOKUP(B1125,'Base productos'!A$2:H$10900,7,FALSE))</f>
        <v/>
      </c>
      <c r="I1125" s="66" t="str">
        <f>IF(B1125="","",VLOOKUP(B1125,'Base productos'!A$2:H$10900,8,FALSE))</f>
        <v/>
      </c>
      <c r="J1125" s="47"/>
      <c r="K1125" s="48"/>
      <c r="L1125" s="68"/>
      <c r="M1125" s="68"/>
      <c r="N1125" s="68"/>
      <c r="O1125" s="68"/>
      <c r="P1125" s="100" t="str">
        <f>IF(O1125="","",VLOOKUP(O1125,'Principios Activos'!A$1:B$2418,2,FALSE))</f>
        <v/>
      </c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9"/>
      <c r="AC1125" s="68"/>
      <c r="AD1125" s="69"/>
      <c r="AE1125" s="53"/>
      <c r="AF1125" s="98"/>
      <c r="AG1125" s="123"/>
      <c r="AH1125" s="123"/>
      <c r="AI1125"/>
      <c r="AJ1125"/>
      <c r="AM1125" s="13"/>
    </row>
    <row r="1126" spans="1:39" s="8" customFormat="1" ht="24.95" customHeight="1" x14ac:dyDescent="0.25">
      <c r="A1126" s="65" t="str">
        <f t="shared" si="17"/>
        <v/>
      </c>
      <c r="B1126" s="61"/>
      <c r="C1126" s="63" t="str">
        <f>IF(B1126="","",VLOOKUP(B1126,'Base productos'!A$2:H$10900,2,FALSE))</f>
        <v/>
      </c>
      <c r="D1126" s="66" t="str">
        <f>IF(B1126="","",VLOOKUP(B1126,'Base productos'!A$2:H$10900,3,FALSE))</f>
        <v/>
      </c>
      <c r="E1126" s="62" t="str">
        <f>IF(B1126="","",VLOOKUP(B1126,'Base productos'!A$2:H$10900,4,FALSE))</f>
        <v/>
      </c>
      <c r="F1126" s="62" t="str">
        <f>IF(B1126="","",VLOOKUP(B1126,'Base productos'!A$2:H$10900,5,FALSE))</f>
        <v/>
      </c>
      <c r="G1126" s="66" t="str">
        <f>IF(B1126="","",VLOOKUP(B1126,'Base productos'!A$2:H$10900,6,FALSE))</f>
        <v/>
      </c>
      <c r="H1126" s="66" t="str">
        <f>IF(B1126="","",VLOOKUP(B1126,'Base productos'!A$2:H$10900,7,FALSE))</f>
        <v/>
      </c>
      <c r="I1126" s="66" t="str">
        <f>IF(B1126="","",VLOOKUP(B1126,'Base productos'!A$2:H$10900,8,FALSE))</f>
        <v/>
      </c>
      <c r="J1126" s="47"/>
      <c r="K1126" s="48"/>
      <c r="L1126" s="68"/>
      <c r="M1126" s="68"/>
      <c r="N1126" s="68"/>
      <c r="O1126" s="68"/>
      <c r="P1126" s="100" t="str">
        <f>IF(O1126="","",VLOOKUP(O1126,'Principios Activos'!A$1:B$2418,2,FALSE))</f>
        <v/>
      </c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9"/>
      <c r="AC1126" s="68"/>
      <c r="AD1126" s="69"/>
      <c r="AE1126" s="53"/>
      <c r="AF1126" s="98"/>
      <c r="AG1126" s="123"/>
      <c r="AH1126" s="123"/>
      <c r="AI1126"/>
      <c r="AJ1126"/>
      <c r="AM1126" s="13"/>
    </row>
    <row r="1127" spans="1:39" s="8" customFormat="1" ht="24.95" customHeight="1" x14ac:dyDescent="0.25">
      <c r="A1127" s="65" t="str">
        <f t="shared" si="17"/>
        <v/>
      </c>
      <c r="B1127" s="61"/>
      <c r="C1127" s="63" t="str">
        <f>IF(B1127="","",VLOOKUP(B1127,'Base productos'!A$2:H$10900,2,FALSE))</f>
        <v/>
      </c>
      <c r="D1127" s="66" t="str">
        <f>IF(B1127="","",VLOOKUP(B1127,'Base productos'!A$2:H$10900,3,FALSE))</f>
        <v/>
      </c>
      <c r="E1127" s="62" t="str">
        <f>IF(B1127="","",VLOOKUP(B1127,'Base productos'!A$2:H$10900,4,FALSE))</f>
        <v/>
      </c>
      <c r="F1127" s="62" t="str">
        <f>IF(B1127="","",VLOOKUP(B1127,'Base productos'!A$2:H$10900,5,FALSE))</f>
        <v/>
      </c>
      <c r="G1127" s="66" t="str">
        <f>IF(B1127="","",VLOOKUP(B1127,'Base productos'!A$2:H$10900,6,FALSE))</f>
        <v/>
      </c>
      <c r="H1127" s="66" t="str">
        <f>IF(B1127="","",VLOOKUP(B1127,'Base productos'!A$2:H$10900,7,FALSE))</f>
        <v/>
      </c>
      <c r="I1127" s="66" t="str">
        <f>IF(B1127="","",VLOOKUP(B1127,'Base productos'!A$2:H$10900,8,FALSE))</f>
        <v/>
      </c>
      <c r="J1127" s="47"/>
      <c r="K1127" s="48"/>
      <c r="L1127" s="68"/>
      <c r="M1127" s="68"/>
      <c r="N1127" s="68"/>
      <c r="O1127" s="68"/>
      <c r="P1127" s="100" t="str">
        <f>IF(O1127="","",VLOOKUP(O1127,'Principios Activos'!A$1:B$2418,2,FALSE))</f>
        <v/>
      </c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9"/>
      <c r="AC1127" s="68"/>
      <c r="AD1127" s="69"/>
      <c r="AE1127" s="53"/>
      <c r="AF1127" s="98"/>
      <c r="AG1127" s="123"/>
      <c r="AH1127" s="123"/>
      <c r="AI1127"/>
      <c r="AJ1127"/>
      <c r="AM1127" s="13"/>
    </row>
    <row r="1128" spans="1:39" s="8" customFormat="1" ht="24.95" customHeight="1" x14ac:dyDescent="0.25">
      <c r="A1128" s="65" t="str">
        <f t="shared" si="17"/>
        <v/>
      </c>
      <c r="B1128" s="61"/>
      <c r="C1128" s="63" t="str">
        <f>IF(B1128="","",VLOOKUP(B1128,'Base productos'!A$2:H$10900,2,FALSE))</f>
        <v/>
      </c>
      <c r="D1128" s="66" t="str">
        <f>IF(B1128="","",VLOOKUP(B1128,'Base productos'!A$2:H$10900,3,FALSE))</f>
        <v/>
      </c>
      <c r="E1128" s="62" t="str">
        <f>IF(B1128="","",VLOOKUP(B1128,'Base productos'!A$2:H$10900,4,FALSE))</f>
        <v/>
      </c>
      <c r="F1128" s="62" t="str">
        <f>IF(B1128="","",VLOOKUP(B1128,'Base productos'!A$2:H$10900,5,FALSE))</f>
        <v/>
      </c>
      <c r="G1128" s="66" t="str">
        <f>IF(B1128="","",VLOOKUP(B1128,'Base productos'!A$2:H$10900,6,FALSE))</f>
        <v/>
      </c>
      <c r="H1128" s="66" t="str">
        <f>IF(B1128="","",VLOOKUP(B1128,'Base productos'!A$2:H$10900,7,FALSE))</f>
        <v/>
      </c>
      <c r="I1128" s="66" t="str">
        <f>IF(B1128="","",VLOOKUP(B1128,'Base productos'!A$2:H$10900,8,FALSE))</f>
        <v/>
      </c>
      <c r="J1128" s="47"/>
      <c r="K1128" s="48"/>
      <c r="L1128" s="68"/>
      <c r="M1128" s="68"/>
      <c r="N1128" s="68"/>
      <c r="O1128" s="68"/>
      <c r="P1128" s="100" t="str">
        <f>IF(O1128="","",VLOOKUP(O1128,'Principios Activos'!A$1:B$2418,2,FALSE))</f>
        <v/>
      </c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9"/>
      <c r="AC1128" s="68"/>
      <c r="AD1128" s="69"/>
      <c r="AE1128" s="53"/>
      <c r="AF1128" s="98"/>
      <c r="AG1128" s="123"/>
      <c r="AH1128" s="123"/>
      <c r="AI1128"/>
      <c r="AJ1128"/>
      <c r="AM1128" s="13"/>
    </row>
    <row r="1129" spans="1:39" s="8" customFormat="1" ht="24.95" customHeight="1" x14ac:dyDescent="0.25">
      <c r="A1129" s="65" t="str">
        <f t="shared" si="17"/>
        <v/>
      </c>
      <c r="B1129" s="61"/>
      <c r="C1129" s="63" t="str">
        <f>IF(B1129="","",VLOOKUP(B1129,'Base productos'!A$2:H$10900,2,FALSE))</f>
        <v/>
      </c>
      <c r="D1129" s="66" t="str">
        <f>IF(B1129="","",VLOOKUP(B1129,'Base productos'!A$2:H$10900,3,FALSE))</f>
        <v/>
      </c>
      <c r="E1129" s="62" t="str">
        <f>IF(B1129="","",VLOOKUP(B1129,'Base productos'!A$2:H$10900,4,FALSE))</f>
        <v/>
      </c>
      <c r="F1129" s="62" t="str">
        <f>IF(B1129="","",VLOOKUP(B1129,'Base productos'!A$2:H$10900,5,FALSE))</f>
        <v/>
      </c>
      <c r="G1129" s="66" t="str">
        <f>IF(B1129="","",VLOOKUP(B1129,'Base productos'!A$2:H$10900,6,FALSE))</f>
        <v/>
      </c>
      <c r="H1129" s="66" t="str">
        <f>IF(B1129="","",VLOOKUP(B1129,'Base productos'!A$2:H$10900,7,FALSE))</f>
        <v/>
      </c>
      <c r="I1129" s="66" t="str">
        <f>IF(B1129="","",VLOOKUP(B1129,'Base productos'!A$2:H$10900,8,FALSE))</f>
        <v/>
      </c>
      <c r="J1129" s="47"/>
      <c r="K1129" s="48"/>
      <c r="L1129" s="68"/>
      <c r="M1129" s="68"/>
      <c r="N1129" s="68"/>
      <c r="O1129" s="68"/>
      <c r="P1129" s="100" t="str">
        <f>IF(O1129="","",VLOOKUP(O1129,'Principios Activos'!A$1:B$2418,2,FALSE))</f>
        <v/>
      </c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9"/>
      <c r="AC1129" s="68"/>
      <c r="AD1129" s="69"/>
      <c r="AE1129" s="53"/>
      <c r="AF1129" s="98"/>
      <c r="AG1129" s="123"/>
      <c r="AH1129" s="123"/>
      <c r="AI1129"/>
      <c r="AJ1129"/>
      <c r="AM1129" s="13"/>
    </row>
    <row r="1130" spans="1:39" s="8" customFormat="1" ht="24.95" customHeight="1" x14ac:dyDescent="0.25">
      <c r="A1130" s="65" t="str">
        <f t="shared" si="17"/>
        <v/>
      </c>
      <c r="B1130" s="61"/>
      <c r="C1130" s="63" t="str">
        <f>IF(B1130="","",VLOOKUP(B1130,'Base productos'!A$2:H$10900,2,FALSE))</f>
        <v/>
      </c>
      <c r="D1130" s="66" t="str">
        <f>IF(B1130="","",VLOOKUP(B1130,'Base productos'!A$2:H$10900,3,FALSE))</f>
        <v/>
      </c>
      <c r="E1130" s="62" t="str">
        <f>IF(B1130="","",VLOOKUP(B1130,'Base productos'!A$2:H$10900,4,FALSE))</f>
        <v/>
      </c>
      <c r="F1130" s="62" t="str">
        <f>IF(B1130="","",VLOOKUP(B1130,'Base productos'!A$2:H$10900,5,FALSE))</f>
        <v/>
      </c>
      <c r="G1130" s="66" t="str">
        <f>IF(B1130="","",VLOOKUP(B1130,'Base productos'!A$2:H$10900,6,FALSE))</f>
        <v/>
      </c>
      <c r="H1130" s="66" t="str">
        <f>IF(B1130="","",VLOOKUP(B1130,'Base productos'!A$2:H$10900,7,FALSE))</f>
        <v/>
      </c>
      <c r="I1130" s="66" t="str">
        <f>IF(B1130="","",VLOOKUP(B1130,'Base productos'!A$2:H$10900,8,FALSE))</f>
        <v/>
      </c>
      <c r="J1130" s="47"/>
      <c r="K1130" s="48"/>
      <c r="L1130" s="68"/>
      <c r="M1130" s="68"/>
      <c r="N1130" s="68"/>
      <c r="O1130" s="68"/>
      <c r="P1130" s="100" t="str">
        <f>IF(O1130="","",VLOOKUP(O1130,'Principios Activos'!A$1:B$2418,2,FALSE))</f>
        <v/>
      </c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9"/>
      <c r="AC1130" s="68"/>
      <c r="AD1130" s="69"/>
      <c r="AE1130" s="53"/>
      <c r="AF1130" s="98"/>
      <c r="AG1130" s="123"/>
      <c r="AH1130" s="123"/>
      <c r="AI1130"/>
      <c r="AJ1130"/>
      <c r="AM1130" s="13"/>
    </row>
    <row r="1131" spans="1:39" s="8" customFormat="1" ht="24.95" customHeight="1" x14ac:dyDescent="0.25">
      <c r="A1131" s="65" t="str">
        <f t="shared" si="17"/>
        <v/>
      </c>
      <c r="B1131" s="61"/>
      <c r="C1131" s="63" t="str">
        <f>IF(B1131="","",VLOOKUP(B1131,'Base productos'!A$2:H$10900,2,FALSE))</f>
        <v/>
      </c>
      <c r="D1131" s="66" t="str">
        <f>IF(B1131="","",VLOOKUP(B1131,'Base productos'!A$2:H$10900,3,FALSE))</f>
        <v/>
      </c>
      <c r="E1131" s="62" t="str">
        <f>IF(B1131="","",VLOOKUP(B1131,'Base productos'!A$2:H$10900,4,FALSE))</f>
        <v/>
      </c>
      <c r="F1131" s="62" t="str">
        <f>IF(B1131="","",VLOOKUP(B1131,'Base productos'!A$2:H$10900,5,FALSE))</f>
        <v/>
      </c>
      <c r="G1131" s="66" t="str">
        <f>IF(B1131="","",VLOOKUP(B1131,'Base productos'!A$2:H$10900,6,FALSE))</f>
        <v/>
      </c>
      <c r="H1131" s="66" t="str">
        <f>IF(B1131="","",VLOOKUP(B1131,'Base productos'!A$2:H$10900,7,FALSE))</f>
        <v/>
      </c>
      <c r="I1131" s="66" t="str">
        <f>IF(B1131="","",VLOOKUP(B1131,'Base productos'!A$2:H$10900,8,FALSE))</f>
        <v/>
      </c>
      <c r="J1131" s="47"/>
      <c r="K1131" s="48"/>
      <c r="L1131" s="68"/>
      <c r="M1131" s="68"/>
      <c r="N1131" s="68"/>
      <c r="O1131" s="68"/>
      <c r="P1131" s="100" t="str">
        <f>IF(O1131="","",VLOOKUP(O1131,'Principios Activos'!A$1:B$2418,2,FALSE))</f>
        <v/>
      </c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9"/>
      <c r="AC1131" s="68"/>
      <c r="AD1131" s="69"/>
      <c r="AE1131" s="53"/>
      <c r="AF1131" s="98"/>
      <c r="AG1131" s="123"/>
      <c r="AH1131" s="123"/>
      <c r="AI1131"/>
      <c r="AJ1131"/>
      <c r="AM1131" s="13"/>
    </row>
    <row r="1132" spans="1:39" s="8" customFormat="1" ht="24.95" customHeight="1" x14ac:dyDescent="0.25">
      <c r="A1132" s="65" t="str">
        <f t="shared" si="17"/>
        <v/>
      </c>
      <c r="B1132" s="61"/>
      <c r="C1132" s="63" t="str">
        <f>IF(B1132="","",VLOOKUP(B1132,'Base productos'!A$2:H$10900,2,FALSE))</f>
        <v/>
      </c>
      <c r="D1132" s="66" t="str">
        <f>IF(B1132="","",VLOOKUP(B1132,'Base productos'!A$2:H$10900,3,FALSE))</f>
        <v/>
      </c>
      <c r="E1132" s="62" t="str">
        <f>IF(B1132="","",VLOOKUP(B1132,'Base productos'!A$2:H$10900,4,FALSE))</f>
        <v/>
      </c>
      <c r="F1132" s="62" t="str">
        <f>IF(B1132="","",VLOOKUP(B1132,'Base productos'!A$2:H$10900,5,FALSE))</f>
        <v/>
      </c>
      <c r="G1132" s="66" t="str">
        <f>IF(B1132="","",VLOOKUP(B1132,'Base productos'!A$2:H$10900,6,FALSE))</f>
        <v/>
      </c>
      <c r="H1132" s="66" t="str">
        <f>IF(B1132="","",VLOOKUP(B1132,'Base productos'!A$2:H$10900,7,FALSE))</f>
        <v/>
      </c>
      <c r="I1132" s="66" t="str">
        <f>IF(B1132="","",VLOOKUP(B1132,'Base productos'!A$2:H$10900,8,FALSE))</f>
        <v/>
      </c>
      <c r="J1132" s="47"/>
      <c r="K1132" s="48"/>
      <c r="L1132" s="68"/>
      <c r="M1132" s="68"/>
      <c r="N1132" s="68"/>
      <c r="O1132" s="68"/>
      <c r="P1132" s="100" t="str">
        <f>IF(O1132="","",VLOOKUP(O1132,'Principios Activos'!A$1:B$2418,2,FALSE))</f>
        <v/>
      </c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9"/>
      <c r="AC1132" s="68"/>
      <c r="AD1132" s="69"/>
      <c r="AE1132" s="53"/>
      <c r="AF1132" s="98"/>
      <c r="AG1132" s="123"/>
      <c r="AH1132" s="123"/>
      <c r="AI1132"/>
      <c r="AJ1132"/>
      <c r="AM1132" s="13"/>
    </row>
    <row r="1133" spans="1:39" s="8" customFormat="1" ht="24.95" customHeight="1" x14ac:dyDescent="0.25">
      <c r="A1133" s="65" t="str">
        <f t="shared" si="17"/>
        <v/>
      </c>
      <c r="B1133" s="61"/>
      <c r="C1133" s="63" t="str">
        <f>IF(B1133="","",VLOOKUP(B1133,'Base productos'!A$2:H$10900,2,FALSE))</f>
        <v/>
      </c>
      <c r="D1133" s="66" t="str">
        <f>IF(B1133="","",VLOOKUP(B1133,'Base productos'!A$2:H$10900,3,FALSE))</f>
        <v/>
      </c>
      <c r="E1133" s="62" t="str">
        <f>IF(B1133="","",VLOOKUP(B1133,'Base productos'!A$2:H$10900,4,FALSE))</f>
        <v/>
      </c>
      <c r="F1133" s="62" t="str">
        <f>IF(B1133="","",VLOOKUP(B1133,'Base productos'!A$2:H$10900,5,FALSE))</f>
        <v/>
      </c>
      <c r="G1133" s="66" t="str">
        <f>IF(B1133="","",VLOOKUP(B1133,'Base productos'!A$2:H$10900,6,FALSE))</f>
        <v/>
      </c>
      <c r="H1133" s="66" t="str">
        <f>IF(B1133="","",VLOOKUP(B1133,'Base productos'!A$2:H$10900,7,FALSE))</f>
        <v/>
      </c>
      <c r="I1133" s="66" t="str">
        <f>IF(B1133="","",VLOOKUP(B1133,'Base productos'!A$2:H$10900,8,FALSE))</f>
        <v/>
      </c>
      <c r="J1133" s="47"/>
      <c r="K1133" s="48"/>
      <c r="L1133" s="68"/>
      <c r="M1133" s="68"/>
      <c r="N1133" s="68"/>
      <c r="O1133" s="68"/>
      <c r="P1133" s="100" t="str">
        <f>IF(O1133="","",VLOOKUP(O1133,'Principios Activos'!A$1:B$2418,2,FALSE))</f>
        <v/>
      </c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9"/>
      <c r="AC1133" s="68"/>
      <c r="AD1133" s="69"/>
      <c r="AE1133" s="53"/>
      <c r="AF1133" s="98"/>
      <c r="AG1133" s="123"/>
      <c r="AH1133" s="123"/>
      <c r="AI1133"/>
      <c r="AJ1133"/>
      <c r="AM1133" s="13"/>
    </row>
    <row r="1134" spans="1:39" s="8" customFormat="1" ht="24.95" customHeight="1" x14ac:dyDescent="0.25">
      <c r="A1134" s="65" t="str">
        <f t="shared" si="17"/>
        <v/>
      </c>
      <c r="B1134" s="61"/>
      <c r="C1134" s="63" t="str">
        <f>IF(B1134="","",VLOOKUP(B1134,'Base productos'!A$2:H$10900,2,FALSE))</f>
        <v/>
      </c>
      <c r="D1134" s="66" t="str">
        <f>IF(B1134="","",VLOOKUP(B1134,'Base productos'!A$2:H$10900,3,FALSE))</f>
        <v/>
      </c>
      <c r="E1134" s="62" t="str">
        <f>IF(B1134="","",VLOOKUP(B1134,'Base productos'!A$2:H$10900,4,FALSE))</f>
        <v/>
      </c>
      <c r="F1134" s="62" t="str">
        <f>IF(B1134="","",VLOOKUP(B1134,'Base productos'!A$2:H$10900,5,FALSE))</f>
        <v/>
      </c>
      <c r="G1134" s="66" t="str">
        <f>IF(B1134="","",VLOOKUP(B1134,'Base productos'!A$2:H$10900,6,FALSE))</f>
        <v/>
      </c>
      <c r="H1134" s="66" t="str">
        <f>IF(B1134="","",VLOOKUP(B1134,'Base productos'!A$2:H$10900,7,FALSE))</f>
        <v/>
      </c>
      <c r="I1134" s="66" t="str">
        <f>IF(B1134="","",VLOOKUP(B1134,'Base productos'!A$2:H$10900,8,FALSE))</f>
        <v/>
      </c>
      <c r="J1134" s="47"/>
      <c r="K1134" s="48"/>
      <c r="L1134" s="68"/>
      <c r="M1134" s="68"/>
      <c r="N1134" s="68"/>
      <c r="O1134" s="68"/>
      <c r="P1134" s="100" t="str">
        <f>IF(O1134="","",VLOOKUP(O1134,'Principios Activos'!A$1:B$2418,2,FALSE))</f>
        <v/>
      </c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9"/>
      <c r="AC1134" s="68"/>
      <c r="AD1134" s="69"/>
      <c r="AE1134" s="53"/>
      <c r="AF1134" s="98"/>
      <c r="AG1134" s="123"/>
      <c r="AH1134" s="123"/>
      <c r="AI1134"/>
      <c r="AJ1134"/>
      <c r="AM1134" s="13"/>
    </row>
    <row r="1135" spans="1:39" s="8" customFormat="1" ht="24.95" customHeight="1" x14ac:dyDescent="0.25">
      <c r="A1135" s="65" t="str">
        <f t="shared" si="17"/>
        <v/>
      </c>
      <c r="B1135" s="61"/>
      <c r="C1135" s="63" t="str">
        <f>IF(B1135="","",VLOOKUP(B1135,'Base productos'!A$2:H$10900,2,FALSE))</f>
        <v/>
      </c>
      <c r="D1135" s="66" t="str">
        <f>IF(B1135="","",VLOOKUP(B1135,'Base productos'!A$2:H$10900,3,FALSE))</f>
        <v/>
      </c>
      <c r="E1135" s="62" t="str">
        <f>IF(B1135="","",VLOOKUP(B1135,'Base productos'!A$2:H$10900,4,FALSE))</f>
        <v/>
      </c>
      <c r="F1135" s="62" t="str">
        <f>IF(B1135="","",VLOOKUP(B1135,'Base productos'!A$2:H$10900,5,FALSE))</f>
        <v/>
      </c>
      <c r="G1135" s="66" t="str">
        <f>IF(B1135="","",VLOOKUP(B1135,'Base productos'!A$2:H$10900,6,FALSE))</f>
        <v/>
      </c>
      <c r="H1135" s="66" t="str">
        <f>IF(B1135="","",VLOOKUP(B1135,'Base productos'!A$2:H$10900,7,FALSE))</f>
        <v/>
      </c>
      <c r="I1135" s="66" t="str">
        <f>IF(B1135="","",VLOOKUP(B1135,'Base productos'!A$2:H$10900,8,FALSE))</f>
        <v/>
      </c>
      <c r="J1135" s="47"/>
      <c r="K1135" s="48"/>
      <c r="L1135" s="68"/>
      <c r="M1135" s="68"/>
      <c r="N1135" s="68"/>
      <c r="O1135" s="68"/>
      <c r="P1135" s="100" t="str">
        <f>IF(O1135="","",VLOOKUP(O1135,'Principios Activos'!A$1:B$2418,2,FALSE))</f>
        <v/>
      </c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9"/>
      <c r="AC1135" s="68"/>
      <c r="AD1135" s="69"/>
      <c r="AE1135" s="53"/>
      <c r="AF1135" s="98"/>
      <c r="AG1135" s="123"/>
      <c r="AH1135" s="123"/>
      <c r="AI1135"/>
      <c r="AJ1135"/>
      <c r="AM1135" s="13"/>
    </row>
    <row r="1136" spans="1:39" s="8" customFormat="1" ht="24.95" customHeight="1" x14ac:dyDescent="0.25">
      <c r="A1136" s="65" t="str">
        <f t="shared" si="17"/>
        <v/>
      </c>
      <c r="B1136" s="61"/>
      <c r="C1136" s="63" t="str">
        <f>IF(B1136="","",VLOOKUP(B1136,'Base productos'!A$2:H$10900,2,FALSE))</f>
        <v/>
      </c>
      <c r="D1136" s="66" t="str">
        <f>IF(B1136="","",VLOOKUP(B1136,'Base productos'!A$2:H$10900,3,FALSE))</f>
        <v/>
      </c>
      <c r="E1136" s="62" t="str">
        <f>IF(B1136="","",VLOOKUP(B1136,'Base productos'!A$2:H$10900,4,FALSE))</f>
        <v/>
      </c>
      <c r="F1136" s="62" t="str">
        <f>IF(B1136="","",VLOOKUP(B1136,'Base productos'!A$2:H$10900,5,FALSE))</f>
        <v/>
      </c>
      <c r="G1136" s="66" t="str">
        <f>IF(B1136="","",VLOOKUP(B1136,'Base productos'!A$2:H$10900,6,FALSE))</f>
        <v/>
      </c>
      <c r="H1136" s="66" t="str">
        <f>IF(B1136="","",VLOOKUP(B1136,'Base productos'!A$2:H$10900,7,FALSE))</f>
        <v/>
      </c>
      <c r="I1136" s="66" t="str">
        <f>IF(B1136="","",VLOOKUP(B1136,'Base productos'!A$2:H$10900,8,FALSE))</f>
        <v/>
      </c>
      <c r="J1136" s="47"/>
      <c r="K1136" s="48"/>
      <c r="L1136" s="68"/>
      <c r="M1136" s="68"/>
      <c r="N1136" s="68"/>
      <c r="O1136" s="68"/>
      <c r="P1136" s="100" t="str">
        <f>IF(O1136="","",VLOOKUP(O1136,'Principios Activos'!A$1:B$2418,2,FALSE))</f>
        <v/>
      </c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9"/>
      <c r="AC1136" s="68"/>
      <c r="AD1136" s="69"/>
      <c r="AE1136" s="53"/>
      <c r="AF1136" s="98"/>
      <c r="AG1136" s="123"/>
      <c r="AH1136" s="123"/>
      <c r="AI1136"/>
      <c r="AJ1136"/>
      <c r="AM1136" s="13"/>
    </row>
    <row r="1137" spans="1:39" s="8" customFormat="1" ht="24.95" customHeight="1" x14ac:dyDescent="0.25">
      <c r="A1137" s="65" t="str">
        <f t="shared" si="17"/>
        <v/>
      </c>
      <c r="B1137" s="61"/>
      <c r="C1137" s="63" t="str">
        <f>IF(B1137="","",VLOOKUP(B1137,'Base productos'!A$2:H$10900,2,FALSE))</f>
        <v/>
      </c>
      <c r="D1137" s="66" t="str">
        <f>IF(B1137="","",VLOOKUP(B1137,'Base productos'!A$2:H$10900,3,FALSE))</f>
        <v/>
      </c>
      <c r="E1137" s="62" t="str">
        <f>IF(B1137="","",VLOOKUP(B1137,'Base productos'!A$2:H$10900,4,FALSE))</f>
        <v/>
      </c>
      <c r="F1137" s="62" t="str">
        <f>IF(B1137="","",VLOOKUP(B1137,'Base productos'!A$2:H$10900,5,FALSE))</f>
        <v/>
      </c>
      <c r="G1137" s="66" t="str">
        <f>IF(B1137="","",VLOOKUP(B1137,'Base productos'!A$2:H$10900,6,FALSE))</f>
        <v/>
      </c>
      <c r="H1137" s="66" t="str">
        <f>IF(B1137="","",VLOOKUP(B1137,'Base productos'!A$2:H$10900,7,FALSE))</f>
        <v/>
      </c>
      <c r="I1137" s="66" t="str">
        <f>IF(B1137="","",VLOOKUP(B1137,'Base productos'!A$2:H$10900,8,FALSE))</f>
        <v/>
      </c>
      <c r="J1137" s="47"/>
      <c r="K1137" s="48"/>
      <c r="L1137" s="68"/>
      <c r="M1137" s="68"/>
      <c r="N1137" s="68"/>
      <c r="O1137" s="68"/>
      <c r="P1137" s="100" t="str">
        <f>IF(O1137="","",VLOOKUP(O1137,'Principios Activos'!A$1:B$2418,2,FALSE))</f>
        <v/>
      </c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9"/>
      <c r="AC1137" s="68"/>
      <c r="AD1137" s="69"/>
      <c r="AE1137" s="53"/>
      <c r="AF1137" s="98"/>
      <c r="AG1137" s="123"/>
      <c r="AH1137" s="123"/>
      <c r="AI1137"/>
      <c r="AJ1137"/>
      <c r="AM1137" s="13"/>
    </row>
    <row r="1138" spans="1:39" s="8" customFormat="1" ht="24.95" customHeight="1" x14ac:dyDescent="0.25">
      <c r="A1138" s="65" t="str">
        <f t="shared" si="17"/>
        <v/>
      </c>
      <c r="B1138" s="61"/>
      <c r="C1138" s="63" t="str">
        <f>IF(B1138="","",VLOOKUP(B1138,'Base productos'!A$2:H$10900,2,FALSE))</f>
        <v/>
      </c>
      <c r="D1138" s="66" t="str">
        <f>IF(B1138="","",VLOOKUP(B1138,'Base productos'!A$2:H$10900,3,FALSE))</f>
        <v/>
      </c>
      <c r="E1138" s="62" t="str">
        <f>IF(B1138="","",VLOOKUP(B1138,'Base productos'!A$2:H$10900,4,FALSE))</f>
        <v/>
      </c>
      <c r="F1138" s="62" t="str">
        <f>IF(B1138="","",VLOOKUP(B1138,'Base productos'!A$2:H$10900,5,FALSE))</f>
        <v/>
      </c>
      <c r="G1138" s="66" t="str">
        <f>IF(B1138="","",VLOOKUP(B1138,'Base productos'!A$2:H$10900,6,FALSE))</f>
        <v/>
      </c>
      <c r="H1138" s="66" t="str">
        <f>IF(B1138="","",VLOOKUP(B1138,'Base productos'!A$2:H$10900,7,FALSE))</f>
        <v/>
      </c>
      <c r="I1138" s="66" t="str">
        <f>IF(B1138="","",VLOOKUP(B1138,'Base productos'!A$2:H$10900,8,FALSE))</f>
        <v/>
      </c>
      <c r="J1138" s="47"/>
      <c r="K1138" s="48"/>
      <c r="L1138" s="68"/>
      <c r="M1138" s="68"/>
      <c r="N1138" s="68"/>
      <c r="O1138" s="68"/>
      <c r="P1138" s="100" t="str">
        <f>IF(O1138="","",VLOOKUP(O1138,'Principios Activos'!A$1:B$2418,2,FALSE))</f>
        <v/>
      </c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9"/>
      <c r="AC1138" s="68"/>
      <c r="AD1138" s="69"/>
      <c r="AE1138" s="53"/>
      <c r="AF1138" s="98"/>
      <c r="AG1138" s="123"/>
      <c r="AH1138" s="123"/>
      <c r="AI1138"/>
      <c r="AJ1138"/>
      <c r="AM1138" s="13"/>
    </row>
    <row r="1139" spans="1:39" s="8" customFormat="1" ht="24.95" customHeight="1" x14ac:dyDescent="0.25">
      <c r="A1139" s="65" t="str">
        <f t="shared" si="17"/>
        <v/>
      </c>
      <c r="B1139" s="61"/>
      <c r="C1139" s="63" t="str">
        <f>IF(B1139="","",VLOOKUP(B1139,'Base productos'!A$2:H$10900,2,FALSE))</f>
        <v/>
      </c>
      <c r="D1139" s="66" t="str">
        <f>IF(B1139="","",VLOOKUP(B1139,'Base productos'!A$2:H$10900,3,FALSE))</f>
        <v/>
      </c>
      <c r="E1139" s="62" t="str">
        <f>IF(B1139="","",VLOOKUP(B1139,'Base productos'!A$2:H$10900,4,FALSE))</f>
        <v/>
      </c>
      <c r="F1139" s="62" t="str">
        <f>IF(B1139="","",VLOOKUP(B1139,'Base productos'!A$2:H$10900,5,FALSE))</f>
        <v/>
      </c>
      <c r="G1139" s="66" t="str">
        <f>IF(B1139="","",VLOOKUP(B1139,'Base productos'!A$2:H$10900,6,FALSE))</f>
        <v/>
      </c>
      <c r="H1139" s="66" t="str">
        <f>IF(B1139="","",VLOOKUP(B1139,'Base productos'!A$2:H$10900,7,FALSE))</f>
        <v/>
      </c>
      <c r="I1139" s="66" t="str">
        <f>IF(B1139="","",VLOOKUP(B1139,'Base productos'!A$2:H$10900,8,FALSE))</f>
        <v/>
      </c>
      <c r="J1139" s="47"/>
      <c r="K1139" s="48"/>
      <c r="L1139" s="68"/>
      <c r="M1139" s="68"/>
      <c r="N1139" s="68"/>
      <c r="O1139" s="68"/>
      <c r="P1139" s="100" t="str">
        <f>IF(O1139="","",VLOOKUP(O1139,'Principios Activos'!A$1:B$2418,2,FALSE))</f>
        <v/>
      </c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9"/>
      <c r="AC1139" s="68"/>
      <c r="AD1139" s="69"/>
      <c r="AE1139" s="53"/>
      <c r="AF1139" s="98"/>
      <c r="AG1139" s="123"/>
      <c r="AH1139" s="123"/>
      <c r="AI1139"/>
      <c r="AJ1139"/>
      <c r="AM1139" s="13"/>
    </row>
    <row r="1140" spans="1:39" s="8" customFormat="1" ht="24.95" customHeight="1" x14ac:dyDescent="0.25">
      <c r="A1140" s="65" t="str">
        <f t="shared" si="17"/>
        <v/>
      </c>
      <c r="B1140" s="61"/>
      <c r="C1140" s="63" t="str">
        <f>IF(B1140="","",VLOOKUP(B1140,'Base productos'!A$2:H$10900,2,FALSE))</f>
        <v/>
      </c>
      <c r="D1140" s="66" t="str">
        <f>IF(B1140="","",VLOOKUP(B1140,'Base productos'!A$2:H$10900,3,FALSE))</f>
        <v/>
      </c>
      <c r="E1140" s="62" t="str">
        <f>IF(B1140="","",VLOOKUP(B1140,'Base productos'!A$2:H$10900,4,FALSE))</f>
        <v/>
      </c>
      <c r="F1140" s="62" t="str">
        <f>IF(B1140="","",VLOOKUP(B1140,'Base productos'!A$2:H$10900,5,FALSE))</f>
        <v/>
      </c>
      <c r="G1140" s="66" t="str">
        <f>IF(B1140="","",VLOOKUP(B1140,'Base productos'!A$2:H$10900,6,FALSE))</f>
        <v/>
      </c>
      <c r="H1140" s="66" t="str">
        <f>IF(B1140="","",VLOOKUP(B1140,'Base productos'!A$2:H$10900,7,FALSE))</f>
        <v/>
      </c>
      <c r="I1140" s="66" t="str">
        <f>IF(B1140="","",VLOOKUP(B1140,'Base productos'!A$2:H$10900,8,FALSE))</f>
        <v/>
      </c>
      <c r="J1140" s="47"/>
      <c r="K1140" s="48"/>
      <c r="L1140" s="68"/>
      <c r="M1140" s="68"/>
      <c r="N1140" s="68"/>
      <c r="O1140" s="68"/>
      <c r="P1140" s="100" t="str">
        <f>IF(O1140="","",VLOOKUP(O1140,'Principios Activos'!A$1:B$2418,2,FALSE))</f>
        <v/>
      </c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9"/>
      <c r="AC1140" s="68"/>
      <c r="AD1140" s="69"/>
      <c r="AE1140" s="53"/>
      <c r="AF1140" s="98"/>
      <c r="AG1140" s="123"/>
      <c r="AH1140" s="123"/>
      <c r="AI1140"/>
      <c r="AJ1140"/>
      <c r="AM1140" s="13"/>
    </row>
    <row r="1141" spans="1:39" s="8" customFormat="1" ht="24.95" customHeight="1" x14ac:dyDescent="0.25">
      <c r="A1141" s="65" t="str">
        <f t="shared" si="17"/>
        <v/>
      </c>
      <c r="B1141" s="61"/>
      <c r="C1141" s="63" t="str">
        <f>IF(B1141="","",VLOOKUP(B1141,'Base productos'!A$2:H$10900,2,FALSE))</f>
        <v/>
      </c>
      <c r="D1141" s="66" t="str">
        <f>IF(B1141="","",VLOOKUP(B1141,'Base productos'!A$2:H$10900,3,FALSE))</f>
        <v/>
      </c>
      <c r="E1141" s="62" t="str">
        <f>IF(B1141="","",VLOOKUP(B1141,'Base productos'!A$2:H$10900,4,FALSE))</f>
        <v/>
      </c>
      <c r="F1141" s="62" t="str">
        <f>IF(B1141="","",VLOOKUP(B1141,'Base productos'!A$2:H$10900,5,FALSE))</f>
        <v/>
      </c>
      <c r="G1141" s="66" t="str">
        <f>IF(B1141="","",VLOOKUP(B1141,'Base productos'!A$2:H$10900,6,FALSE))</f>
        <v/>
      </c>
      <c r="H1141" s="66" t="str">
        <f>IF(B1141="","",VLOOKUP(B1141,'Base productos'!A$2:H$10900,7,FALSE))</f>
        <v/>
      </c>
      <c r="I1141" s="66" t="str">
        <f>IF(B1141="","",VLOOKUP(B1141,'Base productos'!A$2:H$10900,8,FALSE))</f>
        <v/>
      </c>
      <c r="J1141" s="47"/>
      <c r="K1141" s="48"/>
      <c r="L1141" s="68"/>
      <c r="M1141" s="68"/>
      <c r="N1141" s="68"/>
      <c r="O1141" s="68"/>
      <c r="P1141" s="100" t="str">
        <f>IF(O1141="","",VLOOKUP(O1141,'Principios Activos'!A$1:B$2418,2,FALSE))</f>
        <v/>
      </c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9"/>
      <c r="AC1141" s="68"/>
      <c r="AD1141" s="69"/>
      <c r="AE1141" s="53"/>
      <c r="AF1141" s="98"/>
      <c r="AG1141" s="123"/>
      <c r="AH1141" s="123"/>
      <c r="AI1141"/>
      <c r="AJ1141"/>
      <c r="AM1141" s="13"/>
    </row>
    <row r="1142" spans="1:39" s="8" customFormat="1" ht="24.95" customHeight="1" x14ac:dyDescent="0.25">
      <c r="A1142" s="65" t="str">
        <f t="shared" si="17"/>
        <v/>
      </c>
      <c r="B1142" s="61"/>
      <c r="C1142" s="63" t="str">
        <f>IF(B1142="","",VLOOKUP(B1142,'Base productos'!A$2:H$10900,2,FALSE))</f>
        <v/>
      </c>
      <c r="D1142" s="66" t="str">
        <f>IF(B1142="","",VLOOKUP(B1142,'Base productos'!A$2:H$10900,3,FALSE))</f>
        <v/>
      </c>
      <c r="E1142" s="62" t="str">
        <f>IF(B1142="","",VLOOKUP(B1142,'Base productos'!A$2:H$10900,4,FALSE))</f>
        <v/>
      </c>
      <c r="F1142" s="62" t="str">
        <f>IF(B1142="","",VLOOKUP(B1142,'Base productos'!A$2:H$10900,5,FALSE))</f>
        <v/>
      </c>
      <c r="G1142" s="66" t="str">
        <f>IF(B1142="","",VLOOKUP(B1142,'Base productos'!A$2:H$10900,6,FALSE))</f>
        <v/>
      </c>
      <c r="H1142" s="66" t="str">
        <f>IF(B1142="","",VLOOKUP(B1142,'Base productos'!A$2:H$10900,7,FALSE))</f>
        <v/>
      </c>
      <c r="I1142" s="66" t="str">
        <f>IF(B1142="","",VLOOKUP(B1142,'Base productos'!A$2:H$10900,8,FALSE))</f>
        <v/>
      </c>
      <c r="J1142" s="47"/>
      <c r="K1142" s="48"/>
      <c r="L1142" s="68"/>
      <c r="M1142" s="68"/>
      <c r="N1142" s="68"/>
      <c r="O1142" s="68"/>
      <c r="P1142" s="100" t="str">
        <f>IF(O1142="","",VLOOKUP(O1142,'Principios Activos'!A$1:B$2418,2,FALSE))</f>
        <v/>
      </c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9"/>
      <c r="AC1142" s="68"/>
      <c r="AD1142" s="69"/>
      <c r="AE1142" s="53"/>
      <c r="AF1142" s="98"/>
      <c r="AG1142" s="123"/>
      <c r="AH1142" s="123"/>
      <c r="AI1142"/>
      <c r="AJ1142"/>
      <c r="AM1142" s="13"/>
    </row>
    <row r="1143" spans="1:39" s="8" customFormat="1" ht="24.95" customHeight="1" x14ac:dyDescent="0.25">
      <c r="A1143" s="65" t="str">
        <f t="shared" si="17"/>
        <v/>
      </c>
      <c r="B1143" s="61"/>
      <c r="C1143" s="63" t="str">
        <f>IF(B1143="","",VLOOKUP(B1143,'Base productos'!A$2:H$10900,2,FALSE))</f>
        <v/>
      </c>
      <c r="D1143" s="66" t="str">
        <f>IF(B1143="","",VLOOKUP(B1143,'Base productos'!A$2:H$10900,3,FALSE))</f>
        <v/>
      </c>
      <c r="E1143" s="62" t="str">
        <f>IF(B1143="","",VLOOKUP(B1143,'Base productos'!A$2:H$10900,4,FALSE))</f>
        <v/>
      </c>
      <c r="F1143" s="62" t="str">
        <f>IF(B1143="","",VLOOKUP(B1143,'Base productos'!A$2:H$10900,5,FALSE))</f>
        <v/>
      </c>
      <c r="G1143" s="66" t="str">
        <f>IF(B1143="","",VLOOKUP(B1143,'Base productos'!A$2:H$10900,6,FALSE))</f>
        <v/>
      </c>
      <c r="H1143" s="66" t="str">
        <f>IF(B1143="","",VLOOKUP(B1143,'Base productos'!A$2:H$10900,7,FALSE))</f>
        <v/>
      </c>
      <c r="I1143" s="66" t="str">
        <f>IF(B1143="","",VLOOKUP(B1143,'Base productos'!A$2:H$10900,8,FALSE))</f>
        <v/>
      </c>
      <c r="J1143" s="47"/>
      <c r="K1143" s="48"/>
      <c r="L1143" s="68"/>
      <c r="M1143" s="68"/>
      <c r="N1143" s="68"/>
      <c r="O1143" s="68"/>
      <c r="P1143" s="100" t="str">
        <f>IF(O1143="","",VLOOKUP(O1143,'Principios Activos'!A$1:B$2418,2,FALSE))</f>
        <v/>
      </c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9"/>
      <c r="AC1143" s="68"/>
      <c r="AD1143" s="69"/>
      <c r="AE1143" s="53"/>
      <c r="AF1143" s="98"/>
      <c r="AG1143" s="123"/>
      <c r="AH1143" s="123"/>
      <c r="AI1143"/>
      <c r="AJ1143"/>
      <c r="AM1143" s="13"/>
    </row>
    <row r="1144" spans="1:39" s="8" customFormat="1" ht="24.95" customHeight="1" x14ac:dyDescent="0.25">
      <c r="A1144" s="65" t="str">
        <f t="shared" si="17"/>
        <v/>
      </c>
      <c r="B1144" s="61"/>
      <c r="C1144" s="63" t="str">
        <f>IF(B1144="","",VLOOKUP(B1144,'Base productos'!A$2:H$10900,2,FALSE))</f>
        <v/>
      </c>
      <c r="D1144" s="66" t="str">
        <f>IF(B1144="","",VLOOKUP(B1144,'Base productos'!A$2:H$10900,3,FALSE))</f>
        <v/>
      </c>
      <c r="E1144" s="62" t="str">
        <f>IF(B1144="","",VLOOKUP(B1144,'Base productos'!A$2:H$10900,4,FALSE))</f>
        <v/>
      </c>
      <c r="F1144" s="62" t="str">
        <f>IF(B1144="","",VLOOKUP(B1144,'Base productos'!A$2:H$10900,5,FALSE))</f>
        <v/>
      </c>
      <c r="G1144" s="66" t="str">
        <f>IF(B1144="","",VLOOKUP(B1144,'Base productos'!A$2:H$10900,6,FALSE))</f>
        <v/>
      </c>
      <c r="H1144" s="66" t="str">
        <f>IF(B1144="","",VLOOKUP(B1144,'Base productos'!A$2:H$10900,7,FALSE))</f>
        <v/>
      </c>
      <c r="I1144" s="66" t="str">
        <f>IF(B1144="","",VLOOKUP(B1144,'Base productos'!A$2:H$10900,8,FALSE))</f>
        <v/>
      </c>
      <c r="J1144" s="47"/>
      <c r="K1144" s="48"/>
      <c r="L1144" s="68"/>
      <c r="M1144" s="68"/>
      <c r="N1144" s="68"/>
      <c r="O1144" s="68"/>
      <c r="P1144" s="100" t="str">
        <f>IF(O1144="","",VLOOKUP(O1144,'Principios Activos'!A$1:B$2418,2,FALSE))</f>
        <v/>
      </c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9"/>
      <c r="AC1144" s="68"/>
      <c r="AD1144" s="69"/>
      <c r="AE1144" s="53"/>
      <c r="AF1144" s="98"/>
      <c r="AG1144" s="123"/>
      <c r="AH1144" s="123"/>
      <c r="AI1144"/>
      <c r="AJ1144"/>
      <c r="AM1144" s="13"/>
    </row>
    <row r="1145" spans="1:39" s="8" customFormat="1" ht="24.95" customHeight="1" x14ac:dyDescent="0.25">
      <c r="A1145" s="65" t="str">
        <f t="shared" si="17"/>
        <v/>
      </c>
      <c r="B1145" s="61"/>
      <c r="C1145" s="63" t="str">
        <f>IF(B1145="","",VLOOKUP(B1145,'Base productos'!A$2:H$10900,2,FALSE))</f>
        <v/>
      </c>
      <c r="D1145" s="66" t="str">
        <f>IF(B1145="","",VLOOKUP(B1145,'Base productos'!A$2:H$10900,3,FALSE))</f>
        <v/>
      </c>
      <c r="E1145" s="62" t="str">
        <f>IF(B1145="","",VLOOKUP(B1145,'Base productos'!A$2:H$10900,4,FALSE))</f>
        <v/>
      </c>
      <c r="F1145" s="62" t="str">
        <f>IF(B1145="","",VLOOKUP(B1145,'Base productos'!A$2:H$10900,5,FALSE))</f>
        <v/>
      </c>
      <c r="G1145" s="66" t="str">
        <f>IF(B1145="","",VLOOKUP(B1145,'Base productos'!A$2:H$10900,6,FALSE))</f>
        <v/>
      </c>
      <c r="H1145" s="66" t="str">
        <f>IF(B1145="","",VLOOKUP(B1145,'Base productos'!A$2:H$10900,7,FALSE))</f>
        <v/>
      </c>
      <c r="I1145" s="66" t="str">
        <f>IF(B1145="","",VLOOKUP(B1145,'Base productos'!A$2:H$10900,8,FALSE))</f>
        <v/>
      </c>
      <c r="J1145" s="47"/>
      <c r="K1145" s="48"/>
      <c r="L1145" s="68"/>
      <c r="M1145" s="68"/>
      <c r="N1145" s="68"/>
      <c r="O1145" s="68"/>
      <c r="P1145" s="100" t="str">
        <f>IF(O1145="","",VLOOKUP(O1145,'Principios Activos'!A$1:B$2418,2,FALSE))</f>
        <v/>
      </c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9"/>
      <c r="AC1145" s="68"/>
      <c r="AD1145" s="69"/>
      <c r="AE1145" s="53"/>
      <c r="AF1145" s="98"/>
      <c r="AG1145" s="123"/>
      <c r="AH1145" s="123"/>
      <c r="AI1145"/>
      <c r="AJ1145"/>
      <c r="AM1145" s="13"/>
    </row>
    <row r="1146" spans="1:39" s="8" customFormat="1" ht="24.95" customHeight="1" x14ac:dyDescent="0.25">
      <c r="A1146" s="65" t="str">
        <f t="shared" si="17"/>
        <v/>
      </c>
      <c r="B1146" s="61"/>
      <c r="C1146" s="63" t="str">
        <f>IF(B1146="","",VLOOKUP(B1146,'Base productos'!A$2:H$10900,2,FALSE))</f>
        <v/>
      </c>
      <c r="D1146" s="66" t="str">
        <f>IF(B1146="","",VLOOKUP(B1146,'Base productos'!A$2:H$10900,3,FALSE))</f>
        <v/>
      </c>
      <c r="E1146" s="62" t="str">
        <f>IF(B1146="","",VLOOKUP(B1146,'Base productos'!A$2:H$10900,4,FALSE))</f>
        <v/>
      </c>
      <c r="F1146" s="62" t="str">
        <f>IF(B1146="","",VLOOKUP(B1146,'Base productos'!A$2:H$10900,5,FALSE))</f>
        <v/>
      </c>
      <c r="G1146" s="66" t="str">
        <f>IF(B1146="","",VLOOKUP(B1146,'Base productos'!A$2:H$10900,6,FALSE))</f>
        <v/>
      </c>
      <c r="H1146" s="66" t="str">
        <f>IF(B1146="","",VLOOKUP(B1146,'Base productos'!A$2:H$10900,7,FALSE))</f>
        <v/>
      </c>
      <c r="I1146" s="66" t="str">
        <f>IF(B1146="","",VLOOKUP(B1146,'Base productos'!A$2:H$10900,8,FALSE))</f>
        <v/>
      </c>
      <c r="J1146" s="47"/>
      <c r="K1146" s="48"/>
      <c r="L1146" s="68"/>
      <c r="M1146" s="68"/>
      <c r="N1146" s="68"/>
      <c r="O1146" s="68"/>
      <c r="P1146" s="100" t="str">
        <f>IF(O1146="","",VLOOKUP(O1146,'Principios Activos'!A$1:B$2418,2,FALSE))</f>
        <v/>
      </c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9"/>
      <c r="AC1146" s="68"/>
      <c r="AD1146" s="69"/>
      <c r="AE1146" s="53"/>
      <c r="AF1146" s="98"/>
      <c r="AG1146" s="123"/>
      <c r="AH1146" s="123"/>
      <c r="AI1146"/>
      <c r="AJ1146"/>
      <c r="AM1146" s="13"/>
    </row>
    <row r="1147" spans="1:39" s="8" customFormat="1" ht="24.95" customHeight="1" x14ac:dyDescent="0.25">
      <c r="A1147" s="65" t="str">
        <f t="shared" si="17"/>
        <v/>
      </c>
      <c r="B1147" s="61"/>
      <c r="C1147" s="63" t="str">
        <f>IF(B1147="","",VLOOKUP(B1147,'Base productos'!A$2:H$10900,2,FALSE))</f>
        <v/>
      </c>
      <c r="D1147" s="66" t="str">
        <f>IF(B1147="","",VLOOKUP(B1147,'Base productos'!A$2:H$10900,3,FALSE))</f>
        <v/>
      </c>
      <c r="E1147" s="62" t="str">
        <f>IF(B1147="","",VLOOKUP(B1147,'Base productos'!A$2:H$10900,4,FALSE))</f>
        <v/>
      </c>
      <c r="F1147" s="62" t="str">
        <f>IF(B1147="","",VLOOKUP(B1147,'Base productos'!A$2:H$10900,5,FALSE))</f>
        <v/>
      </c>
      <c r="G1147" s="66" t="str">
        <f>IF(B1147="","",VLOOKUP(B1147,'Base productos'!A$2:H$10900,6,FALSE))</f>
        <v/>
      </c>
      <c r="H1147" s="66" t="str">
        <f>IF(B1147="","",VLOOKUP(B1147,'Base productos'!A$2:H$10900,7,FALSE))</f>
        <v/>
      </c>
      <c r="I1147" s="66" t="str">
        <f>IF(B1147="","",VLOOKUP(B1147,'Base productos'!A$2:H$10900,8,FALSE))</f>
        <v/>
      </c>
      <c r="J1147" s="47"/>
      <c r="K1147" s="48"/>
      <c r="L1147" s="68"/>
      <c r="M1147" s="68"/>
      <c r="N1147" s="68"/>
      <c r="O1147" s="68"/>
      <c r="P1147" s="100" t="str">
        <f>IF(O1147="","",VLOOKUP(O1147,'Principios Activos'!A$1:B$2418,2,FALSE))</f>
        <v/>
      </c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9"/>
      <c r="AC1147" s="68"/>
      <c r="AD1147" s="69"/>
      <c r="AE1147" s="53"/>
      <c r="AF1147" s="98"/>
      <c r="AG1147" s="123"/>
      <c r="AH1147" s="123"/>
      <c r="AI1147"/>
      <c r="AJ1147"/>
      <c r="AM1147" s="13"/>
    </row>
    <row r="1148" spans="1:39" s="8" customFormat="1" ht="24.95" customHeight="1" x14ac:dyDescent="0.25">
      <c r="A1148" s="65" t="str">
        <f t="shared" si="17"/>
        <v/>
      </c>
      <c r="B1148" s="61"/>
      <c r="C1148" s="63" t="str">
        <f>IF(B1148="","",VLOOKUP(B1148,'Base productos'!A$2:H$10900,2,FALSE))</f>
        <v/>
      </c>
      <c r="D1148" s="66" t="str">
        <f>IF(B1148="","",VLOOKUP(B1148,'Base productos'!A$2:H$10900,3,FALSE))</f>
        <v/>
      </c>
      <c r="E1148" s="62" t="str">
        <f>IF(B1148="","",VLOOKUP(B1148,'Base productos'!A$2:H$10900,4,FALSE))</f>
        <v/>
      </c>
      <c r="F1148" s="62" t="str">
        <f>IF(B1148="","",VLOOKUP(B1148,'Base productos'!A$2:H$10900,5,FALSE))</f>
        <v/>
      </c>
      <c r="G1148" s="66" t="str">
        <f>IF(B1148="","",VLOOKUP(B1148,'Base productos'!A$2:H$10900,6,FALSE))</f>
        <v/>
      </c>
      <c r="H1148" s="66" t="str">
        <f>IF(B1148="","",VLOOKUP(B1148,'Base productos'!A$2:H$10900,7,FALSE))</f>
        <v/>
      </c>
      <c r="I1148" s="66" t="str">
        <f>IF(B1148="","",VLOOKUP(B1148,'Base productos'!A$2:H$10900,8,FALSE))</f>
        <v/>
      </c>
      <c r="J1148" s="47"/>
      <c r="K1148" s="48"/>
      <c r="L1148" s="68"/>
      <c r="M1148" s="68"/>
      <c r="N1148" s="68"/>
      <c r="O1148" s="68"/>
      <c r="P1148" s="100" t="str">
        <f>IF(O1148="","",VLOOKUP(O1148,'Principios Activos'!A$1:B$2418,2,FALSE))</f>
        <v/>
      </c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9"/>
      <c r="AC1148" s="68"/>
      <c r="AD1148" s="69"/>
      <c r="AE1148" s="53"/>
      <c r="AF1148" s="98"/>
      <c r="AG1148" s="123"/>
      <c r="AH1148" s="123"/>
      <c r="AI1148"/>
      <c r="AJ1148"/>
      <c r="AM1148" s="13"/>
    </row>
    <row r="1149" spans="1:39" s="8" customFormat="1" ht="24.95" customHeight="1" x14ac:dyDescent="0.25">
      <c r="A1149" s="65" t="str">
        <f t="shared" si="17"/>
        <v/>
      </c>
      <c r="B1149" s="61"/>
      <c r="C1149" s="63" t="str">
        <f>IF(B1149="","",VLOOKUP(B1149,'Base productos'!A$2:H$10900,2,FALSE))</f>
        <v/>
      </c>
      <c r="D1149" s="66" t="str">
        <f>IF(B1149="","",VLOOKUP(B1149,'Base productos'!A$2:H$10900,3,FALSE))</f>
        <v/>
      </c>
      <c r="E1149" s="62" t="str">
        <f>IF(B1149="","",VLOOKUP(B1149,'Base productos'!A$2:H$10900,4,FALSE))</f>
        <v/>
      </c>
      <c r="F1149" s="62" t="str">
        <f>IF(B1149="","",VLOOKUP(B1149,'Base productos'!A$2:H$10900,5,FALSE))</f>
        <v/>
      </c>
      <c r="G1149" s="66" t="str">
        <f>IF(B1149="","",VLOOKUP(B1149,'Base productos'!A$2:H$10900,6,FALSE))</f>
        <v/>
      </c>
      <c r="H1149" s="66" t="str">
        <f>IF(B1149="","",VLOOKUP(B1149,'Base productos'!A$2:H$10900,7,FALSE))</f>
        <v/>
      </c>
      <c r="I1149" s="66" t="str">
        <f>IF(B1149="","",VLOOKUP(B1149,'Base productos'!A$2:H$10900,8,FALSE))</f>
        <v/>
      </c>
      <c r="J1149" s="47"/>
      <c r="K1149" s="48"/>
      <c r="L1149" s="68"/>
      <c r="M1149" s="68"/>
      <c r="N1149" s="68"/>
      <c r="O1149" s="68"/>
      <c r="P1149" s="100" t="str">
        <f>IF(O1149="","",VLOOKUP(O1149,'Principios Activos'!A$1:B$2418,2,FALSE))</f>
        <v/>
      </c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9"/>
      <c r="AC1149" s="68"/>
      <c r="AD1149" s="69"/>
      <c r="AE1149" s="53"/>
      <c r="AF1149" s="98"/>
      <c r="AG1149" s="123"/>
      <c r="AH1149" s="123"/>
      <c r="AI1149"/>
      <c r="AJ1149"/>
      <c r="AM1149" s="13"/>
    </row>
    <row r="1150" spans="1:39" s="8" customFormat="1" ht="24.95" customHeight="1" x14ac:dyDescent="0.25">
      <c r="A1150" s="65" t="str">
        <f t="shared" si="17"/>
        <v/>
      </c>
      <c r="B1150" s="61"/>
      <c r="C1150" s="63" t="str">
        <f>IF(B1150="","",VLOOKUP(B1150,'Base productos'!A$2:H$10900,2,FALSE))</f>
        <v/>
      </c>
      <c r="D1150" s="66" t="str">
        <f>IF(B1150="","",VLOOKUP(B1150,'Base productos'!A$2:H$10900,3,FALSE))</f>
        <v/>
      </c>
      <c r="E1150" s="62" t="str">
        <f>IF(B1150="","",VLOOKUP(B1150,'Base productos'!A$2:H$10900,4,FALSE))</f>
        <v/>
      </c>
      <c r="F1150" s="62" t="str">
        <f>IF(B1150="","",VLOOKUP(B1150,'Base productos'!A$2:H$10900,5,FALSE))</f>
        <v/>
      </c>
      <c r="G1150" s="66" t="str">
        <f>IF(B1150="","",VLOOKUP(B1150,'Base productos'!A$2:H$10900,6,FALSE))</f>
        <v/>
      </c>
      <c r="H1150" s="66" t="str">
        <f>IF(B1150="","",VLOOKUP(B1150,'Base productos'!A$2:H$10900,7,FALSE))</f>
        <v/>
      </c>
      <c r="I1150" s="66" t="str">
        <f>IF(B1150="","",VLOOKUP(B1150,'Base productos'!A$2:H$10900,8,FALSE))</f>
        <v/>
      </c>
      <c r="J1150" s="47"/>
      <c r="K1150" s="48"/>
      <c r="L1150" s="68"/>
      <c r="M1150" s="68"/>
      <c r="N1150" s="68"/>
      <c r="O1150" s="68"/>
      <c r="P1150" s="100" t="str">
        <f>IF(O1150="","",VLOOKUP(O1150,'Principios Activos'!A$1:B$2418,2,FALSE))</f>
        <v/>
      </c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9"/>
      <c r="AC1150" s="68"/>
      <c r="AD1150" s="69"/>
      <c r="AE1150" s="53"/>
      <c r="AF1150" s="98"/>
      <c r="AG1150" s="123"/>
      <c r="AH1150" s="123"/>
      <c r="AI1150"/>
      <c r="AJ1150"/>
      <c r="AM1150" s="13"/>
    </row>
    <row r="1151" spans="1:39" s="8" customFormat="1" ht="24.95" customHeight="1" x14ac:dyDescent="0.25">
      <c r="A1151" s="65" t="str">
        <f t="shared" si="17"/>
        <v/>
      </c>
      <c r="B1151" s="61"/>
      <c r="C1151" s="63" t="str">
        <f>IF(B1151="","",VLOOKUP(B1151,'Base productos'!A$2:H$10900,2,FALSE))</f>
        <v/>
      </c>
      <c r="D1151" s="66" t="str">
        <f>IF(B1151="","",VLOOKUP(B1151,'Base productos'!A$2:H$10900,3,FALSE))</f>
        <v/>
      </c>
      <c r="E1151" s="62" t="str">
        <f>IF(B1151="","",VLOOKUP(B1151,'Base productos'!A$2:H$10900,4,FALSE))</f>
        <v/>
      </c>
      <c r="F1151" s="62" t="str">
        <f>IF(B1151="","",VLOOKUP(B1151,'Base productos'!A$2:H$10900,5,FALSE))</f>
        <v/>
      </c>
      <c r="G1151" s="66" t="str">
        <f>IF(B1151="","",VLOOKUP(B1151,'Base productos'!A$2:H$10900,6,FALSE))</f>
        <v/>
      </c>
      <c r="H1151" s="66" t="str">
        <f>IF(B1151="","",VLOOKUP(B1151,'Base productos'!A$2:H$10900,7,FALSE))</f>
        <v/>
      </c>
      <c r="I1151" s="66" t="str">
        <f>IF(B1151="","",VLOOKUP(B1151,'Base productos'!A$2:H$10900,8,FALSE))</f>
        <v/>
      </c>
      <c r="J1151" s="47"/>
      <c r="K1151" s="48"/>
      <c r="L1151" s="68"/>
      <c r="M1151" s="68"/>
      <c r="N1151" s="68"/>
      <c r="O1151" s="68"/>
      <c r="P1151" s="100" t="str">
        <f>IF(O1151="","",VLOOKUP(O1151,'Principios Activos'!A$1:B$2418,2,FALSE))</f>
        <v/>
      </c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9"/>
      <c r="AC1151" s="68"/>
      <c r="AD1151" s="69"/>
      <c r="AE1151" s="53"/>
      <c r="AF1151" s="98"/>
      <c r="AG1151" s="123"/>
      <c r="AH1151" s="123"/>
      <c r="AI1151"/>
      <c r="AJ1151"/>
      <c r="AM1151" s="13"/>
    </row>
    <row r="1152" spans="1:39" s="8" customFormat="1" ht="24.95" customHeight="1" x14ac:dyDescent="0.25">
      <c r="A1152" s="65" t="str">
        <f t="shared" si="17"/>
        <v/>
      </c>
      <c r="B1152" s="61"/>
      <c r="C1152" s="63" t="str">
        <f>IF(B1152="","",VLOOKUP(B1152,'Base productos'!A$2:H$10900,2,FALSE))</f>
        <v/>
      </c>
      <c r="D1152" s="66" t="str">
        <f>IF(B1152="","",VLOOKUP(B1152,'Base productos'!A$2:H$10900,3,FALSE))</f>
        <v/>
      </c>
      <c r="E1152" s="62" t="str">
        <f>IF(B1152="","",VLOOKUP(B1152,'Base productos'!A$2:H$10900,4,FALSE))</f>
        <v/>
      </c>
      <c r="F1152" s="62" t="str">
        <f>IF(B1152="","",VLOOKUP(B1152,'Base productos'!A$2:H$10900,5,FALSE))</f>
        <v/>
      </c>
      <c r="G1152" s="66" t="str">
        <f>IF(B1152="","",VLOOKUP(B1152,'Base productos'!A$2:H$10900,6,FALSE))</f>
        <v/>
      </c>
      <c r="H1152" s="66" t="str">
        <f>IF(B1152="","",VLOOKUP(B1152,'Base productos'!A$2:H$10900,7,FALSE))</f>
        <v/>
      </c>
      <c r="I1152" s="66" t="str">
        <f>IF(B1152="","",VLOOKUP(B1152,'Base productos'!A$2:H$10900,8,FALSE))</f>
        <v/>
      </c>
      <c r="J1152" s="47"/>
      <c r="K1152" s="48"/>
      <c r="L1152" s="68"/>
      <c r="M1152" s="68"/>
      <c r="N1152" s="68"/>
      <c r="O1152" s="68"/>
      <c r="P1152" s="100" t="str">
        <f>IF(O1152="","",VLOOKUP(O1152,'Principios Activos'!A$1:B$2418,2,FALSE))</f>
        <v/>
      </c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9"/>
      <c r="AC1152" s="68"/>
      <c r="AD1152" s="69"/>
      <c r="AE1152" s="53"/>
      <c r="AF1152" s="98"/>
      <c r="AG1152" s="123"/>
      <c r="AH1152" s="123"/>
      <c r="AI1152"/>
      <c r="AJ1152"/>
      <c r="AM1152" s="13"/>
    </row>
    <row r="1153" spans="1:39" s="8" customFormat="1" ht="24.95" customHeight="1" x14ac:dyDescent="0.25">
      <c r="A1153" s="65" t="str">
        <f t="shared" si="17"/>
        <v/>
      </c>
      <c r="B1153" s="61"/>
      <c r="C1153" s="63" t="str">
        <f>IF(B1153="","",VLOOKUP(B1153,'Base productos'!A$2:H$10900,2,FALSE))</f>
        <v/>
      </c>
      <c r="D1153" s="66" t="str">
        <f>IF(B1153="","",VLOOKUP(B1153,'Base productos'!A$2:H$10900,3,FALSE))</f>
        <v/>
      </c>
      <c r="E1153" s="62" t="str">
        <f>IF(B1153="","",VLOOKUP(B1153,'Base productos'!A$2:H$10900,4,FALSE))</f>
        <v/>
      </c>
      <c r="F1153" s="62" t="str">
        <f>IF(B1153="","",VLOOKUP(B1153,'Base productos'!A$2:H$10900,5,FALSE))</f>
        <v/>
      </c>
      <c r="G1153" s="66" t="str">
        <f>IF(B1153="","",VLOOKUP(B1153,'Base productos'!A$2:H$10900,6,FALSE))</f>
        <v/>
      </c>
      <c r="H1153" s="66" t="str">
        <f>IF(B1153="","",VLOOKUP(B1153,'Base productos'!A$2:H$10900,7,FALSE))</f>
        <v/>
      </c>
      <c r="I1153" s="66" t="str">
        <f>IF(B1153="","",VLOOKUP(B1153,'Base productos'!A$2:H$10900,8,FALSE))</f>
        <v/>
      </c>
      <c r="J1153" s="47"/>
      <c r="K1153" s="48"/>
      <c r="L1153" s="68"/>
      <c r="M1153" s="68"/>
      <c r="N1153" s="68"/>
      <c r="O1153" s="68"/>
      <c r="P1153" s="100" t="str">
        <f>IF(O1153="","",VLOOKUP(O1153,'Principios Activos'!A$1:B$2418,2,FALSE))</f>
        <v/>
      </c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9"/>
      <c r="AC1153" s="68"/>
      <c r="AD1153" s="69"/>
      <c r="AE1153" s="53"/>
      <c r="AF1153" s="98"/>
      <c r="AG1153" s="123"/>
      <c r="AH1153" s="123"/>
      <c r="AI1153"/>
      <c r="AJ1153"/>
      <c r="AM1153" s="13"/>
    </row>
    <row r="1154" spans="1:39" s="8" customFormat="1" ht="24.95" customHeight="1" x14ac:dyDescent="0.25">
      <c r="A1154" s="65" t="str">
        <f t="shared" si="17"/>
        <v/>
      </c>
      <c r="B1154" s="61"/>
      <c r="C1154" s="63" t="str">
        <f>IF(B1154="","",VLOOKUP(B1154,'Base productos'!A$2:H$10900,2,FALSE))</f>
        <v/>
      </c>
      <c r="D1154" s="66" t="str">
        <f>IF(B1154="","",VLOOKUP(B1154,'Base productos'!A$2:H$10900,3,FALSE))</f>
        <v/>
      </c>
      <c r="E1154" s="62" t="str">
        <f>IF(B1154="","",VLOOKUP(B1154,'Base productos'!A$2:H$10900,4,FALSE))</f>
        <v/>
      </c>
      <c r="F1154" s="62" t="str">
        <f>IF(B1154="","",VLOOKUP(B1154,'Base productos'!A$2:H$10900,5,FALSE))</f>
        <v/>
      </c>
      <c r="G1154" s="66" t="str">
        <f>IF(B1154="","",VLOOKUP(B1154,'Base productos'!A$2:H$10900,6,FALSE))</f>
        <v/>
      </c>
      <c r="H1154" s="66" t="str">
        <f>IF(B1154="","",VLOOKUP(B1154,'Base productos'!A$2:H$10900,7,FALSE))</f>
        <v/>
      </c>
      <c r="I1154" s="66" t="str">
        <f>IF(B1154="","",VLOOKUP(B1154,'Base productos'!A$2:H$10900,8,FALSE))</f>
        <v/>
      </c>
      <c r="J1154" s="47"/>
      <c r="K1154" s="48"/>
      <c r="L1154" s="68"/>
      <c r="M1154" s="68"/>
      <c r="N1154" s="68"/>
      <c r="O1154" s="68"/>
      <c r="P1154" s="100" t="str">
        <f>IF(O1154="","",VLOOKUP(O1154,'Principios Activos'!A$1:B$2418,2,FALSE))</f>
        <v/>
      </c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9"/>
      <c r="AC1154" s="68"/>
      <c r="AD1154" s="69"/>
      <c r="AE1154" s="53"/>
      <c r="AF1154" s="98"/>
      <c r="AG1154" s="123"/>
      <c r="AH1154" s="123"/>
      <c r="AI1154"/>
      <c r="AJ1154"/>
      <c r="AM1154" s="13"/>
    </row>
    <row r="1155" spans="1:39" s="8" customFormat="1" ht="24.95" customHeight="1" x14ac:dyDescent="0.25">
      <c r="A1155" s="65" t="str">
        <f t="shared" si="17"/>
        <v/>
      </c>
      <c r="B1155" s="61"/>
      <c r="C1155" s="63" t="str">
        <f>IF(B1155="","",VLOOKUP(B1155,'Base productos'!A$2:H$10900,2,FALSE))</f>
        <v/>
      </c>
      <c r="D1155" s="66" t="str">
        <f>IF(B1155="","",VLOOKUP(B1155,'Base productos'!A$2:H$10900,3,FALSE))</f>
        <v/>
      </c>
      <c r="E1155" s="62" t="str">
        <f>IF(B1155="","",VLOOKUP(B1155,'Base productos'!A$2:H$10900,4,FALSE))</f>
        <v/>
      </c>
      <c r="F1155" s="62" t="str">
        <f>IF(B1155="","",VLOOKUP(B1155,'Base productos'!A$2:H$10900,5,FALSE))</f>
        <v/>
      </c>
      <c r="G1155" s="66" t="str">
        <f>IF(B1155="","",VLOOKUP(B1155,'Base productos'!A$2:H$10900,6,FALSE))</f>
        <v/>
      </c>
      <c r="H1155" s="66" t="str">
        <f>IF(B1155="","",VLOOKUP(B1155,'Base productos'!A$2:H$10900,7,FALSE))</f>
        <v/>
      </c>
      <c r="I1155" s="66" t="str">
        <f>IF(B1155="","",VLOOKUP(B1155,'Base productos'!A$2:H$10900,8,FALSE))</f>
        <v/>
      </c>
      <c r="J1155" s="47"/>
      <c r="K1155" s="48"/>
      <c r="L1155" s="68"/>
      <c r="M1155" s="68"/>
      <c r="N1155" s="68"/>
      <c r="O1155" s="68"/>
      <c r="P1155" s="100" t="str">
        <f>IF(O1155="","",VLOOKUP(O1155,'Principios Activos'!A$1:B$2418,2,FALSE))</f>
        <v/>
      </c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9"/>
      <c r="AC1155" s="68"/>
      <c r="AD1155" s="69"/>
      <c r="AE1155" s="53"/>
      <c r="AF1155" s="98"/>
      <c r="AG1155" s="123"/>
      <c r="AH1155" s="123"/>
      <c r="AI1155"/>
      <c r="AJ1155"/>
      <c r="AM1155" s="13"/>
    </row>
    <row r="1156" spans="1:39" s="8" customFormat="1" ht="24.95" customHeight="1" x14ac:dyDescent="0.25">
      <c r="A1156" s="65" t="str">
        <f t="shared" si="17"/>
        <v/>
      </c>
      <c r="B1156" s="61"/>
      <c r="C1156" s="63" t="str">
        <f>IF(B1156="","",VLOOKUP(B1156,'Base productos'!A$2:H$10900,2,FALSE))</f>
        <v/>
      </c>
      <c r="D1156" s="66" t="str">
        <f>IF(B1156="","",VLOOKUP(B1156,'Base productos'!A$2:H$10900,3,FALSE))</f>
        <v/>
      </c>
      <c r="E1156" s="62" t="str">
        <f>IF(B1156="","",VLOOKUP(B1156,'Base productos'!A$2:H$10900,4,FALSE))</f>
        <v/>
      </c>
      <c r="F1156" s="62" t="str">
        <f>IF(B1156="","",VLOOKUP(B1156,'Base productos'!A$2:H$10900,5,FALSE))</f>
        <v/>
      </c>
      <c r="G1156" s="66" t="str">
        <f>IF(B1156="","",VLOOKUP(B1156,'Base productos'!A$2:H$10900,6,FALSE))</f>
        <v/>
      </c>
      <c r="H1156" s="66" t="str">
        <f>IF(B1156="","",VLOOKUP(B1156,'Base productos'!A$2:H$10900,7,FALSE))</f>
        <v/>
      </c>
      <c r="I1156" s="66" t="str">
        <f>IF(B1156="","",VLOOKUP(B1156,'Base productos'!A$2:H$10900,8,FALSE))</f>
        <v/>
      </c>
      <c r="J1156" s="47"/>
      <c r="K1156" s="48"/>
      <c r="L1156" s="68"/>
      <c r="M1156" s="68"/>
      <c r="N1156" s="68"/>
      <c r="O1156" s="68"/>
      <c r="P1156" s="100" t="str">
        <f>IF(O1156="","",VLOOKUP(O1156,'Principios Activos'!A$1:B$2418,2,FALSE))</f>
        <v/>
      </c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9"/>
      <c r="AC1156" s="68"/>
      <c r="AD1156" s="69"/>
      <c r="AE1156" s="53"/>
      <c r="AF1156" s="98"/>
      <c r="AG1156" s="123"/>
      <c r="AH1156" s="123"/>
      <c r="AI1156"/>
      <c r="AJ1156"/>
      <c r="AM1156" s="13"/>
    </row>
    <row r="1157" spans="1:39" s="8" customFormat="1" ht="24.95" customHeight="1" x14ac:dyDescent="0.25">
      <c r="A1157" s="65" t="str">
        <f t="shared" si="17"/>
        <v/>
      </c>
      <c r="B1157" s="61"/>
      <c r="C1157" s="63" t="str">
        <f>IF(B1157="","",VLOOKUP(B1157,'Base productos'!A$2:H$10900,2,FALSE))</f>
        <v/>
      </c>
      <c r="D1157" s="66" t="str">
        <f>IF(B1157="","",VLOOKUP(B1157,'Base productos'!A$2:H$10900,3,FALSE))</f>
        <v/>
      </c>
      <c r="E1157" s="62" t="str">
        <f>IF(B1157="","",VLOOKUP(B1157,'Base productos'!A$2:H$10900,4,FALSE))</f>
        <v/>
      </c>
      <c r="F1157" s="62" t="str">
        <f>IF(B1157="","",VLOOKUP(B1157,'Base productos'!A$2:H$10900,5,FALSE))</f>
        <v/>
      </c>
      <c r="G1157" s="66" t="str">
        <f>IF(B1157="","",VLOOKUP(B1157,'Base productos'!A$2:H$10900,6,FALSE))</f>
        <v/>
      </c>
      <c r="H1157" s="66" t="str">
        <f>IF(B1157="","",VLOOKUP(B1157,'Base productos'!A$2:H$10900,7,FALSE))</f>
        <v/>
      </c>
      <c r="I1157" s="66" t="str">
        <f>IF(B1157="","",VLOOKUP(B1157,'Base productos'!A$2:H$10900,8,FALSE))</f>
        <v/>
      </c>
      <c r="J1157" s="47"/>
      <c r="K1157" s="48"/>
      <c r="L1157" s="68"/>
      <c r="M1157" s="68"/>
      <c r="N1157" s="68"/>
      <c r="O1157" s="68"/>
      <c r="P1157" s="100" t="str">
        <f>IF(O1157="","",VLOOKUP(O1157,'Principios Activos'!A$1:B$2418,2,FALSE))</f>
        <v/>
      </c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9"/>
      <c r="AC1157" s="68"/>
      <c r="AD1157" s="69"/>
      <c r="AE1157" s="53"/>
      <c r="AF1157" s="98"/>
      <c r="AG1157" s="123"/>
      <c r="AH1157" s="123"/>
      <c r="AI1157"/>
      <c r="AJ1157"/>
      <c r="AM1157" s="13"/>
    </row>
    <row r="1158" spans="1:39" s="8" customFormat="1" ht="24.95" customHeight="1" x14ac:dyDescent="0.25">
      <c r="A1158" s="65" t="str">
        <f t="shared" si="17"/>
        <v/>
      </c>
      <c r="B1158" s="61"/>
      <c r="C1158" s="63" t="str">
        <f>IF(B1158="","",VLOOKUP(B1158,'Base productos'!A$2:H$10900,2,FALSE))</f>
        <v/>
      </c>
      <c r="D1158" s="66" t="str">
        <f>IF(B1158="","",VLOOKUP(B1158,'Base productos'!A$2:H$10900,3,FALSE))</f>
        <v/>
      </c>
      <c r="E1158" s="62" t="str">
        <f>IF(B1158="","",VLOOKUP(B1158,'Base productos'!A$2:H$10900,4,FALSE))</f>
        <v/>
      </c>
      <c r="F1158" s="62" t="str">
        <f>IF(B1158="","",VLOOKUP(B1158,'Base productos'!A$2:H$10900,5,FALSE))</f>
        <v/>
      </c>
      <c r="G1158" s="66" t="str">
        <f>IF(B1158="","",VLOOKUP(B1158,'Base productos'!A$2:H$10900,6,FALSE))</f>
        <v/>
      </c>
      <c r="H1158" s="66" t="str">
        <f>IF(B1158="","",VLOOKUP(B1158,'Base productos'!A$2:H$10900,7,FALSE))</f>
        <v/>
      </c>
      <c r="I1158" s="66" t="str">
        <f>IF(B1158="","",VLOOKUP(B1158,'Base productos'!A$2:H$10900,8,FALSE))</f>
        <v/>
      </c>
      <c r="J1158" s="47"/>
      <c r="K1158" s="48"/>
      <c r="L1158" s="68"/>
      <c r="M1158" s="68"/>
      <c r="N1158" s="68"/>
      <c r="O1158" s="68"/>
      <c r="P1158" s="100" t="str">
        <f>IF(O1158="","",VLOOKUP(O1158,'Principios Activos'!A$1:B$2418,2,FALSE))</f>
        <v/>
      </c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9"/>
      <c r="AC1158" s="68"/>
      <c r="AD1158" s="69"/>
      <c r="AE1158" s="53"/>
      <c r="AF1158" s="98"/>
      <c r="AG1158" s="123"/>
      <c r="AH1158" s="123"/>
      <c r="AI1158"/>
      <c r="AJ1158"/>
      <c r="AM1158" s="13"/>
    </row>
    <row r="1159" spans="1:39" s="8" customFormat="1" ht="24.95" customHeight="1" x14ac:dyDescent="0.25">
      <c r="A1159" s="65" t="str">
        <f t="shared" si="17"/>
        <v/>
      </c>
      <c r="B1159" s="61"/>
      <c r="C1159" s="63" t="str">
        <f>IF(B1159="","",VLOOKUP(B1159,'Base productos'!A$2:H$10900,2,FALSE))</f>
        <v/>
      </c>
      <c r="D1159" s="66" t="str">
        <f>IF(B1159="","",VLOOKUP(B1159,'Base productos'!A$2:H$10900,3,FALSE))</f>
        <v/>
      </c>
      <c r="E1159" s="62" t="str">
        <f>IF(B1159="","",VLOOKUP(B1159,'Base productos'!A$2:H$10900,4,FALSE))</f>
        <v/>
      </c>
      <c r="F1159" s="62" t="str">
        <f>IF(B1159="","",VLOOKUP(B1159,'Base productos'!A$2:H$10900,5,FALSE))</f>
        <v/>
      </c>
      <c r="G1159" s="66" t="str">
        <f>IF(B1159="","",VLOOKUP(B1159,'Base productos'!A$2:H$10900,6,FALSE))</f>
        <v/>
      </c>
      <c r="H1159" s="66" t="str">
        <f>IF(B1159="","",VLOOKUP(B1159,'Base productos'!A$2:H$10900,7,FALSE))</f>
        <v/>
      </c>
      <c r="I1159" s="66" t="str">
        <f>IF(B1159="","",VLOOKUP(B1159,'Base productos'!A$2:H$10900,8,FALSE))</f>
        <v/>
      </c>
      <c r="J1159" s="47"/>
      <c r="K1159" s="48"/>
      <c r="L1159" s="68"/>
      <c r="M1159" s="68"/>
      <c r="N1159" s="68"/>
      <c r="O1159" s="68"/>
      <c r="P1159" s="100" t="str">
        <f>IF(O1159="","",VLOOKUP(O1159,'Principios Activos'!A$1:B$2418,2,FALSE))</f>
        <v/>
      </c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9"/>
      <c r="AC1159" s="68"/>
      <c r="AD1159" s="69"/>
      <c r="AE1159" s="53"/>
      <c r="AF1159" s="98"/>
      <c r="AG1159" s="123"/>
      <c r="AH1159" s="123"/>
      <c r="AI1159"/>
      <c r="AJ1159"/>
      <c r="AM1159" s="13"/>
    </row>
    <row r="1160" spans="1:39" s="8" customFormat="1" ht="24.95" customHeight="1" x14ac:dyDescent="0.25">
      <c r="A1160" s="65" t="str">
        <f t="shared" si="17"/>
        <v/>
      </c>
      <c r="B1160" s="61"/>
      <c r="C1160" s="63" t="str">
        <f>IF(B1160="","",VLOOKUP(B1160,'Base productos'!A$2:H$10900,2,FALSE))</f>
        <v/>
      </c>
      <c r="D1160" s="66" t="str">
        <f>IF(B1160="","",VLOOKUP(B1160,'Base productos'!A$2:H$10900,3,FALSE))</f>
        <v/>
      </c>
      <c r="E1160" s="62" t="str">
        <f>IF(B1160="","",VLOOKUP(B1160,'Base productos'!A$2:H$10900,4,FALSE))</f>
        <v/>
      </c>
      <c r="F1160" s="62" t="str">
        <f>IF(B1160="","",VLOOKUP(B1160,'Base productos'!A$2:H$10900,5,FALSE))</f>
        <v/>
      </c>
      <c r="G1160" s="66" t="str">
        <f>IF(B1160="","",VLOOKUP(B1160,'Base productos'!A$2:H$10900,6,FALSE))</f>
        <v/>
      </c>
      <c r="H1160" s="66" t="str">
        <f>IF(B1160="","",VLOOKUP(B1160,'Base productos'!A$2:H$10900,7,FALSE))</f>
        <v/>
      </c>
      <c r="I1160" s="66" t="str">
        <f>IF(B1160="","",VLOOKUP(B1160,'Base productos'!A$2:H$10900,8,FALSE))</f>
        <v/>
      </c>
      <c r="J1160" s="47"/>
      <c r="K1160" s="48"/>
      <c r="L1160" s="68"/>
      <c r="M1160" s="68"/>
      <c r="N1160" s="68"/>
      <c r="O1160" s="68"/>
      <c r="P1160" s="100" t="str">
        <f>IF(O1160="","",VLOOKUP(O1160,'Principios Activos'!A$1:B$2418,2,FALSE))</f>
        <v/>
      </c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9"/>
      <c r="AC1160" s="68"/>
      <c r="AD1160" s="69"/>
      <c r="AE1160" s="53"/>
      <c r="AF1160" s="98"/>
      <c r="AG1160" s="123"/>
      <c r="AH1160" s="123"/>
      <c r="AI1160"/>
      <c r="AJ1160"/>
      <c r="AM1160" s="13"/>
    </row>
    <row r="1161" spans="1:39" s="8" customFormat="1" ht="24.95" customHeight="1" x14ac:dyDescent="0.25">
      <c r="A1161" s="65" t="str">
        <f t="shared" si="17"/>
        <v/>
      </c>
      <c r="B1161" s="61"/>
      <c r="C1161" s="63" t="str">
        <f>IF(B1161="","",VLOOKUP(B1161,'Base productos'!A$2:H$10900,2,FALSE))</f>
        <v/>
      </c>
      <c r="D1161" s="66" t="str">
        <f>IF(B1161="","",VLOOKUP(B1161,'Base productos'!A$2:H$10900,3,FALSE))</f>
        <v/>
      </c>
      <c r="E1161" s="62" t="str">
        <f>IF(B1161="","",VLOOKUP(B1161,'Base productos'!A$2:H$10900,4,FALSE))</f>
        <v/>
      </c>
      <c r="F1161" s="62" t="str">
        <f>IF(B1161="","",VLOOKUP(B1161,'Base productos'!A$2:H$10900,5,FALSE))</f>
        <v/>
      </c>
      <c r="G1161" s="66" t="str">
        <f>IF(B1161="","",VLOOKUP(B1161,'Base productos'!A$2:H$10900,6,FALSE))</f>
        <v/>
      </c>
      <c r="H1161" s="66" t="str">
        <f>IF(B1161="","",VLOOKUP(B1161,'Base productos'!A$2:H$10900,7,FALSE))</f>
        <v/>
      </c>
      <c r="I1161" s="66" t="str">
        <f>IF(B1161="","",VLOOKUP(B1161,'Base productos'!A$2:H$10900,8,FALSE))</f>
        <v/>
      </c>
      <c r="J1161" s="47"/>
      <c r="K1161" s="48"/>
      <c r="L1161" s="68"/>
      <c r="M1161" s="68"/>
      <c r="N1161" s="68"/>
      <c r="O1161" s="68"/>
      <c r="P1161" s="100" t="str">
        <f>IF(O1161="","",VLOOKUP(O1161,'Principios Activos'!A$1:B$2418,2,FALSE))</f>
        <v/>
      </c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9"/>
      <c r="AC1161" s="68"/>
      <c r="AD1161" s="69"/>
      <c r="AE1161" s="53"/>
      <c r="AF1161" s="98"/>
      <c r="AG1161" s="123"/>
      <c r="AH1161" s="123"/>
      <c r="AI1161"/>
      <c r="AJ1161"/>
      <c r="AM1161" s="13"/>
    </row>
    <row r="1162" spans="1:39" s="8" customFormat="1" ht="24.95" customHeight="1" x14ac:dyDescent="0.25">
      <c r="A1162" s="65" t="str">
        <f t="shared" si="17"/>
        <v/>
      </c>
      <c r="B1162" s="61"/>
      <c r="C1162" s="63" t="str">
        <f>IF(B1162="","",VLOOKUP(B1162,'Base productos'!A$2:H$10900,2,FALSE))</f>
        <v/>
      </c>
      <c r="D1162" s="66" t="str">
        <f>IF(B1162="","",VLOOKUP(B1162,'Base productos'!A$2:H$10900,3,FALSE))</f>
        <v/>
      </c>
      <c r="E1162" s="62" t="str">
        <f>IF(B1162="","",VLOOKUP(B1162,'Base productos'!A$2:H$10900,4,FALSE))</f>
        <v/>
      </c>
      <c r="F1162" s="62" t="str">
        <f>IF(B1162="","",VLOOKUP(B1162,'Base productos'!A$2:H$10900,5,FALSE))</f>
        <v/>
      </c>
      <c r="G1162" s="66" t="str">
        <f>IF(B1162="","",VLOOKUP(B1162,'Base productos'!A$2:H$10900,6,FALSE))</f>
        <v/>
      </c>
      <c r="H1162" s="66" t="str">
        <f>IF(B1162="","",VLOOKUP(B1162,'Base productos'!A$2:H$10900,7,FALSE))</f>
        <v/>
      </c>
      <c r="I1162" s="66" t="str">
        <f>IF(B1162="","",VLOOKUP(B1162,'Base productos'!A$2:H$10900,8,FALSE))</f>
        <v/>
      </c>
      <c r="J1162" s="47"/>
      <c r="K1162" s="48"/>
      <c r="L1162" s="68"/>
      <c r="M1162" s="68"/>
      <c r="N1162" s="68"/>
      <c r="O1162" s="68"/>
      <c r="P1162" s="100" t="str">
        <f>IF(O1162="","",VLOOKUP(O1162,'Principios Activos'!A$1:B$2418,2,FALSE))</f>
        <v/>
      </c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9"/>
      <c r="AC1162" s="68"/>
      <c r="AD1162" s="69"/>
      <c r="AE1162" s="53"/>
      <c r="AF1162" s="98"/>
      <c r="AG1162" s="123"/>
      <c r="AH1162" s="123"/>
      <c r="AI1162"/>
      <c r="AJ1162"/>
      <c r="AM1162" s="13"/>
    </row>
    <row r="1163" spans="1:39" s="8" customFormat="1" ht="24.95" customHeight="1" x14ac:dyDescent="0.25">
      <c r="A1163" s="65" t="str">
        <f t="shared" si="17"/>
        <v/>
      </c>
      <c r="B1163" s="61"/>
      <c r="C1163" s="63" t="str">
        <f>IF(B1163="","",VLOOKUP(B1163,'Base productos'!A$2:H$10900,2,FALSE))</f>
        <v/>
      </c>
      <c r="D1163" s="66" t="str">
        <f>IF(B1163="","",VLOOKUP(B1163,'Base productos'!A$2:H$10900,3,FALSE))</f>
        <v/>
      </c>
      <c r="E1163" s="62" t="str">
        <f>IF(B1163="","",VLOOKUP(B1163,'Base productos'!A$2:H$10900,4,FALSE))</f>
        <v/>
      </c>
      <c r="F1163" s="62" t="str">
        <f>IF(B1163="","",VLOOKUP(B1163,'Base productos'!A$2:H$10900,5,FALSE))</f>
        <v/>
      </c>
      <c r="G1163" s="66" t="str">
        <f>IF(B1163="","",VLOOKUP(B1163,'Base productos'!A$2:H$10900,6,FALSE))</f>
        <v/>
      </c>
      <c r="H1163" s="66" t="str">
        <f>IF(B1163="","",VLOOKUP(B1163,'Base productos'!A$2:H$10900,7,FALSE))</f>
        <v/>
      </c>
      <c r="I1163" s="66" t="str">
        <f>IF(B1163="","",VLOOKUP(B1163,'Base productos'!A$2:H$10900,8,FALSE))</f>
        <v/>
      </c>
      <c r="J1163" s="47"/>
      <c r="K1163" s="48"/>
      <c r="L1163" s="68"/>
      <c r="M1163" s="68"/>
      <c r="N1163" s="68"/>
      <c r="O1163" s="68"/>
      <c r="P1163" s="100" t="str">
        <f>IF(O1163="","",VLOOKUP(O1163,'Principios Activos'!A$1:B$2418,2,FALSE))</f>
        <v/>
      </c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9"/>
      <c r="AC1163" s="68"/>
      <c r="AD1163" s="69"/>
      <c r="AE1163" s="53"/>
      <c r="AF1163" s="98"/>
      <c r="AG1163" s="123"/>
      <c r="AH1163" s="123"/>
      <c r="AI1163"/>
      <c r="AJ1163"/>
      <c r="AM1163" s="13"/>
    </row>
    <row r="1164" spans="1:39" s="8" customFormat="1" ht="24.95" customHeight="1" x14ac:dyDescent="0.25">
      <c r="A1164" s="65" t="str">
        <f t="shared" si="17"/>
        <v/>
      </c>
      <c r="B1164" s="61"/>
      <c r="C1164" s="63" t="str">
        <f>IF(B1164="","",VLOOKUP(B1164,'Base productos'!A$2:H$10900,2,FALSE))</f>
        <v/>
      </c>
      <c r="D1164" s="66" t="str">
        <f>IF(B1164="","",VLOOKUP(B1164,'Base productos'!A$2:H$10900,3,FALSE))</f>
        <v/>
      </c>
      <c r="E1164" s="62" t="str">
        <f>IF(B1164="","",VLOOKUP(B1164,'Base productos'!A$2:H$10900,4,FALSE))</f>
        <v/>
      </c>
      <c r="F1164" s="62" t="str">
        <f>IF(B1164="","",VLOOKUP(B1164,'Base productos'!A$2:H$10900,5,FALSE))</f>
        <v/>
      </c>
      <c r="G1164" s="66" t="str">
        <f>IF(B1164="","",VLOOKUP(B1164,'Base productos'!A$2:H$10900,6,FALSE))</f>
        <v/>
      </c>
      <c r="H1164" s="66" t="str">
        <f>IF(B1164="","",VLOOKUP(B1164,'Base productos'!A$2:H$10900,7,FALSE))</f>
        <v/>
      </c>
      <c r="I1164" s="66" t="str">
        <f>IF(B1164="","",VLOOKUP(B1164,'Base productos'!A$2:H$10900,8,FALSE))</f>
        <v/>
      </c>
      <c r="J1164" s="47"/>
      <c r="K1164" s="48"/>
      <c r="L1164" s="68"/>
      <c r="M1164" s="68"/>
      <c r="N1164" s="68"/>
      <c r="O1164" s="68"/>
      <c r="P1164" s="100" t="str">
        <f>IF(O1164="","",VLOOKUP(O1164,'Principios Activos'!A$1:B$2418,2,FALSE))</f>
        <v/>
      </c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9"/>
      <c r="AC1164" s="68"/>
      <c r="AD1164" s="69"/>
      <c r="AE1164" s="53"/>
      <c r="AF1164" s="98"/>
      <c r="AG1164" s="123"/>
      <c r="AH1164" s="123"/>
      <c r="AI1164"/>
      <c r="AJ1164"/>
      <c r="AM1164" s="13"/>
    </row>
    <row r="1165" spans="1:39" s="8" customFormat="1" ht="24.95" customHeight="1" x14ac:dyDescent="0.25">
      <c r="A1165" s="65" t="str">
        <f t="shared" si="17"/>
        <v/>
      </c>
      <c r="B1165" s="61"/>
      <c r="C1165" s="63" t="str">
        <f>IF(B1165="","",VLOOKUP(B1165,'Base productos'!A$2:H$10900,2,FALSE))</f>
        <v/>
      </c>
      <c r="D1165" s="66" t="str">
        <f>IF(B1165="","",VLOOKUP(B1165,'Base productos'!A$2:H$10900,3,FALSE))</f>
        <v/>
      </c>
      <c r="E1165" s="62" t="str">
        <f>IF(B1165="","",VLOOKUP(B1165,'Base productos'!A$2:H$10900,4,FALSE))</f>
        <v/>
      </c>
      <c r="F1165" s="62" t="str">
        <f>IF(B1165="","",VLOOKUP(B1165,'Base productos'!A$2:H$10900,5,FALSE))</f>
        <v/>
      </c>
      <c r="G1165" s="66" t="str">
        <f>IF(B1165="","",VLOOKUP(B1165,'Base productos'!A$2:H$10900,6,FALSE))</f>
        <v/>
      </c>
      <c r="H1165" s="66" t="str">
        <f>IF(B1165="","",VLOOKUP(B1165,'Base productos'!A$2:H$10900,7,FALSE))</f>
        <v/>
      </c>
      <c r="I1165" s="66" t="str">
        <f>IF(B1165="","",VLOOKUP(B1165,'Base productos'!A$2:H$10900,8,FALSE))</f>
        <v/>
      </c>
      <c r="J1165" s="47"/>
      <c r="K1165" s="48"/>
      <c r="L1165" s="68"/>
      <c r="M1165" s="68"/>
      <c r="N1165" s="68"/>
      <c r="O1165" s="68"/>
      <c r="P1165" s="100" t="str">
        <f>IF(O1165="","",VLOOKUP(O1165,'Principios Activos'!A$1:B$2418,2,FALSE))</f>
        <v/>
      </c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9"/>
      <c r="AC1165" s="68"/>
      <c r="AD1165" s="69"/>
      <c r="AE1165" s="53"/>
      <c r="AF1165" s="98"/>
      <c r="AG1165" s="123"/>
      <c r="AH1165" s="123"/>
      <c r="AI1165"/>
      <c r="AJ1165"/>
      <c r="AM1165" s="13"/>
    </row>
    <row r="1166" spans="1:39" s="8" customFormat="1" ht="24.95" customHeight="1" x14ac:dyDescent="0.25">
      <c r="A1166" s="65" t="str">
        <f t="shared" si="17"/>
        <v/>
      </c>
      <c r="B1166" s="61"/>
      <c r="C1166" s="63" t="str">
        <f>IF(B1166="","",VLOOKUP(B1166,'Base productos'!A$2:H$10900,2,FALSE))</f>
        <v/>
      </c>
      <c r="D1166" s="66" t="str">
        <f>IF(B1166="","",VLOOKUP(B1166,'Base productos'!A$2:H$10900,3,FALSE))</f>
        <v/>
      </c>
      <c r="E1166" s="62" t="str">
        <f>IF(B1166="","",VLOOKUP(B1166,'Base productos'!A$2:H$10900,4,FALSE))</f>
        <v/>
      </c>
      <c r="F1166" s="62" t="str">
        <f>IF(B1166="","",VLOOKUP(B1166,'Base productos'!A$2:H$10900,5,FALSE))</f>
        <v/>
      </c>
      <c r="G1166" s="66" t="str">
        <f>IF(B1166="","",VLOOKUP(B1166,'Base productos'!A$2:H$10900,6,FALSE))</f>
        <v/>
      </c>
      <c r="H1166" s="66" t="str">
        <f>IF(B1166="","",VLOOKUP(B1166,'Base productos'!A$2:H$10900,7,FALSE))</f>
        <v/>
      </c>
      <c r="I1166" s="66" t="str">
        <f>IF(B1166="","",VLOOKUP(B1166,'Base productos'!A$2:H$10900,8,FALSE))</f>
        <v/>
      </c>
      <c r="J1166" s="47"/>
      <c r="K1166" s="48"/>
      <c r="L1166" s="68"/>
      <c r="M1166" s="68"/>
      <c r="N1166" s="68"/>
      <c r="O1166" s="68"/>
      <c r="P1166" s="100" t="str">
        <f>IF(O1166="","",VLOOKUP(O1166,'Principios Activos'!A$1:B$2418,2,FALSE))</f>
        <v/>
      </c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9"/>
      <c r="AC1166" s="68"/>
      <c r="AD1166" s="69"/>
      <c r="AE1166" s="53"/>
      <c r="AF1166" s="98"/>
      <c r="AG1166" s="123"/>
      <c r="AH1166" s="123"/>
      <c r="AI1166"/>
      <c r="AJ1166"/>
      <c r="AM1166" s="13"/>
    </row>
    <row r="1167" spans="1:39" s="8" customFormat="1" ht="24.95" customHeight="1" x14ac:dyDescent="0.25">
      <c r="A1167" s="65" t="str">
        <f t="shared" si="17"/>
        <v/>
      </c>
      <c r="B1167" s="61"/>
      <c r="C1167" s="63" t="str">
        <f>IF(B1167="","",VLOOKUP(B1167,'Base productos'!A$2:H$10900,2,FALSE))</f>
        <v/>
      </c>
      <c r="D1167" s="66" t="str">
        <f>IF(B1167="","",VLOOKUP(B1167,'Base productos'!A$2:H$10900,3,FALSE))</f>
        <v/>
      </c>
      <c r="E1167" s="62" t="str">
        <f>IF(B1167="","",VLOOKUP(B1167,'Base productos'!A$2:H$10900,4,FALSE))</f>
        <v/>
      </c>
      <c r="F1167" s="62" t="str">
        <f>IF(B1167="","",VLOOKUP(B1167,'Base productos'!A$2:H$10900,5,FALSE))</f>
        <v/>
      </c>
      <c r="G1167" s="66" t="str">
        <f>IF(B1167="","",VLOOKUP(B1167,'Base productos'!A$2:H$10900,6,FALSE))</f>
        <v/>
      </c>
      <c r="H1167" s="66" t="str">
        <f>IF(B1167="","",VLOOKUP(B1167,'Base productos'!A$2:H$10900,7,FALSE))</f>
        <v/>
      </c>
      <c r="I1167" s="66" t="str">
        <f>IF(B1167="","",VLOOKUP(B1167,'Base productos'!A$2:H$10900,8,FALSE))</f>
        <v/>
      </c>
      <c r="J1167" s="47"/>
      <c r="K1167" s="48"/>
      <c r="L1167" s="68"/>
      <c r="M1167" s="68"/>
      <c r="N1167" s="68"/>
      <c r="O1167" s="68"/>
      <c r="P1167" s="100" t="str">
        <f>IF(O1167="","",VLOOKUP(O1167,'Principios Activos'!A$1:B$2418,2,FALSE))</f>
        <v/>
      </c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9"/>
      <c r="AC1167" s="68"/>
      <c r="AD1167" s="69"/>
      <c r="AE1167" s="53"/>
      <c r="AF1167" s="98"/>
      <c r="AG1167" s="123"/>
      <c r="AH1167" s="123"/>
      <c r="AI1167"/>
      <c r="AJ1167"/>
      <c r="AM1167" s="13"/>
    </row>
    <row r="1168" spans="1:39" s="8" customFormat="1" ht="24.95" customHeight="1" x14ac:dyDescent="0.25">
      <c r="A1168" s="65" t="str">
        <f t="shared" si="17"/>
        <v/>
      </c>
      <c r="B1168" s="61"/>
      <c r="C1168" s="63" t="str">
        <f>IF(B1168="","",VLOOKUP(B1168,'Base productos'!A$2:H$10900,2,FALSE))</f>
        <v/>
      </c>
      <c r="D1168" s="66" t="str">
        <f>IF(B1168="","",VLOOKUP(B1168,'Base productos'!A$2:H$10900,3,FALSE))</f>
        <v/>
      </c>
      <c r="E1168" s="62" t="str">
        <f>IF(B1168="","",VLOOKUP(B1168,'Base productos'!A$2:H$10900,4,FALSE))</f>
        <v/>
      </c>
      <c r="F1168" s="62" t="str">
        <f>IF(B1168="","",VLOOKUP(B1168,'Base productos'!A$2:H$10900,5,FALSE))</f>
        <v/>
      </c>
      <c r="G1168" s="66" t="str">
        <f>IF(B1168="","",VLOOKUP(B1168,'Base productos'!A$2:H$10900,6,FALSE))</f>
        <v/>
      </c>
      <c r="H1168" s="66" t="str">
        <f>IF(B1168="","",VLOOKUP(B1168,'Base productos'!A$2:H$10900,7,FALSE))</f>
        <v/>
      </c>
      <c r="I1168" s="66" t="str">
        <f>IF(B1168="","",VLOOKUP(B1168,'Base productos'!A$2:H$10900,8,FALSE))</f>
        <v/>
      </c>
      <c r="J1168" s="47"/>
      <c r="K1168" s="48"/>
      <c r="L1168" s="68"/>
      <c r="M1168" s="68"/>
      <c r="N1168" s="68"/>
      <c r="O1168" s="68"/>
      <c r="P1168" s="100" t="str">
        <f>IF(O1168="","",VLOOKUP(O1168,'Principios Activos'!A$1:B$2418,2,FALSE))</f>
        <v/>
      </c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9"/>
      <c r="AC1168" s="68"/>
      <c r="AD1168" s="69"/>
      <c r="AE1168" s="53"/>
      <c r="AF1168" s="98"/>
      <c r="AG1168" s="123"/>
      <c r="AH1168" s="123"/>
      <c r="AI1168"/>
      <c r="AJ1168"/>
      <c r="AM1168" s="13"/>
    </row>
    <row r="1169" spans="1:39" s="8" customFormat="1" ht="24.95" customHeight="1" x14ac:dyDescent="0.25">
      <c r="A1169" s="65" t="str">
        <f t="shared" si="17"/>
        <v/>
      </c>
      <c r="B1169" s="61"/>
      <c r="C1169" s="63" t="str">
        <f>IF(B1169="","",VLOOKUP(B1169,'Base productos'!A$2:H$10900,2,FALSE))</f>
        <v/>
      </c>
      <c r="D1169" s="66" t="str">
        <f>IF(B1169="","",VLOOKUP(B1169,'Base productos'!A$2:H$10900,3,FALSE))</f>
        <v/>
      </c>
      <c r="E1169" s="62" t="str">
        <f>IF(B1169="","",VLOOKUP(B1169,'Base productos'!A$2:H$10900,4,FALSE))</f>
        <v/>
      </c>
      <c r="F1169" s="62" t="str">
        <f>IF(B1169="","",VLOOKUP(B1169,'Base productos'!A$2:H$10900,5,FALSE))</f>
        <v/>
      </c>
      <c r="G1169" s="66" t="str">
        <f>IF(B1169="","",VLOOKUP(B1169,'Base productos'!A$2:H$10900,6,FALSE))</f>
        <v/>
      </c>
      <c r="H1169" s="66" t="str">
        <f>IF(B1169="","",VLOOKUP(B1169,'Base productos'!A$2:H$10900,7,FALSE))</f>
        <v/>
      </c>
      <c r="I1169" s="66" t="str">
        <f>IF(B1169="","",VLOOKUP(B1169,'Base productos'!A$2:H$10900,8,FALSE))</f>
        <v/>
      </c>
      <c r="J1169" s="47"/>
      <c r="K1169" s="48"/>
      <c r="L1169" s="68"/>
      <c r="M1169" s="68"/>
      <c r="N1169" s="68"/>
      <c r="O1169" s="68"/>
      <c r="P1169" s="100" t="str">
        <f>IF(O1169="","",VLOOKUP(O1169,'Principios Activos'!A$1:B$2418,2,FALSE))</f>
        <v/>
      </c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9"/>
      <c r="AC1169" s="68"/>
      <c r="AD1169" s="69"/>
      <c r="AE1169" s="53"/>
      <c r="AF1169" s="98"/>
      <c r="AG1169" s="123"/>
      <c r="AH1169" s="123"/>
      <c r="AI1169"/>
      <c r="AJ1169"/>
      <c r="AM1169" s="13"/>
    </row>
    <row r="1170" spans="1:39" s="8" customFormat="1" ht="24.95" customHeight="1" x14ac:dyDescent="0.25">
      <c r="A1170" s="65" t="str">
        <f t="shared" si="17"/>
        <v/>
      </c>
      <c r="B1170" s="61"/>
      <c r="C1170" s="63" t="str">
        <f>IF(B1170="","",VLOOKUP(B1170,'Base productos'!A$2:H$10900,2,FALSE))</f>
        <v/>
      </c>
      <c r="D1170" s="66" t="str">
        <f>IF(B1170="","",VLOOKUP(B1170,'Base productos'!A$2:H$10900,3,FALSE))</f>
        <v/>
      </c>
      <c r="E1170" s="62" t="str">
        <f>IF(B1170="","",VLOOKUP(B1170,'Base productos'!A$2:H$10900,4,FALSE))</f>
        <v/>
      </c>
      <c r="F1170" s="62" t="str">
        <f>IF(B1170="","",VLOOKUP(B1170,'Base productos'!A$2:H$10900,5,FALSE))</f>
        <v/>
      </c>
      <c r="G1170" s="66" t="str">
        <f>IF(B1170="","",VLOOKUP(B1170,'Base productos'!A$2:H$10900,6,FALSE))</f>
        <v/>
      </c>
      <c r="H1170" s="66" t="str">
        <f>IF(B1170="","",VLOOKUP(B1170,'Base productos'!A$2:H$10900,7,FALSE))</f>
        <v/>
      </c>
      <c r="I1170" s="66" t="str">
        <f>IF(B1170="","",VLOOKUP(B1170,'Base productos'!A$2:H$10900,8,FALSE))</f>
        <v/>
      </c>
      <c r="J1170" s="47"/>
      <c r="K1170" s="48"/>
      <c r="L1170" s="68"/>
      <c r="M1170" s="68"/>
      <c r="N1170" s="68"/>
      <c r="O1170" s="68"/>
      <c r="P1170" s="100" t="str">
        <f>IF(O1170="","",VLOOKUP(O1170,'Principios Activos'!A$1:B$2418,2,FALSE))</f>
        <v/>
      </c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9"/>
      <c r="AC1170" s="68"/>
      <c r="AD1170" s="69"/>
      <c r="AE1170" s="53"/>
      <c r="AF1170" s="98"/>
      <c r="AG1170" s="123"/>
      <c r="AH1170" s="123"/>
      <c r="AI1170"/>
      <c r="AJ1170"/>
      <c r="AM1170" s="13"/>
    </row>
    <row r="1171" spans="1:39" s="8" customFormat="1" ht="24.95" customHeight="1" x14ac:dyDescent="0.25">
      <c r="A1171" s="65" t="str">
        <f t="shared" si="17"/>
        <v/>
      </c>
      <c r="B1171" s="61"/>
      <c r="C1171" s="63" t="str">
        <f>IF(B1171="","",VLOOKUP(B1171,'Base productos'!A$2:H$10900,2,FALSE))</f>
        <v/>
      </c>
      <c r="D1171" s="66" t="str">
        <f>IF(B1171="","",VLOOKUP(B1171,'Base productos'!A$2:H$10900,3,FALSE))</f>
        <v/>
      </c>
      <c r="E1171" s="62" t="str">
        <f>IF(B1171="","",VLOOKUP(B1171,'Base productos'!A$2:H$10900,4,FALSE))</f>
        <v/>
      </c>
      <c r="F1171" s="62" t="str">
        <f>IF(B1171="","",VLOOKUP(B1171,'Base productos'!A$2:H$10900,5,FALSE))</f>
        <v/>
      </c>
      <c r="G1171" s="66" t="str">
        <f>IF(B1171="","",VLOOKUP(B1171,'Base productos'!A$2:H$10900,6,FALSE))</f>
        <v/>
      </c>
      <c r="H1171" s="66" t="str">
        <f>IF(B1171="","",VLOOKUP(B1171,'Base productos'!A$2:H$10900,7,FALSE))</f>
        <v/>
      </c>
      <c r="I1171" s="66" t="str">
        <f>IF(B1171="","",VLOOKUP(B1171,'Base productos'!A$2:H$10900,8,FALSE))</f>
        <v/>
      </c>
      <c r="J1171" s="47"/>
      <c r="K1171" s="48"/>
      <c r="L1171" s="68"/>
      <c r="M1171" s="68"/>
      <c r="N1171" s="68"/>
      <c r="O1171" s="68"/>
      <c r="P1171" s="100" t="str">
        <f>IF(O1171="","",VLOOKUP(O1171,'Principios Activos'!A$1:B$2418,2,FALSE))</f>
        <v/>
      </c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9"/>
      <c r="AC1171" s="68"/>
      <c r="AD1171" s="69"/>
      <c r="AE1171" s="53"/>
      <c r="AF1171" s="98"/>
      <c r="AG1171" s="123"/>
      <c r="AH1171" s="123"/>
      <c r="AI1171"/>
      <c r="AJ1171"/>
      <c r="AM1171" s="13"/>
    </row>
    <row r="1172" spans="1:39" s="8" customFormat="1" ht="24.95" customHeight="1" x14ac:dyDescent="0.25">
      <c r="A1172" s="65" t="str">
        <f t="shared" si="17"/>
        <v/>
      </c>
      <c r="B1172" s="61"/>
      <c r="C1172" s="63" t="str">
        <f>IF(B1172="","",VLOOKUP(B1172,'Base productos'!A$2:H$10900,2,FALSE))</f>
        <v/>
      </c>
      <c r="D1172" s="66" t="str">
        <f>IF(B1172="","",VLOOKUP(B1172,'Base productos'!A$2:H$10900,3,FALSE))</f>
        <v/>
      </c>
      <c r="E1172" s="62" t="str">
        <f>IF(B1172="","",VLOOKUP(B1172,'Base productos'!A$2:H$10900,4,FALSE))</f>
        <v/>
      </c>
      <c r="F1172" s="62" t="str">
        <f>IF(B1172="","",VLOOKUP(B1172,'Base productos'!A$2:H$10900,5,FALSE))</f>
        <v/>
      </c>
      <c r="G1172" s="66" t="str">
        <f>IF(B1172="","",VLOOKUP(B1172,'Base productos'!A$2:H$10900,6,FALSE))</f>
        <v/>
      </c>
      <c r="H1172" s="66" t="str">
        <f>IF(B1172="","",VLOOKUP(B1172,'Base productos'!A$2:H$10900,7,FALSE))</f>
        <v/>
      </c>
      <c r="I1172" s="66" t="str">
        <f>IF(B1172="","",VLOOKUP(B1172,'Base productos'!A$2:H$10900,8,FALSE))</f>
        <v/>
      </c>
      <c r="J1172" s="47"/>
      <c r="K1172" s="48"/>
      <c r="L1172" s="68"/>
      <c r="M1172" s="68"/>
      <c r="N1172" s="68"/>
      <c r="O1172" s="68"/>
      <c r="P1172" s="100" t="str">
        <f>IF(O1172="","",VLOOKUP(O1172,'Principios Activos'!A$1:B$2418,2,FALSE))</f>
        <v/>
      </c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9"/>
      <c r="AC1172" s="68"/>
      <c r="AD1172" s="69"/>
      <c r="AE1172" s="53"/>
      <c r="AF1172" s="98"/>
      <c r="AG1172" s="123"/>
      <c r="AH1172" s="123"/>
      <c r="AI1172"/>
      <c r="AJ1172"/>
      <c r="AM1172" s="13"/>
    </row>
    <row r="1173" spans="1:39" s="8" customFormat="1" ht="24.95" customHeight="1" x14ac:dyDescent="0.25">
      <c r="A1173" s="65" t="str">
        <f t="shared" si="17"/>
        <v/>
      </c>
      <c r="B1173" s="61"/>
      <c r="C1173" s="63" t="str">
        <f>IF(B1173="","",VLOOKUP(B1173,'Base productos'!A$2:H$10900,2,FALSE))</f>
        <v/>
      </c>
      <c r="D1173" s="66" t="str">
        <f>IF(B1173="","",VLOOKUP(B1173,'Base productos'!A$2:H$10900,3,FALSE))</f>
        <v/>
      </c>
      <c r="E1173" s="62" t="str">
        <f>IF(B1173="","",VLOOKUP(B1173,'Base productos'!A$2:H$10900,4,FALSE))</f>
        <v/>
      </c>
      <c r="F1173" s="62" t="str">
        <f>IF(B1173="","",VLOOKUP(B1173,'Base productos'!A$2:H$10900,5,FALSE))</f>
        <v/>
      </c>
      <c r="G1173" s="66" t="str">
        <f>IF(B1173="","",VLOOKUP(B1173,'Base productos'!A$2:H$10900,6,FALSE))</f>
        <v/>
      </c>
      <c r="H1173" s="66" t="str">
        <f>IF(B1173="","",VLOOKUP(B1173,'Base productos'!A$2:H$10900,7,FALSE))</f>
        <v/>
      </c>
      <c r="I1173" s="66" t="str">
        <f>IF(B1173="","",VLOOKUP(B1173,'Base productos'!A$2:H$10900,8,FALSE))</f>
        <v/>
      </c>
      <c r="J1173" s="47"/>
      <c r="K1173" s="48"/>
      <c r="L1173" s="68"/>
      <c r="M1173" s="68"/>
      <c r="N1173" s="68"/>
      <c r="O1173" s="68"/>
      <c r="P1173" s="100" t="str">
        <f>IF(O1173="","",VLOOKUP(O1173,'Principios Activos'!A$1:B$2418,2,FALSE))</f>
        <v/>
      </c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9"/>
      <c r="AC1173" s="68"/>
      <c r="AD1173" s="69"/>
      <c r="AE1173" s="53"/>
      <c r="AF1173" s="98"/>
      <c r="AG1173" s="123"/>
      <c r="AH1173" s="123"/>
      <c r="AI1173"/>
      <c r="AJ1173"/>
      <c r="AM1173" s="13"/>
    </row>
    <row r="1174" spans="1:39" s="8" customFormat="1" ht="24.95" customHeight="1" x14ac:dyDescent="0.25">
      <c r="A1174" s="65" t="str">
        <f t="shared" si="17"/>
        <v/>
      </c>
      <c r="B1174" s="61"/>
      <c r="C1174" s="63" t="str">
        <f>IF(B1174="","",VLOOKUP(B1174,'Base productos'!A$2:H$10900,2,FALSE))</f>
        <v/>
      </c>
      <c r="D1174" s="66" t="str">
        <f>IF(B1174="","",VLOOKUP(B1174,'Base productos'!A$2:H$10900,3,FALSE))</f>
        <v/>
      </c>
      <c r="E1174" s="62" t="str">
        <f>IF(B1174="","",VLOOKUP(B1174,'Base productos'!A$2:H$10900,4,FALSE))</f>
        <v/>
      </c>
      <c r="F1174" s="62" t="str">
        <f>IF(B1174="","",VLOOKUP(B1174,'Base productos'!A$2:H$10900,5,FALSE))</f>
        <v/>
      </c>
      <c r="G1174" s="66" t="str">
        <f>IF(B1174="","",VLOOKUP(B1174,'Base productos'!A$2:H$10900,6,FALSE))</f>
        <v/>
      </c>
      <c r="H1174" s="66" t="str">
        <f>IF(B1174="","",VLOOKUP(B1174,'Base productos'!A$2:H$10900,7,FALSE))</f>
        <v/>
      </c>
      <c r="I1174" s="66" t="str">
        <f>IF(B1174="","",VLOOKUP(B1174,'Base productos'!A$2:H$10900,8,FALSE))</f>
        <v/>
      </c>
      <c r="J1174" s="47"/>
      <c r="K1174" s="48"/>
      <c r="L1174" s="68"/>
      <c r="M1174" s="68"/>
      <c r="N1174" s="68"/>
      <c r="O1174" s="68"/>
      <c r="P1174" s="100" t="str">
        <f>IF(O1174="","",VLOOKUP(O1174,'Principios Activos'!A$1:B$2418,2,FALSE))</f>
        <v/>
      </c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9"/>
      <c r="AC1174" s="68"/>
      <c r="AD1174" s="69"/>
      <c r="AE1174" s="53"/>
      <c r="AF1174" s="98"/>
      <c r="AG1174" s="123"/>
      <c r="AH1174" s="123"/>
      <c r="AI1174"/>
      <c r="AJ1174"/>
      <c r="AM1174" s="13"/>
    </row>
    <row r="1175" spans="1:39" s="8" customFormat="1" ht="24.95" customHeight="1" x14ac:dyDescent="0.25">
      <c r="A1175" s="65" t="str">
        <f t="shared" si="17"/>
        <v/>
      </c>
      <c r="B1175" s="61"/>
      <c r="C1175" s="63" t="str">
        <f>IF(B1175="","",VLOOKUP(B1175,'Base productos'!A$2:H$10900,2,FALSE))</f>
        <v/>
      </c>
      <c r="D1175" s="66" t="str">
        <f>IF(B1175="","",VLOOKUP(B1175,'Base productos'!A$2:H$10900,3,FALSE))</f>
        <v/>
      </c>
      <c r="E1175" s="62" t="str">
        <f>IF(B1175="","",VLOOKUP(B1175,'Base productos'!A$2:H$10900,4,FALSE))</f>
        <v/>
      </c>
      <c r="F1175" s="62" t="str">
        <f>IF(B1175="","",VLOOKUP(B1175,'Base productos'!A$2:H$10900,5,FALSE))</f>
        <v/>
      </c>
      <c r="G1175" s="66" t="str">
        <f>IF(B1175="","",VLOOKUP(B1175,'Base productos'!A$2:H$10900,6,FALSE))</f>
        <v/>
      </c>
      <c r="H1175" s="66" t="str">
        <f>IF(B1175="","",VLOOKUP(B1175,'Base productos'!A$2:H$10900,7,FALSE))</f>
        <v/>
      </c>
      <c r="I1175" s="66" t="str">
        <f>IF(B1175="","",VLOOKUP(B1175,'Base productos'!A$2:H$10900,8,FALSE))</f>
        <v/>
      </c>
      <c r="J1175" s="47"/>
      <c r="K1175" s="48"/>
      <c r="L1175" s="68"/>
      <c r="M1175" s="68"/>
      <c r="N1175" s="68"/>
      <c r="O1175" s="68"/>
      <c r="P1175" s="100" t="str">
        <f>IF(O1175="","",VLOOKUP(O1175,'Principios Activos'!A$1:B$2418,2,FALSE))</f>
        <v/>
      </c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9"/>
      <c r="AC1175" s="68"/>
      <c r="AD1175" s="69"/>
      <c r="AE1175" s="53"/>
      <c r="AF1175" s="98"/>
      <c r="AG1175" s="123"/>
      <c r="AH1175" s="123"/>
      <c r="AI1175"/>
      <c r="AJ1175"/>
      <c r="AM1175" s="13"/>
    </row>
    <row r="1176" spans="1:39" s="8" customFormat="1" ht="24.95" customHeight="1" x14ac:dyDescent="0.25">
      <c r="A1176" s="65" t="str">
        <f t="shared" si="17"/>
        <v/>
      </c>
      <c r="B1176" s="61"/>
      <c r="C1176" s="63" t="str">
        <f>IF(B1176="","",VLOOKUP(B1176,'Base productos'!A$2:H$10900,2,FALSE))</f>
        <v/>
      </c>
      <c r="D1176" s="66" t="str">
        <f>IF(B1176="","",VLOOKUP(B1176,'Base productos'!A$2:H$10900,3,FALSE))</f>
        <v/>
      </c>
      <c r="E1176" s="62" t="str">
        <f>IF(B1176="","",VLOOKUP(B1176,'Base productos'!A$2:H$10900,4,FALSE))</f>
        <v/>
      </c>
      <c r="F1176" s="62" t="str">
        <f>IF(B1176="","",VLOOKUP(B1176,'Base productos'!A$2:H$10900,5,FALSE))</f>
        <v/>
      </c>
      <c r="G1176" s="66" t="str">
        <f>IF(B1176="","",VLOOKUP(B1176,'Base productos'!A$2:H$10900,6,FALSE))</f>
        <v/>
      </c>
      <c r="H1176" s="66" t="str">
        <f>IF(B1176="","",VLOOKUP(B1176,'Base productos'!A$2:H$10900,7,FALSE))</f>
        <v/>
      </c>
      <c r="I1176" s="66" t="str">
        <f>IF(B1176="","",VLOOKUP(B1176,'Base productos'!A$2:H$10900,8,FALSE))</f>
        <v/>
      </c>
      <c r="J1176" s="47"/>
      <c r="K1176" s="48"/>
      <c r="L1176" s="68"/>
      <c r="M1176" s="68"/>
      <c r="N1176" s="68"/>
      <c r="O1176" s="68"/>
      <c r="P1176" s="100" t="str">
        <f>IF(O1176="","",VLOOKUP(O1176,'Principios Activos'!A$1:B$2418,2,FALSE))</f>
        <v/>
      </c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9"/>
      <c r="AC1176" s="68"/>
      <c r="AD1176" s="69"/>
      <c r="AE1176" s="53"/>
      <c r="AF1176" s="98"/>
      <c r="AG1176" s="123"/>
      <c r="AH1176" s="123"/>
      <c r="AI1176"/>
      <c r="AJ1176"/>
      <c r="AM1176" s="13"/>
    </row>
    <row r="1177" spans="1:39" s="8" customFormat="1" ht="24.95" customHeight="1" x14ac:dyDescent="0.25">
      <c r="A1177" s="65" t="str">
        <f t="shared" ref="A1177:A1240" si="18">IF(A1176="","",IF(B1177="","",A1176))</f>
        <v/>
      </c>
      <c r="B1177" s="61"/>
      <c r="C1177" s="63" t="str">
        <f>IF(B1177="","",VLOOKUP(B1177,'Base productos'!A$2:H$10900,2,FALSE))</f>
        <v/>
      </c>
      <c r="D1177" s="66" t="str">
        <f>IF(B1177="","",VLOOKUP(B1177,'Base productos'!A$2:H$10900,3,FALSE))</f>
        <v/>
      </c>
      <c r="E1177" s="62" t="str">
        <f>IF(B1177="","",VLOOKUP(B1177,'Base productos'!A$2:H$10900,4,FALSE))</f>
        <v/>
      </c>
      <c r="F1177" s="62" t="str">
        <f>IF(B1177="","",VLOOKUP(B1177,'Base productos'!A$2:H$10900,5,FALSE))</f>
        <v/>
      </c>
      <c r="G1177" s="66" t="str">
        <f>IF(B1177="","",VLOOKUP(B1177,'Base productos'!A$2:H$10900,6,FALSE))</f>
        <v/>
      </c>
      <c r="H1177" s="66" t="str">
        <f>IF(B1177="","",VLOOKUP(B1177,'Base productos'!A$2:H$10900,7,FALSE))</f>
        <v/>
      </c>
      <c r="I1177" s="66" t="str">
        <f>IF(B1177="","",VLOOKUP(B1177,'Base productos'!A$2:H$10900,8,FALSE))</f>
        <v/>
      </c>
      <c r="J1177" s="47"/>
      <c r="K1177" s="48"/>
      <c r="L1177" s="68"/>
      <c r="M1177" s="68"/>
      <c r="N1177" s="68"/>
      <c r="O1177" s="68"/>
      <c r="P1177" s="100" t="str">
        <f>IF(O1177="","",VLOOKUP(O1177,'Principios Activos'!A$1:B$2418,2,FALSE))</f>
        <v/>
      </c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9"/>
      <c r="AC1177" s="68"/>
      <c r="AD1177" s="69"/>
      <c r="AE1177" s="53"/>
      <c r="AF1177" s="98"/>
      <c r="AG1177" s="123"/>
      <c r="AH1177" s="123"/>
      <c r="AI1177"/>
      <c r="AJ1177"/>
      <c r="AM1177" s="13"/>
    </row>
    <row r="1178" spans="1:39" s="8" customFormat="1" ht="24.95" customHeight="1" x14ac:dyDescent="0.25">
      <c r="A1178" s="65" t="str">
        <f t="shared" si="18"/>
        <v/>
      </c>
      <c r="B1178" s="61"/>
      <c r="C1178" s="63" t="str">
        <f>IF(B1178="","",VLOOKUP(B1178,'Base productos'!A$2:H$10900,2,FALSE))</f>
        <v/>
      </c>
      <c r="D1178" s="66" t="str">
        <f>IF(B1178="","",VLOOKUP(B1178,'Base productos'!A$2:H$10900,3,FALSE))</f>
        <v/>
      </c>
      <c r="E1178" s="62" t="str">
        <f>IF(B1178="","",VLOOKUP(B1178,'Base productos'!A$2:H$10900,4,FALSE))</f>
        <v/>
      </c>
      <c r="F1178" s="62" t="str">
        <f>IF(B1178="","",VLOOKUP(B1178,'Base productos'!A$2:H$10900,5,FALSE))</f>
        <v/>
      </c>
      <c r="G1178" s="66" t="str">
        <f>IF(B1178="","",VLOOKUP(B1178,'Base productos'!A$2:H$10900,6,FALSE))</f>
        <v/>
      </c>
      <c r="H1178" s="66" t="str">
        <f>IF(B1178="","",VLOOKUP(B1178,'Base productos'!A$2:H$10900,7,FALSE))</f>
        <v/>
      </c>
      <c r="I1178" s="66" t="str">
        <f>IF(B1178="","",VLOOKUP(B1178,'Base productos'!A$2:H$10900,8,FALSE))</f>
        <v/>
      </c>
      <c r="J1178" s="47"/>
      <c r="K1178" s="48"/>
      <c r="L1178" s="68"/>
      <c r="M1178" s="68"/>
      <c r="N1178" s="68"/>
      <c r="O1178" s="68"/>
      <c r="P1178" s="100" t="str">
        <f>IF(O1178="","",VLOOKUP(O1178,'Principios Activos'!A$1:B$2418,2,FALSE))</f>
        <v/>
      </c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9"/>
      <c r="AC1178" s="68"/>
      <c r="AD1178" s="69"/>
      <c r="AE1178" s="53"/>
      <c r="AF1178" s="98"/>
      <c r="AG1178" s="123"/>
      <c r="AH1178" s="123"/>
      <c r="AI1178"/>
      <c r="AJ1178"/>
      <c r="AM1178" s="13"/>
    </row>
    <row r="1179" spans="1:39" s="8" customFormat="1" ht="24.95" customHeight="1" x14ac:dyDescent="0.25">
      <c r="A1179" s="65" t="str">
        <f t="shared" si="18"/>
        <v/>
      </c>
      <c r="B1179" s="61"/>
      <c r="C1179" s="63" t="str">
        <f>IF(B1179="","",VLOOKUP(B1179,'Base productos'!A$2:H$10900,2,FALSE))</f>
        <v/>
      </c>
      <c r="D1179" s="66" t="str">
        <f>IF(B1179="","",VLOOKUP(B1179,'Base productos'!A$2:H$10900,3,FALSE))</f>
        <v/>
      </c>
      <c r="E1179" s="62" t="str">
        <f>IF(B1179="","",VLOOKUP(B1179,'Base productos'!A$2:H$10900,4,FALSE))</f>
        <v/>
      </c>
      <c r="F1179" s="62" t="str">
        <f>IF(B1179="","",VLOOKUP(B1179,'Base productos'!A$2:H$10900,5,FALSE))</f>
        <v/>
      </c>
      <c r="G1179" s="66" t="str">
        <f>IF(B1179="","",VLOOKUP(B1179,'Base productos'!A$2:H$10900,6,FALSE))</f>
        <v/>
      </c>
      <c r="H1179" s="66" t="str">
        <f>IF(B1179="","",VLOOKUP(B1179,'Base productos'!A$2:H$10900,7,FALSE))</f>
        <v/>
      </c>
      <c r="I1179" s="66" t="str">
        <f>IF(B1179="","",VLOOKUP(B1179,'Base productos'!A$2:H$10900,8,FALSE))</f>
        <v/>
      </c>
      <c r="J1179" s="47"/>
      <c r="K1179" s="48"/>
      <c r="L1179" s="68"/>
      <c r="M1179" s="68"/>
      <c r="N1179" s="68"/>
      <c r="O1179" s="68"/>
      <c r="P1179" s="100" t="str">
        <f>IF(O1179="","",VLOOKUP(O1179,'Principios Activos'!A$1:B$2418,2,FALSE))</f>
        <v/>
      </c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9"/>
      <c r="AC1179" s="68"/>
      <c r="AD1179" s="69"/>
      <c r="AE1179" s="53"/>
      <c r="AF1179" s="98"/>
      <c r="AG1179" s="123"/>
      <c r="AH1179" s="123"/>
      <c r="AI1179"/>
      <c r="AJ1179"/>
      <c r="AM1179" s="13"/>
    </row>
    <row r="1180" spans="1:39" s="8" customFormat="1" ht="24.95" customHeight="1" x14ac:dyDescent="0.25">
      <c r="A1180" s="65" t="str">
        <f t="shared" si="18"/>
        <v/>
      </c>
      <c r="B1180" s="61"/>
      <c r="C1180" s="63" t="str">
        <f>IF(B1180="","",VLOOKUP(B1180,'Base productos'!A$2:H$10900,2,FALSE))</f>
        <v/>
      </c>
      <c r="D1180" s="66" t="str">
        <f>IF(B1180="","",VLOOKUP(B1180,'Base productos'!A$2:H$10900,3,FALSE))</f>
        <v/>
      </c>
      <c r="E1180" s="62" t="str">
        <f>IF(B1180="","",VLOOKUP(B1180,'Base productos'!A$2:H$10900,4,FALSE))</f>
        <v/>
      </c>
      <c r="F1180" s="62" t="str">
        <f>IF(B1180="","",VLOOKUP(B1180,'Base productos'!A$2:H$10900,5,FALSE))</f>
        <v/>
      </c>
      <c r="G1180" s="66" t="str">
        <f>IF(B1180="","",VLOOKUP(B1180,'Base productos'!A$2:H$10900,6,FALSE))</f>
        <v/>
      </c>
      <c r="H1180" s="66" t="str">
        <f>IF(B1180="","",VLOOKUP(B1180,'Base productos'!A$2:H$10900,7,FALSE))</f>
        <v/>
      </c>
      <c r="I1180" s="66" t="str">
        <f>IF(B1180="","",VLOOKUP(B1180,'Base productos'!A$2:H$10900,8,FALSE))</f>
        <v/>
      </c>
      <c r="J1180" s="47"/>
      <c r="K1180" s="48"/>
      <c r="L1180" s="68"/>
      <c r="M1180" s="68"/>
      <c r="N1180" s="68"/>
      <c r="O1180" s="68"/>
      <c r="P1180" s="100" t="str">
        <f>IF(O1180="","",VLOOKUP(O1180,'Principios Activos'!A$1:B$2418,2,FALSE))</f>
        <v/>
      </c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9"/>
      <c r="AC1180" s="68"/>
      <c r="AD1180" s="69"/>
      <c r="AE1180" s="53"/>
      <c r="AF1180" s="98"/>
      <c r="AG1180" s="123"/>
      <c r="AH1180" s="123"/>
      <c r="AI1180"/>
      <c r="AJ1180"/>
      <c r="AM1180" s="13"/>
    </row>
    <row r="1181" spans="1:39" s="8" customFormat="1" ht="24.95" customHeight="1" x14ac:dyDescent="0.25">
      <c r="A1181" s="65" t="str">
        <f t="shared" si="18"/>
        <v/>
      </c>
      <c r="B1181" s="61"/>
      <c r="C1181" s="63" t="str">
        <f>IF(B1181="","",VLOOKUP(B1181,'Base productos'!A$2:H$10900,2,FALSE))</f>
        <v/>
      </c>
      <c r="D1181" s="66" t="str">
        <f>IF(B1181="","",VLOOKUP(B1181,'Base productos'!A$2:H$10900,3,FALSE))</f>
        <v/>
      </c>
      <c r="E1181" s="62" t="str">
        <f>IF(B1181="","",VLOOKUP(B1181,'Base productos'!A$2:H$10900,4,FALSE))</f>
        <v/>
      </c>
      <c r="F1181" s="62" t="str">
        <f>IF(B1181="","",VLOOKUP(B1181,'Base productos'!A$2:H$10900,5,FALSE))</f>
        <v/>
      </c>
      <c r="G1181" s="66" t="str">
        <f>IF(B1181="","",VLOOKUP(B1181,'Base productos'!A$2:H$10900,6,FALSE))</f>
        <v/>
      </c>
      <c r="H1181" s="66" t="str">
        <f>IF(B1181="","",VLOOKUP(B1181,'Base productos'!A$2:H$10900,7,FALSE))</f>
        <v/>
      </c>
      <c r="I1181" s="66" t="str">
        <f>IF(B1181="","",VLOOKUP(B1181,'Base productos'!A$2:H$10900,8,FALSE))</f>
        <v/>
      </c>
      <c r="J1181" s="47"/>
      <c r="K1181" s="48"/>
      <c r="L1181" s="68"/>
      <c r="M1181" s="68"/>
      <c r="N1181" s="68"/>
      <c r="O1181" s="68"/>
      <c r="P1181" s="100" t="str">
        <f>IF(O1181="","",VLOOKUP(O1181,'Principios Activos'!A$1:B$2418,2,FALSE))</f>
        <v/>
      </c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9"/>
      <c r="AC1181" s="68"/>
      <c r="AD1181" s="69"/>
      <c r="AE1181" s="53"/>
      <c r="AF1181" s="98"/>
      <c r="AG1181" s="123"/>
      <c r="AH1181" s="123"/>
      <c r="AI1181"/>
      <c r="AJ1181"/>
      <c r="AM1181" s="13"/>
    </row>
    <row r="1182" spans="1:39" s="8" customFormat="1" ht="24.95" customHeight="1" x14ac:dyDescent="0.25">
      <c r="A1182" s="65" t="str">
        <f t="shared" si="18"/>
        <v/>
      </c>
      <c r="B1182" s="61"/>
      <c r="C1182" s="63" t="str">
        <f>IF(B1182="","",VLOOKUP(B1182,'Base productos'!A$2:H$10900,2,FALSE))</f>
        <v/>
      </c>
      <c r="D1182" s="66" t="str">
        <f>IF(B1182="","",VLOOKUP(B1182,'Base productos'!A$2:H$10900,3,FALSE))</f>
        <v/>
      </c>
      <c r="E1182" s="62" t="str">
        <f>IF(B1182="","",VLOOKUP(B1182,'Base productos'!A$2:H$10900,4,FALSE))</f>
        <v/>
      </c>
      <c r="F1182" s="62" t="str">
        <f>IF(B1182="","",VLOOKUP(B1182,'Base productos'!A$2:H$10900,5,FALSE))</f>
        <v/>
      </c>
      <c r="G1182" s="66" t="str">
        <f>IF(B1182="","",VLOOKUP(B1182,'Base productos'!A$2:H$10900,6,FALSE))</f>
        <v/>
      </c>
      <c r="H1182" s="66" t="str">
        <f>IF(B1182="","",VLOOKUP(B1182,'Base productos'!A$2:H$10900,7,FALSE))</f>
        <v/>
      </c>
      <c r="I1182" s="66" t="str">
        <f>IF(B1182="","",VLOOKUP(B1182,'Base productos'!A$2:H$10900,8,FALSE))</f>
        <v/>
      </c>
      <c r="J1182" s="47"/>
      <c r="K1182" s="48"/>
      <c r="L1182" s="68"/>
      <c r="M1182" s="68"/>
      <c r="N1182" s="68"/>
      <c r="O1182" s="68"/>
      <c r="P1182" s="100" t="str">
        <f>IF(O1182="","",VLOOKUP(O1182,'Principios Activos'!A$1:B$2418,2,FALSE))</f>
        <v/>
      </c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9"/>
      <c r="AC1182" s="68"/>
      <c r="AD1182" s="69"/>
      <c r="AE1182" s="53"/>
      <c r="AF1182" s="98"/>
      <c r="AG1182" s="123"/>
      <c r="AH1182" s="123"/>
      <c r="AI1182"/>
      <c r="AJ1182"/>
      <c r="AM1182" s="13"/>
    </row>
    <row r="1183" spans="1:39" s="8" customFormat="1" ht="24.95" customHeight="1" x14ac:dyDescent="0.25">
      <c r="A1183" s="65" t="str">
        <f t="shared" si="18"/>
        <v/>
      </c>
      <c r="B1183" s="61"/>
      <c r="C1183" s="63" t="str">
        <f>IF(B1183="","",VLOOKUP(B1183,'Base productos'!A$2:H$10900,2,FALSE))</f>
        <v/>
      </c>
      <c r="D1183" s="66" t="str">
        <f>IF(B1183="","",VLOOKUP(B1183,'Base productos'!A$2:H$10900,3,FALSE))</f>
        <v/>
      </c>
      <c r="E1183" s="62" t="str">
        <f>IF(B1183="","",VLOOKUP(B1183,'Base productos'!A$2:H$10900,4,FALSE))</f>
        <v/>
      </c>
      <c r="F1183" s="62" t="str">
        <f>IF(B1183="","",VLOOKUP(B1183,'Base productos'!A$2:H$10900,5,FALSE))</f>
        <v/>
      </c>
      <c r="G1183" s="66" t="str">
        <f>IF(B1183="","",VLOOKUP(B1183,'Base productos'!A$2:H$10900,6,FALSE))</f>
        <v/>
      </c>
      <c r="H1183" s="66" t="str">
        <f>IF(B1183="","",VLOOKUP(B1183,'Base productos'!A$2:H$10900,7,FALSE))</f>
        <v/>
      </c>
      <c r="I1183" s="66" t="str">
        <f>IF(B1183="","",VLOOKUP(B1183,'Base productos'!A$2:H$10900,8,FALSE))</f>
        <v/>
      </c>
      <c r="J1183" s="47"/>
      <c r="K1183" s="48"/>
      <c r="L1183" s="68"/>
      <c r="M1183" s="68"/>
      <c r="N1183" s="68"/>
      <c r="O1183" s="68"/>
      <c r="P1183" s="100" t="str">
        <f>IF(O1183="","",VLOOKUP(O1183,'Principios Activos'!A$1:B$2418,2,FALSE))</f>
        <v/>
      </c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9"/>
      <c r="AC1183" s="68"/>
      <c r="AD1183" s="69"/>
      <c r="AE1183" s="53"/>
      <c r="AF1183" s="98"/>
      <c r="AG1183" s="123"/>
      <c r="AH1183" s="123"/>
      <c r="AI1183"/>
      <c r="AJ1183"/>
      <c r="AM1183" s="13"/>
    </row>
    <row r="1184" spans="1:39" s="8" customFormat="1" ht="24.95" customHeight="1" x14ac:dyDescent="0.25">
      <c r="A1184" s="65" t="str">
        <f t="shared" si="18"/>
        <v/>
      </c>
      <c r="B1184" s="61"/>
      <c r="C1184" s="63" t="str">
        <f>IF(B1184="","",VLOOKUP(B1184,'Base productos'!A$2:H$10900,2,FALSE))</f>
        <v/>
      </c>
      <c r="D1184" s="66" t="str">
        <f>IF(B1184="","",VLOOKUP(B1184,'Base productos'!A$2:H$10900,3,FALSE))</f>
        <v/>
      </c>
      <c r="E1184" s="62" t="str">
        <f>IF(B1184="","",VLOOKUP(B1184,'Base productos'!A$2:H$10900,4,FALSE))</f>
        <v/>
      </c>
      <c r="F1184" s="62" t="str">
        <f>IF(B1184="","",VLOOKUP(B1184,'Base productos'!A$2:H$10900,5,FALSE))</f>
        <v/>
      </c>
      <c r="G1184" s="66" t="str">
        <f>IF(B1184="","",VLOOKUP(B1184,'Base productos'!A$2:H$10900,6,FALSE))</f>
        <v/>
      </c>
      <c r="H1184" s="66" t="str">
        <f>IF(B1184="","",VLOOKUP(B1184,'Base productos'!A$2:H$10900,7,FALSE))</f>
        <v/>
      </c>
      <c r="I1184" s="66" t="str">
        <f>IF(B1184="","",VLOOKUP(B1184,'Base productos'!A$2:H$10900,8,FALSE))</f>
        <v/>
      </c>
      <c r="J1184" s="47"/>
      <c r="K1184" s="48"/>
      <c r="L1184" s="68"/>
      <c r="M1184" s="68"/>
      <c r="N1184" s="68"/>
      <c r="O1184" s="68"/>
      <c r="P1184" s="100" t="str">
        <f>IF(O1184="","",VLOOKUP(O1184,'Principios Activos'!A$1:B$2418,2,FALSE))</f>
        <v/>
      </c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9"/>
      <c r="AC1184" s="68"/>
      <c r="AD1184" s="69"/>
      <c r="AE1184" s="53"/>
      <c r="AF1184" s="98"/>
      <c r="AG1184" s="123"/>
      <c r="AH1184" s="123"/>
      <c r="AI1184"/>
      <c r="AJ1184"/>
      <c r="AM1184" s="13"/>
    </row>
    <row r="1185" spans="1:39" s="8" customFormat="1" ht="24.95" customHeight="1" x14ac:dyDescent="0.25">
      <c r="A1185" s="65" t="str">
        <f t="shared" si="18"/>
        <v/>
      </c>
      <c r="B1185" s="61"/>
      <c r="C1185" s="63" t="str">
        <f>IF(B1185="","",VLOOKUP(B1185,'Base productos'!A$2:H$10900,2,FALSE))</f>
        <v/>
      </c>
      <c r="D1185" s="66" t="str">
        <f>IF(B1185="","",VLOOKUP(B1185,'Base productos'!A$2:H$10900,3,FALSE))</f>
        <v/>
      </c>
      <c r="E1185" s="62" t="str">
        <f>IF(B1185="","",VLOOKUP(B1185,'Base productos'!A$2:H$10900,4,FALSE))</f>
        <v/>
      </c>
      <c r="F1185" s="62" t="str">
        <f>IF(B1185="","",VLOOKUP(B1185,'Base productos'!A$2:H$10900,5,FALSE))</f>
        <v/>
      </c>
      <c r="G1185" s="66" t="str">
        <f>IF(B1185="","",VLOOKUP(B1185,'Base productos'!A$2:H$10900,6,FALSE))</f>
        <v/>
      </c>
      <c r="H1185" s="66" t="str">
        <f>IF(B1185="","",VLOOKUP(B1185,'Base productos'!A$2:H$10900,7,FALSE))</f>
        <v/>
      </c>
      <c r="I1185" s="66" t="str">
        <f>IF(B1185="","",VLOOKUP(B1185,'Base productos'!A$2:H$10900,8,FALSE))</f>
        <v/>
      </c>
      <c r="J1185" s="47"/>
      <c r="K1185" s="48"/>
      <c r="L1185" s="68"/>
      <c r="M1185" s="68"/>
      <c r="N1185" s="68"/>
      <c r="O1185" s="68"/>
      <c r="P1185" s="100" t="str">
        <f>IF(O1185="","",VLOOKUP(O1185,'Principios Activos'!A$1:B$2418,2,FALSE))</f>
        <v/>
      </c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9"/>
      <c r="AC1185" s="68"/>
      <c r="AD1185" s="69"/>
      <c r="AE1185" s="53"/>
      <c r="AF1185" s="98"/>
      <c r="AG1185" s="123"/>
      <c r="AH1185" s="123"/>
      <c r="AI1185"/>
      <c r="AJ1185"/>
      <c r="AM1185" s="13"/>
    </row>
    <row r="1186" spans="1:39" s="8" customFormat="1" ht="24.95" customHeight="1" x14ac:dyDescent="0.25">
      <c r="A1186" s="65" t="str">
        <f t="shared" si="18"/>
        <v/>
      </c>
      <c r="B1186" s="61"/>
      <c r="C1186" s="63" t="str">
        <f>IF(B1186="","",VLOOKUP(B1186,'Base productos'!A$2:H$10900,2,FALSE))</f>
        <v/>
      </c>
      <c r="D1186" s="66" t="str">
        <f>IF(B1186="","",VLOOKUP(B1186,'Base productos'!A$2:H$10900,3,FALSE))</f>
        <v/>
      </c>
      <c r="E1186" s="62" t="str">
        <f>IF(B1186="","",VLOOKUP(B1186,'Base productos'!A$2:H$10900,4,FALSE))</f>
        <v/>
      </c>
      <c r="F1186" s="62" t="str">
        <f>IF(B1186="","",VLOOKUP(B1186,'Base productos'!A$2:H$10900,5,FALSE))</f>
        <v/>
      </c>
      <c r="G1186" s="66" t="str">
        <f>IF(B1186="","",VLOOKUP(B1186,'Base productos'!A$2:H$10900,6,FALSE))</f>
        <v/>
      </c>
      <c r="H1186" s="66" t="str">
        <f>IF(B1186="","",VLOOKUP(B1186,'Base productos'!A$2:H$10900,7,FALSE))</f>
        <v/>
      </c>
      <c r="I1186" s="66" t="str">
        <f>IF(B1186="","",VLOOKUP(B1186,'Base productos'!A$2:H$10900,8,FALSE))</f>
        <v/>
      </c>
      <c r="J1186" s="47"/>
      <c r="K1186" s="48"/>
      <c r="L1186" s="68"/>
      <c r="M1186" s="68"/>
      <c r="N1186" s="68"/>
      <c r="O1186" s="68"/>
      <c r="P1186" s="100" t="str">
        <f>IF(O1186="","",VLOOKUP(O1186,'Principios Activos'!A$1:B$2418,2,FALSE))</f>
        <v/>
      </c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9"/>
      <c r="AC1186" s="68"/>
      <c r="AD1186" s="69"/>
      <c r="AE1186" s="53"/>
      <c r="AF1186" s="98"/>
      <c r="AG1186" s="123"/>
      <c r="AH1186" s="123"/>
      <c r="AI1186"/>
      <c r="AJ1186"/>
      <c r="AM1186" s="13"/>
    </row>
    <row r="1187" spans="1:39" s="8" customFormat="1" ht="24.95" customHeight="1" x14ac:dyDescent="0.25">
      <c r="A1187" s="65" t="str">
        <f t="shared" si="18"/>
        <v/>
      </c>
      <c r="B1187" s="61"/>
      <c r="C1187" s="63" t="str">
        <f>IF(B1187="","",VLOOKUP(B1187,'Base productos'!A$2:H$10900,2,FALSE))</f>
        <v/>
      </c>
      <c r="D1187" s="66" t="str">
        <f>IF(B1187="","",VLOOKUP(B1187,'Base productos'!A$2:H$10900,3,FALSE))</f>
        <v/>
      </c>
      <c r="E1187" s="62" t="str">
        <f>IF(B1187="","",VLOOKUP(B1187,'Base productos'!A$2:H$10900,4,FALSE))</f>
        <v/>
      </c>
      <c r="F1187" s="62" t="str">
        <f>IF(B1187="","",VLOOKUP(B1187,'Base productos'!A$2:H$10900,5,FALSE))</f>
        <v/>
      </c>
      <c r="G1187" s="66" t="str">
        <f>IF(B1187="","",VLOOKUP(B1187,'Base productos'!A$2:H$10900,6,FALSE))</f>
        <v/>
      </c>
      <c r="H1187" s="66" t="str">
        <f>IF(B1187="","",VLOOKUP(B1187,'Base productos'!A$2:H$10900,7,FALSE))</f>
        <v/>
      </c>
      <c r="I1187" s="66" t="str">
        <f>IF(B1187="","",VLOOKUP(B1187,'Base productos'!A$2:H$10900,8,FALSE))</f>
        <v/>
      </c>
      <c r="J1187" s="47"/>
      <c r="K1187" s="48"/>
      <c r="L1187" s="68"/>
      <c r="M1187" s="68"/>
      <c r="N1187" s="68"/>
      <c r="O1187" s="68"/>
      <c r="P1187" s="100" t="str">
        <f>IF(O1187="","",VLOOKUP(O1187,'Principios Activos'!A$1:B$2418,2,FALSE))</f>
        <v/>
      </c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9"/>
      <c r="AC1187" s="68"/>
      <c r="AD1187" s="69"/>
      <c r="AE1187" s="53"/>
      <c r="AF1187" s="98"/>
      <c r="AG1187" s="123"/>
      <c r="AH1187" s="123"/>
      <c r="AI1187"/>
      <c r="AJ1187"/>
      <c r="AM1187" s="13"/>
    </row>
    <row r="1188" spans="1:39" s="8" customFormat="1" ht="24.95" customHeight="1" x14ac:dyDescent="0.25">
      <c r="A1188" s="65" t="str">
        <f t="shared" si="18"/>
        <v/>
      </c>
      <c r="B1188" s="61"/>
      <c r="C1188" s="63" t="str">
        <f>IF(B1188="","",VLOOKUP(B1188,'Base productos'!A$2:H$10900,2,FALSE))</f>
        <v/>
      </c>
      <c r="D1188" s="66" t="str">
        <f>IF(B1188="","",VLOOKUP(B1188,'Base productos'!A$2:H$10900,3,FALSE))</f>
        <v/>
      </c>
      <c r="E1188" s="62" t="str">
        <f>IF(B1188="","",VLOOKUP(B1188,'Base productos'!A$2:H$10900,4,FALSE))</f>
        <v/>
      </c>
      <c r="F1188" s="62" t="str">
        <f>IF(B1188="","",VLOOKUP(B1188,'Base productos'!A$2:H$10900,5,FALSE))</f>
        <v/>
      </c>
      <c r="G1188" s="66" t="str">
        <f>IF(B1188="","",VLOOKUP(B1188,'Base productos'!A$2:H$10900,6,FALSE))</f>
        <v/>
      </c>
      <c r="H1188" s="66" t="str">
        <f>IF(B1188="","",VLOOKUP(B1188,'Base productos'!A$2:H$10900,7,FALSE))</f>
        <v/>
      </c>
      <c r="I1188" s="66" t="str">
        <f>IF(B1188="","",VLOOKUP(B1188,'Base productos'!A$2:H$10900,8,FALSE))</f>
        <v/>
      </c>
      <c r="J1188" s="47"/>
      <c r="K1188" s="48"/>
      <c r="L1188" s="68"/>
      <c r="M1188" s="68"/>
      <c r="N1188" s="68"/>
      <c r="O1188" s="68"/>
      <c r="P1188" s="100" t="str">
        <f>IF(O1188="","",VLOOKUP(O1188,'Principios Activos'!A$1:B$2418,2,FALSE))</f>
        <v/>
      </c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9"/>
      <c r="AC1188" s="68"/>
      <c r="AD1188" s="69"/>
      <c r="AE1188" s="53"/>
      <c r="AF1188" s="98"/>
      <c r="AG1188" s="123"/>
      <c r="AH1188" s="123"/>
      <c r="AI1188"/>
      <c r="AJ1188"/>
      <c r="AM1188" s="13"/>
    </row>
    <row r="1189" spans="1:39" s="8" customFormat="1" ht="24.95" customHeight="1" x14ac:dyDescent="0.25">
      <c r="A1189" s="65" t="str">
        <f t="shared" si="18"/>
        <v/>
      </c>
      <c r="B1189" s="61"/>
      <c r="C1189" s="63" t="str">
        <f>IF(B1189="","",VLOOKUP(B1189,'Base productos'!A$2:H$10900,2,FALSE))</f>
        <v/>
      </c>
      <c r="D1189" s="66" t="str">
        <f>IF(B1189="","",VLOOKUP(B1189,'Base productos'!A$2:H$10900,3,FALSE))</f>
        <v/>
      </c>
      <c r="E1189" s="62" t="str">
        <f>IF(B1189="","",VLOOKUP(B1189,'Base productos'!A$2:H$10900,4,FALSE))</f>
        <v/>
      </c>
      <c r="F1189" s="62" t="str">
        <f>IF(B1189="","",VLOOKUP(B1189,'Base productos'!A$2:H$10900,5,FALSE))</f>
        <v/>
      </c>
      <c r="G1189" s="66" t="str">
        <f>IF(B1189="","",VLOOKUP(B1189,'Base productos'!A$2:H$10900,6,FALSE))</f>
        <v/>
      </c>
      <c r="H1189" s="66" t="str">
        <f>IF(B1189="","",VLOOKUP(B1189,'Base productos'!A$2:H$10900,7,FALSE))</f>
        <v/>
      </c>
      <c r="I1189" s="66" t="str">
        <f>IF(B1189="","",VLOOKUP(B1189,'Base productos'!A$2:H$10900,8,FALSE))</f>
        <v/>
      </c>
      <c r="J1189" s="47"/>
      <c r="K1189" s="48"/>
      <c r="L1189" s="68"/>
      <c r="M1189" s="68"/>
      <c r="N1189" s="68"/>
      <c r="O1189" s="68"/>
      <c r="P1189" s="100" t="str">
        <f>IF(O1189="","",VLOOKUP(O1189,'Principios Activos'!A$1:B$2418,2,FALSE))</f>
        <v/>
      </c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9"/>
      <c r="AC1189" s="68"/>
      <c r="AD1189" s="69"/>
      <c r="AE1189" s="53"/>
      <c r="AF1189" s="98"/>
      <c r="AG1189" s="123"/>
      <c r="AH1189" s="123"/>
      <c r="AI1189"/>
      <c r="AJ1189"/>
      <c r="AM1189" s="13"/>
    </row>
    <row r="1190" spans="1:39" s="8" customFormat="1" ht="24.95" customHeight="1" x14ac:dyDescent="0.25">
      <c r="A1190" s="65" t="str">
        <f t="shared" si="18"/>
        <v/>
      </c>
      <c r="B1190" s="61"/>
      <c r="C1190" s="63" t="str">
        <f>IF(B1190="","",VLOOKUP(B1190,'Base productos'!A$2:H$10900,2,FALSE))</f>
        <v/>
      </c>
      <c r="D1190" s="66" t="str">
        <f>IF(B1190="","",VLOOKUP(B1190,'Base productos'!A$2:H$10900,3,FALSE))</f>
        <v/>
      </c>
      <c r="E1190" s="62" t="str">
        <f>IF(B1190="","",VLOOKUP(B1190,'Base productos'!A$2:H$10900,4,FALSE))</f>
        <v/>
      </c>
      <c r="F1190" s="62" t="str">
        <f>IF(B1190="","",VLOOKUP(B1190,'Base productos'!A$2:H$10900,5,FALSE))</f>
        <v/>
      </c>
      <c r="G1190" s="66" t="str">
        <f>IF(B1190="","",VLOOKUP(B1190,'Base productos'!A$2:H$10900,6,FALSE))</f>
        <v/>
      </c>
      <c r="H1190" s="66" t="str">
        <f>IF(B1190="","",VLOOKUP(B1190,'Base productos'!A$2:H$10900,7,FALSE))</f>
        <v/>
      </c>
      <c r="I1190" s="66" t="str">
        <f>IF(B1190="","",VLOOKUP(B1190,'Base productos'!A$2:H$10900,8,FALSE))</f>
        <v/>
      </c>
      <c r="J1190" s="47"/>
      <c r="K1190" s="48"/>
      <c r="L1190" s="68"/>
      <c r="M1190" s="68"/>
      <c r="N1190" s="68"/>
      <c r="O1190" s="68"/>
      <c r="P1190" s="100" t="str">
        <f>IF(O1190="","",VLOOKUP(O1190,'Principios Activos'!A$1:B$2418,2,FALSE))</f>
        <v/>
      </c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9"/>
      <c r="AC1190" s="68"/>
      <c r="AD1190" s="69"/>
      <c r="AE1190" s="53"/>
      <c r="AF1190" s="98"/>
      <c r="AG1190" s="123"/>
      <c r="AH1190" s="123"/>
      <c r="AI1190"/>
      <c r="AJ1190"/>
      <c r="AM1190" s="13"/>
    </row>
    <row r="1191" spans="1:39" s="8" customFormat="1" ht="24.95" customHeight="1" x14ac:dyDescent="0.25">
      <c r="A1191" s="65" t="str">
        <f t="shared" si="18"/>
        <v/>
      </c>
      <c r="B1191" s="61"/>
      <c r="C1191" s="63" t="str">
        <f>IF(B1191="","",VLOOKUP(B1191,'Base productos'!A$2:H$10900,2,FALSE))</f>
        <v/>
      </c>
      <c r="D1191" s="66" t="str">
        <f>IF(B1191="","",VLOOKUP(B1191,'Base productos'!A$2:H$10900,3,FALSE))</f>
        <v/>
      </c>
      <c r="E1191" s="62" t="str">
        <f>IF(B1191="","",VLOOKUP(B1191,'Base productos'!A$2:H$10900,4,FALSE))</f>
        <v/>
      </c>
      <c r="F1191" s="62" t="str">
        <f>IF(B1191="","",VLOOKUP(B1191,'Base productos'!A$2:H$10900,5,FALSE))</f>
        <v/>
      </c>
      <c r="G1191" s="66" t="str">
        <f>IF(B1191="","",VLOOKUP(B1191,'Base productos'!A$2:H$10900,6,FALSE))</f>
        <v/>
      </c>
      <c r="H1191" s="66" t="str">
        <f>IF(B1191="","",VLOOKUP(B1191,'Base productos'!A$2:H$10900,7,FALSE))</f>
        <v/>
      </c>
      <c r="I1191" s="66" t="str">
        <f>IF(B1191="","",VLOOKUP(B1191,'Base productos'!A$2:H$10900,8,FALSE))</f>
        <v/>
      </c>
      <c r="J1191" s="47"/>
      <c r="K1191" s="48"/>
      <c r="L1191" s="68"/>
      <c r="M1191" s="68"/>
      <c r="N1191" s="68"/>
      <c r="O1191" s="68"/>
      <c r="P1191" s="100" t="str">
        <f>IF(O1191="","",VLOOKUP(O1191,'Principios Activos'!A$1:B$2418,2,FALSE))</f>
        <v/>
      </c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9"/>
      <c r="AC1191" s="68"/>
      <c r="AD1191" s="69"/>
      <c r="AE1191" s="53"/>
      <c r="AF1191" s="98"/>
      <c r="AG1191" s="123"/>
      <c r="AH1191" s="123"/>
      <c r="AI1191"/>
      <c r="AJ1191"/>
      <c r="AM1191" s="13"/>
    </row>
    <row r="1192" spans="1:39" s="8" customFormat="1" ht="24.95" customHeight="1" x14ac:dyDescent="0.25">
      <c r="A1192" s="65" t="str">
        <f t="shared" si="18"/>
        <v/>
      </c>
      <c r="B1192" s="61"/>
      <c r="C1192" s="63" t="str">
        <f>IF(B1192="","",VLOOKUP(B1192,'Base productos'!A$2:H$10900,2,FALSE))</f>
        <v/>
      </c>
      <c r="D1192" s="66" t="str">
        <f>IF(B1192="","",VLOOKUP(B1192,'Base productos'!A$2:H$10900,3,FALSE))</f>
        <v/>
      </c>
      <c r="E1192" s="62" t="str">
        <f>IF(B1192="","",VLOOKUP(B1192,'Base productos'!A$2:H$10900,4,FALSE))</f>
        <v/>
      </c>
      <c r="F1192" s="62" t="str">
        <f>IF(B1192="","",VLOOKUP(B1192,'Base productos'!A$2:H$10900,5,FALSE))</f>
        <v/>
      </c>
      <c r="G1192" s="66" t="str">
        <f>IF(B1192="","",VLOOKUP(B1192,'Base productos'!A$2:H$10900,6,FALSE))</f>
        <v/>
      </c>
      <c r="H1192" s="66" t="str">
        <f>IF(B1192="","",VLOOKUP(B1192,'Base productos'!A$2:H$10900,7,FALSE))</f>
        <v/>
      </c>
      <c r="I1192" s="66" t="str">
        <f>IF(B1192="","",VLOOKUP(B1192,'Base productos'!A$2:H$10900,8,FALSE))</f>
        <v/>
      </c>
      <c r="J1192" s="47"/>
      <c r="K1192" s="48"/>
      <c r="L1192" s="68"/>
      <c r="M1192" s="68"/>
      <c r="N1192" s="68"/>
      <c r="O1192" s="68"/>
      <c r="P1192" s="100" t="str">
        <f>IF(O1192="","",VLOOKUP(O1192,'Principios Activos'!A$1:B$2418,2,FALSE))</f>
        <v/>
      </c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9"/>
      <c r="AC1192" s="68"/>
      <c r="AD1192" s="69"/>
      <c r="AE1192" s="53"/>
      <c r="AF1192" s="98"/>
      <c r="AG1192" s="123"/>
      <c r="AH1192" s="123"/>
      <c r="AI1192"/>
      <c r="AJ1192"/>
      <c r="AM1192" s="13"/>
    </row>
    <row r="1193" spans="1:39" s="8" customFormat="1" ht="24.95" customHeight="1" x14ac:dyDescent="0.25">
      <c r="A1193" s="65" t="str">
        <f t="shared" si="18"/>
        <v/>
      </c>
      <c r="B1193" s="61"/>
      <c r="C1193" s="63" t="str">
        <f>IF(B1193="","",VLOOKUP(B1193,'Base productos'!A$2:H$10900,2,FALSE))</f>
        <v/>
      </c>
      <c r="D1193" s="66" t="str">
        <f>IF(B1193="","",VLOOKUP(B1193,'Base productos'!A$2:H$10900,3,FALSE))</f>
        <v/>
      </c>
      <c r="E1193" s="62" t="str">
        <f>IF(B1193="","",VLOOKUP(B1193,'Base productos'!A$2:H$10900,4,FALSE))</f>
        <v/>
      </c>
      <c r="F1193" s="62" t="str">
        <f>IF(B1193="","",VLOOKUP(B1193,'Base productos'!A$2:H$10900,5,FALSE))</f>
        <v/>
      </c>
      <c r="G1193" s="66" t="str">
        <f>IF(B1193="","",VLOOKUP(B1193,'Base productos'!A$2:H$10900,6,FALSE))</f>
        <v/>
      </c>
      <c r="H1193" s="66" t="str">
        <f>IF(B1193="","",VLOOKUP(B1193,'Base productos'!A$2:H$10900,7,FALSE))</f>
        <v/>
      </c>
      <c r="I1193" s="66" t="str">
        <f>IF(B1193="","",VLOOKUP(B1193,'Base productos'!A$2:H$10900,8,FALSE))</f>
        <v/>
      </c>
      <c r="J1193" s="47"/>
      <c r="K1193" s="48"/>
      <c r="L1193" s="68"/>
      <c r="M1193" s="68"/>
      <c r="N1193" s="68"/>
      <c r="O1193" s="68"/>
      <c r="P1193" s="100" t="str">
        <f>IF(O1193="","",VLOOKUP(O1193,'Principios Activos'!A$1:B$2418,2,FALSE))</f>
        <v/>
      </c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9"/>
      <c r="AC1193" s="68"/>
      <c r="AD1193" s="69"/>
      <c r="AE1193" s="53"/>
      <c r="AF1193" s="98"/>
      <c r="AG1193" s="123"/>
      <c r="AH1193" s="123"/>
      <c r="AI1193"/>
      <c r="AJ1193"/>
      <c r="AM1193" s="13"/>
    </row>
    <row r="1194" spans="1:39" s="8" customFormat="1" ht="24.95" customHeight="1" x14ac:dyDescent="0.25">
      <c r="A1194" s="65" t="str">
        <f t="shared" si="18"/>
        <v/>
      </c>
      <c r="B1194" s="61"/>
      <c r="C1194" s="63" t="str">
        <f>IF(B1194="","",VLOOKUP(B1194,'Base productos'!A$2:H$10900,2,FALSE))</f>
        <v/>
      </c>
      <c r="D1194" s="66" t="str">
        <f>IF(B1194="","",VLOOKUP(B1194,'Base productos'!A$2:H$10900,3,FALSE))</f>
        <v/>
      </c>
      <c r="E1194" s="62" t="str">
        <f>IF(B1194="","",VLOOKUP(B1194,'Base productos'!A$2:H$10900,4,FALSE))</f>
        <v/>
      </c>
      <c r="F1194" s="62" t="str">
        <f>IF(B1194="","",VLOOKUP(B1194,'Base productos'!A$2:H$10900,5,FALSE))</f>
        <v/>
      </c>
      <c r="G1194" s="66" t="str">
        <f>IF(B1194="","",VLOOKUP(B1194,'Base productos'!A$2:H$10900,6,FALSE))</f>
        <v/>
      </c>
      <c r="H1194" s="66" t="str">
        <f>IF(B1194="","",VLOOKUP(B1194,'Base productos'!A$2:H$10900,7,FALSE))</f>
        <v/>
      </c>
      <c r="I1194" s="66" t="str">
        <f>IF(B1194="","",VLOOKUP(B1194,'Base productos'!A$2:H$10900,8,FALSE))</f>
        <v/>
      </c>
      <c r="J1194" s="47"/>
      <c r="K1194" s="48"/>
      <c r="L1194" s="68"/>
      <c r="M1194" s="68"/>
      <c r="N1194" s="68"/>
      <c r="O1194" s="68"/>
      <c r="P1194" s="100" t="str">
        <f>IF(O1194="","",VLOOKUP(O1194,'Principios Activos'!A$1:B$2418,2,FALSE))</f>
        <v/>
      </c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9"/>
      <c r="AC1194" s="68"/>
      <c r="AD1194" s="69"/>
      <c r="AE1194" s="53"/>
      <c r="AF1194" s="98"/>
      <c r="AG1194" s="123"/>
      <c r="AH1194" s="123"/>
      <c r="AI1194"/>
      <c r="AJ1194"/>
      <c r="AM1194" s="13"/>
    </row>
    <row r="1195" spans="1:39" s="8" customFormat="1" ht="24.95" customHeight="1" x14ac:dyDescent="0.25">
      <c r="A1195" s="65" t="str">
        <f t="shared" si="18"/>
        <v/>
      </c>
      <c r="B1195" s="61"/>
      <c r="C1195" s="63" t="str">
        <f>IF(B1195="","",VLOOKUP(B1195,'Base productos'!A$2:H$10900,2,FALSE))</f>
        <v/>
      </c>
      <c r="D1195" s="66" t="str">
        <f>IF(B1195="","",VLOOKUP(B1195,'Base productos'!A$2:H$10900,3,FALSE))</f>
        <v/>
      </c>
      <c r="E1195" s="62" t="str">
        <f>IF(B1195="","",VLOOKUP(B1195,'Base productos'!A$2:H$10900,4,FALSE))</f>
        <v/>
      </c>
      <c r="F1195" s="62" t="str">
        <f>IF(B1195="","",VLOOKUP(B1195,'Base productos'!A$2:H$10900,5,FALSE))</f>
        <v/>
      </c>
      <c r="G1195" s="66" t="str">
        <f>IF(B1195="","",VLOOKUP(B1195,'Base productos'!A$2:H$10900,6,FALSE))</f>
        <v/>
      </c>
      <c r="H1195" s="66" t="str">
        <f>IF(B1195="","",VLOOKUP(B1195,'Base productos'!A$2:H$10900,7,FALSE))</f>
        <v/>
      </c>
      <c r="I1195" s="66" t="str">
        <f>IF(B1195="","",VLOOKUP(B1195,'Base productos'!A$2:H$10900,8,FALSE))</f>
        <v/>
      </c>
      <c r="J1195" s="47"/>
      <c r="K1195" s="48"/>
      <c r="L1195" s="68"/>
      <c r="M1195" s="68"/>
      <c r="N1195" s="68"/>
      <c r="O1195" s="68"/>
      <c r="P1195" s="100" t="str">
        <f>IF(O1195="","",VLOOKUP(O1195,'Principios Activos'!A$1:B$2418,2,FALSE))</f>
        <v/>
      </c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9"/>
      <c r="AC1195" s="68"/>
      <c r="AD1195" s="69"/>
      <c r="AE1195" s="53"/>
      <c r="AF1195" s="98"/>
      <c r="AG1195" s="123"/>
      <c r="AH1195" s="123"/>
      <c r="AI1195"/>
      <c r="AJ1195"/>
      <c r="AM1195" s="13"/>
    </row>
    <row r="1196" spans="1:39" s="8" customFormat="1" ht="24.95" customHeight="1" x14ac:dyDescent="0.25">
      <c r="A1196" s="65" t="str">
        <f t="shared" si="18"/>
        <v/>
      </c>
      <c r="B1196" s="61"/>
      <c r="C1196" s="63" t="str">
        <f>IF(B1196="","",VLOOKUP(B1196,'Base productos'!A$2:H$10900,2,FALSE))</f>
        <v/>
      </c>
      <c r="D1196" s="66" t="str">
        <f>IF(B1196="","",VLOOKUP(B1196,'Base productos'!A$2:H$10900,3,FALSE))</f>
        <v/>
      </c>
      <c r="E1196" s="62" t="str">
        <f>IF(B1196="","",VLOOKUP(B1196,'Base productos'!A$2:H$10900,4,FALSE))</f>
        <v/>
      </c>
      <c r="F1196" s="62" t="str">
        <f>IF(B1196="","",VLOOKUP(B1196,'Base productos'!A$2:H$10900,5,FALSE))</f>
        <v/>
      </c>
      <c r="G1196" s="66" t="str">
        <f>IF(B1196="","",VLOOKUP(B1196,'Base productos'!A$2:H$10900,6,FALSE))</f>
        <v/>
      </c>
      <c r="H1196" s="66" t="str">
        <f>IF(B1196="","",VLOOKUP(B1196,'Base productos'!A$2:H$10900,7,FALSE))</f>
        <v/>
      </c>
      <c r="I1196" s="66" t="str">
        <f>IF(B1196="","",VLOOKUP(B1196,'Base productos'!A$2:H$10900,8,FALSE))</f>
        <v/>
      </c>
      <c r="J1196" s="47"/>
      <c r="K1196" s="48"/>
      <c r="L1196" s="68"/>
      <c r="M1196" s="68"/>
      <c r="N1196" s="68"/>
      <c r="O1196" s="68"/>
      <c r="P1196" s="100" t="str">
        <f>IF(O1196="","",VLOOKUP(O1196,'Principios Activos'!A$1:B$2418,2,FALSE))</f>
        <v/>
      </c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9"/>
      <c r="AC1196" s="68"/>
      <c r="AD1196" s="69"/>
      <c r="AE1196" s="53"/>
      <c r="AF1196" s="98"/>
      <c r="AG1196" s="123"/>
      <c r="AH1196" s="123"/>
      <c r="AI1196"/>
      <c r="AJ1196"/>
      <c r="AM1196" s="13"/>
    </row>
    <row r="1197" spans="1:39" s="8" customFormat="1" ht="24.95" customHeight="1" x14ac:dyDescent="0.25">
      <c r="A1197" s="65" t="str">
        <f t="shared" si="18"/>
        <v/>
      </c>
      <c r="B1197" s="61"/>
      <c r="C1197" s="63" t="str">
        <f>IF(B1197="","",VLOOKUP(B1197,'Base productos'!A$2:H$10900,2,FALSE))</f>
        <v/>
      </c>
      <c r="D1197" s="66" t="str">
        <f>IF(B1197="","",VLOOKUP(B1197,'Base productos'!A$2:H$10900,3,FALSE))</f>
        <v/>
      </c>
      <c r="E1197" s="62" t="str">
        <f>IF(B1197="","",VLOOKUP(B1197,'Base productos'!A$2:H$10900,4,FALSE))</f>
        <v/>
      </c>
      <c r="F1197" s="62" t="str">
        <f>IF(B1197="","",VLOOKUP(B1197,'Base productos'!A$2:H$10900,5,FALSE))</f>
        <v/>
      </c>
      <c r="G1197" s="66" t="str">
        <f>IF(B1197="","",VLOOKUP(B1197,'Base productos'!A$2:H$10900,6,FALSE))</f>
        <v/>
      </c>
      <c r="H1197" s="66" t="str">
        <f>IF(B1197="","",VLOOKUP(B1197,'Base productos'!A$2:H$10900,7,FALSE))</f>
        <v/>
      </c>
      <c r="I1197" s="66" t="str">
        <f>IF(B1197="","",VLOOKUP(B1197,'Base productos'!A$2:H$10900,8,FALSE))</f>
        <v/>
      </c>
      <c r="J1197" s="47"/>
      <c r="K1197" s="48"/>
      <c r="L1197" s="68"/>
      <c r="M1197" s="68"/>
      <c r="N1197" s="68"/>
      <c r="O1197" s="68"/>
      <c r="P1197" s="100" t="str">
        <f>IF(O1197="","",VLOOKUP(O1197,'Principios Activos'!A$1:B$2418,2,FALSE))</f>
        <v/>
      </c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9"/>
      <c r="AC1197" s="68"/>
      <c r="AD1197" s="69"/>
      <c r="AE1197" s="53"/>
      <c r="AF1197" s="98"/>
      <c r="AG1197" s="123"/>
      <c r="AH1197" s="123"/>
      <c r="AI1197"/>
      <c r="AJ1197"/>
      <c r="AM1197" s="13"/>
    </row>
    <row r="1198" spans="1:39" s="8" customFormat="1" ht="24.95" customHeight="1" x14ac:dyDescent="0.25">
      <c r="A1198" s="65" t="str">
        <f t="shared" si="18"/>
        <v/>
      </c>
      <c r="B1198" s="61"/>
      <c r="C1198" s="63" t="str">
        <f>IF(B1198="","",VLOOKUP(B1198,'Base productos'!A$2:H$10900,2,FALSE))</f>
        <v/>
      </c>
      <c r="D1198" s="66" t="str">
        <f>IF(B1198="","",VLOOKUP(B1198,'Base productos'!A$2:H$10900,3,FALSE))</f>
        <v/>
      </c>
      <c r="E1198" s="62" t="str">
        <f>IF(B1198="","",VLOOKUP(B1198,'Base productos'!A$2:H$10900,4,FALSE))</f>
        <v/>
      </c>
      <c r="F1198" s="62" t="str">
        <f>IF(B1198="","",VLOOKUP(B1198,'Base productos'!A$2:H$10900,5,FALSE))</f>
        <v/>
      </c>
      <c r="G1198" s="66" t="str">
        <f>IF(B1198="","",VLOOKUP(B1198,'Base productos'!A$2:H$10900,6,FALSE))</f>
        <v/>
      </c>
      <c r="H1198" s="66" t="str">
        <f>IF(B1198="","",VLOOKUP(B1198,'Base productos'!A$2:H$10900,7,FALSE))</f>
        <v/>
      </c>
      <c r="I1198" s="66" t="str">
        <f>IF(B1198="","",VLOOKUP(B1198,'Base productos'!A$2:H$10900,8,FALSE))</f>
        <v/>
      </c>
      <c r="J1198" s="47"/>
      <c r="K1198" s="48"/>
      <c r="L1198" s="68"/>
      <c r="M1198" s="68"/>
      <c r="N1198" s="68"/>
      <c r="O1198" s="68"/>
      <c r="P1198" s="100" t="str">
        <f>IF(O1198="","",VLOOKUP(O1198,'Principios Activos'!A$1:B$2418,2,FALSE))</f>
        <v/>
      </c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9"/>
      <c r="AC1198" s="68"/>
      <c r="AD1198" s="69"/>
      <c r="AE1198" s="53"/>
      <c r="AF1198" s="98"/>
      <c r="AG1198" s="123"/>
      <c r="AH1198" s="123"/>
      <c r="AI1198"/>
      <c r="AJ1198"/>
      <c r="AM1198" s="13"/>
    </row>
    <row r="1199" spans="1:39" s="8" customFormat="1" ht="24.95" customHeight="1" x14ac:dyDescent="0.25">
      <c r="A1199" s="65" t="str">
        <f t="shared" si="18"/>
        <v/>
      </c>
      <c r="B1199" s="61"/>
      <c r="C1199" s="63" t="str">
        <f>IF(B1199="","",VLOOKUP(B1199,'Base productos'!A$2:H$10900,2,FALSE))</f>
        <v/>
      </c>
      <c r="D1199" s="66" t="str">
        <f>IF(B1199="","",VLOOKUP(B1199,'Base productos'!A$2:H$10900,3,FALSE))</f>
        <v/>
      </c>
      <c r="E1199" s="62" t="str">
        <f>IF(B1199="","",VLOOKUP(B1199,'Base productos'!A$2:H$10900,4,FALSE))</f>
        <v/>
      </c>
      <c r="F1199" s="62" t="str">
        <f>IF(B1199="","",VLOOKUP(B1199,'Base productos'!A$2:H$10900,5,FALSE))</f>
        <v/>
      </c>
      <c r="G1199" s="66" t="str">
        <f>IF(B1199="","",VLOOKUP(B1199,'Base productos'!A$2:H$10900,6,FALSE))</f>
        <v/>
      </c>
      <c r="H1199" s="66" t="str">
        <f>IF(B1199="","",VLOOKUP(B1199,'Base productos'!A$2:H$10900,7,FALSE))</f>
        <v/>
      </c>
      <c r="I1199" s="66" t="str">
        <f>IF(B1199="","",VLOOKUP(B1199,'Base productos'!A$2:H$10900,8,FALSE))</f>
        <v/>
      </c>
      <c r="J1199" s="47"/>
      <c r="K1199" s="48"/>
      <c r="L1199" s="68"/>
      <c r="M1199" s="68"/>
      <c r="N1199" s="68"/>
      <c r="O1199" s="68"/>
      <c r="P1199" s="100" t="str">
        <f>IF(O1199="","",VLOOKUP(O1199,'Principios Activos'!A$1:B$2418,2,FALSE))</f>
        <v/>
      </c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9"/>
      <c r="AC1199" s="68"/>
      <c r="AD1199" s="69"/>
      <c r="AE1199" s="53"/>
      <c r="AF1199" s="98"/>
      <c r="AG1199" s="123"/>
      <c r="AH1199" s="123"/>
      <c r="AI1199"/>
      <c r="AJ1199"/>
      <c r="AM1199" s="13"/>
    </row>
    <row r="1200" spans="1:39" s="8" customFormat="1" ht="24.95" customHeight="1" x14ac:dyDescent="0.25">
      <c r="A1200" s="65" t="str">
        <f t="shared" si="18"/>
        <v/>
      </c>
      <c r="B1200" s="61"/>
      <c r="C1200" s="63" t="str">
        <f>IF(B1200="","",VLOOKUP(B1200,'Base productos'!A$2:H$10900,2,FALSE))</f>
        <v/>
      </c>
      <c r="D1200" s="66" t="str">
        <f>IF(B1200="","",VLOOKUP(B1200,'Base productos'!A$2:H$10900,3,FALSE))</f>
        <v/>
      </c>
      <c r="E1200" s="62" t="str">
        <f>IF(B1200="","",VLOOKUP(B1200,'Base productos'!A$2:H$10900,4,FALSE))</f>
        <v/>
      </c>
      <c r="F1200" s="62" t="str">
        <f>IF(B1200="","",VLOOKUP(B1200,'Base productos'!A$2:H$10900,5,FALSE))</f>
        <v/>
      </c>
      <c r="G1200" s="66" t="str">
        <f>IF(B1200="","",VLOOKUP(B1200,'Base productos'!A$2:H$10900,6,FALSE))</f>
        <v/>
      </c>
      <c r="H1200" s="66" t="str">
        <f>IF(B1200="","",VLOOKUP(B1200,'Base productos'!A$2:H$10900,7,FALSE))</f>
        <v/>
      </c>
      <c r="I1200" s="66" t="str">
        <f>IF(B1200="","",VLOOKUP(B1200,'Base productos'!A$2:H$10900,8,FALSE))</f>
        <v/>
      </c>
      <c r="J1200" s="47"/>
      <c r="K1200" s="48"/>
      <c r="L1200" s="68"/>
      <c r="M1200" s="68"/>
      <c r="N1200" s="68"/>
      <c r="O1200" s="68"/>
      <c r="P1200" s="100" t="str">
        <f>IF(O1200="","",VLOOKUP(O1200,'Principios Activos'!A$1:B$2418,2,FALSE))</f>
        <v/>
      </c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9"/>
      <c r="AC1200" s="68"/>
      <c r="AD1200" s="69"/>
      <c r="AE1200" s="53"/>
      <c r="AF1200" s="98"/>
      <c r="AG1200" s="123"/>
      <c r="AH1200" s="123"/>
      <c r="AI1200"/>
      <c r="AJ1200"/>
      <c r="AM1200" s="13"/>
    </row>
    <row r="1201" spans="1:39" s="8" customFormat="1" ht="24.95" customHeight="1" x14ac:dyDescent="0.25">
      <c r="A1201" s="65" t="str">
        <f t="shared" si="18"/>
        <v/>
      </c>
      <c r="B1201" s="61"/>
      <c r="C1201" s="63" t="str">
        <f>IF(B1201="","",VLOOKUP(B1201,'Base productos'!A$2:H$10900,2,FALSE))</f>
        <v/>
      </c>
      <c r="D1201" s="66" t="str">
        <f>IF(B1201="","",VLOOKUP(B1201,'Base productos'!A$2:H$10900,3,FALSE))</f>
        <v/>
      </c>
      <c r="E1201" s="62" t="str">
        <f>IF(B1201="","",VLOOKUP(B1201,'Base productos'!A$2:H$10900,4,FALSE))</f>
        <v/>
      </c>
      <c r="F1201" s="62" t="str">
        <f>IF(B1201="","",VLOOKUP(B1201,'Base productos'!A$2:H$10900,5,FALSE))</f>
        <v/>
      </c>
      <c r="G1201" s="66" t="str">
        <f>IF(B1201="","",VLOOKUP(B1201,'Base productos'!A$2:H$10900,6,FALSE))</f>
        <v/>
      </c>
      <c r="H1201" s="66" t="str">
        <f>IF(B1201="","",VLOOKUP(B1201,'Base productos'!A$2:H$10900,7,FALSE))</f>
        <v/>
      </c>
      <c r="I1201" s="66" t="str">
        <f>IF(B1201="","",VLOOKUP(B1201,'Base productos'!A$2:H$10900,8,FALSE))</f>
        <v/>
      </c>
      <c r="J1201" s="47"/>
      <c r="K1201" s="48"/>
      <c r="L1201" s="68"/>
      <c r="M1201" s="68"/>
      <c r="N1201" s="68"/>
      <c r="O1201" s="68"/>
      <c r="P1201" s="100" t="str">
        <f>IF(O1201="","",VLOOKUP(O1201,'Principios Activos'!A$1:B$2418,2,FALSE))</f>
        <v/>
      </c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9"/>
      <c r="AC1201" s="68"/>
      <c r="AD1201" s="69"/>
      <c r="AE1201" s="53"/>
      <c r="AF1201" s="98"/>
      <c r="AG1201" s="123"/>
      <c r="AH1201" s="123"/>
      <c r="AI1201"/>
      <c r="AJ1201"/>
      <c r="AM1201" s="13"/>
    </row>
    <row r="1202" spans="1:39" s="8" customFormat="1" ht="24.95" customHeight="1" x14ac:dyDescent="0.25">
      <c r="A1202" s="65" t="str">
        <f t="shared" si="18"/>
        <v/>
      </c>
      <c r="B1202" s="61"/>
      <c r="C1202" s="63" t="str">
        <f>IF(B1202="","",VLOOKUP(B1202,'Base productos'!A$2:H$10900,2,FALSE))</f>
        <v/>
      </c>
      <c r="D1202" s="66" t="str">
        <f>IF(B1202="","",VLOOKUP(B1202,'Base productos'!A$2:H$10900,3,FALSE))</f>
        <v/>
      </c>
      <c r="E1202" s="62" t="str">
        <f>IF(B1202="","",VLOOKUP(B1202,'Base productos'!A$2:H$10900,4,FALSE))</f>
        <v/>
      </c>
      <c r="F1202" s="62" t="str">
        <f>IF(B1202="","",VLOOKUP(B1202,'Base productos'!A$2:H$10900,5,FALSE))</f>
        <v/>
      </c>
      <c r="G1202" s="66" t="str">
        <f>IF(B1202="","",VLOOKUP(B1202,'Base productos'!A$2:H$10900,6,FALSE))</f>
        <v/>
      </c>
      <c r="H1202" s="66" t="str">
        <f>IF(B1202="","",VLOOKUP(B1202,'Base productos'!A$2:H$10900,7,FALSE))</f>
        <v/>
      </c>
      <c r="I1202" s="66" t="str">
        <f>IF(B1202="","",VLOOKUP(B1202,'Base productos'!A$2:H$10900,8,FALSE))</f>
        <v/>
      </c>
      <c r="J1202" s="47"/>
      <c r="K1202" s="48"/>
      <c r="L1202" s="68"/>
      <c r="M1202" s="68"/>
      <c r="N1202" s="68"/>
      <c r="O1202" s="68"/>
      <c r="P1202" s="100" t="str">
        <f>IF(O1202="","",VLOOKUP(O1202,'Principios Activos'!A$1:B$2418,2,FALSE))</f>
        <v/>
      </c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9"/>
      <c r="AC1202" s="68"/>
      <c r="AD1202" s="69"/>
      <c r="AE1202" s="53"/>
      <c r="AF1202" s="98"/>
      <c r="AG1202" s="123"/>
      <c r="AH1202" s="123"/>
      <c r="AI1202"/>
      <c r="AJ1202"/>
      <c r="AM1202" s="13"/>
    </row>
    <row r="1203" spans="1:39" s="8" customFormat="1" ht="24.95" customHeight="1" x14ac:dyDescent="0.25">
      <c r="A1203" s="65" t="str">
        <f t="shared" si="18"/>
        <v/>
      </c>
      <c r="B1203" s="61"/>
      <c r="C1203" s="63" t="str">
        <f>IF(B1203="","",VLOOKUP(B1203,'Base productos'!A$2:H$10900,2,FALSE))</f>
        <v/>
      </c>
      <c r="D1203" s="66" t="str">
        <f>IF(B1203="","",VLOOKUP(B1203,'Base productos'!A$2:H$10900,3,FALSE))</f>
        <v/>
      </c>
      <c r="E1203" s="62" t="str">
        <f>IF(B1203="","",VLOOKUP(B1203,'Base productos'!A$2:H$10900,4,FALSE))</f>
        <v/>
      </c>
      <c r="F1203" s="62" t="str">
        <f>IF(B1203="","",VLOOKUP(B1203,'Base productos'!A$2:H$10900,5,FALSE))</f>
        <v/>
      </c>
      <c r="G1203" s="66" t="str">
        <f>IF(B1203="","",VLOOKUP(B1203,'Base productos'!A$2:H$10900,6,FALSE))</f>
        <v/>
      </c>
      <c r="H1203" s="66" t="str">
        <f>IF(B1203="","",VLOOKUP(B1203,'Base productos'!A$2:H$10900,7,FALSE))</f>
        <v/>
      </c>
      <c r="I1203" s="66" t="str">
        <f>IF(B1203="","",VLOOKUP(B1203,'Base productos'!A$2:H$10900,8,FALSE))</f>
        <v/>
      </c>
      <c r="J1203" s="47"/>
      <c r="K1203" s="48"/>
      <c r="L1203" s="68"/>
      <c r="M1203" s="68"/>
      <c r="N1203" s="68"/>
      <c r="O1203" s="68"/>
      <c r="P1203" s="100" t="str">
        <f>IF(O1203="","",VLOOKUP(O1203,'Principios Activos'!A$1:B$2418,2,FALSE))</f>
        <v/>
      </c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9"/>
      <c r="AC1203" s="68"/>
      <c r="AD1203" s="69"/>
      <c r="AE1203" s="53"/>
      <c r="AF1203" s="98"/>
      <c r="AG1203" s="123"/>
      <c r="AH1203" s="123"/>
      <c r="AI1203"/>
      <c r="AJ1203"/>
      <c r="AM1203" s="13"/>
    </row>
    <row r="1204" spans="1:39" s="8" customFormat="1" ht="24.95" customHeight="1" x14ac:dyDescent="0.25">
      <c r="A1204" s="65" t="str">
        <f t="shared" si="18"/>
        <v/>
      </c>
      <c r="B1204" s="61"/>
      <c r="C1204" s="63" t="str">
        <f>IF(B1204="","",VLOOKUP(B1204,'Base productos'!A$2:H$10900,2,FALSE))</f>
        <v/>
      </c>
      <c r="D1204" s="66" t="str">
        <f>IF(B1204="","",VLOOKUP(B1204,'Base productos'!A$2:H$10900,3,FALSE))</f>
        <v/>
      </c>
      <c r="E1204" s="62" t="str">
        <f>IF(B1204="","",VLOOKUP(B1204,'Base productos'!A$2:H$10900,4,FALSE))</f>
        <v/>
      </c>
      <c r="F1204" s="62" t="str">
        <f>IF(B1204="","",VLOOKUP(B1204,'Base productos'!A$2:H$10900,5,FALSE))</f>
        <v/>
      </c>
      <c r="G1204" s="66" t="str">
        <f>IF(B1204="","",VLOOKUP(B1204,'Base productos'!A$2:H$10900,6,FALSE))</f>
        <v/>
      </c>
      <c r="H1204" s="66" t="str">
        <f>IF(B1204="","",VLOOKUP(B1204,'Base productos'!A$2:H$10900,7,FALSE))</f>
        <v/>
      </c>
      <c r="I1204" s="66" t="str">
        <f>IF(B1204="","",VLOOKUP(B1204,'Base productos'!A$2:H$10900,8,FALSE))</f>
        <v/>
      </c>
      <c r="J1204" s="47"/>
      <c r="K1204" s="48"/>
      <c r="L1204" s="68"/>
      <c r="M1204" s="68"/>
      <c r="N1204" s="68"/>
      <c r="O1204" s="68"/>
      <c r="P1204" s="100" t="str">
        <f>IF(O1204="","",VLOOKUP(O1204,'Principios Activos'!A$1:B$2418,2,FALSE))</f>
        <v/>
      </c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9"/>
      <c r="AC1204" s="68"/>
      <c r="AD1204" s="69"/>
      <c r="AE1204" s="53"/>
      <c r="AF1204" s="98"/>
      <c r="AG1204" s="123"/>
      <c r="AH1204" s="123"/>
      <c r="AI1204"/>
      <c r="AJ1204"/>
      <c r="AM1204" s="13"/>
    </row>
    <row r="1205" spans="1:39" s="8" customFormat="1" ht="24.95" customHeight="1" x14ac:dyDescent="0.25">
      <c r="A1205" s="65" t="str">
        <f t="shared" si="18"/>
        <v/>
      </c>
      <c r="B1205" s="61"/>
      <c r="C1205" s="63" t="str">
        <f>IF(B1205="","",VLOOKUP(B1205,'Base productos'!A$2:H$10900,2,FALSE))</f>
        <v/>
      </c>
      <c r="D1205" s="66" t="str">
        <f>IF(B1205="","",VLOOKUP(B1205,'Base productos'!A$2:H$10900,3,FALSE))</f>
        <v/>
      </c>
      <c r="E1205" s="62" t="str">
        <f>IF(B1205="","",VLOOKUP(B1205,'Base productos'!A$2:H$10900,4,FALSE))</f>
        <v/>
      </c>
      <c r="F1205" s="62" t="str">
        <f>IF(B1205="","",VLOOKUP(B1205,'Base productos'!A$2:H$10900,5,FALSE))</f>
        <v/>
      </c>
      <c r="G1205" s="66" t="str">
        <f>IF(B1205="","",VLOOKUP(B1205,'Base productos'!A$2:H$10900,6,FALSE))</f>
        <v/>
      </c>
      <c r="H1205" s="66" t="str">
        <f>IF(B1205="","",VLOOKUP(B1205,'Base productos'!A$2:H$10900,7,FALSE))</f>
        <v/>
      </c>
      <c r="I1205" s="66" t="str">
        <f>IF(B1205="","",VLOOKUP(B1205,'Base productos'!A$2:H$10900,8,FALSE))</f>
        <v/>
      </c>
      <c r="J1205" s="47"/>
      <c r="K1205" s="48"/>
      <c r="L1205" s="68"/>
      <c r="M1205" s="68"/>
      <c r="N1205" s="68"/>
      <c r="O1205" s="68"/>
      <c r="P1205" s="100" t="str">
        <f>IF(O1205="","",VLOOKUP(O1205,'Principios Activos'!A$1:B$2418,2,FALSE))</f>
        <v/>
      </c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9"/>
      <c r="AC1205" s="68"/>
      <c r="AD1205" s="69"/>
      <c r="AE1205" s="53"/>
      <c r="AF1205" s="98"/>
      <c r="AG1205" s="123"/>
      <c r="AH1205" s="123"/>
      <c r="AI1205"/>
      <c r="AJ1205"/>
      <c r="AM1205" s="13"/>
    </row>
    <row r="1206" spans="1:39" s="8" customFormat="1" ht="24.95" customHeight="1" x14ac:dyDescent="0.25">
      <c r="A1206" s="65" t="str">
        <f t="shared" si="18"/>
        <v/>
      </c>
      <c r="B1206" s="61"/>
      <c r="C1206" s="63" t="str">
        <f>IF(B1206="","",VLOOKUP(B1206,'Base productos'!A$2:H$10900,2,FALSE))</f>
        <v/>
      </c>
      <c r="D1206" s="66" t="str">
        <f>IF(B1206="","",VLOOKUP(B1206,'Base productos'!A$2:H$10900,3,FALSE))</f>
        <v/>
      </c>
      <c r="E1206" s="62" t="str">
        <f>IF(B1206="","",VLOOKUP(B1206,'Base productos'!A$2:H$10900,4,FALSE))</f>
        <v/>
      </c>
      <c r="F1206" s="62" t="str">
        <f>IF(B1206="","",VLOOKUP(B1206,'Base productos'!A$2:H$10900,5,FALSE))</f>
        <v/>
      </c>
      <c r="G1206" s="66" t="str">
        <f>IF(B1206="","",VLOOKUP(B1206,'Base productos'!A$2:H$10900,6,FALSE))</f>
        <v/>
      </c>
      <c r="H1206" s="66" t="str">
        <f>IF(B1206="","",VLOOKUP(B1206,'Base productos'!A$2:H$10900,7,FALSE))</f>
        <v/>
      </c>
      <c r="I1206" s="66" t="str">
        <f>IF(B1206="","",VLOOKUP(B1206,'Base productos'!A$2:H$10900,8,FALSE))</f>
        <v/>
      </c>
      <c r="J1206" s="47"/>
      <c r="K1206" s="48"/>
      <c r="L1206" s="68"/>
      <c r="M1206" s="68"/>
      <c r="N1206" s="68"/>
      <c r="O1206" s="68"/>
      <c r="P1206" s="100" t="str">
        <f>IF(O1206="","",VLOOKUP(O1206,'Principios Activos'!A$1:B$2418,2,FALSE))</f>
        <v/>
      </c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9"/>
      <c r="AC1206" s="68"/>
      <c r="AD1206" s="69"/>
      <c r="AE1206" s="53"/>
      <c r="AF1206" s="98"/>
      <c r="AG1206" s="123"/>
      <c r="AH1206" s="123"/>
      <c r="AI1206"/>
      <c r="AJ1206"/>
      <c r="AM1206" s="13"/>
    </row>
    <row r="1207" spans="1:39" s="8" customFormat="1" ht="24.95" customHeight="1" x14ac:dyDescent="0.25">
      <c r="A1207" s="65" t="str">
        <f t="shared" si="18"/>
        <v/>
      </c>
      <c r="B1207" s="61"/>
      <c r="C1207" s="63" t="str">
        <f>IF(B1207="","",VLOOKUP(B1207,'Base productos'!A$2:H$10900,2,FALSE))</f>
        <v/>
      </c>
      <c r="D1207" s="66" t="str">
        <f>IF(B1207="","",VLOOKUP(B1207,'Base productos'!A$2:H$10900,3,FALSE))</f>
        <v/>
      </c>
      <c r="E1207" s="62" t="str">
        <f>IF(B1207="","",VLOOKUP(B1207,'Base productos'!A$2:H$10900,4,FALSE))</f>
        <v/>
      </c>
      <c r="F1207" s="62" t="str">
        <f>IF(B1207="","",VLOOKUP(B1207,'Base productos'!A$2:H$10900,5,FALSE))</f>
        <v/>
      </c>
      <c r="G1207" s="66" t="str">
        <f>IF(B1207="","",VLOOKUP(B1207,'Base productos'!A$2:H$10900,6,FALSE))</f>
        <v/>
      </c>
      <c r="H1207" s="66" t="str">
        <f>IF(B1207="","",VLOOKUP(B1207,'Base productos'!A$2:H$10900,7,FALSE))</f>
        <v/>
      </c>
      <c r="I1207" s="66" t="str">
        <f>IF(B1207="","",VLOOKUP(B1207,'Base productos'!A$2:H$10900,8,FALSE))</f>
        <v/>
      </c>
      <c r="J1207" s="47"/>
      <c r="K1207" s="48"/>
      <c r="L1207" s="68"/>
      <c r="M1207" s="68"/>
      <c r="N1207" s="68"/>
      <c r="O1207" s="68"/>
      <c r="P1207" s="100" t="str">
        <f>IF(O1207="","",VLOOKUP(O1207,'Principios Activos'!A$1:B$2418,2,FALSE))</f>
        <v/>
      </c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9"/>
      <c r="AC1207" s="68"/>
      <c r="AD1207" s="69"/>
      <c r="AE1207" s="53"/>
      <c r="AF1207" s="98"/>
      <c r="AG1207" s="123"/>
      <c r="AH1207" s="123"/>
      <c r="AI1207"/>
      <c r="AJ1207"/>
      <c r="AM1207" s="13"/>
    </row>
    <row r="1208" spans="1:39" s="8" customFormat="1" ht="24.95" customHeight="1" x14ac:dyDescent="0.25">
      <c r="A1208" s="65" t="str">
        <f t="shared" si="18"/>
        <v/>
      </c>
      <c r="B1208" s="61"/>
      <c r="C1208" s="63" t="str">
        <f>IF(B1208="","",VLOOKUP(B1208,'Base productos'!A$2:H$10900,2,FALSE))</f>
        <v/>
      </c>
      <c r="D1208" s="66" t="str">
        <f>IF(B1208="","",VLOOKUP(B1208,'Base productos'!A$2:H$10900,3,FALSE))</f>
        <v/>
      </c>
      <c r="E1208" s="62" t="str">
        <f>IF(B1208="","",VLOOKUP(B1208,'Base productos'!A$2:H$10900,4,FALSE))</f>
        <v/>
      </c>
      <c r="F1208" s="62" t="str">
        <f>IF(B1208="","",VLOOKUP(B1208,'Base productos'!A$2:H$10900,5,FALSE))</f>
        <v/>
      </c>
      <c r="G1208" s="66" t="str">
        <f>IF(B1208="","",VLOOKUP(B1208,'Base productos'!A$2:H$10900,6,FALSE))</f>
        <v/>
      </c>
      <c r="H1208" s="66" t="str">
        <f>IF(B1208="","",VLOOKUP(B1208,'Base productos'!A$2:H$10900,7,FALSE))</f>
        <v/>
      </c>
      <c r="I1208" s="66" t="str">
        <f>IF(B1208="","",VLOOKUP(B1208,'Base productos'!A$2:H$10900,8,FALSE))</f>
        <v/>
      </c>
      <c r="J1208" s="47"/>
      <c r="K1208" s="48"/>
      <c r="L1208" s="68"/>
      <c r="M1208" s="68"/>
      <c r="N1208" s="68"/>
      <c r="O1208" s="68"/>
      <c r="P1208" s="100" t="str">
        <f>IF(O1208="","",VLOOKUP(O1208,'Principios Activos'!A$1:B$2418,2,FALSE))</f>
        <v/>
      </c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9"/>
      <c r="AC1208" s="68"/>
      <c r="AD1208" s="69"/>
      <c r="AE1208" s="53"/>
      <c r="AF1208" s="98"/>
      <c r="AG1208" s="123"/>
      <c r="AH1208" s="123"/>
      <c r="AI1208"/>
      <c r="AJ1208"/>
      <c r="AM1208" s="13"/>
    </row>
    <row r="1209" spans="1:39" s="8" customFormat="1" ht="24.95" customHeight="1" x14ac:dyDescent="0.25">
      <c r="A1209" s="65" t="str">
        <f t="shared" si="18"/>
        <v/>
      </c>
      <c r="B1209" s="61"/>
      <c r="C1209" s="63" t="str">
        <f>IF(B1209="","",VLOOKUP(B1209,'Base productos'!A$2:H$10900,2,FALSE))</f>
        <v/>
      </c>
      <c r="D1209" s="66" t="str">
        <f>IF(B1209="","",VLOOKUP(B1209,'Base productos'!A$2:H$10900,3,FALSE))</f>
        <v/>
      </c>
      <c r="E1209" s="62" t="str">
        <f>IF(B1209="","",VLOOKUP(B1209,'Base productos'!A$2:H$10900,4,FALSE))</f>
        <v/>
      </c>
      <c r="F1209" s="62" t="str">
        <f>IF(B1209="","",VLOOKUP(B1209,'Base productos'!A$2:H$10900,5,FALSE))</f>
        <v/>
      </c>
      <c r="G1209" s="66" t="str">
        <f>IF(B1209="","",VLOOKUP(B1209,'Base productos'!A$2:H$10900,6,FALSE))</f>
        <v/>
      </c>
      <c r="H1209" s="66" t="str">
        <f>IF(B1209="","",VLOOKUP(B1209,'Base productos'!A$2:H$10900,7,FALSE))</f>
        <v/>
      </c>
      <c r="I1209" s="66" t="str">
        <f>IF(B1209="","",VLOOKUP(B1209,'Base productos'!A$2:H$10900,8,FALSE))</f>
        <v/>
      </c>
      <c r="J1209" s="47"/>
      <c r="K1209" s="48"/>
      <c r="L1209" s="68"/>
      <c r="M1209" s="68"/>
      <c r="N1209" s="68"/>
      <c r="O1209" s="68"/>
      <c r="P1209" s="100" t="str">
        <f>IF(O1209="","",VLOOKUP(O1209,'Principios Activos'!A$1:B$2418,2,FALSE))</f>
        <v/>
      </c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9"/>
      <c r="AC1209" s="68"/>
      <c r="AD1209" s="69"/>
      <c r="AE1209" s="53"/>
      <c r="AF1209" s="98"/>
      <c r="AG1209" s="123"/>
      <c r="AH1209" s="123"/>
      <c r="AI1209"/>
      <c r="AJ1209"/>
      <c r="AM1209" s="13"/>
    </row>
    <row r="1210" spans="1:39" s="8" customFormat="1" ht="24.95" customHeight="1" x14ac:dyDescent="0.25">
      <c r="A1210" s="65" t="str">
        <f t="shared" si="18"/>
        <v/>
      </c>
      <c r="B1210" s="61"/>
      <c r="C1210" s="63" t="str">
        <f>IF(B1210="","",VLOOKUP(B1210,'Base productos'!A$2:H$10900,2,FALSE))</f>
        <v/>
      </c>
      <c r="D1210" s="66" t="str">
        <f>IF(B1210="","",VLOOKUP(B1210,'Base productos'!A$2:H$10900,3,FALSE))</f>
        <v/>
      </c>
      <c r="E1210" s="62" t="str">
        <f>IF(B1210="","",VLOOKUP(B1210,'Base productos'!A$2:H$10900,4,FALSE))</f>
        <v/>
      </c>
      <c r="F1210" s="62" t="str">
        <f>IF(B1210="","",VLOOKUP(B1210,'Base productos'!A$2:H$10900,5,FALSE))</f>
        <v/>
      </c>
      <c r="G1210" s="66" t="str">
        <f>IF(B1210="","",VLOOKUP(B1210,'Base productos'!A$2:H$10900,6,FALSE))</f>
        <v/>
      </c>
      <c r="H1210" s="66" t="str">
        <f>IF(B1210="","",VLOOKUP(B1210,'Base productos'!A$2:H$10900,7,FALSE))</f>
        <v/>
      </c>
      <c r="I1210" s="66" t="str">
        <f>IF(B1210="","",VLOOKUP(B1210,'Base productos'!A$2:H$10900,8,FALSE))</f>
        <v/>
      </c>
      <c r="J1210" s="47"/>
      <c r="K1210" s="48"/>
      <c r="L1210" s="68"/>
      <c r="M1210" s="68"/>
      <c r="N1210" s="68"/>
      <c r="O1210" s="68"/>
      <c r="P1210" s="100" t="str">
        <f>IF(O1210="","",VLOOKUP(O1210,'Principios Activos'!A$1:B$2418,2,FALSE))</f>
        <v/>
      </c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9"/>
      <c r="AC1210" s="68"/>
      <c r="AD1210" s="69"/>
      <c r="AE1210" s="53"/>
      <c r="AF1210" s="98"/>
      <c r="AG1210" s="123"/>
      <c r="AH1210" s="123"/>
      <c r="AI1210"/>
      <c r="AJ1210"/>
      <c r="AM1210" s="13"/>
    </row>
    <row r="1211" spans="1:39" s="8" customFormat="1" ht="24.95" customHeight="1" x14ac:dyDescent="0.25">
      <c r="A1211" s="65" t="str">
        <f t="shared" si="18"/>
        <v/>
      </c>
      <c r="B1211" s="61"/>
      <c r="C1211" s="63" t="str">
        <f>IF(B1211="","",VLOOKUP(B1211,'Base productos'!A$2:H$10900,2,FALSE))</f>
        <v/>
      </c>
      <c r="D1211" s="66" t="str">
        <f>IF(B1211="","",VLOOKUP(B1211,'Base productos'!A$2:H$10900,3,FALSE))</f>
        <v/>
      </c>
      <c r="E1211" s="62" t="str">
        <f>IF(B1211="","",VLOOKUP(B1211,'Base productos'!A$2:H$10900,4,FALSE))</f>
        <v/>
      </c>
      <c r="F1211" s="62" t="str">
        <f>IF(B1211="","",VLOOKUP(B1211,'Base productos'!A$2:H$10900,5,FALSE))</f>
        <v/>
      </c>
      <c r="G1211" s="66" t="str">
        <f>IF(B1211="","",VLOOKUP(B1211,'Base productos'!A$2:H$10900,6,FALSE))</f>
        <v/>
      </c>
      <c r="H1211" s="66" t="str">
        <f>IF(B1211="","",VLOOKUP(B1211,'Base productos'!A$2:H$10900,7,FALSE))</f>
        <v/>
      </c>
      <c r="I1211" s="66" t="str">
        <f>IF(B1211="","",VLOOKUP(B1211,'Base productos'!A$2:H$10900,8,FALSE))</f>
        <v/>
      </c>
      <c r="J1211" s="47"/>
      <c r="K1211" s="48"/>
      <c r="L1211" s="68"/>
      <c r="M1211" s="68"/>
      <c r="N1211" s="68"/>
      <c r="O1211" s="68"/>
      <c r="P1211" s="100" t="str">
        <f>IF(O1211="","",VLOOKUP(O1211,'Principios Activos'!A$1:B$2418,2,FALSE))</f>
        <v/>
      </c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9"/>
      <c r="AC1211" s="68"/>
      <c r="AD1211" s="69"/>
      <c r="AE1211" s="53"/>
      <c r="AF1211" s="98"/>
      <c r="AG1211" s="123"/>
      <c r="AH1211" s="123"/>
      <c r="AI1211"/>
      <c r="AJ1211"/>
      <c r="AM1211" s="13"/>
    </row>
    <row r="1212" spans="1:39" s="8" customFormat="1" ht="24.95" customHeight="1" x14ac:dyDescent="0.25">
      <c r="A1212" s="65" t="str">
        <f t="shared" si="18"/>
        <v/>
      </c>
      <c r="B1212" s="61"/>
      <c r="C1212" s="63" t="str">
        <f>IF(B1212="","",VLOOKUP(B1212,'Base productos'!A$2:H$10900,2,FALSE))</f>
        <v/>
      </c>
      <c r="D1212" s="66" t="str">
        <f>IF(B1212="","",VLOOKUP(B1212,'Base productos'!A$2:H$10900,3,FALSE))</f>
        <v/>
      </c>
      <c r="E1212" s="62" t="str">
        <f>IF(B1212="","",VLOOKUP(B1212,'Base productos'!A$2:H$10900,4,FALSE))</f>
        <v/>
      </c>
      <c r="F1212" s="62" t="str">
        <f>IF(B1212="","",VLOOKUP(B1212,'Base productos'!A$2:H$10900,5,FALSE))</f>
        <v/>
      </c>
      <c r="G1212" s="66" t="str">
        <f>IF(B1212="","",VLOOKUP(B1212,'Base productos'!A$2:H$10900,6,FALSE))</f>
        <v/>
      </c>
      <c r="H1212" s="66" t="str">
        <f>IF(B1212="","",VLOOKUP(B1212,'Base productos'!A$2:H$10900,7,FALSE))</f>
        <v/>
      </c>
      <c r="I1212" s="66" t="str">
        <f>IF(B1212="","",VLOOKUP(B1212,'Base productos'!A$2:H$10900,8,FALSE))</f>
        <v/>
      </c>
      <c r="J1212" s="47"/>
      <c r="K1212" s="48"/>
      <c r="L1212" s="68"/>
      <c r="M1212" s="68"/>
      <c r="N1212" s="68"/>
      <c r="O1212" s="68"/>
      <c r="P1212" s="100" t="str">
        <f>IF(O1212="","",VLOOKUP(O1212,'Principios Activos'!A$1:B$2418,2,FALSE))</f>
        <v/>
      </c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9"/>
      <c r="AC1212" s="68"/>
      <c r="AD1212" s="69"/>
      <c r="AE1212" s="53"/>
      <c r="AF1212" s="98"/>
      <c r="AG1212" s="123"/>
      <c r="AH1212" s="123"/>
      <c r="AI1212"/>
      <c r="AJ1212"/>
      <c r="AM1212" s="13"/>
    </row>
    <row r="1213" spans="1:39" s="8" customFormat="1" ht="24.95" customHeight="1" x14ac:dyDescent="0.25">
      <c r="A1213" s="65" t="str">
        <f t="shared" si="18"/>
        <v/>
      </c>
      <c r="B1213" s="61"/>
      <c r="C1213" s="63" t="str">
        <f>IF(B1213="","",VLOOKUP(B1213,'Base productos'!A$2:H$10900,2,FALSE))</f>
        <v/>
      </c>
      <c r="D1213" s="66" t="str">
        <f>IF(B1213="","",VLOOKUP(B1213,'Base productos'!A$2:H$10900,3,FALSE))</f>
        <v/>
      </c>
      <c r="E1213" s="62" t="str">
        <f>IF(B1213="","",VLOOKUP(B1213,'Base productos'!A$2:H$10900,4,FALSE))</f>
        <v/>
      </c>
      <c r="F1213" s="62" t="str">
        <f>IF(B1213="","",VLOOKUP(B1213,'Base productos'!A$2:H$10900,5,FALSE))</f>
        <v/>
      </c>
      <c r="G1213" s="66" t="str">
        <f>IF(B1213="","",VLOOKUP(B1213,'Base productos'!A$2:H$10900,6,FALSE))</f>
        <v/>
      </c>
      <c r="H1213" s="66" t="str">
        <f>IF(B1213="","",VLOOKUP(B1213,'Base productos'!A$2:H$10900,7,FALSE))</f>
        <v/>
      </c>
      <c r="I1213" s="66" t="str">
        <f>IF(B1213="","",VLOOKUP(B1213,'Base productos'!A$2:H$10900,8,FALSE))</f>
        <v/>
      </c>
      <c r="J1213" s="47"/>
      <c r="K1213" s="48"/>
      <c r="L1213" s="68"/>
      <c r="M1213" s="68"/>
      <c r="N1213" s="68"/>
      <c r="O1213" s="68"/>
      <c r="P1213" s="100" t="str">
        <f>IF(O1213="","",VLOOKUP(O1213,'Principios Activos'!A$1:B$2418,2,FALSE))</f>
        <v/>
      </c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9"/>
      <c r="AC1213" s="68"/>
      <c r="AD1213" s="69"/>
      <c r="AE1213" s="53"/>
      <c r="AF1213" s="98"/>
      <c r="AG1213" s="123"/>
      <c r="AH1213" s="123"/>
      <c r="AI1213"/>
      <c r="AJ1213"/>
      <c r="AM1213" s="13"/>
    </row>
    <row r="1214" spans="1:39" s="8" customFormat="1" ht="24.95" customHeight="1" x14ac:dyDescent="0.25">
      <c r="A1214" s="65" t="str">
        <f t="shared" si="18"/>
        <v/>
      </c>
      <c r="B1214" s="61"/>
      <c r="C1214" s="63" t="str">
        <f>IF(B1214="","",VLOOKUP(B1214,'Base productos'!A$2:H$10900,2,FALSE))</f>
        <v/>
      </c>
      <c r="D1214" s="66" t="str">
        <f>IF(B1214="","",VLOOKUP(B1214,'Base productos'!A$2:H$10900,3,FALSE))</f>
        <v/>
      </c>
      <c r="E1214" s="62" t="str">
        <f>IF(B1214="","",VLOOKUP(B1214,'Base productos'!A$2:H$10900,4,FALSE))</f>
        <v/>
      </c>
      <c r="F1214" s="62" t="str">
        <f>IF(B1214="","",VLOOKUP(B1214,'Base productos'!A$2:H$10900,5,FALSE))</f>
        <v/>
      </c>
      <c r="G1214" s="66" t="str">
        <f>IF(B1214="","",VLOOKUP(B1214,'Base productos'!A$2:H$10900,6,FALSE))</f>
        <v/>
      </c>
      <c r="H1214" s="66" t="str">
        <f>IF(B1214="","",VLOOKUP(B1214,'Base productos'!A$2:H$10900,7,FALSE))</f>
        <v/>
      </c>
      <c r="I1214" s="66" t="str">
        <f>IF(B1214="","",VLOOKUP(B1214,'Base productos'!A$2:H$10900,8,FALSE))</f>
        <v/>
      </c>
      <c r="J1214" s="47"/>
      <c r="K1214" s="48"/>
      <c r="L1214" s="68"/>
      <c r="M1214" s="68"/>
      <c r="N1214" s="68"/>
      <c r="O1214" s="68"/>
      <c r="P1214" s="100" t="str">
        <f>IF(O1214="","",VLOOKUP(O1214,'Principios Activos'!A$1:B$2418,2,FALSE))</f>
        <v/>
      </c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9"/>
      <c r="AC1214" s="68"/>
      <c r="AD1214" s="69"/>
      <c r="AE1214" s="53"/>
      <c r="AF1214" s="98"/>
      <c r="AG1214" s="123"/>
      <c r="AH1214" s="123"/>
      <c r="AI1214"/>
      <c r="AJ1214"/>
      <c r="AM1214" s="13"/>
    </row>
    <row r="1215" spans="1:39" s="8" customFormat="1" ht="24.95" customHeight="1" x14ac:dyDescent="0.25">
      <c r="A1215" s="65" t="str">
        <f t="shared" si="18"/>
        <v/>
      </c>
      <c r="B1215" s="61"/>
      <c r="C1215" s="63" t="str">
        <f>IF(B1215="","",VLOOKUP(B1215,'Base productos'!A$2:H$10900,2,FALSE))</f>
        <v/>
      </c>
      <c r="D1215" s="66" t="str">
        <f>IF(B1215="","",VLOOKUP(B1215,'Base productos'!A$2:H$10900,3,FALSE))</f>
        <v/>
      </c>
      <c r="E1215" s="62" t="str">
        <f>IF(B1215="","",VLOOKUP(B1215,'Base productos'!A$2:H$10900,4,FALSE))</f>
        <v/>
      </c>
      <c r="F1215" s="62" t="str">
        <f>IF(B1215="","",VLOOKUP(B1215,'Base productos'!A$2:H$10900,5,FALSE))</f>
        <v/>
      </c>
      <c r="G1215" s="66" t="str">
        <f>IF(B1215="","",VLOOKUP(B1215,'Base productos'!A$2:H$10900,6,FALSE))</f>
        <v/>
      </c>
      <c r="H1215" s="66" t="str">
        <f>IF(B1215="","",VLOOKUP(B1215,'Base productos'!A$2:H$10900,7,FALSE))</f>
        <v/>
      </c>
      <c r="I1215" s="66" t="str">
        <f>IF(B1215="","",VLOOKUP(B1215,'Base productos'!A$2:H$10900,8,FALSE))</f>
        <v/>
      </c>
      <c r="J1215" s="47"/>
      <c r="K1215" s="48"/>
      <c r="L1215" s="68"/>
      <c r="M1215" s="68"/>
      <c r="N1215" s="68"/>
      <c r="O1215" s="68"/>
      <c r="P1215" s="100" t="str">
        <f>IF(O1215="","",VLOOKUP(O1215,'Principios Activos'!A$1:B$2418,2,FALSE))</f>
        <v/>
      </c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9"/>
      <c r="AC1215" s="68"/>
      <c r="AD1215" s="69"/>
      <c r="AE1215" s="53"/>
      <c r="AF1215" s="98"/>
      <c r="AG1215" s="123"/>
      <c r="AH1215" s="123"/>
      <c r="AI1215"/>
      <c r="AJ1215"/>
      <c r="AM1215" s="13"/>
    </row>
    <row r="1216" spans="1:39" s="8" customFormat="1" ht="24.95" customHeight="1" x14ac:dyDescent="0.25">
      <c r="A1216" s="65" t="str">
        <f t="shared" si="18"/>
        <v/>
      </c>
      <c r="B1216" s="61"/>
      <c r="C1216" s="63" t="str">
        <f>IF(B1216="","",VLOOKUP(B1216,'Base productos'!A$2:H$10900,2,FALSE))</f>
        <v/>
      </c>
      <c r="D1216" s="66" t="str">
        <f>IF(B1216="","",VLOOKUP(B1216,'Base productos'!A$2:H$10900,3,FALSE))</f>
        <v/>
      </c>
      <c r="E1216" s="62" t="str">
        <f>IF(B1216="","",VLOOKUP(B1216,'Base productos'!A$2:H$10900,4,FALSE))</f>
        <v/>
      </c>
      <c r="F1216" s="62" t="str">
        <f>IF(B1216="","",VLOOKUP(B1216,'Base productos'!A$2:H$10900,5,FALSE))</f>
        <v/>
      </c>
      <c r="G1216" s="66" t="str">
        <f>IF(B1216="","",VLOOKUP(B1216,'Base productos'!A$2:H$10900,6,FALSE))</f>
        <v/>
      </c>
      <c r="H1216" s="66" t="str">
        <f>IF(B1216="","",VLOOKUP(B1216,'Base productos'!A$2:H$10900,7,FALSE))</f>
        <v/>
      </c>
      <c r="I1216" s="66" t="str">
        <f>IF(B1216="","",VLOOKUP(B1216,'Base productos'!A$2:H$10900,8,FALSE))</f>
        <v/>
      </c>
      <c r="J1216" s="47"/>
      <c r="K1216" s="48"/>
      <c r="L1216" s="68"/>
      <c r="M1216" s="68"/>
      <c r="N1216" s="68"/>
      <c r="O1216" s="68"/>
      <c r="P1216" s="100" t="str">
        <f>IF(O1216="","",VLOOKUP(O1216,'Principios Activos'!A$1:B$2418,2,FALSE))</f>
        <v/>
      </c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9"/>
      <c r="AC1216" s="68"/>
      <c r="AD1216" s="69"/>
      <c r="AE1216" s="53"/>
      <c r="AF1216" s="98"/>
      <c r="AG1216" s="123"/>
      <c r="AH1216" s="123"/>
      <c r="AI1216"/>
      <c r="AJ1216"/>
      <c r="AM1216" s="13"/>
    </row>
    <row r="1217" spans="1:39" s="8" customFormat="1" ht="24.95" customHeight="1" x14ac:dyDescent="0.25">
      <c r="A1217" s="65" t="str">
        <f t="shared" si="18"/>
        <v/>
      </c>
      <c r="B1217" s="61"/>
      <c r="C1217" s="63" t="str">
        <f>IF(B1217="","",VLOOKUP(B1217,'Base productos'!A$2:H$10900,2,FALSE))</f>
        <v/>
      </c>
      <c r="D1217" s="66" t="str">
        <f>IF(B1217="","",VLOOKUP(B1217,'Base productos'!A$2:H$10900,3,FALSE))</f>
        <v/>
      </c>
      <c r="E1217" s="62" t="str">
        <f>IF(B1217="","",VLOOKUP(B1217,'Base productos'!A$2:H$10900,4,FALSE))</f>
        <v/>
      </c>
      <c r="F1217" s="62" t="str">
        <f>IF(B1217="","",VLOOKUP(B1217,'Base productos'!A$2:H$10900,5,FALSE))</f>
        <v/>
      </c>
      <c r="G1217" s="66" t="str">
        <f>IF(B1217="","",VLOOKUP(B1217,'Base productos'!A$2:H$10900,6,FALSE))</f>
        <v/>
      </c>
      <c r="H1217" s="66" t="str">
        <f>IF(B1217="","",VLOOKUP(B1217,'Base productos'!A$2:H$10900,7,FALSE))</f>
        <v/>
      </c>
      <c r="I1217" s="66" t="str">
        <f>IF(B1217="","",VLOOKUP(B1217,'Base productos'!A$2:H$10900,8,FALSE))</f>
        <v/>
      </c>
      <c r="J1217" s="47"/>
      <c r="K1217" s="48"/>
      <c r="L1217" s="68"/>
      <c r="M1217" s="68"/>
      <c r="N1217" s="68"/>
      <c r="O1217" s="68"/>
      <c r="P1217" s="100" t="str">
        <f>IF(O1217="","",VLOOKUP(O1217,'Principios Activos'!A$1:B$2418,2,FALSE))</f>
        <v/>
      </c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9"/>
      <c r="AC1217" s="68"/>
      <c r="AD1217" s="69"/>
      <c r="AE1217" s="53"/>
      <c r="AF1217" s="98"/>
      <c r="AG1217" s="123"/>
      <c r="AH1217" s="123"/>
      <c r="AI1217"/>
      <c r="AJ1217"/>
      <c r="AM1217" s="13"/>
    </row>
    <row r="1218" spans="1:39" s="8" customFormat="1" ht="24.95" customHeight="1" x14ac:dyDescent="0.25">
      <c r="A1218" s="65" t="str">
        <f t="shared" si="18"/>
        <v/>
      </c>
      <c r="B1218" s="61"/>
      <c r="C1218" s="63" t="str">
        <f>IF(B1218="","",VLOOKUP(B1218,'Base productos'!A$2:H$10900,2,FALSE))</f>
        <v/>
      </c>
      <c r="D1218" s="66" t="str">
        <f>IF(B1218="","",VLOOKUP(B1218,'Base productos'!A$2:H$10900,3,FALSE))</f>
        <v/>
      </c>
      <c r="E1218" s="62" t="str">
        <f>IF(B1218="","",VLOOKUP(B1218,'Base productos'!A$2:H$10900,4,FALSE))</f>
        <v/>
      </c>
      <c r="F1218" s="62" t="str">
        <f>IF(B1218="","",VLOOKUP(B1218,'Base productos'!A$2:H$10900,5,FALSE))</f>
        <v/>
      </c>
      <c r="G1218" s="66" t="str">
        <f>IF(B1218="","",VLOOKUP(B1218,'Base productos'!A$2:H$10900,6,FALSE))</f>
        <v/>
      </c>
      <c r="H1218" s="66" t="str">
        <f>IF(B1218="","",VLOOKUP(B1218,'Base productos'!A$2:H$10900,7,FALSE))</f>
        <v/>
      </c>
      <c r="I1218" s="66" t="str">
        <f>IF(B1218="","",VLOOKUP(B1218,'Base productos'!A$2:H$10900,8,FALSE))</f>
        <v/>
      </c>
      <c r="J1218" s="47"/>
      <c r="K1218" s="48"/>
      <c r="L1218" s="68"/>
      <c r="M1218" s="68"/>
      <c r="N1218" s="68"/>
      <c r="O1218" s="68"/>
      <c r="P1218" s="100" t="str">
        <f>IF(O1218="","",VLOOKUP(O1218,'Principios Activos'!A$1:B$2418,2,FALSE))</f>
        <v/>
      </c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9"/>
      <c r="AC1218" s="68"/>
      <c r="AD1218" s="69"/>
      <c r="AE1218" s="53"/>
      <c r="AF1218" s="98"/>
      <c r="AG1218" s="123"/>
      <c r="AH1218" s="123"/>
      <c r="AI1218"/>
      <c r="AJ1218"/>
      <c r="AM1218" s="13"/>
    </row>
    <row r="1219" spans="1:39" s="8" customFormat="1" ht="24.95" customHeight="1" x14ac:dyDescent="0.25">
      <c r="A1219" s="65" t="str">
        <f t="shared" si="18"/>
        <v/>
      </c>
      <c r="B1219" s="61"/>
      <c r="C1219" s="63" t="str">
        <f>IF(B1219="","",VLOOKUP(B1219,'Base productos'!A$2:H$10900,2,FALSE))</f>
        <v/>
      </c>
      <c r="D1219" s="66" t="str">
        <f>IF(B1219="","",VLOOKUP(B1219,'Base productos'!A$2:H$10900,3,FALSE))</f>
        <v/>
      </c>
      <c r="E1219" s="62" t="str">
        <f>IF(B1219="","",VLOOKUP(B1219,'Base productos'!A$2:H$10900,4,FALSE))</f>
        <v/>
      </c>
      <c r="F1219" s="62" t="str">
        <f>IF(B1219="","",VLOOKUP(B1219,'Base productos'!A$2:H$10900,5,FALSE))</f>
        <v/>
      </c>
      <c r="G1219" s="66" t="str">
        <f>IF(B1219="","",VLOOKUP(B1219,'Base productos'!A$2:H$10900,6,FALSE))</f>
        <v/>
      </c>
      <c r="H1219" s="66" t="str">
        <f>IF(B1219="","",VLOOKUP(B1219,'Base productos'!A$2:H$10900,7,FALSE))</f>
        <v/>
      </c>
      <c r="I1219" s="66" t="str">
        <f>IF(B1219="","",VLOOKUP(B1219,'Base productos'!A$2:H$10900,8,FALSE))</f>
        <v/>
      </c>
      <c r="J1219" s="47"/>
      <c r="K1219" s="48"/>
      <c r="L1219" s="68"/>
      <c r="M1219" s="68"/>
      <c r="N1219" s="68"/>
      <c r="O1219" s="68"/>
      <c r="P1219" s="100" t="str">
        <f>IF(O1219="","",VLOOKUP(O1219,'Principios Activos'!A$1:B$2418,2,FALSE))</f>
        <v/>
      </c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9"/>
      <c r="AC1219" s="68"/>
      <c r="AD1219" s="69"/>
      <c r="AE1219" s="53"/>
      <c r="AF1219" s="98"/>
      <c r="AG1219" s="123"/>
      <c r="AH1219" s="123"/>
      <c r="AI1219"/>
      <c r="AJ1219"/>
      <c r="AM1219" s="13"/>
    </row>
    <row r="1220" spans="1:39" s="8" customFormat="1" ht="24.95" customHeight="1" x14ac:dyDescent="0.25">
      <c r="A1220" s="65" t="str">
        <f t="shared" si="18"/>
        <v/>
      </c>
      <c r="B1220" s="61"/>
      <c r="C1220" s="63" t="str">
        <f>IF(B1220="","",VLOOKUP(B1220,'Base productos'!A$2:H$10900,2,FALSE))</f>
        <v/>
      </c>
      <c r="D1220" s="66" t="str">
        <f>IF(B1220="","",VLOOKUP(B1220,'Base productos'!A$2:H$10900,3,FALSE))</f>
        <v/>
      </c>
      <c r="E1220" s="62" t="str">
        <f>IF(B1220="","",VLOOKUP(B1220,'Base productos'!A$2:H$10900,4,FALSE))</f>
        <v/>
      </c>
      <c r="F1220" s="62" t="str">
        <f>IF(B1220="","",VLOOKUP(B1220,'Base productos'!A$2:H$10900,5,FALSE))</f>
        <v/>
      </c>
      <c r="G1220" s="66" t="str">
        <f>IF(B1220="","",VLOOKUP(B1220,'Base productos'!A$2:H$10900,6,FALSE))</f>
        <v/>
      </c>
      <c r="H1220" s="66" t="str">
        <f>IF(B1220="","",VLOOKUP(B1220,'Base productos'!A$2:H$10900,7,FALSE))</f>
        <v/>
      </c>
      <c r="I1220" s="66" t="str">
        <f>IF(B1220="","",VLOOKUP(B1220,'Base productos'!A$2:H$10900,8,FALSE))</f>
        <v/>
      </c>
      <c r="J1220" s="47"/>
      <c r="K1220" s="48"/>
      <c r="L1220" s="68"/>
      <c r="M1220" s="68"/>
      <c r="N1220" s="68"/>
      <c r="O1220" s="68"/>
      <c r="P1220" s="100" t="str">
        <f>IF(O1220="","",VLOOKUP(O1220,'Principios Activos'!A$1:B$2418,2,FALSE))</f>
        <v/>
      </c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9"/>
      <c r="AC1220" s="68"/>
      <c r="AD1220" s="69"/>
      <c r="AE1220" s="53"/>
      <c r="AF1220" s="98"/>
      <c r="AG1220" s="123"/>
      <c r="AH1220" s="123"/>
      <c r="AI1220"/>
      <c r="AJ1220"/>
      <c r="AM1220" s="13"/>
    </row>
    <row r="1221" spans="1:39" s="8" customFormat="1" ht="24.95" customHeight="1" x14ac:dyDescent="0.25">
      <c r="A1221" s="65" t="str">
        <f t="shared" si="18"/>
        <v/>
      </c>
      <c r="B1221" s="61"/>
      <c r="C1221" s="63" t="str">
        <f>IF(B1221="","",VLOOKUP(B1221,'Base productos'!A$2:H$10900,2,FALSE))</f>
        <v/>
      </c>
      <c r="D1221" s="66" t="str">
        <f>IF(B1221="","",VLOOKUP(B1221,'Base productos'!A$2:H$10900,3,FALSE))</f>
        <v/>
      </c>
      <c r="E1221" s="62" t="str">
        <f>IF(B1221="","",VLOOKUP(B1221,'Base productos'!A$2:H$10900,4,FALSE))</f>
        <v/>
      </c>
      <c r="F1221" s="62" t="str">
        <f>IF(B1221="","",VLOOKUP(B1221,'Base productos'!A$2:H$10900,5,FALSE))</f>
        <v/>
      </c>
      <c r="G1221" s="66" t="str">
        <f>IF(B1221="","",VLOOKUP(B1221,'Base productos'!A$2:H$10900,6,FALSE))</f>
        <v/>
      </c>
      <c r="H1221" s="66" t="str">
        <f>IF(B1221="","",VLOOKUP(B1221,'Base productos'!A$2:H$10900,7,FALSE))</f>
        <v/>
      </c>
      <c r="I1221" s="66" t="str">
        <f>IF(B1221="","",VLOOKUP(B1221,'Base productos'!A$2:H$10900,8,FALSE))</f>
        <v/>
      </c>
      <c r="J1221" s="47"/>
      <c r="K1221" s="48"/>
      <c r="L1221" s="68"/>
      <c r="M1221" s="68"/>
      <c r="N1221" s="68"/>
      <c r="O1221" s="68"/>
      <c r="P1221" s="100" t="str">
        <f>IF(O1221="","",VLOOKUP(O1221,'Principios Activos'!A$1:B$2418,2,FALSE))</f>
        <v/>
      </c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9"/>
      <c r="AC1221" s="68"/>
      <c r="AD1221" s="69"/>
      <c r="AE1221" s="53"/>
      <c r="AF1221" s="98"/>
      <c r="AG1221" s="123"/>
      <c r="AH1221" s="123"/>
      <c r="AI1221"/>
      <c r="AJ1221"/>
      <c r="AM1221" s="13"/>
    </row>
    <row r="1222" spans="1:39" s="8" customFormat="1" ht="24.95" customHeight="1" x14ac:dyDescent="0.25">
      <c r="A1222" s="65" t="str">
        <f t="shared" si="18"/>
        <v/>
      </c>
      <c r="B1222" s="61"/>
      <c r="C1222" s="63" t="str">
        <f>IF(B1222="","",VLOOKUP(B1222,'Base productos'!A$2:H$10900,2,FALSE))</f>
        <v/>
      </c>
      <c r="D1222" s="66" t="str">
        <f>IF(B1222="","",VLOOKUP(B1222,'Base productos'!A$2:H$10900,3,FALSE))</f>
        <v/>
      </c>
      <c r="E1222" s="62" t="str">
        <f>IF(B1222="","",VLOOKUP(B1222,'Base productos'!A$2:H$10900,4,FALSE))</f>
        <v/>
      </c>
      <c r="F1222" s="62" t="str">
        <f>IF(B1222="","",VLOOKUP(B1222,'Base productos'!A$2:H$10900,5,FALSE))</f>
        <v/>
      </c>
      <c r="G1222" s="66" t="str">
        <f>IF(B1222="","",VLOOKUP(B1222,'Base productos'!A$2:H$10900,6,FALSE))</f>
        <v/>
      </c>
      <c r="H1222" s="66" t="str">
        <f>IF(B1222="","",VLOOKUP(B1222,'Base productos'!A$2:H$10900,7,FALSE))</f>
        <v/>
      </c>
      <c r="I1222" s="66" t="str">
        <f>IF(B1222="","",VLOOKUP(B1222,'Base productos'!A$2:H$10900,8,FALSE))</f>
        <v/>
      </c>
      <c r="J1222" s="47"/>
      <c r="K1222" s="48"/>
      <c r="L1222" s="68"/>
      <c r="M1222" s="68"/>
      <c r="N1222" s="68"/>
      <c r="O1222" s="68"/>
      <c r="P1222" s="100" t="str">
        <f>IF(O1222="","",VLOOKUP(O1222,'Principios Activos'!A$1:B$2418,2,FALSE))</f>
        <v/>
      </c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9"/>
      <c r="AC1222" s="68"/>
      <c r="AD1222" s="69"/>
      <c r="AE1222" s="53"/>
      <c r="AF1222" s="98"/>
      <c r="AG1222" s="123"/>
      <c r="AH1222" s="123"/>
      <c r="AI1222"/>
      <c r="AJ1222"/>
      <c r="AM1222" s="13"/>
    </row>
    <row r="1223" spans="1:39" s="8" customFormat="1" ht="24.95" customHeight="1" x14ac:dyDescent="0.25">
      <c r="A1223" s="65" t="str">
        <f t="shared" si="18"/>
        <v/>
      </c>
      <c r="B1223" s="61"/>
      <c r="C1223" s="63" t="str">
        <f>IF(B1223="","",VLOOKUP(B1223,'Base productos'!A$2:H$10900,2,FALSE))</f>
        <v/>
      </c>
      <c r="D1223" s="66" t="str">
        <f>IF(B1223="","",VLOOKUP(B1223,'Base productos'!A$2:H$10900,3,FALSE))</f>
        <v/>
      </c>
      <c r="E1223" s="62" t="str">
        <f>IF(B1223="","",VLOOKUP(B1223,'Base productos'!A$2:H$10900,4,FALSE))</f>
        <v/>
      </c>
      <c r="F1223" s="62" t="str">
        <f>IF(B1223="","",VLOOKUP(B1223,'Base productos'!A$2:H$10900,5,FALSE))</f>
        <v/>
      </c>
      <c r="G1223" s="66" t="str">
        <f>IF(B1223="","",VLOOKUP(B1223,'Base productos'!A$2:H$10900,6,FALSE))</f>
        <v/>
      </c>
      <c r="H1223" s="66" t="str">
        <f>IF(B1223="","",VLOOKUP(B1223,'Base productos'!A$2:H$10900,7,FALSE))</f>
        <v/>
      </c>
      <c r="I1223" s="66" t="str">
        <f>IF(B1223="","",VLOOKUP(B1223,'Base productos'!A$2:H$10900,8,FALSE))</f>
        <v/>
      </c>
      <c r="J1223" s="47"/>
      <c r="K1223" s="48"/>
      <c r="L1223" s="68"/>
      <c r="M1223" s="68"/>
      <c r="N1223" s="68"/>
      <c r="O1223" s="68"/>
      <c r="P1223" s="100" t="str">
        <f>IF(O1223="","",VLOOKUP(O1223,'Principios Activos'!A$1:B$2418,2,FALSE))</f>
        <v/>
      </c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9"/>
      <c r="AC1223" s="68"/>
      <c r="AD1223" s="69"/>
      <c r="AE1223" s="53"/>
      <c r="AF1223" s="98"/>
      <c r="AG1223" s="123"/>
      <c r="AH1223" s="123"/>
      <c r="AI1223"/>
      <c r="AJ1223"/>
      <c r="AM1223" s="13"/>
    </row>
    <row r="1224" spans="1:39" s="8" customFormat="1" ht="24.95" customHeight="1" x14ac:dyDescent="0.25">
      <c r="A1224" s="65" t="str">
        <f t="shared" si="18"/>
        <v/>
      </c>
      <c r="B1224" s="61"/>
      <c r="C1224" s="63" t="str">
        <f>IF(B1224="","",VLOOKUP(B1224,'Base productos'!A$2:H$10900,2,FALSE))</f>
        <v/>
      </c>
      <c r="D1224" s="66" t="str">
        <f>IF(B1224="","",VLOOKUP(B1224,'Base productos'!A$2:H$10900,3,FALSE))</f>
        <v/>
      </c>
      <c r="E1224" s="62" t="str">
        <f>IF(B1224="","",VLOOKUP(B1224,'Base productos'!A$2:H$10900,4,FALSE))</f>
        <v/>
      </c>
      <c r="F1224" s="62" t="str">
        <f>IF(B1224="","",VLOOKUP(B1224,'Base productos'!A$2:H$10900,5,FALSE))</f>
        <v/>
      </c>
      <c r="G1224" s="66" t="str">
        <f>IF(B1224="","",VLOOKUP(B1224,'Base productos'!A$2:H$10900,6,FALSE))</f>
        <v/>
      </c>
      <c r="H1224" s="66" t="str">
        <f>IF(B1224="","",VLOOKUP(B1224,'Base productos'!A$2:H$10900,7,FALSE))</f>
        <v/>
      </c>
      <c r="I1224" s="66" t="str">
        <f>IF(B1224="","",VLOOKUP(B1224,'Base productos'!A$2:H$10900,8,FALSE))</f>
        <v/>
      </c>
      <c r="J1224" s="47"/>
      <c r="K1224" s="48"/>
      <c r="L1224" s="68"/>
      <c r="M1224" s="68"/>
      <c r="N1224" s="68"/>
      <c r="O1224" s="68"/>
      <c r="P1224" s="100" t="str">
        <f>IF(O1224="","",VLOOKUP(O1224,'Principios Activos'!A$1:B$2418,2,FALSE))</f>
        <v/>
      </c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9"/>
      <c r="AC1224" s="68"/>
      <c r="AD1224" s="69"/>
      <c r="AE1224" s="53"/>
      <c r="AF1224" s="98"/>
      <c r="AG1224" s="123"/>
      <c r="AH1224" s="123"/>
      <c r="AI1224"/>
      <c r="AJ1224"/>
      <c r="AM1224" s="13"/>
    </row>
    <row r="1225" spans="1:39" s="8" customFormat="1" ht="24.95" customHeight="1" x14ac:dyDescent="0.25">
      <c r="A1225" s="65" t="str">
        <f t="shared" si="18"/>
        <v/>
      </c>
      <c r="B1225" s="61"/>
      <c r="C1225" s="63" t="str">
        <f>IF(B1225="","",VLOOKUP(B1225,'Base productos'!A$2:H$10900,2,FALSE))</f>
        <v/>
      </c>
      <c r="D1225" s="66" t="str">
        <f>IF(B1225="","",VLOOKUP(B1225,'Base productos'!A$2:H$10900,3,FALSE))</f>
        <v/>
      </c>
      <c r="E1225" s="62" t="str">
        <f>IF(B1225="","",VLOOKUP(B1225,'Base productos'!A$2:H$10900,4,FALSE))</f>
        <v/>
      </c>
      <c r="F1225" s="62" t="str">
        <f>IF(B1225="","",VLOOKUP(B1225,'Base productos'!A$2:H$10900,5,FALSE))</f>
        <v/>
      </c>
      <c r="G1225" s="66" t="str">
        <f>IF(B1225="","",VLOOKUP(B1225,'Base productos'!A$2:H$10900,6,FALSE))</f>
        <v/>
      </c>
      <c r="H1225" s="66" t="str">
        <f>IF(B1225="","",VLOOKUP(B1225,'Base productos'!A$2:H$10900,7,FALSE))</f>
        <v/>
      </c>
      <c r="I1225" s="66" t="str">
        <f>IF(B1225="","",VLOOKUP(B1225,'Base productos'!A$2:H$10900,8,FALSE))</f>
        <v/>
      </c>
      <c r="J1225" s="47"/>
      <c r="K1225" s="48"/>
      <c r="L1225" s="68"/>
      <c r="M1225" s="68"/>
      <c r="N1225" s="68"/>
      <c r="O1225" s="68"/>
      <c r="P1225" s="100" t="str">
        <f>IF(O1225="","",VLOOKUP(O1225,'Principios Activos'!A$1:B$2418,2,FALSE))</f>
        <v/>
      </c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9"/>
      <c r="AC1225" s="68"/>
      <c r="AD1225" s="69"/>
      <c r="AE1225" s="53"/>
      <c r="AF1225" s="98"/>
      <c r="AG1225" s="123"/>
      <c r="AH1225" s="123"/>
      <c r="AI1225"/>
      <c r="AJ1225"/>
      <c r="AM1225" s="13"/>
    </row>
    <row r="1226" spans="1:39" s="8" customFormat="1" ht="24.95" customHeight="1" x14ac:dyDescent="0.25">
      <c r="A1226" s="65" t="str">
        <f t="shared" si="18"/>
        <v/>
      </c>
      <c r="B1226" s="61"/>
      <c r="C1226" s="63" t="str">
        <f>IF(B1226="","",VLOOKUP(B1226,'Base productos'!A$2:H$10900,2,FALSE))</f>
        <v/>
      </c>
      <c r="D1226" s="66" t="str">
        <f>IF(B1226="","",VLOOKUP(B1226,'Base productos'!A$2:H$10900,3,FALSE))</f>
        <v/>
      </c>
      <c r="E1226" s="62" t="str">
        <f>IF(B1226="","",VLOOKUP(B1226,'Base productos'!A$2:H$10900,4,FALSE))</f>
        <v/>
      </c>
      <c r="F1226" s="62" t="str">
        <f>IF(B1226="","",VLOOKUP(B1226,'Base productos'!A$2:H$10900,5,FALSE))</f>
        <v/>
      </c>
      <c r="G1226" s="66" t="str">
        <f>IF(B1226="","",VLOOKUP(B1226,'Base productos'!A$2:H$10900,6,FALSE))</f>
        <v/>
      </c>
      <c r="H1226" s="66" t="str">
        <f>IF(B1226="","",VLOOKUP(B1226,'Base productos'!A$2:H$10900,7,FALSE))</f>
        <v/>
      </c>
      <c r="I1226" s="66" t="str">
        <f>IF(B1226="","",VLOOKUP(B1226,'Base productos'!A$2:H$10900,8,FALSE))</f>
        <v/>
      </c>
      <c r="J1226" s="47"/>
      <c r="K1226" s="48"/>
      <c r="L1226" s="68"/>
      <c r="M1226" s="68"/>
      <c r="N1226" s="68"/>
      <c r="O1226" s="68"/>
      <c r="P1226" s="100" t="str">
        <f>IF(O1226="","",VLOOKUP(O1226,'Principios Activos'!A$1:B$2418,2,FALSE))</f>
        <v/>
      </c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9"/>
      <c r="AC1226" s="68"/>
      <c r="AD1226" s="69"/>
      <c r="AE1226" s="53"/>
      <c r="AF1226" s="98"/>
      <c r="AG1226" s="123"/>
      <c r="AH1226" s="123"/>
      <c r="AI1226"/>
      <c r="AJ1226"/>
      <c r="AM1226" s="13"/>
    </row>
    <row r="1227" spans="1:39" s="8" customFormat="1" ht="24.95" customHeight="1" x14ac:dyDescent="0.25">
      <c r="A1227" s="65" t="str">
        <f t="shared" si="18"/>
        <v/>
      </c>
      <c r="B1227" s="61"/>
      <c r="C1227" s="63" t="str">
        <f>IF(B1227="","",VLOOKUP(B1227,'Base productos'!A$2:H$10900,2,FALSE))</f>
        <v/>
      </c>
      <c r="D1227" s="66" t="str">
        <f>IF(B1227="","",VLOOKUP(B1227,'Base productos'!A$2:H$10900,3,FALSE))</f>
        <v/>
      </c>
      <c r="E1227" s="62" t="str">
        <f>IF(B1227="","",VLOOKUP(B1227,'Base productos'!A$2:H$10900,4,FALSE))</f>
        <v/>
      </c>
      <c r="F1227" s="62" t="str">
        <f>IF(B1227="","",VLOOKUP(B1227,'Base productos'!A$2:H$10900,5,FALSE))</f>
        <v/>
      </c>
      <c r="G1227" s="66" t="str">
        <f>IF(B1227="","",VLOOKUP(B1227,'Base productos'!A$2:H$10900,6,FALSE))</f>
        <v/>
      </c>
      <c r="H1227" s="66" t="str">
        <f>IF(B1227="","",VLOOKUP(B1227,'Base productos'!A$2:H$10900,7,FALSE))</f>
        <v/>
      </c>
      <c r="I1227" s="66" t="str">
        <f>IF(B1227="","",VLOOKUP(B1227,'Base productos'!A$2:H$10900,8,FALSE))</f>
        <v/>
      </c>
      <c r="J1227" s="47"/>
      <c r="K1227" s="48"/>
      <c r="L1227" s="68"/>
      <c r="M1227" s="68"/>
      <c r="N1227" s="68"/>
      <c r="O1227" s="68"/>
      <c r="P1227" s="100" t="str">
        <f>IF(O1227="","",VLOOKUP(O1227,'Principios Activos'!A$1:B$2418,2,FALSE))</f>
        <v/>
      </c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9"/>
      <c r="AC1227" s="68"/>
      <c r="AD1227" s="69"/>
      <c r="AE1227" s="53"/>
      <c r="AF1227" s="98"/>
      <c r="AG1227" s="123"/>
      <c r="AH1227" s="123"/>
      <c r="AI1227"/>
      <c r="AJ1227"/>
      <c r="AM1227" s="13"/>
    </row>
    <row r="1228" spans="1:39" s="8" customFormat="1" ht="24.95" customHeight="1" x14ac:dyDescent="0.25">
      <c r="A1228" s="65" t="str">
        <f t="shared" si="18"/>
        <v/>
      </c>
      <c r="B1228" s="61"/>
      <c r="C1228" s="63" t="str">
        <f>IF(B1228="","",VLOOKUP(B1228,'Base productos'!A$2:H$10900,2,FALSE))</f>
        <v/>
      </c>
      <c r="D1228" s="66" t="str">
        <f>IF(B1228="","",VLOOKUP(B1228,'Base productos'!A$2:H$10900,3,FALSE))</f>
        <v/>
      </c>
      <c r="E1228" s="62" t="str">
        <f>IF(B1228="","",VLOOKUP(B1228,'Base productos'!A$2:H$10900,4,FALSE))</f>
        <v/>
      </c>
      <c r="F1228" s="62" t="str">
        <f>IF(B1228="","",VLOOKUP(B1228,'Base productos'!A$2:H$10900,5,FALSE))</f>
        <v/>
      </c>
      <c r="G1228" s="66" t="str">
        <f>IF(B1228="","",VLOOKUP(B1228,'Base productos'!A$2:H$10900,6,FALSE))</f>
        <v/>
      </c>
      <c r="H1228" s="66" t="str">
        <f>IF(B1228="","",VLOOKUP(B1228,'Base productos'!A$2:H$10900,7,FALSE))</f>
        <v/>
      </c>
      <c r="I1228" s="66" t="str">
        <f>IF(B1228="","",VLOOKUP(B1228,'Base productos'!A$2:H$10900,8,FALSE))</f>
        <v/>
      </c>
      <c r="J1228" s="47"/>
      <c r="K1228" s="48"/>
      <c r="L1228" s="68"/>
      <c r="M1228" s="68"/>
      <c r="N1228" s="68"/>
      <c r="O1228" s="68"/>
      <c r="P1228" s="100" t="str">
        <f>IF(O1228="","",VLOOKUP(O1228,'Principios Activos'!A$1:B$2418,2,FALSE))</f>
        <v/>
      </c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9"/>
      <c r="AC1228" s="68"/>
      <c r="AD1228" s="69"/>
      <c r="AE1228" s="53"/>
      <c r="AF1228" s="98"/>
      <c r="AG1228" s="123"/>
      <c r="AH1228" s="123"/>
      <c r="AI1228"/>
      <c r="AJ1228"/>
      <c r="AM1228" s="13"/>
    </row>
    <row r="1229" spans="1:39" s="8" customFormat="1" ht="24.95" customHeight="1" x14ac:dyDescent="0.25">
      <c r="A1229" s="65" t="str">
        <f t="shared" si="18"/>
        <v/>
      </c>
      <c r="B1229" s="61"/>
      <c r="C1229" s="63" t="str">
        <f>IF(B1229="","",VLOOKUP(B1229,'Base productos'!A$2:H$10900,2,FALSE))</f>
        <v/>
      </c>
      <c r="D1229" s="66" t="str">
        <f>IF(B1229="","",VLOOKUP(B1229,'Base productos'!A$2:H$10900,3,FALSE))</f>
        <v/>
      </c>
      <c r="E1229" s="62" t="str">
        <f>IF(B1229="","",VLOOKUP(B1229,'Base productos'!A$2:H$10900,4,FALSE))</f>
        <v/>
      </c>
      <c r="F1229" s="62" t="str">
        <f>IF(B1229="","",VLOOKUP(B1229,'Base productos'!A$2:H$10900,5,FALSE))</f>
        <v/>
      </c>
      <c r="G1229" s="66" t="str">
        <f>IF(B1229="","",VLOOKUP(B1229,'Base productos'!A$2:H$10900,6,FALSE))</f>
        <v/>
      </c>
      <c r="H1229" s="66" t="str">
        <f>IF(B1229="","",VLOOKUP(B1229,'Base productos'!A$2:H$10900,7,FALSE))</f>
        <v/>
      </c>
      <c r="I1229" s="66" t="str">
        <f>IF(B1229="","",VLOOKUP(B1229,'Base productos'!A$2:H$10900,8,FALSE))</f>
        <v/>
      </c>
      <c r="J1229" s="47"/>
      <c r="K1229" s="48"/>
      <c r="L1229" s="68"/>
      <c r="M1229" s="68"/>
      <c r="N1229" s="68"/>
      <c r="O1229" s="68"/>
      <c r="P1229" s="100" t="str">
        <f>IF(O1229="","",VLOOKUP(O1229,'Principios Activos'!A$1:B$2418,2,FALSE))</f>
        <v/>
      </c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9"/>
      <c r="AC1229" s="68"/>
      <c r="AD1229" s="69"/>
      <c r="AE1229" s="53"/>
      <c r="AF1229" s="98"/>
      <c r="AG1229" s="123"/>
      <c r="AH1229" s="123"/>
      <c r="AI1229"/>
      <c r="AJ1229"/>
      <c r="AM1229" s="13"/>
    </row>
    <row r="1230" spans="1:39" s="8" customFormat="1" ht="24.95" customHeight="1" x14ac:dyDescent="0.25">
      <c r="A1230" s="65" t="str">
        <f t="shared" si="18"/>
        <v/>
      </c>
      <c r="B1230" s="61"/>
      <c r="C1230" s="63" t="str">
        <f>IF(B1230="","",VLOOKUP(B1230,'Base productos'!A$2:H$10900,2,FALSE))</f>
        <v/>
      </c>
      <c r="D1230" s="66" t="str">
        <f>IF(B1230="","",VLOOKUP(B1230,'Base productos'!A$2:H$10900,3,FALSE))</f>
        <v/>
      </c>
      <c r="E1230" s="62" t="str">
        <f>IF(B1230="","",VLOOKUP(B1230,'Base productos'!A$2:H$10900,4,FALSE))</f>
        <v/>
      </c>
      <c r="F1230" s="62" t="str">
        <f>IF(B1230="","",VLOOKUP(B1230,'Base productos'!A$2:H$10900,5,FALSE))</f>
        <v/>
      </c>
      <c r="G1230" s="66" t="str">
        <f>IF(B1230="","",VLOOKUP(B1230,'Base productos'!A$2:H$10900,6,FALSE))</f>
        <v/>
      </c>
      <c r="H1230" s="66" t="str">
        <f>IF(B1230="","",VLOOKUP(B1230,'Base productos'!A$2:H$10900,7,FALSE))</f>
        <v/>
      </c>
      <c r="I1230" s="66" t="str">
        <f>IF(B1230="","",VLOOKUP(B1230,'Base productos'!A$2:H$10900,8,FALSE))</f>
        <v/>
      </c>
      <c r="J1230" s="47"/>
      <c r="K1230" s="48"/>
      <c r="L1230" s="68"/>
      <c r="M1230" s="68"/>
      <c r="N1230" s="68"/>
      <c r="O1230" s="68"/>
      <c r="P1230" s="100" t="str">
        <f>IF(O1230="","",VLOOKUP(O1230,'Principios Activos'!A$1:B$2418,2,FALSE))</f>
        <v/>
      </c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9"/>
      <c r="AC1230" s="68"/>
      <c r="AD1230" s="69"/>
      <c r="AE1230" s="53"/>
      <c r="AF1230" s="98"/>
      <c r="AG1230" s="123"/>
      <c r="AH1230" s="123"/>
      <c r="AI1230"/>
      <c r="AJ1230"/>
      <c r="AM1230" s="13"/>
    </row>
    <row r="1231" spans="1:39" s="8" customFormat="1" ht="24.95" customHeight="1" x14ac:dyDescent="0.25">
      <c r="A1231" s="65" t="str">
        <f t="shared" si="18"/>
        <v/>
      </c>
      <c r="B1231" s="61"/>
      <c r="C1231" s="63" t="str">
        <f>IF(B1231="","",VLOOKUP(B1231,'Base productos'!A$2:H$10900,2,FALSE))</f>
        <v/>
      </c>
      <c r="D1231" s="66" t="str">
        <f>IF(B1231="","",VLOOKUP(B1231,'Base productos'!A$2:H$10900,3,FALSE))</f>
        <v/>
      </c>
      <c r="E1231" s="62" t="str">
        <f>IF(B1231="","",VLOOKUP(B1231,'Base productos'!A$2:H$10900,4,FALSE))</f>
        <v/>
      </c>
      <c r="F1231" s="62" t="str">
        <f>IF(B1231="","",VLOOKUP(B1231,'Base productos'!A$2:H$10900,5,FALSE))</f>
        <v/>
      </c>
      <c r="G1231" s="66" t="str">
        <f>IF(B1231="","",VLOOKUP(B1231,'Base productos'!A$2:H$10900,6,FALSE))</f>
        <v/>
      </c>
      <c r="H1231" s="66" t="str">
        <f>IF(B1231="","",VLOOKUP(B1231,'Base productos'!A$2:H$10900,7,FALSE))</f>
        <v/>
      </c>
      <c r="I1231" s="66" t="str">
        <f>IF(B1231="","",VLOOKUP(B1231,'Base productos'!A$2:H$10900,8,FALSE))</f>
        <v/>
      </c>
      <c r="J1231" s="47"/>
      <c r="K1231" s="48"/>
      <c r="L1231" s="68"/>
      <c r="M1231" s="68"/>
      <c r="N1231" s="68"/>
      <c r="O1231" s="68"/>
      <c r="P1231" s="100" t="str">
        <f>IF(O1231="","",VLOOKUP(O1231,'Principios Activos'!A$1:B$2418,2,FALSE))</f>
        <v/>
      </c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9"/>
      <c r="AC1231" s="68"/>
      <c r="AD1231" s="69"/>
      <c r="AE1231" s="53"/>
      <c r="AF1231" s="98"/>
      <c r="AG1231" s="123"/>
      <c r="AH1231" s="123"/>
      <c r="AI1231"/>
      <c r="AJ1231"/>
      <c r="AM1231" s="13"/>
    </row>
    <row r="1232" spans="1:39" s="8" customFormat="1" ht="24.95" customHeight="1" x14ac:dyDescent="0.25">
      <c r="A1232" s="65" t="str">
        <f t="shared" si="18"/>
        <v/>
      </c>
      <c r="B1232" s="61"/>
      <c r="C1232" s="63" t="str">
        <f>IF(B1232="","",VLOOKUP(B1232,'Base productos'!A$2:H$10900,2,FALSE))</f>
        <v/>
      </c>
      <c r="D1232" s="66" t="str">
        <f>IF(B1232="","",VLOOKUP(B1232,'Base productos'!A$2:H$10900,3,FALSE))</f>
        <v/>
      </c>
      <c r="E1232" s="62" t="str">
        <f>IF(B1232="","",VLOOKUP(B1232,'Base productos'!A$2:H$10900,4,FALSE))</f>
        <v/>
      </c>
      <c r="F1232" s="62" t="str">
        <f>IF(B1232="","",VLOOKUP(B1232,'Base productos'!A$2:H$10900,5,FALSE))</f>
        <v/>
      </c>
      <c r="G1232" s="66" t="str">
        <f>IF(B1232="","",VLOOKUP(B1232,'Base productos'!A$2:H$10900,6,FALSE))</f>
        <v/>
      </c>
      <c r="H1232" s="66" t="str">
        <f>IF(B1232="","",VLOOKUP(B1232,'Base productos'!A$2:H$10900,7,FALSE))</f>
        <v/>
      </c>
      <c r="I1232" s="66" t="str">
        <f>IF(B1232="","",VLOOKUP(B1232,'Base productos'!A$2:H$10900,8,FALSE))</f>
        <v/>
      </c>
      <c r="J1232" s="47"/>
      <c r="K1232" s="48"/>
      <c r="L1232" s="68"/>
      <c r="M1232" s="68"/>
      <c r="N1232" s="68"/>
      <c r="O1232" s="68"/>
      <c r="P1232" s="100" t="str">
        <f>IF(O1232="","",VLOOKUP(O1232,'Principios Activos'!A$1:B$2418,2,FALSE))</f>
        <v/>
      </c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9"/>
      <c r="AC1232" s="68"/>
      <c r="AD1232" s="69"/>
      <c r="AE1232" s="53"/>
      <c r="AF1232" s="98"/>
      <c r="AG1232" s="123"/>
      <c r="AH1232" s="123"/>
      <c r="AI1232"/>
      <c r="AJ1232"/>
      <c r="AM1232" s="13"/>
    </row>
    <row r="1233" spans="1:39" s="8" customFormat="1" ht="24.95" customHeight="1" x14ac:dyDescent="0.25">
      <c r="A1233" s="65" t="str">
        <f t="shared" si="18"/>
        <v/>
      </c>
      <c r="B1233" s="61"/>
      <c r="C1233" s="63" t="str">
        <f>IF(B1233="","",VLOOKUP(B1233,'Base productos'!A$2:H$10900,2,FALSE))</f>
        <v/>
      </c>
      <c r="D1233" s="66" t="str">
        <f>IF(B1233="","",VLOOKUP(B1233,'Base productos'!A$2:H$10900,3,FALSE))</f>
        <v/>
      </c>
      <c r="E1233" s="62" t="str">
        <f>IF(B1233="","",VLOOKUP(B1233,'Base productos'!A$2:H$10900,4,FALSE))</f>
        <v/>
      </c>
      <c r="F1233" s="62" t="str">
        <f>IF(B1233="","",VLOOKUP(B1233,'Base productos'!A$2:H$10900,5,FALSE))</f>
        <v/>
      </c>
      <c r="G1233" s="66" t="str">
        <f>IF(B1233="","",VLOOKUP(B1233,'Base productos'!A$2:H$10900,6,FALSE))</f>
        <v/>
      </c>
      <c r="H1233" s="66" t="str">
        <f>IF(B1233="","",VLOOKUP(B1233,'Base productos'!A$2:H$10900,7,FALSE))</f>
        <v/>
      </c>
      <c r="I1233" s="66" t="str">
        <f>IF(B1233="","",VLOOKUP(B1233,'Base productos'!A$2:H$10900,8,FALSE))</f>
        <v/>
      </c>
      <c r="J1233" s="47"/>
      <c r="K1233" s="48"/>
      <c r="L1233" s="68"/>
      <c r="M1233" s="68"/>
      <c r="N1233" s="68"/>
      <c r="O1233" s="68"/>
      <c r="P1233" s="100" t="str">
        <f>IF(O1233="","",VLOOKUP(O1233,'Principios Activos'!A$1:B$2418,2,FALSE))</f>
        <v/>
      </c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9"/>
      <c r="AC1233" s="68"/>
      <c r="AD1233" s="69"/>
      <c r="AE1233" s="53"/>
      <c r="AF1233" s="98"/>
      <c r="AG1233" s="123"/>
      <c r="AH1233" s="123"/>
      <c r="AI1233"/>
      <c r="AJ1233"/>
      <c r="AM1233" s="13"/>
    </row>
    <row r="1234" spans="1:39" s="8" customFormat="1" ht="24.95" customHeight="1" x14ac:dyDescent="0.25">
      <c r="A1234" s="65" t="str">
        <f t="shared" si="18"/>
        <v/>
      </c>
      <c r="B1234" s="61"/>
      <c r="C1234" s="63" t="str">
        <f>IF(B1234="","",VLOOKUP(B1234,'Base productos'!A$2:H$10900,2,FALSE))</f>
        <v/>
      </c>
      <c r="D1234" s="66" t="str">
        <f>IF(B1234="","",VLOOKUP(B1234,'Base productos'!A$2:H$10900,3,FALSE))</f>
        <v/>
      </c>
      <c r="E1234" s="62" t="str">
        <f>IF(B1234="","",VLOOKUP(B1234,'Base productos'!A$2:H$10900,4,FALSE))</f>
        <v/>
      </c>
      <c r="F1234" s="62" t="str">
        <f>IF(B1234="","",VLOOKUP(B1234,'Base productos'!A$2:H$10900,5,FALSE))</f>
        <v/>
      </c>
      <c r="G1234" s="66" t="str">
        <f>IF(B1234="","",VLOOKUP(B1234,'Base productos'!A$2:H$10900,6,FALSE))</f>
        <v/>
      </c>
      <c r="H1234" s="66" t="str">
        <f>IF(B1234="","",VLOOKUP(B1234,'Base productos'!A$2:H$10900,7,FALSE))</f>
        <v/>
      </c>
      <c r="I1234" s="66" t="str">
        <f>IF(B1234="","",VLOOKUP(B1234,'Base productos'!A$2:H$10900,8,FALSE))</f>
        <v/>
      </c>
      <c r="J1234" s="47"/>
      <c r="K1234" s="48"/>
      <c r="L1234" s="68"/>
      <c r="M1234" s="68"/>
      <c r="N1234" s="68"/>
      <c r="O1234" s="68"/>
      <c r="P1234" s="100" t="str">
        <f>IF(O1234="","",VLOOKUP(O1234,'Principios Activos'!A$1:B$2418,2,FALSE))</f>
        <v/>
      </c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9"/>
      <c r="AC1234" s="68"/>
      <c r="AD1234" s="69"/>
      <c r="AE1234" s="53"/>
      <c r="AF1234" s="98"/>
      <c r="AG1234" s="123"/>
      <c r="AH1234" s="123"/>
      <c r="AI1234"/>
      <c r="AJ1234"/>
      <c r="AM1234" s="13"/>
    </row>
    <row r="1235" spans="1:39" s="8" customFormat="1" ht="24.95" customHeight="1" x14ac:dyDescent="0.25">
      <c r="A1235" s="65" t="str">
        <f t="shared" si="18"/>
        <v/>
      </c>
      <c r="B1235" s="61"/>
      <c r="C1235" s="63" t="str">
        <f>IF(B1235="","",VLOOKUP(B1235,'Base productos'!A$2:H$10900,2,FALSE))</f>
        <v/>
      </c>
      <c r="D1235" s="66" t="str">
        <f>IF(B1235="","",VLOOKUP(B1235,'Base productos'!A$2:H$10900,3,FALSE))</f>
        <v/>
      </c>
      <c r="E1235" s="62" t="str">
        <f>IF(B1235="","",VLOOKUP(B1235,'Base productos'!A$2:H$10900,4,FALSE))</f>
        <v/>
      </c>
      <c r="F1235" s="62" t="str">
        <f>IF(B1235="","",VLOOKUP(B1235,'Base productos'!A$2:H$10900,5,FALSE))</f>
        <v/>
      </c>
      <c r="G1235" s="66" t="str">
        <f>IF(B1235="","",VLOOKUP(B1235,'Base productos'!A$2:H$10900,6,FALSE))</f>
        <v/>
      </c>
      <c r="H1235" s="66" t="str">
        <f>IF(B1235="","",VLOOKUP(B1235,'Base productos'!A$2:H$10900,7,FALSE))</f>
        <v/>
      </c>
      <c r="I1235" s="66" t="str">
        <f>IF(B1235="","",VLOOKUP(B1235,'Base productos'!A$2:H$10900,8,FALSE))</f>
        <v/>
      </c>
      <c r="J1235" s="47"/>
      <c r="K1235" s="48"/>
      <c r="L1235" s="68"/>
      <c r="M1235" s="68"/>
      <c r="N1235" s="68"/>
      <c r="O1235" s="68"/>
      <c r="P1235" s="100" t="str">
        <f>IF(O1235="","",VLOOKUP(O1235,'Principios Activos'!A$1:B$2418,2,FALSE))</f>
        <v/>
      </c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9"/>
      <c r="AC1235" s="68"/>
      <c r="AD1235" s="69"/>
      <c r="AE1235" s="53"/>
      <c r="AF1235" s="98"/>
      <c r="AG1235" s="123"/>
      <c r="AH1235" s="123"/>
      <c r="AI1235"/>
      <c r="AJ1235"/>
      <c r="AM1235" s="13"/>
    </row>
    <row r="1236" spans="1:39" s="8" customFormat="1" ht="24.95" customHeight="1" x14ac:dyDescent="0.25">
      <c r="A1236" s="65" t="str">
        <f t="shared" si="18"/>
        <v/>
      </c>
      <c r="B1236" s="61"/>
      <c r="C1236" s="63" t="str">
        <f>IF(B1236="","",VLOOKUP(B1236,'Base productos'!A$2:H$10900,2,FALSE))</f>
        <v/>
      </c>
      <c r="D1236" s="66" t="str">
        <f>IF(B1236="","",VLOOKUP(B1236,'Base productos'!A$2:H$10900,3,FALSE))</f>
        <v/>
      </c>
      <c r="E1236" s="62" t="str">
        <f>IF(B1236="","",VLOOKUP(B1236,'Base productos'!A$2:H$10900,4,FALSE))</f>
        <v/>
      </c>
      <c r="F1236" s="62" t="str">
        <f>IF(B1236="","",VLOOKUP(B1236,'Base productos'!A$2:H$10900,5,FALSE))</f>
        <v/>
      </c>
      <c r="G1236" s="66" t="str">
        <f>IF(B1236="","",VLOOKUP(B1236,'Base productos'!A$2:H$10900,6,FALSE))</f>
        <v/>
      </c>
      <c r="H1236" s="66" t="str">
        <f>IF(B1236="","",VLOOKUP(B1236,'Base productos'!A$2:H$10900,7,FALSE))</f>
        <v/>
      </c>
      <c r="I1236" s="66" t="str">
        <f>IF(B1236="","",VLOOKUP(B1236,'Base productos'!A$2:H$10900,8,FALSE))</f>
        <v/>
      </c>
      <c r="J1236" s="47"/>
      <c r="K1236" s="48"/>
      <c r="L1236" s="68"/>
      <c r="M1236" s="68"/>
      <c r="N1236" s="68"/>
      <c r="O1236" s="68"/>
      <c r="P1236" s="100" t="str">
        <f>IF(O1236="","",VLOOKUP(O1236,'Principios Activos'!A$1:B$2418,2,FALSE))</f>
        <v/>
      </c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9"/>
      <c r="AC1236" s="68"/>
      <c r="AD1236" s="69"/>
      <c r="AE1236" s="53"/>
      <c r="AF1236" s="98"/>
      <c r="AG1236" s="123"/>
      <c r="AH1236" s="123"/>
      <c r="AI1236"/>
      <c r="AJ1236"/>
      <c r="AM1236" s="13"/>
    </row>
    <row r="1237" spans="1:39" s="8" customFormat="1" ht="24.95" customHeight="1" x14ac:dyDescent="0.25">
      <c r="A1237" s="65" t="str">
        <f t="shared" si="18"/>
        <v/>
      </c>
      <c r="B1237" s="61"/>
      <c r="C1237" s="63" t="str">
        <f>IF(B1237="","",VLOOKUP(B1237,'Base productos'!A$2:H$10900,2,FALSE))</f>
        <v/>
      </c>
      <c r="D1237" s="66" t="str">
        <f>IF(B1237="","",VLOOKUP(B1237,'Base productos'!A$2:H$10900,3,FALSE))</f>
        <v/>
      </c>
      <c r="E1237" s="62" t="str">
        <f>IF(B1237="","",VLOOKUP(B1237,'Base productos'!A$2:H$10900,4,FALSE))</f>
        <v/>
      </c>
      <c r="F1237" s="62" t="str">
        <f>IF(B1237="","",VLOOKUP(B1237,'Base productos'!A$2:H$10900,5,FALSE))</f>
        <v/>
      </c>
      <c r="G1237" s="66" t="str">
        <f>IF(B1237="","",VLOOKUP(B1237,'Base productos'!A$2:H$10900,6,FALSE))</f>
        <v/>
      </c>
      <c r="H1237" s="66" t="str">
        <f>IF(B1237="","",VLOOKUP(B1237,'Base productos'!A$2:H$10900,7,FALSE))</f>
        <v/>
      </c>
      <c r="I1237" s="66" t="str">
        <f>IF(B1237="","",VLOOKUP(B1237,'Base productos'!A$2:H$10900,8,FALSE))</f>
        <v/>
      </c>
      <c r="J1237" s="47"/>
      <c r="K1237" s="48"/>
      <c r="L1237" s="68"/>
      <c r="M1237" s="68"/>
      <c r="N1237" s="68"/>
      <c r="O1237" s="68"/>
      <c r="P1237" s="100" t="str">
        <f>IF(O1237="","",VLOOKUP(O1237,'Principios Activos'!A$1:B$2418,2,FALSE))</f>
        <v/>
      </c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9"/>
      <c r="AC1237" s="68"/>
      <c r="AD1237" s="69"/>
      <c r="AE1237" s="53"/>
      <c r="AF1237" s="98"/>
      <c r="AG1237" s="123"/>
      <c r="AH1237" s="123"/>
      <c r="AI1237"/>
      <c r="AJ1237"/>
      <c r="AM1237" s="13"/>
    </row>
    <row r="1238" spans="1:39" s="8" customFormat="1" ht="24.95" customHeight="1" x14ac:dyDescent="0.25">
      <c r="A1238" s="65" t="str">
        <f t="shared" si="18"/>
        <v/>
      </c>
      <c r="B1238" s="61"/>
      <c r="C1238" s="63" t="str">
        <f>IF(B1238="","",VLOOKUP(B1238,'Base productos'!A$2:H$10900,2,FALSE))</f>
        <v/>
      </c>
      <c r="D1238" s="66" t="str">
        <f>IF(B1238="","",VLOOKUP(B1238,'Base productos'!A$2:H$10900,3,FALSE))</f>
        <v/>
      </c>
      <c r="E1238" s="62" t="str">
        <f>IF(B1238="","",VLOOKUP(B1238,'Base productos'!A$2:H$10900,4,FALSE))</f>
        <v/>
      </c>
      <c r="F1238" s="62" t="str">
        <f>IF(B1238="","",VLOOKUP(B1238,'Base productos'!A$2:H$10900,5,FALSE))</f>
        <v/>
      </c>
      <c r="G1238" s="66" t="str">
        <f>IF(B1238="","",VLOOKUP(B1238,'Base productos'!A$2:H$10900,6,FALSE))</f>
        <v/>
      </c>
      <c r="H1238" s="66" t="str">
        <f>IF(B1238="","",VLOOKUP(B1238,'Base productos'!A$2:H$10900,7,FALSE))</f>
        <v/>
      </c>
      <c r="I1238" s="66" t="str">
        <f>IF(B1238="","",VLOOKUP(B1238,'Base productos'!A$2:H$10900,8,FALSE))</f>
        <v/>
      </c>
      <c r="J1238" s="47"/>
      <c r="K1238" s="48"/>
      <c r="L1238" s="68"/>
      <c r="M1238" s="68"/>
      <c r="N1238" s="68"/>
      <c r="O1238" s="68"/>
      <c r="P1238" s="100" t="str">
        <f>IF(O1238="","",VLOOKUP(O1238,'Principios Activos'!A$1:B$2418,2,FALSE))</f>
        <v/>
      </c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9"/>
      <c r="AC1238" s="68"/>
      <c r="AD1238" s="69"/>
      <c r="AE1238" s="53"/>
      <c r="AF1238" s="98"/>
      <c r="AG1238" s="123"/>
      <c r="AH1238" s="123"/>
      <c r="AI1238"/>
      <c r="AJ1238"/>
      <c r="AM1238" s="13"/>
    </row>
    <row r="1239" spans="1:39" s="8" customFormat="1" ht="24.95" customHeight="1" x14ac:dyDescent="0.25">
      <c r="A1239" s="65" t="str">
        <f t="shared" si="18"/>
        <v/>
      </c>
      <c r="B1239" s="61"/>
      <c r="C1239" s="63" t="str">
        <f>IF(B1239="","",VLOOKUP(B1239,'Base productos'!A$2:H$10900,2,FALSE))</f>
        <v/>
      </c>
      <c r="D1239" s="66" t="str">
        <f>IF(B1239="","",VLOOKUP(B1239,'Base productos'!A$2:H$10900,3,FALSE))</f>
        <v/>
      </c>
      <c r="E1239" s="62" t="str">
        <f>IF(B1239="","",VLOOKUP(B1239,'Base productos'!A$2:H$10900,4,FALSE))</f>
        <v/>
      </c>
      <c r="F1239" s="62" t="str">
        <f>IF(B1239="","",VLOOKUP(B1239,'Base productos'!A$2:H$10900,5,FALSE))</f>
        <v/>
      </c>
      <c r="G1239" s="66" t="str">
        <f>IF(B1239="","",VLOOKUP(B1239,'Base productos'!A$2:H$10900,6,FALSE))</f>
        <v/>
      </c>
      <c r="H1239" s="66" t="str">
        <f>IF(B1239="","",VLOOKUP(B1239,'Base productos'!A$2:H$10900,7,FALSE))</f>
        <v/>
      </c>
      <c r="I1239" s="66" t="str">
        <f>IF(B1239="","",VLOOKUP(B1239,'Base productos'!A$2:H$10900,8,FALSE))</f>
        <v/>
      </c>
      <c r="J1239" s="47"/>
      <c r="K1239" s="48"/>
      <c r="L1239" s="68"/>
      <c r="M1239" s="68"/>
      <c r="N1239" s="68"/>
      <c r="O1239" s="68"/>
      <c r="P1239" s="100" t="str">
        <f>IF(O1239="","",VLOOKUP(O1239,'Principios Activos'!A$1:B$2418,2,FALSE))</f>
        <v/>
      </c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9"/>
      <c r="AC1239" s="68"/>
      <c r="AD1239" s="69"/>
      <c r="AE1239" s="53"/>
      <c r="AF1239" s="98"/>
      <c r="AG1239" s="123"/>
      <c r="AH1239" s="123"/>
      <c r="AI1239"/>
      <c r="AJ1239"/>
      <c r="AM1239" s="13"/>
    </row>
    <row r="1240" spans="1:39" s="8" customFormat="1" ht="24.95" customHeight="1" x14ac:dyDescent="0.25">
      <c r="A1240" s="65" t="str">
        <f t="shared" si="18"/>
        <v/>
      </c>
      <c r="B1240" s="61"/>
      <c r="C1240" s="63" t="str">
        <f>IF(B1240="","",VLOOKUP(B1240,'Base productos'!A$2:H$10900,2,FALSE))</f>
        <v/>
      </c>
      <c r="D1240" s="66" t="str">
        <f>IF(B1240="","",VLOOKUP(B1240,'Base productos'!A$2:H$10900,3,FALSE))</f>
        <v/>
      </c>
      <c r="E1240" s="62" t="str">
        <f>IF(B1240="","",VLOOKUP(B1240,'Base productos'!A$2:H$10900,4,FALSE))</f>
        <v/>
      </c>
      <c r="F1240" s="62" t="str">
        <f>IF(B1240="","",VLOOKUP(B1240,'Base productos'!A$2:H$10900,5,FALSE))</f>
        <v/>
      </c>
      <c r="G1240" s="66" t="str">
        <f>IF(B1240="","",VLOOKUP(B1240,'Base productos'!A$2:H$10900,6,FALSE))</f>
        <v/>
      </c>
      <c r="H1240" s="66" t="str">
        <f>IF(B1240="","",VLOOKUP(B1240,'Base productos'!A$2:H$10900,7,FALSE))</f>
        <v/>
      </c>
      <c r="I1240" s="66" t="str">
        <f>IF(B1240="","",VLOOKUP(B1240,'Base productos'!A$2:H$10900,8,FALSE))</f>
        <v/>
      </c>
      <c r="J1240" s="47"/>
      <c r="K1240" s="48"/>
      <c r="L1240" s="68"/>
      <c r="M1240" s="68"/>
      <c r="N1240" s="68"/>
      <c r="O1240" s="68"/>
      <c r="P1240" s="100" t="str">
        <f>IF(O1240="","",VLOOKUP(O1240,'Principios Activos'!A$1:B$2418,2,FALSE))</f>
        <v/>
      </c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9"/>
      <c r="AC1240" s="68"/>
      <c r="AD1240" s="69"/>
      <c r="AE1240" s="53"/>
      <c r="AF1240" s="98"/>
      <c r="AG1240" s="123"/>
      <c r="AH1240" s="123"/>
      <c r="AI1240"/>
      <c r="AJ1240"/>
      <c r="AM1240" s="13"/>
    </row>
    <row r="1241" spans="1:39" s="8" customFormat="1" ht="24.95" customHeight="1" x14ac:dyDescent="0.25">
      <c r="A1241" s="65" t="str">
        <f t="shared" ref="A1241:A1304" si="19">IF(A1240="","",IF(B1241="","",A1240))</f>
        <v/>
      </c>
      <c r="B1241" s="61"/>
      <c r="C1241" s="63" t="str">
        <f>IF(B1241="","",VLOOKUP(B1241,'Base productos'!A$2:H$10900,2,FALSE))</f>
        <v/>
      </c>
      <c r="D1241" s="66" t="str">
        <f>IF(B1241="","",VLOOKUP(B1241,'Base productos'!A$2:H$10900,3,FALSE))</f>
        <v/>
      </c>
      <c r="E1241" s="62" t="str">
        <f>IF(B1241="","",VLOOKUP(B1241,'Base productos'!A$2:H$10900,4,FALSE))</f>
        <v/>
      </c>
      <c r="F1241" s="62" t="str">
        <f>IF(B1241="","",VLOOKUP(B1241,'Base productos'!A$2:H$10900,5,FALSE))</f>
        <v/>
      </c>
      <c r="G1241" s="66" t="str">
        <f>IF(B1241="","",VLOOKUP(B1241,'Base productos'!A$2:H$10900,6,FALSE))</f>
        <v/>
      </c>
      <c r="H1241" s="66" t="str">
        <f>IF(B1241="","",VLOOKUP(B1241,'Base productos'!A$2:H$10900,7,FALSE))</f>
        <v/>
      </c>
      <c r="I1241" s="66" t="str">
        <f>IF(B1241="","",VLOOKUP(B1241,'Base productos'!A$2:H$10900,8,FALSE))</f>
        <v/>
      </c>
      <c r="J1241" s="47"/>
      <c r="K1241" s="48"/>
      <c r="L1241" s="68"/>
      <c r="M1241" s="68"/>
      <c r="N1241" s="68"/>
      <c r="O1241" s="68"/>
      <c r="P1241" s="100" t="str">
        <f>IF(O1241="","",VLOOKUP(O1241,'Principios Activos'!A$1:B$2418,2,FALSE))</f>
        <v/>
      </c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9"/>
      <c r="AC1241" s="68"/>
      <c r="AD1241" s="69"/>
      <c r="AE1241" s="53"/>
      <c r="AF1241" s="98"/>
      <c r="AG1241" s="123"/>
      <c r="AH1241" s="123"/>
      <c r="AI1241"/>
      <c r="AJ1241"/>
      <c r="AM1241" s="13"/>
    </row>
    <row r="1242" spans="1:39" s="8" customFormat="1" ht="24.95" customHeight="1" x14ac:dyDescent="0.25">
      <c r="A1242" s="65" t="str">
        <f t="shared" si="19"/>
        <v/>
      </c>
      <c r="B1242" s="61"/>
      <c r="C1242" s="63" t="str">
        <f>IF(B1242="","",VLOOKUP(B1242,'Base productos'!A$2:H$10900,2,FALSE))</f>
        <v/>
      </c>
      <c r="D1242" s="66" t="str">
        <f>IF(B1242="","",VLOOKUP(B1242,'Base productos'!A$2:H$10900,3,FALSE))</f>
        <v/>
      </c>
      <c r="E1242" s="62" t="str">
        <f>IF(B1242="","",VLOOKUP(B1242,'Base productos'!A$2:H$10900,4,FALSE))</f>
        <v/>
      </c>
      <c r="F1242" s="62" t="str">
        <f>IF(B1242="","",VLOOKUP(B1242,'Base productos'!A$2:H$10900,5,FALSE))</f>
        <v/>
      </c>
      <c r="G1242" s="66" t="str">
        <f>IF(B1242="","",VLOOKUP(B1242,'Base productos'!A$2:H$10900,6,FALSE))</f>
        <v/>
      </c>
      <c r="H1242" s="66" t="str">
        <f>IF(B1242="","",VLOOKUP(B1242,'Base productos'!A$2:H$10900,7,FALSE))</f>
        <v/>
      </c>
      <c r="I1242" s="66" t="str">
        <f>IF(B1242="","",VLOOKUP(B1242,'Base productos'!A$2:H$10900,8,FALSE))</f>
        <v/>
      </c>
      <c r="J1242" s="47"/>
      <c r="K1242" s="48"/>
      <c r="L1242" s="68"/>
      <c r="M1242" s="68"/>
      <c r="N1242" s="68"/>
      <c r="O1242" s="68"/>
      <c r="P1242" s="100" t="str">
        <f>IF(O1242="","",VLOOKUP(O1242,'Principios Activos'!A$1:B$2418,2,FALSE))</f>
        <v/>
      </c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9"/>
      <c r="AC1242" s="68"/>
      <c r="AD1242" s="69"/>
      <c r="AE1242" s="53"/>
      <c r="AF1242" s="98"/>
      <c r="AG1242" s="123"/>
      <c r="AH1242" s="123"/>
      <c r="AI1242"/>
      <c r="AJ1242"/>
      <c r="AM1242" s="13"/>
    </row>
    <row r="1243" spans="1:39" s="8" customFormat="1" ht="24.95" customHeight="1" x14ac:dyDescent="0.25">
      <c r="A1243" s="65" t="str">
        <f t="shared" si="19"/>
        <v/>
      </c>
      <c r="B1243" s="61"/>
      <c r="C1243" s="63" t="str">
        <f>IF(B1243="","",VLOOKUP(B1243,'Base productos'!A$2:H$10900,2,FALSE))</f>
        <v/>
      </c>
      <c r="D1243" s="66" t="str">
        <f>IF(B1243="","",VLOOKUP(B1243,'Base productos'!A$2:H$10900,3,FALSE))</f>
        <v/>
      </c>
      <c r="E1243" s="62" t="str">
        <f>IF(B1243="","",VLOOKUP(B1243,'Base productos'!A$2:H$10900,4,FALSE))</f>
        <v/>
      </c>
      <c r="F1243" s="62" t="str">
        <f>IF(B1243="","",VLOOKUP(B1243,'Base productos'!A$2:H$10900,5,FALSE))</f>
        <v/>
      </c>
      <c r="G1243" s="66" t="str">
        <f>IF(B1243="","",VLOOKUP(B1243,'Base productos'!A$2:H$10900,6,FALSE))</f>
        <v/>
      </c>
      <c r="H1243" s="66" t="str">
        <f>IF(B1243="","",VLOOKUP(B1243,'Base productos'!A$2:H$10900,7,FALSE))</f>
        <v/>
      </c>
      <c r="I1243" s="66" t="str">
        <f>IF(B1243="","",VLOOKUP(B1243,'Base productos'!A$2:H$10900,8,FALSE))</f>
        <v/>
      </c>
      <c r="J1243" s="47"/>
      <c r="K1243" s="48"/>
      <c r="L1243" s="68"/>
      <c r="M1243" s="68"/>
      <c r="N1243" s="68"/>
      <c r="O1243" s="68"/>
      <c r="P1243" s="100" t="str">
        <f>IF(O1243="","",VLOOKUP(O1243,'Principios Activos'!A$1:B$2418,2,FALSE))</f>
        <v/>
      </c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9"/>
      <c r="AC1243" s="68"/>
      <c r="AD1243" s="69"/>
      <c r="AE1243" s="53"/>
      <c r="AF1243" s="98"/>
      <c r="AG1243" s="123"/>
      <c r="AH1243" s="123"/>
      <c r="AI1243"/>
      <c r="AJ1243"/>
      <c r="AM1243" s="13"/>
    </row>
    <row r="1244" spans="1:39" s="8" customFormat="1" ht="24.95" customHeight="1" x14ac:dyDescent="0.25">
      <c r="A1244" s="65" t="str">
        <f t="shared" si="19"/>
        <v/>
      </c>
      <c r="B1244" s="61"/>
      <c r="C1244" s="63" t="str">
        <f>IF(B1244="","",VLOOKUP(B1244,'Base productos'!A$2:H$10900,2,FALSE))</f>
        <v/>
      </c>
      <c r="D1244" s="66" t="str">
        <f>IF(B1244="","",VLOOKUP(B1244,'Base productos'!A$2:H$10900,3,FALSE))</f>
        <v/>
      </c>
      <c r="E1244" s="62" t="str">
        <f>IF(B1244="","",VLOOKUP(B1244,'Base productos'!A$2:H$10900,4,FALSE))</f>
        <v/>
      </c>
      <c r="F1244" s="62" t="str">
        <f>IF(B1244="","",VLOOKUP(B1244,'Base productos'!A$2:H$10900,5,FALSE))</f>
        <v/>
      </c>
      <c r="G1244" s="66" t="str">
        <f>IF(B1244="","",VLOOKUP(B1244,'Base productos'!A$2:H$10900,6,FALSE))</f>
        <v/>
      </c>
      <c r="H1244" s="66" t="str">
        <f>IF(B1244="","",VLOOKUP(B1244,'Base productos'!A$2:H$10900,7,FALSE))</f>
        <v/>
      </c>
      <c r="I1244" s="66" t="str">
        <f>IF(B1244="","",VLOOKUP(B1244,'Base productos'!A$2:H$10900,8,FALSE))</f>
        <v/>
      </c>
      <c r="J1244" s="47"/>
      <c r="K1244" s="48"/>
      <c r="L1244" s="68"/>
      <c r="M1244" s="68"/>
      <c r="N1244" s="68"/>
      <c r="O1244" s="68"/>
      <c r="P1244" s="100" t="str">
        <f>IF(O1244="","",VLOOKUP(O1244,'Principios Activos'!A$1:B$2418,2,FALSE))</f>
        <v/>
      </c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9"/>
      <c r="AC1244" s="68"/>
      <c r="AD1244" s="69"/>
      <c r="AE1244" s="53"/>
      <c r="AF1244" s="98"/>
      <c r="AG1244" s="123"/>
      <c r="AH1244" s="123"/>
      <c r="AI1244"/>
      <c r="AJ1244"/>
      <c r="AM1244" s="13"/>
    </row>
    <row r="1245" spans="1:39" s="8" customFormat="1" ht="24.95" customHeight="1" x14ac:dyDescent="0.25">
      <c r="A1245" s="65" t="str">
        <f t="shared" si="19"/>
        <v/>
      </c>
      <c r="B1245" s="61"/>
      <c r="C1245" s="63" t="str">
        <f>IF(B1245="","",VLOOKUP(B1245,'Base productos'!A$2:H$10900,2,FALSE))</f>
        <v/>
      </c>
      <c r="D1245" s="66" t="str">
        <f>IF(B1245="","",VLOOKUP(B1245,'Base productos'!A$2:H$10900,3,FALSE))</f>
        <v/>
      </c>
      <c r="E1245" s="62" t="str">
        <f>IF(B1245="","",VLOOKUP(B1245,'Base productos'!A$2:H$10900,4,FALSE))</f>
        <v/>
      </c>
      <c r="F1245" s="62" t="str">
        <f>IF(B1245="","",VLOOKUP(B1245,'Base productos'!A$2:H$10900,5,FALSE))</f>
        <v/>
      </c>
      <c r="G1245" s="66" t="str">
        <f>IF(B1245="","",VLOOKUP(B1245,'Base productos'!A$2:H$10900,6,FALSE))</f>
        <v/>
      </c>
      <c r="H1245" s="66" t="str">
        <f>IF(B1245="","",VLOOKUP(B1245,'Base productos'!A$2:H$10900,7,FALSE))</f>
        <v/>
      </c>
      <c r="I1245" s="66" t="str">
        <f>IF(B1245="","",VLOOKUP(B1245,'Base productos'!A$2:H$10900,8,FALSE))</f>
        <v/>
      </c>
      <c r="J1245" s="47"/>
      <c r="K1245" s="48"/>
      <c r="L1245" s="68"/>
      <c r="M1245" s="68"/>
      <c r="N1245" s="68"/>
      <c r="O1245" s="68"/>
      <c r="P1245" s="100" t="str">
        <f>IF(O1245="","",VLOOKUP(O1245,'Principios Activos'!A$1:B$2418,2,FALSE))</f>
        <v/>
      </c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9"/>
      <c r="AC1245" s="68"/>
      <c r="AD1245" s="69"/>
      <c r="AE1245" s="53"/>
      <c r="AF1245" s="98"/>
      <c r="AG1245" s="123"/>
      <c r="AH1245" s="123"/>
      <c r="AI1245"/>
      <c r="AJ1245"/>
      <c r="AM1245" s="13"/>
    </row>
    <row r="1246" spans="1:39" s="8" customFormat="1" ht="24.95" customHeight="1" x14ac:dyDescent="0.25">
      <c r="A1246" s="65" t="str">
        <f t="shared" si="19"/>
        <v/>
      </c>
      <c r="B1246" s="61"/>
      <c r="C1246" s="63" t="str">
        <f>IF(B1246="","",VLOOKUP(B1246,'Base productos'!A$2:H$10900,2,FALSE))</f>
        <v/>
      </c>
      <c r="D1246" s="66" t="str">
        <f>IF(B1246="","",VLOOKUP(B1246,'Base productos'!A$2:H$10900,3,FALSE))</f>
        <v/>
      </c>
      <c r="E1246" s="62" t="str">
        <f>IF(B1246="","",VLOOKUP(B1246,'Base productos'!A$2:H$10900,4,FALSE))</f>
        <v/>
      </c>
      <c r="F1246" s="62" t="str">
        <f>IF(B1246="","",VLOOKUP(B1246,'Base productos'!A$2:H$10900,5,FALSE))</f>
        <v/>
      </c>
      <c r="G1246" s="66" t="str">
        <f>IF(B1246="","",VLOOKUP(B1246,'Base productos'!A$2:H$10900,6,FALSE))</f>
        <v/>
      </c>
      <c r="H1246" s="66" t="str">
        <f>IF(B1246="","",VLOOKUP(B1246,'Base productos'!A$2:H$10900,7,FALSE))</f>
        <v/>
      </c>
      <c r="I1246" s="66" t="str">
        <f>IF(B1246="","",VLOOKUP(B1246,'Base productos'!A$2:H$10900,8,FALSE))</f>
        <v/>
      </c>
      <c r="J1246" s="47"/>
      <c r="K1246" s="48"/>
      <c r="L1246" s="68"/>
      <c r="M1246" s="68"/>
      <c r="N1246" s="68"/>
      <c r="O1246" s="68"/>
      <c r="P1246" s="100" t="str">
        <f>IF(O1246="","",VLOOKUP(O1246,'Principios Activos'!A$1:B$2418,2,FALSE))</f>
        <v/>
      </c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9"/>
      <c r="AC1246" s="68"/>
      <c r="AD1246" s="69"/>
      <c r="AE1246" s="53"/>
      <c r="AF1246" s="98"/>
      <c r="AG1246" s="123"/>
      <c r="AH1246" s="123"/>
      <c r="AI1246"/>
      <c r="AJ1246"/>
      <c r="AM1246" s="13"/>
    </row>
    <row r="1247" spans="1:39" s="8" customFormat="1" ht="24.95" customHeight="1" x14ac:dyDescent="0.25">
      <c r="A1247" s="65" t="str">
        <f t="shared" si="19"/>
        <v/>
      </c>
      <c r="B1247" s="61"/>
      <c r="C1247" s="63" t="str">
        <f>IF(B1247="","",VLOOKUP(B1247,'Base productos'!A$2:H$10900,2,FALSE))</f>
        <v/>
      </c>
      <c r="D1247" s="66" t="str">
        <f>IF(B1247="","",VLOOKUP(B1247,'Base productos'!A$2:H$10900,3,FALSE))</f>
        <v/>
      </c>
      <c r="E1247" s="62" t="str">
        <f>IF(B1247="","",VLOOKUP(B1247,'Base productos'!A$2:H$10900,4,FALSE))</f>
        <v/>
      </c>
      <c r="F1247" s="62" t="str">
        <f>IF(B1247="","",VLOOKUP(B1247,'Base productos'!A$2:H$10900,5,FALSE))</f>
        <v/>
      </c>
      <c r="G1247" s="66" t="str">
        <f>IF(B1247="","",VLOOKUP(B1247,'Base productos'!A$2:H$10900,6,FALSE))</f>
        <v/>
      </c>
      <c r="H1247" s="66" t="str">
        <f>IF(B1247="","",VLOOKUP(B1247,'Base productos'!A$2:H$10900,7,FALSE))</f>
        <v/>
      </c>
      <c r="I1247" s="66" t="str">
        <f>IF(B1247="","",VLOOKUP(B1247,'Base productos'!A$2:H$10900,8,FALSE))</f>
        <v/>
      </c>
      <c r="J1247" s="47"/>
      <c r="K1247" s="48"/>
      <c r="L1247" s="68"/>
      <c r="M1247" s="68"/>
      <c r="N1247" s="68"/>
      <c r="O1247" s="68"/>
      <c r="P1247" s="100" t="str">
        <f>IF(O1247="","",VLOOKUP(O1247,'Principios Activos'!A$1:B$2418,2,FALSE))</f>
        <v/>
      </c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9"/>
      <c r="AC1247" s="68"/>
      <c r="AD1247" s="69"/>
      <c r="AE1247" s="53"/>
      <c r="AF1247" s="98"/>
      <c r="AG1247" s="123"/>
      <c r="AH1247" s="123"/>
      <c r="AI1247"/>
      <c r="AJ1247"/>
      <c r="AM1247" s="13"/>
    </row>
    <row r="1248" spans="1:39" s="8" customFormat="1" ht="24.95" customHeight="1" x14ac:dyDescent="0.25">
      <c r="A1248" s="65" t="str">
        <f t="shared" si="19"/>
        <v/>
      </c>
      <c r="B1248" s="61"/>
      <c r="C1248" s="63" t="str">
        <f>IF(B1248="","",VLOOKUP(B1248,'Base productos'!A$2:H$10900,2,FALSE))</f>
        <v/>
      </c>
      <c r="D1248" s="66" t="str">
        <f>IF(B1248="","",VLOOKUP(B1248,'Base productos'!A$2:H$10900,3,FALSE))</f>
        <v/>
      </c>
      <c r="E1248" s="62" t="str">
        <f>IF(B1248="","",VLOOKUP(B1248,'Base productos'!A$2:H$10900,4,FALSE))</f>
        <v/>
      </c>
      <c r="F1248" s="62" t="str">
        <f>IF(B1248="","",VLOOKUP(B1248,'Base productos'!A$2:H$10900,5,FALSE))</f>
        <v/>
      </c>
      <c r="G1248" s="66" t="str">
        <f>IF(B1248="","",VLOOKUP(B1248,'Base productos'!A$2:H$10900,6,FALSE))</f>
        <v/>
      </c>
      <c r="H1248" s="66" t="str">
        <f>IF(B1248="","",VLOOKUP(B1248,'Base productos'!A$2:H$10900,7,FALSE))</f>
        <v/>
      </c>
      <c r="I1248" s="66" t="str">
        <f>IF(B1248="","",VLOOKUP(B1248,'Base productos'!A$2:H$10900,8,FALSE))</f>
        <v/>
      </c>
      <c r="J1248" s="47"/>
      <c r="K1248" s="48"/>
      <c r="L1248" s="68"/>
      <c r="M1248" s="68"/>
      <c r="N1248" s="68"/>
      <c r="O1248" s="68"/>
      <c r="P1248" s="100" t="str">
        <f>IF(O1248="","",VLOOKUP(O1248,'Principios Activos'!A$1:B$2418,2,FALSE))</f>
        <v/>
      </c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9"/>
      <c r="AC1248" s="68"/>
      <c r="AD1248" s="69"/>
      <c r="AE1248" s="53"/>
      <c r="AF1248" s="98"/>
      <c r="AG1248" s="123"/>
      <c r="AH1248" s="123"/>
      <c r="AI1248"/>
      <c r="AJ1248"/>
      <c r="AM1248" s="13"/>
    </row>
    <row r="1249" spans="1:39" s="8" customFormat="1" ht="24.95" customHeight="1" x14ac:dyDescent="0.25">
      <c r="A1249" s="65" t="str">
        <f t="shared" si="19"/>
        <v/>
      </c>
      <c r="B1249" s="61"/>
      <c r="C1249" s="63" t="str">
        <f>IF(B1249="","",VLOOKUP(B1249,'Base productos'!A$2:H$10900,2,FALSE))</f>
        <v/>
      </c>
      <c r="D1249" s="66" t="str">
        <f>IF(B1249="","",VLOOKUP(B1249,'Base productos'!A$2:H$10900,3,FALSE))</f>
        <v/>
      </c>
      <c r="E1249" s="62" t="str">
        <f>IF(B1249="","",VLOOKUP(B1249,'Base productos'!A$2:H$10900,4,FALSE))</f>
        <v/>
      </c>
      <c r="F1249" s="62" t="str">
        <f>IF(B1249="","",VLOOKUP(B1249,'Base productos'!A$2:H$10900,5,FALSE))</f>
        <v/>
      </c>
      <c r="G1249" s="66" t="str">
        <f>IF(B1249="","",VLOOKUP(B1249,'Base productos'!A$2:H$10900,6,FALSE))</f>
        <v/>
      </c>
      <c r="H1249" s="66" t="str">
        <f>IF(B1249="","",VLOOKUP(B1249,'Base productos'!A$2:H$10900,7,FALSE))</f>
        <v/>
      </c>
      <c r="I1249" s="66" t="str">
        <f>IF(B1249="","",VLOOKUP(B1249,'Base productos'!A$2:H$10900,8,FALSE))</f>
        <v/>
      </c>
      <c r="J1249" s="47"/>
      <c r="K1249" s="48"/>
      <c r="L1249" s="68"/>
      <c r="M1249" s="68"/>
      <c r="N1249" s="68"/>
      <c r="O1249" s="68"/>
      <c r="P1249" s="100" t="str">
        <f>IF(O1249="","",VLOOKUP(O1249,'Principios Activos'!A$1:B$2418,2,FALSE))</f>
        <v/>
      </c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9"/>
      <c r="AC1249" s="68"/>
      <c r="AD1249" s="69"/>
      <c r="AE1249" s="53"/>
      <c r="AF1249" s="98"/>
      <c r="AG1249" s="123"/>
      <c r="AH1249" s="123"/>
      <c r="AI1249"/>
      <c r="AJ1249"/>
      <c r="AM1249" s="13"/>
    </row>
    <row r="1250" spans="1:39" s="8" customFormat="1" ht="24.95" customHeight="1" x14ac:dyDescent="0.25">
      <c r="A1250" s="65" t="str">
        <f t="shared" si="19"/>
        <v/>
      </c>
      <c r="B1250" s="61"/>
      <c r="C1250" s="63" t="str">
        <f>IF(B1250="","",VLOOKUP(B1250,'Base productos'!A$2:H$10900,2,FALSE))</f>
        <v/>
      </c>
      <c r="D1250" s="66" t="str">
        <f>IF(B1250="","",VLOOKUP(B1250,'Base productos'!A$2:H$10900,3,FALSE))</f>
        <v/>
      </c>
      <c r="E1250" s="62" t="str">
        <f>IF(B1250="","",VLOOKUP(B1250,'Base productos'!A$2:H$10900,4,FALSE))</f>
        <v/>
      </c>
      <c r="F1250" s="62" t="str">
        <f>IF(B1250="","",VLOOKUP(B1250,'Base productos'!A$2:H$10900,5,FALSE))</f>
        <v/>
      </c>
      <c r="G1250" s="66" t="str">
        <f>IF(B1250="","",VLOOKUP(B1250,'Base productos'!A$2:H$10900,6,FALSE))</f>
        <v/>
      </c>
      <c r="H1250" s="66" t="str">
        <f>IF(B1250="","",VLOOKUP(B1250,'Base productos'!A$2:H$10900,7,FALSE))</f>
        <v/>
      </c>
      <c r="I1250" s="66" t="str">
        <f>IF(B1250="","",VLOOKUP(B1250,'Base productos'!A$2:H$10900,8,FALSE))</f>
        <v/>
      </c>
      <c r="J1250" s="47"/>
      <c r="K1250" s="48"/>
      <c r="L1250" s="68"/>
      <c r="M1250" s="68"/>
      <c r="N1250" s="68"/>
      <c r="O1250" s="68"/>
      <c r="P1250" s="100" t="str">
        <f>IF(O1250="","",VLOOKUP(O1250,'Principios Activos'!A$1:B$2418,2,FALSE))</f>
        <v/>
      </c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9"/>
      <c r="AC1250" s="68"/>
      <c r="AD1250" s="69"/>
      <c r="AE1250" s="53"/>
      <c r="AF1250" s="98"/>
      <c r="AG1250" s="123"/>
      <c r="AH1250" s="123"/>
      <c r="AI1250"/>
      <c r="AJ1250"/>
      <c r="AM1250" s="13"/>
    </row>
    <row r="1251" spans="1:39" s="8" customFormat="1" ht="24.95" customHeight="1" x14ac:dyDescent="0.25">
      <c r="A1251" s="65" t="str">
        <f t="shared" si="19"/>
        <v/>
      </c>
      <c r="B1251" s="61"/>
      <c r="C1251" s="63" t="str">
        <f>IF(B1251="","",VLOOKUP(B1251,'Base productos'!A$2:H$10900,2,FALSE))</f>
        <v/>
      </c>
      <c r="D1251" s="66" t="str">
        <f>IF(B1251="","",VLOOKUP(B1251,'Base productos'!A$2:H$10900,3,FALSE))</f>
        <v/>
      </c>
      <c r="E1251" s="62" t="str">
        <f>IF(B1251="","",VLOOKUP(B1251,'Base productos'!A$2:H$10900,4,FALSE))</f>
        <v/>
      </c>
      <c r="F1251" s="62" t="str">
        <f>IF(B1251="","",VLOOKUP(B1251,'Base productos'!A$2:H$10900,5,FALSE))</f>
        <v/>
      </c>
      <c r="G1251" s="66" t="str">
        <f>IF(B1251="","",VLOOKUP(B1251,'Base productos'!A$2:H$10900,6,FALSE))</f>
        <v/>
      </c>
      <c r="H1251" s="66" t="str">
        <f>IF(B1251="","",VLOOKUP(B1251,'Base productos'!A$2:H$10900,7,FALSE))</f>
        <v/>
      </c>
      <c r="I1251" s="66" t="str">
        <f>IF(B1251="","",VLOOKUP(B1251,'Base productos'!A$2:H$10900,8,FALSE))</f>
        <v/>
      </c>
      <c r="J1251" s="47"/>
      <c r="K1251" s="48"/>
      <c r="L1251" s="68"/>
      <c r="M1251" s="68"/>
      <c r="N1251" s="68"/>
      <c r="O1251" s="68"/>
      <c r="P1251" s="100" t="str">
        <f>IF(O1251="","",VLOOKUP(O1251,'Principios Activos'!A$1:B$2418,2,FALSE))</f>
        <v/>
      </c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9"/>
      <c r="AC1251" s="68"/>
      <c r="AD1251" s="69"/>
      <c r="AE1251" s="53"/>
      <c r="AF1251" s="98"/>
      <c r="AG1251" s="123"/>
      <c r="AH1251" s="123"/>
      <c r="AI1251"/>
      <c r="AJ1251"/>
      <c r="AM1251" s="13"/>
    </row>
    <row r="1252" spans="1:39" s="8" customFormat="1" ht="24.95" customHeight="1" x14ac:dyDescent="0.25">
      <c r="A1252" s="65" t="str">
        <f t="shared" si="19"/>
        <v/>
      </c>
      <c r="B1252" s="61"/>
      <c r="C1252" s="63" t="str">
        <f>IF(B1252="","",VLOOKUP(B1252,'Base productos'!A$2:H$10900,2,FALSE))</f>
        <v/>
      </c>
      <c r="D1252" s="66" t="str">
        <f>IF(B1252="","",VLOOKUP(B1252,'Base productos'!A$2:H$10900,3,FALSE))</f>
        <v/>
      </c>
      <c r="E1252" s="62" t="str">
        <f>IF(B1252="","",VLOOKUP(B1252,'Base productos'!A$2:H$10900,4,FALSE))</f>
        <v/>
      </c>
      <c r="F1252" s="62" t="str">
        <f>IF(B1252="","",VLOOKUP(B1252,'Base productos'!A$2:H$10900,5,FALSE))</f>
        <v/>
      </c>
      <c r="G1252" s="66" t="str">
        <f>IF(B1252="","",VLOOKUP(B1252,'Base productos'!A$2:H$10900,6,FALSE))</f>
        <v/>
      </c>
      <c r="H1252" s="66" t="str">
        <f>IF(B1252="","",VLOOKUP(B1252,'Base productos'!A$2:H$10900,7,FALSE))</f>
        <v/>
      </c>
      <c r="I1252" s="66" t="str">
        <f>IF(B1252="","",VLOOKUP(B1252,'Base productos'!A$2:H$10900,8,FALSE))</f>
        <v/>
      </c>
      <c r="J1252" s="47"/>
      <c r="K1252" s="48"/>
      <c r="L1252" s="68"/>
      <c r="M1252" s="68"/>
      <c r="N1252" s="68"/>
      <c r="O1252" s="68"/>
      <c r="P1252" s="100" t="str">
        <f>IF(O1252="","",VLOOKUP(O1252,'Principios Activos'!A$1:B$2418,2,FALSE))</f>
        <v/>
      </c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9"/>
      <c r="AC1252" s="68"/>
      <c r="AD1252" s="69"/>
      <c r="AE1252" s="53"/>
      <c r="AF1252" s="98"/>
      <c r="AG1252" s="123"/>
      <c r="AH1252" s="123"/>
      <c r="AI1252"/>
      <c r="AJ1252"/>
      <c r="AM1252" s="13"/>
    </row>
    <row r="1253" spans="1:39" s="8" customFormat="1" ht="24.95" customHeight="1" x14ac:dyDescent="0.25">
      <c r="A1253" s="65" t="str">
        <f t="shared" si="19"/>
        <v/>
      </c>
      <c r="B1253" s="61"/>
      <c r="C1253" s="63" t="str">
        <f>IF(B1253="","",VLOOKUP(B1253,'Base productos'!A$2:H$10900,2,FALSE))</f>
        <v/>
      </c>
      <c r="D1253" s="66" t="str">
        <f>IF(B1253="","",VLOOKUP(B1253,'Base productos'!A$2:H$10900,3,FALSE))</f>
        <v/>
      </c>
      <c r="E1253" s="62" t="str">
        <f>IF(B1253="","",VLOOKUP(B1253,'Base productos'!A$2:H$10900,4,FALSE))</f>
        <v/>
      </c>
      <c r="F1253" s="62" t="str">
        <f>IF(B1253="","",VLOOKUP(B1253,'Base productos'!A$2:H$10900,5,FALSE))</f>
        <v/>
      </c>
      <c r="G1253" s="66" t="str">
        <f>IF(B1253="","",VLOOKUP(B1253,'Base productos'!A$2:H$10900,6,FALSE))</f>
        <v/>
      </c>
      <c r="H1253" s="66" t="str">
        <f>IF(B1253="","",VLOOKUP(B1253,'Base productos'!A$2:H$10900,7,FALSE))</f>
        <v/>
      </c>
      <c r="I1253" s="66" t="str">
        <f>IF(B1253="","",VLOOKUP(B1253,'Base productos'!A$2:H$10900,8,FALSE))</f>
        <v/>
      </c>
      <c r="J1253" s="47"/>
      <c r="K1253" s="48"/>
      <c r="L1253" s="68"/>
      <c r="M1253" s="68"/>
      <c r="N1253" s="68"/>
      <c r="O1253" s="68"/>
      <c r="P1253" s="100" t="str">
        <f>IF(O1253="","",VLOOKUP(O1253,'Principios Activos'!A$1:B$2418,2,FALSE))</f>
        <v/>
      </c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9"/>
      <c r="AC1253" s="68"/>
      <c r="AD1253" s="69"/>
      <c r="AE1253" s="53"/>
      <c r="AF1253" s="98"/>
      <c r="AG1253" s="123"/>
      <c r="AH1253" s="123"/>
      <c r="AI1253"/>
      <c r="AJ1253"/>
      <c r="AM1253" s="13"/>
    </row>
    <row r="1254" spans="1:39" s="8" customFormat="1" ht="24.95" customHeight="1" x14ac:dyDescent="0.25">
      <c r="A1254" s="65" t="str">
        <f t="shared" si="19"/>
        <v/>
      </c>
      <c r="B1254" s="61"/>
      <c r="C1254" s="63" t="str">
        <f>IF(B1254="","",VLOOKUP(B1254,'Base productos'!A$2:H$10900,2,FALSE))</f>
        <v/>
      </c>
      <c r="D1254" s="66" t="str">
        <f>IF(B1254="","",VLOOKUP(B1254,'Base productos'!A$2:H$10900,3,FALSE))</f>
        <v/>
      </c>
      <c r="E1254" s="62" t="str">
        <f>IF(B1254="","",VLOOKUP(B1254,'Base productos'!A$2:H$10900,4,FALSE))</f>
        <v/>
      </c>
      <c r="F1254" s="62" t="str">
        <f>IF(B1254="","",VLOOKUP(B1254,'Base productos'!A$2:H$10900,5,FALSE))</f>
        <v/>
      </c>
      <c r="G1254" s="66" t="str">
        <f>IF(B1254="","",VLOOKUP(B1254,'Base productos'!A$2:H$10900,6,FALSE))</f>
        <v/>
      </c>
      <c r="H1254" s="66" t="str">
        <f>IF(B1254="","",VLOOKUP(B1254,'Base productos'!A$2:H$10900,7,FALSE))</f>
        <v/>
      </c>
      <c r="I1254" s="66" t="str">
        <f>IF(B1254="","",VLOOKUP(B1254,'Base productos'!A$2:H$10900,8,FALSE))</f>
        <v/>
      </c>
      <c r="J1254" s="47"/>
      <c r="K1254" s="48"/>
      <c r="L1254" s="68"/>
      <c r="M1254" s="68"/>
      <c r="N1254" s="68"/>
      <c r="O1254" s="68"/>
      <c r="P1254" s="100" t="str">
        <f>IF(O1254="","",VLOOKUP(O1254,'Principios Activos'!A$1:B$2418,2,FALSE))</f>
        <v/>
      </c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9"/>
      <c r="AC1254" s="68"/>
      <c r="AD1254" s="69"/>
      <c r="AE1254" s="53"/>
      <c r="AF1254" s="98"/>
      <c r="AG1254" s="123"/>
      <c r="AH1254" s="123"/>
      <c r="AI1254"/>
      <c r="AJ1254"/>
      <c r="AM1254" s="13"/>
    </row>
    <row r="1255" spans="1:39" s="8" customFormat="1" ht="24.95" customHeight="1" x14ac:dyDescent="0.25">
      <c r="A1255" s="65" t="str">
        <f t="shared" si="19"/>
        <v/>
      </c>
      <c r="B1255" s="61"/>
      <c r="C1255" s="63" t="str">
        <f>IF(B1255="","",VLOOKUP(B1255,'Base productos'!A$2:H$10900,2,FALSE))</f>
        <v/>
      </c>
      <c r="D1255" s="66" t="str">
        <f>IF(B1255="","",VLOOKUP(B1255,'Base productos'!A$2:H$10900,3,FALSE))</f>
        <v/>
      </c>
      <c r="E1255" s="62" t="str">
        <f>IF(B1255="","",VLOOKUP(B1255,'Base productos'!A$2:H$10900,4,FALSE))</f>
        <v/>
      </c>
      <c r="F1255" s="62" t="str">
        <f>IF(B1255="","",VLOOKUP(B1255,'Base productos'!A$2:H$10900,5,FALSE))</f>
        <v/>
      </c>
      <c r="G1255" s="66" t="str">
        <f>IF(B1255="","",VLOOKUP(B1255,'Base productos'!A$2:H$10900,6,FALSE))</f>
        <v/>
      </c>
      <c r="H1255" s="66" t="str">
        <f>IF(B1255="","",VLOOKUP(B1255,'Base productos'!A$2:H$10900,7,FALSE))</f>
        <v/>
      </c>
      <c r="I1255" s="66" t="str">
        <f>IF(B1255="","",VLOOKUP(B1255,'Base productos'!A$2:H$10900,8,FALSE))</f>
        <v/>
      </c>
      <c r="J1255" s="47"/>
      <c r="K1255" s="48"/>
      <c r="L1255" s="68"/>
      <c r="M1255" s="68"/>
      <c r="N1255" s="68"/>
      <c r="O1255" s="68"/>
      <c r="P1255" s="100" t="str">
        <f>IF(O1255="","",VLOOKUP(O1255,'Principios Activos'!A$1:B$2418,2,FALSE))</f>
        <v/>
      </c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9"/>
      <c r="AC1255" s="68"/>
      <c r="AD1255" s="69"/>
      <c r="AE1255" s="53"/>
      <c r="AF1255" s="98"/>
      <c r="AG1255" s="123"/>
      <c r="AH1255" s="123"/>
      <c r="AI1255"/>
      <c r="AJ1255"/>
      <c r="AM1255" s="13"/>
    </row>
    <row r="1256" spans="1:39" s="8" customFormat="1" ht="24.95" customHeight="1" x14ac:dyDescent="0.25">
      <c r="A1256" s="65" t="str">
        <f t="shared" si="19"/>
        <v/>
      </c>
      <c r="B1256" s="61"/>
      <c r="C1256" s="63" t="str">
        <f>IF(B1256="","",VLOOKUP(B1256,'Base productos'!A$2:H$10900,2,FALSE))</f>
        <v/>
      </c>
      <c r="D1256" s="66" t="str">
        <f>IF(B1256="","",VLOOKUP(B1256,'Base productos'!A$2:H$10900,3,FALSE))</f>
        <v/>
      </c>
      <c r="E1256" s="62" t="str">
        <f>IF(B1256="","",VLOOKUP(B1256,'Base productos'!A$2:H$10900,4,FALSE))</f>
        <v/>
      </c>
      <c r="F1256" s="62" t="str">
        <f>IF(B1256="","",VLOOKUP(B1256,'Base productos'!A$2:H$10900,5,FALSE))</f>
        <v/>
      </c>
      <c r="G1256" s="66" t="str">
        <f>IF(B1256="","",VLOOKUP(B1256,'Base productos'!A$2:H$10900,6,FALSE))</f>
        <v/>
      </c>
      <c r="H1256" s="66" t="str">
        <f>IF(B1256="","",VLOOKUP(B1256,'Base productos'!A$2:H$10900,7,FALSE))</f>
        <v/>
      </c>
      <c r="I1256" s="66" t="str">
        <f>IF(B1256="","",VLOOKUP(B1256,'Base productos'!A$2:H$10900,8,FALSE))</f>
        <v/>
      </c>
      <c r="J1256" s="47"/>
      <c r="K1256" s="48"/>
      <c r="L1256" s="68"/>
      <c r="M1256" s="68"/>
      <c r="N1256" s="68"/>
      <c r="O1256" s="68"/>
      <c r="P1256" s="100" t="str">
        <f>IF(O1256="","",VLOOKUP(O1256,'Principios Activos'!A$1:B$2418,2,FALSE))</f>
        <v/>
      </c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9"/>
      <c r="AC1256" s="68"/>
      <c r="AD1256" s="69"/>
      <c r="AE1256" s="53"/>
      <c r="AF1256" s="98"/>
      <c r="AG1256" s="123"/>
      <c r="AH1256" s="123"/>
      <c r="AI1256"/>
      <c r="AJ1256"/>
      <c r="AM1256" s="13"/>
    </row>
    <row r="1257" spans="1:39" s="8" customFormat="1" ht="24.95" customHeight="1" x14ac:dyDescent="0.25">
      <c r="A1257" s="65" t="str">
        <f t="shared" si="19"/>
        <v/>
      </c>
      <c r="B1257" s="61"/>
      <c r="C1257" s="63" t="str">
        <f>IF(B1257="","",VLOOKUP(B1257,'Base productos'!A$2:H$10900,2,FALSE))</f>
        <v/>
      </c>
      <c r="D1257" s="66" t="str">
        <f>IF(B1257="","",VLOOKUP(B1257,'Base productos'!A$2:H$10900,3,FALSE))</f>
        <v/>
      </c>
      <c r="E1257" s="62" t="str">
        <f>IF(B1257="","",VLOOKUP(B1257,'Base productos'!A$2:H$10900,4,FALSE))</f>
        <v/>
      </c>
      <c r="F1257" s="62" t="str">
        <f>IF(B1257="","",VLOOKUP(B1257,'Base productos'!A$2:H$10900,5,FALSE))</f>
        <v/>
      </c>
      <c r="G1257" s="66" t="str">
        <f>IF(B1257="","",VLOOKUP(B1257,'Base productos'!A$2:H$10900,6,FALSE))</f>
        <v/>
      </c>
      <c r="H1257" s="66" t="str">
        <f>IF(B1257="","",VLOOKUP(B1257,'Base productos'!A$2:H$10900,7,FALSE))</f>
        <v/>
      </c>
      <c r="I1257" s="66" t="str">
        <f>IF(B1257="","",VLOOKUP(B1257,'Base productos'!A$2:H$10900,8,FALSE))</f>
        <v/>
      </c>
      <c r="J1257" s="47"/>
      <c r="K1257" s="48"/>
      <c r="L1257" s="68"/>
      <c r="M1257" s="68"/>
      <c r="N1257" s="68"/>
      <c r="O1257" s="68"/>
      <c r="P1257" s="100" t="str">
        <f>IF(O1257="","",VLOOKUP(O1257,'Principios Activos'!A$1:B$2418,2,FALSE))</f>
        <v/>
      </c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9"/>
      <c r="AC1257" s="68"/>
      <c r="AD1257" s="69"/>
      <c r="AE1257" s="53"/>
      <c r="AF1257" s="98"/>
      <c r="AG1257" s="123"/>
      <c r="AH1257" s="123"/>
      <c r="AI1257"/>
      <c r="AJ1257"/>
      <c r="AM1257" s="13"/>
    </row>
    <row r="1258" spans="1:39" s="8" customFormat="1" ht="24.95" customHeight="1" x14ac:dyDescent="0.25">
      <c r="A1258" s="65" t="str">
        <f t="shared" si="19"/>
        <v/>
      </c>
      <c r="B1258" s="61"/>
      <c r="C1258" s="63" t="str">
        <f>IF(B1258="","",VLOOKUP(B1258,'Base productos'!A$2:H$10900,2,FALSE))</f>
        <v/>
      </c>
      <c r="D1258" s="66" t="str">
        <f>IF(B1258="","",VLOOKUP(B1258,'Base productos'!A$2:H$10900,3,FALSE))</f>
        <v/>
      </c>
      <c r="E1258" s="62" t="str">
        <f>IF(B1258="","",VLOOKUP(B1258,'Base productos'!A$2:H$10900,4,FALSE))</f>
        <v/>
      </c>
      <c r="F1258" s="62" t="str">
        <f>IF(B1258="","",VLOOKUP(B1258,'Base productos'!A$2:H$10900,5,FALSE))</f>
        <v/>
      </c>
      <c r="G1258" s="66" t="str">
        <f>IF(B1258="","",VLOOKUP(B1258,'Base productos'!A$2:H$10900,6,FALSE))</f>
        <v/>
      </c>
      <c r="H1258" s="66" t="str">
        <f>IF(B1258="","",VLOOKUP(B1258,'Base productos'!A$2:H$10900,7,FALSE))</f>
        <v/>
      </c>
      <c r="I1258" s="66" t="str">
        <f>IF(B1258="","",VLOOKUP(B1258,'Base productos'!A$2:H$10900,8,FALSE))</f>
        <v/>
      </c>
      <c r="J1258" s="47"/>
      <c r="K1258" s="48"/>
      <c r="L1258" s="68"/>
      <c r="M1258" s="68"/>
      <c r="N1258" s="68"/>
      <c r="O1258" s="68"/>
      <c r="P1258" s="100" t="str">
        <f>IF(O1258="","",VLOOKUP(O1258,'Principios Activos'!A$1:B$2418,2,FALSE))</f>
        <v/>
      </c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9"/>
      <c r="AC1258" s="68"/>
      <c r="AD1258" s="69"/>
      <c r="AE1258" s="53"/>
      <c r="AF1258" s="98"/>
      <c r="AG1258" s="123"/>
      <c r="AH1258" s="123"/>
      <c r="AI1258"/>
      <c r="AJ1258"/>
      <c r="AM1258" s="13"/>
    </row>
    <row r="1259" spans="1:39" s="8" customFormat="1" ht="24.95" customHeight="1" x14ac:dyDescent="0.25">
      <c r="A1259" s="65" t="str">
        <f t="shared" si="19"/>
        <v/>
      </c>
      <c r="B1259" s="61"/>
      <c r="C1259" s="63" t="str">
        <f>IF(B1259="","",VLOOKUP(B1259,'Base productos'!A$2:H$10900,2,FALSE))</f>
        <v/>
      </c>
      <c r="D1259" s="66" t="str">
        <f>IF(B1259="","",VLOOKUP(B1259,'Base productos'!A$2:H$10900,3,FALSE))</f>
        <v/>
      </c>
      <c r="E1259" s="62" t="str">
        <f>IF(B1259="","",VLOOKUP(B1259,'Base productos'!A$2:H$10900,4,FALSE))</f>
        <v/>
      </c>
      <c r="F1259" s="62" t="str">
        <f>IF(B1259="","",VLOOKUP(B1259,'Base productos'!A$2:H$10900,5,FALSE))</f>
        <v/>
      </c>
      <c r="G1259" s="66" t="str">
        <f>IF(B1259="","",VLOOKUP(B1259,'Base productos'!A$2:H$10900,6,FALSE))</f>
        <v/>
      </c>
      <c r="H1259" s="66" t="str">
        <f>IF(B1259="","",VLOOKUP(B1259,'Base productos'!A$2:H$10900,7,FALSE))</f>
        <v/>
      </c>
      <c r="I1259" s="66" t="str">
        <f>IF(B1259="","",VLOOKUP(B1259,'Base productos'!A$2:H$10900,8,FALSE))</f>
        <v/>
      </c>
      <c r="J1259" s="47"/>
      <c r="K1259" s="48"/>
      <c r="L1259" s="68"/>
      <c r="M1259" s="68"/>
      <c r="N1259" s="68"/>
      <c r="O1259" s="68"/>
      <c r="P1259" s="100" t="str">
        <f>IF(O1259="","",VLOOKUP(O1259,'Principios Activos'!A$1:B$2418,2,FALSE))</f>
        <v/>
      </c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9"/>
      <c r="AC1259" s="68"/>
      <c r="AD1259" s="69"/>
      <c r="AE1259" s="53"/>
      <c r="AF1259" s="98"/>
      <c r="AG1259" s="123"/>
      <c r="AH1259" s="123"/>
      <c r="AI1259"/>
      <c r="AJ1259"/>
      <c r="AM1259" s="13"/>
    </row>
    <row r="1260" spans="1:39" s="8" customFormat="1" ht="24.95" customHeight="1" x14ac:dyDescent="0.25">
      <c r="A1260" s="65" t="str">
        <f t="shared" si="19"/>
        <v/>
      </c>
      <c r="B1260" s="61"/>
      <c r="C1260" s="63" t="str">
        <f>IF(B1260="","",VLOOKUP(B1260,'Base productos'!A$2:H$10900,2,FALSE))</f>
        <v/>
      </c>
      <c r="D1260" s="66" t="str">
        <f>IF(B1260="","",VLOOKUP(B1260,'Base productos'!A$2:H$10900,3,FALSE))</f>
        <v/>
      </c>
      <c r="E1260" s="62" t="str">
        <f>IF(B1260="","",VLOOKUP(B1260,'Base productos'!A$2:H$10900,4,FALSE))</f>
        <v/>
      </c>
      <c r="F1260" s="62" t="str">
        <f>IF(B1260="","",VLOOKUP(B1260,'Base productos'!A$2:H$10900,5,FALSE))</f>
        <v/>
      </c>
      <c r="G1260" s="66" t="str">
        <f>IF(B1260="","",VLOOKUP(B1260,'Base productos'!A$2:H$10900,6,FALSE))</f>
        <v/>
      </c>
      <c r="H1260" s="66" t="str">
        <f>IF(B1260="","",VLOOKUP(B1260,'Base productos'!A$2:H$10900,7,FALSE))</f>
        <v/>
      </c>
      <c r="I1260" s="66" t="str">
        <f>IF(B1260="","",VLOOKUP(B1260,'Base productos'!A$2:H$10900,8,FALSE))</f>
        <v/>
      </c>
      <c r="J1260" s="47"/>
      <c r="K1260" s="48"/>
      <c r="L1260" s="68"/>
      <c r="M1260" s="68"/>
      <c r="N1260" s="68"/>
      <c r="O1260" s="68"/>
      <c r="P1260" s="100" t="str">
        <f>IF(O1260="","",VLOOKUP(O1260,'Principios Activos'!A$1:B$2418,2,FALSE))</f>
        <v/>
      </c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9"/>
      <c r="AC1260" s="68"/>
      <c r="AD1260" s="69"/>
      <c r="AE1260" s="53"/>
      <c r="AF1260" s="98"/>
      <c r="AG1260" s="123"/>
      <c r="AH1260" s="123"/>
      <c r="AI1260"/>
      <c r="AJ1260"/>
      <c r="AM1260" s="13"/>
    </row>
    <row r="1261" spans="1:39" s="8" customFormat="1" ht="24.95" customHeight="1" x14ac:dyDescent="0.25">
      <c r="A1261" s="65" t="str">
        <f t="shared" si="19"/>
        <v/>
      </c>
      <c r="B1261" s="61"/>
      <c r="C1261" s="63" t="str">
        <f>IF(B1261="","",VLOOKUP(B1261,'Base productos'!A$2:H$10900,2,FALSE))</f>
        <v/>
      </c>
      <c r="D1261" s="66" t="str">
        <f>IF(B1261="","",VLOOKUP(B1261,'Base productos'!A$2:H$10900,3,FALSE))</f>
        <v/>
      </c>
      <c r="E1261" s="62" t="str">
        <f>IF(B1261="","",VLOOKUP(B1261,'Base productos'!A$2:H$10900,4,FALSE))</f>
        <v/>
      </c>
      <c r="F1261" s="62" t="str">
        <f>IF(B1261="","",VLOOKUP(B1261,'Base productos'!A$2:H$10900,5,FALSE))</f>
        <v/>
      </c>
      <c r="G1261" s="66" t="str">
        <f>IF(B1261="","",VLOOKUP(B1261,'Base productos'!A$2:H$10900,6,FALSE))</f>
        <v/>
      </c>
      <c r="H1261" s="66" t="str">
        <f>IF(B1261="","",VLOOKUP(B1261,'Base productos'!A$2:H$10900,7,FALSE))</f>
        <v/>
      </c>
      <c r="I1261" s="66" t="str">
        <f>IF(B1261="","",VLOOKUP(B1261,'Base productos'!A$2:H$10900,8,FALSE))</f>
        <v/>
      </c>
      <c r="J1261" s="47"/>
      <c r="K1261" s="48"/>
      <c r="L1261" s="68"/>
      <c r="M1261" s="68"/>
      <c r="N1261" s="68"/>
      <c r="O1261" s="68"/>
      <c r="P1261" s="100" t="str">
        <f>IF(O1261="","",VLOOKUP(O1261,'Principios Activos'!A$1:B$2418,2,FALSE))</f>
        <v/>
      </c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9"/>
      <c r="AC1261" s="68"/>
      <c r="AD1261" s="69"/>
      <c r="AE1261" s="53"/>
      <c r="AF1261" s="98"/>
      <c r="AG1261" s="123"/>
      <c r="AH1261" s="123"/>
      <c r="AI1261"/>
      <c r="AJ1261"/>
      <c r="AM1261" s="13"/>
    </row>
    <row r="1262" spans="1:39" s="8" customFormat="1" ht="24.95" customHeight="1" x14ac:dyDescent="0.25">
      <c r="A1262" s="65" t="str">
        <f t="shared" si="19"/>
        <v/>
      </c>
      <c r="B1262" s="61"/>
      <c r="C1262" s="63" t="str">
        <f>IF(B1262="","",VLOOKUP(B1262,'Base productos'!A$2:H$10900,2,FALSE))</f>
        <v/>
      </c>
      <c r="D1262" s="66" t="str">
        <f>IF(B1262="","",VLOOKUP(B1262,'Base productos'!A$2:H$10900,3,FALSE))</f>
        <v/>
      </c>
      <c r="E1262" s="62" t="str">
        <f>IF(B1262="","",VLOOKUP(B1262,'Base productos'!A$2:H$10900,4,FALSE))</f>
        <v/>
      </c>
      <c r="F1262" s="62" t="str">
        <f>IF(B1262="","",VLOOKUP(B1262,'Base productos'!A$2:H$10900,5,FALSE))</f>
        <v/>
      </c>
      <c r="G1262" s="66" t="str">
        <f>IF(B1262="","",VLOOKUP(B1262,'Base productos'!A$2:H$10900,6,FALSE))</f>
        <v/>
      </c>
      <c r="H1262" s="66" t="str">
        <f>IF(B1262="","",VLOOKUP(B1262,'Base productos'!A$2:H$10900,7,FALSE))</f>
        <v/>
      </c>
      <c r="I1262" s="66" t="str">
        <f>IF(B1262="","",VLOOKUP(B1262,'Base productos'!A$2:H$10900,8,FALSE))</f>
        <v/>
      </c>
      <c r="J1262" s="47"/>
      <c r="K1262" s="48"/>
      <c r="L1262" s="68"/>
      <c r="M1262" s="68"/>
      <c r="N1262" s="68"/>
      <c r="O1262" s="68"/>
      <c r="P1262" s="100" t="str">
        <f>IF(O1262="","",VLOOKUP(O1262,'Principios Activos'!A$1:B$2418,2,FALSE))</f>
        <v/>
      </c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9"/>
      <c r="AC1262" s="68"/>
      <c r="AD1262" s="69"/>
      <c r="AE1262" s="53"/>
      <c r="AF1262" s="98"/>
      <c r="AG1262" s="123"/>
      <c r="AH1262" s="123"/>
      <c r="AI1262"/>
      <c r="AJ1262"/>
      <c r="AM1262" s="13"/>
    </row>
    <row r="1263" spans="1:39" s="8" customFormat="1" ht="24.95" customHeight="1" x14ac:dyDescent="0.25">
      <c r="A1263" s="65" t="str">
        <f t="shared" si="19"/>
        <v/>
      </c>
      <c r="B1263" s="61"/>
      <c r="C1263" s="63" t="str">
        <f>IF(B1263="","",VLOOKUP(B1263,'Base productos'!A$2:H$10900,2,FALSE))</f>
        <v/>
      </c>
      <c r="D1263" s="66" t="str">
        <f>IF(B1263="","",VLOOKUP(B1263,'Base productos'!A$2:H$10900,3,FALSE))</f>
        <v/>
      </c>
      <c r="E1263" s="62" t="str">
        <f>IF(B1263="","",VLOOKUP(B1263,'Base productos'!A$2:H$10900,4,FALSE))</f>
        <v/>
      </c>
      <c r="F1263" s="62" t="str">
        <f>IF(B1263="","",VLOOKUP(B1263,'Base productos'!A$2:H$10900,5,FALSE))</f>
        <v/>
      </c>
      <c r="G1263" s="66" t="str">
        <f>IF(B1263="","",VLOOKUP(B1263,'Base productos'!A$2:H$10900,6,FALSE))</f>
        <v/>
      </c>
      <c r="H1263" s="66" t="str">
        <f>IF(B1263="","",VLOOKUP(B1263,'Base productos'!A$2:H$10900,7,FALSE))</f>
        <v/>
      </c>
      <c r="I1263" s="66" t="str">
        <f>IF(B1263="","",VLOOKUP(B1263,'Base productos'!A$2:H$10900,8,FALSE))</f>
        <v/>
      </c>
      <c r="J1263" s="47"/>
      <c r="K1263" s="48"/>
      <c r="L1263" s="68"/>
      <c r="M1263" s="68"/>
      <c r="N1263" s="68"/>
      <c r="O1263" s="68"/>
      <c r="P1263" s="100" t="str">
        <f>IF(O1263="","",VLOOKUP(O1263,'Principios Activos'!A$1:B$2418,2,FALSE))</f>
        <v/>
      </c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9"/>
      <c r="AC1263" s="68"/>
      <c r="AD1263" s="69"/>
      <c r="AE1263" s="53"/>
      <c r="AF1263" s="98"/>
      <c r="AG1263" s="123"/>
      <c r="AH1263" s="123"/>
      <c r="AI1263"/>
      <c r="AJ1263"/>
      <c r="AM1263" s="13"/>
    </row>
    <row r="1264" spans="1:39" s="8" customFormat="1" ht="24.95" customHeight="1" x14ac:dyDescent="0.25">
      <c r="A1264" s="65" t="str">
        <f t="shared" si="19"/>
        <v/>
      </c>
      <c r="B1264" s="61"/>
      <c r="C1264" s="63" t="str">
        <f>IF(B1264="","",VLOOKUP(B1264,'Base productos'!A$2:H$10900,2,FALSE))</f>
        <v/>
      </c>
      <c r="D1264" s="66" t="str">
        <f>IF(B1264="","",VLOOKUP(B1264,'Base productos'!A$2:H$10900,3,FALSE))</f>
        <v/>
      </c>
      <c r="E1264" s="62" t="str">
        <f>IF(B1264="","",VLOOKUP(B1264,'Base productos'!A$2:H$10900,4,FALSE))</f>
        <v/>
      </c>
      <c r="F1264" s="62" t="str">
        <f>IF(B1264="","",VLOOKUP(B1264,'Base productos'!A$2:H$10900,5,FALSE))</f>
        <v/>
      </c>
      <c r="G1264" s="66" t="str">
        <f>IF(B1264="","",VLOOKUP(B1264,'Base productos'!A$2:H$10900,6,FALSE))</f>
        <v/>
      </c>
      <c r="H1264" s="66" t="str">
        <f>IF(B1264="","",VLOOKUP(B1264,'Base productos'!A$2:H$10900,7,FALSE))</f>
        <v/>
      </c>
      <c r="I1264" s="66" t="str">
        <f>IF(B1264="","",VLOOKUP(B1264,'Base productos'!A$2:H$10900,8,FALSE))</f>
        <v/>
      </c>
      <c r="J1264" s="47"/>
      <c r="K1264" s="48"/>
      <c r="L1264" s="68"/>
      <c r="M1264" s="68"/>
      <c r="N1264" s="68"/>
      <c r="O1264" s="68"/>
      <c r="P1264" s="100" t="str">
        <f>IF(O1264="","",VLOOKUP(O1264,'Principios Activos'!A$1:B$2418,2,FALSE))</f>
        <v/>
      </c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9"/>
      <c r="AC1264" s="68"/>
      <c r="AD1264" s="69"/>
      <c r="AE1264" s="53"/>
      <c r="AF1264" s="98"/>
      <c r="AG1264" s="123"/>
      <c r="AH1264" s="123"/>
      <c r="AI1264"/>
      <c r="AJ1264"/>
      <c r="AM1264" s="13"/>
    </row>
    <row r="1265" spans="1:39" s="8" customFormat="1" ht="24.95" customHeight="1" x14ac:dyDescent="0.25">
      <c r="A1265" s="65" t="str">
        <f t="shared" si="19"/>
        <v/>
      </c>
      <c r="B1265" s="61"/>
      <c r="C1265" s="63" t="str">
        <f>IF(B1265="","",VLOOKUP(B1265,'Base productos'!A$2:H$10900,2,FALSE))</f>
        <v/>
      </c>
      <c r="D1265" s="66" t="str">
        <f>IF(B1265="","",VLOOKUP(B1265,'Base productos'!A$2:H$10900,3,FALSE))</f>
        <v/>
      </c>
      <c r="E1265" s="62" t="str">
        <f>IF(B1265="","",VLOOKUP(B1265,'Base productos'!A$2:H$10900,4,FALSE))</f>
        <v/>
      </c>
      <c r="F1265" s="62" t="str">
        <f>IF(B1265="","",VLOOKUP(B1265,'Base productos'!A$2:H$10900,5,FALSE))</f>
        <v/>
      </c>
      <c r="G1265" s="66" t="str">
        <f>IF(B1265="","",VLOOKUP(B1265,'Base productos'!A$2:H$10900,6,FALSE))</f>
        <v/>
      </c>
      <c r="H1265" s="66" t="str">
        <f>IF(B1265="","",VLOOKUP(B1265,'Base productos'!A$2:H$10900,7,FALSE))</f>
        <v/>
      </c>
      <c r="I1265" s="66" t="str">
        <f>IF(B1265="","",VLOOKUP(B1265,'Base productos'!A$2:H$10900,8,FALSE))</f>
        <v/>
      </c>
      <c r="J1265" s="47"/>
      <c r="K1265" s="48"/>
      <c r="L1265" s="68"/>
      <c r="M1265" s="68"/>
      <c r="N1265" s="68"/>
      <c r="O1265" s="68"/>
      <c r="P1265" s="100" t="str">
        <f>IF(O1265="","",VLOOKUP(O1265,'Principios Activos'!A$1:B$2418,2,FALSE))</f>
        <v/>
      </c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9"/>
      <c r="AC1265" s="68"/>
      <c r="AD1265" s="69"/>
      <c r="AE1265" s="53"/>
      <c r="AF1265" s="98"/>
      <c r="AG1265" s="123"/>
      <c r="AH1265" s="123"/>
      <c r="AI1265"/>
      <c r="AJ1265"/>
      <c r="AM1265" s="13"/>
    </row>
    <row r="1266" spans="1:39" s="8" customFormat="1" ht="24.95" customHeight="1" x14ac:dyDescent="0.25">
      <c r="A1266" s="65" t="str">
        <f t="shared" si="19"/>
        <v/>
      </c>
      <c r="B1266" s="61"/>
      <c r="C1266" s="63" t="str">
        <f>IF(B1266="","",VLOOKUP(B1266,'Base productos'!A$2:H$10900,2,FALSE))</f>
        <v/>
      </c>
      <c r="D1266" s="66" t="str">
        <f>IF(B1266="","",VLOOKUP(B1266,'Base productos'!A$2:H$10900,3,FALSE))</f>
        <v/>
      </c>
      <c r="E1266" s="62" t="str">
        <f>IF(B1266="","",VLOOKUP(B1266,'Base productos'!A$2:H$10900,4,FALSE))</f>
        <v/>
      </c>
      <c r="F1266" s="62" t="str">
        <f>IF(B1266="","",VLOOKUP(B1266,'Base productos'!A$2:H$10900,5,FALSE))</f>
        <v/>
      </c>
      <c r="G1266" s="66" t="str">
        <f>IF(B1266="","",VLOOKUP(B1266,'Base productos'!A$2:H$10900,6,FALSE))</f>
        <v/>
      </c>
      <c r="H1266" s="66" t="str">
        <f>IF(B1266="","",VLOOKUP(B1266,'Base productos'!A$2:H$10900,7,FALSE))</f>
        <v/>
      </c>
      <c r="I1266" s="66" t="str">
        <f>IF(B1266="","",VLOOKUP(B1266,'Base productos'!A$2:H$10900,8,FALSE))</f>
        <v/>
      </c>
      <c r="J1266" s="47"/>
      <c r="K1266" s="48"/>
      <c r="L1266" s="68"/>
      <c r="M1266" s="68"/>
      <c r="N1266" s="68"/>
      <c r="O1266" s="68"/>
      <c r="P1266" s="100" t="str">
        <f>IF(O1266="","",VLOOKUP(O1266,'Principios Activos'!A$1:B$2418,2,FALSE))</f>
        <v/>
      </c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9"/>
      <c r="AC1266" s="68"/>
      <c r="AD1266" s="69"/>
      <c r="AE1266" s="53"/>
      <c r="AF1266" s="98"/>
      <c r="AG1266" s="123"/>
      <c r="AH1266" s="123"/>
      <c r="AI1266"/>
      <c r="AJ1266"/>
      <c r="AM1266" s="13"/>
    </row>
    <row r="1267" spans="1:39" s="8" customFormat="1" ht="24.95" customHeight="1" x14ac:dyDescent="0.25">
      <c r="A1267" s="65" t="str">
        <f t="shared" si="19"/>
        <v/>
      </c>
      <c r="B1267" s="61"/>
      <c r="C1267" s="63" t="str">
        <f>IF(B1267="","",VLOOKUP(B1267,'Base productos'!A$2:H$10900,2,FALSE))</f>
        <v/>
      </c>
      <c r="D1267" s="66" t="str">
        <f>IF(B1267="","",VLOOKUP(B1267,'Base productos'!A$2:H$10900,3,FALSE))</f>
        <v/>
      </c>
      <c r="E1267" s="62" t="str">
        <f>IF(B1267="","",VLOOKUP(B1267,'Base productos'!A$2:H$10900,4,FALSE))</f>
        <v/>
      </c>
      <c r="F1267" s="62" t="str">
        <f>IF(B1267="","",VLOOKUP(B1267,'Base productos'!A$2:H$10900,5,FALSE))</f>
        <v/>
      </c>
      <c r="G1267" s="66" t="str">
        <f>IF(B1267="","",VLOOKUP(B1267,'Base productos'!A$2:H$10900,6,FALSE))</f>
        <v/>
      </c>
      <c r="H1267" s="66" t="str">
        <f>IF(B1267="","",VLOOKUP(B1267,'Base productos'!A$2:H$10900,7,FALSE))</f>
        <v/>
      </c>
      <c r="I1267" s="66" t="str">
        <f>IF(B1267="","",VLOOKUP(B1267,'Base productos'!A$2:H$10900,8,FALSE))</f>
        <v/>
      </c>
      <c r="J1267" s="47"/>
      <c r="K1267" s="48"/>
      <c r="L1267" s="68"/>
      <c r="M1267" s="68"/>
      <c r="N1267" s="68"/>
      <c r="O1267" s="68"/>
      <c r="P1267" s="100" t="str">
        <f>IF(O1267="","",VLOOKUP(O1267,'Principios Activos'!A$1:B$2418,2,FALSE))</f>
        <v/>
      </c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9"/>
      <c r="AC1267" s="68"/>
      <c r="AD1267" s="69"/>
      <c r="AE1267" s="53"/>
      <c r="AF1267" s="98"/>
      <c r="AG1267" s="123"/>
      <c r="AH1267" s="123"/>
      <c r="AI1267"/>
      <c r="AJ1267"/>
      <c r="AM1267" s="13"/>
    </row>
    <row r="1268" spans="1:39" s="8" customFormat="1" ht="24.95" customHeight="1" x14ac:dyDescent="0.25">
      <c r="A1268" s="65" t="str">
        <f t="shared" si="19"/>
        <v/>
      </c>
      <c r="B1268" s="61"/>
      <c r="C1268" s="63" t="str">
        <f>IF(B1268="","",VLOOKUP(B1268,'Base productos'!A$2:H$10900,2,FALSE))</f>
        <v/>
      </c>
      <c r="D1268" s="66" t="str">
        <f>IF(B1268="","",VLOOKUP(B1268,'Base productos'!A$2:H$10900,3,FALSE))</f>
        <v/>
      </c>
      <c r="E1268" s="62" t="str">
        <f>IF(B1268="","",VLOOKUP(B1268,'Base productos'!A$2:H$10900,4,FALSE))</f>
        <v/>
      </c>
      <c r="F1268" s="62" t="str">
        <f>IF(B1268="","",VLOOKUP(B1268,'Base productos'!A$2:H$10900,5,FALSE))</f>
        <v/>
      </c>
      <c r="G1268" s="66" t="str">
        <f>IF(B1268="","",VLOOKUP(B1268,'Base productos'!A$2:H$10900,6,FALSE))</f>
        <v/>
      </c>
      <c r="H1268" s="66" t="str">
        <f>IF(B1268="","",VLOOKUP(B1268,'Base productos'!A$2:H$10900,7,FALSE))</f>
        <v/>
      </c>
      <c r="I1268" s="66" t="str">
        <f>IF(B1268="","",VLOOKUP(B1268,'Base productos'!A$2:H$10900,8,FALSE))</f>
        <v/>
      </c>
      <c r="J1268" s="47"/>
      <c r="K1268" s="48"/>
      <c r="L1268" s="68"/>
      <c r="M1268" s="68"/>
      <c r="N1268" s="68"/>
      <c r="O1268" s="68"/>
      <c r="P1268" s="100" t="str">
        <f>IF(O1268="","",VLOOKUP(O1268,'Principios Activos'!A$1:B$2418,2,FALSE))</f>
        <v/>
      </c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9"/>
      <c r="AC1268" s="68"/>
      <c r="AD1268" s="69"/>
      <c r="AE1268" s="53"/>
      <c r="AF1268" s="98"/>
      <c r="AG1268" s="123"/>
      <c r="AH1268" s="123"/>
      <c r="AI1268"/>
      <c r="AJ1268"/>
      <c r="AM1268" s="13"/>
    </row>
    <row r="1269" spans="1:39" s="8" customFormat="1" ht="24.95" customHeight="1" x14ac:dyDescent="0.25">
      <c r="A1269" s="65" t="str">
        <f t="shared" si="19"/>
        <v/>
      </c>
      <c r="B1269" s="61"/>
      <c r="C1269" s="63" t="str">
        <f>IF(B1269="","",VLOOKUP(B1269,'Base productos'!A$2:H$10900,2,FALSE))</f>
        <v/>
      </c>
      <c r="D1269" s="66" t="str">
        <f>IF(B1269="","",VLOOKUP(B1269,'Base productos'!A$2:H$10900,3,FALSE))</f>
        <v/>
      </c>
      <c r="E1269" s="62" t="str">
        <f>IF(B1269="","",VLOOKUP(B1269,'Base productos'!A$2:H$10900,4,FALSE))</f>
        <v/>
      </c>
      <c r="F1269" s="62" t="str">
        <f>IF(B1269="","",VLOOKUP(B1269,'Base productos'!A$2:H$10900,5,FALSE))</f>
        <v/>
      </c>
      <c r="G1269" s="66" t="str">
        <f>IF(B1269="","",VLOOKUP(B1269,'Base productos'!A$2:H$10900,6,FALSE))</f>
        <v/>
      </c>
      <c r="H1269" s="66" t="str">
        <f>IF(B1269="","",VLOOKUP(B1269,'Base productos'!A$2:H$10900,7,FALSE))</f>
        <v/>
      </c>
      <c r="I1269" s="66" t="str">
        <f>IF(B1269="","",VLOOKUP(B1269,'Base productos'!A$2:H$10900,8,FALSE))</f>
        <v/>
      </c>
      <c r="J1269" s="47"/>
      <c r="K1269" s="48"/>
      <c r="L1269" s="68"/>
      <c r="M1269" s="68"/>
      <c r="N1269" s="68"/>
      <c r="O1269" s="68"/>
      <c r="P1269" s="100" t="str">
        <f>IF(O1269="","",VLOOKUP(O1269,'Principios Activos'!A$1:B$2418,2,FALSE))</f>
        <v/>
      </c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9"/>
      <c r="AC1269" s="68"/>
      <c r="AD1269" s="69"/>
      <c r="AE1269" s="53"/>
      <c r="AF1269" s="98"/>
      <c r="AG1269" s="123"/>
      <c r="AH1269" s="123"/>
      <c r="AI1269"/>
      <c r="AJ1269"/>
      <c r="AM1269" s="13"/>
    </row>
    <row r="1270" spans="1:39" s="8" customFormat="1" ht="24.95" customHeight="1" x14ac:dyDescent="0.25">
      <c r="A1270" s="65" t="str">
        <f t="shared" si="19"/>
        <v/>
      </c>
      <c r="B1270" s="61"/>
      <c r="C1270" s="63" t="str">
        <f>IF(B1270="","",VLOOKUP(B1270,'Base productos'!A$2:H$10900,2,FALSE))</f>
        <v/>
      </c>
      <c r="D1270" s="66" t="str">
        <f>IF(B1270="","",VLOOKUP(B1270,'Base productos'!A$2:H$10900,3,FALSE))</f>
        <v/>
      </c>
      <c r="E1270" s="62" t="str">
        <f>IF(B1270="","",VLOOKUP(B1270,'Base productos'!A$2:H$10900,4,FALSE))</f>
        <v/>
      </c>
      <c r="F1270" s="62" t="str">
        <f>IF(B1270="","",VLOOKUP(B1270,'Base productos'!A$2:H$10900,5,FALSE))</f>
        <v/>
      </c>
      <c r="G1270" s="66" t="str">
        <f>IF(B1270="","",VLOOKUP(B1270,'Base productos'!A$2:H$10900,6,FALSE))</f>
        <v/>
      </c>
      <c r="H1270" s="66" t="str">
        <f>IF(B1270="","",VLOOKUP(B1270,'Base productos'!A$2:H$10900,7,FALSE))</f>
        <v/>
      </c>
      <c r="I1270" s="66" t="str">
        <f>IF(B1270="","",VLOOKUP(B1270,'Base productos'!A$2:H$10900,8,FALSE))</f>
        <v/>
      </c>
      <c r="J1270" s="47"/>
      <c r="K1270" s="48"/>
      <c r="L1270" s="68"/>
      <c r="M1270" s="68"/>
      <c r="N1270" s="68"/>
      <c r="O1270" s="68"/>
      <c r="P1270" s="100" t="str">
        <f>IF(O1270="","",VLOOKUP(O1270,'Principios Activos'!A$1:B$2418,2,FALSE))</f>
        <v/>
      </c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9"/>
      <c r="AC1270" s="68"/>
      <c r="AD1270" s="69"/>
      <c r="AE1270" s="53"/>
      <c r="AF1270" s="98"/>
      <c r="AG1270" s="123"/>
      <c r="AH1270" s="123"/>
      <c r="AI1270"/>
      <c r="AJ1270"/>
      <c r="AM1270" s="13"/>
    </row>
    <row r="1271" spans="1:39" s="8" customFormat="1" ht="24.95" customHeight="1" x14ac:dyDescent="0.25">
      <c r="A1271" s="65" t="str">
        <f t="shared" si="19"/>
        <v/>
      </c>
      <c r="B1271" s="61"/>
      <c r="C1271" s="63" t="str">
        <f>IF(B1271="","",VLOOKUP(B1271,'Base productos'!A$2:H$10900,2,FALSE))</f>
        <v/>
      </c>
      <c r="D1271" s="66" t="str">
        <f>IF(B1271="","",VLOOKUP(B1271,'Base productos'!A$2:H$10900,3,FALSE))</f>
        <v/>
      </c>
      <c r="E1271" s="62" t="str">
        <f>IF(B1271="","",VLOOKUP(B1271,'Base productos'!A$2:H$10900,4,FALSE))</f>
        <v/>
      </c>
      <c r="F1271" s="62" t="str">
        <f>IF(B1271="","",VLOOKUP(B1271,'Base productos'!A$2:H$10900,5,FALSE))</f>
        <v/>
      </c>
      <c r="G1271" s="66" t="str">
        <f>IF(B1271="","",VLOOKUP(B1271,'Base productos'!A$2:H$10900,6,FALSE))</f>
        <v/>
      </c>
      <c r="H1271" s="66" t="str">
        <f>IF(B1271="","",VLOOKUP(B1271,'Base productos'!A$2:H$10900,7,FALSE))</f>
        <v/>
      </c>
      <c r="I1271" s="66" t="str">
        <f>IF(B1271="","",VLOOKUP(B1271,'Base productos'!A$2:H$10900,8,FALSE))</f>
        <v/>
      </c>
      <c r="J1271" s="47"/>
      <c r="K1271" s="48"/>
      <c r="L1271" s="68"/>
      <c r="M1271" s="68"/>
      <c r="N1271" s="68"/>
      <c r="O1271" s="68"/>
      <c r="P1271" s="100" t="str">
        <f>IF(O1271="","",VLOOKUP(O1271,'Principios Activos'!A$1:B$2418,2,FALSE))</f>
        <v/>
      </c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9"/>
      <c r="AC1271" s="68"/>
      <c r="AD1271" s="69"/>
      <c r="AE1271" s="53"/>
      <c r="AF1271" s="98"/>
      <c r="AG1271" s="123"/>
      <c r="AH1271" s="123"/>
      <c r="AI1271"/>
      <c r="AJ1271"/>
      <c r="AM1271" s="13"/>
    </row>
    <row r="1272" spans="1:39" s="8" customFormat="1" ht="24.95" customHeight="1" x14ac:dyDescent="0.25">
      <c r="A1272" s="65" t="str">
        <f t="shared" si="19"/>
        <v/>
      </c>
      <c r="B1272" s="61"/>
      <c r="C1272" s="63" t="str">
        <f>IF(B1272="","",VLOOKUP(B1272,'Base productos'!A$2:H$10900,2,FALSE))</f>
        <v/>
      </c>
      <c r="D1272" s="66" t="str">
        <f>IF(B1272="","",VLOOKUP(B1272,'Base productos'!A$2:H$10900,3,FALSE))</f>
        <v/>
      </c>
      <c r="E1272" s="62" t="str">
        <f>IF(B1272="","",VLOOKUP(B1272,'Base productos'!A$2:H$10900,4,FALSE))</f>
        <v/>
      </c>
      <c r="F1272" s="62" t="str">
        <f>IF(B1272="","",VLOOKUP(B1272,'Base productos'!A$2:H$10900,5,FALSE))</f>
        <v/>
      </c>
      <c r="G1272" s="66" t="str">
        <f>IF(B1272="","",VLOOKUP(B1272,'Base productos'!A$2:H$10900,6,FALSE))</f>
        <v/>
      </c>
      <c r="H1272" s="66" t="str">
        <f>IF(B1272="","",VLOOKUP(B1272,'Base productos'!A$2:H$10900,7,FALSE))</f>
        <v/>
      </c>
      <c r="I1272" s="66" t="str">
        <f>IF(B1272="","",VLOOKUP(B1272,'Base productos'!A$2:H$10900,8,FALSE))</f>
        <v/>
      </c>
      <c r="J1272" s="47"/>
      <c r="K1272" s="48"/>
      <c r="L1272" s="68"/>
      <c r="M1272" s="68"/>
      <c r="N1272" s="68"/>
      <c r="O1272" s="68"/>
      <c r="P1272" s="100" t="str">
        <f>IF(O1272="","",VLOOKUP(O1272,'Principios Activos'!A$1:B$2418,2,FALSE))</f>
        <v/>
      </c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9"/>
      <c r="AC1272" s="68"/>
      <c r="AD1272" s="69"/>
      <c r="AE1272" s="53"/>
      <c r="AF1272" s="98"/>
      <c r="AG1272" s="123"/>
      <c r="AH1272" s="123"/>
      <c r="AI1272"/>
      <c r="AJ1272"/>
      <c r="AM1272" s="13"/>
    </row>
    <row r="1273" spans="1:39" s="8" customFormat="1" ht="24.95" customHeight="1" x14ac:dyDescent="0.25">
      <c r="A1273" s="65" t="str">
        <f t="shared" si="19"/>
        <v/>
      </c>
      <c r="B1273" s="61"/>
      <c r="C1273" s="63" t="str">
        <f>IF(B1273="","",VLOOKUP(B1273,'Base productos'!A$2:H$10900,2,FALSE))</f>
        <v/>
      </c>
      <c r="D1273" s="66" t="str">
        <f>IF(B1273="","",VLOOKUP(B1273,'Base productos'!A$2:H$10900,3,FALSE))</f>
        <v/>
      </c>
      <c r="E1273" s="62" t="str">
        <f>IF(B1273="","",VLOOKUP(B1273,'Base productos'!A$2:H$10900,4,FALSE))</f>
        <v/>
      </c>
      <c r="F1273" s="62" t="str">
        <f>IF(B1273="","",VLOOKUP(B1273,'Base productos'!A$2:H$10900,5,FALSE))</f>
        <v/>
      </c>
      <c r="G1273" s="66" t="str">
        <f>IF(B1273="","",VLOOKUP(B1273,'Base productos'!A$2:H$10900,6,FALSE))</f>
        <v/>
      </c>
      <c r="H1273" s="66" t="str">
        <f>IF(B1273="","",VLOOKUP(B1273,'Base productos'!A$2:H$10900,7,FALSE))</f>
        <v/>
      </c>
      <c r="I1273" s="66" t="str">
        <f>IF(B1273="","",VLOOKUP(B1273,'Base productos'!A$2:H$10900,8,FALSE))</f>
        <v/>
      </c>
      <c r="J1273" s="47"/>
      <c r="K1273" s="48"/>
      <c r="L1273" s="68"/>
      <c r="M1273" s="68"/>
      <c r="N1273" s="68"/>
      <c r="O1273" s="68"/>
      <c r="P1273" s="100" t="str">
        <f>IF(O1273="","",VLOOKUP(O1273,'Principios Activos'!A$1:B$2418,2,FALSE))</f>
        <v/>
      </c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9"/>
      <c r="AC1273" s="68"/>
      <c r="AD1273" s="69"/>
      <c r="AE1273" s="53"/>
      <c r="AF1273" s="98"/>
      <c r="AG1273" s="123"/>
      <c r="AH1273" s="123"/>
      <c r="AI1273"/>
      <c r="AJ1273"/>
      <c r="AM1273" s="13"/>
    </row>
    <row r="1274" spans="1:39" s="8" customFormat="1" ht="24.95" customHeight="1" x14ac:dyDescent="0.25">
      <c r="A1274" s="65" t="str">
        <f t="shared" si="19"/>
        <v/>
      </c>
      <c r="B1274" s="61"/>
      <c r="C1274" s="63" t="str">
        <f>IF(B1274="","",VLOOKUP(B1274,'Base productos'!A$2:H$10900,2,FALSE))</f>
        <v/>
      </c>
      <c r="D1274" s="66" t="str">
        <f>IF(B1274="","",VLOOKUP(B1274,'Base productos'!A$2:H$10900,3,FALSE))</f>
        <v/>
      </c>
      <c r="E1274" s="62" t="str">
        <f>IF(B1274="","",VLOOKUP(B1274,'Base productos'!A$2:H$10900,4,FALSE))</f>
        <v/>
      </c>
      <c r="F1274" s="62" t="str">
        <f>IF(B1274="","",VLOOKUP(B1274,'Base productos'!A$2:H$10900,5,FALSE))</f>
        <v/>
      </c>
      <c r="G1274" s="66" t="str">
        <f>IF(B1274="","",VLOOKUP(B1274,'Base productos'!A$2:H$10900,6,FALSE))</f>
        <v/>
      </c>
      <c r="H1274" s="66" t="str">
        <f>IF(B1274="","",VLOOKUP(B1274,'Base productos'!A$2:H$10900,7,FALSE))</f>
        <v/>
      </c>
      <c r="I1274" s="66" t="str">
        <f>IF(B1274="","",VLOOKUP(B1274,'Base productos'!A$2:H$10900,8,FALSE))</f>
        <v/>
      </c>
      <c r="J1274" s="47"/>
      <c r="K1274" s="48"/>
      <c r="L1274" s="68"/>
      <c r="M1274" s="68"/>
      <c r="N1274" s="68"/>
      <c r="O1274" s="68"/>
      <c r="P1274" s="100" t="str">
        <f>IF(O1274="","",VLOOKUP(O1274,'Principios Activos'!A$1:B$2418,2,FALSE))</f>
        <v/>
      </c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9"/>
      <c r="AC1274" s="68"/>
      <c r="AD1274" s="69"/>
      <c r="AE1274" s="53"/>
      <c r="AF1274" s="98"/>
      <c r="AG1274" s="123"/>
      <c r="AH1274" s="123"/>
      <c r="AI1274"/>
      <c r="AJ1274"/>
      <c r="AM1274" s="13"/>
    </row>
    <row r="1275" spans="1:39" s="8" customFormat="1" ht="24.95" customHeight="1" x14ac:dyDescent="0.25">
      <c r="A1275" s="65" t="str">
        <f t="shared" si="19"/>
        <v/>
      </c>
      <c r="B1275" s="61"/>
      <c r="C1275" s="63" t="str">
        <f>IF(B1275="","",VLOOKUP(B1275,'Base productos'!A$2:H$10900,2,FALSE))</f>
        <v/>
      </c>
      <c r="D1275" s="66" t="str">
        <f>IF(B1275="","",VLOOKUP(B1275,'Base productos'!A$2:H$10900,3,FALSE))</f>
        <v/>
      </c>
      <c r="E1275" s="62" t="str">
        <f>IF(B1275="","",VLOOKUP(B1275,'Base productos'!A$2:H$10900,4,FALSE))</f>
        <v/>
      </c>
      <c r="F1275" s="62" t="str">
        <f>IF(B1275="","",VLOOKUP(B1275,'Base productos'!A$2:H$10900,5,FALSE))</f>
        <v/>
      </c>
      <c r="G1275" s="66" t="str">
        <f>IF(B1275="","",VLOOKUP(B1275,'Base productos'!A$2:H$10900,6,FALSE))</f>
        <v/>
      </c>
      <c r="H1275" s="66" t="str">
        <f>IF(B1275="","",VLOOKUP(B1275,'Base productos'!A$2:H$10900,7,FALSE))</f>
        <v/>
      </c>
      <c r="I1275" s="66" t="str">
        <f>IF(B1275="","",VLOOKUP(B1275,'Base productos'!A$2:H$10900,8,FALSE))</f>
        <v/>
      </c>
      <c r="J1275" s="47"/>
      <c r="K1275" s="48"/>
      <c r="L1275" s="68"/>
      <c r="M1275" s="68"/>
      <c r="N1275" s="68"/>
      <c r="O1275" s="68"/>
      <c r="P1275" s="100" t="str">
        <f>IF(O1275="","",VLOOKUP(O1275,'Principios Activos'!A$1:B$2418,2,FALSE))</f>
        <v/>
      </c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9"/>
      <c r="AC1275" s="68"/>
      <c r="AD1275" s="69"/>
      <c r="AE1275" s="53"/>
      <c r="AF1275" s="98"/>
      <c r="AG1275" s="123"/>
      <c r="AH1275" s="123"/>
      <c r="AI1275"/>
      <c r="AJ1275"/>
      <c r="AM1275" s="13"/>
    </row>
    <row r="1276" spans="1:39" s="8" customFormat="1" ht="24.95" customHeight="1" x14ac:dyDescent="0.25">
      <c r="A1276" s="65" t="str">
        <f t="shared" si="19"/>
        <v/>
      </c>
      <c r="B1276" s="61"/>
      <c r="C1276" s="63" t="str">
        <f>IF(B1276="","",VLOOKUP(B1276,'Base productos'!A$2:H$10900,2,FALSE))</f>
        <v/>
      </c>
      <c r="D1276" s="66" t="str">
        <f>IF(B1276="","",VLOOKUP(B1276,'Base productos'!A$2:H$10900,3,FALSE))</f>
        <v/>
      </c>
      <c r="E1276" s="62" t="str">
        <f>IF(B1276="","",VLOOKUP(B1276,'Base productos'!A$2:H$10900,4,FALSE))</f>
        <v/>
      </c>
      <c r="F1276" s="62" t="str">
        <f>IF(B1276="","",VLOOKUP(B1276,'Base productos'!A$2:H$10900,5,FALSE))</f>
        <v/>
      </c>
      <c r="G1276" s="66" t="str">
        <f>IF(B1276="","",VLOOKUP(B1276,'Base productos'!A$2:H$10900,6,FALSE))</f>
        <v/>
      </c>
      <c r="H1276" s="66" t="str">
        <f>IF(B1276="","",VLOOKUP(B1276,'Base productos'!A$2:H$10900,7,FALSE))</f>
        <v/>
      </c>
      <c r="I1276" s="66" t="str">
        <f>IF(B1276="","",VLOOKUP(B1276,'Base productos'!A$2:H$10900,8,FALSE))</f>
        <v/>
      </c>
      <c r="J1276" s="47"/>
      <c r="K1276" s="48"/>
      <c r="L1276" s="68"/>
      <c r="M1276" s="68"/>
      <c r="N1276" s="68"/>
      <c r="O1276" s="68"/>
      <c r="P1276" s="100" t="str">
        <f>IF(O1276="","",VLOOKUP(O1276,'Principios Activos'!A$1:B$2418,2,FALSE))</f>
        <v/>
      </c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9"/>
      <c r="AC1276" s="68"/>
      <c r="AD1276" s="69"/>
      <c r="AE1276" s="53"/>
      <c r="AF1276" s="98"/>
      <c r="AG1276" s="123"/>
      <c r="AH1276" s="123"/>
      <c r="AI1276"/>
      <c r="AJ1276"/>
      <c r="AM1276" s="13"/>
    </row>
    <row r="1277" spans="1:39" s="8" customFormat="1" ht="24.95" customHeight="1" x14ac:dyDescent="0.25">
      <c r="A1277" s="65" t="str">
        <f t="shared" si="19"/>
        <v/>
      </c>
      <c r="B1277" s="61"/>
      <c r="C1277" s="63" t="str">
        <f>IF(B1277="","",VLOOKUP(B1277,'Base productos'!A$2:H$10900,2,FALSE))</f>
        <v/>
      </c>
      <c r="D1277" s="66" t="str">
        <f>IF(B1277="","",VLOOKUP(B1277,'Base productos'!A$2:H$10900,3,FALSE))</f>
        <v/>
      </c>
      <c r="E1277" s="62" t="str">
        <f>IF(B1277="","",VLOOKUP(B1277,'Base productos'!A$2:H$10900,4,FALSE))</f>
        <v/>
      </c>
      <c r="F1277" s="62" t="str">
        <f>IF(B1277="","",VLOOKUP(B1277,'Base productos'!A$2:H$10900,5,FALSE))</f>
        <v/>
      </c>
      <c r="G1277" s="66" t="str">
        <f>IF(B1277="","",VLOOKUP(B1277,'Base productos'!A$2:H$10900,6,FALSE))</f>
        <v/>
      </c>
      <c r="H1277" s="66" t="str">
        <f>IF(B1277="","",VLOOKUP(B1277,'Base productos'!A$2:H$10900,7,FALSE))</f>
        <v/>
      </c>
      <c r="I1277" s="66" t="str">
        <f>IF(B1277="","",VLOOKUP(B1277,'Base productos'!A$2:H$10900,8,FALSE))</f>
        <v/>
      </c>
      <c r="J1277" s="47"/>
      <c r="K1277" s="48"/>
      <c r="L1277" s="68"/>
      <c r="M1277" s="68"/>
      <c r="N1277" s="68"/>
      <c r="O1277" s="68"/>
      <c r="P1277" s="100" t="str">
        <f>IF(O1277="","",VLOOKUP(O1277,'Principios Activos'!A$1:B$2418,2,FALSE))</f>
        <v/>
      </c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9"/>
      <c r="AC1277" s="68"/>
      <c r="AD1277" s="69"/>
      <c r="AE1277" s="53"/>
      <c r="AF1277" s="98"/>
      <c r="AG1277" s="123"/>
      <c r="AH1277" s="123"/>
      <c r="AI1277"/>
      <c r="AJ1277"/>
      <c r="AM1277" s="13"/>
    </row>
    <row r="1278" spans="1:39" s="8" customFormat="1" ht="24.95" customHeight="1" x14ac:dyDescent="0.25">
      <c r="A1278" s="65" t="str">
        <f t="shared" si="19"/>
        <v/>
      </c>
      <c r="B1278" s="61"/>
      <c r="C1278" s="63" t="str">
        <f>IF(B1278="","",VLOOKUP(B1278,'Base productos'!A$2:H$10900,2,FALSE))</f>
        <v/>
      </c>
      <c r="D1278" s="66" t="str">
        <f>IF(B1278="","",VLOOKUP(B1278,'Base productos'!A$2:H$10900,3,FALSE))</f>
        <v/>
      </c>
      <c r="E1278" s="62" t="str">
        <f>IF(B1278="","",VLOOKUP(B1278,'Base productos'!A$2:H$10900,4,FALSE))</f>
        <v/>
      </c>
      <c r="F1278" s="62" t="str">
        <f>IF(B1278="","",VLOOKUP(B1278,'Base productos'!A$2:H$10900,5,FALSE))</f>
        <v/>
      </c>
      <c r="G1278" s="66" t="str">
        <f>IF(B1278="","",VLOOKUP(B1278,'Base productos'!A$2:H$10900,6,FALSE))</f>
        <v/>
      </c>
      <c r="H1278" s="66" t="str">
        <f>IF(B1278="","",VLOOKUP(B1278,'Base productos'!A$2:H$10900,7,FALSE))</f>
        <v/>
      </c>
      <c r="I1278" s="66" t="str">
        <f>IF(B1278="","",VLOOKUP(B1278,'Base productos'!A$2:H$10900,8,FALSE))</f>
        <v/>
      </c>
      <c r="J1278" s="47"/>
      <c r="K1278" s="48"/>
      <c r="L1278" s="68"/>
      <c r="M1278" s="68"/>
      <c r="N1278" s="68"/>
      <c r="O1278" s="68"/>
      <c r="P1278" s="100" t="str">
        <f>IF(O1278="","",VLOOKUP(O1278,'Principios Activos'!A$1:B$2418,2,FALSE))</f>
        <v/>
      </c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9"/>
      <c r="AC1278" s="68"/>
      <c r="AD1278" s="69"/>
      <c r="AE1278" s="53"/>
      <c r="AF1278" s="98"/>
      <c r="AG1278" s="123"/>
      <c r="AH1278" s="123"/>
      <c r="AI1278"/>
      <c r="AJ1278"/>
      <c r="AM1278" s="13"/>
    </row>
    <row r="1279" spans="1:39" s="8" customFormat="1" ht="24.95" customHeight="1" x14ac:dyDescent="0.25">
      <c r="A1279" s="65" t="str">
        <f t="shared" si="19"/>
        <v/>
      </c>
      <c r="B1279" s="61"/>
      <c r="C1279" s="63" t="str">
        <f>IF(B1279="","",VLOOKUP(B1279,'Base productos'!A$2:H$10900,2,FALSE))</f>
        <v/>
      </c>
      <c r="D1279" s="66" t="str">
        <f>IF(B1279="","",VLOOKUP(B1279,'Base productos'!A$2:H$10900,3,FALSE))</f>
        <v/>
      </c>
      <c r="E1279" s="62" t="str">
        <f>IF(B1279="","",VLOOKUP(B1279,'Base productos'!A$2:H$10900,4,FALSE))</f>
        <v/>
      </c>
      <c r="F1279" s="62" t="str">
        <f>IF(B1279="","",VLOOKUP(B1279,'Base productos'!A$2:H$10900,5,FALSE))</f>
        <v/>
      </c>
      <c r="G1279" s="66" t="str">
        <f>IF(B1279="","",VLOOKUP(B1279,'Base productos'!A$2:H$10900,6,FALSE))</f>
        <v/>
      </c>
      <c r="H1279" s="66" t="str">
        <f>IF(B1279="","",VLOOKUP(B1279,'Base productos'!A$2:H$10900,7,FALSE))</f>
        <v/>
      </c>
      <c r="I1279" s="66" t="str">
        <f>IF(B1279="","",VLOOKUP(B1279,'Base productos'!A$2:H$10900,8,FALSE))</f>
        <v/>
      </c>
      <c r="J1279" s="47"/>
      <c r="K1279" s="48"/>
      <c r="L1279" s="68"/>
      <c r="M1279" s="68"/>
      <c r="N1279" s="68"/>
      <c r="O1279" s="68"/>
      <c r="P1279" s="100" t="str">
        <f>IF(O1279="","",VLOOKUP(O1279,'Principios Activos'!A$1:B$2418,2,FALSE))</f>
        <v/>
      </c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9"/>
      <c r="AC1279" s="68"/>
      <c r="AD1279" s="69"/>
      <c r="AE1279" s="53"/>
      <c r="AF1279" s="98"/>
      <c r="AG1279" s="123"/>
      <c r="AH1279" s="123"/>
      <c r="AI1279"/>
      <c r="AJ1279"/>
      <c r="AM1279" s="13"/>
    </row>
    <row r="1280" spans="1:39" s="8" customFormat="1" ht="24.95" customHeight="1" x14ac:dyDescent="0.25">
      <c r="A1280" s="65" t="str">
        <f t="shared" si="19"/>
        <v/>
      </c>
      <c r="B1280" s="61"/>
      <c r="C1280" s="63" t="str">
        <f>IF(B1280="","",VLOOKUP(B1280,'Base productos'!A$2:H$10900,2,FALSE))</f>
        <v/>
      </c>
      <c r="D1280" s="66" t="str">
        <f>IF(B1280="","",VLOOKUP(B1280,'Base productos'!A$2:H$10900,3,FALSE))</f>
        <v/>
      </c>
      <c r="E1280" s="62" t="str">
        <f>IF(B1280="","",VLOOKUP(B1280,'Base productos'!A$2:H$10900,4,FALSE))</f>
        <v/>
      </c>
      <c r="F1280" s="62" t="str">
        <f>IF(B1280="","",VLOOKUP(B1280,'Base productos'!A$2:H$10900,5,FALSE))</f>
        <v/>
      </c>
      <c r="G1280" s="66" t="str">
        <f>IF(B1280="","",VLOOKUP(B1280,'Base productos'!A$2:H$10900,6,FALSE))</f>
        <v/>
      </c>
      <c r="H1280" s="66" t="str">
        <f>IF(B1280="","",VLOOKUP(B1280,'Base productos'!A$2:H$10900,7,FALSE))</f>
        <v/>
      </c>
      <c r="I1280" s="66" t="str">
        <f>IF(B1280="","",VLOOKUP(B1280,'Base productos'!A$2:H$10900,8,FALSE))</f>
        <v/>
      </c>
      <c r="J1280" s="47"/>
      <c r="K1280" s="48"/>
      <c r="L1280" s="68"/>
      <c r="M1280" s="68"/>
      <c r="N1280" s="68"/>
      <c r="O1280" s="68"/>
      <c r="P1280" s="100" t="str">
        <f>IF(O1280="","",VLOOKUP(O1280,'Principios Activos'!A$1:B$2418,2,FALSE))</f>
        <v/>
      </c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9"/>
      <c r="AC1280" s="68"/>
      <c r="AD1280" s="69"/>
      <c r="AE1280" s="53"/>
      <c r="AF1280" s="98"/>
      <c r="AG1280" s="123"/>
      <c r="AH1280" s="123"/>
      <c r="AI1280"/>
      <c r="AJ1280"/>
      <c r="AM1280" s="13"/>
    </row>
    <row r="1281" spans="1:39" s="8" customFormat="1" ht="24.95" customHeight="1" x14ac:dyDescent="0.25">
      <c r="A1281" s="65" t="str">
        <f t="shared" si="19"/>
        <v/>
      </c>
      <c r="B1281" s="61"/>
      <c r="C1281" s="63" t="str">
        <f>IF(B1281="","",VLOOKUP(B1281,'Base productos'!A$2:H$10900,2,FALSE))</f>
        <v/>
      </c>
      <c r="D1281" s="66" t="str">
        <f>IF(B1281="","",VLOOKUP(B1281,'Base productos'!A$2:H$10900,3,FALSE))</f>
        <v/>
      </c>
      <c r="E1281" s="62" t="str">
        <f>IF(B1281="","",VLOOKUP(B1281,'Base productos'!A$2:H$10900,4,FALSE))</f>
        <v/>
      </c>
      <c r="F1281" s="62" t="str">
        <f>IF(B1281="","",VLOOKUP(B1281,'Base productos'!A$2:H$10900,5,FALSE))</f>
        <v/>
      </c>
      <c r="G1281" s="66" t="str">
        <f>IF(B1281="","",VLOOKUP(B1281,'Base productos'!A$2:H$10900,6,FALSE))</f>
        <v/>
      </c>
      <c r="H1281" s="66" t="str">
        <f>IF(B1281="","",VLOOKUP(B1281,'Base productos'!A$2:H$10900,7,FALSE))</f>
        <v/>
      </c>
      <c r="I1281" s="66" t="str">
        <f>IF(B1281="","",VLOOKUP(B1281,'Base productos'!A$2:H$10900,8,FALSE))</f>
        <v/>
      </c>
      <c r="J1281" s="47"/>
      <c r="K1281" s="48"/>
      <c r="L1281" s="68"/>
      <c r="M1281" s="68"/>
      <c r="N1281" s="68"/>
      <c r="O1281" s="68"/>
      <c r="P1281" s="100" t="str">
        <f>IF(O1281="","",VLOOKUP(O1281,'Principios Activos'!A$1:B$2418,2,FALSE))</f>
        <v/>
      </c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9"/>
      <c r="AC1281" s="68"/>
      <c r="AD1281" s="69"/>
      <c r="AE1281" s="53"/>
      <c r="AF1281" s="98"/>
      <c r="AG1281" s="123"/>
      <c r="AH1281" s="123"/>
      <c r="AI1281"/>
      <c r="AJ1281"/>
      <c r="AM1281" s="13"/>
    </row>
    <row r="1282" spans="1:39" s="8" customFormat="1" ht="24.95" customHeight="1" x14ac:dyDescent="0.25">
      <c r="A1282" s="65" t="str">
        <f t="shared" si="19"/>
        <v/>
      </c>
      <c r="B1282" s="61"/>
      <c r="C1282" s="63" t="str">
        <f>IF(B1282="","",VLOOKUP(B1282,'Base productos'!A$2:H$10900,2,FALSE))</f>
        <v/>
      </c>
      <c r="D1282" s="66" t="str">
        <f>IF(B1282="","",VLOOKUP(B1282,'Base productos'!A$2:H$10900,3,FALSE))</f>
        <v/>
      </c>
      <c r="E1282" s="62" t="str">
        <f>IF(B1282="","",VLOOKUP(B1282,'Base productos'!A$2:H$10900,4,FALSE))</f>
        <v/>
      </c>
      <c r="F1282" s="62" t="str">
        <f>IF(B1282="","",VLOOKUP(B1282,'Base productos'!A$2:H$10900,5,FALSE))</f>
        <v/>
      </c>
      <c r="G1282" s="66" t="str">
        <f>IF(B1282="","",VLOOKUP(B1282,'Base productos'!A$2:H$10900,6,FALSE))</f>
        <v/>
      </c>
      <c r="H1282" s="66" t="str">
        <f>IF(B1282="","",VLOOKUP(B1282,'Base productos'!A$2:H$10900,7,FALSE))</f>
        <v/>
      </c>
      <c r="I1282" s="66" t="str">
        <f>IF(B1282="","",VLOOKUP(B1282,'Base productos'!A$2:H$10900,8,FALSE))</f>
        <v/>
      </c>
      <c r="J1282" s="47"/>
      <c r="K1282" s="48"/>
      <c r="L1282" s="68"/>
      <c r="M1282" s="68"/>
      <c r="N1282" s="68"/>
      <c r="O1282" s="68"/>
      <c r="P1282" s="100" t="str">
        <f>IF(O1282="","",VLOOKUP(O1282,'Principios Activos'!A$1:B$2418,2,FALSE))</f>
        <v/>
      </c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9"/>
      <c r="AC1282" s="68"/>
      <c r="AD1282" s="69"/>
      <c r="AE1282" s="53"/>
      <c r="AF1282" s="98"/>
      <c r="AG1282" s="123"/>
      <c r="AH1282" s="123"/>
      <c r="AI1282"/>
      <c r="AJ1282"/>
      <c r="AM1282" s="13"/>
    </row>
    <row r="1283" spans="1:39" s="8" customFormat="1" ht="24.95" customHeight="1" x14ac:dyDescent="0.25">
      <c r="A1283" s="65" t="str">
        <f t="shared" si="19"/>
        <v/>
      </c>
      <c r="B1283" s="61"/>
      <c r="C1283" s="63" t="str">
        <f>IF(B1283="","",VLOOKUP(B1283,'Base productos'!A$2:H$10900,2,FALSE))</f>
        <v/>
      </c>
      <c r="D1283" s="66" t="str">
        <f>IF(B1283="","",VLOOKUP(B1283,'Base productos'!A$2:H$10900,3,FALSE))</f>
        <v/>
      </c>
      <c r="E1283" s="62" t="str">
        <f>IF(B1283="","",VLOOKUP(B1283,'Base productos'!A$2:H$10900,4,FALSE))</f>
        <v/>
      </c>
      <c r="F1283" s="62" t="str">
        <f>IF(B1283="","",VLOOKUP(B1283,'Base productos'!A$2:H$10900,5,FALSE))</f>
        <v/>
      </c>
      <c r="G1283" s="66" t="str">
        <f>IF(B1283="","",VLOOKUP(B1283,'Base productos'!A$2:H$10900,6,FALSE))</f>
        <v/>
      </c>
      <c r="H1283" s="66" t="str">
        <f>IF(B1283="","",VLOOKUP(B1283,'Base productos'!A$2:H$10900,7,FALSE))</f>
        <v/>
      </c>
      <c r="I1283" s="66" t="str">
        <f>IF(B1283="","",VLOOKUP(B1283,'Base productos'!A$2:H$10900,8,FALSE))</f>
        <v/>
      </c>
      <c r="J1283" s="47"/>
      <c r="K1283" s="48"/>
      <c r="L1283" s="68"/>
      <c r="M1283" s="68"/>
      <c r="N1283" s="68"/>
      <c r="O1283" s="68"/>
      <c r="P1283" s="100" t="str">
        <f>IF(O1283="","",VLOOKUP(O1283,'Principios Activos'!A$1:B$2418,2,FALSE))</f>
        <v/>
      </c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9"/>
      <c r="AC1283" s="68"/>
      <c r="AD1283" s="69"/>
      <c r="AE1283" s="53"/>
      <c r="AF1283" s="98"/>
      <c r="AG1283" s="123"/>
      <c r="AH1283" s="123"/>
      <c r="AI1283"/>
      <c r="AJ1283"/>
      <c r="AM1283" s="13"/>
    </row>
    <row r="1284" spans="1:39" s="8" customFormat="1" ht="24.95" customHeight="1" x14ac:dyDescent="0.25">
      <c r="A1284" s="65" t="str">
        <f t="shared" si="19"/>
        <v/>
      </c>
      <c r="B1284" s="61"/>
      <c r="C1284" s="63" t="str">
        <f>IF(B1284="","",VLOOKUP(B1284,'Base productos'!A$2:H$10900,2,FALSE))</f>
        <v/>
      </c>
      <c r="D1284" s="66" t="str">
        <f>IF(B1284="","",VLOOKUP(B1284,'Base productos'!A$2:H$10900,3,FALSE))</f>
        <v/>
      </c>
      <c r="E1284" s="62" t="str">
        <f>IF(B1284="","",VLOOKUP(B1284,'Base productos'!A$2:H$10900,4,FALSE))</f>
        <v/>
      </c>
      <c r="F1284" s="62" t="str">
        <f>IF(B1284="","",VLOOKUP(B1284,'Base productos'!A$2:H$10900,5,FALSE))</f>
        <v/>
      </c>
      <c r="G1284" s="66" t="str">
        <f>IF(B1284="","",VLOOKUP(B1284,'Base productos'!A$2:H$10900,6,FALSE))</f>
        <v/>
      </c>
      <c r="H1284" s="66" t="str">
        <f>IF(B1284="","",VLOOKUP(B1284,'Base productos'!A$2:H$10900,7,FALSE))</f>
        <v/>
      </c>
      <c r="I1284" s="66" t="str">
        <f>IF(B1284="","",VLOOKUP(B1284,'Base productos'!A$2:H$10900,8,FALSE))</f>
        <v/>
      </c>
      <c r="J1284" s="47"/>
      <c r="K1284" s="48"/>
      <c r="L1284" s="68"/>
      <c r="M1284" s="68"/>
      <c r="N1284" s="68"/>
      <c r="O1284" s="68"/>
      <c r="P1284" s="100" t="str">
        <f>IF(O1284="","",VLOOKUP(O1284,'Principios Activos'!A$1:B$2418,2,FALSE))</f>
        <v/>
      </c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9"/>
      <c r="AC1284" s="68"/>
      <c r="AD1284" s="69"/>
      <c r="AE1284" s="53"/>
      <c r="AF1284" s="98"/>
      <c r="AG1284" s="123"/>
      <c r="AH1284" s="123"/>
      <c r="AI1284"/>
      <c r="AJ1284"/>
      <c r="AM1284" s="13"/>
    </row>
    <row r="1285" spans="1:39" s="8" customFormat="1" ht="24.95" customHeight="1" x14ac:dyDescent="0.25">
      <c r="A1285" s="65" t="str">
        <f t="shared" si="19"/>
        <v/>
      </c>
      <c r="B1285" s="61"/>
      <c r="C1285" s="63" t="str">
        <f>IF(B1285="","",VLOOKUP(B1285,'Base productos'!A$2:H$10900,2,FALSE))</f>
        <v/>
      </c>
      <c r="D1285" s="66" t="str">
        <f>IF(B1285="","",VLOOKUP(B1285,'Base productos'!A$2:H$10900,3,FALSE))</f>
        <v/>
      </c>
      <c r="E1285" s="62" t="str">
        <f>IF(B1285="","",VLOOKUP(B1285,'Base productos'!A$2:H$10900,4,FALSE))</f>
        <v/>
      </c>
      <c r="F1285" s="62" t="str">
        <f>IF(B1285="","",VLOOKUP(B1285,'Base productos'!A$2:H$10900,5,FALSE))</f>
        <v/>
      </c>
      <c r="G1285" s="66" t="str">
        <f>IF(B1285="","",VLOOKUP(B1285,'Base productos'!A$2:H$10900,6,FALSE))</f>
        <v/>
      </c>
      <c r="H1285" s="66" t="str">
        <f>IF(B1285="","",VLOOKUP(B1285,'Base productos'!A$2:H$10900,7,FALSE))</f>
        <v/>
      </c>
      <c r="I1285" s="66" t="str">
        <f>IF(B1285="","",VLOOKUP(B1285,'Base productos'!A$2:H$10900,8,FALSE))</f>
        <v/>
      </c>
      <c r="J1285" s="47"/>
      <c r="K1285" s="48"/>
      <c r="L1285" s="68"/>
      <c r="M1285" s="68"/>
      <c r="N1285" s="68"/>
      <c r="O1285" s="68"/>
      <c r="P1285" s="100" t="str">
        <f>IF(O1285="","",VLOOKUP(O1285,'Principios Activos'!A$1:B$2418,2,FALSE))</f>
        <v/>
      </c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9"/>
      <c r="AC1285" s="68"/>
      <c r="AD1285" s="69"/>
      <c r="AE1285" s="53"/>
      <c r="AF1285" s="98"/>
      <c r="AG1285" s="123"/>
      <c r="AH1285" s="123"/>
      <c r="AI1285"/>
      <c r="AJ1285"/>
      <c r="AM1285" s="13"/>
    </row>
    <row r="1286" spans="1:39" s="8" customFormat="1" ht="24.95" customHeight="1" x14ac:dyDescent="0.25">
      <c r="A1286" s="65" t="str">
        <f t="shared" si="19"/>
        <v/>
      </c>
      <c r="B1286" s="61"/>
      <c r="C1286" s="63" t="str">
        <f>IF(B1286="","",VLOOKUP(B1286,'Base productos'!A$2:H$10900,2,FALSE))</f>
        <v/>
      </c>
      <c r="D1286" s="66" t="str">
        <f>IF(B1286="","",VLOOKUP(B1286,'Base productos'!A$2:H$10900,3,FALSE))</f>
        <v/>
      </c>
      <c r="E1286" s="62" t="str">
        <f>IF(B1286="","",VLOOKUP(B1286,'Base productos'!A$2:H$10900,4,FALSE))</f>
        <v/>
      </c>
      <c r="F1286" s="62" t="str">
        <f>IF(B1286="","",VLOOKUP(B1286,'Base productos'!A$2:H$10900,5,FALSE))</f>
        <v/>
      </c>
      <c r="G1286" s="66" t="str">
        <f>IF(B1286="","",VLOOKUP(B1286,'Base productos'!A$2:H$10900,6,FALSE))</f>
        <v/>
      </c>
      <c r="H1286" s="66" t="str">
        <f>IF(B1286="","",VLOOKUP(B1286,'Base productos'!A$2:H$10900,7,FALSE))</f>
        <v/>
      </c>
      <c r="I1286" s="66" t="str">
        <f>IF(B1286="","",VLOOKUP(B1286,'Base productos'!A$2:H$10900,8,FALSE))</f>
        <v/>
      </c>
      <c r="J1286" s="47"/>
      <c r="K1286" s="48"/>
      <c r="L1286" s="68"/>
      <c r="M1286" s="68"/>
      <c r="N1286" s="68"/>
      <c r="O1286" s="68"/>
      <c r="P1286" s="100" t="str">
        <f>IF(O1286="","",VLOOKUP(O1286,'Principios Activos'!A$1:B$2418,2,FALSE))</f>
        <v/>
      </c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9"/>
      <c r="AC1286" s="68"/>
      <c r="AD1286" s="69"/>
      <c r="AE1286" s="53"/>
      <c r="AF1286" s="98"/>
      <c r="AG1286" s="123"/>
      <c r="AH1286" s="123"/>
      <c r="AI1286"/>
      <c r="AJ1286"/>
      <c r="AM1286" s="13"/>
    </row>
    <row r="1287" spans="1:39" s="8" customFormat="1" ht="24.95" customHeight="1" x14ac:dyDescent="0.25">
      <c r="A1287" s="65" t="str">
        <f t="shared" si="19"/>
        <v/>
      </c>
      <c r="B1287" s="61"/>
      <c r="C1287" s="63" t="str">
        <f>IF(B1287="","",VLOOKUP(B1287,'Base productos'!A$2:H$10900,2,FALSE))</f>
        <v/>
      </c>
      <c r="D1287" s="66" t="str">
        <f>IF(B1287="","",VLOOKUP(B1287,'Base productos'!A$2:H$10900,3,FALSE))</f>
        <v/>
      </c>
      <c r="E1287" s="62" t="str">
        <f>IF(B1287="","",VLOOKUP(B1287,'Base productos'!A$2:H$10900,4,FALSE))</f>
        <v/>
      </c>
      <c r="F1287" s="62" t="str">
        <f>IF(B1287="","",VLOOKUP(B1287,'Base productos'!A$2:H$10900,5,FALSE))</f>
        <v/>
      </c>
      <c r="G1287" s="66" t="str">
        <f>IF(B1287="","",VLOOKUP(B1287,'Base productos'!A$2:H$10900,6,FALSE))</f>
        <v/>
      </c>
      <c r="H1287" s="66" t="str">
        <f>IF(B1287="","",VLOOKUP(B1287,'Base productos'!A$2:H$10900,7,FALSE))</f>
        <v/>
      </c>
      <c r="I1287" s="66" t="str">
        <f>IF(B1287="","",VLOOKUP(B1287,'Base productos'!A$2:H$10900,8,FALSE))</f>
        <v/>
      </c>
      <c r="J1287" s="47"/>
      <c r="K1287" s="48"/>
      <c r="L1287" s="68"/>
      <c r="M1287" s="68"/>
      <c r="N1287" s="68"/>
      <c r="O1287" s="68"/>
      <c r="P1287" s="100" t="str">
        <f>IF(O1287="","",VLOOKUP(O1287,'Principios Activos'!A$1:B$2418,2,FALSE))</f>
        <v/>
      </c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9"/>
      <c r="AC1287" s="68"/>
      <c r="AD1287" s="69"/>
      <c r="AE1287" s="53"/>
      <c r="AF1287" s="98"/>
      <c r="AG1287" s="123"/>
      <c r="AH1287" s="123"/>
      <c r="AI1287"/>
      <c r="AJ1287"/>
      <c r="AM1287" s="13"/>
    </row>
    <row r="1288" spans="1:39" s="8" customFormat="1" ht="24.95" customHeight="1" x14ac:dyDescent="0.25">
      <c r="A1288" s="65" t="str">
        <f t="shared" si="19"/>
        <v/>
      </c>
      <c r="B1288" s="61"/>
      <c r="C1288" s="63" t="str">
        <f>IF(B1288="","",VLOOKUP(B1288,'Base productos'!A$2:H$10900,2,FALSE))</f>
        <v/>
      </c>
      <c r="D1288" s="66" t="str">
        <f>IF(B1288="","",VLOOKUP(B1288,'Base productos'!A$2:H$10900,3,FALSE))</f>
        <v/>
      </c>
      <c r="E1288" s="62" t="str">
        <f>IF(B1288="","",VLOOKUP(B1288,'Base productos'!A$2:H$10900,4,FALSE))</f>
        <v/>
      </c>
      <c r="F1288" s="62" t="str">
        <f>IF(B1288="","",VLOOKUP(B1288,'Base productos'!A$2:H$10900,5,FALSE))</f>
        <v/>
      </c>
      <c r="G1288" s="66" t="str">
        <f>IF(B1288="","",VLOOKUP(B1288,'Base productos'!A$2:H$10900,6,FALSE))</f>
        <v/>
      </c>
      <c r="H1288" s="66" t="str">
        <f>IF(B1288="","",VLOOKUP(B1288,'Base productos'!A$2:H$10900,7,FALSE))</f>
        <v/>
      </c>
      <c r="I1288" s="66" t="str">
        <f>IF(B1288="","",VLOOKUP(B1288,'Base productos'!A$2:H$10900,8,FALSE))</f>
        <v/>
      </c>
      <c r="J1288" s="47"/>
      <c r="K1288" s="48"/>
      <c r="L1288" s="68"/>
      <c r="M1288" s="68"/>
      <c r="N1288" s="68"/>
      <c r="O1288" s="68"/>
      <c r="P1288" s="100" t="str">
        <f>IF(O1288="","",VLOOKUP(O1288,'Principios Activos'!A$1:B$2418,2,FALSE))</f>
        <v/>
      </c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9"/>
      <c r="AC1288" s="68"/>
      <c r="AD1288" s="69"/>
      <c r="AE1288" s="53"/>
      <c r="AF1288" s="98"/>
      <c r="AG1288" s="123"/>
      <c r="AH1288" s="123"/>
      <c r="AI1288"/>
      <c r="AJ1288"/>
      <c r="AM1288" s="13"/>
    </row>
    <row r="1289" spans="1:39" s="8" customFormat="1" ht="24.95" customHeight="1" x14ac:dyDescent="0.25">
      <c r="A1289" s="65" t="str">
        <f t="shared" si="19"/>
        <v/>
      </c>
      <c r="B1289" s="61"/>
      <c r="C1289" s="63" t="str">
        <f>IF(B1289="","",VLOOKUP(B1289,'Base productos'!A$2:H$10900,2,FALSE))</f>
        <v/>
      </c>
      <c r="D1289" s="66" t="str">
        <f>IF(B1289="","",VLOOKUP(B1289,'Base productos'!A$2:H$10900,3,FALSE))</f>
        <v/>
      </c>
      <c r="E1289" s="62" t="str">
        <f>IF(B1289="","",VLOOKUP(B1289,'Base productos'!A$2:H$10900,4,FALSE))</f>
        <v/>
      </c>
      <c r="F1289" s="62" t="str">
        <f>IF(B1289="","",VLOOKUP(B1289,'Base productos'!A$2:H$10900,5,FALSE))</f>
        <v/>
      </c>
      <c r="G1289" s="66" t="str">
        <f>IF(B1289="","",VLOOKUP(B1289,'Base productos'!A$2:H$10900,6,FALSE))</f>
        <v/>
      </c>
      <c r="H1289" s="66" t="str">
        <f>IF(B1289="","",VLOOKUP(B1289,'Base productos'!A$2:H$10900,7,FALSE))</f>
        <v/>
      </c>
      <c r="I1289" s="66" t="str">
        <f>IF(B1289="","",VLOOKUP(B1289,'Base productos'!A$2:H$10900,8,FALSE))</f>
        <v/>
      </c>
      <c r="J1289" s="47"/>
      <c r="K1289" s="48"/>
      <c r="L1289" s="68"/>
      <c r="M1289" s="68"/>
      <c r="N1289" s="68"/>
      <c r="O1289" s="68"/>
      <c r="P1289" s="100" t="str">
        <f>IF(O1289="","",VLOOKUP(O1289,'Principios Activos'!A$1:B$2418,2,FALSE))</f>
        <v/>
      </c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9"/>
      <c r="AC1289" s="68"/>
      <c r="AD1289" s="69"/>
      <c r="AE1289" s="53"/>
      <c r="AF1289" s="98"/>
      <c r="AG1289" s="123"/>
      <c r="AH1289" s="123"/>
      <c r="AI1289"/>
      <c r="AJ1289"/>
      <c r="AM1289" s="13"/>
    </row>
    <row r="1290" spans="1:39" s="8" customFormat="1" ht="24.95" customHeight="1" x14ac:dyDescent="0.25">
      <c r="A1290" s="65" t="str">
        <f t="shared" si="19"/>
        <v/>
      </c>
      <c r="B1290" s="61"/>
      <c r="C1290" s="63" t="str">
        <f>IF(B1290="","",VLOOKUP(B1290,'Base productos'!A$2:H$10900,2,FALSE))</f>
        <v/>
      </c>
      <c r="D1290" s="66" t="str">
        <f>IF(B1290="","",VLOOKUP(B1290,'Base productos'!A$2:H$10900,3,FALSE))</f>
        <v/>
      </c>
      <c r="E1290" s="62" t="str">
        <f>IF(B1290="","",VLOOKUP(B1290,'Base productos'!A$2:H$10900,4,FALSE))</f>
        <v/>
      </c>
      <c r="F1290" s="62" t="str">
        <f>IF(B1290="","",VLOOKUP(B1290,'Base productos'!A$2:H$10900,5,FALSE))</f>
        <v/>
      </c>
      <c r="G1290" s="66" t="str">
        <f>IF(B1290="","",VLOOKUP(B1290,'Base productos'!A$2:H$10900,6,FALSE))</f>
        <v/>
      </c>
      <c r="H1290" s="66" t="str">
        <f>IF(B1290="","",VLOOKUP(B1290,'Base productos'!A$2:H$10900,7,FALSE))</f>
        <v/>
      </c>
      <c r="I1290" s="66" t="str">
        <f>IF(B1290="","",VLOOKUP(B1290,'Base productos'!A$2:H$10900,8,FALSE))</f>
        <v/>
      </c>
      <c r="J1290" s="47"/>
      <c r="K1290" s="48"/>
      <c r="L1290" s="68"/>
      <c r="M1290" s="68"/>
      <c r="N1290" s="68"/>
      <c r="O1290" s="68"/>
      <c r="P1290" s="100" t="str">
        <f>IF(O1290="","",VLOOKUP(O1290,'Principios Activos'!A$1:B$2418,2,FALSE))</f>
        <v/>
      </c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9"/>
      <c r="AC1290" s="68"/>
      <c r="AD1290" s="69"/>
      <c r="AE1290" s="53"/>
      <c r="AF1290" s="98"/>
      <c r="AG1290" s="123"/>
      <c r="AH1290" s="123"/>
      <c r="AI1290"/>
      <c r="AJ1290"/>
      <c r="AM1290" s="13"/>
    </row>
    <row r="1291" spans="1:39" s="8" customFormat="1" ht="24.95" customHeight="1" x14ac:dyDescent="0.25">
      <c r="A1291" s="65" t="str">
        <f t="shared" si="19"/>
        <v/>
      </c>
      <c r="B1291" s="61"/>
      <c r="C1291" s="63" t="str">
        <f>IF(B1291="","",VLOOKUP(B1291,'Base productos'!A$2:H$10900,2,FALSE))</f>
        <v/>
      </c>
      <c r="D1291" s="66" t="str">
        <f>IF(B1291="","",VLOOKUP(B1291,'Base productos'!A$2:H$10900,3,FALSE))</f>
        <v/>
      </c>
      <c r="E1291" s="62" t="str">
        <f>IF(B1291="","",VLOOKUP(B1291,'Base productos'!A$2:H$10900,4,FALSE))</f>
        <v/>
      </c>
      <c r="F1291" s="62" t="str">
        <f>IF(B1291="","",VLOOKUP(B1291,'Base productos'!A$2:H$10900,5,FALSE))</f>
        <v/>
      </c>
      <c r="G1291" s="66" t="str">
        <f>IF(B1291="","",VLOOKUP(B1291,'Base productos'!A$2:H$10900,6,FALSE))</f>
        <v/>
      </c>
      <c r="H1291" s="66" t="str">
        <f>IF(B1291="","",VLOOKUP(B1291,'Base productos'!A$2:H$10900,7,FALSE))</f>
        <v/>
      </c>
      <c r="I1291" s="66" t="str">
        <f>IF(B1291="","",VLOOKUP(B1291,'Base productos'!A$2:H$10900,8,FALSE))</f>
        <v/>
      </c>
      <c r="J1291" s="47"/>
      <c r="K1291" s="48"/>
      <c r="L1291" s="68"/>
      <c r="M1291" s="68"/>
      <c r="N1291" s="68"/>
      <c r="O1291" s="68"/>
      <c r="P1291" s="100" t="str">
        <f>IF(O1291="","",VLOOKUP(O1291,'Principios Activos'!A$1:B$2418,2,FALSE))</f>
        <v/>
      </c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9"/>
      <c r="AC1291" s="68"/>
      <c r="AD1291" s="69"/>
      <c r="AE1291" s="53"/>
      <c r="AF1291" s="98"/>
      <c r="AG1291" s="123"/>
      <c r="AH1291" s="123"/>
      <c r="AI1291"/>
      <c r="AJ1291"/>
      <c r="AM1291" s="13"/>
    </row>
    <row r="1292" spans="1:39" s="8" customFormat="1" ht="24.95" customHeight="1" x14ac:dyDescent="0.25">
      <c r="A1292" s="65" t="str">
        <f t="shared" si="19"/>
        <v/>
      </c>
      <c r="B1292" s="61"/>
      <c r="C1292" s="63" t="str">
        <f>IF(B1292="","",VLOOKUP(B1292,'Base productos'!A$2:H$10900,2,FALSE))</f>
        <v/>
      </c>
      <c r="D1292" s="66" t="str">
        <f>IF(B1292="","",VLOOKUP(B1292,'Base productos'!A$2:H$10900,3,FALSE))</f>
        <v/>
      </c>
      <c r="E1292" s="62" t="str">
        <f>IF(B1292="","",VLOOKUP(B1292,'Base productos'!A$2:H$10900,4,FALSE))</f>
        <v/>
      </c>
      <c r="F1292" s="62" t="str">
        <f>IF(B1292="","",VLOOKUP(B1292,'Base productos'!A$2:H$10900,5,FALSE))</f>
        <v/>
      </c>
      <c r="G1292" s="66" t="str">
        <f>IF(B1292="","",VLOOKUP(B1292,'Base productos'!A$2:H$10900,6,FALSE))</f>
        <v/>
      </c>
      <c r="H1292" s="66" t="str">
        <f>IF(B1292="","",VLOOKUP(B1292,'Base productos'!A$2:H$10900,7,FALSE))</f>
        <v/>
      </c>
      <c r="I1292" s="66" t="str">
        <f>IF(B1292="","",VLOOKUP(B1292,'Base productos'!A$2:H$10900,8,FALSE))</f>
        <v/>
      </c>
      <c r="J1292" s="47"/>
      <c r="K1292" s="48"/>
      <c r="L1292" s="68"/>
      <c r="M1292" s="68"/>
      <c r="N1292" s="68"/>
      <c r="O1292" s="68"/>
      <c r="P1292" s="100" t="str">
        <f>IF(O1292="","",VLOOKUP(O1292,'Principios Activos'!A$1:B$2418,2,FALSE))</f>
        <v/>
      </c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9"/>
      <c r="AC1292" s="68"/>
      <c r="AD1292" s="69"/>
      <c r="AE1292" s="53"/>
      <c r="AF1292" s="98"/>
      <c r="AG1292" s="123"/>
      <c r="AH1292" s="123"/>
      <c r="AI1292"/>
      <c r="AJ1292"/>
      <c r="AM1292" s="13"/>
    </row>
    <row r="1293" spans="1:39" s="8" customFormat="1" ht="24.95" customHeight="1" x14ac:dyDescent="0.25">
      <c r="A1293" s="65" t="str">
        <f t="shared" si="19"/>
        <v/>
      </c>
      <c r="B1293" s="61"/>
      <c r="C1293" s="63" t="str">
        <f>IF(B1293="","",VLOOKUP(B1293,'Base productos'!A$2:H$10900,2,FALSE))</f>
        <v/>
      </c>
      <c r="D1293" s="66" t="str">
        <f>IF(B1293="","",VLOOKUP(B1293,'Base productos'!A$2:H$10900,3,FALSE))</f>
        <v/>
      </c>
      <c r="E1293" s="62" t="str">
        <f>IF(B1293="","",VLOOKUP(B1293,'Base productos'!A$2:H$10900,4,FALSE))</f>
        <v/>
      </c>
      <c r="F1293" s="62" t="str">
        <f>IF(B1293="","",VLOOKUP(B1293,'Base productos'!A$2:H$10900,5,FALSE))</f>
        <v/>
      </c>
      <c r="G1293" s="66" t="str">
        <f>IF(B1293="","",VLOOKUP(B1293,'Base productos'!A$2:H$10900,6,FALSE))</f>
        <v/>
      </c>
      <c r="H1293" s="66" t="str">
        <f>IF(B1293="","",VLOOKUP(B1293,'Base productos'!A$2:H$10900,7,FALSE))</f>
        <v/>
      </c>
      <c r="I1293" s="66" t="str">
        <f>IF(B1293="","",VLOOKUP(B1293,'Base productos'!A$2:H$10900,8,FALSE))</f>
        <v/>
      </c>
      <c r="J1293" s="47"/>
      <c r="K1293" s="48"/>
      <c r="L1293" s="68"/>
      <c r="M1293" s="68"/>
      <c r="N1293" s="68"/>
      <c r="O1293" s="68"/>
      <c r="P1293" s="100" t="str">
        <f>IF(O1293="","",VLOOKUP(O1293,'Principios Activos'!A$1:B$2418,2,FALSE))</f>
        <v/>
      </c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9"/>
      <c r="AC1293" s="68"/>
      <c r="AD1293" s="69"/>
      <c r="AE1293" s="53"/>
      <c r="AF1293" s="98"/>
      <c r="AG1293" s="123"/>
      <c r="AH1293" s="123"/>
      <c r="AI1293"/>
      <c r="AJ1293"/>
      <c r="AM1293" s="13"/>
    </row>
    <row r="1294" spans="1:39" s="8" customFormat="1" ht="24.95" customHeight="1" x14ac:dyDescent="0.25">
      <c r="A1294" s="65" t="str">
        <f t="shared" si="19"/>
        <v/>
      </c>
      <c r="B1294" s="61"/>
      <c r="C1294" s="63" t="str">
        <f>IF(B1294="","",VLOOKUP(B1294,'Base productos'!A$2:H$10900,2,FALSE))</f>
        <v/>
      </c>
      <c r="D1294" s="66" t="str">
        <f>IF(B1294="","",VLOOKUP(B1294,'Base productos'!A$2:H$10900,3,FALSE))</f>
        <v/>
      </c>
      <c r="E1294" s="62" t="str">
        <f>IF(B1294="","",VLOOKUP(B1294,'Base productos'!A$2:H$10900,4,FALSE))</f>
        <v/>
      </c>
      <c r="F1294" s="62" t="str">
        <f>IF(B1294="","",VLOOKUP(B1294,'Base productos'!A$2:H$10900,5,FALSE))</f>
        <v/>
      </c>
      <c r="G1294" s="66" t="str">
        <f>IF(B1294="","",VLOOKUP(B1294,'Base productos'!A$2:H$10900,6,FALSE))</f>
        <v/>
      </c>
      <c r="H1294" s="66" t="str">
        <f>IF(B1294="","",VLOOKUP(B1294,'Base productos'!A$2:H$10900,7,FALSE))</f>
        <v/>
      </c>
      <c r="I1294" s="66" t="str">
        <f>IF(B1294="","",VLOOKUP(B1294,'Base productos'!A$2:H$10900,8,FALSE))</f>
        <v/>
      </c>
      <c r="J1294" s="47"/>
      <c r="K1294" s="48"/>
      <c r="L1294" s="68"/>
      <c r="M1294" s="68"/>
      <c r="N1294" s="68"/>
      <c r="O1294" s="68"/>
      <c r="P1294" s="100" t="str">
        <f>IF(O1294="","",VLOOKUP(O1294,'Principios Activos'!A$1:B$2418,2,FALSE))</f>
        <v/>
      </c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9"/>
      <c r="AC1294" s="68"/>
      <c r="AD1294" s="69"/>
      <c r="AE1294" s="53"/>
      <c r="AF1294" s="98"/>
      <c r="AG1294" s="123"/>
      <c r="AH1294" s="123"/>
      <c r="AI1294"/>
      <c r="AJ1294"/>
      <c r="AM1294" s="13"/>
    </row>
    <row r="1295" spans="1:39" s="8" customFormat="1" ht="24.95" customHeight="1" x14ac:dyDescent="0.25">
      <c r="A1295" s="65" t="str">
        <f t="shared" si="19"/>
        <v/>
      </c>
      <c r="B1295" s="61"/>
      <c r="C1295" s="63" t="str">
        <f>IF(B1295="","",VLOOKUP(B1295,'Base productos'!A$2:H$10900,2,FALSE))</f>
        <v/>
      </c>
      <c r="D1295" s="66" t="str">
        <f>IF(B1295="","",VLOOKUP(B1295,'Base productos'!A$2:H$10900,3,FALSE))</f>
        <v/>
      </c>
      <c r="E1295" s="62" t="str">
        <f>IF(B1295="","",VLOOKUP(B1295,'Base productos'!A$2:H$10900,4,FALSE))</f>
        <v/>
      </c>
      <c r="F1295" s="62" t="str">
        <f>IF(B1295="","",VLOOKUP(B1295,'Base productos'!A$2:H$10900,5,FALSE))</f>
        <v/>
      </c>
      <c r="G1295" s="66" t="str">
        <f>IF(B1295="","",VLOOKUP(B1295,'Base productos'!A$2:H$10900,6,FALSE))</f>
        <v/>
      </c>
      <c r="H1295" s="66" t="str">
        <f>IF(B1295="","",VLOOKUP(B1295,'Base productos'!A$2:H$10900,7,FALSE))</f>
        <v/>
      </c>
      <c r="I1295" s="66" t="str">
        <f>IF(B1295="","",VLOOKUP(B1295,'Base productos'!A$2:H$10900,8,FALSE))</f>
        <v/>
      </c>
      <c r="J1295" s="47"/>
      <c r="K1295" s="48"/>
      <c r="L1295" s="68"/>
      <c r="M1295" s="68"/>
      <c r="N1295" s="68"/>
      <c r="O1295" s="68"/>
      <c r="P1295" s="100" t="str">
        <f>IF(O1295="","",VLOOKUP(O1295,'Principios Activos'!A$1:B$2418,2,FALSE))</f>
        <v/>
      </c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9"/>
      <c r="AC1295" s="68"/>
      <c r="AD1295" s="69"/>
      <c r="AE1295" s="53"/>
      <c r="AF1295" s="98"/>
      <c r="AG1295" s="123"/>
      <c r="AH1295" s="123"/>
      <c r="AI1295"/>
      <c r="AJ1295"/>
      <c r="AM1295" s="13"/>
    </row>
    <row r="1296" spans="1:39" s="8" customFormat="1" ht="24.95" customHeight="1" x14ac:dyDescent="0.25">
      <c r="A1296" s="65" t="str">
        <f t="shared" si="19"/>
        <v/>
      </c>
      <c r="B1296" s="61"/>
      <c r="C1296" s="63" t="str">
        <f>IF(B1296="","",VLOOKUP(B1296,'Base productos'!A$2:H$10900,2,FALSE))</f>
        <v/>
      </c>
      <c r="D1296" s="66" t="str">
        <f>IF(B1296="","",VLOOKUP(B1296,'Base productos'!A$2:H$10900,3,FALSE))</f>
        <v/>
      </c>
      <c r="E1296" s="62" t="str">
        <f>IF(B1296="","",VLOOKUP(B1296,'Base productos'!A$2:H$10900,4,FALSE))</f>
        <v/>
      </c>
      <c r="F1296" s="62" t="str">
        <f>IF(B1296="","",VLOOKUP(B1296,'Base productos'!A$2:H$10900,5,FALSE))</f>
        <v/>
      </c>
      <c r="G1296" s="66" t="str">
        <f>IF(B1296="","",VLOOKUP(B1296,'Base productos'!A$2:H$10900,6,FALSE))</f>
        <v/>
      </c>
      <c r="H1296" s="66" t="str">
        <f>IF(B1296="","",VLOOKUP(B1296,'Base productos'!A$2:H$10900,7,FALSE))</f>
        <v/>
      </c>
      <c r="I1296" s="66" t="str">
        <f>IF(B1296="","",VLOOKUP(B1296,'Base productos'!A$2:H$10900,8,FALSE))</f>
        <v/>
      </c>
      <c r="J1296" s="47"/>
      <c r="K1296" s="48"/>
      <c r="L1296" s="68"/>
      <c r="M1296" s="68"/>
      <c r="N1296" s="68"/>
      <c r="O1296" s="68"/>
      <c r="P1296" s="100" t="str">
        <f>IF(O1296="","",VLOOKUP(O1296,'Principios Activos'!A$1:B$2418,2,FALSE))</f>
        <v/>
      </c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9"/>
      <c r="AC1296" s="68"/>
      <c r="AD1296" s="69"/>
      <c r="AE1296" s="53"/>
      <c r="AF1296" s="98"/>
      <c r="AG1296" s="123"/>
      <c r="AH1296" s="123"/>
      <c r="AI1296"/>
      <c r="AJ1296"/>
      <c r="AM1296" s="13"/>
    </row>
    <row r="1297" spans="1:39" s="8" customFormat="1" ht="24.95" customHeight="1" x14ac:dyDescent="0.25">
      <c r="A1297" s="65" t="str">
        <f t="shared" si="19"/>
        <v/>
      </c>
      <c r="B1297" s="61"/>
      <c r="C1297" s="63" t="str">
        <f>IF(B1297="","",VLOOKUP(B1297,'Base productos'!A$2:H$10900,2,FALSE))</f>
        <v/>
      </c>
      <c r="D1297" s="66" t="str">
        <f>IF(B1297="","",VLOOKUP(B1297,'Base productos'!A$2:H$10900,3,FALSE))</f>
        <v/>
      </c>
      <c r="E1297" s="62" t="str">
        <f>IF(B1297="","",VLOOKUP(B1297,'Base productos'!A$2:H$10900,4,FALSE))</f>
        <v/>
      </c>
      <c r="F1297" s="62" t="str">
        <f>IF(B1297="","",VLOOKUP(B1297,'Base productos'!A$2:H$10900,5,FALSE))</f>
        <v/>
      </c>
      <c r="G1297" s="66" t="str">
        <f>IF(B1297="","",VLOOKUP(B1297,'Base productos'!A$2:H$10900,6,FALSE))</f>
        <v/>
      </c>
      <c r="H1297" s="66" t="str">
        <f>IF(B1297="","",VLOOKUP(B1297,'Base productos'!A$2:H$10900,7,FALSE))</f>
        <v/>
      </c>
      <c r="I1297" s="66" t="str">
        <f>IF(B1297="","",VLOOKUP(B1297,'Base productos'!A$2:H$10900,8,FALSE))</f>
        <v/>
      </c>
      <c r="J1297" s="47"/>
      <c r="K1297" s="48"/>
      <c r="L1297" s="68"/>
      <c r="M1297" s="68"/>
      <c r="N1297" s="68"/>
      <c r="O1297" s="68"/>
      <c r="P1297" s="100" t="str">
        <f>IF(O1297="","",VLOOKUP(O1297,'Principios Activos'!A$1:B$2418,2,FALSE))</f>
        <v/>
      </c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9"/>
      <c r="AC1297" s="68"/>
      <c r="AD1297" s="69"/>
      <c r="AE1297" s="53"/>
      <c r="AF1297" s="98"/>
      <c r="AG1297" s="123"/>
      <c r="AH1297" s="123"/>
      <c r="AI1297"/>
      <c r="AJ1297"/>
      <c r="AM1297" s="13"/>
    </row>
    <row r="1298" spans="1:39" s="8" customFormat="1" ht="24.95" customHeight="1" x14ac:dyDescent="0.25">
      <c r="A1298" s="65" t="str">
        <f t="shared" si="19"/>
        <v/>
      </c>
      <c r="B1298" s="61"/>
      <c r="C1298" s="63" t="str">
        <f>IF(B1298="","",VLOOKUP(B1298,'Base productos'!A$2:H$10900,2,FALSE))</f>
        <v/>
      </c>
      <c r="D1298" s="66" t="str">
        <f>IF(B1298="","",VLOOKUP(B1298,'Base productos'!A$2:H$10900,3,FALSE))</f>
        <v/>
      </c>
      <c r="E1298" s="62" t="str">
        <f>IF(B1298="","",VLOOKUP(B1298,'Base productos'!A$2:H$10900,4,FALSE))</f>
        <v/>
      </c>
      <c r="F1298" s="62" t="str">
        <f>IF(B1298="","",VLOOKUP(B1298,'Base productos'!A$2:H$10900,5,FALSE))</f>
        <v/>
      </c>
      <c r="G1298" s="66" t="str">
        <f>IF(B1298="","",VLOOKUP(B1298,'Base productos'!A$2:H$10900,6,FALSE))</f>
        <v/>
      </c>
      <c r="H1298" s="66" t="str">
        <f>IF(B1298="","",VLOOKUP(B1298,'Base productos'!A$2:H$10900,7,FALSE))</f>
        <v/>
      </c>
      <c r="I1298" s="66" t="str">
        <f>IF(B1298="","",VLOOKUP(B1298,'Base productos'!A$2:H$10900,8,FALSE))</f>
        <v/>
      </c>
      <c r="J1298" s="47"/>
      <c r="K1298" s="48"/>
      <c r="L1298" s="68"/>
      <c r="M1298" s="68"/>
      <c r="N1298" s="68"/>
      <c r="O1298" s="68"/>
      <c r="P1298" s="100" t="str">
        <f>IF(O1298="","",VLOOKUP(O1298,'Principios Activos'!A$1:B$2418,2,FALSE))</f>
        <v/>
      </c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9"/>
      <c r="AC1298" s="68"/>
      <c r="AD1298" s="69"/>
      <c r="AE1298" s="53"/>
      <c r="AF1298" s="98"/>
      <c r="AG1298" s="123"/>
      <c r="AH1298" s="123"/>
      <c r="AI1298"/>
      <c r="AJ1298"/>
      <c r="AM1298" s="13"/>
    </row>
    <row r="1299" spans="1:39" s="8" customFormat="1" ht="24.95" customHeight="1" x14ac:dyDescent="0.25">
      <c r="A1299" s="65" t="str">
        <f t="shared" si="19"/>
        <v/>
      </c>
      <c r="B1299" s="61"/>
      <c r="C1299" s="63" t="str">
        <f>IF(B1299="","",VLOOKUP(B1299,'Base productos'!A$2:H$10900,2,FALSE))</f>
        <v/>
      </c>
      <c r="D1299" s="66" t="str">
        <f>IF(B1299="","",VLOOKUP(B1299,'Base productos'!A$2:H$10900,3,FALSE))</f>
        <v/>
      </c>
      <c r="E1299" s="62" t="str">
        <f>IF(B1299="","",VLOOKUP(B1299,'Base productos'!A$2:H$10900,4,FALSE))</f>
        <v/>
      </c>
      <c r="F1299" s="62" t="str">
        <f>IF(B1299="","",VLOOKUP(B1299,'Base productos'!A$2:H$10900,5,FALSE))</f>
        <v/>
      </c>
      <c r="G1299" s="66" t="str">
        <f>IF(B1299="","",VLOOKUP(B1299,'Base productos'!A$2:H$10900,6,FALSE))</f>
        <v/>
      </c>
      <c r="H1299" s="66" t="str">
        <f>IF(B1299="","",VLOOKUP(B1299,'Base productos'!A$2:H$10900,7,FALSE))</f>
        <v/>
      </c>
      <c r="I1299" s="66" t="str">
        <f>IF(B1299="","",VLOOKUP(B1299,'Base productos'!A$2:H$10900,8,FALSE))</f>
        <v/>
      </c>
      <c r="J1299" s="47"/>
      <c r="K1299" s="48"/>
      <c r="L1299" s="68"/>
      <c r="M1299" s="68"/>
      <c r="N1299" s="68"/>
      <c r="O1299" s="68"/>
      <c r="P1299" s="100" t="str">
        <f>IF(O1299="","",VLOOKUP(O1299,'Principios Activos'!A$1:B$2418,2,FALSE))</f>
        <v/>
      </c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9"/>
      <c r="AC1299" s="68"/>
      <c r="AD1299" s="69"/>
      <c r="AE1299" s="53"/>
      <c r="AF1299" s="98"/>
      <c r="AG1299" s="123"/>
      <c r="AH1299" s="123"/>
      <c r="AI1299"/>
      <c r="AJ1299"/>
      <c r="AM1299" s="13"/>
    </row>
    <row r="1300" spans="1:39" s="8" customFormat="1" ht="24.95" customHeight="1" x14ac:dyDescent="0.25">
      <c r="A1300" s="65" t="str">
        <f t="shared" si="19"/>
        <v/>
      </c>
      <c r="B1300" s="61"/>
      <c r="C1300" s="63" t="str">
        <f>IF(B1300="","",VLOOKUP(B1300,'Base productos'!A$2:H$10900,2,FALSE))</f>
        <v/>
      </c>
      <c r="D1300" s="66" t="str">
        <f>IF(B1300="","",VLOOKUP(B1300,'Base productos'!A$2:H$10900,3,FALSE))</f>
        <v/>
      </c>
      <c r="E1300" s="62" t="str">
        <f>IF(B1300="","",VLOOKUP(B1300,'Base productos'!A$2:H$10900,4,FALSE))</f>
        <v/>
      </c>
      <c r="F1300" s="62" t="str">
        <f>IF(B1300="","",VLOOKUP(B1300,'Base productos'!A$2:H$10900,5,FALSE))</f>
        <v/>
      </c>
      <c r="G1300" s="66" t="str">
        <f>IF(B1300="","",VLOOKUP(B1300,'Base productos'!A$2:H$10900,6,FALSE))</f>
        <v/>
      </c>
      <c r="H1300" s="66" t="str">
        <f>IF(B1300="","",VLOOKUP(B1300,'Base productos'!A$2:H$10900,7,FALSE))</f>
        <v/>
      </c>
      <c r="I1300" s="66" t="str">
        <f>IF(B1300="","",VLOOKUP(B1300,'Base productos'!A$2:H$10900,8,FALSE))</f>
        <v/>
      </c>
      <c r="J1300" s="47"/>
      <c r="K1300" s="48"/>
      <c r="L1300" s="68"/>
      <c r="M1300" s="68"/>
      <c r="N1300" s="68"/>
      <c r="O1300" s="68"/>
      <c r="P1300" s="100" t="str">
        <f>IF(O1300="","",VLOOKUP(O1300,'Principios Activos'!A$1:B$2418,2,FALSE))</f>
        <v/>
      </c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9"/>
      <c r="AC1300" s="68"/>
      <c r="AD1300" s="69"/>
      <c r="AE1300" s="53"/>
      <c r="AF1300" s="98"/>
      <c r="AG1300" s="123"/>
      <c r="AH1300" s="123"/>
      <c r="AI1300"/>
      <c r="AJ1300"/>
      <c r="AM1300" s="13"/>
    </row>
    <row r="1301" spans="1:39" s="8" customFormat="1" ht="24.95" customHeight="1" x14ac:dyDescent="0.25">
      <c r="A1301" s="65" t="str">
        <f t="shared" si="19"/>
        <v/>
      </c>
      <c r="B1301" s="61"/>
      <c r="C1301" s="63" t="str">
        <f>IF(B1301="","",VLOOKUP(B1301,'Base productos'!A$2:H$10900,2,FALSE))</f>
        <v/>
      </c>
      <c r="D1301" s="66" t="str">
        <f>IF(B1301="","",VLOOKUP(B1301,'Base productos'!A$2:H$10900,3,FALSE))</f>
        <v/>
      </c>
      <c r="E1301" s="62" t="str">
        <f>IF(B1301="","",VLOOKUP(B1301,'Base productos'!A$2:H$10900,4,FALSE))</f>
        <v/>
      </c>
      <c r="F1301" s="62" t="str">
        <f>IF(B1301="","",VLOOKUP(B1301,'Base productos'!A$2:H$10900,5,FALSE))</f>
        <v/>
      </c>
      <c r="G1301" s="66" t="str">
        <f>IF(B1301="","",VLOOKUP(B1301,'Base productos'!A$2:H$10900,6,FALSE))</f>
        <v/>
      </c>
      <c r="H1301" s="66" t="str">
        <f>IF(B1301="","",VLOOKUP(B1301,'Base productos'!A$2:H$10900,7,FALSE))</f>
        <v/>
      </c>
      <c r="I1301" s="66" t="str">
        <f>IF(B1301="","",VLOOKUP(B1301,'Base productos'!A$2:H$10900,8,FALSE))</f>
        <v/>
      </c>
      <c r="J1301" s="47"/>
      <c r="K1301" s="48"/>
      <c r="L1301" s="68"/>
      <c r="M1301" s="68"/>
      <c r="N1301" s="68"/>
      <c r="O1301" s="68"/>
      <c r="P1301" s="100" t="str">
        <f>IF(O1301="","",VLOOKUP(O1301,'Principios Activos'!A$1:B$2418,2,FALSE))</f>
        <v/>
      </c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9"/>
      <c r="AC1301" s="68"/>
      <c r="AD1301" s="69"/>
      <c r="AE1301" s="53"/>
      <c r="AF1301" s="98"/>
      <c r="AG1301" s="123"/>
      <c r="AH1301" s="123"/>
      <c r="AI1301"/>
      <c r="AJ1301"/>
      <c r="AM1301" s="13"/>
    </row>
    <row r="1302" spans="1:39" s="8" customFormat="1" ht="24.95" customHeight="1" x14ac:dyDescent="0.25">
      <c r="A1302" s="65" t="str">
        <f t="shared" si="19"/>
        <v/>
      </c>
      <c r="B1302" s="61"/>
      <c r="C1302" s="63" t="str">
        <f>IF(B1302="","",VLOOKUP(B1302,'Base productos'!A$2:H$10900,2,FALSE))</f>
        <v/>
      </c>
      <c r="D1302" s="66" t="str">
        <f>IF(B1302="","",VLOOKUP(B1302,'Base productos'!A$2:H$10900,3,FALSE))</f>
        <v/>
      </c>
      <c r="E1302" s="62" t="str">
        <f>IF(B1302="","",VLOOKUP(B1302,'Base productos'!A$2:H$10900,4,FALSE))</f>
        <v/>
      </c>
      <c r="F1302" s="62" t="str">
        <f>IF(B1302="","",VLOOKUP(B1302,'Base productos'!A$2:H$10900,5,FALSE))</f>
        <v/>
      </c>
      <c r="G1302" s="66" t="str">
        <f>IF(B1302="","",VLOOKUP(B1302,'Base productos'!A$2:H$10900,6,FALSE))</f>
        <v/>
      </c>
      <c r="H1302" s="66" t="str">
        <f>IF(B1302="","",VLOOKUP(B1302,'Base productos'!A$2:H$10900,7,FALSE))</f>
        <v/>
      </c>
      <c r="I1302" s="66" t="str">
        <f>IF(B1302="","",VLOOKUP(B1302,'Base productos'!A$2:H$10900,8,FALSE))</f>
        <v/>
      </c>
      <c r="J1302" s="47"/>
      <c r="K1302" s="48"/>
      <c r="L1302" s="68"/>
      <c r="M1302" s="68"/>
      <c r="N1302" s="68"/>
      <c r="O1302" s="68"/>
      <c r="P1302" s="100" t="str">
        <f>IF(O1302="","",VLOOKUP(O1302,'Principios Activos'!A$1:B$2418,2,FALSE))</f>
        <v/>
      </c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9"/>
      <c r="AC1302" s="68"/>
      <c r="AD1302" s="69"/>
      <c r="AE1302" s="53"/>
      <c r="AF1302" s="98"/>
      <c r="AG1302" s="123"/>
      <c r="AH1302" s="123"/>
      <c r="AI1302"/>
      <c r="AJ1302"/>
      <c r="AM1302" s="13"/>
    </row>
    <row r="1303" spans="1:39" s="8" customFormat="1" ht="24.95" customHeight="1" x14ac:dyDescent="0.25">
      <c r="A1303" s="65" t="str">
        <f t="shared" si="19"/>
        <v/>
      </c>
      <c r="B1303" s="61"/>
      <c r="C1303" s="63" t="str">
        <f>IF(B1303="","",VLOOKUP(B1303,'Base productos'!A$2:H$10900,2,FALSE))</f>
        <v/>
      </c>
      <c r="D1303" s="66" t="str">
        <f>IF(B1303="","",VLOOKUP(B1303,'Base productos'!A$2:H$10900,3,FALSE))</f>
        <v/>
      </c>
      <c r="E1303" s="62" t="str">
        <f>IF(B1303="","",VLOOKUP(B1303,'Base productos'!A$2:H$10900,4,FALSE))</f>
        <v/>
      </c>
      <c r="F1303" s="62" t="str">
        <f>IF(B1303="","",VLOOKUP(B1303,'Base productos'!A$2:H$10900,5,FALSE))</f>
        <v/>
      </c>
      <c r="G1303" s="66" t="str">
        <f>IF(B1303="","",VLOOKUP(B1303,'Base productos'!A$2:H$10900,6,FALSE))</f>
        <v/>
      </c>
      <c r="H1303" s="66" t="str">
        <f>IF(B1303="","",VLOOKUP(B1303,'Base productos'!A$2:H$10900,7,FALSE))</f>
        <v/>
      </c>
      <c r="I1303" s="66" t="str">
        <f>IF(B1303="","",VLOOKUP(B1303,'Base productos'!A$2:H$10900,8,FALSE))</f>
        <v/>
      </c>
      <c r="J1303" s="47"/>
      <c r="K1303" s="48"/>
      <c r="L1303" s="68"/>
      <c r="M1303" s="68"/>
      <c r="N1303" s="68"/>
      <c r="O1303" s="68"/>
      <c r="P1303" s="100" t="str">
        <f>IF(O1303="","",VLOOKUP(O1303,'Principios Activos'!A$1:B$2418,2,FALSE))</f>
        <v/>
      </c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9"/>
      <c r="AC1303" s="68"/>
      <c r="AD1303" s="69"/>
      <c r="AE1303" s="53"/>
      <c r="AF1303" s="98"/>
      <c r="AG1303" s="123"/>
      <c r="AH1303" s="123"/>
      <c r="AI1303"/>
      <c r="AJ1303"/>
      <c r="AM1303" s="13"/>
    </row>
    <row r="1304" spans="1:39" s="8" customFormat="1" ht="24.95" customHeight="1" x14ac:dyDescent="0.25">
      <c r="A1304" s="65" t="str">
        <f t="shared" si="19"/>
        <v/>
      </c>
      <c r="B1304" s="61"/>
      <c r="C1304" s="63" t="str">
        <f>IF(B1304="","",VLOOKUP(B1304,'Base productos'!A$2:H$10900,2,FALSE))</f>
        <v/>
      </c>
      <c r="D1304" s="66" t="str">
        <f>IF(B1304="","",VLOOKUP(B1304,'Base productos'!A$2:H$10900,3,FALSE))</f>
        <v/>
      </c>
      <c r="E1304" s="62" t="str">
        <f>IF(B1304="","",VLOOKUP(B1304,'Base productos'!A$2:H$10900,4,FALSE))</f>
        <v/>
      </c>
      <c r="F1304" s="62" t="str">
        <f>IF(B1304="","",VLOOKUP(B1304,'Base productos'!A$2:H$10900,5,FALSE))</f>
        <v/>
      </c>
      <c r="G1304" s="66" t="str">
        <f>IF(B1304="","",VLOOKUP(B1304,'Base productos'!A$2:H$10900,6,FALSE))</f>
        <v/>
      </c>
      <c r="H1304" s="66" t="str">
        <f>IF(B1304="","",VLOOKUP(B1304,'Base productos'!A$2:H$10900,7,FALSE))</f>
        <v/>
      </c>
      <c r="I1304" s="66" t="str">
        <f>IF(B1304="","",VLOOKUP(B1304,'Base productos'!A$2:H$10900,8,FALSE))</f>
        <v/>
      </c>
      <c r="J1304" s="47"/>
      <c r="K1304" s="48"/>
      <c r="L1304" s="68"/>
      <c r="M1304" s="68"/>
      <c r="N1304" s="68"/>
      <c r="O1304" s="68"/>
      <c r="P1304" s="100" t="str">
        <f>IF(O1304="","",VLOOKUP(O1304,'Principios Activos'!A$1:B$2418,2,FALSE))</f>
        <v/>
      </c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9"/>
      <c r="AC1304" s="68"/>
      <c r="AD1304" s="69"/>
      <c r="AE1304" s="53"/>
      <c r="AF1304" s="98"/>
      <c r="AG1304" s="123"/>
      <c r="AH1304" s="123"/>
      <c r="AI1304"/>
      <c r="AJ1304"/>
      <c r="AM1304" s="13"/>
    </row>
    <row r="1305" spans="1:39" s="8" customFormat="1" ht="24.95" customHeight="1" x14ac:dyDescent="0.25">
      <c r="A1305" s="65" t="str">
        <f t="shared" ref="A1305:A1368" si="20">IF(A1304="","",IF(B1305="","",A1304))</f>
        <v/>
      </c>
      <c r="B1305" s="61"/>
      <c r="C1305" s="63" t="str">
        <f>IF(B1305="","",VLOOKUP(B1305,'Base productos'!A$2:H$10900,2,FALSE))</f>
        <v/>
      </c>
      <c r="D1305" s="66" t="str">
        <f>IF(B1305="","",VLOOKUP(B1305,'Base productos'!A$2:H$10900,3,FALSE))</f>
        <v/>
      </c>
      <c r="E1305" s="62" t="str">
        <f>IF(B1305="","",VLOOKUP(B1305,'Base productos'!A$2:H$10900,4,FALSE))</f>
        <v/>
      </c>
      <c r="F1305" s="62" t="str">
        <f>IF(B1305="","",VLOOKUP(B1305,'Base productos'!A$2:H$10900,5,FALSE))</f>
        <v/>
      </c>
      <c r="G1305" s="66" t="str">
        <f>IF(B1305="","",VLOOKUP(B1305,'Base productos'!A$2:H$10900,6,FALSE))</f>
        <v/>
      </c>
      <c r="H1305" s="66" t="str">
        <f>IF(B1305="","",VLOOKUP(B1305,'Base productos'!A$2:H$10900,7,FALSE))</f>
        <v/>
      </c>
      <c r="I1305" s="66" t="str">
        <f>IF(B1305="","",VLOOKUP(B1305,'Base productos'!A$2:H$10900,8,FALSE))</f>
        <v/>
      </c>
      <c r="J1305" s="47"/>
      <c r="K1305" s="48"/>
      <c r="L1305" s="68"/>
      <c r="M1305" s="68"/>
      <c r="N1305" s="68"/>
      <c r="O1305" s="68"/>
      <c r="P1305" s="100" t="str">
        <f>IF(O1305="","",VLOOKUP(O1305,'Principios Activos'!A$1:B$2418,2,FALSE))</f>
        <v/>
      </c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9"/>
      <c r="AC1305" s="68"/>
      <c r="AD1305" s="69"/>
      <c r="AE1305" s="53"/>
      <c r="AF1305" s="98"/>
      <c r="AG1305" s="123"/>
      <c r="AH1305" s="123"/>
      <c r="AI1305"/>
      <c r="AJ1305"/>
      <c r="AM1305" s="13"/>
    </row>
    <row r="1306" spans="1:39" s="8" customFormat="1" ht="24.95" customHeight="1" x14ac:dyDescent="0.25">
      <c r="A1306" s="65" t="str">
        <f t="shared" si="20"/>
        <v/>
      </c>
      <c r="B1306" s="61"/>
      <c r="C1306" s="63" t="str">
        <f>IF(B1306="","",VLOOKUP(B1306,'Base productos'!A$2:H$10900,2,FALSE))</f>
        <v/>
      </c>
      <c r="D1306" s="66" t="str">
        <f>IF(B1306="","",VLOOKUP(B1306,'Base productos'!A$2:H$10900,3,FALSE))</f>
        <v/>
      </c>
      <c r="E1306" s="62" t="str">
        <f>IF(B1306="","",VLOOKUP(B1306,'Base productos'!A$2:H$10900,4,FALSE))</f>
        <v/>
      </c>
      <c r="F1306" s="62" t="str">
        <f>IF(B1306="","",VLOOKUP(B1306,'Base productos'!A$2:H$10900,5,FALSE))</f>
        <v/>
      </c>
      <c r="G1306" s="66" t="str">
        <f>IF(B1306="","",VLOOKUP(B1306,'Base productos'!A$2:H$10900,6,FALSE))</f>
        <v/>
      </c>
      <c r="H1306" s="66" t="str">
        <f>IF(B1306="","",VLOOKUP(B1306,'Base productos'!A$2:H$10900,7,FALSE))</f>
        <v/>
      </c>
      <c r="I1306" s="66" t="str">
        <f>IF(B1306="","",VLOOKUP(B1306,'Base productos'!A$2:H$10900,8,FALSE))</f>
        <v/>
      </c>
      <c r="J1306" s="47"/>
      <c r="K1306" s="48"/>
      <c r="L1306" s="68"/>
      <c r="M1306" s="68"/>
      <c r="N1306" s="68"/>
      <c r="O1306" s="68"/>
      <c r="P1306" s="100" t="str">
        <f>IF(O1306="","",VLOOKUP(O1306,'Principios Activos'!A$1:B$2418,2,FALSE))</f>
        <v/>
      </c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9"/>
      <c r="AC1306" s="68"/>
      <c r="AD1306" s="69"/>
      <c r="AE1306" s="53"/>
      <c r="AF1306" s="98"/>
      <c r="AG1306" s="123"/>
      <c r="AH1306" s="123"/>
      <c r="AI1306"/>
      <c r="AJ1306"/>
      <c r="AM1306" s="13"/>
    </row>
    <row r="1307" spans="1:39" s="8" customFormat="1" ht="24.95" customHeight="1" x14ac:dyDescent="0.25">
      <c r="A1307" s="65" t="str">
        <f t="shared" si="20"/>
        <v/>
      </c>
      <c r="B1307" s="61"/>
      <c r="C1307" s="63" t="str">
        <f>IF(B1307="","",VLOOKUP(B1307,'Base productos'!A$2:H$10900,2,FALSE))</f>
        <v/>
      </c>
      <c r="D1307" s="66" t="str">
        <f>IF(B1307="","",VLOOKUP(B1307,'Base productos'!A$2:H$10900,3,FALSE))</f>
        <v/>
      </c>
      <c r="E1307" s="62" t="str">
        <f>IF(B1307="","",VLOOKUP(B1307,'Base productos'!A$2:H$10900,4,FALSE))</f>
        <v/>
      </c>
      <c r="F1307" s="62" t="str">
        <f>IF(B1307="","",VLOOKUP(B1307,'Base productos'!A$2:H$10900,5,FALSE))</f>
        <v/>
      </c>
      <c r="G1307" s="66" t="str">
        <f>IF(B1307="","",VLOOKUP(B1307,'Base productos'!A$2:H$10900,6,FALSE))</f>
        <v/>
      </c>
      <c r="H1307" s="66" t="str">
        <f>IF(B1307="","",VLOOKUP(B1307,'Base productos'!A$2:H$10900,7,FALSE))</f>
        <v/>
      </c>
      <c r="I1307" s="66" t="str">
        <f>IF(B1307="","",VLOOKUP(B1307,'Base productos'!A$2:H$10900,8,FALSE))</f>
        <v/>
      </c>
      <c r="J1307" s="47"/>
      <c r="K1307" s="48"/>
      <c r="L1307" s="68"/>
      <c r="M1307" s="68"/>
      <c r="N1307" s="68"/>
      <c r="O1307" s="68"/>
      <c r="P1307" s="100" t="str">
        <f>IF(O1307="","",VLOOKUP(O1307,'Principios Activos'!A$1:B$2418,2,FALSE))</f>
        <v/>
      </c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9"/>
      <c r="AC1307" s="68"/>
      <c r="AD1307" s="69"/>
      <c r="AE1307" s="53"/>
      <c r="AF1307" s="98"/>
      <c r="AG1307" s="123"/>
      <c r="AH1307" s="123"/>
      <c r="AI1307"/>
      <c r="AJ1307"/>
      <c r="AM1307" s="13"/>
    </row>
    <row r="1308" spans="1:39" s="8" customFormat="1" ht="24.95" customHeight="1" x14ac:dyDescent="0.25">
      <c r="A1308" s="65" t="str">
        <f t="shared" si="20"/>
        <v/>
      </c>
      <c r="B1308" s="61"/>
      <c r="C1308" s="63" t="str">
        <f>IF(B1308="","",VLOOKUP(B1308,'Base productos'!A$2:H$10900,2,FALSE))</f>
        <v/>
      </c>
      <c r="D1308" s="66" t="str">
        <f>IF(B1308="","",VLOOKUP(B1308,'Base productos'!A$2:H$10900,3,FALSE))</f>
        <v/>
      </c>
      <c r="E1308" s="62" t="str">
        <f>IF(B1308="","",VLOOKUP(B1308,'Base productos'!A$2:H$10900,4,FALSE))</f>
        <v/>
      </c>
      <c r="F1308" s="62" t="str">
        <f>IF(B1308="","",VLOOKUP(B1308,'Base productos'!A$2:H$10900,5,FALSE))</f>
        <v/>
      </c>
      <c r="G1308" s="66" t="str">
        <f>IF(B1308="","",VLOOKUP(B1308,'Base productos'!A$2:H$10900,6,FALSE))</f>
        <v/>
      </c>
      <c r="H1308" s="66" t="str">
        <f>IF(B1308="","",VLOOKUP(B1308,'Base productos'!A$2:H$10900,7,FALSE))</f>
        <v/>
      </c>
      <c r="I1308" s="66" t="str">
        <f>IF(B1308="","",VLOOKUP(B1308,'Base productos'!A$2:H$10900,8,FALSE))</f>
        <v/>
      </c>
      <c r="J1308" s="47"/>
      <c r="K1308" s="48"/>
      <c r="L1308" s="68"/>
      <c r="M1308" s="68"/>
      <c r="N1308" s="68"/>
      <c r="O1308" s="68"/>
      <c r="P1308" s="100" t="str">
        <f>IF(O1308="","",VLOOKUP(O1308,'Principios Activos'!A$1:B$2418,2,FALSE))</f>
        <v/>
      </c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9"/>
      <c r="AC1308" s="68"/>
      <c r="AD1308" s="69"/>
      <c r="AE1308" s="53"/>
      <c r="AF1308" s="98"/>
      <c r="AG1308" s="123"/>
      <c r="AH1308" s="123"/>
      <c r="AI1308"/>
      <c r="AJ1308"/>
      <c r="AM1308" s="13"/>
    </row>
    <row r="1309" spans="1:39" s="8" customFormat="1" ht="24.95" customHeight="1" x14ac:dyDescent="0.25">
      <c r="A1309" s="65" t="str">
        <f t="shared" si="20"/>
        <v/>
      </c>
      <c r="B1309" s="61"/>
      <c r="C1309" s="63" t="str">
        <f>IF(B1309="","",VLOOKUP(B1309,'Base productos'!A$2:H$10900,2,FALSE))</f>
        <v/>
      </c>
      <c r="D1309" s="66" t="str">
        <f>IF(B1309="","",VLOOKUP(B1309,'Base productos'!A$2:H$10900,3,FALSE))</f>
        <v/>
      </c>
      <c r="E1309" s="62" t="str">
        <f>IF(B1309="","",VLOOKUP(B1309,'Base productos'!A$2:H$10900,4,FALSE))</f>
        <v/>
      </c>
      <c r="F1309" s="62" t="str">
        <f>IF(B1309="","",VLOOKUP(B1309,'Base productos'!A$2:H$10900,5,FALSE))</f>
        <v/>
      </c>
      <c r="G1309" s="66" t="str">
        <f>IF(B1309="","",VLOOKUP(B1309,'Base productos'!A$2:H$10900,6,FALSE))</f>
        <v/>
      </c>
      <c r="H1309" s="66" t="str">
        <f>IF(B1309="","",VLOOKUP(B1309,'Base productos'!A$2:H$10900,7,FALSE))</f>
        <v/>
      </c>
      <c r="I1309" s="66" t="str">
        <f>IF(B1309="","",VLOOKUP(B1309,'Base productos'!A$2:H$10900,8,FALSE))</f>
        <v/>
      </c>
      <c r="J1309" s="47"/>
      <c r="K1309" s="48"/>
      <c r="L1309" s="68"/>
      <c r="M1309" s="68"/>
      <c r="N1309" s="68"/>
      <c r="O1309" s="68"/>
      <c r="P1309" s="100" t="str">
        <f>IF(O1309="","",VLOOKUP(O1309,'Principios Activos'!A$1:B$2418,2,FALSE))</f>
        <v/>
      </c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9"/>
      <c r="AC1309" s="68"/>
      <c r="AD1309" s="69"/>
      <c r="AE1309" s="53"/>
      <c r="AF1309" s="98"/>
      <c r="AG1309" s="123"/>
      <c r="AH1309" s="123"/>
      <c r="AI1309"/>
      <c r="AJ1309"/>
      <c r="AM1309" s="13"/>
    </row>
    <row r="1310" spans="1:39" s="8" customFormat="1" ht="24.95" customHeight="1" x14ac:dyDescent="0.25">
      <c r="A1310" s="65" t="str">
        <f t="shared" si="20"/>
        <v/>
      </c>
      <c r="B1310" s="61"/>
      <c r="C1310" s="63" t="str">
        <f>IF(B1310="","",VLOOKUP(B1310,'Base productos'!A$2:H$10900,2,FALSE))</f>
        <v/>
      </c>
      <c r="D1310" s="66" t="str">
        <f>IF(B1310="","",VLOOKUP(B1310,'Base productos'!A$2:H$10900,3,FALSE))</f>
        <v/>
      </c>
      <c r="E1310" s="62" t="str">
        <f>IF(B1310="","",VLOOKUP(B1310,'Base productos'!A$2:H$10900,4,FALSE))</f>
        <v/>
      </c>
      <c r="F1310" s="62" t="str">
        <f>IF(B1310="","",VLOOKUP(B1310,'Base productos'!A$2:H$10900,5,FALSE))</f>
        <v/>
      </c>
      <c r="G1310" s="66" t="str">
        <f>IF(B1310="","",VLOOKUP(B1310,'Base productos'!A$2:H$10900,6,FALSE))</f>
        <v/>
      </c>
      <c r="H1310" s="66" t="str">
        <f>IF(B1310="","",VLOOKUP(B1310,'Base productos'!A$2:H$10900,7,FALSE))</f>
        <v/>
      </c>
      <c r="I1310" s="66" t="str">
        <f>IF(B1310="","",VLOOKUP(B1310,'Base productos'!A$2:H$10900,8,FALSE))</f>
        <v/>
      </c>
      <c r="J1310" s="47"/>
      <c r="K1310" s="48"/>
      <c r="L1310" s="68"/>
      <c r="M1310" s="68"/>
      <c r="N1310" s="68"/>
      <c r="O1310" s="68"/>
      <c r="P1310" s="100" t="str">
        <f>IF(O1310="","",VLOOKUP(O1310,'Principios Activos'!A$1:B$2418,2,FALSE))</f>
        <v/>
      </c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9"/>
      <c r="AC1310" s="68"/>
      <c r="AD1310" s="69"/>
      <c r="AE1310" s="53"/>
      <c r="AF1310" s="98"/>
      <c r="AG1310" s="123"/>
      <c r="AH1310" s="123"/>
      <c r="AI1310"/>
      <c r="AJ1310"/>
      <c r="AM1310" s="13"/>
    </row>
    <row r="1311" spans="1:39" s="8" customFormat="1" ht="24.95" customHeight="1" x14ac:dyDescent="0.25">
      <c r="A1311" s="65" t="str">
        <f t="shared" si="20"/>
        <v/>
      </c>
      <c r="B1311" s="61"/>
      <c r="C1311" s="63" t="str">
        <f>IF(B1311="","",VLOOKUP(B1311,'Base productos'!A$2:H$10900,2,FALSE))</f>
        <v/>
      </c>
      <c r="D1311" s="66" t="str">
        <f>IF(B1311="","",VLOOKUP(B1311,'Base productos'!A$2:H$10900,3,FALSE))</f>
        <v/>
      </c>
      <c r="E1311" s="62" t="str">
        <f>IF(B1311="","",VLOOKUP(B1311,'Base productos'!A$2:H$10900,4,FALSE))</f>
        <v/>
      </c>
      <c r="F1311" s="62" t="str">
        <f>IF(B1311="","",VLOOKUP(B1311,'Base productos'!A$2:H$10900,5,FALSE))</f>
        <v/>
      </c>
      <c r="G1311" s="66" t="str">
        <f>IF(B1311="","",VLOOKUP(B1311,'Base productos'!A$2:H$10900,6,FALSE))</f>
        <v/>
      </c>
      <c r="H1311" s="66" t="str">
        <f>IF(B1311="","",VLOOKUP(B1311,'Base productos'!A$2:H$10900,7,FALSE))</f>
        <v/>
      </c>
      <c r="I1311" s="66" t="str">
        <f>IF(B1311="","",VLOOKUP(B1311,'Base productos'!A$2:H$10900,8,FALSE))</f>
        <v/>
      </c>
      <c r="J1311" s="47"/>
      <c r="K1311" s="48"/>
      <c r="L1311" s="68"/>
      <c r="M1311" s="68"/>
      <c r="N1311" s="68"/>
      <c r="O1311" s="68"/>
      <c r="P1311" s="100" t="str">
        <f>IF(O1311="","",VLOOKUP(O1311,'Principios Activos'!A$1:B$2418,2,FALSE))</f>
        <v/>
      </c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9"/>
      <c r="AC1311" s="68"/>
      <c r="AD1311" s="69"/>
      <c r="AE1311" s="53"/>
      <c r="AF1311" s="98"/>
      <c r="AG1311" s="123"/>
      <c r="AH1311" s="123"/>
      <c r="AI1311"/>
      <c r="AJ1311"/>
      <c r="AM1311" s="13"/>
    </row>
    <row r="1312" spans="1:39" s="8" customFormat="1" ht="24.95" customHeight="1" x14ac:dyDescent="0.25">
      <c r="A1312" s="65" t="str">
        <f t="shared" si="20"/>
        <v/>
      </c>
      <c r="B1312" s="61"/>
      <c r="C1312" s="63" t="str">
        <f>IF(B1312="","",VLOOKUP(B1312,'Base productos'!A$2:H$10900,2,FALSE))</f>
        <v/>
      </c>
      <c r="D1312" s="66" t="str">
        <f>IF(B1312="","",VLOOKUP(B1312,'Base productos'!A$2:H$10900,3,FALSE))</f>
        <v/>
      </c>
      <c r="E1312" s="62" t="str">
        <f>IF(B1312="","",VLOOKUP(B1312,'Base productos'!A$2:H$10900,4,FALSE))</f>
        <v/>
      </c>
      <c r="F1312" s="62" t="str">
        <f>IF(B1312="","",VLOOKUP(B1312,'Base productos'!A$2:H$10900,5,FALSE))</f>
        <v/>
      </c>
      <c r="G1312" s="66" t="str">
        <f>IF(B1312="","",VLOOKUP(B1312,'Base productos'!A$2:H$10900,6,FALSE))</f>
        <v/>
      </c>
      <c r="H1312" s="66" t="str">
        <f>IF(B1312="","",VLOOKUP(B1312,'Base productos'!A$2:H$10900,7,FALSE))</f>
        <v/>
      </c>
      <c r="I1312" s="66" t="str">
        <f>IF(B1312="","",VLOOKUP(B1312,'Base productos'!A$2:H$10900,8,FALSE))</f>
        <v/>
      </c>
      <c r="J1312" s="47"/>
      <c r="K1312" s="48"/>
      <c r="L1312" s="68"/>
      <c r="M1312" s="68"/>
      <c r="N1312" s="68"/>
      <c r="O1312" s="68"/>
      <c r="P1312" s="100" t="str">
        <f>IF(O1312="","",VLOOKUP(O1312,'Principios Activos'!A$1:B$2418,2,FALSE))</f>
        <v/>
      </c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9"/>
      <c r="AC1312" s="68"/>
      <c r="AD1312" s="69"/>
      <c r="AE1312" s="53"/>
      <c r="AF1312" s="98"/>
      <c r="AG1312" s="123"/>
      <c r="AH1312" s="123"/>
      <c r="AI1312"/>
      <c r="AJ1312"/>
      <c r="AM1312" s="13"/>
    </row>
    <row r="1313" spans="1:39" s="8" customFormat="1" ht="24.95" customHeight="1" x14ac:dyDescent="0.25">
      <c r="A1313" s="65" t="str">
        <f t="shared" si="20"/>
        <v/>
      </c>
      <c r="B1313" s="61"/>
      <c r="C1313" s="63" t="str">
        <f>IF(B1313="","",VLOOKUP(B1313,'Base productos'!A$2:H$10900,2,FALSE))</f>
        <v/>
      </c>
      <c r="D1313" s="66" t="str">
        <f>IF(B1313="","",VLOOKUP(B1313,'Base productos'!A$2:H$10900,3,FALSE))</f>
        <v/>
      </c>
      <c r="E1313" s="62" t="str">
        <f>IF(B1313="","",VLOOKUP(B1313,'Base productos'!A$2:H$10900,4,FALSE))</f>
        <v/>
      </c>
      <c r="F1313" s="62" t="str">
        <f>IF(B1313="","",VLOOKUP(B1313,'Base productos'!A$2:H$10900,5,FALSE))</f>
        <v/>
      </c>
      <c r="G1313" s="66" t="str">
        <f>IF(B1313="","",VLOOKUP(B1313,'Base productos'!A$2:H$10900,6,FALSE))</f>
        <v/>
      </c>
      <c r="H1313" s="66" t="str">
        <f>IF(B1313="","",VLOOKUP(B1313,'Base productos'!A$2:H$10900,7,FALSE))</f>
        <v/>
      </c>
      <c r="I1313" s="66" t="str">
        <f>IF(B1313="","",VLOOKUP(B1313,'Base productos'!A$2:H$10900,8,FALSE))</f>
        <v/>
      </c>
      <c r="J1313" s="47"/>
      <c r="K1313" s="48"/>
      <c r="L1313" s="68"/>
      <c r="M1313" s="68"/>
      <c r="N1313" s="68"/>
      <c r="O1313" s="68"/>
      <c r="P1313" s="100" t="str">
        <f>IF(O1313="","",VLOOKUP(O1313,'Principios Activos'!A$1:B$2418,2,FALSE))</f>
        <v/>
      </c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9"/>
      <c r="AC1313" s="68"/>
      <c r="AD1313" s="69"/>
      <c r="AE1313" s="53"/>
      <c r="AF1313" s="98"/>
      <c r="AG1313" s="123"/>
      <c r="AH1313" s="123"/>
      <c r="AI1313"/>
      <c r="AJ1313"/>
      <c r="AM1313" s="13"/>
    </row>
    <row r="1314" spans="1:39" s="8" customFormat="1" ht="24.95" customHeight="1" x14ac:dyDescent="0.25">
      <c r="A1314" s="65" t="str">
        <f t="shared" si="20"/>
        <v/>
      </c>
      <c r="B1314" s="61"/>
      <c r="C1314" s="63" t="str">
        <f>IF(B1314="","",VLOOKUP(B1314,'Base productos'!A$2:H$10900,2,FALSE))</f>
        <v/>
      </c>
      <c r="D1314" s="66" t="str">
        <f>IF(B1314="","",VLOOKUP(B1314,'Base productos'!A$2:H$10900,3,FALSE))</f>
        <v/>
      </c>
      <c r="E1314" s="62" t="str">
        <f>IF(B1314="","",VLOOKUP(B1314,'Base productos'!A$2:H$10900,4,FALSE))</f>
        <v/>
      </c>
      <c r="F1314" s="62" t="str">
        <f>IF(B1314="","",VLOOKUP(B1314,'Base productos'!A$2:H$10900,5,FALSE))</f>
        <v/>
      </c>
      <c r="G1314" s="66" t="str">
        <f>IF(B1314="","",VLOOKUP(B1314,'Base productos'!A$2:H$10900,6,FALSE))</f>
        <v/>
      </c>
      <c r="H1314" s="66" t="str">
        <f>IF(B1314="","",VLOOKUP(B1314,'Base productos'!A$2:H$10900,7,FALSE))</f>
        <v/>
      </c>
      <c r="I1314" s="66" t="str">
        <f>IF(B1314="","",VLOOKUP(B1314,'Base productos'!A$2:H$10900,8,FALSE))</f>
        <v/>
      </c>
      <c r="J1314" s="47"/>
      <c r="K1314" s="48"/>
      <c r="L1314" s="68"/>
      <c r="M1314" s="68"/>
      <c r="N1314" s="68"/>
      <c r="O1314" s="68"/>
      <c r="P1314" s="100" t="str">
        <f>IF(O1314="","",VLOOKUP(O1314,'Principios Activos'!A$1:B$2418,2,FALSE))</f>
        <v/>
      </c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9"/>
      <c r="AC1314" s="68"/>
      <c r="AD1314" s="69"/>
      <c r="AE1314" s="53"/>
      <c r="AF1314" s="98"/>
      <c r="AG1314" s="123"/>
      <c r="AH1314" s="123"/>
      <c r="AI1314"/>
      <c r="AJ1314"/>
      <c r="AM1314" s="13"/>
    </row>
    <row r="1315" spans="1:39" s="8" customFormat="1" ht="24.95" customHeight="1" x14ac:dyDescent="0.25">
      <c r="A1315" s="65" t="str">
        <f t="shared" si="20"/>
        <v/>
      </c>
      <c r="B1315" s="61"/>
      <c r="C1315" s="63" t="str">
        <f>IF(B1315="","",VLOOKUP(B1315,'Base productos'!A$2:H$10900,2,FALSE))</f>
        <v/>
      </c>
      <c r="D1315" s="66" t="str">
        <f>IF(B1315="","",VLOOKUP(B1315,'Base productos'!A$2:H$10900,3,FALSE))</f>
        <v/>
      </c>
      <c r="E1315" s="62" t="str">
        <f>IF(B1315="","",VLOOKUP(B1315,'Base productos'!A$2:H$10900,4,FALSE))</f>
        <v/>
      </c>
      <c r="F1315" s="62" t="str">
        <f>IF(B1315="","",VLOOKUP(B1315,'Base productos'!A$2:H$10900,5,FALSE))</f>
        <v/>
      </c>
      <c r="G1315" s="66" t="str">
        <f>IF(B1315="","",VLOOKUP(B1315,'Base productos'!A$2:H$10900,6,FALSE))</f>
        <v/>
      </c>
      <c r="H1315" s="66" t="str">
        <f>IF(B1315="","",VLOOKUP(B1315,'Base productos'!A$2:H$10900,7,FALSE))</f>
        <v/>
      </c>
      <c r="I1315" s="66" t="str">
        <f>IF(B1315="","",VLOOKUP(B1315,'Base productos'!A$2:H$10900,8,FALSE))</f>
        <v/>
      </c>
      <c r="J1315" s="47"/>
      <c r="K1315" s="48"/>
      <c r="L1315" s="68"/>
      <c r="M1315" s="68"/>
      <c r="N1315" s="68"/>
      <c r="O1315" s="68"/>
      <c r="P1315" s="100" t="str">
        <f>IF(O1315="","",VLOOKUP(O1315,'Principios Activos'!A$1:B$2418,2,FALSE))</f>
        <v/>
      </c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9"/>
      <c r="AC1315" s="68"/>
      <c r="AD1315" s="69"/>
      <c r="AE1315" s="53"/>
      <c r="AF1315" s="98"/>
      <c r="AG1315" s="123"/>
      <c r="AH1315" s="123"/>
      <c r="AI1315"/>
      <c r="AJ1315"/>
      <c r="AM1315" s="13"/>
    </row>
    <row r="1316" spans="1:39" s="8" customFormat="1" ht="24.95" customHeight="1" x14ac:dyDescent="0.25">
      <c r="A1316" s="65" t="str">
        <f t="shared" si="20"/>
        <v/>
      </c>
      <c r="B1316" s="61"/>
      <c r="C1316" s="63" t="str">
        <f>IF(B1316="","",VLOOKUP(B1316,'Base productos'!A$2:H$10900,2,FALSE))</f>
        <v/>
      </c>
      <c r="D1316" s="66" t="str">
        <f>IF(B1316="","",VLOOKUP(B1316,'Base productos'!A$2:H$10900,3,FALSE))</f>
        <v/>
      </c>
      <c r="E1316" s="62" t="str">
        <f>IF(B1316="","",VLOOKUP(B1316,'Base productos'!A$2:H$10900,4,FALSE))</f>
        <v/>
      </c>
      <c r="F1316" s="62" t="str">
        <f>IF(B1316="","",VLOOKUP(B1316,'Base productos'!A$2:H$10900,5,FALSE))</f>
        <v/>
      </c>
      <c r="G1316" s="66" t="str">
        <f>IF(B1316="","",VLOOKUP(B1316,'Base productos'!A$2:H$10900,6,FALSE))</f>
        <v/>
      </c>
      <c r="H1316" s="66" t="str">
        <f>IF(B1316="","",VLOOKUP(B1316,'Base productos'!A$2:H$10900,7,FALSE))</f>
        <v/>
      </c>
      <c r="I1316" s="66" t="str">
        <f>IF(B1316="","",VLOOKUP(B1316,'Base productos'!A$2:H$10900,8,FALSE))</f>
        <v/>
      </c>
      <c r="J1316" s="47"/>
      <c r="K1316" s="48"/>
      <c r="L1316" s="68"/>
      <c r="M1316" s="68"/>
      <c r="N1316" s="68"/>
      <c r="O1316" s="68"/>
      <c r="P1316" s="100" t="str">
        <f>IF(O1316="","",VLOOKUP(O1316,'Principios Activos'!A$1:B$2418,2,FALSE))</f>
        <v/>
      </c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9"/>
      <c r="AC1316" s="68"/>
      <c r="AD1316" s="69"/>
      <c r="AE1316" s="53"/>
      <c r="AF1316" s="98"/>
      <c r="AG1316" s="123"/>
      <c r="AH1316" s="123"/>
      <c r="AI1316"/>
      <c r="AJ1316"/>
      <c r="AM1316" s="13"/>
    </row>
    <row r="1317" spans="1:39" s="8" customFormat="1" ht="24.95" customHeight="1" x14ac:dyDescent="0.25">
      <c r="A1317" s="65" t="str">
        <f t="shared" si="20"/>
        <v/>
      </c>
      <c r="B1317" s="61"/>
      <c r="C1317" s="63" t="str">
        <f>IF(B1317="","",VLOOKUP(B1317,'Base productos'!A$2:H$10900,2,FALSE))</f>
        <v/>
      </c>
      <c r="D1317" s="66" t="str">
        <f>IF(B1317="","",VLOOKUP(B1317,'Base productos'!A$2:H$10900,3,FALSE))</f>
        <v/>
      </c>
      <c r="E1317" s="62" t="str">
        <f>IF(B1317="","",VLOOKUP(B1317,'Base productos'!A$2:H$10900,4,FALSE))</f>
        <v/>
      </c>
      <c r="F1317" s="62" t="str">
        <f>IF(B1317="","",VLOOKUP(B1317,'Base productos'!A$2:H$10900,5,FALSE))</f>
        <v/>
      </c>
      <c r="G1317" s="66" t="str">
        <f>IF(B1317="","",VLOOKUP(B1317,'Base productos'!A$2:H$10900,6,FALSE))</f>
        <v/>
      </c>
      <c r="H1317" s="66" t="str">
        <f>IF(B1317="","",VLOOKUP(B1317,'Base productos'!A$2:H$10900,7,FALSE))</f>
        <v/>
      </c>
      <c r="I1317" s="66" t="str">
        <f>IF(B1317="","",VLOOKUP(B1317,'Base productos'!A$2:H$10900,8,FALSE))</f>
        <v/>
      </c>
      <c r="J1317" s="47"/>
      <c r="K1317" s="48"/>
      <c r="L1317" s="68"/>
      <c r="M1317" s="68"/>
      <c r="N1317" s="68"/>
      <c r="O1317" s="68"/>
      <c r="P1317" s="100" t="str">
        <f>IF(O1317="","",VLOOKUP(O1317,'Principios Activos'!A$1:B$2418,2,FALSE))</f>
        <v/>
      </c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9"/>
      <c r="AC1317" s="68"/>
      <c r="AD1317" s="69"/>
      <c r="AE1317" s="53"/>
      <c r="AF1317" s="98"/>
      <c r="AG1317" s="123"/>
      <c r="AH1317" s="123"/>
      <c r="AI1317"/>
      <c r="AJ1317"/>
      <c r="AM1317" s="13"/>
    </row>
    <row r="1318" spans="1:39" s="8" customFormat="1" ht="24.95" customHeight="1" x14ac:dyDescent="0.25">
      <c r="A1318" s="65" t="str">
        <f t="shared" si="20"/>
        <v/>
      </c>
      <c r="B1318" s="61"/>
      <c r="C1318" s="63" t="str">
        <f>IF(B1318="","",VLOOKUP(B1318,'Base productos'!A$2:H$10900,2,FALSE))</f>
        <v/>
      </c>
      <c r="D1318" s="66" t="str">
        <f>IF(B1318="","",VLOOKUP(B1318,'Base productos'!A$2:H$10900,3,FALSE))</f>
        <v/>
      </c>
      <c r="E1318" s="62" t="str">
        <f>IF(B1318="","",VLOOKUP(B1318,'Base productos'!A$2:H$10900,4,FALSE))</f>
        <v/>
      </c>
      <c r="F1318" s="62" t="str">
        <f>IF(B1318="","",VLOOKUP(B1318,'Base productos'!A$2:H$10900,5,FALSE))</f>
        <v/>
      </c>
      <c r="G1318" s="66" t="str">
        <f>IF(B1318="","",VLOOKUP(B1318,'Base productos'!A$2:H$10900,6,FALSE))</f>
        <v/>
      </c>
      <c r="H1318" s="66" t="str">
        <f>IF(B1318="","",VLOOKUP(B1318,'Base productos'!A$2:H$10900,7,FALSE))</f>
        <v/>
      </c>
      <c r="I1318" s="66" t="str">
        <f>IF(B1318="","",VLOOKUP(B1318,'Base productos'!A$2:H$10900,8,FALSE))</f>
        <v/>
      </c>
      <c r="J1318" s="47"/>
      <c r="K1318" s="48"/>
      <c r="L1318" s="68"/>
      <c r="M1318" s="68"/>
      <c r="N1318" s="68"/>
      <c r="O1318" s="68"/>
      <c r="P1318" s="100" t="str">
        <f>IF(O1318="","",VLOOKUP(O1318,'Principios Activos'!A$1:B$2418,2,FALSE))</f>
        <v/>
      </c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9"/>
      <c r="AC1318" s="68"/>
      <c r="AD1318" s="69"/>
      <c r="AE1318" s="53"/>
      <c r="AF1318" s="98"/>
      <c r="AG1318" s="123"/>
      <c r="AH1318" s="123"/>
      <c r="AI1318"/>
      <c r="AJ1318"/>
      <c r="AM1318" s="13"/>
    </row>
    <row r="1319" spans="1:39" s="8" customFormat="1" ht="24.95" customHeight="1" x14ac:dyDescent="0.25">
      <c r="A1319" s="65" t="str">
        <f t="shared" si="20"/>
        <v/>
      </c>
      <c r="B1319" s="61"/>
      <c r="C1319" s="63" t="str">
        <f>IF(B1319="","",VLOOKUP(B1319,'Base productos'!A$2:H$10900,2,FALSE))</f>
        <v/>
      </c>
      <c r="D1319" s="66" t="str">
        <f>IF(B1319="","",VLOOKUP(B1319,'Base productos'!A$2:H$10900,3,FALSE))</f>
        <v/>
      </c>
      <c r="E1319" s="62" t="str">
        <f>IF(B1319="","",VLOOKUP(B1319,'Base productos'!A$2:H$10900,4,FALSE))</f>
        <v/>
      </c>
      <c r="F1319" s="62" t="str">
        <f>IF(B1319="","",VLOOKUP(B1319,'Base productos'!A$2:H$10900,5,FALSE))</f>
        <v/>
      </c>
      <c r="G1319" s="66" t="str">
        <f>IF(B1319="","",VLOOKUP(B1319,'Base productos'!A$2:H$10900,6,FALSE))</f>
        <v/>
      </c>
      <c r="H1319" s="66" t="str">
        <f>IF(B1319="","",VLOOKUP(B1319,'Base productos'!A$2:H$10900,7,FALSE))</f>
        <v/>
      </c>
      <c r="I1319" s="66" t="str">
        <f>IF(B1319="","",VLOOKUP(B1319,'Base productos'!A$2:H$10900,8,FALSE))</f>
        <v/>
      </c>
      <c r="J1319" s="47"/>
      <c r="K1319" s="48"/>
      <c r="L1319" s="68"/>
      <c r="M1319" s="68"/>
      <c r="N1319" s="68"/>
      <c r="O1319" s="68"/>
      <c r="P1319" s="100" t="str">
        <f>IF(O1319="","",VLOOKUP(O1319,'Principios Activos'!A$1:B$2418,2,FALSE))</f>
        <v/>
      </c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9"/>
      <c r="AC1319" s="68"/>
      <c r="AD1319" s="69"/>
      <c r="AE1319" s="53"/>
      <c r="AF1319" s="98"/>
      <c r="AG1319" s="123"/>
      <c r="AH1319" s="123"/>
      <c r="AI1319"/>
      <c r="AJ1319"/>
      <c r="AM1319" s="13"/>
    </row>
    <row r="1320" spans="1:39" s="8" customFormat="1" ht="24.95" customHeight="1" x14ac:dyDescent="0.25">
      <c r="A1320" s="65" t="str">
        <f t="shared" si="20"/>
        <v/>
      </c>
      <c r="B1320" s="61"/>
      <c r="C1320" s="63" t="str">
        <f>IF(B1320="","",VLOOKUP(B1320,'Base productos'!A$2:H$10900,2,FALSE))</f>
        <v/>
      </c>
      <c r="D1320" s="66" t="str">
        <f>IF(B1320="","",VLOOKUP(B1320,'Base productos'!A$2:H$10900,3,FALSE))</f>
        <v/>
      </c>
      <c r="E1320" s="62" t="str">
        <f>IF(B1320="","",VLOOKUP(B1320,'Base productos'!A$2:H$10900,4,FALSE))</f>
        <v/>
      </c>
      <c r="F1320" s="62" t="str">
        <f>IF(B1320="","",VLOOKUP(B1320,'Base productos'!A$2:H$10900,5,FALSE))</f>
        <v/>
      </c>
      <c r="G1320" s="66" t="str">
        <f>IF(B1320="","",VLOOKUP(B1320,'Base productos'!A$2:H$10900,6,FALSE))</f>
        <v/>
      </c>
      <c r="H1320" s="66" t="str">
        <f>IF(B1320="","",VLOOKUP(B1320,'Base productos'!A$2:H$10900,7,FALSE))</f>
        <v/>
      </c>
      <c r="I1320" s="66" t="str">
        <f>IF(B1320="","",VLOOKUP(B1320,'Base productos'!A$2:H$10900,8,FALSE))</f>
        <v/>
      </c>
      <c r="J1320" s="47"/>
      <c r="K1320" s="48"/>
      <c r="L1320" s="68"/>
      <c r="M1320" s="68"/>
      <c r="N1320" s="68"/>
      <c r="O1320" s="68"/>
      <c r="P1320" s="100" t="str">
        <f>IF(O1320="","",VLOOKUP(O1320,'Principios Activos'!A$1:B$2418,2,FALSE))</f>
        <v/>
      </c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9"/>
      <c r="AC1320" s="68"/>
      <c r="AD1320" s="69"/>
      <c r="AE1320" s="53"/>
      <c r="AF1320" s="98"/>
      <c r="AG1320" s="123"/>
      <c r="AH1320" s="123"/>
      <c r="AI1320"/>
      <c r="AJ1320"/>
      <c r="AM1320" s="13"/>
    </row>
    <row r="1321" spans="1:39" s="8" customFormat="1" ht="24.95" customHeight="1" x14ac:dyDescent="0.25">
      <c r="A1321" s="65" t="str">
        <f t="shared" si="20"/>
        <v/>
      </c>
      <c r="B1321" s="61"/>
      <c r="C1321" s="63" t="str">
        <f>IF(B1321="","",VLOOKUP(B1321,'Base productos'!A$2:H$10900,2,FALSE))</f>
        <v/>
      </c>
      <c r="D1321" s="66" t="str">
        <f>IF(B1321="","",VLOOKUP(B1321,'Base productos'!A$2:H$10900,3,FALSE))</f>
        <v/>
      </c>
      <c r="E1321" s="62" t="str">
        <f>IF(B1321="","",VLOOKUP(B1321,'Base productos'!A$2:H$10900,4,FALSE))</f>
        <v/>
      </c>
      <c r="F1321" s="62" t="str">
        <f>IF(B1321="","",VLOOKUP(B1321,'Base productos'!A$2:H$10900,5,FALSE))</f>
        <v/>
      </c>
      <c r="G1321" s="66" t="str">
        <f>IF(B1321="","",VLOOKUP(B1321,'Base productos'!A$2:H$10900,6,FALSE))</f>
        <v/>
      </c>
      <c r="H1321" s="66" t="str">
        <f>IF(B1321="","",VLOOKUP(B1321,'Base productos'!A$2:H$10900,7,FALSE))</f>
        <v/>
      </c>
      <c r="I1321" s="66" t="str">
        <f>IF(B1321="","",VLOOKUP(B1321,'Base productos'!A$2:H$10900,8,FALSE))</f>
        <v/>
      </c>
      <c r="J1321" s="47"/>
      <c r="K1321" s="48"/>
      <c r="L1321" s="68"/>
      <c r="M1321" s="68"/>
      <c r="N1321" s="68"/>
      <c r="O1321" s="68"/>
      <c r="P1321" s="100" t="str">
        <f>IF(O1321="","",VLOOKUP(O1321,'Principios Activos'!A$1:B$2418,2,FALSE))</f>
        <v/>
      </c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9"/>
      <c r="AC1321" s="68"/>
      <c r="AD1321" s="69"/>
      <c r="AE1321" s="53"/>
      <c r="AF1321" s="98"/>
      <c r="AG1321" s="123"/>
      <c r="AH1321" s="123"/>
      <c r="AI1321"/>
      <c r="AJ1321"/>
      <c r="AM1321" s="13"/>
    </row>
    <row r="1322" spans="1:39" s="8" customFormat="1" ht="24.95" customHeight="1" x14ac:dyDescent="0.25">
      <c r="A1322" s="65" t="str">
        <f t="shared" si="20"/>
        <v/>
      </c>
      <c r="B1322" s="61"/>
      <c r="C1322" s="63" t="str">
        <f>IF(B1322="","",VLOOKUP(B1322,'Base productos'!A$2:H$10900,2,FALSE))</f>
        <v/>
      </c>
      <c r="D1322" s="66" t="str">
        <f>IF(B1322="","",VLOOKUP(B1322,'Base productos'!A$2:H$10900,3,FALSE))</f>
        <v/>
      </c>
      <c r="E1322" s="62" t="str">
        <f>IF(B1322="","",VLOOKUP(B1322,'Base productos'!A$2:H$10900,4,FALSE))</f>
        <v/>
      </c>
      <c r="F1322" s="62" t="str">
        <f>IF(B1322="","",VLOOKUP(B1322,'Base productos'!A$2:H$10900,5,FALSE))</f>
        <v/>
      </c>
      <c r="G1322" s="66" t="str">
        <f>IF(B1322="","",VLOOKUP(B1322,'Base productos'!A$2:H$10900,6,FALSE))</f>
        <v/>
      </c>
      <c r="H1322" s="66" t="str">
        <f>IF(B1322="","",VLOOKUP(B1322,'Base productos'!A$2:H$10900,7,FALSE))</f>
        <v/>
      </c>
      <c r="I1322" s="66" t="str">
        <f>IF(B1322="","",VLOOKUP(B1322,'Base productos'!A$2:H$10900,8,FALSE))</f>
        <v/>
      </c>
      <c r="J1322" s="47"/>
      <c r="K1322" s="48"/>
      <c r="L1322" s="68"/>
      <c r="M1322" s="68"/>
      <c r="N1322" s="68"/>
      <c r="O1322" s="68"/>
      <c r="P1322" s="100" t="str">
        <f>IF(O1322="","",VLOOKUP(O1322,'Principios Activos'!A$1:B$2418,2,FALSE))</f>
        <v/>
      </c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9"/>
      <c r="AC1322" s="68"/>
      <c r="AD1322" s="69"/>
      <c r="AE1322" s="53"/>
      <c r="AF1322" s="98"/>
      <c r="AG1322" s="123"/>
      <c r="AH1322" s="123"/>
      <c r="AI1322"/>
      <c r="AJ1322"/>
      <c r="AM1322" s="13"/>
    </row>
    <row r="1323" spans="1:39" s="8" customFormat="1" ht="24.95" customHeight="1" x14ac:dyDescent="0.25">
      <c r="A1323" s="65" t="str">
        <f t="shared" si="20"/>
        <v/>
      </c>
      <c r="B1323" s="61"/>
      <c r="C1323" s="63" t="str">
        <f>IF(B1323="","",VLOOKUP(B1323,'Base productos'!A$2:H$10900,2,FALSE))</f>
        <v/>
      </c>
      <c r="D1323" s="66" t="str">
        <f>IF(B1323="","",VLOOKUP(B1323,'Base productos'!A$2:H$10900,3,FALSE))</f>
        <v/>
      </c>
      <c r="E1323" s="62" t="str">
        <f>IF(B1323="","",VLOOKUP(B1323,'Base productos'!A$2:H$10900,4,FALSE))</f>
        <v/>
      </c>
      <c r="F1323" s="62" t="str">
        <f>IF(B1323="","",VLOOKUP(B1323,'Base productos'!A$2:H$10900,5,FALSE))</f>
        <v/>
      </c>
      <c r="G1323" s="66" t="str">
        <f>IF(B1323="","",VLOOKUP(B1323,'Base productos'!A$2:H$10900,6,FALSE))</f>
        <v/>
      </c>
      <c r="H1323" s="66" t="str">
        <f>IF(B1323="","",VLOOKUP(B1323,'Base productos'!A$2:H$10900,7,FALSE))</f>
        <v/>
      </c>
      <c r="I1323" s="66" t="str">
        <f>IF(B1323="","",VLOOKUP(B1323,'Base productos'!A$2:H$10900,8,FALSE))</f>
        <v/>
      </c>
      <c r="J1323" s="47"/>
      <c r="K1323" s="48"/>
      <c r="L1323" s="68"/>
      <c r="M1323" s="68"/>
      <c r="N1323" s="68"/>
      <c r="O1323" s="68"/>
      <c r="P1323" s="100" t="str">
        <f>IF(O1323="","",VLOOKUP(O1323,'Principios Activos'!A$1:B$2418,2,FALSE))</f>
        <v/>
      </c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9"/>
      <c r="AC1323" s="68"/>
      <c r="AD1323" s="69"/>
      <c r="AE1323" s="53"/>
      <c r="AF1323" s="98"/>
      <c r="AG1323" s="123"/>
      <c r="AH1323" s="123"/>
      <c r="AI1323"/>
      <c r="AJ1323"/>
      <c r="AM1323" s="13"/>
    </row>
    <row r="1324" spans="1:39" s="8" customFormat="1" ht="24.95" customHeight="1" x14ac:dyDescent="0.25">
      <c r="A1324" s="65" t="str">
        <f t="shared" si="20"/>
        <v/>
      </c>
      <c r="B1324" s="61"/>
      <c r="C1324" s="63" t="str">
        <f>IF(B1324="","",VLOOKUP(B1324,'Base productos'!A$2:H$10900,2,FALSE))</f>
        <v/>
      </c>
      <c r="D1324" s="66" t="str">
        <f>IF(B1324="","",VLOOKUP(B1324,'Base productos'!A$2:H$10900,3,FALSE))</f>
        <v/>
      </c>
      <c r="E1324" s="62" t="str">
        <f>IF(B1324="","",VLOOKUP(B1324,'Base productos'!A$2:H$10900,4,FALSE))</f>
        <v/>
      </c>
      <c r="F1324" s="62" t="str">
        <f>IF(B1324="","",VLOOKUP(B1324,'Base productos'!A$2:H$10900,5,FALSE))</f>
        <v/>
      </c>
      <c r="G1324" s="66" t="str">
        <f>IF(B1324="","",VLOOKUP(B1324,'Base productos'!A$2:H$10900,6,FALSE))</f>
        <v/>
      </c>
      <c r="H1324" s="66" t="str">
        <f>IF(B1324="","",VLOOKUP(B1324,'Base productos'!A$2:H$10900,7,FALSE))</f>
        <v/>
      </c>
      <c r="I1324" s="66" t="str">
        <f>IF(B1324="","",VLOOKUP(B1324,'Base productos'!A$2:H$10900,8,FALSE))</f>
        <v/>
      </c>
      <c r="J1324" s="47"/>
      <c r="K1324" s="48"/>
      <c r="L1324" s="68"/>
      <c r="M1324" s="68"/>
      <c r="N1324" s="68"/>
      <c r="O1324" s="68"/>
      <c r="P1324" s="100" t="str">
        <f>IF(O1324="","",VLOOKUP(O1324,'Principios Activos'!A$1:B$2418,2,FALSE))</f>
        <v/>
      </c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9"/>
      <c r="AC1324" s="68"/>
      <c r="AD1324" s="69"/>
      <c r="AE1324" s="53"/>
      <c r="AF1324" s="98"/>
      <c r="AG1324" s="123"/>
      <c r="AH1324" s="123"/>
      <c r="AI1324"/>
      <c r="AJ1324"/>
      <c r="AM1324" s="13"/>
    </row>
    <row r="1325" spans="1:39" s="8" customFormat="1" ht="24.95" customHeight="1" x14ac:dyDescent="0.25">
      <c r="A1325" s="65" t="str">
        <f t="shared" si="20"/>
        <v/>
      </c>
      <c r="B1325" s="61"/>
      <c r="C1325" s="63" t="str">
        <f>IF(B1325="","",VLOOKUP(B1325,'Base productos'!A$2:H$10900,2,FALSE))</f>
        <v/>
      </c>
      <c r="D1325" s="66" t="str">
        <f>IF(B1325="","",VLOOKUP(B1325,'Base productos'!A$2:H$10900,3,FALSE))</f>
        <v/>
      </c>
      <c r="E1325" s="62" t="str">
        <f>IF(B1325="","",VLOOKUP(B1325,'Base productos'!A$2:H$10900,4,FALSE))</f>
        <v/>
      </c>
      <c r="F1325" s="62" t="str">
        <f>IF(B1325="","",VLOOKUP(B1325,'Base productos'!A$2:H$10900,5,FALSE))</f>
        <v/>
      </c>
      <c r="G1325" s="66" t="str">
        <f>IF(B1325="","",VLOOKUP(B1325,'Base productos'!A$2:H$10900,6,FALSE))</f>
        <v/>
      </c>
      <c r="H1325" s="66" t="str">
        <f>IF(B1325="","",VLOOKUP(B1325,'Base productos'!A$2:H$10900,7,FALSE))</f>
        <v/>
      </c>
      <c r="I1325" s="66" t="str">
        <f>IF(B1325="","",VLOOKUP(B1325,'Base productos'!A$2:H$10900,8,FALSE))</f>
        <v/>
      </c>
      <c r="J1325" s="47"/>
      <c r="K1325" s="48"/>
      <c r="L1325" s="68"/>
      <c r="M1325" s="68"/>
      <c r="N1325" s="68"/>
      <c r="O1325" s="68"/>
      <c r="P1325" s="100" t="str">
        <f>IF(O1325="","",VLOOKUP(O1325,'Principios Activos'!A$1:B$2418,2,FALSE))</f>
        <v/>
      </c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9"/>
      <c r="AC1325" s="68"/>
      <c r="AD1325" s="69"/>
      <c r="AE1325" s="53"/>
      <c r="AF1325" s="98"/>
      <c r="AG1325" s="123"/>
      <c r="AH1325" s="123"/>
      <c r="AI1325"/>
      <c r="AJ1325"/>
      <c r="AM1325" s="13"/>
    </row>
    <row r="1326" spans="1:39" s="8" customFormat="1" ht="24.95" customHeight="1" x14ac:dyDescent="0.25">
      <c r="A1326" s="65" t="str">
        <f t="shared" si="20"/>
        <v/>
      </c>
      <c r="B1326" s="61"/>
      <c r="C1326" s="63" t="str">
        <f>IF(B1326="","",VLOOKUP(B1326,'Base productos'!A$2:H$10900,2,FALSE))</f>
        <v/>
      </c>
      <c r="D1326" s="66" t="str">
        <f>IF(B1326="","",VLOOKUP(B1326,'Base productos'!A$2:H$10900,3,FALSE))</f>
        <v/>
      </c>
      <c r="E1326" s="62" t="str">
        <f>IF(B1326="","",VLOOKUP(B1326,'Base productos'!A$2:H$10900,4,FALSE))</f>
        <v/>
      </c>
      <c r="F1326" s="62" t="str">
        <f>IF(B1326="","",VLOOKUP(B1326,'Base productos'!A$2:H$10900,5,FALSE))</f>
        <v/>
      </c>
      <c r="G1326" s="66" t="str">
        <f>IF(B1326="","",VLOOKUP(B1326,'Base productos'!A$2:H$10900,6,FALSE))</f>
        <v/>
      </c>
      <c r="H1326" s="66" t="str">
        <f>IF(B1326="","",VLOOKUP(B1326,'Base productos'!A$2:H$10900,7,FALSE))</f>
        <v/>
      </c>
      <c r="I1326" s="66" t="str">
        <f>IF(B1326="","",VLOOKUP(B1326,'Base productos'!A$2:H$10900,8,FALSE))</f>
        <v/>
      </c>
      <c r="J1326" s="47"/>
      <c r="K1326" s="48"/>
      <c r="L1326" s="68"/>
      <c r="M1326" s="68"/>
      <c r="N1326" s="68"/>
      <c r="O1326" s="68"/>
      <c r="P1326" s="100" t="str">
        <f>IF(O1326="","",VLOOKUP(O1326,'Principios Activos'!A$1:B$2418,2,FALSE))</f>
        <v/>
      </c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9"/>
      <c r="AC1326" s="68"/>
      <c r="AD1326" s="69"/>
      <c r="AE1326" s="53"/>
      <c r="AF1326" s="98"/>
      <c r="AG1326" s="123"/>
      <c r="AH1326" s="123"/>
      <c r="AI1326"/>
      <c r="AJ1326"/>
      <c r="AM1326" s="13"/>
    </row>
    <row r="1327" spans="1:39" s="8" customFormat="1" ht="24.95" customHeight="1" x14ac:dyDescent="0.25">
      <c r="A1327" s="65" t="str">
        <f t="shared" si="20"/>
        <v/>
      </c>
      <c r="B1327" s="61"/>
      <c r="C1327" s="63" t="str">
        <f>IF(B1327="","",VLOOKUP(B1327,'Base productos'!A$2:H$10900,2,FALSE))</f>
        <v/>
      </c>
      <c r="D1327" s="66" t="str">
        <f>IF(B1327="","",VLOOKUP(B1327,'Base productos'!A$2:H$10900,3,FALSE))</f>
        <v/>
      </c>
      <c r="E1327" s="62" t="str">
        <f>IF(B1327="","",VLOOKUP(B1327,'Base productos'!A$2:H$10900,4,FALSE))</f>
        <v/>
      </c>
      <c r="F1327" s="62" t="str">
        <f>IF(B1327="","",VLOOKUP(B1327,'Base productos'!A$2:H$10900,5,FALSE))</f>
        <v/>
      </c>
      <c r="G1327" s="66" t="str">
        <f>IF(B1327="","",VLOOKUP(B1327,'Base productos'!A$2:H$10900,6,FALSE))</f>
        <v/>
      </c>
      <c r="H1327" s="66" t="str">
        <f>IF(B1327="","",VLOOKUP(B1327,'Base productos'!A$2:H$10900,7,FALSE))</f>
        <v/>
      </c>
      <c r="I1327" s="66" t="str">
        <f>IF(B1327="","",VLOOKUP(B1327,'Base productos'!A$2:H$10900,8,FALSE))</f>
        <v/>
      </c>
      <c r="J1327" s="47"/>
      <c r="K1327" s="48"/>
      <c r="L1327" s="68"/>
      <c r="M1327" s="68"/>
      <c r="N1327" s="68"/>
      <c r="O1327" s="68"/>
      <c r="P1327" s="100" t="str">
        <f>IF(O1327="","",VLOOKUP(O1327,'Principios Activos'!A$1:B$2418,2,FALSE))</f>
        <v/>
      </c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9"/>
      <c r="AC1327" s="68"/>
      <c r="AD1327" s="69"/>
      <c r="AE1327" s="53"/>
      <c r="AF1327" s="98"/>
      <c r="AG1327" s="123"/>
      <c r="AH1327" s="123"/>
      <c r="AI1327"/>
      <c r="AJ1327"/>
      <c r="AM1327" s="13"/>
    </row>
    <row r="1328" spans="1:39" s="8" customFormat="1" ht="24.95" customHeight="1" x14ac:dyDescent="0.25">
      <c r="A1328" s="65" t="str">
        <f t="shared" si="20"/>
        <v/>
      </c>
      <c r="B1328" s="61"/>
      <c r="C1328" s="63" t="str">
        <f>IF(B1328="","",VLOOKUP(B1328,'Base productos'!A$2:H$10900,2,FALSE))</f>
        <v/>
      </c>
      <c r="D1328" s="66" t="str">
        <f>IF(B1328="","",VLOOKUP(B1328,'Base productos'!A$2:H$10900,3,FALSE))</f>
        <v/>
      </c>
      <c r="E1328" s="62" t="str">
        <f>IF(B1328="","",VLOOKUP(B1328,'Base productos'!A$2:H$10900,4,FALSE))</f>
        <v/>
      </c>
      <c r="F1328" s="62" t="str">
        <f>IF(B1328="","",VLOOKUP(B1328,'Base productos'!A$2:H$10900,5,FALSE))</f>
        <v/>
      </c>
      <c r="G1328" s="66" t="str">
        <f>IF(B1328="","",VLOOKUP(B1328,'Base productos'!A$2:H$10900,6,FALSE))</f>
        <v/>
      </c>
      <c r="H1328" s="66" t="str">
        <f>IF(B1328="","",VLOOKUP(B1328,'Base productos'!A$2:H$10900,7,FALSE))</f>
        <v/>
      </c>
      <c r="I1328" s="66" t="str">
        <f>IF(B1328="","",VLOOKUP(B1328,'Base productos'!A$2:H$10900,8,FALSE))</f>
        <v/>
      </c>
      <c r="J1328" s="47"/>
      <c r="K1328" s="48"/>
      <c r="L1328" s="68"/>
      <c r="M1328" s="68"/>
      <c r="N1328" s="68"/>
      <c r="O1328" s="68"/>
      <c r="P1328" s="100" t="str">
        <f>IF(O1328="","",VLOOKUP(O1328,'Principios Activos'!A$1:B$2418,2,FALSE))</f>
        <v/>
      </c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9"/>
      <c r="AC1328" s="68"/>
      <c r="AD1328" s="69"/>
      <c r="AE1328" s="53"/>
      <c r="AF1328" s="98"/>
      <c r="AG1328" s="123"/>
      <c r="AH1328" s="123"/>
      <c r="AI1328"/>
      <c r="AJ1328"/>
      <c r="AM1328" s="13"/>
    </row>
    <row r="1329" spans="1:39" s="8" customFormat="1" ht="24.95" customHeight="1" x14ac:dyDescent="0.25">
      <c r="A1329" s="65" t="str">
        <f t="shared" si="20"/>
        <v/>
      </c>
      <c r="B1329" s="61"/>
      <c r="C1329" s="63" t="str">
        <f>IF(B1329="","",VLOOKUP(B1329,'Base productos'!A$2:H$10900,2,FALSE))</f>
        <v/>
      </c>
      <c r="D1329" s="66" t="str">
        <f>IF(B1329="","",VLOOKUP(B1329,'Base productos'!A$2:H$10900,3,FALSE))</f>
        <v/>
      </c>
      <c r="E1329" s="62" t="str">
        <f>IF(B1329="","",VLOOKUP(B1329,'Base productos'!A$2:H$10900,4,FALSE))</f>
        <v/>
      </c>
      <c r="F1329" s="62" t="str">
        <f>IF(B1329="","",VLOOKUP(B1329,'Base productos'!A$2:H$10900,5,FALSE))</f>
        <v/>
      </c>
      <c r="G1329" s="66" t="str">
        <f>IF(B1329="","",VLOOKUP(B1329,'Base productos'!A$2:H$10900,6,FALSE))</f>
        <v/>
      </c>
      <c r="H1329" s="66" t="str">
        <f>IF(B1329="","",VLOOKUP(B1329,'Base productos'!A$2:H$10900,7,FALSE))</f>
        <v/>
      </c>
      <c r="I1329" s="66" t="str">
        <f>IF(B1329="","",VLOOKUP(B1329,'Base productos'!A$2:H$10900,8,FALSE))</f>
        <v/>
      </c>
      <c r="J1329" s="47"/>
      <c r="K1329" s="48"/>
      <c r="L1329" s="68"/>
      <c r="M1329" s="68"/>
      <c r="N1329" s="68"/>
      <c r="O1329" s="68"/>
      <c r="P1329" s="100" t="str">
        <f>IF(O1329="","",VLOOKUP(O1329,'Principios Activos'!A$1:B$2418,2,FALSE))</f>
        <v/>
      </c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9"/>
      <c r="AC1329" s="68"/>
      <c r="AD1329" s="69"/>
      <c r="AE1329" s="53"/>
      <c r="AF1329" s="98"/>
      <c r="AG1329" s="123"/>
      <c r="AH1329" s="123"/>
      <c r="AI1329"/>
      <c r="AJ1329"/>
      <c r="AM1329" s="13"/>
    </row>
    <row r="1330" spans="1:39" s="8" customFormat="1" ht="24.95" customHeight="1" x14ac:dyDescent="0.25">
      <c r="A1330" s="65" t="str">
        <f t="shared" si="20"/>
        <v/>
      </c>
      <c r="B1330" s="61"/>
      <c r="C1330" s="63" t="str">
        <f>IF(B1330="","",VLOOKUP(B1330,'Base productos'!A$2:H$10900,2,FALSE))</f>
        <v/>
      </c>
      <c r="D1330" s="66" t="str">
        <f>IF(B1330="","",VLOOKUP(B1330,'Base productos'!A$2:H$10900,3,FALSE))</f>
        <v/>
      </c>
      <c r="E1330" s="62" t="str">
        <f>IF(B1330="","",VLOOKUP(B1330,'Base productos'!A$2:H$10900,4,FALSE))</f>
        <v/>
      </c>
      <c r="F1330" s="62" t="str">
        <f>IF(B1330="","",VLOOKUP(B1330,'Base productos'!A$2:H$10900,5,FALSE))</f>
        <v/>
      </c>
      <c r="G1330" s="66" t="str">
        <f>IF(B1330="","",VLOOKUP(B1330,'Base productos'!A$2:H$10900,6,FALSE))</f>
        <v/>
      </c>
      <c r="H1330" s="66" t="str">
        <f>IF(B1330="","",VLOOKUP(B1330,'Base productos'!A$2:H$10900,7,FALSE))</f>
        <v/>
      </c>
      <c r="I1330" s="66" t="str">
        <f>IF(B1330="","",VLOOKUP(B1330,'Base productos'!A$2:H$10900,8,FALSE))</f>
        <v/>
      </c>
      <c r="J1330" s="47"/>
      <c r="K1330" s="48"/>
      <c r="L1330" s="68"/>
      <c r="M1330" s="68"/>
      <c r="N1330" s="68"/>
      <c r="O1330" s="68"/>
      <c r="P1330" s="100" t="str">
        <f>IF(O1330="","",VLOOKUP(O1330,'Principios Activos'!A$1:B$2418,2,FALSE))</f>
        <v/>
      </c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9"/>
      <c r="AC1330" s="68"/>
      <c r="AD1330" s="69"/>
      <c r="AE1330" s="53"/>
      <c r="AF1330" s="98"/>
      <c r="AG1330" s="123"/>
      <c r="AH1330" s="123"/>
      <c r="AI1330"/>
      <c r="AJ1330"/>
      <c r="AM1330" s="13"/>
    </row>
    <row r="1331" spans="1:39" s="8" customFormat="1" ht="24.95" customHeight="1" x14ac:dyDescent="0.25">
      <c r="A1331" s="65" t="str">
        <f t="shared" si="20"/>
        <v/>
      </c>
      <c r="B1331" s="61"/>
      <c r="C1331" s="63" t="str">
        <f>IF(B1331="","",VLOOKUP(B1331,'Base productos'!A$2:H$10900,2,FALSE))</f>
        <v/>
      </c>
      <c r="D1331" s="66" t="str">
        <f>IF(B1331="","",VLOOKUP(B1331,'Base productos'!A$2:H$10900,3,FALSE))</f>
        <v/>
      </c>
      <c r="E1331" s="62" t="str">
        <f>IF(B1331="","",VLOOKUP(B1331,'Base productos'!A$2:H$10900,4,FALSE))</f>
        <v/>
      </c>
      <c r="F1331" s="62" t="str">
        <f>IF(B1331="","",VLOOKUP(B1331,'Base productos'!A$2:H$10900,5,FALSE))</f>
        <v/>
      </c>
      <c r="G1331" s="66" t="str">
        <f>IF(B1331="","",VLOOKUP(B1331,'Base productos'!A$2:H$10900,6,FALSE))</f>
        <v/>
      </c>
      <c r="H1331" s="66" t="str">
        <f>IF(B1331="","",VLOOKUP(B1331,'Base productos'!A$2:H$10900,7,FALSE))</f>
        <v/>
      </c>
      <c r="I1331" s="66" t="str">
        <f>IF(B1331="","",VLOOKUP(B1331,'Base productos'!A$2:H$10900,8,FALSE))</f>
        <v/>
      </c>
      <c r="J1331" s="47"/>
      <c r="K1331" s="48"/>
      <c r="L1331" s="68"/>
      <c r="M1331" s="68"/>
      <c r="N1331" s="68"/>
      <c r="O1331" s="68"/>
      <c r="P1331" s="100" t="str">
        <f>IF(O1331="","",VLOOKUP(O1331,'Principios Activos'!A$1:B$2418,2,FALSE))</f>
        <v/>
      </c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9"/>
      <c r="AC1331" s="68"/>
      <c r="AD1331" s="69"/>
      <c r="AE1331" s="53"/>
      <c r="AF1331" s="98"/>
      <c r="AG1331" s="123"/>
      <c r="AH1331" s="123"/>
      <c r="AI1331"/>
      <c r="AJ1331"/>
      <c r="AM1331" s="13"/>
    </row>
    <row r="1332" spans="1:39" s="8" customFormat="1" ht="24.95" customHeight="1" x14ac:dyDescent="0.25">
      <c r="A1332" s="65" t="str">
        <f t="shared" si="20"/>
        <v/>
      </c>
      <c r="B1332" s="61"/>
      <c r="C1332" s="63" t="str">
        <f>IF(B1332="","",VLOOKUP(B1332,'Base productos'!A$2:H$10900,2,FALSE))</f>
        <v/>
      </c>
      <c r="D1332" s="66" t="str">
        <f>IF(B1332="","",VLOOKUP(B1332,'Base productos'!A$2:H$10900,3,FALSE))</f>
        <v/>
      </c>
      <c r="E1332" s="62" t="str">
        <f>IF(B1332="","",VLOOKUP(B1332,'Base productos'!A$2:H$10900,4,FALSE))</f>
        <v/>
      </c>
      <c r="F1332" s="62" t="str">
        <f>IF(B1332="","",VLOOKUP(B1332,'Base productos'!A$2:H$10900,5,FALSE))</f>
        <v/>
      </c>
      <c r="G1332" s="66" t="str">
        <f>IF(B1332="","",VLOOKUP(B1332,'Base productos'!A$2:H$10900,6,FALSE))</f>
        <v/>
      </c>
      <c r="H1332" s="66" t="str">
        <f>IF(B1332="","",VLOOKUP(B1332,'Base productos'!A$2:H$10900,7,FALSE))</f>
        <v/>
      </c>
      <c r="I1332" s="66" t="str">
        <f>IF(B1332="","",VLOOKUP(B1332,'Base productos'!A$2:H$10900,8,FALSE))</f>
        <v/>
      </c>
      <c r="J1332" s="47"/>
      <c r="K1332" s="48"/>
      <c r="L1332" s="68"/>
      <c r="M1332" s="68"/>
      <c r="N1332" s="68"/>
      <c r="O1332" s="68"/>
      <c r="P1332" s="100" t="str">
        <f>IF(O1332="","",VLOOKUP(O1332,'Principios Activos'!A$1:B$2418,2,FALSE))</f>
        <v/>
      </c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9"/>
      <c r="AC1332" s="68"/>
      <c r="AD1332" s="69"/>
      <c r="AE1332" s="53"/>
      <c r="AF1332" s="98"/>
      <c r="AG1332" s="123"/>
      <c r="AH1332" s="123"/>
      <c r="AI1332"/>
      <c r="AJ1332"/>
      <c r="AM1332" s="13"/>
    </row>
    <row r="1333" spans="1:39" s="8" customFormat="1" ht="24.95" customHeight="1" x14ac:dyDescent="0.25">
      <c r="A1333" s="65" t="str">
        <f t="shared" si="20"/>
        <v/>
      </c>
      <c r="B1333" s="61"/>
      <c r="C1333" s="63" t="str">
        <f>IF(B1333="","",VLOOKUP(B1333,'Base productos'!A$2:H$10900,2,FALSE))</f>
        <v/>
      </c>
      <c r="D1333" s="66" t="str">
        <f>IF(B1333="","",VLOOKUP(B1333,'Base productos'!A$2:H$10900,3,FALSE))</f>
        <v/>
      </c>
      <c r="E1333" s="62" t="str">
        <f>IF(B1333="","",VLOOKUP(B1333,'Base productos'!A$2:H$10900,4,FALSE))</f>
        <v/>
      </c>
      <c r="F1333" s="62" t="str">
        <f>IF(B1333="","",VLOOKUP(B1333,'Base productos'!A$2:H$10900,5,FALSE))</f>
        <v/>
      </c>
      <c r="G1333" s="66" t="str">
        <f>IF(B1333="","",VLOOKUP(B1333,'Base productos'!A$2:H$10900,6,FALSE))</f>
        <v/>
      </c>
      <c r="H1333" s="66" t="str">
        <f>IF(B1333="","",VLOOKUP(B1333,'Base productos'!A$2:H$10900,7,FALSE))</f>
        <v/>
      </c>
      <c r="I1333" s="66" t="str">
        <f>IF(B1333="","",VLOOKUP(B1333,'Base productos'!A$2:H$10900,8,FALSE))</f>
        <v/>
      </c>
      <c r="J1333" s="47"/>
      <c r="K1333" s="48"/>
      <c r="L1333" s="68"/>
      <c r="M1333" s="68"/>
      <c r="N1333" s="68"/>
      <c r="O1333" s="68"/>
      <c r="P1333" s="100" t="str">
        <f>IF(O1333="","",VLOOKUP(O1333,'Principios Activos'!A$1:B$2418,2,FALSE))</f>
        <v/>
      </c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9"/>
      <c r="AC1333" s="68"/>
      <c r="AD1333" s="69"/>
      <c r="AE1333" s="53"/>
      <c r="AF1333" s="98"/>
      <c r="AG1333" s="123"/>
      <c r="AH1333" s="123"/>
      <c r="AI1333"/>
      <c r="AJ1333"/>
      <c r="AM1333" s="13"/>
    </row>
    <row r="1334" spans="1:39" s="8" customFormat="1" ht="24.95" customHeight="1" x14ac:dyDescent="0.25">
      <c r="A1334" s="65" t="str">
        <f t="shared" si="20"/>
        <v/>
      </c>
      <c r="B1334" s="61"/>
      <c r="C1334" s="63" t="str">
        <f>IF(B1334="","",VLOOKUP(B1334,'Base productos'!A$2:H$10900,2,FALSE))</f>
        <v/>
      </c>
      <c r="D1334" s="66" t="str">
        <f>IF(B1334="","",VLOOKUP(B1334,'Base productos'!A$2:H$10900,3,FALSE))</f>
        <v/>
      </c>
      <c r="E1334" s="62" t="str">
        <f>IF(B1334="","",VLOOKUP(B1334,'Base productos'!A$2:H$10900,4,FALSE))</f>
        <v/>
      </c>
      <c r="F1334" s="62" t="str">
        <f>IF(B1334="","",VLOOKUP(B1334,'Base productos'!A$2:H$10900,5,FALSE))</f>
        <v/>
      </c>
      <c r="G1334" s="66" t="str">
        <f>IF(B1334="","",VLOOKUP(B1334,'Base productos'!A$2:H$10900,6,FALSE))</f>
        <v/>
      </c>
      <c r="H1334" s="66" t="str">
        <f>IF(B1334="","",VLOOKUP(B1334,'Base productos'!A$2:H$10900,7,FALSE))</f>
        <v/>
      </c>
      <c r="I1334" s="66" t="str">
        <f>IF(B1334="","",VLOOKUP(B1334,'Base productos'!A$2:H$10900,8,FALSE))</f>
        <v/>
      </c>
      <c r="J1334" s="47"/>
      <c r="K1334" s="48"/>
      <c r="L1334" s="68"/>
      <c r="M1334" s="68"/>
      <c r="N1334" s="68"/>
      <c r="O1334" s="68"/>
      <c r="P1334" s="100" t="str">
        <f>IF(O1334="","",VLOOKUP(O1334,'Principios Activos'!A$1:B$2418,2,FALSE))</f>
        <v/>
      </c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9"/>
      <c r="AC1334" s="68"/>
      <c r="AD1334" s="69"/>
      <c r="AE1334" s="53"/>
      <c r="AF1334" s="98"/>
      <c r="AG1334" s="123"/>
      <c r="AH1334" s="123"/>
      <c r="AI1334"/>
      <c r="AJ1334"/>
      <c r="AM1334" s="13"/>
    </row>
    <row r="1335" spans="1:39" s="8" customFormat="1" ht="24.95" customHeight="1" x14ac:dyDescent="0.25">
      <c r="A1335" s="65" t="str">
        <f t="shared" si="20"/>
        <v/>
      </c>
      <c r="B1335" s="61"/>
      <c r="C1335" s="63" t="str">
        <f>IF(B1335="","",VLOOKUP(B1335,'Base productos'!A$2:H$10900,2,FALSE))</f>
        <v/>
      </c>
      <c r="D1335" s="66" t="str">
        <f>IF(B1335="","",VLOOKUP(B1335,'Base productos'!A$2:H$10900,3,FALSE))</f>
        <v/>
      </c>
      <c r="E1335" s="62" t="str">
        <f>IF(B1335="","",VLOOKUP(B1335,'Base productos'!A$2:H$10900,4,FALSE))</f>
        <v/>
      </c>
      <c r="F1335" s="62" t="str">
        <f>IF(B1335="","",VLOOKUP(B1335,'Base productos'!A$2:H$10900,5,FALSE))</f>
        <v/>
      </c>
      <c r="G1335" s="66" t="str">
        <f>IF(B1335="","",VLOOKUP(B1335,'Base productos'!A$2:H$10900,6,FALSE))</f>
        <v/>
      </c>
      <c r="H1335" s="66" t="str">
        <f>IF(B1335="","",VLOOKUP(B1335,'Base productos'!A$2:H$10900,7,FALSE))</f>
        <v/>
      </c>
      <c r="I1335" s="66" t="str">
        <f>IF(B1335="","",VLOOKUP(B1335,'Base productos'!A$2:H$10900,8,FALSE))</f>
        <v/>
      </c>
      <c r="J1335" s="47"/>
      <c r="K1335" s="48"/>
      <c r="L1335" s="68"/>
      <c r="M1335" s="68"/>
      <c r="N1335" s="68"/>
      <c r="O1335" s="68"/>
      <c r="P1335" s="100" t="str">
        <f>IF(O1335="","",VLOOKUP(O1335,'Principios Activos'!A$1:B$2418,2,FALSE))</f>
        <v/>
      </c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9"/>
      <c r="AC1335" s="68"/>
      <c r="AD1335" s="69"/>
      <c r="AE1335" s="53"/>
      <c r="AF1335" s="98"/>
      <c r="AG1335" s="123"/>
      <c r="AH1335" s="123"/>
      <c r="AI1335"/>
      <c r="AJ1335"/>
      <c r="AM1335" s="13"/>
    </row>
    <row r="1336" spans="1:39" s="8" customFormat="1" ht="24.95" customHeight="1" x14ac:dyDescent="0.25">
      <c r="A1336" s="65" t="str">
        <f t="shared" si="20"/>
        <v/>
      </c>
      <c r="B1336" s="61"/>
      <c r="C1336" s="63" t="str">
        <f>IF(B1336="","",VLOOKUP(B1336,'Base productos'!A$2:H$10900,2,FALSE))</f>
        <v/>
      </c>
      <c r="D1336" s="66" t="str">
        <f>IF(B1336="","",VLOOKUP(B1336,'Base productos'!A$2:H$10900,3,FALSE))</f>
        <v/>
      </c>
      <c r="E1336" s="62" t="str">
        <f>IF(B1336="","",VLOOKUP(B1336,'Base productos'!A$2:H$10900,4,FALSE))</f>
        <v/>
      </c>
      <c r="F1336" s="62" t="str">
        <f>IF(B1336="","",VLOOKUP(B1336,'Base productos'!A$2:H$10900,5,FALSE))</f>
        <v/>
      </c>
      <c r="G1336" s="66" t="str">
        <f>IF(B1336="","",VLOOKUP(B1336,'Base productos'!A$2:H$10900,6,FALSE))</f>
        <v/>
      </c>
      <c r="H1336" s="66" t="str">
        <f>IF(B1336="","",VLOOKUP(B1336,'Base productos'!A$2:H$10900,7,FALSE))</f>
        <v/>
      </c>
      <c r="I1336" s="66" t="str">
        <f>IF(B1336="","",VLOOKUP(B1336,'Base productos'!A$2:H$10900,8,FALSE))</f>
        <v/>
      </c>
      <c r="J1336" s="47"/>
      <c r="K1336" s="48"/>
      <c r="L1336" s="68"/>
      <c r="M1336" s="68"/>
      <c r="N1336" s="68"/>
      <c r="O1336" s="68"/>
      <c r="P1336" s="100" t="str">
        <f>IF(O1336="","",VLOOKUP(O1336,'Principios Activos'!A$1:B$2418,2,FALSE))</f>
        <v/>
      </c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9"/>
      <c r="AC1336" s="68"/>
      <c r="AD1336" s="69"/>
      <c r="AE1336" s="53"/>
      <c r="AF1336" s="98"/>
      <c r="AG1336" s="123"/>
      <c r="AH1336" s="123"/>
      <c r="AI1336"/>
      <c r="AJ1336"/>
      <c r="AM1336" s="13"/>
    </row>
    <row r="1337" spans="1:39" s="8" customFormat="1" ht="24.95" customHeight="1" x14ac:dyDescent="0.25">
      <c r="A1337" s="65" t="str">
        <f t="shared" si="20"/>
        <v/>
      </c>
      <c r="B1337" s="61"/>
      <c r="C1337" s="63" t="str">
        <f>IF(B1337="","",VLOOKUP(B1337,'Base productos'!A$2:H$10900,2,FALSE))</f>
        <v/>
      </c>
      <c r="D1337" s="66" t="str">
        <f>IF(B1337="","",VLOOKUP(B1337,'Base productos'!A$2:H$10900,3,FALSE))</f>
        <v/>
      </c>
      <c r="E1337" s="62" t="str">
        <f>IF(B1337="","",VLOOKUP(B1337,'Base productos'!A$2:H$10900,4,FALSE))</f>
        <v/>
      </c>
      <c r="F1337" s="62" t="str">
        <f>IF(B1337="","",VLOOKUP(B1337,'Base productos'!A$2:H$10900,5,FALSE))</f>
        <v/>
      </c>
      <c r="G1337" s="66" t="str">
        <f>IF(B1337="","",VLOOKUP(B1337,'Base productos'!A$2:H$10900,6,FALSE))</f>
        <v/>
      </c>
      <c r="H1337" s="66" t="str">
        <f>IF(B1337="","",VLOOKUP(B1337,'Base productos'!A$2:H$10900,7,FALSE))</f>
        <v/>
      </c>
      <c r="I1337" s="66" t="str">
        <f>IF(B1337="","",VLOOKUP(B1337,'Base productos'!A$2:H$10900,8,FALSE))</f>
        <v/>
      </c>
      <c r="J1337" s="47"/>
      <c r="K1337" s="48"/>
      <c r="L1337" s="68"/>
      <c r="M1337" s="68"/>
      <c r="N1337" s="68"/>
      <c r="O1337" s="68"/>
      <c r="P1337" s="100" t="str">
        <f>IF(O1337="","",VLOOKUP(O1337,'Principios Activos'!A$1:B$2418,2,FALSE))</f>
        <v/>
      </c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9"/>
      <c r="AC1337" s="68"/>
      <c r="AD1337" s="69"/>
      <c r="AE1337" s="53"/>
      <c r="AF1337" s="98"/>
      <c r="AG1337" s="123"/>
      <c r="AH1337" s="123"/>
      <c r="AI1337"/>
      <c r="AJ1337"/>
      <c r="AM1337" s="13"/>
    </row>
    <row r="1338" spans="1:39" s="8" customFormat="1" ht="24.95" customHeight="1" x14ac:dyDescent="0.25">
      <c r="A1338" s="65" t="str">
        <f t="shared" si="20"/>
        <v/>
      </c>
      <c r="B1338" s="61"/>
      <c r="C1338" s="63" t="str">
        <f>IF(B1338="","",VLOOKUP(B1338,'Base productos'!A$2:H$10900,2,FALSE))</f>
        <v/>
      </c>
      <c r="D1338" s="66" t="str">
        <f>IF(B1338="","",VLOOKUP(B1338,'Base productos'!A$2:H$10900,3,FALSE))</f>
        <v/>
      </c>
      <c r="E1338" s="62" t="str">
        <f>IF(B1338="","",VLOOKUP(B1338,'Base productos'!A$2:H$10900,4,FALSE))</f>
        <v/>
      </c>
      <c r="F1338" s="62" t="str">
        <f>IF(B1338="","",VLOOKUP(B1338,'Base productos'!A$2:H$10900,5,FALSE))</f>
        <v/>
      </c>
      <c r="G1338" s="66" t="str">
        <f>IF(B1338="","",VLOOKUP(B1338,'Base productos'!A$2:H$10900,6,FALSE))</f>
        <v/>
      </c>
      <c r="H1338" s="66" t="str">
        <f>IF(B1338="","",VLOOKUP(B1338,'Base productos'!A$2:H$10900,7,FALSE))</f>
        <v/>
      </c>
      <c r="I1338" s="66" t="str">
        <f>IF(B1338="","",VLOOKUP(B1338,'Base productos'!A$2:H$10900,8,FALSE))</f>
        <v/>
      </c>
      <c r="J1338" s="47"/>
      <c r="K1338" s="48"/>
      <c r="L1338" s="68"/>
      <c r="M1338" s="68"/>
      <c r="N1338" s="68"/>
      <c r="O1338" s="68"/>
      <c r="P1338" s="100" t="str">
        <f>IF(O1338="","",VLOOKUP(O1338,'Principios Activos'!A$1:B$2418,2,FALSE))</f>
        <v/>
      </c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9"/>
      <c r="AC1338" s="68"/>
      <c r="AD1338" s="69"/>
      <c r="AE1338" s="53"/>
      <c r="AF1338" s="98"/>
      <c r="AG1338" s="123"/>
      <c r="AH1338" s="123"/>
      <c r="AI1338"/>
      <c r="AJ1338"/>
      <c r="AM1338" s="13"/>
    </row>
    <row r="1339" spans="1:39" s="8" customFormat="1" ht="24.95" customHeight="1" x14ac:dyDescent="0.25">
      <c r="A1339" s="65" t="str">
        <f t="shared" si="20"/>
        <v/>
      </c>
      <c r="B1339" s="61"/>
      <c r="C1339" s="63" t="str">
        <f>IF(B1339="","",VLOOKUP(B1339,'Base productos'!A$2:H$10900,2,FALSE))</f>
        <v/>
      </c>
      <c r="D1339" s="66" t="str">
        <f>IF(B1339="","",VLOOKUP(B1339,'Base productos'!A$2:H$10900,3,FALSE))</f>
        <v/>
      </c>
      <c r="E1339" s="62" t="str">
        <f>IF(B1339="","",VLOOKUP(B1339,'Base productos'!A$2:H$10900,4,FALSE))</f>
        <v/>
      </c>
      <c r="F1339" s="62" t="str">
        <f>IF(B1339="","",VLOOKUP(B1339,'Base productos'!A$2:H$10900,5,FALSE))</f>
        <v/>
      </c>
      <c r="G1339" s="66" t="str">
        <f>IF(B1339="","",VLOOKUP(B1339,'Base productos'!A$2:H$10900,6,FALSE))</f>
        <v/>
      </c>
      <c r="H1339" s="66" t="str">
        <f>IF(B1339="","",VLOOKUP(B1339,'Base productos'!A$2:H$10900,7,FALSE))</f>
        <v/>
      </c>
      <c r="I1339" s="66" t="str">
        <f>IF(B1339="","",VLOOKUP(B1339,'Base productos'!A$2:H$10900,8,FALSE))</f>
        <v/>
      </c>
      <c r="J1339" s="47"/>
      <c r="K1339" s="48"/>
      <c r="L1339" s="68"/>
      <c r="M1339" s="68"/>
      <c r="N1339" s="68"/>
      <c r="O1339" s="68"/>
      <c r="P1339" s="100" t="str">
        <f>IF(O1339="","",VLOOKUP(O1339,'Principios Activos'!A$1:B$2418,2,FALSE))</f>
        <v/>
      </c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9"/>
      <c r="AC1339" s="68"/>
      <c r="AD1339" s="69"/>
      <c r="AE1339" s="53"/>
      <c r="AF1339" s="98"/>
      <c r="AG1339" s="123"/>
      <c r="AH1339" s="123"/>
      <c r="AI1339"/>
      <c r="AJ1339"/>
      <c r="AM1339" s="13"/>
    </row>
    <row r="1340" spans="1:39" s="8" customFormat="1" ht="24.95" customHeight="1" x14ac:dyDescent="0.25">
      <c r="A1340" s="65" t="str">
        <f t="shared" si="20"/>
        <v/>
      </c>
      <c r="B1340" s="61"/>
      <c r="C1340" s="63" t="str">
        <f>IF(B1340="","",VLOOKUP(B1340,'Base productos'!A$2:H$10900,2,FALSE))</f>
        <v/>
      </c>
      <c r="D1340" s="66" t="str">
        <f>IF(B1340="","",VLOOKUP(B1340,'Base productos'!A$2:H$10900,3,FALSE))</f>
        <v/>
      </c>
      <c r="E1340" s="62" t="str">
        <f>IF(B1340="","",VLOOKUP(B1340,'Base productos'!A$2:H$10900,4,FALSE))</f>
        <v/>
      </c>
      <c r="F1340" s="62" t="str">
        <f>IF(B1340="","",VLOOKUP(B1340,'Base productos'!A$2:H$10900,5,FALSE))</f>
        <v/>
      </c>
      <c r="G1340" s="66" t="str">
        <f>IF(B1340="","",VLOOKUP(B1340,'Base productos'!A$2:H$10900,6,FALSE))</f>
        <v/>
      </c>
      <c r="H1340" s="66" t="str">
        <f>IF(B1340="","",VLOOKUP(B1340,'Base productos'!A$2:H$10900,7,FALSE))</f>
        <v/>
      </c>
      <c r="I1340" s="66" t="str">
        <f>IF(B1340="","",VLOOKUP(B1340,'Base productos'!A$2:H$10900,8,FALSE))</f>
        <v/>
      </c>
      <c r="J1340" s="47"/>
      <c r="K1340" s="48"/>
      <c r="L1340" s="68"/>
      <c r="M1340" s="68"/>
      <c r="N1340" s="68"/>
      <c r="O1340" s="68"/>
      <c r="P1340" s="100" t="str">
        <f>IF(O1340="","",VLOOKUP(O1340,'Principios Activos'!A$1:B$2418,2,FALSE))</f>
        <v/>
      </c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9"/>
      <c r="AC1340" s="68"/>
      <c r="AD1340" s="69"/>
      <c r="AE1340" s="53"/>
      <c r="AF1340" s="98"/>
      <c r="AG1340" s="123"/>
      <c r="AH1340" s="123"/>
      <c r="AI1340"/>
      <c r="AJ1340"/>
      <c r="AM1340" s="13"/>
    </row>
    <row r="1341" spans="1:39" s="8" customFormat="1" ht="24.95" customHeight="1" x14ac:dyDescent="0.25">
      <c r="A1341" s="65" t="str">
        <f t="shared" si="20"/>
        <v/>
      </c>
      <c r="B1341" s="61"/>
      <c r="C1341" s="63" t="str">
        <f>IF(B1341="","",VLOOKUP(B1341,'Base productos'!A$2:H$10900,2,FALSE))</f>
        <v/>
      </c>
      <c r="D1341" s="66" t="str">
        <f>IF(B1341="","",VLOOKUP(B1341,'Base productos'!A$2:H$10900,3,FALSE))</f>
        <v/>
      </c>
      <c r="E1341" s="62" t="str">
        <f>IF(B1341="","",VLOOKUP(B1341,'Base productos'!A$2:H$10900,4,FALSE))</f>
        <v/>
      </c>
      <c r="F1341" s="62" t="str">
        <f>IF(B1341="","",VLOOKUP(B1341,'Base productos'!A$2:H$10900,5,FALSE))</f>
        <v/>
      </c>
      <c r="G1341" s="66" t="str">
        <f>IF(B1341="","",VLOOKUP(B1341,'Base productos'!A$2:H$10900,6,FALSE))</f>
        <v/>
      </c>
      <c r="H1341" s="66" t="str">
        <f>IF(B1341="","",VLOOKUP(B1341,'Base productos'!A$2:H$10900,7,FALSE))</f>
        <v/>
      </c>
      <c r="I1341" s="66" t="str">
        <f>IF(B1341="","",VLOOKUP(B1341,'Base productos'!A$2:H$10900,8,FALSE))</f>
        <v/>
      </c>
      <c r="J1341" s="47"/>
      <c r="K1341" s="48"/>
      <c r="L1341" s="68"/>
      <c r="M1341" s="68"/>
      <c r="N1341" s="68"/>
      <c r="O1341" s="68"/>
      <c r="P1341" s="100" t="str">
        <f>IF(O1341="","",VLOOKUP(O1341,'Principios Activos'!A$1:B$2418,2,FALSE))</f>
        <v/>
      </c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9"/>
      <c r="AC1341" s="68"/>
      <c r="AD1341" s="69"/>
      <c r="AE1341" s="53"/>
      <c r="AF1341" s="98"/>
      <c r="AG1341" s="123"/>
      <c r="AH1341" s="123"/>
      <c r="AI1341"/>
      <c r="AJ1341"/>
      <c r="AM1341" s="13"/>
    </row>
    <row r="1342" spans="1:39" s="8" customFormat="1" ht="24.95" customHeight="1" x14ac:dyDescent="0.25">
      <c r="A1342" s="65" t="str">
        <f t="shared" si="20"/>
        <v/>
      </c>
      <c r="B1342" s="61"/>
      <c r="C1342" s="63" t="str">
        <f>IF(B1342="","",VLOOKUP(B1342,'Base productos'!A$2:H$10900,2,FALSE))</f>
        <v/>
      </c>
      <c r="D1342" s="66" t="str">
        <f>IF(B1342="","",VLOOKUP(B1342,'Base productos'!A$2:H$10900,3,FALSE))</f>
        <v/>
      </c>
      <c r="E1342" s="62" t="str">
        <f>IF(B1342="","",VLOOKUP(B1342,'Base productos'!A$2:H$10900,4,FALSE))</f>
        <v/>
      </c>
      <c r="F1342" s="62" t="str">
        <f>IF(B1342="","",VLOOKUP(B1342,'Base productos'!A$2:H$10900,5,FALSE))</f>
        <v/>
      </c>
      <c r="G1342" s="66" t="str">
        <f>IF(B1342="","",VLOOKUP(B1342,'Base productos'!A$2:H$10900,6,FALSE))</f>
        <v/>
      </c>
      <c r="H1342" s="66" t="str">
        <f>IF(B1342="","",VLOOKUP(B1342,'Base productos'!A$2:H$10900,7,FALSE))</f>
        <v/>
      </c>
      <c r="I1342" s="66" t="str">
        <f>IF(B1342="","",VLOOKUP(B1342,'Base productos'!A$2:H$10900,8,FALSE))</f>
        <v/>
      </c>
      <c r="J1342" s="47"/>
      <c r="K1342" s="48"/>
      <c r="L1342" s="68"/>
      <c r="M1342" s="68"/>
      <c r="N1342" s="68"/>
      <c r="O1342" s="68"/>
      <c r="P1342" s="100" t="str">
        <f>IF(O1342="","",VLOOKUP(O1342,'Principios Activos'!A$1:B$2418,2,FALSE))</f>
        <v/>
      </c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9"/>
      <c r="AC1342" s="68"/>
      <c r="AD1342" s="69"/>
      <c r="AE1342" s="53"/>
      <c r="AF1342" s="98"/>
      <c r="AG1342" s="123"/>
      <c r="AH1342" s="123"/>
      <c r="AI1342"/>
      <c r="AJ1342"/>
      <c r="AM1342" s="13"/>
    </row>
    <row r="1343" spans="1:39" s="8" customFormat="1" ht="24.95" customHeight="1" x14ac:dyDescent="0.25">
      <c r="A1343" s="65" t="str">
        <f t="shared" si="20"/>
        <v/>
      </c>
      <c r="B1343" s="61"/>
      <c r="C1343" s="63" t="str">
        <f>IF(B1343="","",VLOOKUP(B1343,'Base productos'!A$2:H$10900,2,FALSE))</f>
        <v/>
      </c>
      <c r="D1343" s="66" t="str">
        <f>IF(B1343="","",VLOOKUP(B1343,'Base productos'!A$2:H$10900,3,FALSE))</f>
        <v/>
      </c>
      <c r="E1343" s="62" t="str">
        <f>IF(B1343="","",VLOOKUP(B1343,'Base productos'!A$2:H$10900,4,FALSE))</f>
        <v/>
      </c>
      <c r="F1343" s="62" t="str">
        <f>IF(B1343="","",VLOOKUP(B1343,'Base productos'!A$2:H$10900,5,FALSE))</f>
        <v/>
      </c>
      <c r="G1343" s="66" t="str">
        <f>IF(B1343="","",VLOOKUP(B1343,'Base productos'!A$2:H$10900,6,FALSE))</f>
        <v/>
      </c>
      <c r="H1343" s="66" t="str">
        <f>IF(B1343="","",VLOOKUP(B1343,'Base productos'!A$2:H$10900,7,FALSE))</f>
        <v/>
      </c>
      <c r="I1343" s="66" t="str">
        <f>IF(B1343="","",VLOOKUP(B1343,'Base productos'!A$2:H$10900,8,FALSE))</f>
        <v/>
      </c>
      <c r="J1343" s="47"/>
      <c r="K1343" s="48"/>
      <c r="L1343" s="68"/>
      <c r="M1343" s="68"/>
      <c r="N1343" s="68"/>
      <c r="O1343" s="68"/>
      <c r="P1343" s="100" t="str">
        <f>IF(O1343="","",VLOOKUP(O1343,'Principios Activos'!A$1:B$2418,2,FALSE))</f>
        <v/>
      </c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9"/>
      <c r="AC1343" s="68"/>
      <c r="AD1343" s="69"/>
      <c r="AE1343" s="53"/>
      <c r="AF1343" s="98"/>
      <c r="AG1343" s="123"/>
      <c r="AH1343" s="123"/>
      <c r="AI1343"/>
      <c r="AJ1343"/>
      <c r="AM1343" s="13"/>
    </row>
    <row r="1344" spans="1:39" s="8" customFormat="1" ht="24.95" customHeight="1" x14ac:dyDescent="0.25">
      <c r="A1344" s="65" t="str">
        <f t="shared" si="20"/>
        <v/>
      </c>
      <c r="B1344" s="61"/>
      <c r="C1344" s="63" t="str">
        <f>IF(B1344="","",VLOOKUP(B1344,'Base productos'!A$2:H$10900,2,FALSE))</f>
        <v/>
      </c>
      <c r="D1344" s="66" t="str">
        <f>IF(B1344="","",VLOOKUP(B1344,'Base productos'!A$2:H$10900,3,FALSE))</f>
        <v/>
      </c>
      <c r="E1344" s="62" t="str">
        <f>IF(B1344="","",VLOOKUP(B1344,'Base productos'!A$2:H$10900,4,FALSE))</f>
        <v/>
      </c>
      <c r="F1344" s="62" t="str">
        <f>IF(B1344="","",VLOOKUP(B1344,'Base productos'!A$2:H$10900,5,FALSE))</f>
        <v/>
      </c>
      <c r="G1344" s="66" t="str">
        <f>IF(B1344="","",VLOOKUP(B1344,'Base productos'!A$2:H$10900,6,FALSE))</f>
        <v/>
      </c>
      <c r="H1344" s="66" t="str">
        <f>IF(B1344="","",VLOOKUP(B1344,'Base productos'!A$2:H$10900,7,FALSE))</f>
        <v/>
      </c>
      <c r="I1344" s="66" t="str">
        <f>IF(B1344="","",VLOOKUP(B1344,'Base productos'!A$2:H$10900,8,FALSE))</f>
        <v/>
      </c>
      <c r="J1344" s="47"/>
      <c r="K1344" s="48"/>
      <c r="L1344" s="68"/>
      <c r="M1344" s="68"/>
      <c r="N1344" s="68"/>
      <c r="O1344" s="68"/>
      <c r="P1344" s="100" t="str">
        <f>IF(O1344="","",VLOOKUP(O1344,'Principios Activos'!A$1:B$2418,2,FALSE))</f>
        <v/>
      </c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9"/>
      <c r="AC1344" s="68"/>
      <c r="AD1344" s="69"/>
      <c r="AE1344" s="53"/>
      <c r="AF1344" s="98"/>
      <c r="AG1344" s="123"/>
      <c r="AH1344" s="123"/>
      <c r="AI1344"/>
      <c r="AJ1344"/>
      <c r="AM1344" s="13"/>
    </row>
    <row r="1345" spans="1:39" s="8" customFormat="1" ht="24.95" customHeight="1" x14ac:dyDescent="0.25">
      <c r="A1345" s="65" t="str">
        <f t="shared" si="20"/>
        <v/>
      </c>
      <c r="B1345" s="61"/>
      <c r="C1345" s="63" t="str">
        <f>IF(B1345="","",VLOOKUP(B1345,'Base productos'!A$2:H$10900,2,FALSE))</f>
        <v/>
      </c>
      <c r="D1345" s="66" t="str">
        <f>IF(B1345="","",VLOOKUP(B1345,'Base productos'!A$2:H$10900,3,FALSE))</f>
        <v/>
      </c>
      <c r="E1345" s="62" t="str">
        <f>IF(B1345="","",VLOOKUP(B1345,'Base productos'!A$2:H$10900,4,FALSE))</f>
        <v/>
      </c>
      <c r="F1345" s="62" t="str">
        <f>IF(B1345="","",VLOOKUP(B1345,'Base productos'!A$2:H$10900,5,FALSE))</f>
        <v/>
      </c>
      <c r="G1345" s="66" t="str">
        <f>IF(B1345="","",VLOOKUP(B1345,'Base productos'!A$2:H$10900,6,FALSE))</f>
        <v/>
      </c>
      <c r="H1345" s="66" t="str">
        <f>IF(B1345="","",VLOOKUP(B1345,'Base productos'!A$2:H$10900,7,FALSE))</f>
        <v/>
      </c>
      <c r="I1345" s="66" t="str">
        <f>IF(B1345="","",VLOOKUP(B1345,'Base productos'!A$2:H$10900,8,FALSE))</f>
        <v/>
      </c>
      <c r="J1345" s="47"/>
      <c r="K1345" s="48"/>
      <c r="L1345" s="68"/>
      <c r="M1345" s="68"/>
      <c r="N1345" s="68"/>
      <c r="O1345" s="68"/>
      <c r="P1345" s="100" t="str">
        <f>IF(O1345="","",VLOOKUP(O1345,'Principios Activos'!A$1:B$2418,2,FALSE))</f>
        <v/>
      </c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9"/>
      <c r="AC1345" s="68"/>
      <c r="AD1345" s="69"/>
      <c r="AE1345" s="53"/>
      <c r="AF1345" s="98"/>
      <c r="AG1345" s="123"/>
      <c r="AH1345" s="123"/>
      <c r="AI1345"/>
      <c r="AJ1345"/>
      <c r="AM1345" s="13"/>
    </row>
    <row r="1346" spans="1:39" s="8" customFormat="1" ht="24.95" customHeight="1" x14ac:dyDescent="0.25">
      <c r="A1346" s="65" t="str">
        <f t="shared" si="20"/>
        <v/>
      </c>
      <c r="B1346" s="61"/>
      <c r="C1346" s="63" t="str">
        <f>IF(B1346="","",VLOOKUP(B1346,'Base productos'!A$2:H$10900,2,FALSE))</f>
        <v/>
      </c>
      <c r="D1346" s="66" t="str">
        <f>IF(B1346="","",VLOOKUP(B1346,'Base productos'!A$2:H$10900,3,FALSE))</f>
        <v/>
      </c>
      <c r="E1346" s="62" t="str">
        <f>IF(B1346="","",VLOOKUP(B1346,'Base productos'!A$2:H$10900,4,FALSE))</f>
        <v/>
      </c>
      <c r="F1346" s="62" t="str">
        <f>IF(B1346="","",VLOOKUP(B1346,'Base productos'!A$2:H$10900,5,FALSE))</f>
        <v/>
      </c>
      <c r="G1346" s="66" t="str">
        <f>IF(B1346="","",VLOOKUP(B1346,'Base productos'!A$2:H$10900,6,FALSE))</f>
        <v/>
      </c>
      <c r="H1346" s="66" t="str">
        <f>IF(B1346="","",VLOOKUP(B1346,'Base productos'!A$2:H$10900,7,FALSE))</f>
        <v/>
      </c>
      <c r="I1346" s="66" t="str">
        <f>IF(B1346="","",VLOOKUP(B1346,'Base productos'!A$2:H$10900,8,FALSE))</f>
        <v/>
      </c>
      <c r="J1346" s="47"/>
      <c r="K1346" s="48"/>
      <c r="L1346" s="68"/>
      <c r="M1346" s="68"/>
      <c r="N1346" s="68"/>
      <c r="O1346" s="68"/>
      <c r="P1346" s="100" t="str">
        <f>IF(O1346="","",VLOOKUP(O1346,'Principios Activos'!A$1:B$2418,2,FALSE))</f>
        <v/>
      </c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9"/>
      <c r="AC1346" s="68"/>
      <c r="AD1346" s="69"/>
      <c r="AE1346" s="53"/>
      <c r="AF1346" s="98"/>
      <c r="AG1346" s="123"/>
      <c r="AH1346" s="123"/>
      <c r="AI1346"/>
      <c r="AJ1346"/>
      <c r="AM1346" s="13"/>
    </row>
    <row r="1347" spans="1:39" s="8" customFormat="1" ht="24.95" customHeight="1" x14ac:dyDescent="0.25">
      <c r="A1347" s="65" t="str">
        <f t="shared" si="20"/>
        <v/>
      </c>
      <c r="B1347" s="61"/>
      <c r="C1347" s="63" t="str">
        <f>IF(B1347="","",VLOOKUP(B1347,'Base productos'!A$2:H$10900,2,FALSE))</f>
        <v/>
      </c>
      <c r="D1347" s="66" t="str">
        <f>IF(B1347="","",VLOOKUP(B1347,'Base productos'!A$2:H$10900,3,FALSE))</f>
        <v/>
      </c>
      <c r="E1347" s="62" t="str">
        <f>IF(B1347="","",VLOOKUP(B1347,'Base productos'!A$2:H$10900,4,FALSE))</f>
        <v/>
      </c>
      <c r="F1347" s="62" t="str">
        <f>IF(B1347="","",VLOOKUP(B1347,'Base productos'!A$2:H$10900,5,FALSE))</f>
        <v/>
      </c>
      <c r="G1347" s="66" t="str">
        <f>IF(B1347="","",VLOOKUP(B1347,'Base productos'!A$2:H$10900,6,FALSE))</f>
        <v/>
      </c>
      <c r="H1347" s="66" t="str">
        <f>IF(B1347="","",VLOOKUP(B1347,'Base productos'!A$2:H$10900,7,FALSE))</f>
        <v/>
      </c>
      <c r="I1347" s="66" t="str">
        <f>IF(B1347="","",VLOOKUP(B1347,'Base productos'!A$2:H$10900,8,FALSE))</f>
        <v/>
      </c>
      <c r="J1347" s="47"/>
      <c r="K1347" s="48"/>
      <c r="L1347" s="68"/>
      <c r="M1347" s="68"/>
      <c r="N1347" s="68"/>
      <c r="O1347" s="68"/>
      <c r="P1347" s="100" t="str">
        <f>IF(O1347="","",VLOOKUP(O1347,'Principios Activos'!A$1:B$2418,2,FALSE))</f>
        <v/>
      </c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9"/>
      <c r="AC1347" s="68"/>
      <c r="AD1347" s="69"/>
      <c r="AE1347" s="53"/>
      <c r="AF1347" s="98"/>
      <c r="AG1347" s="123"/>
      <c r="AH1347" s="123"/>
      <c r="AI1347"/>
      <c r="AJ1347"/>
      <c r="AM1347" s="13"/>
    </row>
    <row r="1348" spans="1:39" s="8" customFormat="1" ht="24.95" customHeight="1" x14ac:dyDescent="0.25">
      <c r="A1348" s="65" t="str">
        <f t="shared" si="20"/>
        <v/>
      </c>
      <c r="B1348" s="61"/>
      <c r="C1348" s="63" t="str">
        <f>IF(B1348="","",VLOOKUP(B1348,'Base productos'!A$2:H$10900,2,FALSE))</f>
        <v/>
      </c>
      <c r="D1348" s="66" t="str">
        <f>IF(B1348="","",VLOOKUP(B1348,'Base productos'!A$2:H$10900,3,FALSE))</f>
        <v/>
      </c>
      <c r="E1348" s="62" t="str">
        <f>IF(B1348="","",VLOOKUP(B1348,'Base productos'!A$2:H$10900,4,FALSE))</f>
        <v/>
      </c>
      <c r="F1348" s="62" t="str">
        <f>IF(B1348="","",VLOOKUP(B1348,'Base productos'!A$2:H$10900,5,FALSE))</f>
        <v/>
      </c>
      <c r="G1348" s="66" t="str">
        <f>IF(B1348="","",VLOOKUP(B1348,'Base productos'!A$2:H$10900,6,FALSE))</f>
        <v/>
      </c>
      <c r="H1348" s="66" t="str">
        <f>IF(B1348="","",VLOOKUP(B1348,'Base productos'!A$2:H$10900,7,FALSE))</f>
        <v/>
      </c>
      <c r="I1348" s="66" t="str">
        <f>IF(B1348="","",VLOOKUP(B1348,'Base productos'!A$2:H$10900,8,FALSE))</f>
        <v/>
      </c>
      <c r="J1348" s="47"/>
      <c r="K1348" s="48"/>
      <c r="L1348" s="68"/>
      <c r="M1348" s="68"/>
      <c r="N1348" s="68"/>
      <c r="O1348" s="68"/>
      <c r="P1348" s="100" t="str">
        <f>IF(O1348="","",VLOOKUP(O1348,'Principios Activos'!A$1:B$2418,2,FALSE))</f>
        <v/>
      </c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9"/>
      <c r="AC1348" s="68"/>
      <c r="AD1348" s="69"/>
      <c r="AE1348" s="53"/>
      <c r="AF1348" s="98"/>
      <c r="AG1348" s="123"/>
      <c r="AH1348" s="123"/>
      <c r="AI1348"/>
      <c r="AJ1348"/>
      <c r="AM1348" s="13"/>
    </row>
    <row r="1349" spans="1:39" s="8" customFormat="1" ht="24.95" customHeight="1" x14ac:dyDescent="0.25">
      <c r="A1349" s="65" t="str">
        <f t="shared" si="20"/>
        <v/>
      </c>
      <c r="B1349" s="61"/>
      <c r="C1349" s="63" t="str">
        <f>IF(B1349="","",VLOOKUP(B1349,'Base productos'!A$2:H$10900,2,FALSE))</f>
        <v/>
      </c>
      <c r="D1349" s="66" t="str">
        <f>IF(B1349="","",VLOOKUP(B1349,'Base productos'!A$2:H$10900,3,FALSE))</f>
        <v/>
      </c>
      <c r="E1349" s="62" t="str">
        <f>IF(B1349="","",VLOOKUP(B1349,'Base productos'!A$2:H$10900,4,FALSE))</f>
        <v/>
      </c>
      <c r="F1349" s="62" t="str">
        <f>IF(B1349="","",VLOOKUP(B1349,'Base productos'!A$2:H$10900,5,FALSE))</f>
        <v/>
      </c>
      <c r="G1349" s="66" t="str">
        <f>IF(B1349="","",VLOOKUP(B1349,'Base productos'!A$2:H$10900,6,FALSE))</f>
        <v/>
      </c>
      <c r="H1349" s="66" t="str">
        <f>IF(B1349="","",VLOOKUP(B1349,'Base productos'!A$2:H$10900,7,FALSE))</f>
        <v/>
      </c>
      <c r="I1349" s="66" t="str">
        <f>IF(B1349="","",VLOOKUP(B1349,'Base productos'!A$2:H$10900,8,FALSE))</f>
        <v/>
      </c>
      <c r="J1349" s="47"/>
      <c r="K1349" s="48"/>
      <c r="L1349" s="68"/>
      <c r="M1349" s="68"/>
      <c r="N1349" s="68"/>
      <c r="O1349" s="68"/>
      <c r="P1349" s="100" t="str">
        <f>IF(O1349="","",VLOOKUP(O1349,'Principios Activos'!A$1:B$2418,2,FALSE))</f>
        <v/>
      </c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9"/>
      <c r="AC1349" s="68"/>
      <c r="AD1349" s="69"/>
      <c r="AE1349" s="53"/>
      <c r="AF1349" s="98"/>
      <c r="AG1349" s="123"/>
      <c r="AH1349" s="123"/>
      <c r="AI1349"/>
      <c r="AJ1349"/>
      <c r="AM1349" s="13"/>
    </row>
    <row r="1350" spans="1:39" s="8" customFormat="1" ht="24.95" customHeight="1" x14ac:dyDescent="0.25">
      <c r="A1350" s="65" t="str">
        <f t="shared" si="20"/>
        <v/>
      </c>
      <c r="B1350" s="61"/>
      <c r="C1350" s="63" t="str">
        <f>IF(B1350="","",VLOOKUP(B1350,'Base productos'!A$2:H$10900,2,FALSE))</f>
        <v/>
      </c>
      <c r="D1350" s="66" t="str">
        <f>IF(B1350="","",VLOOKUP(B1350,'Base productos'!A$2:H$10900,3,FALSE))</f>
        <v/>
      </c>
      <c r="E1350" s="62" t="str">
        <f>IF(B1350="","",VLOOKUP(B1350,'Base productos'!A$2:H$10900,4,FALSE))</f>
        <v/>
      </c>
      <c r="F1350" s="62" t="str">
        <f>IF(B1350="","",VLOOKUP(B1350,'Base productos'!A$2:H$10900,5,FALSE))</f>
        <v/>
      </c>
      <c r="G1350" s="66" t="str">
        <f>IF(B1350="","",VLOOKUP(B1350,'Base productos'!A$2:H$10900,6,FALSE))</f>
        <v/>
      </c>
      <c r="H1350" s="66" t="str">
        <f>IF(B1350="","",VLOOKUP(B1350,'Base productos'!A$2:H$10900,7,FALSE))</f>
        <v/>
      </c>
      <c r="I1350" s="66" t="str">
        <f>IF(B1350="","",VLOOKUP(B1350,'Base productos'!A$2:H$10900,8,FALSE))</f>
        <v/>
      </c>
      <c r="J1350" s="47"/>
      <c r="K1350" s="48"/>
      <c r="L1350" s="68"/>
      <c r="M1350" s="68"/>
      <c r="N1350" s="68"/>
      <c r="O1350" s="68"/>
      <c r="P1350" s="100" t="str">
        <f>IF(O1350="","",VLOOKUP(O1350,'Principios Activos'!A$1:B$2418,2,FALSE))</f>
        <v/>
      </c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9"/>
      <c r="AC1350" s="68"/>
      <c r="AD1350" s="69"/>
      <c r="AE1350" s="53"/>
      <c r="AF1350" s="98"/>
      <c r="AG1350" s="123"/>
      <c r="AH1350" s="123"/>
      <c r="AI1350"/>
      <c r="AJ1350"/>
      <c r="AM1350" s="13"/>
    </row>
    <row r="1351" spans="1:39" s="8" customFormat="1" ht="24.95" customHeight="1" x14ac:dyDescent="0.25">
      <c r="A1351" s="65" t="str">
        <f t="shared" si="20"/>
        <v/>
      </c>
      <c r="B1351" s="61"/>
      <c r="C1351" s="63" t="str">
        <f>IF(B1351="","",VLOOKUP(B1351,'Base productos'!A$2:H$10900,2,FALSE))</f>
        <v/>
      </c>
      <c r="D1351" s="66" t="str">
        <f>IF(B1351="","",VLOOKUP(B1351,'Base productos'!A$2:H$10900,3,FALSE))</f>
        <v/>
      </c>
      <c r="E1351" s="62" t="str">
        <f>IF(B1351="","",VLOOKUP(B1351,'Base productos'!A$2:H$10900,4,FALSE))</f>
        <v/>
      </c>
      <c r="F1351" s="62" t="str">
        <f>IF(B1351="","",VLOOKUP(B1351,'Base productos'!A$2:H$10900,5,FALSE))</f>
        <v/>
      </c>
      <c r="G1351" s="66" t="str">
        <f>IF(B1351="","",VLOOKUP(B1351,'Base productos'!A$2:H$10900,6,FALSE))</f>
        <v/>
      </c>
      <c r="H1351" s="66" t="str">
        <f>IF(B1351="","",VLOOKUP(B1351,'Base productos'!A$2:H$10900,7,FALSE))</f>
        <v/>
      </c>
      <c r="I1351" s="66" t="str">
        <f>IF(B1351="","",VLOOKUP(B1351,'Base productos'!A$2:H$10900,8,FALSE))</f>
        <v/>
      </c>
      <c r="J1351" s="47"/>
      <c r="K1351" s="48"/>
      <c r="L1351" s="68"/>
      <c r="M1351" s="68"/>
      <c r="N1351" s="68"/>
      <c r="O1351" s="68"/>
      <c r="P1351" s="100" t="str">
        <f>IF(O1351="","",VLOOKUP(O1351,'Principios Activos'!A$1:B$2418,2,FALSE))</f>
        <v/>
      </c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9"/>
      <c r="AC1351" s="68"/>
      <c r="AD1351" s="69"/>
      <c r="AE1351" s="53"/>
      <c r="AF1351" s="98"/>
      <c r="AG1351" s="123"/>
      <c r="AH1351" s="123"/>
      <c r="AI1351"/>
      <c r="AJ1351"/>
      <c r="AM1351" s="13"/>
    </row>
    <row r="1352" spans="1:39" s="8" customFormat="1" ht="24.95" customHeight="1" x14ac:dyDescent="0.25">
      <c r="A1352" s="65" t="str">
        <f t="shared" si="20"/>
        <v/>
      </c>
      <c r="B1352" s="61"/>
      <c r="C1352" s="63" t="str">
        <f>IF(B1352="","",VLOOKUP(B1352,'Base productos'!A$2:H$10900,2,FALSE))</f>
        <v/>
      </c>
      <c r="D1352" s="66" t="str">
        <f>IF(B1352="","",VLOOKUP(B1352,'Base productos'!A$2:H$10900,3,FALSE))</f>
        <v/>
      </c>
      <c r="E1352" s="62" t="str">
        <f>IF(B1352="","",VLOOKUP(B1352,'Base productos'!A$2:H$10900,4,FALSE))</f>
        <v/>
      </c>
      <c r="F1352" s="62" t="str">
        <f>IF(B1352="","",VLOOKUP(B1352,'Base productos'!A$2:H$10900,5,FALSE))</f>
        <v/>
      </c>
      <c r="G1352" s="66" t="str">
        <f>IF(B1352="","",VLOOKUP(B1352,'Base productos'!A$2:H$10900,6,FALSE))</f>
        <v/>
      </c>
      <c r="H1352" s="66" t="str">
        <f>IF(B1352="","",VLOOKUP(B1352,'Base productos'!A$2:H$10900,7,FALSE))</f>
        <v/>
      </c>
      <c r="I1352" s="66" t="str">
        <f>IF(B1352="","",VLOOKUP(B1352,'Base productos'!A$2:H$10900,8,FALSE))</f>
        <v/>
      </c>
      <c r="J1352" s="47"/>
      <c r="K1352" s="48"/>
      <c r="L1352" s="68"/>
      <c r="M1352" s="68"/>
      <c r="N1352" s="68"/>
      <c r="O1352" s="68"/>
      <c r="P1352" s="100" t="str">
        <f>IF(O1352="","",VLOOKUP(O1352,'Principios Activos'!A$1:B$2418,2,FALSE))</f>
        <v/>
      </c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9"/>
      <c r="AC1352" s="68"/>
      <c r="AD1352" s="69"/>
      <c r="AE1352" s="53"/>
      <c r="AF1352" s="98"/>
      <c r="AG1352" s="123"/>
      <c r="AH1352" s="123"/>
      <c r="AI1352"/>
      <c r="AJ1352"/>
      <c r="AM1352" s="13"/>
    </row>
    <row r="1353" spans="1:39" s="8" customFormat="1" ht="24.95" customHeight="1" x14ac:dyDescent="0.25">
      <c r="A1353" s="65" t="str">
        <f t="shared" si="20"/>
        <v/>
      </c>
      <c r="B1353" s="61"/>
      <c r="C1353" s="63" t="str">
        <f>IF(B1353="","",VLOOKUP(B1353,'Base productos'!A$2:H$10900,2,FALSE))</f>
        <v/>
      </c>
      <c r="D1353" s="66" t="str">
        <f>IF(B1353="","",VLOOKUP(B1353,'Base productos'!A$2:H$10900,3,FALSE))</f>
        <v/>
      </c>
      <c r="E1353" s="62" t="str">
        <f>IF(B1353="","",VLOOKUP(B1353,'Base productos'!A$2:H$10900,4,FALSE))</f>
        <v/>
      </c>
      <c r="F1353" s="62" t="str">
        <f>IF(B1353="","",VLOOKUP(B1353,'Base productos'!A$2:H$10900,5,FALSE))</f>
        <v/>
      </c>
      <c r="G1353" s="66" t="str">
        <f>IF(B1353="","",VLOOKUP(B1353,'Base productos'!A$2:H$10900,6,FALSE))</f>
        <v/>
      </c>
      <c r="H1353" s="66" t="str">
        <f>IF(B1353="","",VLOOKUP(B1353,'Base productos'!A$2:H$10900,7,FALSE))</f>
        <v/>
      </c>
      <c r="I1353" s="66" t="str">
        <f>IF(B1353="","",VLOOKUP(B1353,'Base productos'!A$2:H$10900,8,FALSE))</f>
        <v/>
      </c>
      <c r="J1353" s="47"/>
      <c r="K1353" s="48"/>
      <c r="L1353" s="68"/>
      <c r="M1353" s="68"/>
      <c r="N1353" s="68"/>
      <c r="O1353" s="68"/>
      <c r="P1353" s="100" t="str">
        <f>IF(O1353="","",VLOOKUP(O1353,'Principios Activos'!A$1:B$2418,2,FALSE))</f>
        <v/>
      </c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9"/>
      <c r="AC1353" s="68"/>
      <c r="AD1353" s="69"/>
      <c r="AE1353" s="53"/>
      <c r="AF1353" s="98"/>
      <c r="AG1353" s="123"/>
      <c r="AH1353" s="123"/>
      <c r="AI1353"/>
      <c r="AJ1353"/>
      <c r="AM1353" s="13"/>
    </row>
    <row r="1354" spans="1:39" s="8" customFormat="1" ht="24.95" customHeight="1" x14ac:dyDescent="0.25">
      <c r="A1354" s="65" t="str">
        <f t="shared" si="20"/>
        <v/>
      </c>
      <c r="B1354" s="61"/>
      <c r="C1354" s="63" t="str">
        <f>IF(B1354="","",VLOOKUP(B1354,'Base productos'!A$2:H$10900,2,FALSE))</f>
        <v/>
      </c>
      <c r="D1354" s="66" t="str">
        <f>IF(B1354="","",VLOOKUP(B1354,'Base productos'!A$2:H$10900,3,FALSE))</f>
        <v/>
      </c>
      <c r="E1354" s="62" t="str">
        <f>IF(B1354="","",VLOOKUP(B1354,'Base productos'!A$2:H$10900,4,FALSE))</f>
        <v/>
      </c>
      <c r="F1354" s="62" t="str">
        <f>IF(B1354="","",VLOOKUP(B1354,'Base productos'!A$2:H$10900,5,FALSE))</f>
        <v/>
      </c>
      <c r="G1354" s="66" t="str">
        <f>IF(B1354="","",VLOOKUP(B1354,'Base productos'!A$2:H$10900,6,FALSE))</f>
        <v/>
      </c>
      <c r="H1354" s="66" t="str">
        <f>IF(B1354="","",VLOOKUP(B1354,'Base productos'!A$2:H$10900,7,FALSE))</f>
        <v/>
      </c>
      <c r="I1354" s="66" t="str">
        <f>IF(B1354="","",VLOOKUP(B1354,'Base productos'!A$2:H$10900,8,FALSE))</f>
        <v/>
      </c>
      <c r="J1354" s="47"/>
      <c r="K1354" s="48"/>
      <c r="L1354" s="68"/>
      <c r="M1354" s="68"/>
      <c r="N1354" s="68"/>
      <c r="O1354" s="68"/>
      <c r="P1354" s="100" t="str">
        <f>IF(O1354="","",VLOOKUP(O1354,'Principios Activos'!A$1:B$2418,2,FALSE))</f>
        <v/>
      </c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9"/>
      <c r="AC1354" s="68"/>
      <c r="AD1354" s="69"/>
      <c r="AE1354" s="53"/>
      <c r="AF1354" s="98"/>
      <c r="AG1354" s="123"/>
      <c r="AH1354" s="123"/>
      <c r="AI1354"/>
      <c r="AJ1354"/>
      <c r="AM1354" s="13"/>
    </row>
    <row r="1355" spans="1:39" s="8" customFormat="1" ht="24.95" customHeight="1" x14ac:dyDescent="0.25">
      <c r="A1355" s="65" t="str">
        <f t="shared" si="20"/>
        <v/>
      </c>
      <c r="B1355" s="61"/>
      <c r="C1355" s="63" t="str">
        <f>IF(B1355="","",VLOOKUP(B1355,'Base productos'!A$2:H$10900,2,FALSE))</f>
        <v/>
      </c>
      <c r="D1355" s="66" t="str">
        <f>IF(B1355="","",VLOOKUP(B1355,'Base productos'!A$2:H$10900,3,FALSE))</f>
        <v/>
      </c>
      <c r="E1355" s="62" t="str">
        <f>IF(B1355="","",VLOOKUP(B1355,'Base productos'!A$2:H$10900,4,FALSE))</f>
        <v/>
      </c>
      <c r="F1355" s="62" t="str">
        <f>IF(B1355="","",VLOOKUP(B1355,'Base productos'!A$2:H$10900,5,FALSE))</f>
        <v/>
      </c>
      <c r="G1355" s="66" t="str">
        <f>IF(B1355="","",VLOOKUP(B1355,'Base productos'!A$2:H$10900,6,FALSE))</f>
        <v/>
      </c>
      <c r="H1355" s="66" t="str">
        <f>IF(B1355="","",VLOOKUP(B1355,'Base productos'!A$2:H$10900,7,FALSE))</f>
        <v/>
      </c>
      <c r="I1355" s="66" t="str">
        <f>IF(B1355="","",VLOOKUP(B1355,'Base productos'!A$2:H$10900,8,FALSE))</f>
        <v/>
      </c>
      <c r="J1355" s="47"/>
      <c r="K1355" s="48"/>
      <c r="L1355" s="68"/>
      <c r="M1355" s="68"/>
      <c r="N1355" s="68"/>
      <c r="O1355" s="68"/>
      <c r="P1355" s="100" t="str">
        <f>IF(O1355="","",VLOOKUP(O1355,'Principios Activos'!A$1:B$2418,2,FALSE))</f>
        <v/>
      </c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9"/>
      <c r="AC1355" s="68"/>
      <c r="AD1355" s="69"/>
      <c r="AE1355" s="53"/>
      <c r="AF1355" s="98"/>
      <c r="AG1355" s="123"/>
      <c r="AH1355" s="123"/>
      <c r="AI1355"/>
      <c r="AJ1355"/>
      <c r="AM1355" s="13"/>
    </row>
    <row r="1356" spans="1:39" s="8" customFormat="1" ht="24.95" customHeight="1" x14ac:dyDescent="0.25">
      <c r="A1356" s="65" t="str">
        <f t="shared" si="20"/>
        <v/>
      </c>
      <c r="B1356" s="61"/>
      <c r="C1356" s="63" t="str">
        <f>IF(B1356="","",VLOOKUP(B1356,'Base productos'!A$2:H$10900,2,FALSE))</f>
        <v/>
      </c>
      <c r="D1356" s="66" t="str">
        <f>IF(B1356="","",VLOOKUP(B1356,'Base productos'!A$2:H$10900,3,FALSE))</f>
        <v/>
      </c>
      <c r="E1356" s="62" t="str">
        <f>IF(B1356="","",VLOOKUP(B1356,'Base productos'!A$2:H$10900,4,FALSE))</f>
        <v/>
      </c>
      <c r="F1356" s="62" t="str">
        <f>IF(B1356="","",VLOOKUP(B1356,'Base productos'!A$2:H$10900,5,FALSE))</f>
        <v/>
      </c>
      <c r="G1356" s="66" t="str">
        <f>IF(B1356="","",VLOOKUP(B1356,'Base productos'!A$2:H$10900,6,FALSE))</f>
        <v/>
      </c>
      <c r="H1356" s="66" t="str">
        <f>IF(B1356="","",VLOOKUP(B1356,'Base productos'!A$2:H$10900,7,FALSE))</f>
        <v/>
      </c>
      <c r="I1356" s="66" t="str">
        <f>IF(B1356="","",VLOOKUP(B1356,'Base productos'!A$2:H$10900,8,FALSE))</f>
        <v/>
      </c>
      <c r="J1356" s="47"/>
      <c r="K1356" s="48"/>
      <c r="L1356" s="68"/>
      <c r="M1356" s="68"/>
      <c r="N1356" s="68"/>
      <c r="O1356" s="68"/>
      <c r="P1356" s="100" t="str">
        <f>IF(O1356="","",VLOOKUP(O1356,'Principios Activos'!A$1:B$2418,2,FALSE))</f>
        <v/>
      </c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9"/>
      <c r="AC1356" s="68"/>
      <c r="AD1356" s="69"/>
      <c r="AE1356" s="53"/>
      <c r="AF1356" s="98"/>
      <c r="AG1356" s="123"/>
      <c r="AH1356" s="123"/>
      <c r="AI1356"/>
      <c r="AJ1356"/>
      <c r="AM1356" s="13"/>
    </row>
    <row r="1357" spans="1:39" s="8" customFormat="1" ht="24.95" customHeight="1" x14ac:dyDescent="0.25">
      <c r="A1357" s="65" t="str">
        <f t="shared" si="20"/>
        <v/>
      </c>
      <c r="B1357" s="61"/>
      <c r="C1357" s="63" t="str">
        <f>IF(B1357="","",VLOOKUP(B1357,'Base productos'!A$2:H$10900,2,FALSE))</f>
        <v/>
      </c>
      <c r="D1357" s="66" t="str">
        <f>IF(B1357="","",VLOOKUP(B1357,'Base productos'!A$2:H$10900,3,FALSE))</f>
        <v/>
      </c>
      <c r="E1357" s="62" t="str">
        <f>IF(B1357="","",VLOOKUP(B1357,'Base productos'!A$2:H$10900,4,FALSE))</f>
        <v/>
      </c>
      <c r="F1357" s="62" t="str">
        <f>IF(B1357="","",VLOOKUP(B1357,'Base productos'!A$2:H$10900,5,FALSE))</f>
        <v/>
      </c>
      <c r="G1357" s="66" t="str">
        <f>IF(B1357="","",VLOOKUP(B1357,'Base productos'!A$2:H$10900,6,FALSE))</f>
        <v/>
      </c>
      <c r="H1357" s="66" t="str">
        <f>IF(B1357="","",VLOOKUP(B1357,'Base productos'!A$2:H$10900,7,FALSE))</f>
        <v/>
      </c>
      <c r="I1357" s="66" t="str">
        <f>IF(B1357="","",VLOOKUP(B1357,'Base productos'!A$2:H$10900,8,FALSE))</f>
        <v/>
      </c>
      <c r="J1357" s="47"/>
      <c r="K1357" s="48"/>
      <c r="L1357" s="68"/>
      <c r="M1357" s="68"/>
      <c r="N1357" s="68"/>
      <c r="O1357" s="68"/>
      <c r="P1357" s="100" t="str">
        <f>IF(O1357="","",VLOOKUP(O1357,'Principios Activos'!A$1:B$2418,2,FALSE))</f>
        <v/>
      </c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9"/>
      <c r="AC1357" s="68"/>
      <c r="AD1357" s="69"/>
      <c r="AE1357" s="53"/>
      <c r="AF1357" s="98"/>
      <c r="AG1357" s="123"/>
      <c r="AH1357" s="123"/>
      <c r="AI1357"/>
      <c r="AJ1357"/>
      <c r="AM1357" s="13"/>
    </row>
    <row r="1358" spans="1:39" s="8" customFormat="1" ht="24.95" customHeight="1" x14ac:dyDescent="0.25">
      <c r="A1358" s="65" t="str">
        <f t="shared" si="20"/>
        <v/>
      </c>
      <c r="B1358" s="61"/>
      <c r="C1358" s="63" t="str">
        <f>IF(B1358="","",VLOOKUP(B1358,'Base productos'!A$2:H$10900,2,FALSE))</f>
        <v/>
      </c>
      <c r="D1358" s="66" t="str">
        <f>IF(B1358="","",VLOOKUP(B1358,'Base productos'!A$2:H$10900,3,FALSE))</f>
        <v/>
      </c>
      <c r="E1358" s="62" t="str">
        <f>IF(B1358="","",VLOOKUP(B1358,'Base productos'!A$2:H$10900,4,FALSE))</f>
        <v/>
      </c>
      <c r="F1358" s="62" t="str">
        <f>IF(B1358="","",VLOOKUP(B1358,'Base productos'!A$2:H$10900,5,FALSE))</f>
        <v/>
      </c>
      <c r="G1358" s="66" t="str">
        <f>IF(B1358="","",VLOOKUP(B1358,'Base productos'!A$2:H$10900,6,FALSE))</f>
        <v/>
      </c>
      <c r="H1358" s="66" t="str">
        <f>IF(B1358="","",VLOOKUP(B1358,'Base productos'!A$2:H$10900,7,FALSE))</f>
        <v/>
      </c>
      <c r="I1358" s="66" t="str">
        <f>IF(B1358="","",VLOOKUP(B1358,'Base productos'!A$2:H$10900,8,FALSE))</f>
        <v/>
      </c>
      <c r="J1358" s="47"/>
      <c r="K1358" s="48"/>
      <c r="L1358" s="68"/>
      <c r="M1358" s="68"/>
      <c r="N1358" s="68"/>
      <c r="O1358" s="68"/>
      <c r="P1358" s="100" t="str">
        <f>IF(O1358="","",VLOOKUP(O1358,'Principios Activos'!A$1:B$2418,2,FALSE))</f>
        <v/>
      </c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9"/>
      <c r="AC1358" s="68"/>
      <c r="AD1358" s="69"/>
      <c r="AE1358" s="53"/>
      <c r="AF1358" s="98"/>
      <c r="AG1358" s="123"/>
      <c r="AH1358" s="123"/>
      <c r="AI1358"/>
      <c r="AJ1358"/>
      <c r="AM1358" s="13"/>
    </row>
    <row r="1359" spans="1:39" s="8" customFormat="1" ht="24.95" customHeight="1" x14ac:dyDescent="0.25">
      <c r="A1359" s="65" t="str">
        <f t="shared" si="20"/>
        <v/>
      </c>
      <c r="B1359" s="61"/>
      <c r="C1359" s="63" t="str">
        <f>IF(B1359="","",VLOOKUP(B1359,'Base productos'!A$2:H$10900,2,FALSE))</f>
        <v/>
      </c>
      <c r="D1359" s="66" t="str">
        <f>IF(B1359="","",VLOOKUP(B1359,'Base productos'!A$2:H$10900,3,FALSE))</f>
        <v/>
      </c>
      <c r="E1359" s="62" t="str">
        <f>IF(B1359="","",VLOOKUP(B1359,'Base productos'!A$2:H$10900,4,FALSE))</f>
        <v/>
      </c>
      <c r="F1359" s="62" t="str">
        <f>IF(B1359="","",VLOOKUP(B1359,'Base productos'!A$2:H$10900,5,FALSE))</f>
        <v/>
      </c>
      <c r="G1359" s="66" t="str">
        <f>IF(B1359="","",VLOOKUP(B1359,'Base productos'!A$2:H$10900,6,FALSE))</f>
        <v/>
      </c>
      <c r="H1359" s="66" t="str">
        <f>IF(B1359="","",VLOOKUP(B1359,'Base productos'!A$2:H$10900,7,FALSE))</f>
        <v/>
      </c>
      <c r="I1359" s="66" t="str">
        <f>IF(B1359="","",VLOOKUP(B1359,'Base productos'!A$2:H$10900,8,FALSE))</f>
        <v/>
      </c>
      <c r="J1359" s="47"/>
      <c r="K1359" s="48"/>
      <c r="L1359" s="68"/>
      <c r="M1359" s="68"/>
      <c r="N1359" s="68"/>
      <c r="O1359" s="68"/>
      <c r="P1359" s="100" t="str">
        <f>IF(O1359="","",VLOOKUP(O1359,'Principios Activos'!A$1:B$2418,2,FALSE))</f>
        <v/>
      </c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9"/>
      <c r="AC1359" s="68"/>
      <c r="AD1359" s="69"/>
      <c r="AE1359" s="53"/>
      <c r="AF1359" s="98"/>
      <c r="AG1359" s="123"/>
      <c r="AH1359" s="123"/>
      <c r="AI1359"/>
      <c r="AJ1359"/>
      <c r="AM1359" s="13"/>
    </row>
    <row r="1360" spans="1:39" s="8" customFormat="1" ht="24.95" customHeight="1" x14ac:dyDescent="0.25">
      <c r="A1360" s="65" t="str">
        <f t="shared" si="20"/>
        <v/>
      </c>
      <c r="B1360" s="61"/>
      <c r="C1360" s="63" t="str">
        <f>IF(B1360="","",VLOOKUP(B1360,'Base productos'!A$2:H$10900,2,FALSE))</f>
        <v/>
      </c>
      <c r="D1360" s="66" t="str">
        <f>IF(B1360="","",VLOOKUP(B1360,'Base productos'!A$2:H$10900,3,FALSE))</f>
        <v/>
      </c>
      <c r="E1360" s="62" t="str">
        <f>IF(B1360="","",VLOOKUP(B1360,'Base productos'!A$2:H$10900,4,FALSE))</f>
        <v/>
      </c>
      <c r="F1360" s="62" t="str">
        <f>IF(B1360="","",VLOOKUP(B1360,'Base productos'!A$2:H$10900,5,FALSE))</f>
        <v/>
      </c>
      <c r="G1360" s="66" t="str">
        <f>IF(B1360="","",VLOOKUP(B1360,'Base productos'!A$2:H$10900,6,FALSE))</f>
        <v/>
      </c>
      <c r="H1360" s="66" t="str">
        <f>IF(B1360="","",VLOOKUP(B1360,'Base productos'!A$2:H$10900,7,FALSE))</f>
        <v/>
      </c>
      <c r="I1360" s="66" t="str">
        <f>IF(B1360="","",VLOOKUP(B1360,'Base productos'!A$2:H$10900,8,FALSE))</f>
        <v/>
      </c>
      <c r="J1360" s="47"/>
      <c r="K1360" s="48"/>
      <c r="L1360" s="68"/>
      <c r="M1360" s="68"/>
      <c r="N1360" s="68"/>
      <c r="O1360" s="68"/>
      <c r="P1360" s="100" t="str">
        <f>IF(O1360="","",VLOOKUP(O1360,'Principios Activos'!A$1:B$2418,2,FALSE))</f>
        <v/>
      </c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9"/>
      <c r="AC1360" s="68"/>
      <c r="AD1360" s="69"/>
      <c r="AE1360" s="53"/>
      <c r="AF1360" s="98"/>
      <c r="AG1360" s="123"/>
      <c r="AH1360" s="123"/>
      <c r="AI1360"/>
      <c r="AJ1360"/>
      <c r="AM1360" s="13"/>
    </row>
    <row r="1361" spans="1:39" s="8" customFormat="1" ht="24.95" customHeight="1" x14ac:dyDescent="0.25">
      <c r="A1361" s="65" t="str">
        <f t="shared" si="20"/>
        <v/>
      </c>
      <c r="B1361" s="61"/>
      <c r="C1361" s="63" t="str">
        <f>IF(B1361="","",VLOOKUP(B1361,'Base productos'!A$2:H$10900,2,FALSE))</f>
        <v/>
      </c>
      <c r="D1361" s="66" t="str">
        <f>IF(B1361="","",VLOOKUP(B1361,'Base productos'!A$2:H$10900,3,FALSE))</f>
        <v/>
      </c>
      <c r="E1361" s="62" t="str">
        <f>IF(B1361="","",VLOOKUP(B1361,'Base productos'!A$2:H$10900,4,FALSE))</f>
        <v/>
      </c>
      <c r="F1361" s="62" t="str">
        <f>IF(B1361="","",VLOOKUP(B1361,'Base productos'!A$2:H$10900,5,FALSE))</f>
        <v/>
      </c>
      <c r="G1361" s="66" t="str">
        <f>IF(B1361="","",VLOOKUP(B1361,'Base productos'!A$2:H$10900,6,FALSE))</f>
        <v/>
      </c>
      <c r="H1361" s="66" t="str">
        <f>IF(B1361="","",VLOOKUP(B1361,'Base productos'!A$2:H$10900,7,FALSE))</f>
        <v/>
      </c>
      <c r="I1361" s="66" t="str">
        <f>IF(B1361="","",VLOOKUP(B1361,'Base productos'!A$2:H$10900,8,FALSE))</f>
        <v/>
      </c>
      <c r="J1361" s="47"/>
      <c r="K1361" s="48"/>
      <c r="L1361" s="68"/>
      <c r="M1361" s="68"/>
      <c r="N1361" s="68"/>
      <c r="O1361" s="68"/>
      <c r="P1361" s="100" t="str">
        <f>IF(O1361="","",VLOOKUP(O1361,'Principios Activos'!A$1:B$2418,2,FALSE))</f>
        <v/>
      </c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9"/>
      <c r="AC1361" s="68"/>
      <c r="AD1361" s="69"/>
      <c r="AE1361" s="53"/>
      <c r="AF1361" s="98"/>
      <c r="AG1361" s="123"/>
      <c r="AH1361" s="123"/>
      <c r="AI1361"/>
      <c r="AJ1361"/>
      <c r="AM1361" s="13"/>
    </row>
    <row r="1362" spans="1:39" s="8" customFormat="1" ht="24.95" customHeight="1" x14ac:dyDescent="0.25">
      <c r="A1362" s="65" t="str">
        <f t="shared" si="20"/>
        <v/>
      </c>
      <c r="B1362" s="61"/>
      <c r="C1362" s="63" t="str">
        <f>IF(B1362="","",VLOOKUP(B1362,'Base productos'!A$2:H$10900,2,FALSE))</f>
        <v/>
      </c>
      <c r="D1362" s="66" t="str">
        <f>IF(B1362="","",VLOOKUP(B1362,'Base productos'!A$2:H$10900,3,FALSE))</f>
        <v/>
      </c>
      <c r="E1362" s="62" t="str">
        <f>IF(B1362="","",VLOOKUP(B1362,'Base productos'!A$2:H$10900,4,FALSE))</f>
        <v/>
      </c>
      <c r="F1362" s="62" t="str">
        <f>IF(B1362="","",VLOOKUP(B1362,'Base productos'!A$2:H$10900,5,FALSE))</f>
        <v/>
      </c>
      <c r="G1362" s="66" t="str">
        <f>IF(B1362="","",VLOOKUP(B1362,'Base productos'!A$2:H$10900,6,FALSE))</f>
        <v/>
      </c>
      <c r="H1362" s="66" t="str">
        <f>IF(B1362="","",VLOOKUP(B1362,'Base productos'!A$2:H$10900,7,FALSE))</f>
        <v/>
      </c>
      <c r="I1362" s="66" t="str">
        <f>IF(B1362="","",VLOOKUP(B1362,'Base productos'!A$2:H$10900,8,FALSE))</f>
        <v/>
      </c>
      <c r="J1362" s="47"/>
      <c r="K1362" s="48"/>
      <c r="L1362" s="68"/>
      <c r="M1362" s="68"/>
      <c r="N1362" s="68"/>
      <c r="O1362" s="68"/>
      <c r="P1362" s="100" t="str">
        <f>IF(O1362="","",VLOOKUP(O1362,'Principios Activos'!A$1:B$2418,2,FALSE))</f>
        <v/>
      </c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9"/>
      <c r="AC1362" s="68"/>
      <c r="AD1362" s="69"/>
      <c r="AE1362" s="53"/>
      <c r="AF1362" s="98"/>
      <c r="AG1362" s="123"/>
      <c r="AH1362" s="123"/>
      <c r="AI1362"/>
      <c r="AJ1362"/>
      <c r="AM1362" s="13"/>
    </row>
    <row r="1363" spans="1:39" s="8" customFormat="1" ht="24.95" customHeight="1" x14ac:dyDescent="0.25">
      <c r="A1363" s="65" t="str">
        <f t="shared" si="20"/>
        <v/>
      </c>
      <c r="B1363" s="61"/>
      <c r="C1363" s="63" t="str">
        <f>IF(B1363="","",VLOOKUP(B1363,'Base productos'!A$2:H$10900,2,FALSE))</f>
        <v/>
      </c>
      <c r="D1363" s="66" t="str">
        <f>IF(B1363="","",VLOOKUP(B1363,'Base productos'!A$2:H$10900,3,FALSE))</f>
        <v/>
      </c>
      <c r="E1363" s="62" t="str">
        <f>IF(B1363="","",VLOOKUP(B1363,'Base productos'!A$2:H$10900,4,FALSE))</f>
        <v/>
      </c>
      <c r="F1363" s="62" t="str">
        <f>IF(B1363="","",VLOOKUP(B1363,'Base productos'!A$2:H$10900,5,FALSE))</f>
        <v/>
      </c>
      <c r="G1363" s="66" t="str">
        <f>IF(B1363="","",VLOOKUP(B1363,'Base productos'!A$2:H$10900,6,FALSE))</f>
        <v/>
      </c>
      <c r="H1363" s="66" t="str">
        <f>IF(B1363="","",VLOOKUP(B1363,'Base productos'!A$2:H$10900,7,FALSE))</f>
        <v/>
      </c>
      <c r="I1363" s="66" t="str">
        <f>IF(B1363="","",VLOOKUP(B1363,'Base productos'!A$2:H$10900,8,FALSE))</f>
        <v/>
      </c>
      <c r="J1363" s="47"/>
      <c r="K1363" s="48"/>
      <c r="L1363" s="68"/>
      <c r="M1363" s="68"/>
      <c r="N1363" s="68"/>
      <c r="O1363" s="68"/>
      <c r="P1363" s="100" t="str">
        <f>IF(O1363="","",VLOOKUP(O1363,'Principios Activos'!A$1:B$2418,2,FALSE))</f>
        <v/>
      </c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9"/>
      <c r="AC1363" s="68"/>
      <c r="AD1363" s="69"/>
      <c r="AE1363" s="53"/>
      <c r="AF1363" s="98"/>
      <c r="AG1363" s="123"/>
      <c r="AH1363" s="123"/>
      <c r="AI1363"/>
      <c r="AJ1363"/>
      <c r="AM1363" s="13"/>
    </row>
    <row r="1364" spans="1:39" s="8" customFormat="1" ht="24.95" customHeight="1" x14ac:dyDescent="0.25">
      <c r="A1364" s="65" t="str">
        <f t="shared" si="20"/>
        <v/>
      </c>
      <c r="B1364" s="61"/>
      <c r="C1364" s="63" t="str">
        <f>IF(B1364="","",VLOOKUP(B1364,'Base productos'!A$2:H$10900,2,FALSE))</f>
        <v/>
      </c>
      <c r="D1364" s="66" t="str">
        <f>IF(B1364="","",VLOOKUP(B1364,'Base productos'!A$2:H$10900,3,FALSE))</f>
        <v/>
      </c>
      <c r="E1364" s="62" t="str">
        <f>IF(B1364="","",VLOOKUP(B1364,'Base productos'!A$2:H$10900,4,FALSE))</f>
        <v/>
      </c>
      <c r="F1364" s="62" t="str">
        <f>IF(B1364="","",VLOOKUP(B1364,'Base productos'!A$2:H$10900,5,FALSE))</f>
        <v/>
      </c>
      <c r="G1364" s="66" t="str">
        <f>IF(B1364="","",VLOOKUP(B1364,'Base productos'!A$2:H$10900,6,FALSE))</f>
        <v/>
      </c>
      <c r="H1364" s="66" t="str">
        <f>IF(B1364="","",VLOOKUP(B1364,'Base productos'!A$2:H$10900,7,FALSE))</f>
        <v/>
      </c>
      <c r="I1364" s="66" t="str">
        <f>IF(B1364="","",VLOOKUP(B1364,'Base productos'!A$2:H$10900,8,FALSE))</f>
        <v/>
      </c>
      <c r="J1364" s="47"/>
      <c r="K1364" s="48"/>
      <c r="L1364" s="68"/>
      <c r="M1364" s="68"/>
      <c r="N1364" s="68"/>
      <c r="O1364" s="68"/>
      <c r="P1364" s="100" t="str">
        <f>IF(O1364="","",VLOOKUP(O1364,'Principios Activos'!A$1:B$2418,2,FALSE))</f>
        <v/>
      </c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9"/>
      <c r="AC1364" s="68"/>
      <c r="AD1364" s="69"/>
      <c r="AE1364" s="53"/>
      <c r="AF1364" s="98"/>
      <c r="AG1364" s="123"/>
      <c r="AH1364" s="123"/>
      <c r="AI1364"/>
      <c r="AJ1364"/>
      <c r="AM1364" s="13"/>
    </row>
    <row r="1365" spans="1:39" s="8" customFormat="1" ht="24.95" customHeight="1" x14ac:dyDescent="0.25">
      <c r="A1365" s="65" t="str">
        <f t="shared" si="20"/>
        <v/>
      </c>
      <c r="B1365" s="61"/>
      <c r="C1365" s="63" t="str">
        <f>IF(B1365="","",VLOOKUP(B1365,'Base productos'!A$2:H$10900,2,FALSE))</f>
        <v/>
      </c>
      <c r="D1365" s="66" t="str">
        <f>IF(B1365="","",VLOOKUP(B1365,'Base productos'!A$2:H$10900,3,FALSE))</f>
        <v/>
      </c>
      <c r="E1365" s="62" t="str">
        <f>IF(B1365="","",VLOOKUP(B1365,'Base productos'!A$2:H$10900,4,FALSE))</f>
        <v/>
      </c>
      <c r="F1365" s="62" t="str">
        <f>IF(B1365="","",VLOOKUP(B1365,'Base productos'!A$2:H$10900,5,FALSE))</f>
        <v/>
      </c>
      <c r="G1365" s="66" t="str">
        <f>IF(B1365="","",VLOOKUP(B1365,'Base productos'!A$2:H$10900,6,FALSE))</f>
        <v/>
      </c>
      <c r="H1365" s="66" t="str">
        <f>IF(B1365="","",VLOOKUP(B1365,'Base productos'!A$2:H$10900,7,FALSE))</f>
        <v/>
      </c>
      <c r="I1365" s="66" t="str">
        <f>IF(B1365="","",VLOOKUP(B1365,'Base productos'!A$2:H$10900,8,FALSE))</f>
        <v/>
      </c>
      <c r="J1365" s="47"/>
      <c r="K1365" s="48"/>
      <c r="L1365" s="68"/>
      <c r="M1365" s="68"/>
      <c r="N1365" s="68"/>
      <c r="O1365" s="68"/>
      <c r="P1365" s="100" t="str">
        <f>IF(O1365="","",VLOOKUP(O1365,'Principios Activos'!A$1:B$2418,2,FALSE))</f>
        <v/>
      </c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9"/>
      <c r="AC1365" s="68"/>
      <c r="AD1365" s="69"/>
      <c r="AE1365" s="53"/>
      <c r="AF1365" s="98"/>
      <c r="AG1365" s="123"/>
      <c r="AH1365" s="123"/>
      <c r="AI1365"/>
      <c r="AJ1365"/>
      <c r="AM1365" s="13"/>
    </row>
    <row r="1366" spans="1:39" s="8" customFormat="1" ht="24.95" customHeight="1" x14ac:dyDescent="0.25">
      <c r="A1366" s="65" t="str">
        <f t="shared" si="20"/>
        <v/>
      </c>
      <c r="B1366" s="61"/>
      <c r="C1366" s="63" t="str">
        <f>IF(B1366="","",VLOOKUP(B1366,'Base productos'!A$2:H$10900,2,FALSE))</f>
        <v/>
      </c>
      <c r="D1366" s="66" t="str">
        <f>IF(B1366="","",VLOOKUP(B1366,'Base productos'!A$2:H$10900,3,FALSE))</f>
        <v/>
      </c>
      <c r="E1366" s="62" t="str">
        <f>IF(B1366="","",VLOOKUP(B1366,'Base productos'!A$2:H$10900,4,FALSE))</f>
        <v/>
      </c>
      <c r="F1366" s="62" t="str">
        <f>IF(B1366="","",VLOOKUP(B1366,'Base productos'!A$2:H$10900,5,FALSE))</f>
        <v/>
      </c>
      <c r="G1366" s="66" t="str">
        <f>IF(B1366="","",VLOOKUP(B1366,'Base productos'!A$2:H$10900,6,FALSE))</f>
        <v/>
      </c>
      <c r="H1366" s="66" t="str">
        <f>IF(B1366="","",VLOOKUP(B1366,'Base productos'!A$2:H$10900,7,FALSE))</f>
        <v/>
      </c>
      <c r="I1366" s="66" t="str">
        <f>IF(B1366="","",VLOOKUP(B1366,'Base productos'!A$2:H$10900,8,FALSE))</f>
        <v/>
      </c>
      <c r="J1366" s="47"/>
      <c r="K1366" s="48"/>
      <c r="L1366" s="68"/>
      <c r="M1366" s="68"/>
      <c r="N1366" s="68"/>
      <c r="O1366" s="68"/>
      <c r="P1366" s="100" t="str">
        <f>IF(O1366="","",VLOOKUP(O1366,'Principios Activos'!A$1:B$2418,2,FALSE))</f>
        <v/>
      </c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9"/>
      <c r="AC1366" s="68"/>
      <c r="AD1366" s="69"/>
      <c r="AE1366" s="53"/>
      <c r="AF1366" s="98"/>
      <c r="AG1366" s="123"/>
      <c r="AH1366" s="123"/>
      <c r="AI1366"/>
      <c r="AJ1366"/>
      <c r="AM1366" s="13"/>
    </row>
    <row r="1367" spans="1:39" s="8" customFormat="1" ht="24.95" customHeight="1" x14ac:dyDescent="0.25">
      <c r="A1367" s="65" t="str">
        <f t="shared" si="20"/>
        <v/>
      </c>
      <c r="B1367" s="61"/>
      <c r="C1367" s="63" t="str">
        <f>IF(B1367="","",VLOOKUP(B1367,'Base productos'!A$2:H$10900,2,FALSE))</f>
        <v/>
      </c>
      <c r="D1367" s="66" t="str">
        <f>IF(B1367="","",VLOOKUP(B1367,'Base productos'!A$2:H$10900,3,FALSE))</f>
        <v/>
      </c>
      <c r="E1367" s="62" t="str">
        <f>IF(B1367="","",VLOOKUP(B1367,'Base productos'!A$2:H$10900,4,FALSE))</f>
        <v/>
      </c>
      <c r="F1367" s="62" t="str">
        <f>IF(B1367="","",VLOOKUP(B1367,'Base productos'!A$2:H$10900,5,FALSE))</f>
        <v/>
      </c>
      <c r="G1367" s="66" t="str">
        <f>IF(B1367="","",VLOOKUP(B1367,'Base productos'!A$2:H$10900,6,FALSE))</f>
        <v/>
      </c>
      <c r="H1367" s="66" t="str">
        <f>IF(B1367="","",VLOOKUP(B1367,'Base productos'!A$2:H$10900,7,FALSE))</f>
        <v/>
      </c>
      <c r="I1367" s="66" t="str">
        <f>IF(B1367="","",VLOOKUP(B1367,'Base productos'!A$2:H$10900,8,FALSE))</f>
        <v/>
      </c>
      <c r="J1367" s="47"/>
      <c r="K1367" s="48"/>
      <c r="L1367" s="68"/>
      <c r="M1367" s="68"/>
      <c r="N1367" s="68"/>
      <c r="O1367" s="68"/>
      <c r="P1367" s="100" t="str">
        <f>IF(O1367="","",VLOOKUP(O1367,'Principios Activos'!A$1:B$2418,2,FALSE))</f>
        <v/>
      </c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9"/>
      <c r="AC1367" s="68"/>
      <c r="AD1367" s="69"/>
      <c r="AE1367" s="53"/>
      <c r="AF1367" s="98"/>
      <c r="AG1367" s="123"/>
      <c r="AH1367" s="123"/>
      <c r="AI1367"/>
      <c r="AJ1367"/>
      <c r="AM1367" s="13"/>
    </row>
    <row r="1368" spans="1:39" s="8" customFormat="1" ht="24.95" customHeight="1" x14ac:dyDescent="0.25">
      <c r="A1368" s="65" t="str">
        <f t="shared" si="20"/>
        <v/>
      </c>
      <c r="B1368" s="61"/>
      <c r="C1368" s="63" t="str">
        <f>IF(B1368="","",VLOOKUP(B1368,'Base productos'!A$2:H$10900,2,FALSE))</f>
        <v/>
      </c>
      <c r="D1368" s="66" t="str">
        <f>IF(B1368="","",VLOOKUP(B1368,'Base productos'!A$2:H$10900,3,FALSE))</f>
        <v/>
      </c>
      <c r="E1368" s="62" t="str">
        <f>IF(B1368="","",VLOOKUP(B1368,'Base productos'!A$2:H$10900,4,FALSE))</f>
        <v/>
      </c>
      <c r="F1368" s="62" t="str">
        <f>IF(B1368="","",VLOOKUP(B1368,'Base productos'!A$2:H$10900,5,FALSE))</f>
        <v/>
      </c>
      <c r="G1368" s="66" t="str">
        <f>IF(B1368="","",VLOOKUP(B1368,'Base productos'!A$2:H$10900,6,FALSE))</f>
        <v/>
      </c>
      <c r="H1368" s="66" t="str">
        <f>IF(B1368="","",VLOOKUP(B1368,'Base productos'!A$2:H$10900,7,FALSE))</f>
        <v/>
      </c>
      <c r="I1368" s="66" t="str">
        <f>IF(B1368="","",VLOOKUP(B1368,'Base productos'!A$2:H$10900,8,FALSE))</f>
        <v/>
      </c>
      <c r="J1368" s="47"/>
      <c r="K1368" s="48"/>
      <c r="L1368" s="68"/>
      <c r="M1368" s="68"/>
      <c r="N1368" s="68"/>
      <c r="O1368" s="68"/>
      <c r="P1368" s="100" t="str">
        <f>IF(O1368="","",VLOOKUP(O1368,'Principios Activos'!A$1:B$2418,2,FALSE))</f>
        <v/>
      </c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9"/>
      <c r="AC1368" s="68"/>
      <c r="AD1368" s="69"/>
      <c r="AE1368" s="53"/>
      <c r="AF1368" s="98"/>
      <c r="AG1368" s="123"/>
      <c r="AH1368" s="123"/>
      <c r="AI1368"/>
      <c r="AJ1368"/>
      <c r="AM1368" s="13"/>
    </row>
    <row r="1369" spans="1:39" s="8" customFormat="1" ht="24.95" customHeight="1" x14ac:dyDescent="0.25">
      <c r="A1369" s="65" t="str">
        <f t="shared" ref="A1369:A1432" si="21">IF(A1368="","",IF(B1369="","",A1368))</f>
        <v/>
      </c>
      <c r="B1369" s="61"/>
      <c r="C1369" s="63" t="str">
        <f>IF(B1369="","",VLOOKUP(B1369,'Base productos'!A$2:H$10900,2,FALSE))</f>
        <v/>
      </c>
      <c r="D1369" s="66" t="str">
        <f>IF(B1369="","",VLOOKUP(B1369,'Base productos'!A$2:H$10900,3,FALSE))</f>
        <v/>
      </c>
      <c r="E1369" s="62" t="str">
        <f>IF(B1369="","",VLOOKUP(B1369,'Base productos'!A$2:H$10900,4,FALSE))</f>
        <v/>
      </c>
      <c r="F1369" s="62" t="str">
        <f>IF(B1369="","",VLOOKUP(B1369,'Base productos'!A$2:H$10900,5,FALSE))</f>
        <v/>
      </c>
      <c r="G1369" s="66" t="str">
        <f>IF(B1369="","",VLOOKUP(B1369,'Base productos'!A$2:H$10900,6,FALSE))</f>
        <v/>
      </c>
      <c r="H1369" s="66" t="str">
        <f>IF(B1369="","",VLOOKUP(B1369,'Base productos'!A$2:H$10900,7,FALSE))</f>
        <v/>
      </c>
      <c r="I1369" s="66" t="str">
        <f>IF(B1369="","",VLOOKUP(B1369,'Base productos'!A$2:H$10900,8,FALSE))</f>
        <v/>
      </c>
      <c r="J1369" s="47"/>
      <c r="K1369" s="48"/>
      <c r="L1369" s="68"/>
      <c r="M1369" s="68"/>
      <c r="N1369" s="68"/>
      <c r="O1369" s="68"/>
      <c r="P1369" s="100" t="str">
        <f>IF(O1369="","",VLOOKUP(O1369,'Principios Activos'!A$1:B$2418,2,FALSE))</f>
        <v/>
      </c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9"/>
      <c r="AC1369" s="68"/>
      <c r="AD1369" s="69"/>
      <c r="AE1369" s="53"/>
      <c r="AF1369" s="98"/>
      <c r="AG1369" s="123"/>
      <c r="AH1369" s="123"/>
      <c r="AI1369"/>
      <c r="AJ1369"/>
      <c r="AM1369" s="13"/>
    </row>
    <row r="1370" spans="1:39" s="8" customFormat="1" ht="24.95" customHeight="1" x14ac:dyDescent="0.25">
      <c r="A1370" s="65" t="str">
        <f t="shared" si="21"/>
        <v/>
      </c>
      <c r="B1370" s="61"/>
      <c r="C1370" s="63" t="str">
        <f>IF(B1370="","",VLOOKUP(B1370,'Base productos'!A$2:H$10900,2,FALSE))</f>
        <v/>
      </c>
      <c r="D1370" s="66" t="str">
        <f>IF(B1370="","",VLOOKUP(B1370,'Base productos'!A$2:H$10900,3,FALSE))</f>
        <v/>
      </c>
      <c r="E1370" s="62" t="str">
        <f>IF(B1370="","",VLOOKUP(B1370,'Base productos'!A$2:H$10900,4,FALSE))</f>
        <v/>
      </c>
      <c r="F1370" s="62" t="str">
        <f>IF(B1370="","",VLOOKUP(B1370,'Base productos'!A$2:H$10900,5,FALSE))</f>
        <v/>
      </c>
      <c r="G1370" s="66" t="str">
        <f>IF(B1370="","",VLOOKUP(B1370,'Base productos'!A$2:H$10900,6,FALSE))</f>
        <v/>
      </c>
      <c r="H1370" s="66" t="str">
        <f>IF(B1370="","",VLOOKUP(B1370,'Base productos'!A$2:H$10900,7,FALSE))</f>
        <v/>
      </c>
      <c r="I1370" s="66" t="str">
        <f>IF(B1370="","",VLOOKUP(B1370,'Base productos'!A$2:H$10900,8,FALSE))</f>
        <v/>
      </c>
      <c r="J1370" s="47"/>
      <c r="K1370" s="48"/>
      <c r="L1370" s="68"/>
      <c r="M1370" s="68"/>
      <c r="N1370" s="68"/>
      <c r="O1370" s="68"/>
      <c r="P1370" s="100" t="str">
        <f>IF(O1370="","",VLOOKUP(O1370,'Principios Activos'!A$1:B$2418,2,FALSE))</f>
        <v/>
      </c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9"/>
      <c r="AC1370" s="68"/>
      <c r="AD1370" s="69"/>
      <c r="AE1370" s="53"/>
      <c r="AF1370" s="98"/>
      <c r="AG1370" s="123"/>
      <c r="AH1370" s="123"/>
      <c r="AI1370"/>
      <c r="AJ1370"/>
      <c r="AM1370" s="13"/>
    </row>
    <row r="1371" spans="1:39" s="8" customFormat="1" ht="24.95" customHeight="1" x14ac:dyDescent="0.25">
      <c r="A1371" s="65" t="str">
        <f t="shared" si="21"/>
        <v/>
      </c>
      <c r="B1371" s="61"/>
      <c r="C1371" s="63" t="str">
        <f>IF(B1371="","",VLOOKUP(B1371,'Base productos'!A$2:H$10900,2,FALSE))</f>
        <v/>
      </c>
      <c r="D1371" s="66" t="str">
        <f>IF(B1371="","",VLOOKUP(B1371,'Base productos'!A$2:H$10900,3,FALSE))</f>
        <v/>
      </c>
      <c r="E1371" s="62" t="str">
        <f>IF(B1371="","",VLOOKUP(B1371,'Base productos'!A$2:H$10900,4,FALSE))</f>
        <v/>
      </c>
      <c r="F1371" s="62" t="str">
        <f>IF(B1371="","",VLOOKUP(B1371,'Base productos'!A$2:H$10900,5,FALSE))</f>
        <v/>
      </c>
      <c r="G1371" s="66" t="str">
        <f>IF(B1371="","",VLOOKUP(B1371,'Base productos'!A$2:H$10900,6,FALSE))</f>
        <v/>
      </c>
      <c r="H1371" s="66" t="str">
        <f>IF(B1371="","",VLOOKUP(B1371,'Base productos'!A$2:H$10900,7,FALSE))</f>
        <v/>
      </c>
      <c r="I1371" s="66" t="str">
        <f>IF(B1371="","",VLOOKUP(B1371,'Base productos'!A$2:H$10900,8,FALSE))</f>
        <v/>
      </c>
      <c r="J1371" s="47"/>
      <c r="K1371" s="48"/>
      <c r="L1371" s="68"/>
      <c r="M1371" s="68"/>
      <c r="N1371" s="68"/>
      <c r="O1371" s="68"/>
      <c r="P1371" s="100" t="str">
        <f>IF(O1371="","",VLOOKUP(O1371,'Principios Activos'!A$1:B$2418,2,FALSE))</f>
        <v/>
      </c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9"/>
      <c r="AC1371" s="68"/>
      <c r="AD1371" s="69"/>
      <c r="AE1371" s="53"/>
      <c r="AF1371" s="98"/>
      <c r="AG1371" s="123"/>
      <c r="AH1371" s="123"/>
      <c r="AI1371"/>
      <c r="AJ1371"/>
      <c r="AM1371" s="13"/>
    </row>
    <row r="1372" spans="1:39" s="8" customFormat="1" ht="24.95" customHeight="1" x14ac:dyDescent="0.25">
      <c r="A1372" s="65" t="str">
        <f t="shared" si="21"/>
        <v/>
      </c>
      <c r="B1372" s="61"/>
      <c r="C1372" s="63" t="str">
        <f>IF(B1372="","",VLOOKUP(B1372,'Base productos'!A$2:H$10900,2,FALSE))</f>
        <v/>
      </c>
      <c r="D1372" s="66" t="str">
        <f>IF(B1372="","",VLOOKUP(B1372,'Base productos'!A$2:H$10900,3,FALSE))</f>
        <v/>
      </c>
      <c r="E1372" s="62" t="str">
        <f>IF(B1372="","",VLOOKUP(B1372,'Base productos'!A$2:H$10900,4,FALSE))</f>
        <v/>
      </c>
      <c r="F1372" s="62" t="str">
        <f>IF(B1372="","",VLOOKUP(B1372,'Base productos'!A$2:H$10900,5,FALSE))</f>
        <v/>
      </c>
      <c r="G1372" s="66" t="str">
        <f>IF(B1372="","",VLOOKUP(B1372,'Base productos'!A$2:H$10900,6,FALSE))</f>
        <v/>
      </c>
      <c r="H1372" s="66" t="str">
        <f>IF(B1372="","",VLOOKUP(B1372,'Base productos'!A$2:H$10900,7,FALSE))</f>
        <v/>
      </c>
      <c r="I1372" s="66" t="str">
        <f>IF(B1372="","",VLOOKUP(B1372,'Base productos'!A$2:H$10900,8,FALSE))</f>
        <v/>
      </c>
      <c r="J1372" s="47"/>
      <c r="K1372" s="48"/>
      <c r="L1372" s="68"/>
      <c r="M1372" s="68"/>
      <c r="N1372" s="68"/>
      <c r="O1372" s="68"/>
      <c r="P1372" s="100" t="str">
        <f>IF(O1372="","",VLOOKUP(O1372,'Principios Activos'!A$1:B$2418,2,FALSE))</f>
        <v/>
      </c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9"/>
      <c r="AC1372" s="68"/>
      <c r="AD1372" s="69"/>
      <c r="AE1372" s="53"/>
      <c r="AF1372" s="98"/>
      <c r="AG1372" s="123"/>
      <c r="AH1372" s="123"/>
      <c r="AI1372"/>
      <c r="AJ1372"/>
      <c r="AM1372" s="13"/>
    </row>
    <row r="1373" spans="1:39" s="8" customFormat="1" ht="24.95" customHeight="1" x14ac:dyDescent="0.25">
      <c r="A1373" s="65" t="str">
        <f t="shared" si="21"/>
        <v/>
      </c>
      <c r="B1373" s="61"/>
      <c r="C1373" s="63" t="str">
        <f>IF(B1373="","",VLOOKUP(B1373,'Base productos'!A$2:H$10900,2,FALSE))</f>
        <v/>
      </c>
      <c r="D1373" s="66" t="str">
        <f>IF(B1373="","",VLOOKUP(B1373,'Base productos'!A$2:H$10900,3,FALSE))</f>
        <v/>
      </c>
      <c r="E1373" s="62" t="str">
        <f>IF(B1373="","",VLOOKUP(B1373,'Base productos'!A$2:H$10900,4,FALSE))</f>
        <v/>
      </c>
      <c r="F1373" s="62" t="str">
        <f>IF(B1373="","",VLOOKUP(B1373,'Base productos'!A$2:H$10900,5,FALSE))</f>
        <v/>
      </c>
      <c r="G1373" s="66" t="str">
        <f>IF(B1373="","",VLOOKUP(B1373,'Base productos'!A$2:H$10900,6,FALSE))</f>
        <v/>
      </c>
      <c r="H1373" s="66" t="str">
        <f>IF(B1373="","",VLOOKUP(B1373,'Base productos'!A$2:H$10900,7,FALSE))</f>
        <v/>
      </c>
      <c r="I1373" s="66" t="str">
        <f>IF(B1373="","",VLOOKUP(B1373,'Base productos'!A$2:H$10900,8,FALSE))</f>
        <v/>
      </c>
      <c r="J1373" s="47"/>
      <c r="K1373" s="48"/>
      <c r="L1373" s="68"/>
      <c r="M1373" s="68"/>
      <c r="N1373" s="68"/>
      <c r="O1373" s="68"/>
      <c r="P1373" s="100" t="str">
        <f>IF(O1373="","",VLOOKUP(O1373,'Principios Activos'!A$1:B$2418,2,FALSE))</f>
        <v/>
      </c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9"/>
      <c r="AC1373" s="68"/>
      <c r="AD1373" s="69"/>
      <c r="AE1373" s="53"/>
      <c r="AF1373" s="98"/>
      <c r="AG1373" s="123"/>
      <c r="AH1373" s="123"/>
      <c r="AI1373"/>
      <c r="AJ1373"/>
      <c r="AM1373" s="13"/>
    </row>
    <row r="1374" spans="1:39" s="8" customFormat="1" ht="24.95" customHeight="1" x14ac:dyDescent="0.25">
      <c r="A1374" s="65" t="str">
        <f t="shared" si="21"/>
        <v/>
      </c>
      <c r="B1374" s="61"/>
      <c r="C1374" s="63" t="str">
        <f>IF(B1374="","",VLOOKUP(B1374,'Base productos'!A$2:H$10900,2,FALSE))</f>
        <v/>
      </c>
      <c r="D1374" s="66" t="str">
        <f>IF(B1374="","",VLOOKUP(B1374,'Base productos'!A$2:H$10900,3,FALSE))</f>
        <v/>
      </c>
      <c r="E1374" s="62" t="str">
        <f>IF(B1374="","",VLOOKUP(B1374,'Base productos'!A$2:H$10900,4,FALSE))</f>
        <v/>
      </c>
      <c r="F1374" s="62" t="str">
        <f>IF(B1374="","",VLOOKUP(B1374,'Base productos'!A$2:H$10900,5,FALSE))</f>
        <v/>
      </c>
      <c r="G1374" s="66" t="str">
        <f>IF(B1374="","",VLOOKUP(B1374,'Base productos'!A$2:H$10900,6,FALSE))</f>
        <v/>
      </c>
      <c r="H1374" s="66" t="str">
        <f>IF(B1374="","",VLOOKUP(B1374,'Base productos'!A$2:H$10900,7,FALSE))</f>
        <v/>
      </c>
      <c r="I1374" s="66" t="str">
        <f>IF(B1374="","",VLOOKUP(B1374,'Base productos'!A$2:H$10900,8,FALSE))</f>
        <v/>
      </c>
      <c r="J1374" s="47"/>
      <c r="K1374" s="48"/>
      <c r="L1374" s="68"/>
      <c r="M1374" s="68"/>
      <c r="N1374" s="68"/>
      <c r="O1374" s="68"/>
      <c r="P1374" s="100" t="str">
        <f>IF(O1374="","",VLOOKUP(O1374,'Principios Activos'!A$1:B$2418,2,FALSE))</f>
        <v/>
      </c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9"/>
      <c r="AC1374" s="68"/>
      <c r="AD1374" s="69"/>
      <c r="AE1374" s="53"/>
      <c r="AF1374" s="98"/>
      <c r="AG1374" s="123"/>
      <c r="AH1374" s="123"/>
      <c r="AI1374"/>
      <c r="AJ1374"/>
      <c r="AM1374" s="13"/>
    </row>
    <row r="1375" spans="1:39" s="8" customFormat="1" ht="24.95" customHeight="1" x14ac:dyDescent="0.25">
      <c r="A1375" s="65" t="str">
        <f t="shared" si="21"/>
        <v/>
      </c>
      <c r="B1375" s="61"/>
      <c r="C1375" s="63" t="str">
        <f>IF(B1375="","",VLOOKUP(B1375,'Base productos'!A$2:H$10900,2,FALSE))</f>
        <v/>
      </c>
      <c r="D1375" s="66" t="str">
        <f>IF(B1375="","",VLOOKUP(B1375,'Base productos'!A$2:H$10900,3,FALSE))</f>
        <v/>
      </c>
      <c r="E1375" s="62" t="str">
        <f>IF(B1375="","",VLOOKUP(B1375,'Base productos'!A$2:H$10900,4,FALSE))</f>
        <v/>
      </c>
      <c r="F1375" s="62" t="str">
        <f>IF(B1375="","",VLOOKUP(B1375,'Base productos'!A$2:H$10900,5,FALSE))</f>
        <v/>
      </c>
      <c r="G1375" s="66" t="str">
        <f>IF(B1375="","",VLOOKUP(B1375,'Base productos'!A$2:H$10900,6,FALSE))</f>
        <v/>
      </c>
      <c r="H1375" s="66" t="str">
        <f>IF(B1375="","",VLOOKUP(B1375,'Base productos'!A$2:H$10900,7,FALSE))</f>
        <v/>
      </c>
      <c r="I1375" s="66" t="str">
        <f>IF(B1375="","",VLOOKUP(B1375,'Base productos'!A$2:H$10900,8,FALSE))</f>
        <v/>
      </c>
      <c r="J1375" s="47"/>
      <c r="K1375" s="48"/>
      <c r="L1375" s="68"/>
      <c r="M1375" s="68"/>
      <c r="N1375" s="68"/>
      <c r="O1375" s="68"/>
      <c r="P1375" s="100" t="str">
        <f>IF(O1375="","",VLOOKUP(O1375,'Principios Activos'!A$1:B$2418,2,FALSE))</f>
        <v/>
      </c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9"/>
      <c r="AC1375" s="68"/>
      <c r="AD1375" s="69"/>
      <c r="AE1375" s="53"/>
      <c r="AF1375" s="98"/>
      <c r="AG1375" s="123"/>
      <c r="AH1375" s="123"/>
      <c r="AI1375"/>
      <c r="AJ1375"/>
      <c r="AM1375" s="13"/>
    </row>
    <row r="1376" spans="1:39" s="8" customFormat="1" ht="24.95" customHeight="1" x14ac:dyDescent="0.25">
      <c r="A1376" s="65" t="str">
        <f t="shared" si="21"/>
        <v/>
      </c>
      <c r="B1376" s="61"/>
      <c r="C1376" s="63" t="str">
        <f>IF(B1376="","",VLOOKUP(B1376,'Base productos'!A$2:H$10900,2,FALSE))</f>
        <v/>
      </c>
      <c r="D1376" s="66" t="str">
        <f>IF(B1376="","",VLOOKUP(B1376,'Base productos'!A$2:H$10900,3,FALSE))</f>
        <v/>
      </c>
      <c r="E1376" s="62" t="str">
        <f>IF(B1376="","",VLOOKUP(B1376,'Base productos'!A$2:H$10900,4,FALSE))</f>
        <v/>
      </c>
      <c r="F1376" s="62" t="str">
        <f>IF(B1376="","",VLOOKUP(B1376,'Base productos'!A$2:H$10900,5,FALSE))</f>
        <v/>
      </c>
      <c r="G1376" s="66" t="str">
        <f>IF(B1376="","",VLOOKUP(B1376,'Base productos'!A$2:H$10900,6,FALSE))</f>
        <v/>
      </c>
      <c r="H1376" s="66" t="str">
        <f>IF(B1376="","",VLOOKUP(B1376,'Base productos'!A$2:H$10900,7,FALSE))</f>
        <v/>
      </c>
      <c r="I1376" s="66" t="str">
        <f>IF(B1376="","",VLOOKUP(B1376,'Base productos'!A$2:H$10900,8,FALSE))</f>
        <v/>
      </c>
      <c r="J1376" s="47"/>
      <c r="K1376" s="48"/>
      <c r="L1376" s="68"/>
      <c r="M1376" s="68"/>
      <c r="N1376" s="68"/>
      <c r="O1376" s="68"/>
      <c r="P1376" s="100" t="str">
        <f>IF(O1376="","",VLOOKUP(O1376,'Principios Activos'!A$1:B$2418,2,FALSE))</f>
        <v/>
      </c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9"/>
      <c r="AC1376" s="68"/>
      <c r="AD1376" s="69"/>
      <c r="AE1376" s="53"/>
      <c r="AF1376" s="98"/>
      <c r="AG1376" s="123"/>
      <c r="AH1376" s="123"/>
      <c r="AI1376"/>
      <c r="AJ1376"/>
      <c r="AM1376" s="13"/>
    </row>
    <row r="1377" spans="1:39" s="8" customFormat="1" ht="24.95" customHeight="1" x14ac:dyDescent="0.25">
      <c r="A1377" s="65" t="str">
        <f t="shared" si="21"/>
        <v/>
      </c>
      <c r="B1377" s="61"/>
      <c r="C1377" s="63" t="str">
        <f>IF(B1377="","",VLOOKUP(B1377,'Base productos'!A$2:H$10900,2,FALSE))</f>
        <v/>
      </c>
      <c r="D1377" s="66" t="str">
        <f>IF(B1377="","",VLOOKUP(B1377,'Base productos'!A$2:H$10900,3,FALSE))</f>
        <v/>
      </c>
      <c r="E1377" s="62" t="str">
        <f>IF(B1377="","",VLOOKUP(B1377,'Base productos'!A$2:H$10900,4,FALSE))</f>
        <v/>
      </c>
      <c r="F1377" s="62" t="str">
        <f>IF(B1377="","",VLOOKUP(B1377,'Base productos'!A$2:H$10900,5,FALSE))</f>
        <v/>
      </c>
      <c r="G1377" s="66" t="str">
        <f>IF(B1377="","",VLOOKUP(B1377,'Base productos'!A$2:H$10900,6,FALSE))</f>
        <v/>
      </c>
      <c r="H1377" s="66" t="str">
        <f>IF(B1377="","",VLOOKUP(B1377,'Base productos'!A$2:H$10900,7,FALSE))</f>
        <v/>
      </c>
      <c r="I1377" s="66" t="str">
        <f>IF(B1377="","",VLOOKUP(B1377,'Base productos'!A$2:H$10900,8,FALSE))</f>
        <v/>
      </c>
      <c r="J1377" s="47"/>
      <c r="K1377" s="48"/>
      <c r="L1377" s="68"/>
      <c r="M1377" s="68"/>
      <c r="N1377" s="68"/>
      <c r="O1377" s="68"/>
      <c r="P1377" s="100" t="str">
        <f>IF(O1377="","",VLOOKUP(O1377,'Principios Activos'!A$1:B$2418,2,FALSE))</f>
        <v/>
      </c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9"/>
      <c r="AC1377" s="68"/>
      <c r="AD1377" s="69"/>
      <c r="AE1377" s="53"/>
      <c r="AF1377" s="98"/>
      <c r="AG1377" s="123"/>
      <c r="AH1377" s="123"/>
      <c r="AI1377"/>
      <c r="AJ1377"/>
      <c r="AM1377" s="13"/>
    </row>
    <row r="1378" spans="1:39" s="8" customFormat="1" ht="24.95" customHeight="1" x14ac:dyDescent="0.25">
      <c r="A1378" s="65" t="str">
        <f t="shared" si="21"/>
        <v/>
      </c>
      <c r="B1378" s="61"/>
      <c r="C1378" s="63" t="str">
        <f>IF(B1378="","",VLOOKUP(B1378,'Base productos'!A$2:H$10900,2,FALSE))</f>
        <v/>
      </c>
      <c r="D1378" s="66" t="str">
        <f>IF(B1378="","",VLOOKUP(B1378,'Base productos'!A$2:H$10900,3,FALSE))</f>
        <v/>
      </c>
      <c r="E1378" s="62" t="str">
        <f>IF(B1378="","",VLOOKUP(B1378,'Base productos'!A$2:H$10900,4,FALSE))</f>
        <v/>
      </c>
      <c r="F1378" s="62" t="str">
        <f>IF(B1378="","",VLOOKUP(B1378,'Base productos'!A$2:H$10900,5,FALSE))</f>
        <v/>
      </c>
      <c r="G1378" s="66" t="str">
        <f>IF(B1378="","",VLOOKUP(B1378,'Base productos'!A$2:H$10900,6,FALSE))</f>
        <v/>
      </c>
      <c r="H1378" s="66" t="str">
        <f>IF(B1378="","",VLOOKUP(B1378,'Base productos'!A$2:H$10900,7,FALSE))</f>
        <v/>
      </c>
      <c r="I1378" s="66" t="str">
        <f>IF(B1378="","",VLOOKUP(B1378,'Base productos'!A$2:H$10900,8,FALSE))</f>
        <v/>
      </c>
      <c r="J1378" s="47"/>
      <c r="K1378" s="48"/>
      <c r="L1378" s="68"/>
      <c r="M1378" s="68"/>
      <c r="N1378" s="68"/>
      <c r="O1378" s="68"/>
      <c r="P1378" s="100" t="str">
        <f>IF(O1378="","",VLOOKUP(O1378,'Principios Activos'!A$1:B$2418,2,FALSE))</f>
        <v/>
      </c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9"/>
      <c r="AC1378" s="68"/>
      <c r="AD1378" s="69"/>
      <c r="AE1378" s="53"/>
      <c r="AF1378" s="98"/>
      <c r="AG1378" s="123"/>
      <c r="AH1378" s="123"/>
      <c r="AI1378"/>
      <c r="AJ1378"/>
      <c r="AM1378" s="13"/>
    </row>
    <row r="1379" spans="1:39" s="8" customFormat="1" ht="24.95" customHeight="1" x14ac:dyDescent="0.25">
      <c r="A1379" s="65" t="str">
        <f t="shared" si="21"/>
        <v/>
      </c>
      <c r="B1379" s="61"/>
      <c r="C1379" s="63" t="str">
        <f>IF(B1379="","",VLOOKUP(B1379,'Base productos'!A$2:H$10900,2,FALSE))</f>
        <v/>
      </c>
      <c r="D1379" s="66" t="str">
        <f>IF(B1379="","",VLOOKUP(B1379,'Base productos'!A$2:H$10900,3,FALSE))</f>
        <v/>
      </c>
      <c r="E1379" s="62" t="str">
        <f>IF(B1379="","",VLOOKUP(B1379,'Base productos'!A$2:H$10900,4,FALSE))</f>
        <v/>
      </c>
      <c r="F1379" s="62" t="str">
        <f>IF(B1379="","",VLOOKUP(B1379,'Base productos'!A$2:H$10900,5,FALSE))</f>
        <v/>
      </c>
      <c r="G1379" s="66" t="str">
        <f>IF(B1379="","",VLOOKUP(B1379,'Base productos'!A$2:H$10900,6,FALSE))</f>
        <v/>
      </c>
      <c r="H1379" s="66" t="str">
        <f>IF(B1379="","",VLOOKUP(B1379,'Base productos'!A$2:H$10900,7,FALSE))</f>
        <v/>
      </c>
      <c r="I1379" s="66" t="str">
        <f>IF(B1379="","",VLOOKUP(B1379,'Base productos'!A$2:H$10900,8,FALSE))</f>
        <v/>
      </c>
      <c r="J1379" s="47"/>
      <c r="K1379" s="48"/>
      <c r="L1379" s="68"/>
      <c r="M1379" s="68"/>
      <c r="N1379" s="68"/>
      <c r="O1379" s="68"/>
      <c r="P1379" s="100" t="str">
        <f>IF(O1379="","",VLOOKUP(O1379,'Principios Activos'!A$1:B$2418,2,FALSE))</f>
        <v/>
      </c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9"/>
      <c r="AC1379" s="68"/>
      <c r="AD1379" s="69"/>
      <c r="AE1379" s="53"/>
      <c r="AF1379" s="98"/>
      <c r="AG1379" s="123"/>
      <c r="AH1379" s="123"/>
      <c r="AI1379"/>
      <c r="AJ1379"/>
      <c r="AM1379" s="13"/>
    </row>
    <row r="1380" spans="1:39" s="8" customFormat="1" ht="24.95" customHeight="1" x14ac:dyDescent="0.25">
      <c r="A1380" s="65" t="str">
        <f t="shared" si="21"/>
        <v/>
      </c>
      <c r="B1380" s="61"/>
      <c r="C1380" s="63" t="str">
        <f>IF(B1380="","",VLOOKUP(B1380,'Base productos'!A$2:H$10900,2,FALSE))</f>
        <v/>
      </c>
      <c r="D1380" s="66" t="str">
        <f>IF(B1380="","",VLOOKUP(B1380,'Base productos'!A$2:H$10900,3,FALSE))</f>
        <v/>
      </c>
      <c r="E1380" s="62" t="str">
        <f>IF(B1380="","",VLOOKUP(B1380,'Base productos'!A$2:H$10900,4,FALSE))</f>
        <v/>
      </c>
      <c r="F1380" s="62" t="str">
        <f>IF(B1380="","",VLOOKUP(B1380,'Base productos'!A$2:H$10900,5,FALSE))</f>
        <v/>
      </c>
      <c r="G1380" s="66" t="str">
        <f>IF(B1380="","",VLOOKUP(B1380,'Base productos'!A$2:H$10900,6,FALSE))</f>
        <v/>
      </c>
      <c r="H1380" s="66" t="str">
        <f>IF(B1380="","",VLOOKUP(B1380,'Base productos'!A$2:H$10900,7,FALSE))</f>
        <v/>
      </c>
      <c r="I1380" s="66" t="str">
        <f>IF(B1380="","",VLOOKUP(B1380,'Base productos'!A$2:H$10900,8,FALSE))</f>
        <v/>
      </c>
      <c r="J1380" s="47"/>
      <c r="K1380" s="48"/>
      <c r="L1380" s="68"/>
      <c r="M1380" s="68"/>
      <c r="N1380" s="68"/>
      <c r="O1380" s="68"/>
      <c r="P1380" s="100" t="str">
        <f>IF(O1380="","",VLOOKUP(O1380,'Principios Activos'!A$1:B$2418,2,FALSE))</f>
        <v/>
      </c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9"/>
      <c r="AC1380" s="68"/>
      <c r="AD1380" s="69"/>
      <c r="AE1380" s="53"/>
      <c r="AF1380" s="98"/>
      <c r="AG1380" s="123"/>
      <c r="AH1380" s="123"/>
      <c r="AI1380"/>
      <c r="AJ1380"/>
      <c r="AM1380" s="13"/>
    </row>
    <row r="1381" spans="1:39" s="8" customFormat="1" ht="24.95" customHeight="1" x14ac:dyDescent="0.25">
      <c r="A1381" s="65" t="str">
        <f t="shared" si="21"/>
        <v/>
      </c>
      <c r="B1381" s="61"/>
      <c r="C1381" s="63" t="str">
        <f>IF(B1381="","",VLOOKUP(B1381,'Base productos'!A$2:H$10900,2,FALSE))</f>
        <v/>
      </c>
      <c r="D1381" s="66" t="str">
        <f>IF(B1381="","",VLOOKUP(B1381,'Base productos'!A$2:H$10900,3,FALSE))</f>
        <v/>
      </c>
      <c r="E1381" s="62" t="str">
        <f>IF(B1381="","",VLOOKUP(B1381,'Base productos'!A$2:H$10900,4,FALSE))</f>
        <v/>
      </c>
      <c r="F1381" s="62" t="str">
        <f>IF(B1381="","",VLOOKUP(B1381,'Base productos'!A$2:H$10900,5,FALSE))</f>
        <v/>
      </c>
      <c r="G1381" s="66" t="str">
        <f>IF(B1381="","",VLOOKUP(B1381,'Base productos'!A$2:H$10900,6,FALSE))</f>
        <v/>
      </c>
      <c r="H1381" s="66" t="str">
        <f>IF(B1381="","",VLOOKUP(B1381,'Base productos'!A$2:H$10900,7,FALSE))</f>
        <v/>
      </c>
      <c r="I1381" s="66" t="str">
        <f>IF(B1381="","",VLOOKUP(B1381,'Base productos'!A$2:H$10900,8,FALSE))</f>
        <v/>
      </c>
      <c r="J1381" s="47"/>
      <c r="K1381" s="48"/>
      <c r="L1381" s="68"/>
      <c r="M1381" s="68"/>
      <c r="N1381" s="68"/>
      <c r="O1381" s="68"/>
      <c r="P1381" s="100" t="str">
        <f>IF(O1381="","",VLOOKUP(O1381,'Principios Activos'!A$1:B$2418,2,FALSE))</f>
        <v/>
      </c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9"/>
      <c r="AC1381" s="68"/>
      <c r="AD1381" s="69"/>
      <c r="AE1381" s="53"/>
      <c r="AF1381" s="98"/>
      <c r="AG1381" s="123"/>
      <c r="AH1381" s="123"/>
      <c r="AI1381"/>
      <c r="AJ1381"/>
      <c r="AM1381" s="13"/>
    </row>
    <row r="1382" spans="1:39" s="8" customFormat="1" ht="24.95" customHeight="1" x14ac:dyDescent="0.25">
      <c r="A1382" s="65" t="str">
        <f t="shared" si="21"/>
        <v/>
      </c>
      <c r="B1382" s="61"/>
      <c r="C1382" s="63" t="str">
        <f>IF(B1382="","",VLOOKUP(B1382,'Base productos'!A$2:H$10900,2,FALSE))</f>
        <v/>
      </c>
      <c r="D1382" s="66" t="str">
        <f>IF(B1382="","",VLOOKUP(B1382,'Base productos'!A$2:H$10900,3,FALSE))</f>
        <v/>
      </c>
      <c r="E1382" s="62" t="str">
        <f>IF(B1382="","",VLOOKUP(B1382,'Base productos'!A$2:H$10900,4,FALSE))</f>
        <v/>
      </c>
      <c r="F1382" s="62" t="str">
        <f>IF(B1382="","",VLOOKUP(B1382,'Base productos'!A$2:H$10900,5,FALSE))</f>
        <v/>
      </c>
      <c r="G1382" s="66" t="str">
        <f>IF(B1382="","",VLOOKUP(B1382,'Base productos'!A$2:H$10900,6,FALSE))</f>
        <v/>
      </c>
      <c r="H1382" s="66" t="str">
        <f>IF(B1382="","",VLOOKUP(B1382,'Base productos'!A$2:H$10900,7,FALSE))</f>
        <v/>
      </c>
      <c r="I1382" s="66" t="str">
        <f>IF(B1382="","",VLOOKUP(B1382,'Base productos'!A$2:H$10900,8,FALSE))</f>
        <v/>
      </c>
      <c r="J1382" s="47"/>
      <c r="K1382" s="48"/>
      <c r="L1382" s="68"/>
      <c r="M1382" s="68"/>
      <c r="N1382" s="68"/>
      <c r="O1382" s="68"/>
      <c r="P1382" s="100" t="str">
        <f>IF(O1382="","",VLOOKUP(O1382,'Principios Activos'!A$1:B$2418,2,FALSE))</f>
        <v/>
      </c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9"/>
      <c r="AC1382" s="68"/>
      <c r="AD1382" s="69"/>
      <c r="AE1382" s="53"/>
      <c r="AF1382" s="98"/>
      <c r="AG1382" s="123"/>
      <c r="AH1382" s="123"/>
      <c r="AI1382"/>
      <c r="AJ1382"/>
      <c r="AM1382" s="13"/>
    </row>
    <row r="1383" spans="1:39" s="8" customFormat="1" ht="24.95" customHeight="1" x14ac:dyDescent="0.25">
      <c r="A1383" s="65" t="str">
        <f t="shared" si="21"/>
        <v/>
      </c>
      <c r="B1383" s="61"/>
      <c r="C1383" s="63" t="str">
        <f>IF(B1383="","",VLOOKUP(B1383,'Base productos'!A$2:H$10900,2,FALSE))</f>
        <v/>
      </c>
      <c r="D1383" s="66" t="str">
        <f>IF(B1383="","",VLOOKUP(B1383,'Base productos'!A$2:H$10900,3,FALSE))</f>
        <v/>
      </c>
      <c r="E1383" s="62" t="str">
        <f>IF(B1383="","",VLOOKUP(B1383,'Base productos'!A$2:H$10900,4,FALSE))</f>
        <v/>
      </c>
      <c r="F1383" s="62" t="str">
        <f>IF(B1383="","",VLOOKUP(B1383,'Base productos'!A$2:H$10900,5,FALSE))</f>
        <v/>
      </c>
      <c r="G1383" s="66" t="str">
        <f>IF(B1383="","",VLOOKUP(B1383,'Base productos'!A$2:H$10900,6,FALSE))</f>
        <v/>
      </c>
      <c r="H1383" s="66" t="str">
        <f>IF(B1383="","",VLOOKUP(B1383,'Base productos'!A$2:H$10900,7,FALSE))</f>
        <v/>
      </c>
      <c r="I1383" s="66" t="str">
        <f>IF(B1383="","",VLOOKUP(B1383,'Base productos'!A$2:H$10900,8,FALSE))</f>
        <v/>
      </c>
      <c r="J1383" s="47"/>
      <c r="K1383" s="48"/>
      <c r="L1383" s="68"/>
      <c r="M1383" s="68"/>
      <c r="N1383" s="68"/>
      <c r="O1383" s="68"/>
      <c r="P1383" s="100" t="str">
        <f>IF(O1383="","",VLOOKUP(O1383,'Principios Activos'!A$1:B$2418,2,FALSE))</f>
        <v/>
      </c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9"/>
      <c r="AC1383" s="68"/>
      <c r="AD1383" s="69"/>
      <c r="AE1383" s="53"/>
      <c r="AF1383" s="98"/>
      <c r="AG1383" s="123"/>
      <c r="AH1383" s="123"/>
      <c r="AI1383"/>
      <c r="AJ1383"/>
      <c r="AM1383" s="13"/>
    </row>
    <row r="1384" spans="1:39" s="8" customFormat="1" ht="24.95" customHeight="1" x14ac:dyDescent="0.25">
      <c r="A1384" s="65" t="str">
        <f t="shared" si="21"/>
        <v/>
      </c>
      <c r="B1384" s="61"/>
      <c r="C1384" s="63" t="str">
        <f>IF(B1384="","",VLOOKUP(B1384,'Base productos'!A$2:H$10900,2,FALSE))</f>
        <v/>
      </c>
      <c r="D1384" s="66" t="str">
        <f>IF(B1384="","",VLOOKUP(B1384,'Base productos'!A$2:H$10900,3,FALSE))</f>
        <v/>
      </c>
      <c r="E1384" s="62" t="str">
        <f>IF(B1384="","",VLOOKUP(B1384,'Base productos'!A$2:H$10900,4,FALSE))</f>
        <v/>
      </c>
      <c r="F1384" s="62" t="str">
        <f>IF(B1384="","",VLOOKUP(B1384,'Base productos'!A$2:H$10900,5,FALSE))</f>
        <v/>
      </c>
      <c r="G1384" s="66" t="str">
        <f>IF(B1384="","",VLOOKUP(B1384,'Base productos'!A$2:H$10900,6,FALSE))</f>
        <v/>
      </c>
      <c r="H1384" s="66" t="str">
        <f>IF(B1384="","",VLOOKUP(B1384,'Base productos'!A$2:H$10900,7,FALSE))</f>
        <v/>
      </c>
      <c r="I1384" s="66" t="str">
        <f>IF(B1384="","",VLOOKUP(B1384,'Base productos'!A$2:H$10900,8,FALSE))</f>
        <v/>
      </c>
      <c r="J1384" s="47"/>
      <c r="K1384" s="48"/>
      <c r="L1384" s="68"/>
      <c r="M1384" s="68"/>
      <c r="N1384" s="68"/>
      <c r="O1384" s="68"/>
      <c r="P1384" s="100" t="str">
        <f>IF(O1384="","",VLOOKUP(O1384,'Principios Activos'!A$1:B$2418,2,FALSE))</f>
        <v/>
      </c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9"/>
      <c r="AC1384" s="68"/>
      <c r="AD1384" s="69"/>
      <c r="AE1384" s="53"/>
      <c r="AF1384" s="98"/>
      <c r="AG1384" s="123"/>
      <c r="AH1384" s="123"/>
      <c r="AI1384"/>
      <c r="AJ1384"/>
      <c r="AM1384" s="13"/>
    </row>
    <row r="1385" spans="1:39" s="8" customFormat="1" ht="24.95" customHeight="1" x14ac:dyDescent="0.25">
      <c r="A1385" s="65" t="str">
        <f t="shared" si="21"/>
        <v/>
      </c>
      <c r="B1385" s="61"/>
      <c r="C1385" s="63" t="str">
        <f>IF(B1385="","",VLOOKUP(B1385,'Base productos'!A$2:H$10900,2,FALSE))</f>
        <v/>
      </c>
      <c r="D1385" s="66" t="str">
        <f>IF(B1385="","",VLOOKUP(B1385,'Base productos'!A$2:H$10900,3,FALSE))</f>
        <v/>
      </c>
      <c r="E1385" s="62" t="str">
        <f>IF(B1385="","",VLOOKUP(B1385,'Base productos'!A$2:H$10900,4,FALSE))</f>
        <v/>
      </c>
      <c r="F1385" s="62" t="str">
        <f>IF(B1385="","",VLOOKUP(B1385,'Base productos'!A$2:H$10900,5,FALSE))</f>
        <v/>
      </c>
      <c r="G1385" s="66" t="str">
        <f>IF(B1385="","",VLOOKUP(B1385,'Base productos'!A$2:H$10900,6,FALSE))</f>
        <v/>
      </c>
      <c r="H1385" s="66" t="str">
        <f>IF(B1385="","",VLOOKUP(B1385,'Base productos'!A$2:H$10900,7,FALSE))</f>
        <v/>
      </c>
      <c r="I1385" s="66" t="str">
        <f>IF(B1385="","",VLOOKUP(B1385,'Base productos'!A$2:H$10900,8,FALSE))</f>
        <v/>
      </c>
      <c r="J1385" s="47"/>
      <c r="K1385" s="48"/>
      <c r="L1385" s="68"/>
      <c r="M1385" s="68"/>
      <c r="N1385" s="68"/>
      <c r="O1385" s="68"/>
      <c r="P1385" s="100" t="str">
        <f>IF(O1385="","",VLOOKUP(O1385,'Principios Activos'!A$1:B$2418,2,FALSE))</f>
        <v/>
      </c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9"/>
      <c r="AC1385" s="68"/>
      <c r="AD1385" s="69"/>
      <c r="AE1385" s="53"/>
      <c r="AF1385" s="98"/>
      <c r="AG1385" s="123"/>
      <c r="AH1385" s="123"/>
      <c r="AI1385"/>
      <c r="AJ1385"/>
      <c r="AM1385" s="13"/>
    </row>
    <row r="1386" spans="1:39" s="8" customFormat="1" ht="24.95" customHeight="1" x14ac:dyDescent="0.25">
      <c r="A1386" s="65" t="str">
        <f t="shared" si="21"/>
        <v/>
      </c>
      <c r="B1386" s="61"/>
      <c r="C1386" s="63" t="str">
        <f>IF(B1386="","",VLOOKUP(B1386,'Base productos'!A$2:H$10900,2,FALSE))</f>
        <v/>
      </c>
      <c r="D1386" s="66" t="str">
        <f>IF(B1386="","",VLOOKUP(B1386,'Base productos'!A$2:H$10900,3,FALSE))</f>
        <v/>
      </c>
      <c r="E1386" s="62" t="str">
        <f>IF(B1386="","",VLOOKUP(B1386,'Base productos'!A$2:H$10900,4,FALSE))</f>
        <v/>
      </c>
      <c r="F1386" s="62" t="str">
        <f>IF(B1386="","",VLOOKUP(B1386,'Base productos'!A$2:H$10900,5,FALSE))</f>
        <v/>
      </c>
      <c r="G1386" s="66" t="str">
        <f>IF(B1386="","",VLOOKUP(B1386,'Base productos'!A$2:H$10900,6,FALSE))</f>
        <v/>
      </c>
      <c r="H1386" s="66" t="str">
        <f>IF(B1386="","",VLOOKUP(B1386,'Base productos'!A$2:H$10900,7,FALSE))</f>
        <v/>
      </c>
      <c r="I1386" s="66" t="str">
        <f>IF(B1386="","",VLOOKUP(B1386,'Base productos'!A$2:H$10900,8,FALSE))</f>
        <v/>
      </c>
      <c r="J1386" s="47"/>
      <c r="K1386" s="48"/>
      <c r="L1386" s="68"/>
      <c r="M1386" s="68"/>
      <c r="N1386" s="68"/>
      <c r="O1386" s="68"/>
      <c r="P1386" s="100" t="str">
        <f>IF(O1386="","",VLOOKUP(O1386,'Principios Activos'!A$1:B$2418,2,FALSE))</f>
        <v/>
      </c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9"/>
      <c r="AC1386" s="68"/>
      <c r="AD1386" s="69"/>
      <c r="AE1386" s="53"/>
      <c r="AF1386" s="98"/>
      <c r="AG1386" s="123"/>
      <c r="AH1386" s="123"/>
      <c r="AI1386"/>
      <c r="AJ1386"/>
      <c r="AM1386" s="13"/>
    </row>
    <row r="1387" spans="1:39" s="8" customFormat="1" ht="24.95" customHeight="1" x14ac:dyDescent="0.25">
      <c r="A1387" s="65" t="str">
        <f t="shared" si="21"/>
        <v/>
      </c>
      <c r="B1387" s="61"/>
      <c r="C1387" s="63" t="str">
        <f>IF(B1387="","",VLOOKUP(B1387,'Base productos'!A$2:H$10900,2,FALSE))</f>
        <v/>
      </c>
      <c r="D1387" s="66" t="str">
        <f>IF(B1387="","",VLOOKUP(B1387,'Base productos'!A$2:H$10900,3,FALSE))</f>
        <v/>
      </c>
      <c r="E1387" s="62" t="str">
        <f>IF(B1387="","",VLOOKUP(B1387,'Base productos'!A$2:H$10900,4,FALSE))</f>
        <v/>
      </c>
      <c r="F1387" s="62" t="str">
        <f>IF(B1387="","",VLOOKUP(B1387,'Base productos'!A$2:H$10900,5,FALSE))</f>
        <v/>
      </c>
      <c r="G1387" s="66" t="str">
        <f>IF(B1387="","",VLOOKUP(B1387,'Base productos'!A$2:H$10900,6,FALSE))</f>
        <v/>
      </c>
      <c r="H1387" s="66" t="str">
        <f>IF(B1387="","",VLOOKUP(B1387,'Base productos'!A$2:H$10900,7,FALSE))</f>
        <v/>
      </c>
      <c r="I1387" s="66" t="str">
        <f>IF(B1387="","",VLOOKUP(B1387,'Base productos'!A$2:H$10900,8,FALSE))</f>
        <v/>
      </c>
      <c r="J1387" s="47"/>
      <c r="K1387" s="48"/>
      <c r="L1387" s="68"/>
      <c r="M1387" s="68"/>
      <c r="N1387" s="68"/>
      <c r="O1387" s="68"/>
      <c r="P1387" s="100" t="str">
        <f>IF(O1387="","",VLOOKUP(O1387,'Principios Activos'!A$1:B$2418,2,FALSE))</f>
        <v/>
      </c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9"/>
      <c r="AC1387" s="68"/>
      <c r="AD1387" s="69"/>
      <c r="AE1387" s="53"/>
      <c r="AF1387" s="98"/>
      <c r="AG1387" s="123"/>
      <c r="AH1387" s="123"/>
      <c r="AI1387"/>
      <c r="AJ1387"/>
      <c r="AM1387" s="13"/>
    </row>
    <row r="1388" spans="1:39" s="8" customFormat="1" ht="24.95" customHeight="1" x14ac:dyDescent="0.25">
      <c r="A1388" s="65" t="str">
        <f t="shared" si="21"/>
        <v/>
      </c>
      <c r="B1388" s="61"/>
      <c r="C1388" s="63" t="str">
        <f>IF(B1388="","",VLOOKUP(B1388,'Base productos'!A$2:H$10900,2,FALSE))</f>
        <v/>
      </c>
      <c r="D1388" s="66" t="str">
        <f>IF(B1388="","",VLOOKUP(B1388,'Base productos'!A$2:H$10900,3,FALSE))</f>
        <v/>
      </c>
      <c r="E1388" s="62" t="str">
        <f>IF(B1388="","",VLOOKUP(B1388,'Base productos'!A$2:H$10900,4,FALSE))</f>
        <v/>
      </c>
      <c r="F1388" s="62" t="str">
        <f>IF(B1388="","",VLOOKUP(B1388,'Base productos'!A$2:H$10900,5,FALSE))</f>
        <v/>
      </c>
      <c r="G1388" s="66" t="str">
        <f>IF(B1388="","",VLOOKUP(B1388,'Base productos'!A$2:H$10900,6,FALSE))</f>
        <v/>
      </c>
      <c r="H1388" s="66" t="str">
        <f>IF(B1388="","",VLOOKUP(B1388,'Base productos'!A$2:H$10900,7,FALSE))</f>
        <v/>
      </c>
      <c r="I1388" s="66" t="str">
        <f>IF(B1388="","",VLOOKUP(B1388,'Base productos'!A$2:H$10900,8,FALSE))</f>
        <v/>
      </c>
      <c r="J1388" s="47"/>
      <c r="K1388" s="48"/>
      <c r="L1388" s="68"/>
      <c r="M1388" s="68"/>
      <c r="N1388" s="68"/>
      <c r="O1388" s="68"/>
      <c r="P1388" s="100" t="str">
        <f>IF(O1388="","",VLOOKUP(O1388,'Principios Activos'!A$1:B$2418,2,FALSE))</f>
        <v/>
      </c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9"/>
      <c r="AC1388" s="68"/>
      <c r="AD1388" s="69"/>
      <c r="AE1388" s="53"/>
      <c r="AF1388" s="98"/>
      <c r="AG1388" s="123"/>
      <c r="AH1388" s="123"/>
      <c r="AI1388"/>
      <c r="AJ1388"/>
      <c r="AM1388" s="13"/>
    </row>
    <row r="1389" spans="1:39" s="8" customFormat="1" ht="24.95" customHeight="1" x14ac:dyDescent="0.25">
      <c r="A1389" s="65" t="str">
        <f t="shared" si="21"/>
        <v/>
      </c>
      <c r="B1389" s="61"/>
      <c r="C1389" s="63" t="str">
        <f>IF(B1389="","",VLOOKUP(B1389,'Base productos'!A$2:H$10900,2,FALSE))</f>
        <v/>
      </c>
      <c r="D1389" s="66" t="str">
        <f>IF(B1389="","",VLOOKUP(B1389,'Base productos'!A$2:H$10900,3,FALSE))</f>
        <v/>
      </c>
      <c r="E1389" s="62" t="str">
        <f>IF(B1389="","",VLOOKUP(B1389,'Base productos'!A$2:H$10900,4,FALSE))</f>
        <v/>
      </c>
      <c r="F1389" s="62" t="str">
        <f>IF(B1389="","",VLOOKUP(B1389,'Base productos'!A$2:H$10900,5,FALSE))</f>
        <v/>
      </c>
      <c r="G1389" s="66" t="str">
        <f>IF(B1389="","",VLOOKUP(B1389,'Base productos'!A$2:H$10900,6,FALSE))</f>
        <v/>
      </c>
      <c r="H1389" s="66" t="str">
        <f>IF(B1389="","",VLOOKUP(B1389,'Base productos'!A$2:H$10900,7,FALSE))</f>
        <v/>
      </c>
      <c r="I1389" s="66" t="str">
        <f>IF(B1389="","",VLOOKUP(B1389,'Base productos'!A$2:H$10900,8,FALSE))</f>
        <v/>
      </c>
      <c r="J1389" s="47"/>
      <c r="K1389" s="48"/>
      <c r="L1389" s="68"/>
      <c r="M1389" s="68"/>
      <c r="N1389" s="68"/>
      <c r="O1389" s="68"/>
      <c r="P1389" s="100" t="str">
        <f>IF(O1389="","",VLOOKUP(O1389,'Principios Activos'!A$1:B$2418,2,FALSE))</f>
        <v/>
      </c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9"/>
      <c r="AC1389" s="68"/>
      <c r="AD1389" s="69"/>
      <c r="AE1389" s="53"/>
      <c r="AF1389" s="98"/>
      <c r="AG1389" s="123"/>
      <c r="AH1389" s="123"/>
      <c r="AI1389"/>
      <c r="AJ1389"/>
      <c r="AM1389" s="13"/>
    </row>
    <row r="1390" spans="1:39" s="8" customFormat="1" ht="24.95" customHeight="1" x14ac:dyDescent="0.25">
      <c r="A1390" s="65" t="str">
        <f t="shared" si="21"/>
        <v/>
      </c>
      <c r="B1390" s="61"/>
      <c r="C1390" s="63" t="str">
        <f>IF(B1390="","",VLOOKUP(B1390,'Base productos'!A$2:H$10900,2,FALSE))</f>
        <v/>
      </c>
      <c r="D1390" s="66" t="str">
        <f>IF(B1390="","",VLOOKUP(B1390,'Base productos'!A$2:H$10900,3,FALSE))</f>
        <v/>
      </c>
      <c r="E1390" s="62" t="str">
        <f>IF(B1390="","",VLOOKUP(B1390,'Base productos'!A$2:H$10900,4,FALSE))</f>
        <v/>
      </c>
      <c r="F1390" s="62" t="str">
        <f>IF(B1390="","",VLOOKUP(B1390,'Base productos'!A$2:H$10900,5,FALSE))</f>
        <v/>
      </c>
      <c r="G1390" s="66" t="str">
        <f>IF(B1390="","",VLOOKUP(B1390,'Base productos'!A$2:H$10900,6,FALSE))</f>
        <v/>
      </c>
      <c r="H1390" s="66" t="str">
        <f>IF(B1390="","",VLOOKUP(B1390,'Base productos'!A$2:H$10900,7,FALSE))</f>
        <v/>
      </c>
      <c r="I1390" s="66" t="str">
        <f>IF(B1390="","",VLOOKUP(B1390,'Base productos'!A$2:H$10900,8,FALSE))</f>
        <v/>
      </c>
      <c r="J1390" s="47"/>
      <c r="K1390" s="48"/>
      <c r="L1390" s="68"/>
      <c r="M1390" s="68"/>
      <c r="N1390" s="68"/>
      <c r="O1390" s="68"/>
      <c r="P1390" s="100" t="str">
        <f>IF(O1390="","",VLOOKUP(O1390,'Principios Activos'!A$1:B$2418,2,FALSE))</f>
        <v/>
      </c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9"/>
      <c r="AC1390" s="68"/>
      <c r="AD1390" s="69"/>
      <c r="AE1390" s="53"/>
      <c r="AF1390" s="98"/>
      <c r="AG1390" s="123"/>
      <c r="AH1390" s="123"/>
      <c r="AI1390"/>
      <c r="AJ1390"/>
      <c r="AM1390" s="13"/>
    </row>
    <row r="1391" spans="1:39" s="8" customFormat="1" ht="24.95" customHeight="1" x14ac:dyDescent="0.25">
      <c r="A1391" s="65" t="str">
        <f t="shared" si="21"/>
        <v/>
      </c>
      <c r="B1391" s="61"/>
      <c r="C1391" s="63" t="str">
        <f>IF(B1391="","",VLOOKUP(B1391,'Base productos'!A$2:H$10900,2,FALSE))</f>
        <v/>
      </c>
      <c r="D1391" s="66" t="str">
        <f>IF(B1391="","",VLOOKUP(B1391,'Base productos'!A$2:H$10900,3,FALSE))</f>
        <v/>
      </c>
      <c r="E1391" s="62" t="str">
        <f>IF(B1391="","",VLOOKUP(B1391,'Base productos'!A$2:H$10900,4,FALSE))</f>
        <v/>
      </c>
      <c r="F1391" s="62" t="str">
        <f>IF(B1391="","",VLOOKUP(B1391,'Base productos'!A$2:H$10900,5,FALSE))</f>
        <v/>
      </c>
      <c r="G1391" s="66" t="str">
        <f>IF(B1391="","",VLOOKUP(B1391,'Base productos'!A$2:H$10900,6,FALSE))</f>
        <v/>
      </c>
      <c r="H1391" s="66" t="str">
        <f>IF(B1391="","",VLOOKUP(B1391,'Base productos'!A$2:H$10900,7,FALSE))</f>
        <v/>
      </c>
      <c r="I1391" s="66" t="str">
        <f>IF(B1391="","",VLOOKUP(B1391,'Base productos'!A$2:H$10900,8,FALSE))</f>
        <v/>
      </c>
      <c r="J1391" s="47"/>
      <c r="K1391" s="48"/>
      <c r="L1391" s="68"/>
      <c r="M1391" s="68"/>
      <c r="N1391" s="68"/>
      <c r="O1391" s="68"/>
      <c r="P1391" s="100" t="str">
        <f>IF(O1391="","",VLOOKUP(O1391,'Principios Activos'!A$1:B$2418,2,FALSE))</f>
        <v/>
      </c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9"/>
      <c r="AC1391" s="68"/>
      <c r="AD1391" s="69"/>
      <c r="AE1391" s="53"/>
      <c r="AF1391" s="98"/>
      <c r="AG1391" s="123"/>
      <c r="AH1391" s="123"/>
      <c r="AI1391"/>
      <c r="AJ1391"/>
      <c r="AM1391" s="13"/>
    </row>
    <row r="1392" spans="1:39" s="8" customFormat="1" ht="24.95" customHeight="1" x14ac:dyDescent="0.25">
      <c r="A1392" s="65" t="str">
        <f t="shared" si="21"/>
        <v/>
      </c>
      <c r="B1392" s="61"/>
      <c r="C1392" s="63" t="str">
        <f>IF(B1392="","",VLOOKUP(B1392,'Base productos'!A$2:H$10900,2,FALSE))</f>
        <v/>
      </c>
      <c r="D1392" s="66" t="str">
        <f>IF(B1392="","",VLOOKUP(B1392,'Base productos'!A$2:H$10900,3,FALSE))</f>
        <v/>
      </c>
      <c r="E1392" s="62" t="str">
        <f>IF(B1392="","",VLOOKUP(B1392,'Base productos'!A$2:H$10900,4,FALSE))</f>
        <v/>
      </c>
      <c r="F1392" s="62" t="str">
        <f>IF(B1392="","",VLOOKUP(B1392,'Base productos'!A$2:H$10900,5,FALSE))</f>
        <v/>
      </c>
      <c r="G1392" s="66" t="str">
        <f>IF(B1392="","",VLOOKUP(B1392,'Base productos'!A$2:H$10900,6,FALSE))</f>
        <v/>
      </c>
      <c r="H1392" s="66" t="str">
        <f>IF(B1392="","",VLOOKUP(B1392,'Base productos'!A$2:H$10900,7,FALSE))</f>
        <v/>
      </c>
      <c r="I1392" s="66" t="str">
        <f>IF(B1392="","",VLOOKUP(B1392,'Base productos'!A$2:H$10900,8,FALSE))</f>
        <v/>
      </c>
      <c r="J1392" s="47"/>
      <c r="K1392" s="48"/>
      <c r="L1392" s="68"/>
      <c r="M1392" s="68"/>
      <c r="N1392" s="68"/>
      <c r="O1392" s="68"/>
      <c r="P1392" s="100" t="str">
        <f>IF(O1392="","",VLOOKUP(O1392,'Principios Activos'!A$1:B$2418,2,FALSE))</f>
        <v/>
      </c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9"/>
      <c r="AC1392" s="68"/>
      <c r="AD1392" s="69"/>
      <c r="AE1392" s="53"/>
      <c r="AF1392" s="98"/>
      <c r="AG1392" s="123"/>
      <c r="AH1392" s="123"/>
      <c r="AI1392"/>
      <c r="AJ1392"/>
      <c r="AM1392" s="13"/>
    </row>
    <row r="1393" spans="1:39" s="8" customFormat="1" ht="24.95" customHeight="1" x14ac:dyDescent="0.25">
      <c r="A1393" s="65" t="str">
        <f t="shared" si="21"/>
        <v/>
      </c>
      <c r="B1393" s="61"/>
      <c r="C1393" s="63" t="str">
        <f>IF(B1393="","",VLOOKUP(B1393,'Base productos'!A$2:H$10900,2,FALSE))</f>
        <v/>
      </c>
      <c r="D1393" s="66" t="str">
        <f>IF(B1393="","",VLOOKUP(B1393,'Base productos'!A$2:H$10900,3,FALSE))</f>
        <v/>
      </c>
      <c r="E1393" s="62" t="str">
        <f>IF(B1393="","",VLOOKUP(B1393,'Base productos'!A$2:H$10900,4,FALSE))</f>
        <v/>
      </c>
      <c r="F1393" s="62" t="str">
        <f>IF(B1393="","",VLOOKUP(B1393,'Base productos'!A$2:H$10900,5,FALSE))</f>
        <v/>
      </c>
      <c r="G1393" s="66" t="str">
        <f>IF(B1393="","",VLOOKUP(B1393,'Base productos'!A$2:H$10900,6,FALSE))</f>
        <v/>
      </c>
      <c r="H1393" s="66" t="str">
        <f>IF(B1393="","",VLOOKUP(B1393,'Base productos'!A$2:H$10900,7,FALSE))</f>
        <v/>
      </c>
      <c r="I1393" s="66" t="str">
        <f>IF(B1393="","",VLOOKUP(B1393,'Base productos'!A$2:H$10900,8,FALSE))</f>
        <v/>
      </c>
      <c r="J1393" s="47"/>
      <c r="K1393" s="48"/>
      <c r="L1393" s="68"/>
      <c r="M1393" s="68"/>
      <c r="N1393" s="68"/>
      <c r="O1393" s="68"/>
      <c r="P1393" s="100" t="str">
        <f>IF(O1393="","",VLOOKUP(O1393,'Principios Activos'!A$1:B$2418,2,FALSE))</f>
        <v/>
      </c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9"/>
      <c r="AC1393" s="68"/>
      <c r="AD1393" s="69"/>
      <c r="AE1393" s="53"/>
      <c r="AF1393" s="98"/>
      <c r="AG1393" s="123"/>
      <c r="AH1393" s="123"/>
      <c r="AI1393"/>
      <c r="AJ1393"/>
      <c r="AM1393" s="13"/>
    </row>
    <row r="1394" spans="1:39" s="8" customFormat="1" ht="24.95" customHeight="1" x14ac:dyDescent="0.25">
      <c r="A1394" s="65" t="str">
        <f t="shared" si="21"/>
        <v/>
      </c>
      <c r="B1394" s="61"/>
      <c r="C1394" s="63" t="str">
        <f>IF(B1394="","",VLOOKUP(B1394,'Base productos'!A$2:H$10900,2,FALSE))</f>
        <v/>
      </c>
      <c r="D1394" s="66" t="str">
        <f>IF(B1394="","",VLOOKUP(B1394,'Base productos'!A$2:H$10900,3,FALSE))</f>
        <v/>
      </c>
      <c r="E1394" s="62" t="str">
        <f>IF(B1394="","",VLOOKUP(B1394,'Base productos'!A$2:H$10900,4,FALSE))</f>
        <v/>
      </c>
      <c r="F1394" s="62" t="str">
        <f>IF(B1394="","",VLOOKUP(B1394,'Base productos'!A$2:H$10900,5,FALSE))</f>
        <v/>
      </c>
      <c r="G1394" s="66" t="str">
        <f>IF(B1394="","",VLOOKUP(B1394,'Base productos'!A$2:H$10900,6,FALSE))</f>
        <v/>
      </c>
      <c r="H1394" s="66" t="str">
        <f>IF(B1394="","",VLOOKUP(B1394,'Base productos'!A$2:H$10900,7,FALSE))</f>
        <v/>
      </c>
      <c r="I1394" s="66" t="str">
        <f>IF(B1394="","",VLOOKUP(B1394,'Base productos'!A$2:H$10900,8,FALSE))</f>
        <v/>
      </c>
      <c r="J1394" s="47"/>
      <c r="K1394" s="48"/>
      <c r="L1394" s="68"/>
      <c r="M1394" s="68"/>
      <c r="N1394" s="68"/>
      <c r="O1394" s="68"/>
      <c r="P1394" s="100" t="str">
        <f>IF(O1394="","",VLOOKUP(O1394,'Principios Activos'!A$1:B$2418,2,FALSE))</f>
        <v/>
      </c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9"/>
      <c r="AC1394" s="68"/>
      <c r="AD1394" s="69"/>
      <c r="AE1394" s="53"/>
      <c r="AF1394" s="98"/>
      <c r="AG1394" s="123"/>
      <c r="AH1394" s="123"/>
      <c r="AI1394"/>
      <c r="AJ1394"/>
      <c r="AM1394" s="13"/>
    </row>
    <row r="1395" spans="1:39" s="8" customFormat="1" ht="24.95" customHeight="1" x14ac:dyDescent="0.25">
      <c r="A1395" s="65" t="str">
        <f t="shared" si="21"/>
        <v/>
      </c>
      <c r="B1395" s="61"/>
      <c r="C1395" s="63" t="str">
        <f>IF(B1395="","",VLOOKUP(B1395,'Base productos'!A$2:H$10900,2,FALSE))</f>
        <v/>
      </c>
      <c r="D1395" s="66" t="str">
        <f>IF(B1395="","",VLOOKUP(B1395,'Base productos'!A$2:H$10900,3,FALSE))</f>
        <v/>
      </c>
      <c r="E1395" s="62" t="str">
        <f>IF(B1395="","",VLOOKUP(B1395,'Base productos'!A$2:H$10900,4,FALSE))</f>
        <v/>
      </c>
      <c r="F1395" s="62" t="str">
        <f>IF(B1395="","",VLOOKUP(B1395,'Base productos'!A$2:H$10900,5,FALSE))</f>
        <v/>
      </c>
      <c r="G1395" s="66" t="str">
        <f>IF(B1395="","",VLOOKUP(B1395,'Base productos'!A$2:H$10900,6,FALSE))</f>
        <v/>
      </c>
      <c r="H1395" s="66" t="str">
        <f>IF(B1395="","",VLOOKUP(B1395,'Base productos'!A$2:H$10900,7,FALSE))</f>
        <v/>
      </c>
      <c r="I1395" s="66" t="str">
        <f>IF(B1395="","",VLOOKUP(B1395,'Base productos'!A$2:H$10900,8,FALSE))</f>
        <v/>
      </c>
      <c r="J1395" s="47"/>
      <c r="K1395" s="48"/>
      <c r="L1395" s="68"/>
      <c r="M1395" s="68"/>
      <c r="N1395" s="68"/>
      <c r="O1395" s="68"/>
      <c r="P1395" s="100" t="str">
        <f>IF(O1395="","",VLOOKUP(O1395,'Principios Activos'!A$1:B$2418,2,FALSE))</f>
        <v/>
      </c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9"/>
      <c r="AC1395" s="68"/>
      <c r="AD1395" s="69"/>
      <c r="AE1395" s="53"/>
      <c r="AF1395" s="98"/>
      <c r="AG1395" s="123"/>
      <c r="AH1395" s="123"/>
      <c r="AI1395"/>
      <c r="AJ1395"/>
      <c r="AM1395" s="13"/>
    </row>
    <row r="1396" spans="1:39" s="8" customFormat="1" ht="24.95" customHeight="1" x14ac:dyDescent="0.25">
      <c r="A1396" s="65" t="str">
        <f t="shared" si="21"/>
        <v/>
      </c>
      <c r="B1396" s="61"/>
      <c r="C1396" s="63" t="str">
        <f>IF(B1396="","",VLOOKUP(B1396,'Base productos'!A$2:H$10900,2,FALSE))</f>
        <v/>
      </c>
      <c r="D1396" s="66" t="str">
        <f>IF(B1396="","",VLOOKUP(B1396,'Base productos'!A$2:H$10900,3,FALSE))</f>
        <v/>
      </c>
      <c r="E1396" s="62" t="str">
        <f>IF(B1396="","",VLOOKUP(B1396,'Base productos'!A$2:H$10900,4,FALSE))</f>
        <v/>
      </c>
      <c r="F1396" s="62" t="str">
        <f>IF(B1396="","",VLOOKUP(B1396,'Base productos'!A$2:H$10900,5,FALSE))</f>
        <v/>
      </c>
      <c r="G1396" s="66" t="str">
        <f>IF(B1396="","",VLOOKUP(B1396,'Base productos'!A$2:H$10900,6,FALSE))</f>
        <v/>
      </c>
      <c r="H1396" s="66" t="str">
        <f>IF(B1396="","",VLOOKUP(B1396,'Base productos'!A$2:H$10900,7,FALSE))</f>
        <v/>
      </c>
      <c r="I1396" s="66" t="str">
        <f>IF(B1396="","",VLOOKUP(B1396,'Base productos'!A$2:H$10900,8,FALSE))</f>
        <v/>
      </c>
      <c r="J1396" s="47"/>
      <c r="K1396" s="48"/>
      <c r="L1396" s="68"/>
      <c r="M1396" s="68"/>
      <c r="N1396" s="68"/>
      <c r="O1396" s="68"/>
      <c r="P1396" s="100" t="str">
        <f>IF(O1396="","",VLOOKUP(O1396,'Principios Activos'!A$1:B$2418,2,FALSE))</f>
        <v/>
      </c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9"/>
      <c r="AC1396" s="68"/>
      <c r="AD1396" s="69"/>
      <c r="AE1396" s="53"/>
      <c r="AF1396" s="98"/>
      <c r="AG1396" s="123"/>
      <c r="AH1396" s="123"/>
      <c r="AI1396"/>
      <c r="AJ1396"/>
      <c r="AM1396" s="13"/>
    </row>
    <row r="1397" spans="1:39" s="8" customFormat="1" ht="24.95" customHeight="1" x14ac:dyDescent="0.25">
      <c r="A1397" s="65" t="str">
        <f t="shared" si="21"/>
        <v/>
      </c>
      <c r="B1397" s="61"/>
      <c r="C1397" s="63" t="str">
        <f>IF(B1397="","",VLOOKUP(B1397,'Base productos'!A$2:H$10900,2,FALSE))</f>
        <v/>
      </c>
      <c r="D1397" s="66" t="str">
        <f>IF(B1397="","",VLOOKUP(B1397,'Base productos'!A$2:H$10900,3,FALSE))</f>
        <v/>
      </c>
      <c r="E1397" s="62" t="str">
        <f>IF(B1397="","",VLOOKUP(B1397,'Base productos'!A$2:H$10900,4,FALSE))</f>
        <v/>
      </c>
      <c r="F1397" s="62" t="str">
        <f>IF(B1397="","",VLOOKUP(B1397,'Base productos'!A$2:H$10900,5,FALSE))</f>
        <v/>
      </c>
      <c r="G1397" s="66" t="str">
        <f>IF(B1397="","",VLOOKUP(B1397,'Base productos'!A$2:H$10900,6,FALSE))</f>
        <v/>
      </c>
      <c r="H1397" s="66" t="str">
        <f>IF(B1397="","",VLOOKUP(B1397,'Base productos'!A$2:H$10900,7,FALSE))</f>
        <v/>
      </c>
      <c r="I1397" s="66" t="str">
        <f>IF(B1397="","",VLOOKUP(B1397,'Base productos'!A$2:H$10900,8,FALSE))</f>
        <v/>
      </c>
      <c r="J1397" s="47"/>
      <c r="K1397" s="48"/>
      <c r="L1397" s="68"/>
      <c r="M1397" s="68"/>
      <c r="N1397" s="68"/>
      <c r="O1397" s="68"/>
      <c r="P1397" s="100" t="str">
        <f>IF(O1397="","",VLOOKUP(O1397,'Principios Activos'!A$1:B$2418,2,FALSE))</f>
        <v/>
      </c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9"/>
      <c r="AC1397" s="68"/>
      <c r="AD1397" s="69"/>
      <c r="AE1397" s="53"/>
      <c r="AF1397" s="98"/>
      <c r="AG1397" s="123"/>
      <c r="AH1397" s="123"/>
      <c r="AI1397"/>
      <c r="AJ1397"/>
      <c r="AM1397" s="13"/>
    </row>
    <row r="1398" spans="1:39" s="8" customFormat="1" ht="24.95" customHeight="1" x14ac:dyDescent="0.25">
      <c r="A1398" s="65" t="str">
        <f t="shared" si="21"/>
        <v/>
      </c>
      <c r="B1398" s="61"/>
      <c r="C1398" s="63" t="str">
        <f>IF(B1398="","",VLOOKUP(B1398,'Base productos'!A$2:H$10900,2,FALSE))</f>
        <v/>
      </c>
      <c r="D1398" s="66" t="str">
        <f>IF(B1398="","",VLOOKUP(B1398,'Base productos'!A$2:H$10900,3,FALSE))</f>
        <v/>
      </c>
      <c r="E1398" s="62" t="str">
        <f>IF(B1398="","",VLOOKUP(B1398,'Base productos'!A$2:H$10900,4,FALSE))</f>
        <v/>
      </c>
      <c r="F1398" s="62" t="str">
        <f>IF(B1398="","",VLOOKUP(B1398,'Base productos'!A$2:H$10900,5,FALSE))</f>
        <v/>
      </c>
      <c r="G1398" s="66" t="str">
        <f>IF(B1398="","",VLOOKUP(B1398,'Base productos'!A$2:H$10900,6,FALSE))</f>
        <v/>
      </c>
      <c r="H1398" s="66" t="str">
        <f>IF(B1398="","",VLOOKUP(B1398,'Base productos'!A$2:H$10900,7,FALSE))</f>
        <v/>
      </c>
      <c r="I1398" s="66" t="str">
        <f>IF(B1398="","",VLOOKUP(B1398,'Base productos'!A$2:H$10900,8,FALSE))</f>
        <v/>
      </c>
      <c r="J1398" s="47"/>
      <c r="K1398" s="48"/>
      <c r="L1398" s="68"/>
      <c r="M1398" s="68"/>
      <c r="N1398" s="68"/>
      <c r="O1398" s="68"/>
      <c r="P1398" s="100" t="str">
        <f>IF(O1398="","",VLOOKUP(O1398,'Principios Activos'!A$1:B$2418,2,FALSE))</f>
        <v/>
      </c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9"/>
      <c r="AC1398" s="68"/>
      <c r="AD1398" s="69"/>
      <c r="AE1398" s="53"/>
      <c r="AF1398" s="98"/>
      <c r="AG1398" s="123"/>
      <c r="AH1398" s="123"/>
      <c r="AI1398"/>
      <c r="AJ1398"/>
      <c r="AM1398" s="13"/>
    </row>
    <row r="1399" spans="1:39" s="8" customFormat="1" ht="24.95" customHeight="1" x14ac:dyDescent="0.25">
      <c r="A1399" s="65" t="str">
        <f t="shared" si="21"/>
        <v/>
      </c>
      <c r="B1399" s="61"/>
      <c r="C1399" s="63" t="str">
        <f>IF(B1399="","",VLOOKUP(B1399,'Base productos'!A$2:H$10900,2,FALSE))</f>
        <v/>
      </c>
      <c r="D1399" s="66" t="str">
        <f>IF(B1399="","",VLOOKUP(B1399,'Base productos'!A$2:H$10900,3,FALSE))</f>
        <v/>
      </c>
      <c r="E1399" s="62" t="str">
        <f>IF(B1399="","",VLOOKUP(B1399,'Base productos'!A$2:H$10900,4,FALSE))</f>
        <v/>
      </c>
      <c r="F1399" s="62" t="str">
        <f>IF(B1399="","",VLOOKUP(B1399,'Base productos'!A$2:H$10900,5,FALSE))</f>
        <v/>
      </c>
      <c r="G1399" s="66" t="str">
        <f>IF(B1399="","",VLOOKUP(B1399,'Base productos'!A$2:H$10900,6,FALSE))</f>
        <v/>
      </c>
      <c r="H1399" s="66" t="str">
        <f>IF(B1399="","",VLOOKUP(B1399,'Base productos'!A$2:H$10900,7,FALSE))</f>
        <v/>
      </c>
      <c r="I1399" s="66" t="str">
        <f>IF(B1399="","",VLOOKUP(B1399,'Base productos'!A$2:H$10900,8,FALSE))</f>
        <v/>
      </c>
      <c r="J1399" s="47"/>
      <c r="K1399" s="48"/>
      <c r="L1399" s="68"/>
      <c r="M1399" s="68"/>
      <c r="N1399" s="68"/>
      <c r="O1399" s="68"/>
      <c r="P1399" s="100" t="str">
        <f>IF(O1399="","",VLOOKUP(O1399,'Principios Activos'!A$1:B$2418,2,FALSE))</f>
        <v/>
      </c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9"/>
      <c r="AC1399" s="68"/>
      <c r="AD1399" s="69"/>
      <c r="AE1399" s="53"/>
      <c r="AF1399" s="98"/>
      <c r="AG1399" s="123"/>
      <c r="AH1399" s="123"/>
      <c r="AI1399"/>
      <c r="AJ1399"/>
      <c r="AM1399" s="13"/>
    </row>
    <row r="1400" spans="1:39" s="8" customFormat="1" ht="24.95" customHeight="1" x14ac:dyDescent="0.25">
      <c r="A1400" s="65" t="str">
        <f t="shared" si="21"/>
        <v/>
      </c>
      <c r="B1400" s="61"/>
      <c r="C1400" s="63" t="str">
        <f>IF(B1400="","",VLOOKUP(B1400,'Base productos'!A$2:H$10900,2,FALSE))</f>
        <v/>
      </c>
      <c r="D1400" s="66" t="str">
        <f>IF(B1400="","",VLOOKUP(B1400,'Base productos'!A$2:H$10900,3,FALSE))</f>
        <v/>
      </c>
      <c r="E1400" s="62" t="str">
        <f>IF(B1400="","",VLOOKUP(B1400,'Base productos'!A$2:H$10900,4,FALSE))</f>
        <v/>
      </c>
      <c r="F1400" s="62" t="str">
        <f>IF(B1400="","",VLOOKUP(B1400,'Base productos'!A$2:H$10900,5,FALSE))</f>
        <v/>
      </c>
      <c r="G1400" s="66" t="str">
        <f>IF(B1400="","",VLOOKUP(B1400,'Base productos'!A$2:H$10900,6,FALSE))</f>
        <v/>
      </c>
      <c r="H1400" s="66" t="str">
        <f>IF(B1400="","",VLOOKUP(B1400,'Base productos'!A$2:H$10900,7,FALSE))</f>
        <v/>
      </c>
      <c r="I1400" s="66" t="str">
        <f>IF(B1400="","",VLOOKUP(B1400,'Base productos'!A$2:H$10900,8,FALSE))</f>
        <v/>
      </c>
      <c r="J1400" s="47"/>
      <c r="K1400" s="48"/>
      <c r="L1400" s="68"/>
      <c r="M1400" s="68"/>
      <c r="N1400" s="68"/>
      <c r="O1400" s="68"/>
      <c r="P1400" s="100" t="str">
        <f>IF(O1400="","",VLOOKUP(O1400,'Principios Activos'!A$1:B$2418,2,FALSE))</f>
        <v/>
      </c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9"/>
      <c r="AC1400" s="68"/>
      <c r="AD1400" s="69"/>
      <c r="AE1400" s="53"/>
      <c r="AF1400" s="98"/>
      <c r="AG1400" s="123"/>
      <c r="AH1400" s="123"/>
      <c r="AI1400"/>
      <c r="AJ1400"/>
      <c r="AM1400" s="13"/>
    </row>
    <row r="1401" spans="1:39" s="8" customFormat="1" ht="24.95" customHeight="1" x14ac:dyDescent="0.25">
      <c r="A1401" s="65" t="str">
        <f t="shared" si="21"/>
        <v/>
      </c>
      <c r="B1401" s="61"/>
      <c r="C1401" s="63" t="str">
        <f>IF(B1401="","",VLOOKUP(B1401,'Base productos'!A$2:H$10900,2,FALSE))</f>
        <v/>
      </c>
      <c r="D1401" s="66" t="str">
        <f>IF(B1401="","",VLOOKUP(B1401,'Base productos'!A$2:H$10900,3,FALSE))</f>
        <v/>
      </c>
      <c r="E1401" s="62" t="str">
        <f>IF(B1401="","",VLOOKUP(B1401,'Base productos'!A$2:H$10900,4,FALSE))</f>
        <v/>
      </c>
      <c r="F1401" s="62" t="str">
        <f>IF(B1401="","",VLOOKUP(B1401,'Base productos'!A$2:H$10900,5,FALSE))</f>
        <v/>
      </c>
      <c r="G1401" s="66" t="str">
        <f>IF(B1401="","",VLOOKUP(B1401,'Base productos'!A$2:H$10900,6,FALSE))</f>
        <v/>
      </c>
      <c r="H1401" s="66" t="str">
        <f>IF(B1401="","",VLOOKUP(B1401,'Base productos'!A$2:H$10900,7,FALSE))</f>
        <v/>
      </c>
      <c r="I1401" s="66" t="str">
        <f>IF(B1401="","",VLOOKUP(B1401,'Base productos'!A$2:H$10900,8,FALSE))</f>
        <v/>
      </c>
      <c r="J1401" s="47"/>
      <c r="K1401" s="48"/>
      <c r="L1401" s="68"/>
      <c r="M1401" s="68"/>
      <c r="N1401" s="68"/>
      <c r="O1401" s="68"/>
      <c r="P1401" s="100" t="str">
        <f>IF(O1401="","",VLOOKUP(O1401,'Principios Activos'!A$1:B$2418,2,FALSE))</f>
        <v/>
      </c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9"/>
      <c r="AC1401" s="68"/>
      <c r="AD1401" s="69"/>
      <c r="AE1401" s="53"/>
      <c r="AF1401" s="98"/>
      <c r="AG1401" s="123"/>
      <c r="AH1401" s="123"/>
      <c r="AI1401"/>
      <c r="AJ1401"/>
      <c r="AM1401" s="13"/>
    </row>
    <row r="1402" spans="1:39" s="8" customFormat="1" ht="24.95" customHeight="1" x14ac:dyDescent="0.25">
      <c r="A1402" s="65" t="str">
        <f t="shared" si="21"/>
        <v/>
      </c>
      <c r="B1402" s="61"/>
      <c r="C1402" s="63" t="str">
        <f>IF(B1402="","",VLOOKUP(B1402,'Base productos'!A$2:H$10900,2,FALSE))</f>
        <v/>
      </c>
      <c r="D1402" s="66" t="str">
        <f>IF(B1402="","",VLOOKUP(B1402,'Base productos'!A$2:H$10900,3,FALSE))</f>
        <v/>
      </c>
      <c r="E1402" s="62" t="str">
        <f>IF(B1402="","",VLOOKUP(B1402,'Base productos'!A$2:H$10900,4,FALSE))</f>
        <v/>
      </c>
      <c r="F1402" s="62" t="str">
        <f>IF(B1402="","",VLOOKUP(B1402,'Base productos'!A$2:H$10900,5,FALSE))</f>
        <v/>
      </c>
      <c r="G1402" s="66" t="str">
        <f>IF(B1402="","",VLOOKUP(B1402,'Base productos'!A$2:H$10900,6,FALSE))</f>
        <v/>
      </c>
      <c r="H1402" s="66" t="str">
        <f>IF(B1402="","",VLOOKUP(B1402,'Base productos'!A$2:H$10900,7,FALSE))</f>
        <v/>
      </c>
      <c r="I1402" s="66" t="str">
        <f>IF(B1402="","",VLOOKUP(B1402,'Base productos'!A$2:H$10900,8,FALSE))</f>
        <v/>
      </c>
      <c r="J1402" s="47"/>
      <c r="K1402" s="48"/>
      <c r="L1402" s="68"/>
      <c r="M1402" s="68"/>
      <c r="N1402" s="68"/>
      <c r="O1402" s="68"/>
      <c r="P1402" s="100" t="str">
        <f>IF(O1402="","",VLOOKUP(O1402,'Principios Activos'!A$1:B$2418,2,FALSE))</f>
        <v/>
      </c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9"/>
      <c r="AC1402" s="68"/>
      <c r="AD1402" s="69"/>
      <c r="AE1402" s="53"/>
      <c r="AF1402" s="98"/>
      <c r="AG1402" s="123"/>
      <c r="AH1402" s="123"/>
      <c r="AI1402"/>
      <c r="AJ1402"/>
      <c r="AM1402" s="13"/>
    </row>
    <row r="1403" spans="1:39" s="8" customFormat="1" ht="24.95" customHeight="1" x14ac:dyDescent="0.25">
      <c r="A1403" s="65" t="str">
        <f t="shared" si="21"/>
        <v/>
      </c>
      <c r="B1403" s="61"/>
      <c r="C1403" s="63" t="str">
        <f>IF(B1403="","",VLOOKUP(B1403,'Base productos'!A$2:H$10900,2,FALSE))</f>
        <v/>
      </c>
      <c r="D1403" s="66" t="str">
        <f>IF(B1403="","",VLOOKUP(B1403,'Base productos'!A$2:H$10900,3,FALSE))</f>
        <v/>
      </c>
      <c r="E1403" s="62" t="str">
        <f>IF(B1403="","",VLOOKUP(B1403,'Base productos'!A$2:H$10900,4,FALSE))</f>
        <v/>
      </c>
      <c r="F1403" s="62" t="str">
        <f>IF(B1403="","",VLOOKUP(B1403,'Base productos'!A$2:H$10900,5,FALSE))</f>
        <v/>
      </c>
      <c r="G1403" s="66" t="str">
        <f>IF(B1403="","",VLOOKUP(B1403,'Base productos'!A$2:H$10900,6,FALSE))</f>
        <v/>
      </c>
      <c r="H1403" s="66" t="str">
        <f>IF(B1403="","",VLOOKUP(B1403,'Base productos'!A$2:H$10900,7,FALSE))</f>
        <v/>
      </c>
      <c r="I1403" s="66" t="str">
        <f>IF(B1403="","",VLOOKUP(B1403,'Base productos'!A$2:H$10900,8,FALSE))</f>
        <v/>
      </c>
      <c r="J1403" s="47"/>
      <c r="K1403" s="48"/>
      <c r="L1403" s="68"/>
      <c r="M1403" s="68"/>
      <c r="N1403" s="68"/>
      <c r="O1403" s="68"/>
      <c r="P1403" s="100" t="str">
        <f>IF(O1403="","",VLOOKUP(O1403,'Principios Activos'!A$1:B$2418,2,FALSE))</f>
        <v/>
      </c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9"/>
      <c r="AC1403" s="68"/>
      <c r="AD1403" s="69"/>
      <c r="AE1403" s="53"/>
      <c r="AF1403" s="98"/>
      <c r="AG1403" s="123"/>
      <c r="AH1403" s="123"/>
      <c r="AI1403"/>
      <c r="AJ1403"/>
      <c r="AM1403" s="13"/>
    </row>
    <row r="1404" spans="1:39" s="8" customFormat="1" ht="24.95" customHeight="1" x14ac:dyDescent="0.25">
      <c r="A1404" s="65" t="str">
        <f t="shared" si="21"/>
        <v/>
      </c>
      <c r="B1404" s="61"/>
      <c r="C1404" s="63" t="str">
        <f>IF(B1404="","",VLOOKUP(B1404,'Base productos'!A$2:H$10900,2,FALSE))</f>
        <v/>
      </c>
      <c r="D1404" s="66" t="str">
        <f>IF(B1404="","",VLOOKUP(B1404,'Base productos'!A$2:H$10900,3,FALSE))</f>
        <v/>
      </c>
      <c r="E1404" s="62" t="str">
        <f>IF(B1404="","",VLOOKUP(B1404,'Base productos'!A$2:H$10900,4,FALSE))</f>
        <v/>
      </c>
      <c r="F1404" s="62" t="str">
        <f>IF(B1404="","",VLOOKUP(B1404,'Base productos'!A$2:H$10900,5,FALSE))</f>
        <v/>
      </c>
      <c r="G1404" s="66" t="str">
        <f>IF(B1404="","",VLOOKUP(B1404,'Base productos'!A$2:H$10900,6,FALSE))</f>
        <v/>
      </c>
      <c r="H1404" s="66" t="str">
        <f>IF(B1404="","",VLOOKUP(B1404,'Base productos'!A$2:H$10900,7,FALSE))</f>
        <v/>
      </c>
      <c r="I1404" s="66" t="str">
        <f>IF(B1404="","",VLOOKUP(B1404,'Base productos'!A$2:H$10900,8,FALSE))</f>
        <v/>
      </c>
      <c r="J1404" s="47"/>
      <c r="K1404" s="48"/>
      <c r="L1404" s="68"/>
      <c r="M1404" s="68"/>
      <c r="N1404" s="68"/>
      <c r="O1404" s="68"/>
      <c r="P1404" s="100" t="str">
        <f>IF(O1404="","",VLOOKUP(O1404,'Principios Activos'!A$1:B$2418,2,FALSE))</f>
        <v/>
      </c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9"/>
      <c r="AC1404" s="68"/>
      <c r="AD1404" s="69"/>
      <c r="AE1404" s="53"/>
      <c r="AF1404" s="98"/>
      <c r="AG1404" s="123"/>
      <c r="AH1404" s="123"/>
      <c r="AI1404"/>
      <c r="AJ1404"/>
      <c r="AM1404" s="13"/>
    </row>
    <row r="1405" spans="1:39" s="8" customFormat="1" ht="24.95" customHeight="1" x14ac:dyDescent="0.25">
      <c r="A1405" s="65" t="str">
        <f t="shared" si="21"/>
        <v/>
      </c>
      <c r="B1405" s="61"/>
      <c r="C1405" s="63" t="str">
        <f>IF(B1405="","",VLOOKUP(B1405,'Base productos'!A$2:H$10900,2,FALSE))</f>
        <v/>
      </c>
      <c r="D1405" s="66" t="str">
        <f>IF(B1405="","",VLOOKUP(B1405,'Base productos'!A$2:H$10900,3,FALSE))</f>
        <v/>
      </c>
      <c r="E1405" s="62" t="str">
        <f>IF(B1405="","",VLOOKUP(B1405,'Base productos'!A$2:H$10900,4,FALSE))</f>
        <v/>
      </c>
      <c r="F1405" s="62" t="str">
        <f>IF(B1405="","",VLOOKUP(B1405,'Base productos'!A$2:H$10900,5,FALSE))</f>
        <v/>
      </c>
      <c r="G1405" s="66" t="str">
        <f>IF(B1405="","",VLOOKUP(B1405,'Base productos'!A$2:H$10900,6,FALSE))</f>
        <v/>
      </c>
      <c r="H1405" s="66" t="str">
        <f>IF(B1405="","",VLOOKUP(B1405,'Base productos'!A$2:H$10900,7,FALSE))</f>
        <v/>
      </c>
      <c r="I1405" s="66" t="str">
        <f>IF(B1405="","",VLOOKUP(B1405,'Base productos'!A$2:H$10900,8,FALSE))</f>
        <v/>
      </c>
      <c r="J1405" s="47"/>
      <c r="K1405" s="48"/>
      <c r="L1405" s="68"/>
      <c r="M1405" s="68"/>
      <c r="N1405" s="68"/>
      <c r="O1405" s="68"/>
      <c r="P1405" s="100" t="str">
        <f>IF(O1405="","",VLOOKUP(O1405,'Principios Activos'!A$1:B$2418,2,FALSE))</f>
        <v/>
      </c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9"/>
      <c r="AC1405" s="68"/>
      <c r="AD1405" s="69"/>
      <c r="AE1405" s="53"/>
      <c r="AF1405" s="98"/>
      <c r="AG1405" s="123"/>
      <c r="AH1405" s="123"/>
      <c r="AI1405"/>
      <c r="AJ1405"/>
      <c r="AM1405" s="13"/>
    </row>
    <row r="1406" spans="1:39" s="8" customFormat="1" ht="24.95" customHeight="1" x14ac:dyDescent="0.25">
      <c r="A1406" s="65" t="str">
        <f t="shared" si="21"/>
        <v/>
      </c>
      <c r="B1406" s="61"/>
      <c r="C1406" s="63" t="str">
        <f>IF(B1406="","",VLOOKUP(B1406,'Base productos'!A$2:H$10900,2,FALSE))</f>
        <v/>
      </c>
      <c r="D1406" s="66" t="str">
        <f>IF(B1406="","",VLOOKUP(B1406,'Base productos'!A$2:H$10900,3,FALSE))</f>
        <v/>
      </c>
      <c r="E1406" s="62" t="str">
        <f>IF(B1406="","",VLOOKUP(B1406,'Base productos'!A$2:H$10900,4,FALSE))</f>
        <v/>
      </c>
      <c r="F1406" s="62" t="str">
        <f>IF(B1406="","",VLOOKUP(B1406,'Base productos'!A$2:H$10900,5,FALSE))</f>
        <v/>
      </c>
      <c r="G1406" s="66" t="str">
        <f>IF(B1406="","",VLOOKUP(B1406,'Base productos'!A$2:H$10900,6,FALSE))</f>
        <v/>
      </c>
      <c r="H1406" s="66" t="str">
        <f>IF(B1406="","",VLOOKUP(B1406,'Base productos'!A$2:H$10900,7,FALSE))</f>
        <v/>
      </c>
      <c r="I1406" s="66" t="str">
        <f>IF(B1406="","",VLOOKUP(B1406,'Base productos'!A$2:H$10900,8,FALSE))</f>
        <v/>
      </c>
      <c r="J1406" s="47"/>
      <c r="K1406" s="48"/>
      <c r="L1406" s="68"/>
      <c r="M1406" s="68"/>
      <c r="N1406" s="68"/>
      <c r="O1406" s="68"/>
      <c r="P1406" s="100" t="str">
        <f>IF(O1406="","",VLOOKUP(O1406,'Principios Activos'!A$1:B$2418,2,FALSE))</f>
        <v/>
      </c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9"/>
      <c r="AC1406" s="68"/>
      <c r="AD1406" s="69"/>
      <c r="AE1406" s="53"/>
      <c r="AF1406" s="98"/>
      <c r="AG1406" s="123"/>
      <c r="AH1406" s="123"/>
      <c r="AI1406"/>
      <c r="AJ1406"/>
      <c r="AM1406" s="13"/>
    </row>
    <row r="1407" spans="1:39" s="8" customFormat="1" ht="24.95" customHeight="1" x14ac:dyDescent="0.25">
      <c r="A1407" s="65" t="str">
        <f t="shared" si="21"/>
        <v/>
      </c>
      <c r="B1407" s="61"/>
      <c r="C1407" s="63" t="str">
        <f>IF(B1407="","",VLOOKUP(B1407,'Base productos'!A$2:H$10900,2,FALSE))</f>
        <v/>
      </c>
      <c r="D1407" s="66" t="str">
        <f>IF(B1407="","",VLOOKUP(B1407,'Base productos'!A$2:H$10900,3,FALSE))</f>
        <v/>
      </c>
      <c r="E1407" s="62" t="str">
        <f>IF(B1407="","",VLOOKUP(B1407,'Base productos'!A$2:H$10900,4,FALSE))</f>
        <v/>
      </c>
      <c r="F1407" s="62" t="str">
        <f>IF(B1407="","",VLOOKUP(B1407,'Base productos'!A$2:H$10900,5,FALSE))</f>
        <v/>
      </c>
      <c r="G1407" s="66" t="str">
        <f>IF(B1407="","",VLOOKUP(B1407,'Base productos'!A$2:H$10900,6,FALSE))</f>
        <v/>
      </c>
      <c r="H1407" s="66" t="str">
        <f>IF(B1407="","",VLOOKUP(B1407,'Base productos'!A$2:H$10900,7,FALSE))</f>
        <v/>
      </c>
      <c r="I1407" s="66" t="str">
        <f>IF(B1407="","",VLOOKUP(B1407,'Base productos'!A$2:H$10900,8,FALSE))</f>
        <v/>
      </c>
      <c r="J1407" s="47"/>
      <c r="K1407" s="48"/>
      <c r="L1407" s="68"/>
      <c r="M1407" s="68"/>
      <c r="N1407" s="68"/>
      <c r="O1407" s="68"/>
      <c r="P1407" s="100" t="str">
        <f>IF(O1407="","",VLOOKUP(O1407,'Principios Activos'!A$1:B$2418,2,FALSE))</f>
        <v/>
      </c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9"/>
      <c r="AC1407" s="68"/>
      <c r="AD1407" s="69"/>
      <c r="AE1407" s="53"/>
      <c r="AF1407" s="98"/>
      <c r="AG1407" s="123"/>
      <c r="AH1407" s="123"/>
      <c r="AI1407"/>
      <c r="AJ1407"/>
      <c r="AM1407" s="13"/>
    </row>
    <row r="1408" spans="1:39" s="8" customFormat="1" ht="24.95" customHeight="1" x14ac:dyDescent="0.25">
      <c r="A1408" s="65" t="str">
        <f t="shared" si="21"/>
        <v/>
      </c>
      <c r="B1408" s="61"/>
      <c r="C1408" s="63" t="str">
        <f>IF(B1408="","",VLOOKUP(B1408,'Base productos'!A$2:H$10900,2,FALSE))</f>
        <v/>
      </c>
      <c r="D1408" s="66" t="str">
        <f>IF(B1408="","",VLOOKUP(B1408,'Base productos'!A$2:H$10900,3,FALSE))</f>
        <v/>
      </c>
      <c r="E1408" s="62" t="str">
        <f>IF(B1408="","",VLOOKUP(B1408,'Base productos'!A$2:H$10900,4,FALSE))</f>
        <v/>
      </c>
      <c r="F1408" s="62" t="str">
        <f>IF(B1408="","",VLOOKUP(B1408,'Base productos'!A$2:H$10900,5,FALSE))</f>
        <v/>
      </c>
      <c r="G1408" s="66" t="str">
        <f>IF(B1408="","",VLOOKUP(B1408,'Base productos'!A$2:H$10900,6,FALSE))</f>
        <v/>
      </c>
      <c r="H1408" s="66" t="str">
        <f>IF(B1408="","",VLOOKUP(B1408,'Base productos'!A$2:H$10900,7,FALSE))</f>
        <v/>
      </c>
      <c r="I1408" s="66" t="str">
        <f>IF(B1408="","",VLOOKUP(B1408,'Base productos'!A$2:H$10900,8,FALSE))</f>
        <v/>
      </c>
      <c r="J1408" s="47"/>
      <c r="K1408" s="48"/>
      <c r="L1408" s="68"/>
      <c r="M1408" s="68"/>
      <c r="N1408" s="68"/>
      <c r="O1408" s="68"/>
      <c r="P1408" s="100" t="str">
        <f>IF(O1408="","",VLOOKUP(O1408,'Principios Activos'!A$1:B$2418,2,FALSE))</f>
        <v/>
      </c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9"/>
      <c r="AC1408" s="68"/>
      <c r="AD1408" s="69"/>
      <c r="AE1408" s="53"/>
      <c r="AF1408" s="98"/>
      <c r="AG1408" s="123"/>
      <c r="AH1408" s="123"/>
      <c r="AI1408"/>
      <c r="AJ1408"/>
      <c r="AM1408" s="13"/>
    </row>
    <row r="1409" spans="1:39" s="8" customFormat="1" ht="24.95" customHeight="1" x14ac:dyDescent="0.25">
      <c r="A1409" s="65" t="str">
        <f t="shared" si="21"/>
        <v/>
      </c>
      <c r="B1409" s="61"/>
      <c r="C1409" s="63" t="str">
        <f>IF(B1409="","",VLOOKUP(B1409,'Base productos'!A$2:H$10900,2,FALSE))</f>
        <v/>
      </c>
      <c r="D1409" s="66" t="str">
        <f>IF(B1409="","",VLOOKUP(B1409,'Base productos'!A$2:H$10900,3,FALSE))</f>
        <v/>
      </c>
      <c r="E1409" s="62" t="str">
        <f>IF(B1409="","",VLOOKUP(B1409,'Base productos'!A$2:H$10900,4,FALSE))</f>
        <v/>
      </c>
      <c r="F1409" s="62" t="str">
        <f>IF(B1409="","",VLOOKUP(B1409,'Base productos'!A$2:H$10900,5,FALSE))</f>
        <v/>
      </c>
      <c r="G1409" s="66" t="str">
        <f>IF(B1409="","",VLOOKUP(B1409,'Base productos'!A$2:H$10900,6,FALSE))</f>
        <v/>
      </c>
      <c r="H1409" s="66" t="str">
        <f>IF(B1409="","",VLOOKUP(B1409,'Base productos'!A$2:H$10900,7,FALSE))</f>
        <v/>
      </c>
      <c r="I1409" s="66" t="str">
        <f>IF(B1409="","",VLOOKUP(B1409,'Base productos'!A$2:H$10900,8,FALSE))</f>
        <v/>
      </c>
      <c r="J1409" s="47"/>
      <c r="K1409" s="48"/>
      <c r="L1409" s="68"/>
      <c r="M1409" s="68"/>
      <c r="N1409" s="68"/>
      <c r="O1409" s="68"/>
      <c r="P1409" s="100" t="str">
        <f>IF(O1409="","",VLOOKUP(O1409,'Principios Activos'!A$1:B$2418,2,FALSE))</f>
        <v/>
      </c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9"/>
      <c r="AC1409" s="68"/>
      <c r="AD1409" s="69"/>
      <c r="AE1409" s="53"/>
      <c r="AF1409" s="98"/>
      <c r="AG1409" s="123"/>
      <c r="AH1409" s="123"/>
      <c r="AI1409"/>
      <c r="AJ1409"/>
      <c r="AM1409" s="13"/>
    </row>
    <row r="1410" spans="1:39" s="8" customFormat="1" ht="24.95" customHeight="1" x14ac:dyDescent="0.25">
      <c r="A1410" s="65" t="str">
        <f t="shared" si="21"/>
        <v/>
      </c>
      <c r="B1410" s="61"/>
      <c r="C1410" s="63" t="str">
        <f>IF(B1410="","",VLOOKUP(B1410,'Base productos'!A$2:H$10900,2,FALSE))</f>
        <v/>
      </c>
      <c r="D1410" s="66" t="str">
        <f>IF(B1410="","",VLOOKUP(B1410,'Base productos'!A$2:H$10900,3,FALSE))</f>
        <v/>
      </c>
      <c r="E1410" s="62" t="str">
        <f>IF(B1410="","",VLOOKUP(B1410,'Base productos'!A$2:H$10900,4,FALSE))</f>
        <v/>
      </c>
      <c r="F1410" s="62" t="str">
        <f>IF(B1410="","",VLOOKUP(B1410,'Base productos'!A$2:H$10900,5,FALSE))</f>
        <v/>
      </c>
      <c r="G1410" s="66" t="str">
        <f>IF(B1410="","",VLOOKUP(B1410,'Base productos'!A$2:H$10900,6,FALSE))</f>
        <v/>
      </c>
      <c r="H1410" s="66" t="str">
        <f>IF(B1410="","",VLOOKUP(B1410,'Base productos'!A$2:H$10900,7,FALSE))</f>
        <v/>
      </c>
      <c r="I1410" s="66" t="str">
        <f>IF(B1410="","",VLOOKUP(B1410,'Base productos'!A$2:H$10900,8,FALSE))</f>
        <v/>
      </c>
      <c r="J1410" s="47"/>
      <c r="K1410" s="48"/>
      <c r="L1410" s="68"/>
      <c r="M1410" s="68"/>
      <c r="N1410" s="68"/>
      <c r="O1410" s="68"/>
      <c r="P1410" s="100" t="str">
        <f>IF(O1410="","",VLOOKUP(O1410,'Principios Activos'!A$1:B$2418,2,FALSE))</f>
        <v/>
      </c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9"/>
      <c r="AC1410" s="68"/>
      <c r="AD1410" s="69"/>
      <c r="AE1410" s="53"/>
      <c r="AF1410" s="98"/>
      <c r="AG1410" s="123"/>
      <c r="AH1410" s="123"/>
      <c r="AI1410"/>
      <c r="AJ1410"/>
      <c r="AM1410" s="13"/>
    </row>
    <row r="1411" spans="1:39" s="8" customFormat="1" ht="24.95" customHeight="1" x14ac:dyDescent="0.25">
      <c r="A1411" s="65" t="str">
        <f t="shared" si="21"/>
        <v/>
      </c>
      <c r="B1411" s="61"/>
      <c r="C1411" s="63" t="str">
        <f>IF(B1411="","",VLOOKUP(B1411,'Base productos'!A$2:H$10900,2,FALSE))</f>
        <v/>
      </c>
      <c r="D1411" s="66" t="str">
        <f>IF(B1411="","",VLOOKUP(B1411,'Base productos'!A$2:H$10900,3,FALSE))</f>
        <v/>
      </c>
      <c r="E1411" s="62" t="str">
        <f>IF(B1411="","",VLOOKUP(B1411,'Base productos'!A$2:H$10900,4,FALSE))</f>
        <v/>
      </c>
      <c r="F1411" s="62" t="str">
        <f>IF(B1411="","",VLOOKUP(B1411,'Base productos'!A$2:H$10900,5,FALSE))</f>
        <v/>
      </c>
      <c r="G1411" s="66" t="str">
        <f>IF(B1411="","",VLOOKUP(B1411,'Base productos'!A$2:H$10900,6,FALSE))</f>
        <v/>
      </c>
      <c r="H1411" s="66" t="str">
        <f>IF(B1411="","",VLOOKUP(B1411,'Base productos'!A$2:H$10900,7,FALSE))</f>
        <v/>
      </c>
      <c r="I1411" s="66" t="str">
        <f>IF(B1411="","",VLOOKUP(B1411,'Base productos'!A$2:H$10900,8,FALSE))</f>
        <v/>
      </c>
      <c r="J1411" s="47"/>
      <c r="K1411" s="48"/>
      <c r="L1411" s="68"/>
      <c r="M1411" s="68"/>
      <c r="N1411" s="68"/>
      <c r="O1411" s="68"/>
      <c r="P1411" s="100" t="str">
        <f>IF(O1411="","",VLOOKUP(O1411,'Principios Activos'!A$1:B$2418,2,FALSE))</f>
        <v/>
      </c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9"/>
      <c r="AC1411" s="68"/>
      <c r="AD1411" s="69"/>
      <c r="AE1411" s="53"/>
      <c r="AF1411" s="98"/>
      <c r="AG1411" s="123"/>
      <c r="AH1411" s="123"/>
      <c r="AI1411"/>
      <c r="AJ1411"/>
      <c r="AM1411" s="13"/>
    </row>
    <row r="1412" spans="1:39" s="8" customFormat="1" ht="24.95" customHeight="1" x14ac:dyDescent="0.25">
      <c r="A1412" s="65" t="str">
        <f t="shared" si="21"/>
        <v/>
      </c>
      <c r="B1412" s="61"/>
      <c r="C1412" s="63" t="str">
        <f>IF(B1412="","",VLOOKUP(B1412,'Base productos'!A$2:H$10900,2,FALSE))</f>
        <v/>
      </c>
      <c r="D1412" s="66" t="str">
        <f>IF(B1412="","",VLOOKUP(B1412,'Base productos'!A$2:H$10900,3,FALSE))</f>
        <v/>
      </c>
      <c r="E1412" s="62" t="str">
        <f>IF(B1412="","",VLOOKUP(B1412,'Base productos'!A$2:H$10900,4,FALSE))</f>
        <v/>
      </c>
      <c r="F1412" s="62" t="str">
        <f>IF(B1412="","",VLOOKUP(B1412,'Base productos'!A$2:H$10900,5,FALSE))</f>
        <v/>
      </c>
      <c r="G1412" s="66" t="str">
        <f>IF(B1412="","",VLOOKUP(B1412,'Base productos'!A$2:H$10900,6,FALSE))</f>
        <v/>
      </c>
      <c r="H1412" s="66" t="str">
        <f>IF(B1412="","",VLOOKUP(B1412,'Base productos'!A$2:H$10900,7,FALSE))</f>
        <v/>
      </c>
      <c r="I1412" s="66" t="str">
        <f>IF(B1412="","",VLOOKUP(B1412,'Base productos'!A$2:H$10900,8,FALSE))</f>
        <v/>
      </c>
      <c r="J1412" s="47"/>
      <c r="K1412" s="48"/>
      <c r="L1412" s="68"/>
      <c r="M1412" s="68"/>
      <c r="N1412" s="68"/>
      <c r="O1412" s="68"/>
      <c r="P1412" s="100" t="str">
        <f>IF(O1412="","",VLOOKUP(O1412,'Principios Activos'!A$1:B$2418,2,FALSE))</f>
        <v/>
      </c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9"/>
      <c r="AC1412" s="68"/>
      <c r="AD1412" s="69"/>
      <c r="AE1412" s="53"/>
      <c r="AF1412" s="98"/>
      <c r="AG1412" s="123"/>
      <c r="AH1412" s="123"/>
      <c r="AI1412"/>
      <c r="AJ1412"/>
      <c r="AM1412" s="13"/>
    </row>
    <row r="1413" spans="1:39" s="8" customFormat="1" ht="24.95" customHeight="1" x14ac:dyDescent="0.25">
      <c r="A1413" s="65" t="str">
        <f t="shared" si="21"/>
        <v/>
      </c>
      <c r="B1413" s="61"/>
      <c r="C1413" s="63" t="str">
        <f>IF(B1413="","",VLOOKUP(B1413,'Base productos'!A$2:H$10900,2,FALSE))</f>
        <v/>
      </c>
      <c r="D1413" s="66" t="str">
        <f>IF(B1413="","",VLOOKUP(B1413,'Base productos'!A$2:H$10900,3,FALSE))</f>
        <v/>
      </c>
      <c r="E1413" s="62" t="str">
        <f>IF(B1413="","",VLOOKUP(B1413,'Base productos'!A$2:H$10900,4,FALSE))</f>
        <v/>
      </c>
      <c r="F1413" s="62" t="str">
        <f>IF(B1413="","",VLOOKUP(B1413,'Base productos'!A$2:H$10900,5,FALSE))</f>
        <v/>
      </c>
      <c r="G1413" s="66" t="str">
        <f>IF(B1413="","",VLOOKUP(B1413,'Base productos'!A$2:H$10900,6,FALSE))</f>
        <v/>
      </c>
      <c r="H1413" s="66" t="str">
        <f>IF(B1413="","",VLOOKUP(B1413,'Base productos'!A$2:H$10900,7,FALSE))</f>
        <v/>
      </c>
      <c r="I1413" s="66" t="str">
        <f>IF(B1413="","",VLOOKUP(B1413,'Base productos'!A$2:H$10900,8,FALSE))</f>
        <v/>
      </c>
      <c r="J1413" s="47"/>
      <c r="K1413" s="48"/>
      <c r="L1413" s="68"/>
      <c r="M1413" s="68"/>
      <c r="N1413" s="68"/>
      <c r="O1413" s="68"/>
      <c r="P1413" s="100" t="str">
        <f>IF(O1413="","",VLOOKUP(O1413,'Principios Activos'!A$1:B$2418,2,FALSE))</f>
        <v/>
      </c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9"/>
      <c r="AC1413" s="68"/>
      <c r="AD1413" s="69"/>
      <c r="AE1413" s="53"/>
      <c r="AF1413" s="98"/>
      <c r="AG1413" s="123"/>
      <c r="AH1413" s="123"/>
      <c r="AI1413"/>
      <c r="AJ1413"/>
      <c r="AM1413" s="13"/>
    </row>
    <row r="1414" spans="1:39" s="8" customFormat="1" ht="24.95" customHeight="1" x14ac:dyDescent="0.25">
      <c r="A1414" s="65" t="str">
        <f t="shared" si="21"/>
        <v/>
      </c>
      <c r="B1414" s="61"/>
      <c r="C1414" s="63" t="str">
        <f>IF(B1414="","",VLOOKUP(B1414,'Base productos'!A$2:H$10900,2,FALSE))</f>
        <v/>
      </c>
      <c r="D1414" s="66" t="str">
        <f>IF(B1414="","",VLOOKUP(B1414,'Base productos'!A$2:H$10900,3,FALSE))</f>
        <v/>
      </c>
      <c r="E1414" s="62" t="str">
        <f>IF(B1414="","",VLOOKUP(B1414,'Base productos'!A$2:H$10900,4,FALSE))</f>
        <v/>
      </c>
      <c r="F1414" s="62" t="str">
        <f>IF(B1414="","",VLOOKUP(B1414,'Base productos'!A$2:H$10900,5,FALSE))</f>
        <v/>
      </c>
      <c r="G1414" s="66" t="str">
        <f>IF(B1414="","",VLOOKUP(B1414,'Base productos'!A$2:H$10900,6,FALSE))</f>
        <v/>
      </c>
      <c r="H1414" s="66" t="str">
        <f>IF(B1414="","",VLOOKUP(B1414,'Base productos'!A$2:H$10900,7,FALSE))</f>
        <v/>
      </c>
      <c r="I1414" s="66" t="str">
        <f>IF(B1414="","",VLOOKUP(B1414,'Base productos'!A$2:H$10900,8,FALSE))</f>
        <v/>
      </c>
      <c r="J1414" s="47"/>
      <c r="K1414" s="48"/>
      <c r="L1414" s="68"/>
      <c r="M1414" s="68"/>
      <c r="N1414" s="68"/>
      <c r="O1414" s="68"/>
      <c r="P1414" s="100" t="str">
        <f>IF(O1414="","",VLOOKUP(O1414,'Principios Activos'!A$1:B$2418,2,FALSE))</f>
        <v/>
      </c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9"/>
      <c r="AC1414" s="68"/>
      <c r="AD1414" s="69"/>
      <c r="AE1414" s="53"/>
      <c r="AF1414" s="98"/>
      <c r="AG1414" s="123"/>
      <c r="AH1414" s="123"/>
      <c r="AI1414"/>
      <c r="AJ1414"/>
      <c r="AM1414" s="13"/>
    </row>
    <row r="1415" spans="1:39" s="8" customFormat="1" ht="24.95" customHeight="1" x14ac:dyDescent="0.25">
      <c r="A1415" s="65" t="str">
        <f t="shared" si="21"/>
        <v/>
      </c>
      <c r="B1415" s="61"/>
      <c r="C1415" s="63" t="str">
        <f>IF(B1415="","",VLOOKUP(B1415,'Base productos'!A$2:H$10900,2,FALSE))</f>
        <v/>
      </c>
      <c r="D1415" s="66" t="str">
        <f>IF(B1415="","",VLOOKUP(B1415,'Base productos'!A$2:H$10900,3,FALSE))</f>
        <v/>
      </c>
      <c r="E1415" s="62" t="str">
        <f>IF(B1415="","",VLOOKUP(B1415,'Base productos'!A$2:H$10900,4,FALSE))</f>
        <v/>
      </c>
      <c r="F1415" s="62" t="str">
        <f>IF(B1415="","",VLOOKUP(B1415,'Base productos'!A$2:H$10900,5,FALSE))</f>
        <v/>
      </c>
      <c r="G1415" s="66" t="str">
        <f>IF(B1415="","",VLOOKUP(B1415,'Base productos'!A$2:H$10900,6,FALSE))</f>
        <v/>
      </c>
      <c r="H1415" s="66" t="str">
        <f>IF(B1415="","",VLOOKUP(B1415,'Base productos'!A$2:H$10900,7,FALSE))</f>
        <v/>
      </c>
      <c r="I1415" s="66" t="str">
        <f>IF(B1415="","",VLOOKUP(B1415,'Base productos'!A$2:H$10900,8,FALSE))</f>
        <v/>
      </c>
      <c r="J1415" s="47"/>
      <c r="K1415" s="48"/>
      <c r="L1415" s="68"/>
      <c r="M1415" s="68"/>
      <c r="N1415" s="68"/>
      <c r="O1415" s="68"/>
      <c r="P1415" s="100" t="str">
        <f>IF(O1415="","",VLOOKUP(O1415,'Principios Activos'!A$1:B$2418,2,FALSE))</f>
        <v/>
      </c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9"/>
      <c r="AC1415" s="68"/>
      <c r="AD1415" s="69"/>
      <c r="AE1415" s="53"/>
      <c r="AF1415" s="98"/>
      <c r="AG1415" s="123"/>
      <c r="AH1415" s="123"/>
      <c r="AI1415"/>
      <c r="AJ1415"/>
      <c r="AM1415" s="13"/>
    </row>
    <row r="1416" spans="1:39" s="8" customFormat="1" ht="24.95" customHeight="1" x14ac:dyDescent="0.25">
      <c r="A1416" s="65" t="str">
        <f t="shared" si="21"/>
        <v/>
      </c>
      <c r="B1416" s="61"/>
      <c r="C1416" s="63" t="str">
        <f>IF(B1416="","",VLOOKUP(B1416,'Base productos'!A$2:H$10900,2,FALSE))</f>
        <v/>
      </c>
      <c r="D1416" s="66" t="str">
        <f>IF(B1416="","",VLOOKUP(B1416,'Base productos'!A$2:H$10900,3,FALSE))</f>
        <v/>
      </c>
      <c r="E1416" s="62" t="str">
        <f>IF(B1416="","",VLOOKUP(B1416,'Base productos'!A$2:H$10900,4,FALSE))</f>
        <v/>
      </c>
      <c r="F1416" s="62" t="str">
        <f>IF(B1416="","",VLOOKUP(B1416,'Base productos'!A$2:H$10900,5,FALSE))</f>
        <v/>
      </c>
      <c r="G1416" s="66" t="str">
        <f>IF(B1416="","",VLOOKUP(B1416,'Base productos'!A$2:H$10900,6,FALSE))</f>
        <v/>
      </c>
      <c r="H1416" s="66" t="str">
        <f>IF(B1416="","",VLOOKUP(B1416,'Base productos'!A$2:H$10900,7,FALSE))</f>
        <v/>
      </c>
      <c r="I1416" s="66" t="str">
        <f>IF(B1416="","",VLOOKUP(B1416,'Base productos'!A$2:H$10900,8,FALSE))</f>
        <v/>
      </c>
      <c r="J1416" s="47"/>
      <c r="K1416" s="48"/>
      <c r="L1416" s="68"/>
      <c r="M1416" s="68"/>
      <c r="N1416" s="68"/>
      <c r="O1416" s="68"/>
      <c r="P1416" s="100" t="str">
        <f>IF(O1416="","",VLOOKUP(O1416,'Principios Activos'!A$1:B$2418,2,FALSE))</f>
        <v/>
      </c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9"/>
      <c r="AC1416" s="68"/>
      <c r="AD1416" s="69"/>
      <c r="AE1416" s="53"/>
      <c r="AF1416" s="98"/>
      <c r="AG1416" s="123"/>
      <c r="AH1416" s="123"/>
      <c r="AI1416"/>
      <c r="AJ1416"/>
      <c r="AM1416" s="13"/>
    </row>
    <row r="1417" spans="1:39" s="8" customFormat="1" ht="24.95" customHeight="1" x14ac:dyDescent="0.25">
      <c r="A1417" s="65" t="str">
        <f t="shared" si="21"/>
        <v/>
      </c>
      <c r="B1417" s="61"/>
      <c r="C1417" s="63" t="str">
        <f>IF(B1417="","",VLOOKUP(B1417,'Base productos'!A$2:H$10900,2,FALSE))</f>
        <v/>
      </c>
      <c r="D1417" s="66" t="str">
        <f>IF(B1417="","",VLOOKUP(B1417,'Base productos'!A$2:H$10900,3,FALSE))</f>
        <v/>
      </c>
      <c r="E1417" s="62" t="str">
        <f>IF(B1417="","",VLOOKUP(B1417,'Base productos'!A$2:H$10900,4,FALSE))</f>
        <v/>
      </c>
      <c r="F1417" s="62" t="str">
        <f>IF(B1417="","",VLOOKUP(B1417,'Base productos'!A$2:H$10900,5,FALSE))</f>
        <v/>
      </c>
      <c r="G1417" s="66" t="str">
        <f>IF(B1417="","",VLOOKUP(B1417,'Base productos'!A$2:H$10900,6,FALSE))</f>
        <v/>
      </c>
      <c r="H1417" s="66" t="str">
        <f>IF(B1417="","",VLOOKUP(B1417,'Base productos'!A$2:H$10900,7,FALSE))</f>
        <v/>
      </c>
      <c r="I1417" s="66" t="str">
        <f>IF(B1417="","",VLOOKUP(B1417,'Base productos'!A$2:H$10900,8,FALSE))</f>
        <v/>
      </c>
      <c r="J1417" s="47"/>
      <c r="K1417" s="48"/>
      <c r="L1417" s="68"/>
      <c r="M1417" s="68"/>
      <c r="N1417" s="68"/>
      <c r="O1417" s="68"/>
      <c r="P1417" s="100" t="str">
        <f>IF(O1417="","",VLOOKUP(O1417,'Principios Activos'!A$1:B$2418,2,FALSE))</f>
        <v/>
      </c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9"/>
      <c r="AC1417" s="68"/>
      <c r="AD1417" s="69"/>
      <c r="AE1417" s="53"/>
      <c r="AF1417" s="98"/>
      <c r="AG1417" s="123"/>
      <c r="AH1417" s="123"/>
      <c r="AI1417"/>
      <c r="AJ1417"/>
      <c r="AM1417" s="13"/>
    </row>
    <row r="1418" spans="1:39" s="8" customFormat="1" ht="24.95" customHeight="1" x14ac:dyDescent="0.25">
      <c r="A1418" s="65" t="str">
        <f t="shared" si="21"/>
        <v/>
      </c>
      <c r="B1418" s="61"/>
      <c r="C1418" s="63" t="str">
        <f>IF(B1418="","",VLOOKUP(B1418,'Base productos'!A$2:H$10900,2,FALSE))</f>
        <v/>
      </c>
      <c r="D1418" s="66" t="str">
        <f>IF(B1418="","",VLOOKUP(B1418,'Base productos'!A$2:H$10900,3,FALSE))</f>
        <v/>
      </c>
      <c r="E1418" s="62" t="str">
        <f>IF(B1418="","",VLOOKUP(B1418,'Base productos'!A$2:H$10900,4,FALSE))</f>
        <v/>
      </c>
      <c r="F1418" s="62" t="str">
        <f>IF(B1418="","",VLOOKUP(B1418,'Base productos'!A$2:H$10900,5,FALSE))</f>
        <v/>
      </c>
      <c r="G1418" s="66" t="str">
        <f>IF(B1418="","",VLOOKUP(B1418,'Base productos'!A$2:H$10900,6,FALSE))</f>
        <v/>
      </c>
      <c r="H1418" s="66" t="str">
        <f>IF(B1418="","",VLOOKUP(B1418,'Base productos'!A$2:H$10900,7,FALSE))</f>
        <v/>
      </c>
      <c r="I1418" s="66" t="str">
        <f>IF(B1418="","",VLOOKUP(B1418,'Base productos'!A$2:H$10900,8,FALSE))</f>
        <v/>
      </c>
      <c r="J1418" s="47"/>
      <c r="K1418" s="48"/>
      <c r="L1418" s="68"/>
      <c r="M1418" s="68"/>
      <c r="N1418" s="68"/>
      <c r="O1418" s="68"/>
      <c r="P1418" s="100" t="str">
        <f>IF(O1418="","",VLOOKUP(O1418,'Principios Activos'!A$1:B$2418,2,FALSE))</f>
        <v/>
      </c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9"/>
      <c r="AC1418" s="68"/>
      <c r="AD1418" s="69"/>
      <c r="AE1418" s="53"/>
      <c r="AF1418" s="98"/>
      <c r="AG1418" s="123"/>
      <c r="AH1418" s="123"/>
      <c r="AI1418"/>
      <c r="AJ1418"/>
      <c r="AM1418" s="13"/>
    </row>
    <row r="1419" spans="1:39" s="8" customFormat="1" ht="24.95" customHeight="1" x14ac:dyDescent="0.25">
      <c r="A1419" s="65" t="str">
        <f t="shared" si="21"/>
        <v/>
      </c>
      <c r="B1419" s="61"/>
      <c r="C1419" s="63" t="str">
        <f>IF(B1419="","",VLOOKUP(B1419,'Base productos'!A$2:H$10900,2,FALSE))</f>
        <v/>
      </c>
      <c r="D1419" s="66" t="str">
        <f>IF(B1419="","",VLOOKUP(B1419,'Base productos'!A$2:H$10900,3,FALSE))</f>
        <v/>
      </c>
      <c r="E1419" s="62" t="str">
        <f>IF(B1419="","",VLOOKUP(B1419,'Base productos'!A$2:H$10900,4,FALSE))</f>
        <v/>
      </c>
      <c r="F1419" s="62" t="str">
        <f>IF(B1419="","",VLOOKUP(B1419,'Base productos'!A$2:H$10900,5,FALSE))</f>
        <v/>
      </c>
      <c r="G1419" s="66" t="str">
        <f>IF(B1419="","",VLOOKUP(B1419,'Base productos'!A$2:H$10900,6,FALSE))</f>
        <v/>
      </c>
      <c r="H1419" s="66" t="str">
        <f>IF(B1419="","",VLOOKUP(B1419,'Base productos'!A$2:H$10900,7,FALSE))</f>
        <v/>
      </c>
      <c r="I1419" s="66" t="str">
        <f>IF(B1419="","",VLOOKUP(B1419,'Base productos'!A$2:H$10900,8,FALSE))</f>
        <v/>
      </c>
      <c r="J1419" s="47"/>
      <c r="K1419" s="48"/>
      <c r="L1419" s="68"/>
      <c r="M1419" s="68"/>
      <c r="N1419" s="68"/>
      <c r="O1419" s="68"/>
      <c r="P1419" s="100" t="str">
        <f>IF(O1419="","",VLOOKUP(O1419,'Principios Activos'!A$1:B$2418,2,FALSE))</f>
        <v/>
      </c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9"/>
      <c r="AC1419" s="68"/>
      <c r="AD1419" s="69"/>
      <c r="AE1419" s="53"/>
      <c r="AF1419" s="98"/>
      <c r="AG1419" s="123"/>
      <c r="AH1419" s="123"/>
      <c r="AI1419"/>
      <c r="AJ1419"/>
      <c r="AM1419" s="13"/>
    </row>
    <row r="1420" spans="1:39" s="8" customFormat="1" ht="24.95" customHeight="1" x14ac:dyDescent="0.25">
      <c r="A1420" s="65" t="str">
        <f t="shared" si="21"/>
        <v/>
      </c>
      <c r="B1420" s="61"/>
      <c r="C1420" s="63" t="str">
        <f>IF(B1420="","",VLOOKUP(B1420,'Base productos'!A$2:H$10900,2,FALSE))</f>
        <v/>
      </c>
      <c r="D1420" s="66" t="str">
        <f>IF(B1420="","",VLOOKUP(B1420,'Base productos'!A$2:H$10900,3,FALSE))</f>
        <v/>
      </c>
      <c r="E1420" s="62" t="str">
        <f>IF(B1420="","",VLOOKUP(B1420,'Base productos'!A$2:H$10900,4,FALSE))</f>
        <v/>
      </c>
      <c r="F1420" s="62" t="str">
        <f>IF(B1420="","",VLOOKUP(B1420,'Base productos'!A$2:H$10900,5,FALSE))</f>
        <v/>
      </c>
      <c r="G1420" s="66" t="str">
        <f>IF(B1420="","",VLOOKUP(B1420,'Base productos'!A$2:H$10900,6,FALSE))</f>
        <v/>
      </c>
      <c r="H1420" s="66" t="str">
        <f>IF(B1420="","",VLOOKUP(B1420,'Base productos'!A$2:H$10900,7,FALSE))</f>
        <v/>
      </c>
      <c r="I1420" s="66" t="str">
        <f>IF(B1420="","",VLOOKUP(B1420,'Base productos'!A$2:H$10900,8,FALSE))</f>
        <v/>
      </c>
      <c r="J1420" s="47"/>
      <c r="K1420" s="48"/>
      <c r="L1420" s="68"/>
      <c r="M1420" s="68"/>
      <c r="N1420" s="68"/>
      <c r="O1420" s="68"/>
      <c r="P1420" s="100" t="str">
        <f>IF(O1420="","",VLOOKUP(O1420,'Principios Activos'!A$1:B$2418,2,FALSE))</f>
        <v/>
      </c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9"/>
      <c r="AC1420" s="68"/>
      <c r="AD1420" s="69"/>
      <c r="AE1420" s="53"/>
      <c r="AF1420" s="98"/>
      <c r="AG1420" s="123"/>
      <c r="AH1420" s="123"/>
      <c r="AI1420"/>
      <c r="AJ1420"/>
      <c r="AM1420" s="13"/>
    </row>
    <row r="1421" spans="1:39" s="8" customFormat="1" ht="24.95" customHeight="1" x14ac:dyDescent="0.25">
      <c r="A1421" s="65" t="str">
        <f t="shared" si="21"/>
        <v/>
      </c>
      <c r="B1421" s="61"/>
      <c r="C1421" s="63" t="str">
        <f>IF(B1421="","",VLOOKUP(B1421,'Base productos'!A$2:H$10900,2,FALSE))</f>
        <v/>
      </c>
      <c r="D1421" s="66" t="str">
        <f>IF(B1421="","",VLOOKUP(B1421,'Base productos'!A$2:H$10900,3,FALSE))</f>
        <v/>
      </c>
      <c r="E1421" s="62" t="str">
        <f>IF(B1421="","",VLOOKUP(B1421,'Base productos'!A$2:H$10900,4,FALSE))</f>
        <v/>
      </c>
      <c r="F1421" s="62" t="str">
        <f>IF(B1421="","",VLOOKUP(B1421,'Base productos'!A$2:H$10900,5,FALSE))</f>
        <v/>
      </c>
      <c r="G1421" s="66" t="str">
        <f>IF(B1421="","",VLOOKUP(B1421,'Base productos'!A$2:H$10900,6,FALSE))</f>
        <v/>
      </c>
      <c r="H1421" s="66" t="str">
        <f>IF(B1421="","",VLOOKUP(B1421,'Base productos'!A$2:H$10900,7,FALSE))</f>
        <v/>
      </c>
      <c r="I1421" s="66" t="str">
        <f>IF(B1421="","",VLOOKUP(B1421,'Base productos'!A$2:H$10900,8,FALSE))</f>
        <v/>
      </c>
      <c r="J1421" s="47"/>
      <c r="K1421" s="48"/>
      <c r="L1421" s="68"/>
      <c r="M1421" s="68"/>
      <c r="N1421" s="68"/>
      <c r="O1421" s="68"/>
      <c r="P1421" s="100" t="str">
        <f>IF(O1421="","",VLOOKUP(O1421,'Principios Activos'!A$1:B$2418,2,FALSE))</f>
        <v/>
      </c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9"/>
      <c r="AC1421" s="68"/>
      <c r="AD1421" s="69"/>
      <c r="AE1421" s="53"/>
      <c r="AF1421" s="98"/>
      <c r="AG1421" s="123"/>
      <c r="AH1421" s="123"/>
      <c r="AI1421"/>
      <c r="AJ1421"/>
      <c r="AM1421" s="13"/>
    </row>
    <row r="1422" spans="1:39" s="8" customFormat="1" ht="24.95" customHeight="1" x14ac:dyDescent="0.25">
      <c r="A1422" s="65" t="str">
        <f t="shared" si="21"/>
        <v/>
      </c>
      <c r="B1422" s="61"/>
      <c r="C1422" s="63" t="str">
        <f>IF(B1422="","",VLOOKUP(B1422,'Base productos'!A$2:H$10900,2,FALSE))</f>
        <v/>
      </c>
      <c r="D1422" s="66" t="str">
        <f>IF(B1422="","",VLOOKUP(B1422,'Base productos'!A$2:H$10900,3,FALSE))</f>
        <v/>
      </c>
      <c r="E1422" s="62" t="str">
        <f>IF(B1422="","",VLOOKUP(B1422,'Base productos'!A$2:H$10900,4,FALSE))</f>
        <v/>
      </c>
      <c r="F1422" s="62" t="str">
        <f>IF(B1422="","",VLOOKUP(B1422,'Base productos'!A$2:H$10900,5,FALSE))</f>
        <v/>
      </c>
      <c r="G1422" s="66" t="str">
        <f>IF(B1422="","",VLOOKUP(B1422,'Base productos'!A$2:H$10900,6,FALSE))</f>
        <v/>
      </c>
      <c r="H1422" s="66" t="str">
        <f>IF(B1422="","",VLOOKUP(B1422,'Base productos'!A$2:H$10900,7,FALSE))</f>
        <v/>
      </c>
      <c r="I1422" s="66" t="str">
        <f>IF(B1422="","",VLOOKUP(B1422,'Base productos'!A$2:H$10900,8,FALSE))</f>
        <v/>
      </c>
      <c r="J1422" s="47"/>
      <c r="K1422" s="48"/>
      <c r="L1422" s="68"/>
      <c r="M1422" s="68"/>
      <c r="N1422" s="68"/>
      <c r="O1422" s="68"/>
      <c r="P1422" s="100" t="str">
        <f>IF(O1422="","",VLOOKUP(O1422,'Principios Activos'!A$1:B$2418,2,FALSE))</f>
        <v/>
      </c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9"/>
      <c r="AC1422" s="68"/>
      <c r="AD1422" s="69"/>
      <c r="AE1422" s="53"/>
      <c r="AF1422" s="98"/>
      <c r="AG1422" s="123"/>
      <c r="AH1422" s="123"/>
      <c r="AI1422"/>
      <c r="AJ1422"/>
      <c r="AM1422" s="13"/>
    </row>
    <row r="1423" spans="1:39" s="8" customFormat="1" ht="24.95" customHeight="1" x14ac:dyDescent="0.25">
      <c r="A1423" s="65" t="str">
        <f t="shared" si="21"/>
        <v/>
      </c>
      <c r="B1423" s="61"/>
      <c r="C1423" s="63" t="str">
        <f>IF(B1423="","",VLOOKUP(B1423,'Base productos'!A$2:H$10900,2,FALSE))</f>
        <v/>
      </c>
      <c r="D1423" s="66" t="str">
        <f>IF(B1423="","",VLOOKUP(B1423,'Base productos'!A$2:H$10900,3,FALSE))</f>
        <v/>
      </c>
      <c r="E1423" s="62" t="str">
        <f>IF(B1423="","",VLOOKUP(B1423,'Base productos'!A$2:H$10900,4,FALSE))</f>
        <v/>
      </c>
      <c r="F1423" s="62" t="str">
        <f>IF(B1423="","",VLOOKUP(B1423,'Base productos'!A$2:H$10900,5,FALSE))</f>
        <v/>
      </c>
      <c r="G1423" s="66" t="str">
        <f>IF(B1423="","",VLOOKUP(B1423,'Base productos'!A$2:H$10900,6,FALSE))</f>
        <v/>
      </c>
      <c r="H1423" s="66" t="str">
        <f>IF(B1423="","",VLOOKUP(B1423,'Base productos'!A$2:H$10900,7,FALSE))</f>
        <v/>
      </c>
      <c r="I1423" s="66" t="str">
        <f>IF(B1423="","",VLOOKUP(B1423,'Base productos'!A$2:H$10900,8,FALSE))</f>
        <v/>
      </c>
      <c r="J1423" s="47"/>
      <c r="K1423" s="48"/>
      <c r="L1423" s="68"/>
      <c r="M1423" s="68"/>
      <c r="N1423" s="68"/>
      <c r="O1423" s="68"/>
      <c r="P1423" s="100" t="str">
        <f>IF(O1423="","",VLOOKUP(O1423,'Principios Activos'!A$1:B$2418,2,FALSE))</f>
        <v/>
      </c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9"/>
      <c r="AC1423" s="68"/>
      <c r="AD1423" s="69"/>
      <c r="AE1423" s="53"/>
      <c r="AF1423" s="98"/>
      <c r="AG1423" s="123"/>
      <c r="AH1423" s="123"/>
      <c r="AI1423"/>
      <c r="AJ1423"/>
      <c r="AM1423" s="13"/>
    </row>
    <row r="1424" spans="1:39" s="8" customFormat="1" ht="24.95" customHeight="1" x14ac:dyDescent="0.25">
      <c r="A1424" s="65" t="str">
        <f t="shared" si="21"/>
        <v/>
      </c>
      <c r="B1424" s="61"/>
      <c r="C1424" s="63" t="str">
        <f>IF(B1424="","",VLOOKUP(B1424,'Base productos'!A$2:H$10900,2,FALSE))</f>
        <v/>
      </c>
      <c r="D1424" s="66" t="str">
        <f>IF(B1424="","",VLOOKUP(B1424,'Base productos'!A$2:H$10900,3,FALSE))</f>
        <v/>
      </c>
      <c r="E1424" s="62" t="str">
        <f>IF(B1424="","",VLOOKUP(B1424,'Base productos'!A$2:H$10900,4,FALSE))</f>
        <v/>
      </c>
      <c r="F1424" s="62" t="str">
        <f>IF(B1424="","",VLOOKUP(B1424,'Base productos'!A$2:H$10900,5,FALSE))</f>
        <v/>
      </c>
      <c r="G1424" s="66" t="str">
        <f>IF(B1424="","",VLOOKUP(B1424,'Base productos'!A$2:H$10900,6,FALSE))</f>
        <v/>
      </c>
      <c r="H1424" s="66" t="str">
        <f>IF(B1424="","",VLOOKUP(B1424,'Base productos'!A$2:H$10900,7,FALSE))</f>
        <v/>
      </c>
      <c r="I1424" s="66" t="str">
        <f>IF(B1424="","",VLOOKUP(B1424,'Base productos'!A$2:H$10900,8,FALSE))</f>
        <v/>
      </c>
      <c r="J1424" s="47"/>
      <c r="K1424" s="48"/>
      <c r="L1424" s="68"/>
      <c r="M1424" s="68"/>
      <c r="N1424" s="68"/>
      <c r="O1424" s="68"/>
      <c r="P1424" s="100" t="str">
        <f>IF(O1424="","",VLOOKUP(O1424,'Principios Activos'!A$1:B$2418,2,FALSE))</f>
        <v/>
      </c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9"/>
      <c r="AC1424" s="68"/>
      <c r="AD1424" s="69"/>
      <c r="AE1424" s="53"/>
      <c r="AF1424" s="98"/>
      <c r="AG1424" s="123"/>
      <c r="AH1424" s="123"/>
      <c r="AI1424"/>
      <c r="AJ1424"/>
      <c r="AM1424" s="13"/>
    </row>
    <row r="1425" spans="1:39" s="8" customFormat="1" ht="24.95" customHeight="1" x14ac:dyDescent="0.25">
      <c r="A1425" s="65" t="str">
        <f t="shared" si="21"/>
        <v/>
      </c>
      <c r="B1425" s="61"/>
      <c r="C1425" s="63" t="str">
        <f>IF(B1425="","",VLOOKUP(B1425,'Base productos'!A$2:H$10900,2,FALSE))</f>
        <v/>
      </c>
      <c r="D1425" s="66" t="str">
        <f>IF(B1425="","",VLOOKUP(B1425,'Base productos'!A$2:H$10900,3,FALSE))</f>
        <v/>
      </c>
      <c r="E1425" s="62" t="str">
        <f>IF(B1425="","",VLOOKUP(B1425,'Base productos'!A$2:H$10900,4,FALSE))</f>
        <v/>
      </c>
      <c r="F1425" s="62" t="str">
        <f>IF(B1425="","",VLOOKUP(B1425,'Base productos'!A$2:H$10900,5,FALSE))</f>
        <v/>
      </c>
      <c r="G1425" s="66" t="str">
        <f>IF(B1425="","",VLOOKUP(B1425,'Base productos'!A$2:H$10900,6,FALSE))</f>
        <v/>
      </c>
      <c r="H1425" s="66" t="str">
        <f>IF(B1425="","",VLOOKUP(B1425,'Base productos'!A$2:H$10900,7,FALSE))</f>
        <v/>
      </c>
      <c r="I1425" s="66" t="str">
        <f>IF(B1425="","",VLOOKUP(B1425,'Base productos'!A$2:H$10900,8,FALSE))</f>
        <v/>
      </c>
      <c r="J1425" s="47"/>
      <c r="K1425" s="48"/>
      <c r="L1425" s="68"/>
      <c r="M1425" s="68"/>
      <c r="N1425" s="68"/>
      <c r="O1425" s="68"/>
      <c r="P1425" s="100" t="str">
        <f>IF(O1425="","",VLOOKUP(O1425,'Principios Activos'!A$1:B$2418,2,FALSE))</f>
        <v/>
      </c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9"/>
      <c r="AC1425" s="68"/>
      <c r="AD1425" s="69"/>
      <c r="AE1425" s="53"/>
      <c r="AF1425" s="98"/>
      <c r="AG1425" s="123"/>
      <c r="AH1425" s="123"/>
      <c r="AI1425"/>
      <c r="AJ1425"/>
      <c r="AM1425" s="13"/>
    </row>
    <row r="1426" spans="1:39" s="8" customFormat="1" ht="24.95" customHeight="1" x14ac:dyDescent="0.25">
      <c r="A1426" s="65" t="str">
        <f t="shared" si="21"/>
        <v/>
      </c>
      <c r="B1426" s="61"/>
      <c r="C1426" s="63" t="str">
        <f>IF(B1426="","",VLOOKUP(B1426,'Base productos'!A$2:H$10900,2,FALSE))</f>
        <v/>
      </c>
      <c r="D1426" s="66" t="str">
        <f>IF(B1426="","",VLOOKUP(B1426,'Base productos'!A$2:H$10900,3,FALSE))</f>
        <v/>
      </c>
      <c r="E1426" s="62" t="str">
        <f>IF(B1426="","",VLOOKUP(B1426,'Base productos'!A$2:H$10900,4,FALSE))</f>
        <v/>
      </c>
      <c r="F1426" s="62" t="str">
        <f>IF(B1426="","",VLOOKUP(B1426,'Base productos'!A$2:H$10900,5,FALSE))</f>
        <v/>
      </c>
      <c r="G1426" s="66" t="str">
        <f>IF(B1426="","",VLOOKUP(B1426,'Base productos'!A$2:H$10900,6,FALSE))</f>
        <v/>
      </c>
      <c r="H1426" s="66" t="str">
        <f>IF(B1426="","",VLOOKUP(B1426,'Base productos'!A$2:H$10900,7,FALSE))</f>
        <v/>
      </c>
      <c r="I1426" s="66" t="str">
        <f>IF(B1426="","",VLOOKUP(B1426,'Base productos'!A$2:H$10900,8,FALSE))</f>
        <v/>
      </c>
      <c r="J1426" s="47"/>
      <c r="K1426" s="48"/>
      <c r="L1426" s="68"/>
      <c r="M1426" s="68"/>
      <c r="N1426" s="68"/>
      <c r="O1426" s="68"/>
      <c r="P1426" s="100" t="str">
        <f>IF(O1426="","",VLOOKUP(O1426,'Principios Activos'!A$1:B$2418,2,FALSE))</f>
        <v/>
      </c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9"/>
      <c r="AC1426" s="68"/>
      <c r="AD1426" s="69"/>
      <c r="AE1426" s="53"/>
      <c r="AF1426" s="98"/>
      <c r="AG1426" s="123"/>
      <c r="AH1426" s="123"/>
      <c r="AI1426"/>
      <c r="AJ1426"/>
      <c r="AM1426" s="13"/>
    </row>
    <row r="1427" spans="1:39" s="8" customFormat="1" ht="24.95" customHeight="1" x14ac:dyDescent="0.25">
      <c r="A1427" s="65" t="str">
        <f t="shared" si="21"/>
        <v/>
      </c>
      <c r="B1427" s="61"/>
      <c r="C1427" s="63" t="str">
        <f>IF(B1427="","",VLOOKUP(B1427,'Base productos'!A$2:H$10900,2,FALSE))</f>
        <v/>
      </c>
      <c r="D1427" s="66" t="str">
        <f>IF(B1427="","",VLOOKUP(B1427,'Base productos'!A$2:H$10900,3,FALSE))</f>
        <v/>
      </c>
      <c r="E1427" s="62" t="str">
        <f>IF(B1427="","",VLOOKUP(B1427,'Base productos'!A$2:H$10900,4,FALSE))</f>
        <v/>
      </c>
      <c r="F1427" s="62" t="str">
        <f>IF(B1427="","",VLOOKUP(B1427,'Base productos'!A$2:H$10900,5,FALSE))</f>
        <v/>
      </c>
      <c r="G1427" s="66" t="str">
        <f>IF(B1427="","",VLOOKUP(B1427,'Base productos'!A$2:H$10900,6,FALSE))</f>
        <v/>
      </c>
      <c r="H1427" s="66" t="str">
        <f>IF(B1427="","",VLOOKUP(B1427,'Base productos'!A$2:H$10900,7,FALSE))</f>
        <v/>
      </c>
      <c r="I1427" s="66" t="str">
        <f>IF(B1427="","",VLOOKUP(B1427,'Base productos'!A$2:H$10900,8,FALSE))</f>
        <v/>
      </c>
      <c r="J1427" s="47"/>
      <c r="K1427" s="48"/>
      <c r="L1427" s="68"/>
      <c r="M1427" s="68"/>
      <c r="N1427" s="68"/>
      <c r="O1427" s="68"/>
      <c r="P1427" s="100" t="str">
        <f>IF(O1427="","",VLOOKUP(O1427,'Principios Activos'!A$1:B$2418,2,FALSE))</f>
        <v/>
      </c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9"/>
      <c r="AC1427" s="68"/>
      <c r="AD1427" s="69"/>
      <c r="AE1427" s="53"/>
      <c r="AF1427" s="98"/>
      <c r="AG1427" s="123"/>
      <c r="AH1427" s="123"/>
      <c r="AI1427"/>
      <c r="AJ1427"/>
      <c r="AM1427" s="13"/>
    </row>
    <row r="1428" spans="1:39" s="8" customFormat="1" ht="24.95" customHeight="1" x14ac:dyDescent="0.25">
      <c r="A1428" s="65" t="str">
        <f t="shared" si="21"/>
        <v/>
      </c>
      <c r="B1428" s="61"/>
      <c r="C1428" s="63" t="str">
        <f>IF(B1428="","",VLOOKUP(B1428,'Base productos'!A$2:H$10900,2,FALSE))</f>
        <v/>
      </c>
      <c r="D1428" s="66" t="str">
        <f>IF(B1428="","",VLOOKUP(B1428,'Base productos'!A$2:H$10900,3,FALSE))</f>
        <v/>
      </c>
      <c r="E1428" s="62" t="str">
        <f>IF(B1428="","",VLOOKUP(B1428,'Base productos'!A$2:H$10900,4,FALSE))</f>
        <v/>
      </c>
      <c r="F1428" s="62" t="str">
        <f>IF(B1428="","",VLOOKUP(B1428,'Base productos'!A$2:H$10900,5,FALSE))</f>
        <v/>
      </c>
      <c r="G1428" s="66" t="str">
        <f>IF(B1428="","",VLOOKUP(B1428,'Base productos'!A$2:H$10900,6,FALSE))</f>
        <v/>
      </c>
      <c r="H1428" s="66" t="str">
        <f>IF(B1428="","",VLOOKUP(B1428,'Base productos'!A$2:H$10900,7,FALSE))</f>
        <v/>
      </c>
      <c r="I1428" s="66" t="str">
        <f>IF(B1428="","",VLOOKUP(B1428,'Base productos'!A$2:H$10900,8,FALSE))</f>
        <v/>
      </c>
      <c r="J1428" s="47"/>
      <c r="K1428" s="48"/>
      <c r="L1428" s="68"/>
      <c r="M1428" s="68"/>
      <c r="N1428" s="68"/>
      <c r="O1428" s="68"/>
      <c r="P1428" s="100" t="str">
        <f>IF(O1428="","",VLOOKUP(O1428,'Principios Activos'!A$1:B$2418,2,FALSE))</f>
        <v/>
      </c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9"/>
      <c r="AC1428" s="68"/>
      <c r="AD1428" s="69"/>
      <c r="AE1428" s="53"/>
      <c r="AF1428" s="98"/>
      <c r="AG1428" s="123"/>
      <c r="AH1428" s="123"/>
      <c r="AI1428"/>
      <c r="AJ1428"/>
      <c r="AM1428" s="13"/>
    </row>
    <row r="1429" spans="1:39" s="8" customFormat="1" ht="24.95" customHeight="1" x14ac:dyDescent="0.25">
      <c r="A1429" s="65" t="str">
        <f t="shared" si="21"/>
        <v/>
      </c>
      <c r="B1429" s="61"/>
      <c r="C1429" s="63" t="str">
        <f>IF(B1429="","",VLOOKUP(B1429,'Base productos'!A$2:H$10900,2,FALSE))</f>
        <v/>
      </c>
      <c r="D1429" s="66" t="str">
        <f>IF(B1429="","",VLOOKUP(B1429,'Base productos'!A$2:H$10900,3,FALSE))</f>
        <v/>
      </c>
      <c r="E1429" s="62" t="str">
        <f>IF(B1429="","",VLOOKUP(B1429,'Base productos'!A$2:H$10900,4,FALSE))</f>
        <v/>
      </c>
      <c r="F1429" s="62" t="str">
        <f>IF(B1429="","",VLOOKUP(B1429,'Base productos'!A$2:H$10900,5,FALSE))</f>
        <v/>
      </c>
      <c r="G1429" s="66" t="str">
        <f>IF(B1429="","",VLOOKUP(B1429,'Base productos'!A$2:H$10900,6,FALSE))</f>
        <v/>
      </c>
      <c r="H1429" s="66" t="str">
        <f>IF(B1429="","",VLOOKUP(B1429,'Base productos'!A$2:H$10900,7,FALSE))</f>
        <v/>
      </c>
      <c r="I1429" s="66" t="str">
        <f>IF(B1429="","",VLOOKUP(B1429,'Base productos'!A$2:H$10900,8,FALSE))</f>
        <v/>
      </c>
      <c r="J1429" s="47"/>
      <c r="K1429" s="48"/>
      <c r="L1429" s="68"/>
      <c r="M1429" s="68"/>
      <c r="N1429" s="68"/>
      <c r="O1429" s="68"/>
      <c r="P1429" s="100" t="str">
        <f>IF(O1429="","",VLOOKUP(O1429,'Principios Activos'!A$1:B$2418,2,FALSE))</f>
        <v/>
      </c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9"/>
      <c r="AC1429" s="68"/>
      <c r="AD1429" s="69"/>
      <c r="AE1429" s="53"/>
      <c r="AF1429" s="98"/>
      <c r="AG1429" s="123"/>
      <c r="AH1429" s="123"/>
      <c r="AI1429"/>
      <c r="AJ1429"/>
      <c r="AM1429" s="13"/>
    </row>
    <row r="1430" spans="1:39" s="8" customFormat="1" ht="24.95" customHeight="1" x14ac:dyDescent="0.25">
      <c r="A1430" s="65" t="str">
        <f t="shared" si="21"/>
        <v/>
      </c>
      <c r="B1430" s="61"/>
      <c r="C1430" s="63" t="str">
        <f>IF(B1430="","",VLOOKUP(B1430,'Base productos'!A$2:H$10900,2,FALSE))</f>
        <v/>
      </c>
      <c r="D1430" s="66" t="str">
        <f>IF(B1430="","",VLOOKUP(B1430,'Base productos'!A$2:H$10900,3,FALSE))</f>
        <v/>
      </c>
      <c r="E1430" s="62" t="str">
        <f>IF(B1430="","",VLOOKUP(B1430,'Base productos'!A$2:H$10900,4,FALSE))</f>
        <v/>
      </c>
      <c r="F1430" s="62" t="str">
        <f>IF(B1430="","",VLOOKUP(B1430,'Base productos'!A$2:H$10900,5,FALSE))</f>
        <v/>
      </c>
      <c r="G1430" s="66" t="str">
        <f>IF(B1430="","",VLOOKUP(B1430,'Base productos'!A$2:H$10900,6,FALSE))</f>
        <v/>
      </c>
      <c r="H1430" s="66" t="str">
        <f>IF(B1430="","",VLOOKUP(B1430,'Base productos'!A$2:H$10900,7,FALSE))</f>
        <v/>
      </c>
      <c r="I1430" s="66" t="str">
        <f>IF(B1430="","",VLOOKUP(B1430,'Base productos'!A$2:H$10900,8,FALSE))</f>
        <v/>
      </c>
      <c r="J1430" s="47"/>
      <c r="K1430" s="48"/>
      <c r="L1430" s="68"/>
      <c r="M1430" s="68"/>
      <c r="N1430" s="68"/>
      <c r="O1430" s="68"/>
      <c r="P1430" s="100" t="str">
        <f>IF(O1430="","",VLOOKUP(O1430,'Principios Activos'!A$1:B$2418,2,FALSE))</f>
        <v/>
      </c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9"/>
      <c r="AC1430" s="68"/>
      <c r="AD1430" s="69"/>
      <c r="AE1430" s="53"/>
      <c r="AF1430" s="98"/>
      <c r="AG1430" s="123"/>
      <c r="AH1430" s="123"/>
      <c r="AI1430"/>
      <c r="AJ1430"/>
      <c r="AM1430" s="13"/>
    </row>
    <row r="1431" spans="1:39" s="8" customFormat="1" ht="24.95" customHeight="1" x14ac:dyDescent="0.25">
      <c r="A1431" s="65" t="str">
        <f t="shared" si="21"/>
        <v/>
      </c>
      <c r="B1431" s="61"/>
      <c r="C1431" s="63" t="str">
        <f>IF(B1431="","",VLOOKUP(B1431,'Base productos'!A$2:H$10900,2,FALSE))</f>
        <v/>
      </c>
      <c r="D1431" s="66" t="str">
        <f>IF(B1431="","",VLOOKUP(B1431,'Base productos'!A$2:H$10900,3,FALSE))</f>
        <v/>
      </c>
      <c r="E1431" s="62" t="str">
        <f>IF(B1431="","",VLOOKUP(B1431,'Base productos'!A$2:H$10900,4,FALSE))</f>
        <v/>
      </c>
      <c r="F1431" s="62" t="str">
        <f>IF(B1431="","",VLOOKUP(B1431,'Base productos'!A$2:H$10900,5,FALSE))</f>
        <v/>
      </c>
      <c r="G1431" s="66" t="str">
        <f>IF(B1431="","",VLOOKUP(B1431,'Base productos'!A$2:H$10900,6,FALSE))</f>
        <v/>
      </c>
      <c r="H1431" s="66" t="str">
        <f>IF(B1431="","",VLOOKUP(B1431,'Base productos'!A$2:H$10900,7,FALSE))</f>
        <v/>
      </c>
      <c r="I1431" s="66" t="str">
        <f>IF(B1431="","",VLOOKUP(B1431,'Base productos'!A$2:H$10900,8,FALSE))</f>
        <v/>
      </c>
      <c r="J1431" s="47"/>
      <c r="K1431" s="48"/>
      <c r="L1431" s="68"/>
      <c r="M1431" s="68"/>
      <c r="N1431" s="68"/>
      <c r="O1431" s="68"/>
      <c r="P1431" s="100" t="str">
        <f>IF(O1431="","",VLOOKUP(O1431,'Principios Activos'!A$1:B$2418,2,FALSE))</f>
        <v/>
      </c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9"/>
      <c r="AC1431" s="68"/>
      <c r="AD1431" s="69"/>
      <c r="AE1431" s="53"/>
      <c r="AF1431" s="98"/>
      <c r="AG1431" s="123"/>
      <c r="AH1431" s="123"/>
      <c r="AI1431"/>
      <c r="AJ1431"/>
      <c r="AM1431" s="13"/>
    </row>
    <row r="1432" spans="1:39" s="8" customFormat="1" ht="24.95" customHeight="1" x14ac:dyDescent="0.25">
      <c r="A1432" s="65" t="str">
        <f t="shared" si="21"/>
        <v/>
      </c>
      <c r="B1432" s="61"/>
      <c r="C1432" s="63" t="str">
        <f>IF(B1432="","",VLOOKUP(B1432,'Base productos'!A$2:H$10900,2,FALSE))</f>
        <v/>
      </c>
      <c r="D1432" s="66" t="str">
        <f>IF(B1432="","",VLOOKUP(B1432,'Base productos'!A$2:H$10900,3,FALSE))</f>
        <v/>
      </c>
      <c r="E1432" s="62" t="str">
        <f>IF(B1432="","",VLOOKUP(B1432,'Base productos'!A$2:H$10900,4,FALSE))</f>
        <v/>
      </c>
      <c r="F1432" s="62" t="str">
        <f>IF(B1432="","",VLOOKUP(B1432,'Base productos'!A$2:H$10900,5,FALSE))</f>
        <v/>
      </c>
      <c r="G1432" s="66" t="str">
        <f>IF(B1432="","",VLOOKUP(B1432,'Base productos'!A$2:H$10900,6,FALSE))</f>
        <v/>
      </c>
      <c r="H1432" s="66" t="str">
        <f>IF(B1432="","",VLOOKUP(B1432,'Base productos'!A$2:H$10900,7,FALSE))</f>
        <v/>
      </c>
      <c r="I1432" s="66" t="str">
        <f>IF(B1432="","",VLOOKUP(B1432,'Base productos'!A$2:H$10900,8,FALSE))</f>
        <v/>
      </c>
      <c r="J1432" s="47"/>
      <c r="K1432" s="48"/>
      <c r="L1432" s="68"/>
      <c r="M1432" s="68"/>
      <c r="N1432" s="68"/>
      <c r="O1432" s="68"/>
      <c r="P1432" s="100" t="str">
        <f>IF(O1432="","",VLOOKUP(O1432,'Principios Activos'!A$1:B$2418,2,FALSE))</f>
        <v/>
      </c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9"/>
      <c r="AC1432" s="68"/>
      <c r="AD1432" s="69"/>
      <c r="AE1432" s="53"/>
      <c r="AF1432" s="98"/>
      <c r="AG1432" s="123"/>
      <c r="AH1432" s="123"/>
      <c r="AI1432"/>
      <c r="AJ1432"/>
      <c r="AM1432" s="13"/>
    </row>
    <row r="1433" spans="1:39" s="8" customFormat="1" ht="24.95" customHeight="1" x14ac:dyDescent="0.25">
      <c r="A1433" s="65" t="str">
        <f t="shared" ref="A1433:A1496" si="22">IF(A1432="","",IF(B1433="","",A1432))</f>
        <v/>
      </c>
      <c r="B1433" s="61"/>
      <c r="C1433" s="63" t="str">
        <f>IF(B1433="","",VLOOKUP(B1433,'Base productos'!A$2:H$10900,2,FALSE))</f>
        <v/>
      </c>
      <c r="D1433" s="66" t="str">
        <f>IF(B1433="","",VLOOKUP(B1433,'Base productos'!A$2:H$10900,3,FALSE))</f>
        <v/>
      </c>
      <c r="E1433" s="62" t="str">
        <f>IF(B1433="","",VLOOKUP(B1433,'Base productos'!A$2:H$10900,4,FALSE))</f>
        <v/>
      </c>
      <c r="F1433" s="62" t="str">
        <f>IF(B1433="","",VLOOKUP(B1433,'Base productos'!A$2:H$10900,5,FALSE))</f>
        <v/>
      </c>
      <c r="G1433" s="66" t="str">
        <f>IF(B1433="","",VLOOKUP(B1433,'Base productos'!A$2:H$10900,6,FALSE))</f>
        <v/>
      </c>
      <c r="H1433" s="66" t="str">
        <f>IF(B1433="","",VLOOKUP(B1433,'Base productos'!A$2:H$10900,7,FALSE))</f>
        <v/>
      </c>
      <c r="I1433" s="66" t="str">
        <f>IF(B1433="","",VLOOKUP(B1433,'Base productos'!A$2:H$10900,8,FALSE))</f>
        <v/>
      </c>
      <c r="J1433" s="47"/>
      <c r="K1433" s="48"/>
      <c r="L1433" s="68"/>
      <c r="M1433" s="68"/>
      <c r="N1433" s="68"/>
      <c r="O1433" s="68"/>
      <c r="P1433" s="100" t="str">
        <f>IF(O1433="","",VLOOKUP(O1433,'Principios Activos'!A$1:B$2418,2,FALSE))</f>
        <v/>
      </c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9"/>
      <c r="AC1433" s="68"/>
      <c r="AD1433" s="69"/>
      <c r="AE1433" s="53"/>
      <c r="AF1433" s="98"/>
      <c r="AG1433" s="123"/>
      <c r="AH1433" s="123"/>
      <c r="AI1433"/>
      <c r="AJ1433"/>
      <c r="AM1433" s="13"/>
    </row>
    <row r="1434" spans="1:39" s="8" customFormat="1" ht="24.95" customHeight="1" x14ac:dyDescent="0.25">
      <c r="A1434" s="65" t="str">
        <f t="shared" si="22"/>
        <v/>
      </c>
      <c r="B1434" s="61"/>
      <c r="C1434" s="63" t="str">
        <f>IF(B1434="","",VLOOKUP(B1434,'Base productos'!A$2:H$10900,2,FALSE))</f>
        <v/>
      </c>
      <c r="D1434" s="66" t="str">
        <f>IF(B1434="","",VLOOKUP(B1434,'Base productos'!A$2:H$10900,3,FALSE))</f>
        <v/>
      </c>
      <c r="E1434" s="62" t="str">
        <f>IF(B1434="","",VLOOKUP(B1434,'Base productos'!A$2:H$10900,4,FALSE))</f>
        <v/>
      </c>
      <c r="F1434" s="62" t="str">
        <f>IF(B1434="","",VLOOKUP(B1434,'Base productos'!A$2:H$10900,5,FALSE))</f>
        <v/>
      </c>
      <c r="G1434" s="66" t="str">
        <f>IF(B1434="","",VLOOKUP(B1434,'Base productos'!A$2:H$10900,6,FALSE))</f>
        <v/>
      </c>
      <c r="H1434" s="66" t="str">
        <f>IF(B1434="","",VLOOKUP(B1434,'Base productos'!A$2:H$10900,7,FALSE))</f>
        <v/>
      </c>
      <c r="I1434" s="66" t="str">
        <f>IF(B1434="","",VLOOKUP(B1434,'Base productos'!A$2:H$10900,8,FALSE))</f>
        <v/>
      </c>
      <c r="J1434" s="47"/>
      <c r="K1434" s="48"/>
      <c r="L1434" s="68"/>
      <c r="M1434" s="68"/>
      <c r="N1434" s="68"/>
      <c r="O1434" s="68"/>
      <c r="P1434" s="100" t="str">
        <f>IF(O1434="","",VLOOKUP(O1434,'Principios Activos'!A$1:B$2418,2,FALSE))</f>
        <v/>
      </c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9"/>
      <c r="AC1434" s="68"/>
      <c r="AD1434" s="69"/>
      <c r="AE1434" s="53"/>
      <c r="AF1434" s="98"/>
      <c r="AG1434" s="123"/>
      <c r="AH1434" s="123"/>
      <c r="AI1434"/>
      <c r="AJ1434"/>
      <c r="AM1434" s="13"/>
    </row>
    <row r="1435" spans="1:39" s="8" customFormat="1" ht="24.95" customHeight="1" x14ac:dyDescent="0.25">
      <c r="A1435" s="65" t="str">
        <f t="shared" si="22"/>
        <v/>
      </c>
      <c r="B1435" s="61"/>
      <c r="C1435" s="63" t="str">
        <f>IF(B1435="","",VLOOKUP(B1435,'Base productos'!A$2:H$10900,2,FALSE))</f>
        <v/>
      </c>
      <c r="D1435" s="66" t="str">
        <f>IF(B1435="","",VLOOKUP(B1435,'Base productos'!A$2:H$10900,3,FALSE))</f>
        <v/>
      </c>
      <c r="E1435" s="62" t="str">
        <f>IF(B1435="","",VLOOKUP(B1435,'Base productos'!A$2:H$10900,4,FALSE))</f>
        <v/>
      </c>
      <c r="F1435" s="62" t="str">
        <f>IF(B1435="","",VLOOKUP(B1435,'Base productos'!A$2:H$10900,5,FALSE))</f>
        <v/>
      </c>
      <c r="G1435" s="66" t="str">
        <f>IF(B1435="","",VLOOKUP(B1435,'Base productos'!A$2:H$10900,6,FALSE))</f>
        <v/>
      </c>
      <c r="H1435" s="66" t="str">
        <f>IF(B1435="","",VLOOKUP(B1435,'Base productos'!A$2:H$10900,7,FALSE))</f>
        <v/>
      </c>
      <c r="I1435" s="66" t="str">
        <f>IF(B1435="","",VLOOKUP(B1435,'Base productos'!A$2:H$10900,8,FALSE))</f>
        <v/>
      </c>
      <c r="J1435" s="47"/>
      <c r="K1435" s="48"/>
      <c r="L1435" s="68"/>
      <c r="M1435" s="68"/>
      <c r="N1435" s="68"/>
      <c r="O1435" s="68"/>
      <c r="P1435" s="100" t="str">
        <f>IF(O1435="","",VLOOKUP(O1435,'Principios Activos'!A$1:B$2418,2,FALSE))</f>
        <v/>
      </c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9"/>
      <c r="AC1435" s="68"/>
      <c r="AD1435" s="69"/>
      <c r="AE1435" s="53"/>
      <c r="AF1435" s="98"/>
      <c r="AG1435" s="123"/>
      <c r="AH1435" s="123"/>
      <c r="AI1435"/>
      <c r="AJ1435"/>
      <c r="AM1435" s="13"/>
    </row>
    <row r="1436" spans="1:39" s="8" customFormat="1" ht="24.95" customHeight="1" x14ac:dyDescent="0.25">
      <c r="A1436" s="65" t="str">
        <f t="shared" si="22"/>
        <v/>
      </c>
      <c r="B1436" s="61"/>
      <c r="C1436" s="63" t="str">
        <f>IF(B1436="","",VLOOKUP(B1436,'Base productos'!A$2:H$10900,2,FALSE))</f>
        <v/>
      </c>
      <c r="D1436" s="66" t="str">
        <f>IF(B1436="","",VLOOKUP(B1436,'Base productos'!A$2:H$10900,3,FALSE))</f>
        <v/>
      </c>
      <c r="E1436" s="62" t="str">
        <f>IF(B1436="","",VLOOKUP(B1436,'Base productos'!A$2:H$10900,4,FALSE))</f>
        <v/>
      </c>
      <c r="F1436" s="62" t="str">
        <f>IF(B1436="","",VLOOKUP(B1436,'Base productos'!A$2:H$10900,5,FALSE))</f>
        <v/>
      </c>
      <c r="G1436" s="66" t="str">
        <f>IF(B1436="","",VLOOKUP(B1436,'Base productos'!A$2:H$10900,6,FALSE))</f>
        <v/>
      </c>
      <c r="H1436" s="66" t="str">
        <f>IF(B1436="","",VLOOKUP(B1436,'Base productos'!A$2:H$10900,7,FALSE))</f>
        <v/>
      </c>
      <c r="I1436" s="66" t="str">
        <f>IF(B1436="","",VLOOKUP(B1436,'Base productos'!A$2:H$10900,8,FALSE))</f>
        <v/>
      </c>
      <c r="J1436" s="47"/>
      <c r="K1436" s="48"/>
      <c r="L1436" s="68"/>
      <c r="M1436" s="68"/>
      <c r="N1436" s="68"/>
      <c r="O1436" s="68"/>
      <c r="P1436" s="100" t="str">
        <f>IF(O1436="","",VLOOKUP(O1436,'Principios Activos'!A$1:B$2418,2,FALSE))</f>
        <v/>
      </c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9"/>
      <c r="AC1436" s="68"/>
      <c r="AD1436" s="69"/>
      <c r="AE1436" s="53"/>
      <c r="AF1436" s="98"/>
      <c r="AG1436" s="123"/>
      <c r="AH1436" s="123"/>
      <c r="AI1436"/>
      <c r="AJ1436"/>
      <c r="AM1436" s="13"/>
    </row>
    <row r="1437" spans="1:39" s="8" customFormat="1" ht="24.95" customHeight="1" x14ac:dyDescent="0.25">
      <c r="A1437" s="65" t="str">
        <f t="shared" si="22"/>
        <v/>
      </c>
      <c r="B1437" s="61"/>
      <c r="C1437" s="63" t="str">
        <f>IF(B1437="","",VLOOKUP(B1437,'Base productos'!A$2:H$10900,2,FALSE))</f>
        <v/>
      </c>
      <c r="D1437" s="66" t="str">
        <f>IF(B1437="","",VLOOKUP(B1437,'Base productos'!A$2:H$10900,3,FALSE))</f>
        <v/>
      </c>
      <c r="E1437" s="62" t="str">
        <f>IF(B1437="","",VLOOKUP(B1437,'Base productos'!A$2:H$10900,4,FALSE))</f>
        <v/>
      </c>
      <c r="F1437" s="62" t="str">
        <f>IF(B1437="","",VLOOKUP(B1437,'Base productos'!A$2:H$10900,5,FALSE))</f>
        <v/>
      </c>
      <c r="G1437" s="66" t="str">
        <f>IF(B1437="","",VLOOKUP(B1437,'Base productos'!A$2:H$10900,6,FALSE))</f>
        <v/>
      </c>
      <c r="H1437" s="66" t="str">
        <f>IF(B1437="","",VLOOKUP(B1437,'Base productos'!A$2:H$10900,7,FALSE))</f>
        <v/>
      </c>
      <c r="I1437" s="66" t="str">
        <f>IF(B1437="","",VLOOKUP(B1437,'Base productos'!A$2:H$10900,8,FALSE))</f>
        <v/>
      </c>
      <c r="J1437" s="47"/>
      <c r="K1437" s="48"/>
      <c r="L1437" s="68"/>
      <c r="M1437" s="68"/>
      <c r="N1437" s="68"/>
      <c r="O1437" s="68"/>
      <c r="P1437" s="100" t="str">
        <f>IF(O1437="","",VLOOKUP(O1437,'Principios Activos'!A$1:B$2418,2,FALSE))</f>
        <v/>
      </c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9"/>
      <c r="AC1437" s="68"/>
      <c r="AD1437" s="69"/>
      <c r="AE1437" s="53"/>
      <c r="AF1437" s="98"/>
      <c r="AG1437" s="123"/>
      <c r="AH1437" s="123"/>
      <c r="AI1437"/>
      <c r="AJ1437"/>
      <c r="AM1437" s="13"/>
    </row>
    <row r="1438" spans="1:39" s="8" customFormat="1" ht="24.95" customHeight="1" x14ac:dyDescent="0.25">
      <c r="A1438" s="65" t="str">
        <f t="shared" si="22"/>
        <v/>
      </c>
      <c r="B1438" s="61"/>
      <c r="C1438" s="63" t="str">
        <f>IF(B1438="","",VLOOKUP(B1438,'Base productos'!A$2:H$10900,2,FALSE))</f>
        <v/>
      </c>
      <c r="D1438" s="66" t="str">
        <f>IF(B1438="","",VLOOKUP(B1438,'Base productos'!A$2:H$10900,3,FALSE))</f>
        <v/>
      </c>
      <c r="E1438" s="62" t="str">
        <f>IF(B1438="","",VLOOKUP(B1438,'Base productos'!A$2:H$10900,4,FALSE))</f>
        <v/>
      </c>
      <c r="F1438" s="62" t="str">
        <f>IF(B1438="","",VLOOKUP(B1438,'Base productos'!A$2:H$10900,5,FALSE))</f>
        <v/>
      </c>
      <c r="G1438" s="66" t="str">
        <f>IF(B1438="","",VLOOKUP(B1438,'Base productos'!A$2:H$10900,6,FALSE))</f>
        <v/>
      </c>
      <c r="H1438" s="66" t="str">
        <f>IF(B1438="","",VLOOKUP(B1438,'Base productos'!A$2:H$10900,7,FALSE))</f>
        <v/>
      </c>
      <c r="I1438" s="66" t="str">
        <f>IF(B1438="","",VLOOKUP(B1438,'Base productos'!A$2:H$10900,8,FALSE))</f>
        <v/>
      </c>
      <c r="J1438" s="47"/>
      <c r="K1438" s="48"/>
      <c r="L1438" s="68"/>
      <c r="M1438" s="68"/>
      <c r="N1438" s="68"/>
      <c r="O1438" s="68"/>
      <c r="P1438" s="100" t="str">
        <f>IF(O1438="","",VLOOKUP(O1438,'Principios Activos'!A$1:B$2418,2,FALSE))</f>
        <v/>
      </c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9"/>
      <c r="AC1438" s="68"/>
      <c r="AD1438" s="69"/>
      <c r="AE1438" s="53"/>
      <c r="AF1438" s="98"/>
      <c r="AG1438" s="123"/>
      <c r="AH1438" s="123"/>
      <c r="AI1438"/>
      <c r="AJ1438"/>
      <c r="AM1438" s="13"/>
    </row>
    <row r="1439" spans="1:39" s="8" customFormat="1" ht="24.95" customHeight="1" x14ac:dyDescent="0.25">
      <c r="A1439" s="65" t="str">
        <f t="shared" si="22"/>
        <v/>
      </c>
      <c r="B1439" s="61"/>
      <c r="C1439" s="63" t="str">
        <f>IF(B1439="","",VLOOKUP(B1439,'Base productos'!A$2:H$10900,2,FALSE))</f>
        <v/>
      </c>
      <c r="D1439" s="66" t="str">
        <f>IF(B1439="","",VLOOKUP(B1439,'Base productos'!A$2:H$10900,3,FALSE))</f>
        <v/>
      </c>
      <c r="E1439" s="62" t="str">
        <f>IF(B1439="","",VLOOKUP(B1439,'Base productos'!A$2:H$10900,4,FALSE))</f>
        <v/>
      </c>
      <c r="F1439" s="62" t="str">
        <f>IF(B1439="","",VLOOKUP(B1439,'Base productos'!A$2:H$10900,5,FALSE))</f>
        <v/>
      </c>
      <c r="G1439" s="66" t="str">
        <f>IF(B1439="","",VLOOKUP(B1439,'Base productos'!A$2:H$10900,6,FALSE))</f>
        <v/>
      </c>
      <c r="H1439" s="66" t="str">
        <f>IF(B1439="","",VLOOKUP(B1439,'Base productos'!A$2:H$10900,7,FALSE))</f>
        <v/>
      </c>
      <c r="I1439" s="66" t="str">
        <f>IF(B1439="","",VLOOKUP(B1439,'Base productos'!A$2:H$10900,8,FALSE))</f>
        <v/>
      </c>
      <c r="J1439" s="47"/>
      <c r="K1439" s="48"/>
      <c r="L1439" s="68"/>
      <c r="M1439" s="68"/>
      <c r="N1439" s="68"/>
      <c r="O1439" s="68"/>
      <c r="P1439" s="100" t="str">
        <f>IF(O1439="","",VLOOKUP(O1439,'Principios Activos'!A$1:B$2418,2,FALSE))</f>
        <v/>
      </c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9"/>
      <c r="AC1439" s="68"/>
      <c r="AD1439" s="69"/>
      <c r="AE1439" s="53"/>
      <c r="AF1439" s="98"/>
      <c r="AG1439" s="123"/>
      <c r="AH1439" s="123"/>
      <c r="AI1439"/>
      <c r="AJ1439"/>
      <c r="AM1439" s="13"/>
    </row>
    <row r="1440" spans="1:39" s="8" customFormat="1" ht="24.95" customHeight="1" x14ac:dyDescent="0.25">
      <c r="A1440" s="65" t="str">
        <f t="shared" si="22"/>
        <v/>
      </c>
      <c r="B1440" s="61"/>
      <c r="C1440" s="63" t="str">
        <f>IF(B1440="","",VLOOKUP(B1440,'Base productos'!A$2:H$10900,2,FALSE))</f>
        <v/>
      </c>
      <c r="D1440" s="66" t="str">
        <f>IF(B1440="","",VLOOKUP(B1440,'Base productos'!A$2:H$10900,3,FALSE))</f>
        <v/>
      </c>
      <c r="E1440" s="62" t="str">
        <f>IF(B1440="","",VLOOKUP(B1440,'Base productos'!A$2:H$10900,4,FALSE))</f>
        <v/>
      </c>
      <c r="F1440" s="62" t="str">
        <f>IF(B1440="","",VLOOKUP(B1440,'Base productos'!A$2:H$10900,5,FALSE))</f>
        <v/>
      </c>
      <c r="G1440" s="66" t="str">
        <f>IF(B1440="","",VLOOKUP(B1440,'Base productos'!A$2:H$10900,6,FALSE))</f>
        <v/>
      </c>
      <c r="H1440" s="66" t="str">
        <f>IF(B1440="","",VLOOKUP(B1440,'Base productos'!A$2:H$10900,7,FALSE))</f>
        <v/>
      </c>
      <c r="I1440" s="66" t="str">
        <f>IF(B1440="","",VLOOKUP(B1440,'Base productos'!A$2:H$10900,8,FALSE))</f>
        <v/>
      </c>
      <c r="J1440" s="47"/>
      <c r="K1440" s="48"/>
      <c r="L1440" s="68"/>
      <c r="M1440" s="68"/>
      <c r="N1440" s="68"/>
      <c r="O1440" s="68"/>
      <c r="P1440" s="100" t="str">
        <f>IF(O1440="","",VLOOKUP(O1440,'Principios Activos'!A$1:B$2418,2,FALSE))</f>
        <v/>
      </c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9"/>
      <c r="AC1440" s="68"/>
      <c r="AD1440" s="69"/>
      <c r="AE1440" s="53"/>
      <c r="AF1440" s="98"/>
      <c r="AG1440" s="123"/>
      <c r="AH1440" s="123"/>
      <c r="AI1440"/>
      <c r="AJ1440"/>
      <c r="AM1440" s="13"/>
    </row>
    <row r="1441" spans="1:39" s="8" customFormat="1" ht="24.95" customHeight="1" x14ac:dyDescent="0.25">
      <c r="A1441" s="65" t="str">
        <f t="shared" si="22"/>
        <v/>
      </c>
      <c r="B1441" s="61"/>
      <c r="C1441" s="63" t="str">
        <f>IF(B1441="","",VLOOKUP(B1441,'Base productos'!A$2:H$10900,2,FALSE))</f>
        <v/>
      </c>
      <c r="D1441" s="66" t="str">
        <f>IF(B1441="","",VLOOKUP(B1441,'Base productos'!A$2:H$10900,3,FALSE))</f>
        <v/>
      </c>
      <c r="E1441" s="62" t="str">
        <f>IF(B1441="","",VLOOKUP(B1441,'Base productos'!A$2:H$10900,4,FALSE))</f>
        <v/>
      </c>
      <c r="F1441" s="62" t="str">
        <f>IF(B1441="","",VLOOKUP(B1441,'Base productos'!A$2:H$10900,5,FALSE))</f>
        <v/>
      </c>
      <c r="G1441" s="66" t="str">
        <f>IF(B1441="","",VLOOKUP(B1441,'Base productos'!A$2:H$10900,6,FALSE))</f>
        <v/>
      </c>
      <c r="H1441" s="66" t="str">
        <f>IF(B1441="","",VLOOKUP(B1441,'Base productos'!A$2:H$10900,7,FALSE))</f>
        <v/>
      </c>
      <c r="I1441" s="66" t="str">
        <f>IF(B1441="","",VLOOKUP(B1441,'Base productos'!A$2:H$10900,8,FALSE))</f>
        <v/>
      </c>
      <c r="J1441" s="47"/>
      <c r="K1441" s="48"/>
      <c r="L1441" s="68"/>
      <c r="M1441" s="68"/>
      <c r="N1441" s="68"/>
      <c r="O1441" s="68"/>
      <c r="P1441" s="100" t="str">
        <f>IF(O1441="","",VLOOKUP(O1441,'Principios Activos'!A$1:B$2418,2,FALSE))</f>
        <v/>
      </c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9"/>
      <c r="AC1441" s="68"/>
      <c r="AD1441" s="69"/>
      <c r="AE1441" s="53"/>
      <c r="AF1441" s="98"/>
      <c r="AG1441" s="123"/>
      <c r="AH1441" s="123"/>
      <c r="AI1441"/>
      <c r="AJ1441"/>
      <c r="AM1441" s="13"/>
    </row>
    <row r="1442" spans="1:39" s="8" customFormat="1" ht="24.95" customHeight="1" x14ac:dyDescent="0.25">
      <c r="A1442" s="65" t="str">
        <f t="shared" si="22"/>
        <v/>
      </c>
      <c r="B1442" s="61"/>
      <c r="C1442" s="63" t="str">
        <f>IF(B1442="","",VLOOKUP(B1442,'Base productos'!A$2:H$10900,2,FALSE))</f>
        <v/>
      </c>
      <c r="D1442" s="66" t="str">
        <f>IF(B1442="","",VLOOKUP(B1442,'Base productos'!A$2:H$10900,3,FALSE))</f>
        <v/>
      </c>
      <c r="E1442" s="62" t="str">
        <f>IF(B1442="","",VLOOKUP(B1442,'Base productos'!A$2:H$10900,4,FALSE))</f>
        <v/>
      </c>
      <c r="F1442" s="62" t="str">
        <f>IF(B1442="","",VLOOKUP(B1442,'Base productos'!A$2:H$10900,5,FALSE))</f>
        <v/>
      </c>
      <c r="G1442" s="66" t="str">
        <f>IF(B1442="","",VLOOKUP(B1442,'Base productos'!A$2:H$10900,6,FALSE))</f>
        <v/>
      </c>
      <c r="H1442" s="66" t="str">
        <f>IF(B1442="","",VLOOKUP(B1442,'Base productos'!A$2:H$10900,7,FALSE))</f>
        <v/>
      </c>
      <c r="I1442" s="66" t="str">
        <f>IF(B1442="","",VLOOKUP(B1442,'Base productos'!A$2:H$10900,8,FALSE))</f>
        <v/>
      </c>
      <c r="J1442" s="47"/>
      <c r="K1442" s="48"/>
      <c r="L1442" s="68"/>
      <c r="M1442" s="68"/>
      <c r="N1442" s="68"/>
      <c r="O1442" s="68"/>
      <c r="P1442" s="100" t="str">
        <f>IF(O1442="","",VLOOKUP(O1442,'Principios Activos'!A$1:B$2418,2,FALSE))</f>
        <v/>
      </c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9"/>
      <c r="AC1442" s="68"/>
      <c r="AD1442" s="69"/>
      <c r="AE1442" s="53"/>
      <c r="AF1442" s="98"/>
      <c r="AG1442" s="123"/>
      <c r="AH1442" s="123"/>
      <c r="AI1442"/>
      <c r="AJ1442"/>
      <c r="AM1442" s="13"/>
    </row>
    <row r="1443" spans="1:39" s="8" customFormat="1" ht="24.95" customHeight="1" x14ac:dyDescent="0.25">
      <c r="A1443" s="65" t="str">
        <f t="shared" si="22"/>
        <v/>
      </c>
      <c r="B1443" s="61"/>
      <c r="C1443" s="63" t="str">
        <f>IF(B1443="","",VLOOKUP(B1443,'Base productos'!A$2:H$10900,2,FALSE))</f>
        <v/>
      </c>
      <c r="D1443" s="66" t="str">
        <f>IF(B1443="","",VLOOKUP(B1443,'Base productos'!A$2:H$10900,3,FALSE))</f>
        <v/>
      </c>
      <c r="E1443" s="62" t="str">
        <f>IF(B1443="","",VLOOKUP(B1443,'Base productos'!A$2:H$10900,4,FALSE))</f>
        <v/>
      </c>
      <c r="F1443" s="62" t="str">
        <f>IF(B1443="","",VLOOKUP(B1443,'Base productos'!A$2:H$10900,5,FALSE))</f>
        <v/>
      </c>
      <c r="G1443" s="66" t="str">
        <f>IF(B1443="","",VLOOKUP(B1443,'Base productos'!A$2:H$10900,6,FALSE))</f>
        <v/>
      </c>
      <c r="H1443" s="66" t="str">
        <f>IF(B1443="","",VLOOKUP(B1443,'Base productos'!A$2:H$10900,7,FALSE))</f>
        <v/>
      </c>
      <c r="I1443" s="66" t="str">
        <f>IF(B1443="","",VLOOKUP(B1443,'Base productos'!A$2:H$10900,8,FALSE))</f>
        <v/>
      </c>
      <c r="J1443" s="47"/>
      <c r="K1443" s="48"/>
      <c r="L1443" s="68"/>
      <c r="M1443" s="68"/>
      <c r="N1443" s="68"/>
      <c r="O1443" s="68"/>
      <c r="P1443" s="100" t="str">
        <f>IF(O1443="","",VLOOKUP(O1443,'Principios Activos'!A$1:B$2418,2,FALSE))</f>
        <v/>
      </c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9"/>
      <c r="AC1443" s="68"/>
      <c r="AD1443" s="69"/>
      <c r="AE1443" s="53"/>
      <c r="AF1443" s="98"/>
      <c r="AG1443" s="123"/>
      <c r="AH1443" s="123"/>
      <c r="AI1443"/>
      <c r="AJ1443"/>
      <c r="AM1443" s="13"/>
    </row>
    <row r="1444" spans="1:39" s="8" customFormat="1" ht="24.95" customHeight="1" x14ac:dyDescent="0.25">
      <c r="A1444" s="65" t="str">
        <f t="shared" si="22"/>
        <v/>
      </c>
      <c r="B1444" s="61"/>
      <c r="C1444" s="63" t="str">
        <f>IF(B1444="","",VLOOKUP(B1444,'Base productos'!A$2:H$10900,2,FALSE))</f>
        <v/>
      </c>
      <c r="D1444" s="66" t="str">
        <f>IF(B1444="","",VLOOKUP(B1444,'Base productos'!A$2:H$10900,3,FALSE))</f>
        <v/>
      </c>
      <c r="E1444" s="62" t="str">
        <f>IF(B1444="","",VLOOKUP(B1444,'Base productos'!A$2:H$10900,4,FALSE))</f>
        <v/>
      </c>
      <c r="F1444" s="62" t="str">
        <f>IF(B1444="","",VLOOKUP(B1444,'Base productos'!A$2:H$10900,5,FALSE))</f>
        <v/>
      </c>
      <c r="G1444" s="66" t="str">
        <f>IF(B1444="","",VLOOKUP(B1444,'Base productos'!A$2:H$10900,6,FALSE))</f>
        <v/>
      </c>
      <c r="H1444" s="66" t="str">
        <f>IF(B1444="","",VLOOKUP(B1444,'Base productos'!A$2:H$10900,7,FALSE))</f>
        <v/>
      </c>
      <c r="I1444" s="66" t="str">
        <f>IF(B1444="","",VLOOKUP(B1444,'Base productos'!A$2:H$10900,8,FALSE))</f>
        <v/>
      </c>
      <c r="J1444" s="47"/>
      <c r="K1444" s="48"/>
      <c r="L1444" s="68"/>
      <c r="M1444" s="68"/>
      <c r="N1444" s="68"/>
      <c r="O1444" s="68"/>
      <c r="P1444" s="100" t="str">
        <f>IF(O1444="","",VLOOKUP(O1444,'Principios Activos'!A$1:B$2418,2,FALSE))</f>
        <v/>
      </c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9"/>
      <c r="AC1444" s="68"/>
      <c r="AD1444" s="69"/>
      <c r="AE1444" s="53"/>
      <c r="AF1444" s="98"/>
      <c r="AG1444" s="123"/>
      <c r="AH1444" s="123"/>
      <c r="AI1444"/>
      <c r="AJ1444"/>
      <c r="AM1444" s="13"/>
    </row>
    <row r="1445" spans="1:39" s="8" customFormat="1" ht="24.95" customHeight="1" x14ac:dyDescent="0.25">
      <c r="A1445" s="65" t="str">
        <f t="shared" si="22"/>
        <v/>
      </c>
      <c r="B1445" s="61"/>
      <c r="C1445" s="63" t="str">
        <f>IF(B1445="","",VLOOKUP(B1445,'Base productos'!A$2:H$10900,2,FALSE))</f>
        <v/>
      </c>
      <c r="D1445" s="66" t="str">
        <f>IF(B1445="","",VLOOKUP(B1445,'Base productos'!A$2:H$10900,3,FALSE))</f>
        <v/>
      </c>
      <c r="E1445" s="62" t="str">
        <f>IF(B1445="","",VLOOKUP(B1445,'Base productos'!A$2:H$10900,4,FALSE))</f>
        <v/>
      </c>
      <c r="F1445" s="62" t="str">
        <f>IF(B1445="","",VLOOKUP(B1445,'Base productos'!A$2:H$10900,5,FALSE))</f>
        <v/>
      </c>
      <c r="G1445" s="66" t="str">
        <f>IF(B1445="","",VLOOKUP(B1445,'Base productos'!A$2:H$10900,6,FALSE))</f>
        <v/>
      </c>
      <c r="H1445" s="66" t="str">
        <f>IF(B1445="","",VLOOKUP(B1445,'Base productos'!A$2:H$10900,7,FALSE))</f>
        <v/>
      </c>
      <c r="I1445" s="66" t="str">
        <f>IF(B1445="","",VLOOKUP(B1445,'Base productos'!A$2:H$10900,8,FALSE))</f>
        <v/>
      </c>
      <c r="J1445" s="47"/>
      <c r="K1445" s="48"/>
      <c r="L1445" s="68"/>
      <c r="M1445" s="68"/>
      <c r="N1445" s="68"/>
      <c r="O1445" s="68"/>
      <c r="P1445" s="100" t="str">
        <f>IF(O1445="","",VLOOKUP(O1445,'Principios Activos'!A$1:B$2418,2,FALSE))</f>
        <v/>
      </c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9"/>
      <c r="AC1445" s="68"/>
      <c r="AD1445" s="69"/>
      <c r="AE1445" s="53"/>
      <c r="AF1445" s="98"/>
      <c r="AG1445" s="123"/>
      <c r="AH1445" s="123"/>
      <c r="AI1445"/>
      <c r="AJ1445"/>
      <c r="AM1445" s="13"/>
    </row>
    <row r="1446" spans="1:39" s="8" customFormat="1" ht="24.95" customHeight="1" x14ac:dyDescent="0.25">
      <c r="A1446" s="65" t="str">
        <f t="shared" si="22"/>
        <v/>
      </c>
      <c r="B1446" s="61"/>
      <c r="C1446" s="63" t="str">
        <f>IF(B1446="","",VLOOKUP(B1446,'Base productos'!A$2:H$10900,2,FALSE))</f>
        <v/>
      </c>
      <c r="D1446" s="66" t="str">
        <f>IF(B1446="","",VLOOKUP(B1446,'Base productos'!A$2:H$10900,3,FALSE))</f>
        <v/>
      </c>
      <c r="E1446" s="62" t="str">
        <f>IF(B1446="","",VLOOKUP(B1446,'Base productos'!A$2:H$10900,4,FALSE))</f>
        <v/>
      </c>
      <c r="F1446" s="62" t="str">
        <f>IF(B1446="","",VLOOKUP(B1446,'Base productos'!A$2:H$10900,5,FALSE))</f>
        <v/>
      </c>
      <c r="G1446" s="66" t="str">
        <f>IF(B1446="","",VLOOKUP(B1446,'Base productos'!A$2:H$10900,6,FALSE))</f>
        <v/>
      </c>
      <c r="H1446" s="66" t="str">
        <f>IF(B1446="","",VLOOKUP(B1446,'Base productos'!A$2:H$10900,7,FALSE))</f>
        <v/>
      </c>
      <c r="I1446" s="66" t="str">
        <f>IF(B1446="","",VLOOKUP(B1446,'Base productos'!A$2:H$10900,8,FALSE))</f>
        <v/>
      </c>
      <c r="J1446" s="47"/>
      <c r="K1446" s="48"/>
      <c r="L1446" s="68"/>
      <c r="M1446" s="68"/>
      <c r="N1446" s="68"/>
      <c r="O1446" s="68"/>
      <c r="P1446" s="100" t="str">
        <f>IF(O1446="","",VLOOKUP(O1446,'Principios Activos'!A$1:B$2418,2,FALSE))</f>
        <v/>
      </c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9"/>
      <c r="AC1446" s="68"/>
      <c r="AD1446" s="69"/>
      <c r="AE1446" s="53"/>
      <c r="AF1446" s="98"/>
      <c r="AG1446" s="123"/>
      <c r="AH1446" s="123"/>
      <c r="AI1446"/>
      <c r="AJ1446"/>
      <c r="AM1446" s="13"/>
    </row>
    <row r="1447" spans="1:39" s="8" customFormat="1" ht="24.95" customHeight="1" x14ac:dyDescent="0.25">
      <c r="A1447" s="65" t="str">
        <f t="shared" si="22"/>
        <v/>
      </c>
      <c r="B1447" s="61"/>
      <c r="C1447" s="63" t="str">
        <f>IF(B1447="","",VLOOKUP(B1447,'Base productos'!A$2:H$10900,2,FALSE))</f>
        <v/>
      </c>
      <c r="D1447" s="66" t="str">
        <f>IF(B1447="","",VLOOKUP(B1447,'Base productos'!A$2:H$10900,3,FALSE))</f>
        <v/>
      </c>
      <c r="E1447" s="62" t="str">
        <f>IF(B1447="","",VLOOKUP(B1447,'Base productos'!A$2:H$10900,4,FALSE))</f>
        <v/>
      </c>
      <c r="F1447" s="62" t="str">
        <f>IF(B1447="","",VLOOKUP(B1447,'Base productos'!A$2:H$10900,5,FALSE))</f>
        <v/>
      </c>
      <c r="G1447" s="66" t="str">
        <f>IF(B1447="","",VLOOKUP(B1447,'Base productos'!A$2:H$10900,6,FALSE))</f>
        <v/>
      </c>
      <c r="H1447" s="66" t="str">
        <f>IF(B1447="","",VLOOKUP(B1447,'Base productos'!A$2:H$10900,7,FALSE))</f>
        <v/>
      </c>
      <c r="I1447" s="66" t="str">
        <f>IF(B1447="","",VLOOKUP(B1447,'Base productos'!A$2:H$10900,8,FALSE))</f>
        <v/>
      </c>
      <c r="J1447" s="47"/>
      <c r="K1447" s="48"/>
      <c r="L1447" s="68"/>
      <c r="M1447" s="68"/>
      <c r="N1447" s="68"/>
      <c r="O1447" s="68"/>
      <c r="P1447" s="100" t="str">
        <f>IF(O1447="","",VLOOKUP(O1447,'Principios Activos'!A$1:B$2418,2,FALSE))</f>
        <v/>
      </c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9"/>
      <c r="AC1447" s="68"/>
      <c r="AD1447" s="69"/>
      <c r="AE1447" s="53"/>
      <c r="AF1447" s="98"/>
      <c r="AG1447" s="123"/>
      <c r="AH1447" s="123"/>
      <c r="AI1447"/>
      <c r="AJ1447"/>
      <c r="AM1447" s="13"/>
    </row>
    <row r="1448" spans="1:39" s="8" customFormat="1" ht="24.95" customHeight="1" x14ac:dyDescent="0.25">
      <c r="A1448" s="65" t="str">
        <f t="shared" si="22"/>
        <v/>
      </c>
      <c r="B1448" s="61"/>
      <c r="C1448" s="63" t="str">
        <f>IF(B1448="","",VLOOKUP(B1448,'Base productos'!A$2:H$10900,2,FALSE))</f>
        <v/>
      </c>
      <c r="D1448" s="66" t="str">
        <f>IF(B1448="","",VLOOKUP(B1448,'Base productos'!A$2:H$10900,3,FALSE))</f>
        <v/>
      </c>
      <c r="E1448" s="62" t="str">
        <f>IF(B1448="","",VLOOKUP(B1448,'Base productos'!A$2:H$10900,4,FALSE))</f>
        <v/>
      </c>
      <c r="F1448" s="62" t="str">
        <f>IF(B1448="","",VLOOKUP(B1448,'Base productos'!A$2:H$10900,5,FALSE))</f>
        <v/>
      </c>
      <c r="G1448" s="66" t="str">
        <f>IF(B1448="","",VLOOKUP(B1448,'Base productos'!A$2:H$10900,6,FALSE))</f>
        <v/>
      </c>
      <c r="H1448" s="66" t="str">
        <f>IF(B1448="","",VLOOKUP(B1448,'Base productos'!A$2:H$10900,7,FALSE))</f>
        <v/>
      </c>
      <c r="I1448" s="66" t="str">
        <f>IF(B1448="","",VLOOKUP(B1448,'Base productos'!A$2:H$10900,8,FALSE))</f>
        <v/>
      </c>
      <c r="J1448" s="47"/>
      <c r="K1448" s="48"/>
      <c r="L1448" s="68"/>
      <c r="M1448" s="68"/>
      <c r="N1448" s="68"/>
      <c r="O1448" s="68"/>
      <c r="P1448" s="100" t="str">
        <f>IF(O1448="","",VLOOKUP(O1448,'Principios Activos'!A$1:B$2418,2,FALSE))</f>
        <v/>
      </c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9"/>
      <c r="AC1448" s="68"/>
      <c r="AD1448" s="69"/>
      <c r="AE1448" s="53"/>
      <c r="AF1448" s="98"/>
      <c r="AG1448" s="123"/>
      <c r="AH1448" s="123"/>
      <c r="AI1448"/>
      <c r="AJ1448"/>
      <c r="AM1448" s="13"/>
    </row>
    <row r="1449" spans="1:39" s="8" customFormat="1" ht="24.95" customHeight="1" x14ac:dyDescent="0.25">
      <c r="A1449" s="65" t="str">
        <f t="shared" si="22"/>
        <v/>
      </c>
      <c r="B1449" s="61"/>
      <c r="C1449" s="63" t="str">
        <f>IF(B1449="","",VLOOKUP(B1449,'Base productos'!A$2:H$10900,2,FALSE))</f>
        <v/>
      </c>
      <c r="D1449" s="66" t="str">
        <f>IF(B1449="","",VLOOKUP(B1449,'Base productos'!A$2:H$10900,3,FALSE))</f>
        <v/>
      </c>
      <c r="E1449" s="62" t="str">
        <f>IF(B1449="","",VLOOKUP(B1449,'Base productos'!A$2:H$10900,4,FALSE))</f>
        <v/>
      </c>
      <c r="F1449" s="62" t="str">
        <f>IF(B1449="","",VLOOKUP(B1449,'Base productos'!A$2:H$10900,5,FALSE))</f>
        <v/>
      </c>
      <c r="G1449" s="66" t="str">
        <f>IF(B1449="","",VLOOKUP(B1449,'Base productos'!A$2:H$10900,6,FALSE))</f>
        <v/>
      </c>
      <c r="H1449" s="66" t="str">
        <f>IF(B1449="","",VLOOKUP(B1449,'Base productos'!A$2:H$10900,7,FALSE))</f>
        <v/>
      </c>
      <c r="I1449" s="66" t="str">
        <f>IF(B1449="","",VLOOKUP(B1449,'Base productos'!A$2:H$10900,8,FALSE))</f>
        <v/>
      </c>
      <c r="J1449" s="47"/>
      <c r="K1449" s="48"/>
      <c r="L1449" s="68"/>
      <c r="M1449" s="68"/>
      <c r="N1449" s="68"/>
      <c r="O1449" s="68"/>
      <c r="P1449" s="100" t="str">
        <f>IF(O1449="","",VLOOKUP(O1449,'Principios Activos'!A$1:B$2418,2,FALSE))</f>
        <v/>
      </c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9"/>
      <c r="AC1449" s="68"/>
      <c r="AD1449" s="69"/>
      <c r="AE1449" s="53"/>
      <c r="AF1449" s="98"/>
      <c r="AG1449" s="123"/>
      <c r="AH1449" s="123"/>
      <c r="AI1449"/>
      <c r="AJ1449"/>
      <c r="AM1449" s="13"/>
    </row>
    <row r="1450" spans="1:39" s="8" customFormat="1" ht="24.95" customHeight="1" x14ac:dyDescent="0.25">
      <c r="A1450" s="65" t="str">
        <f t="shared" si="22"/>
        <v/>
      </c>
      <c r="B1450" s="61"/>
      <c r="C1450" s="63" t="str">
        <f>IF(B1450="","",VLOOKUP(B1450,'Base productos'!A$2:H$10900,2,FALSE))</f>
        <v/>
      </c>
      <c r="D1450" s="66" t="str">
        <f>IF(B1450="","",VLOOKUP(B1450,'Base productos'!A$2:H$10900,3,FALSE))</f>
        <v/>
      </c>
      <c r="E1450" s="62" t="str">
        <f>IF(B1450="","",VLOOKUP(B1450,'Base productos'!A$2:H$10900,4,FALSE))</f>
        <v/>
      </c>
      <c r="F1450" s="62" t="str">
        <f>IF(B1450="","",VLOOKUP(B1450,'Base productos'!A$2:H$10900,5,FALSE))</f>
        <v/>
      </c>
      <c r="G1450" s="66" t="str">
        <f>IF(B1450="","",VLOOKUP(B1450,'Base productos'!A$2:H$10900,6,FALSE))</f>
        <v/>
      </c>
      <c r="H1450" s="66" t="str">
        <f>IF(B1450="","",VLOOKUP(B1450,'Base productos'!A$2:H$10900,7,FALSE))</f>
        <v/>
      </c>
      <c r="I1450" s="66" t="str">
        <f>IF(B1450="","",VLOOKUP(B1450,'Base productos'!A$2:H$10900,8,FALSE))</f>
        <v/>
      </c>
      <c r="J1450" s="47"/>
      <c r="K1450" s="48"/>
      <c r="L1450" s="68"/>
      <c r="M1450" s="68"/>
      <c r="N1450" s="68"/>
      <c r="O1450" s="68"/>
      <c r="P1450" s="100" t="str">
        <f>IF(O1450="","",VLOOKUP(O1450,'Principios Activos'!A$1:B$2418,2,FALSE))</f>
        <v/>
      </c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9"/>
      <c r="AC1450" s="68"/>
      <c r="AD1450" s="69"/>
      <c r="AE1450" s="53"/>
      <c r="AF1450" s="98"/>
      <c r="AG1450" s="123"/>
      <c r="AH1450" s="123"/>
      <c r="AI1450"/>
      <c r="AJ1450"/>
      <c r="AM1450" s="13"/>
    </row>
    <row r="1451" spans="1:39" s="8" customFormat="1" ht="24.95" customHeight="1" x14ac:dyDescent="0.25">
      <c r="A1451" s="65" t="str">
        <f t="shared" si="22"/>
        <v/>
      </c>
      <c r="B1451" s="61"/>
      <c r="C1451" s="63" t="str">
        <f>IF(B1451="","",VLOOKUP(B1451,'Base productos'!A$2:H$10900,2,FALSE))</f>
        <v/>
      </c>
      <c r="D1451" s="66" t="str">
        <f>IF(B1451="","",VLOOKUP(B1451,'Base productos'!A$2:H$10900,3,FALSE))</f>
        <v/>
      </c>
      <c r="E1451" s="62" t="str">
        <f>IF(B1451="","",VLOOKUP(B1451,'Base productos'!A$2:H$10900,4,FALSE))</f>
        <v/>
      </c>
      <c r="F1451" s="62" t="str">
        <f>IF(B1451="","",VLOOKUP(B1451,'Base productos'!A$2:H$10900,5,FALSE))</f>
        <v/>
      </c>
      <c r="G1451" s="66" t="str">
        <f>IF(B1451="","",VLOOKUP(B1451,'Base productos'!A$2:H$10900,6,FALSE))</f>
        <v/>
      </c>
      <c r="H1451" s="66" t="str">
        <f>IF(B1451="","",VLOOKUP(B1451,'Base productos'!A$2:H$10900,7,FALSE))</f>
        <v/>
      </c>
      <c r="I1451" s="66" t="str">
        <f>IF(B1451="","",VLOOKUP(B1451,'Base productos'!A$2:H$10900,8,FALSE))</f>
        <v/>
      </c>
      <c r="J1451" s="47"/>
      <c r="K1451" s="48"/>
      <c r="L1451" s="68"/>
      <c r="M1451" s="68"/>
      <c r="N1451" s="68"/>
      <c r="O1451" s="68"/>
      <c r="P1451" s="100" t="str">
        <f>IF(O1451="","",VLOOKUP(O1451,'Principios Activos'!A$1:B$2418,2,FALSE))</f>
        <v/>
      </c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9"/>
      <c r="AC1451" s="68"/>
      <c r="AD1451" s="69"/>
      <c r="AE1451" s="53"/>
      <c r="AF1451" s="98"/>
      <c r="AG1451" s="123"/>
      <c r="AH1451" s="123"/>
      <c r="AI1451"/>
      <c r="AJ1451"/>
      <c r="AM1451" s="13"/>
    </row>
    <row r="1452" spans="1:39" s="8" customFormat="1" ht="24.95" customHeight="1" x14ac:dyDescent="0.25">
      <c r="A1452" s="65" t="str">
        <f t="shared" si="22"/>
        <v/>
      </c>
      <c r="B1452" s="61"/>
      <c r="C1452" s="63" t="str">
        <f>IF(B1452="","",VLOOKUP(B1452,'Base productos'!A$2:H$10900,2,FALSE))</f>
        <v/>
      </c>
      <c r="D1452" s="66" t="str">
        <f>IF(B1452="","",VLOOKUP(B1452,'Base productos'!A$2:H$10900,3,FALSE))</f>
        <v/>
      </c>
      <c r="E1452" s="62" t="str">
        <f>IF(B1452="","",VLOOKUP(B1452,'Base productos'!A$2:H$10900,4,FALSE))</f>
        <v/>
      </c>
      <c r="F1452" s="62" t="str">
        <f>IF(B1452="","",VLOOKUP(B1452,'Base productos'!A$2:H$10900,5,FALSE))</f>
        <v/>
      </c>
      <c r="G1452" s="66" t="str">
        <f>IF(B1452="","",VLOOKUP(B1452,'Base productos'!A$2:H$10900,6,FALSE))</f>
        <v/>
      </c>
      <c r="H1452" s="66" t="str">
        <f>IF(B1452="","",VLOOKUP(B1452,'Base productos'!A$2:H$10900,7,FALSE))</f>
        <v/>
      </c>
      <c r="I1452" s="66" t="str">
        <f>IF(B1452="","",VLOOKUP(B1452,'Base productos'!A$2:H$10900,8,FALSE))</f>
        <v/>
      </c>
      <c r="J1452" s="47"/>
      <c r="K1452" s="48"/>
      <c r="L1452" s="68"/>
      <c r="M1452" s="68"/>
      <c r="N1452" s="68"/>
      <c r="O1452" s="68"/>
      <c r="P1452" s="100" t="str">
        <f>IF(O1452="","",VLOOKUP(O1452,'Principios Activos'!A$1:B$2418,2,FALSE))</f>
        <v/>
      </c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9"/>
      <c r="AC1452" s="68"/>
      <c r="AD1452" s="69"/>
      <c r="AE1452" s="53"/>
      <c r="AF1452" s="98"/>
      <c r="AG1452" s="123"/>
      <c r="AH1452" s="123"/>
      <c r="AI1452"/>
      <c r="AJ1452"/>
      <c r="AM1452" s="13"/>
    </row>
    <row r="1453" spans="1:39" s="8" customFormat="1" ht="24.95" customHeight="1" x14ac:dyDescent="0.25">
      <c r="A1453" s="65" t="str">
        <f t="shared" si="22"/>
        <v/>
      </c>
      <c r="B1453" s="61"/>
      <c r="C1453" s="63" t="str">
        <f>IF(B1453="","",VLOOKUP(B1453,'Base productos'!A$2:H$10900,2,FALSE))</f>
        <v/>
      </c>
      <c r="D1453" s="66" t="str">
        <f>IF(B1453="","",VLOOKUP(B1453,'Base productos'!A$2:H$10900,3,FALSE))</f>
        <v/>
      </c>
      <c r="E1453" s="62" t="str">
        <f>IF(B1453="","",VLOOKUP(B1453,'Base productos'!A$2:H$10900,4,FALSE))</f>
        <v/>
      </c>
      <c r="F1453" s="62" t="str">
        <f>IF(B1453="","",VLOOKUP(B1453,'Base productos'!A$2:H$10900,5,FALSE))</f>
        <v/>
      </c>
      <c r="G1453" s="66" t="str">
        <f>IF(B1453="","",VLOOKUP(B1453,'Base productos'!A$2:H$10900,6,FALSE))</f>
        <v/>
      </c>
      <c r="H1453" s="66" t="str">
        <f>IF(B1453="","",VLOOKUP(B1453,'Base productos'!A$2:H$10900,7,FALSE))</f>
        <v/>
      </c>
      <c r="I1453" s="66" t="str">
        <f>IF(B1453="","",VLOOKUP(B1453,'Base productos'!A$2:H$10900,8,FALSE))</f>
        <v/>
      </c>
      <c r="J1453" s="47"/>
      <c r="K1453" s="48"/>
      <c r="L1453" s="68"/>
      <c r="M1453" s="68"/>
      <c r="N1453" s="68"/>
      <c r="O1453" s="68"/>
      <c r="P1453" s="100" t="str">
        <f>IF(O1453="","",VLOOKUP(O1453,'Principios Activos'!A$1:B$2418,2,FALSE))</f>
        <v/>
      </c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9"/>
      <c r="AC1453" s="68"/>
      <c r="AD1453" s="69"/>
      <c r="AE1453" s="53"/>
      <c r="AF1453" s="98"/>
      <c r="AG1453" s="123"/>
      <c r="AH1453" s="123"/>
      <c r="AI1453"/>
      <c r="AJ1453"/>
      <c r="AM1453" s="13"/>
    </row>
    <row r="1454" spans="1:39" s="8" customFormat="1" ht="24.95" customHeight="1" x14ac:dyDescent="0.25">
      <c r="A1454" s="65" t="str">
        <f t="shared" si="22"/>
        <v/>
      </c>
      <c r="B1454" s="61"/>
      <c r="C1454" s="63" t="str">
        <f>IF(B1454="","",VLOOKUP(B1454,'Base productos'!A$2:H$10900,2,FALSE))</f>
        <v/>
      </c>
      <c r="D1454" s="66" t="str">
        <f>IF(B1454="","",VLOOKUP(B1454,'Base productos'!A$2:H$10900,3,FALSE))</f>
        <v/>
      </c>
      <c r="E1454" s="62" t="str">
        <f>IF(B1454="","",VLOOKUP(B1454,'Base productos'!A$2:H$10900,4,FALSE))</f>
        <v/>
      </c>
      <c r="F1454" s="62" t="str">
        <f>IF(B1454="","",VLOOKUP(B1454,'Base productos'!A$2:H$10900,5,FALSE))</f>
        <v/>
      </c>
      <c r="G1454" s="66" t="str">
        <f>IF(B1454="","",VLOOKUP(B1454,'Base productos'!A$2:H$10900,6,FALSE))</f>
        <v/>
      </c>
      <c r="H1454" s="66" t="str">
        <f>IF(B1454="","",VLOOKUP(B1454,'Base productos'!A$2:H$10900,7,FALSE))</f>
        <v/>
      </c>
      <c r="I1454" s="66" t="str">
        <f>IF(B1454="","",VLOOKUP(B1454,'Base productos'!A$2:H$10900,8,FALSE))</f>
        <v/>
      </c>
      <c r="J1454" s="47"/>
      <c r="K1454" s="48"/>
      <c r="L1454" s="68"/>
      <c r="M1454" s="68"/>
      <c r="N1454" s="68"/>
      <c r="O1454" s="68"/>
      <c r="P1454" s="100" t="str">
        <f>IF(O1454="","",VLOOKUP(O1454,'Principios Activos'!A$1:B$2418,2,FALSE))</f>
        <v/>
      </c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9"/>
      <c r="AC1454" s="68"/>
      <c r="AD1454" s="69"/>
      <c r="AE1454" s="53"/>
      <c r="AF1454" s="98"/>
      <c r="AG1454" s="123"/>
      <c r="AH1454" s="123"/>
      <c r="AI1454"/>
      <c r="AJ1454"/>
      <c r="AM1454" s="13"/>
    </row>
    <row r="1455" spans="1:39" s="8" customFormat="1" ht="24.95" customHeight="1" x14ac:dyDescent="0.25">
      <c r="A1455" s="65" t="str">
        <f t="shared" si="22"/>
        <v/>
      </c>
      <c r="B1455" s="61"/>
      <c r="C1455" s="63" t="str">
        <f>IF(B1455="","",VLOOKUP(B1455,'Base productos'!A$2:H$10900,2,FALSE))</f>
        <v/>
      </c>
      <c r="D1455" s="66" t="str">
        <f>IF(B1455="","",VLOOKUP(B1455,'Base productos'!A$2:H$10900,3,FALSE))</f>
        <v/>
      </c>
      <c r="E1455" s="62" t="str">
        <f>IF(B1455="","",VLOOKUP(B1455,'Base productos'!A$2:H$10900,4,FALSE))</f>
        <v/>
      </c>
      <c r="F1455" s="62" t="str">
        <f>IF(B1455="","",VLOOKUP(B1455,'Base productos'!A$2:H$10900,5,FALSE))</f>
        <v/>
      </c>
      <c r="G1455" s="66" t="str">
        <f>IF(B1455="","",VLOOKUP(B1455,'Base productos'!A$2:H$10900,6,FALSE))</f>
        <v/>
      </c>
      <c r="H1455" s="66" t="str">
        <f>IF(B1455="","",VLOOKUP(B1455,'Base productos'!A$2:H$10900,7,FALSE))</f>
        <v/>
      </c>
      <c r="I1455" s="66" t="str">
        <f>IF(B1455="","",VLOOKUP(B1455,'Base productos'!A$2:H$10900,8,FALSE))</f>
        <v/>
      </c>
      <c r="J1455" s="47"/>
      <c r="K1455" s="48"/>
      <c r="L1455" s="68"/>
      <c r="M1455" s="68"/>
      <c r="N1455" s="68"/>
      <c r="O1455" s="68"/>
      <c r="P1455" s="100" t="str">
        <f>IF(O1455="","",VLOOKUP(O1455,'Principios Activos'!A$1:B$2418,2,FALSE))</f>
        <v/>
      </c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9"/>
      <c r="AC1455" s="68"/>
      <c r="AD1455" s="69"/>
      <c r="AE1455" s="53"/>
      <c r="AF1455" s="98"/>
      <c r="AG1455" s="123"/>
      <c r="AH1455" s="123"/>
      <c r="AI1455"/>
      <c r="AJ1455"/>
      <c r="AM1455" s="13"/>
    </row>
    <row r="1456" spans="1:39" s="8" customFormat="1" ht="24.95" customHeight="1" x14ac:dyDescent="0.25">
      <c r="A1456" s="65" t="str">
        <f t="shared" si="22"/>
        <v/>
      </c>
      <c r="B1456" s="61"/>
      <c r="C1456" s="63" t="str">
        <f>IF(B1456="","",VLOOKUP(B1456,'Base productos'!A$2:H$10900,2,FALSE))</f>
        <v/>
      </c>
      <c r="D1456" s="66" t="str">
        <f>IF(B1456="","",VLOOKUP(B1456,'Base productos'!A$2:H$10900,3,FALSE))</f>
        <v/>
      </c>
      <c r="E1456" s="62" t="str">
        <f>IF(B1456="","",VLOOKUP(B1456,'Base productos'!A$2:H$10900,4,FALSE))</f>
        <v/>
      </c>
      <c r="F1456" s="62" t="str">
        <f>IF(B1456="","",VLOOKUP(B1456,'Base productos'!A$2:H$10900,5,FALSE))</f>
        <v/>
      </c>
      <c r="G1456" s="66" t="str">
        <f>IF(B1456="","",VLOOKUP(B1456,'Base productos'!A$2:H$10900,6,FALSE))</f>
        <v/>
      </c>
      <c r="H1456" s="66" t="str">
        <f>IF(B1456="","",VLOOKUP(B1456,'Base productos'!A$2:H$10900,7,FALSE))</f>
        <v/>
      </c>
      <c r="I1456" s="66" t="str">
        <f>IF(B1456="","",VLOOKUP(B1456,'Base productos'!A$2:H$10900,8,FALSE))</f>
        <v/>
      </c>
      <c r="J1456" s="47"/>
      <c r="K1456" s="48"/>
      <c r="L1456" s="68"/>
      <c r="M1456" s="68"/>
      <c r="N1456" s="68"/>
      <c r="O1456" s="68"/>
      <c r="P1456" s="100" t="str">
        <f>IF(O1456="","",VLOOKUP(O1456,'Principios Activos'!A$1:B$2418,2,FALSE))</f>
        <v/>
      </c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9"/>
      <c r="AC1456" s="68"/>
      <c r="AD1456" s="69"/>
      <c r="AE1456" s="53"/>
      <c r="AF1456" s="98"/>
      <c r="AG1456" s="123"/>
      <c r="AH1456" s="123"/>
      <c r="AI1456"/>
      <c r="AJ1456"/>
      <c r="AM1456" s="13"/>
    </row>
    <row r="1457" spans="1:39" s="8" customFormat="1" ht="24.95" customHeight="1" x14ac:dyDescent="0.25">
      <c r="A1457" s="65" t="str">
        <f t="shared" si="22"/>
        <v/>
      </c>
      <c r="B1457" s="61"/>
      <c r="C1457" s="63" t="str">
        <f>IF(B1457="","",VLOOKUP(B1457,'Base productos'!A$2:H$10900,2,FALSE))</f>
        <v/>
      </c>
      <c r="D1457" s="66" t="str">
        <f>IF(B1457="","",VLOOKUP(B1457,'Base productos'!A$2:H$10900,3,FALSE))</f>
        <v/>
      </c>
      <c r="E1457" s="62" t="str">
        <f>IF(B1457="","",VLOOKUP(B1457,'Base productos'!A$2:H$10900,4,FALSE))</f>
        <v/>
      </c>
      <c r="F1457" s="62" t="str">
        <f>IF(B1457="","",VLOOKUP(B1457,'Base productos'!A$2:H$10900,5,FALSE))</f>
        <v/>
      </c>
      <c r="G1457" s="66" t="str">
        <f>IF(B1457="","",VLOOKUP(B1457,'Base productos'!A$2:H$10900,6,FALSE))</f>
        <v/>
      </c>
      <c r="H1457" s="66" t="str">
        <f>IF(B1457="","",VLOOKUP(B1457,'Base productos'!A$2:H$10900,7,FALSE))</f>
        <v/>
      </c>
      <c r="I1457" s="66" t="str">
        <f>IF(B1457="","",VLOOKUP(B1457,'Base productos'!A$2:H$10900,8,FALSE))</f>
        <v/>
      </c>
      <c r="J1457" s="47"/>
      <c r="K1457" s="48"/>
      <c r="L1457" s="68"/>
      <c r="M1457" s="68"/>
      <c r="N1457" s="68"/>
      <c r="O1457" s="68"/>
      <c r="P1457" s="100" t="str">
        <f>IF(O1457="","",VLOOKUP(O1457,'Principios Activos'!A$1:B$2418,2,FALSE))</f>
        <v/>
      </c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9"/>
      <c r="AC1457" s="68"/>
      <c r="AD1457" s="69"/>
      <c r="AE1457" s="53"/>
      <c r="AF1457" s="98"/>
      <c r="AG1457" s="123"/>
      <c r="AH1457" s="123"/>
      <c r="AI1457"/>
      <c r="AJ1457"/>
      <c r="AM1457" s="13"/>
    </row>
    <row r="1458" spans="1:39" s="8" customFormat="1" ht="24.95" customHeight="1" x14ac:dyDescent="0.25">
      <c r="A1458" s="65" t="str">
        <f t="shared" si="22"/>
        <v/>
      </c>
      <c r="B1458" s="61"/>
      <c r="C1458" s="63" t="str">
        <f>IF(B1458="","",VLOOKUP(B1458,'Base productos'!A$2:H$10900,2,FALSE))</f>
        <v/>
      </c>
      <c r="D1458" s="66" t="str">
        <f>IF(B1458="","",VLOOKUP(B1458,'Base productos'!A$2:H$10900,3,FALSE))</f>
        <v/>
      </c>
      <c r="E1458" s="62" t="str">
        <f>IF(B1458="","",VLOOKUP(B1458,'Base productos'!A$2:H$10900,4,FALSE))</f>
        <v/>
      </c>
      <c r="F1458" s="62" t="str">
        <f>IF(B1458="","",VLOOKUP(B1458,'Base productos'!A$2:H$10900,5,FALSE))</f>
        <v/>
      </c>
      <c r="G1458" s="66" t="str">
        <f>IF(B1458="","",VLOOKUP(B1458,'Base productos'!A$2:H$10900,6,FALSE))</f>
        <v/>
      </c>
      <c r="H1458" s="66" t="str">
        <f>IF(B1458="","",VLOOKUP(B1458,'Base productos'!A$2:H$10900,7,FALSE))</f>
        <v/>
      </c>
      <c r="I1458" s="66" t="str">
        <f>IF(B1458="","",VLOOKUP(B1458,'Base productos'!A$2:H$10900,8,FALSE))</f>
        <v/>
      </c>
      <c r="J1458" s="47"/>
      <c r="K1458" s="48"/>
      <c r="L1458" s="68"/>
      <c r="M1458" s="68"/>
      <c r="N1458" s="68"/>
      <c r="O1458" s="68"/>
      <c r="P1458" s="100" t="str">
        <f>IF(O1458="","",VLOOKUP(O1458,'Principios Activos'!A$1:B$2418,2,FALSE))</f>
        <v/>
      </c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9"/>
      <c r="AC1458" s="68"/>
      <c r="AD1458" s="69"/>
      <c r="AE1458" s="53"/>
      <c r="AF1458" s="98"/>
      <c r="AG1458" s="123"/>
      <c r="AH1458" s="123"/>
      <c r="AI1458"/>
      <c r="AJ1458"/>
      <c r="AM1458" s="13"/>
    </row>
    <row r="1459" spans="1:39" s="8" customFormat="1" ht="24.95" customHeight="1" x14ac:dyDescent="0.25">
      <c r="A1459" s="65" t="str">
        <f t="shared" si="22"/>
        <v/>
      </c>
      <c r="B1459" s="61"/>
      <c r="C1459" s="63" t="str">
        <f>IF(B1459="","",VLOOKUP(B1459,'Base productos'!A$2:H$10900,2,FALSE))</f>
        <v/>
      </c>
      <c r="D1459" s="66" t="str">
        <f>IF(B1459="","",VLOOKUP(B1459,'Base productos'!A$2:H$10900,3,FALSE))</f>
        <v/>
      </c>
      <c r="E1459" s="62" t="str">
        <f>IF(B1459="","",VLOOKUP(B1459,'Base productos'!A$2:H$10900,4,FALSE))</f>
        <v/>
      </c>
      <c r="F1459" s="62" t="str">
        <f>IF(B1459="","",VLOOKUP(B1459,'Base productos'!A$2:H$10900,5,FALSE))</f>
        <v/>
      </c>
      <c r="G1459" s="66" t="str">
        <f>IF(B1459="","",VLOOKUP(B1459,'Base productos'!A$2:H$10900,6,FALSE))</f>
        <v/>
      </c>
      <c r="H1459" s="66" t="str">
        <f>IF(B1459="","",VLOOKUP(B1459,'Base productos'!A$2:H$10900,7,FALSE))</f>
        <v/>
      </c>
      <c r="I1459" s="66" t="str">
        <f>IF(B1459="","",VLOOKUP(B1459,'Base productos'!A$2:H$10900,8,FALSE))</f>
        <v/>
      </c>
      <c r="J1459" s="47"/>
      <c r="K1459" s="48"/>
      <c r="L1459" s="68"/>
      <c r="M1459" s="68"/>
      <c r="N1459" s="68"/>
      <c r="O1459" s="68"/>
      <c r="P1459" s="100" t="str">
        <f>IF(O1459="","",VLOOKUP(O1459,'Principios Activos'!A$1:B$2418,2,FALSE))</f>
        <v/>
      </c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9"/>
      <c r="AC1459" s="68"/>
      <c r="AD1459" s="69"/>
      <c r="AE1459" s="53"/>
      <c r="AF1459" s="98"/>
      <c r="AG1459" s="123"/>
      <c r="AH1459" s="123"/>
      <c r="AI1459"/>
      <c r="AJ1459"/>
      <c r="AM1459" s="13"/>
    </row>
    <row r="1460" spans="1:39" s="8" customFormat="1" ht="24.95" customHeight="1" x14ac:dyDescent="0.25">
      <c r="A1460" s="65" t="str">
        <f t="shared" si="22"/>
        <v/>
      </c>
      <c r="B1460" s="61"/>
      <c r="C1460" s="63" t="str">
        <f>IF(B1460="","",VLOOKUP(B1460,'Base productos'!A$2:H$10900,2,FALSE))</f>
        <v/>
      </c>
      <c r="D1460" s="66" t="str">
        <f>IF(B1460="","",VLOOKUP(B1460,'Base productos'!A$2:H$10900,3,FALSE))</f>
        <v/>
      </c>
      <c r="E1460" s="62" t="str">
        <f>IF(B1460="","",VLOOKUP(B1460,'Base productos'!A$2:H$10900,4,FALSE))</f>
        <v/>
      </c>
      <c r="F1460" s="62" t="str">
        <f>IF(B1460="","",VLOOKUP(B1460,'Base productos'!A$2:H$10900,5,FALSE))</f>
        <v/>
      </c>
      <c r="G1460" s="66" t="str">
        <f>IF(B1460="","",VLOOKUP(B1460,'Base productos'!A$2:H$10900,6,FALSE))</f>
        <v/>
      </c>
      <c r="H1460" s="66" t="str">
        <f>IF(B1460="","",VLOOKUP(B1460,'Base productos'!A$2:H$10900,7,FALSE))</f>
        <v/>
      </c>
      <c r="I1460" s="66" t="str">
        <f>IF(B1460="","",VLOOKUP(B1460,'Base productos'!A$2:H$10900,8,FALSE))</f>
        <v/>
      </c>
      <c r="J1460" s="47"/>
      <c r="K1460" s="48"/>
      <c r="L1460" s="68"/>
      <c r="M1460" s="68"/>
      <c r="N1460" s="68"/>
      <c r="O1460" s="68"/>
      <c r="P1460" s="100" t="str">
        <f>IF(O1460="","",VLOOKUP(O1460,'Principios Activos'!A$1:B$2418,2,FALSE))</f>
        <v/>
      </c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9"/>
      <c r="AC1460" s="68"/>
      <c r="AD1460" s="69"/>
      <c r="AE1460" s="53"/>
      <c r="AF1460" s="98"/>
      <c r="AG1460" s="123"/>
      <c r="AH1460" s="123"/>
      <c r="AI1460"/>
      <c r="AJ1460"/>
      <c r="AM1460" s="13"/>
    </row>
    <row r="1461" spans="1:39" s="8" customFormat="1" ht="24.95" customHeight="1" x14ac:dyDescent="0.25">
      <c r="A1461" s="65" t="str">
        <f t="shared" si="22"/>
        <v/>
      </c>
      <c r="B1461" s="61"/>
      <c r="C1461" s="63" t="str">
        <f>IF(B1461="","",VLOOKUP(B1461,'Base productos'!A$2:H$10900,2,FALSE))</f>
        <v/>
      </c>
      <c r="D1461" s="66" t="str">
        <f>IF(B1461="","",VLOOKUP(B1461,'Base productos'!A$2:H$10900,3,FALSE))</f>
        <v/>
      </c>
      <c r="E1461" s="62" t="str">
        <f>IF(B1461="","",VLOOKUP(B1461,'Base productos'!A$2:H$10900,4,FALSE))</f>
        <v/>
      </c>
      <c r="F1461" s="62" t="str">
        <f>IF(B1461="","",VLOOKUP(B1461,'Base productos'!A$2:H$10900,5,FALSE))</f>
        <v/>
      </c>
      <c r="G1461" s="66" t="str">
        <f>IF(B1461="","",VLOOKUP(B1461,'Base productos'!A$2:H$10900,6,FALSE))</f>
        <v/>
      </c>
      <c r="H1461" s="66" t="str">
        <f>IF(B1461="","",VLOOKUP(B1461,'Base productos'!A$2:H$10900,7,FALSE))</f>
        <v/>
      </c>
      <c r="I1461" s="66" t="str">
        <f>IF(B1461="","",VLOOKUP(B1461,'Base productos'!A$2:H$10900,8,FALSE))</f>
        <v/>
      </c>
      <c r="J1461" s="47"/>
      <c r="K1461" s="48"/>
      <c r="L1461" s="68"/>
      <c r="M1461" s="68"/>
      <c r="N1461" s="68"/>
      <c r="O1461" s="68"/>
      <c r="P1461" s="100" t="str">
        <f>IF(O1461="","",VLOOKUP(O1461,'Principios Activos'!A$1:B$2418,2,FALSE))</f>
        <v/>
      </c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9"/>
      <c r="AC1461" s="68"/>
      <c r="AD1461" s="69"/>
      <c r="AE1461" s="53"/>
      <c r="AF1461" s="98"/>
      <c r="AG1461" s="123"/>
      <c r="AH1461" s="123"/>
      <c r="AI1461"/>
      <c r="AJ1461"/>
      <c r="AM1461" s="13"/>
    </row>
    <row r="1462" spans="1:39" s="8" customFormat="1" ht="24.95" customHeight="1" x14ac:dyDescent="0.25">
      <c r="A1462" s="65" t="str">
        <f t="shared" si="22"/>
        <v/>
      </c>
      <c r="B1462" s="61"/>
      <c r="C1462" s="63" t="str">
        <f>IF(B1462="","",VLOOKUP(B1462,'Base productos'!A$2:H$10900,2,FALSE))</f>
        <v/>
      </c>
      <c r="D1462" s="66" t="str">
        <f>IF(B1462="","",VLOOKUP(B1462,'Base productos'!A$2:H$10900,3,FALSE))</f>
        <v/>
      </c>
      <c r="E1462" s="62" t="str">
        <f>IF(B1462="","",VLOOKUP(B1462,'Base productos'!A$2:H$10900,4,FALSE))</f>
        <v/>
      </c>
      <c r="F1462" s="62" t="str">
        <f>IF(B1462="","",VLOOKUP(B1462,'Base productos'!A$2:H$10900,5,FALSE))</f>
        <v/>
      </c>
      <c r="G1462" s="66" t="str">
        <f>IF(B1462="","",VLOOKUP(B1462,'Base productos'!A$2:H$10900,6,FALSE))</f>
        <v/>
      </c>
      <c r="H1462" s="66" t="str">
        <f>IF(B1462="","",VLOOKUP(B1462,'Base productos'!A$2:H$10900,7,FALSE))</f>
        <v/>
      </c>
      <c r="I1462" s="66" t="str">
        <f>IF(B1462="","",VLOOKUP(B1462,'Base productos'!A$2:H$10900,8,FALSE))</f>
        <v/>
      </c>
      <c r="J1462" s="47"/>
      <c r="K1462" s="48"/>
      <c r="L1462" s="68"/>
      <c r="M1462" s="68"/>
      <c r="N1462" s="68"/>
      <c r="O1462" s="68"/>
      <c r="P1462" s="100" t="str">
        <f>IF(O1462="","",VLOOKUP(O1462,'Principios Activos'!A$1:B$2418,2,FALSE))</f>
        <v/>
      </c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9"/>
      <c r="AC1462" s="68"/>
      <c r="AD1462" s="69"/>
      <c r="AE1462" s="53"/>
      <c r="AF1462" s="98"/>
      <c r="AG1462" s="123"/>
      <c r="AH1462" s="123"/>
      <c r="AI1462"/>
      <c r="AJ1462"/>
      <c r="AM1462" s="13"/>
    </row>
    <row r="1463" spans="1:39" s="8" customFormat="1" ht="24.95" customHeight="1" x14ac:dyDescent="0.25">
      <c r="A1463" s="65" t="str">
        <f t="shared" si="22"/>
        <v/>
      </c>
      <c r="B1463" s="61"/>
      <c r="C1463" s="63" t="str">
        <f>IF(B1463="","",VLOOKUP(B1463,'Base productos'!A$2:H$10900,2,FALSE))</f>
        <v/>
      </c>
      <c r="D1463" s="66" t="str">
        <f>IF(B1463="","",VLOOKUP(B1463,'Base productos'!A$2:H$10900,3,FALSE))</f>
        <v/>
      </c>
      <c r="E1463" s="62" t="str">
        <f>IF(B1463="","",VLOOKUP(B1463,'Base productos'!A$2:H$10900,4,FALSE))</f>
        <v/>
      </c>
      <c r="F1463" s="62" t="str">
        <f>IF(B1463="","",VLOOKUP(B1463,'Base productos'!A$2:H$10900,5,FALSE))</f>
        <v/>
      </c>
      <c r="G1463" s="66" t="str">
        <f>IF(B1463="","",VLOOKUP(B1463,'Base productos'!A$2:H$10900,6,FALSE))</f>
        <v/>
      </c>
      <c r="H1463" s="66" t="str">
        <f>IF(B1463="","",VLOOKUP(B1463,'Base productos'!A$2:H$10900,7,FALSE))</f>
        <v/>
      </c>
      <c r="I1463" s="66" t="str">
        <f>IF(B1463="","",VLOOKUP(B1463,'Base productos'!A$2:H$10900,8,FALSE))</f>
        <v/>
      </c>
      <c r="J1463" s="47"/>
      <c r="K1463" s="48"/>
      <c r="L1463" s="68"/>
      <c r="M1463" s="68"/>
      <c r="N1463" s="68"/>
      <c r="O1463" s="68"/>
      <c r="P1463" s="100" t="str">
        <f>IF(O1463="","",VLOOKUP(O1463,'Principios Activos'!A$1:B$2418,2,FALSE))</f>
        <v/>
      </c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9"/>
      <c r="AC1463" s="68"/>
      <c r="AD1463" s="69"/>
      <c r="AE1463" s="53"/>
      <c r="AF1463" s="98"/>
      <c r="AG1463" s="123"/>
      <c r="AH1463" s="123"/>
      <c r="AI1463"/>
      <c r="AJ1463"/>
      <c r="AM1463" s="13"/>
    </row>
    <row r="1464" spans="1:39" s="8" customFormat="1" ht="24.95" customHeight="1" x14ac:dyDescent="0.25">
      <c r="A1464" s="65" t="str">
        <f t="shared" si="22"/>
        <v/>
      </c>
      <c r="B1464" s="61"/>
      <c r="C1464" s="63" t="str">
        <f>IF(B1464="","",VLOOKUP(B1464,'Base productos'!A$2:H$10900,2,FALSE))</f>
        <v/>
      </c>
      <c r="D1464" s="66" t="str">
        <f>IF(B1464="","",VLOOKUP(B1464,'Base productos'!A$2:H$10900,3,FALSE))</f>
        <v/>
      </c>
      <c r="E1464" s="62" t="str">
        <f>IF(B1464="","",VLOOKUP(B1464,'Base productos'!A$2:H$10900,4,FALSE))</f>
        <v/>
      </c>
      <c r="F1464" s="62" t="str">
        <f>IF(B1464="","",VLOOKUP(B1464,'Base productos'!A$2:H$10900,5,FALSE))</f>
        <v/>
      </c>
      <c r="G1464" s="66" t="str">
        <f>IF(B1464="","",VLOOKUP(B1464,'Base productos'!A$2:H$10900,6,FALSE))</f>
        <v/>
      </c>
      <c r="H1464" s="66" t="str">
        <f>IF(B1464="","",VLOOKUP(B1464,'Base productos'!A$2:H$10900,7,FALSE))</f>
        <v/>
      </c>
      <c r="I1464" s="66" t="str">
        <f>IF(B1464="","",VLOOKUP(B1464,'Base productos'!A$2:H$10900,8,FALSE))</f>
        <v/>
      </c>
      <c r="J1464" s="47"/>
      <c r="K1464" s="48"/>
      <c r="L1464" s="68"/>
      <c r="M1464" s="68"/>
      <c r="N1464" s="68"/>
      <c r="O1464" s="68"/>
      <c r="P1464" s="100" t="str">
        <f>IF(O1464="","",VLOOKUP(O1464,'Principios Activos'!A$1:B$2418,2,FALSE))</f>
        <v/>
      </c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9"/>
      <c r="AC1464" s="68"/>
      <c r="AD1464" s="69"/>
      <c r="AE1464" s="53"/>
      <c r="AF1464" s="98"/>
      <c r="AG1464" s="123"/>
      <c r="AH1464" s="123"/>
      <c r="AI1464"/>
      <c r="AJ1464"/>
      <c r="AM1464" s="13"/>
    </row>
    <row r="1465" spans="1:39" s="8" customFormat="1" ht="24.95" customHeight="1" x14ac:dyDescent="0.25">
      <c r="A1465" s="65" t="str">
        <f t="shared" si="22"/>
        <v/>
      </c>
      <c r="B1465" s="61"/>
      <c r="C1465" s="63" t="str">
        <f>IF(B1465="","",VLOOKUP(B1465,'Base productos'!A$2:H$10900,2,FALSE))</f>
        <v/>
      </c>
      <c r="D1465" s="66" t="str">
        <f>IF(B1465="","",VLOOKUP(B1465,'Base productos'!A$2:H$10900,3,FALSE))</f>
        <v/>
      </c>
      <c r="E1465" s="62" t="str">
        <f>IF(B1465="","",VLOOKUP(B1465,'Base productos'!A$2:H$10900,4,FALSE))</f>
        <v/>
      </c>
      <c r="F1465" s="62" t="str">
        <f>IF(B1465="","",VLOOKUP(B1465,'Base productos'!A$2:H$10900,5,FALSE))</f>
        <v/>
      </c>
      <c r="G1465" s="66" t="str">
        <f>IF(B1465="","",VLOOKUP(B1465,'Base productos'!A$2:H$10900,6,FALSE))</f>
        <v/>
      </c>
      <c r="H1465" s="66" t="str">
        <f>IF(B1465="","",VLOOKUP(B1465,'Base productos'!A$2:H$10900,7,FALSE))</f>
        <v/>
      </c>
      <c r="I1465" s="66" t="str">
        <f>IF(B1465="","",VLOOKUP(B1465,'Base productos'!A$2:H$10900,8,FALSE))</f>
        <v/>
      </c>
      <c r="J1465" s="47"/>
      <c r="K1465" s="48"/>
      <c r="L1465" s="68"/>
      <c r="M1465" s="68"/>
      <c r="N1465" s="68"/>
      <c r="O1465" s="68"/>
      <c r="P1465" s="100" t="str">
        <f>IF(O1465="","",VLOOKUP(O1465,'Principios Activos'!A$1:B$2418,2,FALSE))</f>
        <v/>
      </c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9"/>
      <c r="AC1465" s="68"/>
      <c r="AD1465" s="69"/>
      <c r="AE1465" s="53"/>
      <c r="AF1465" s="98"/>
      <c r="AG1465" s="123"/>
      <c r="AH1465" s="123"/>
      <c r="AI1465"/>
      <c r="AJ1465"/>
      <c r="AM1465" s="13"/>
    </row>
    <row r="1466" spans="1:39" s="8" customFormat="1" ht="24.95" customHeight="1" x14ac:dyDescent="0.25">
      <c r="A1466" s="65" t="str">
        <f t="shared" si="22"/>
        <v/>
      </c>
      <c r="B1466" s="61"/>
      <c r="C1466" s="63" t="str">
        <f>IF(B1466="","",VLOOKUP(B1466,'Base productos'!A$2:H$10900,2,FALSE))</f>
        <v/>
      </c>
      <c r="D1466" s="66" t="str">
        <f>IF(B1466="","",VLOOKUP(B1466,'Base productos'!A$2:H$10900,3,FALSE))</f>
        <v/>
      </c>
      <c r="E1466" s="62" t="str">
        <f>IF(B1466="","",VLOOKUP(B1466,'Base productos'!A$2:H$10900,4,FALSE))</f>
        <v/>
      </c>
      <c r="F1466" s="62" t="str">
        <f>IF(B1466="","",VLOOKUP(B1466,'Base productos'!A$2:H$10900,5,FALSE))</f>
        <v/>
      </c>
      <c r="G1466" s="66" t="str">
        <f>IF(B1466="","",VLOOKUP(B1466,'Base productos'!A$2:H$10900,6,FALSE))</f>
        <v/>
      </c>
      <c r="H1466" s="66" t="str">
        <f>IF(B1466="","",VLOOKUP(B1466,'Base productos'!A$2:H$10900,7,FALSE))</f>
        <v/>
      </c>
      <c r="I1466" s="66" t="str">
        <f>IF(B1466="","",VLOOKUP(B1466,'Base productos'!A$2:H$10900,8,FALSE))</f>
        <v/>
      </c>
      <c r="J1466" s="47"/>
      <c r="K1466" s="48"/>
      <c r="L1466" s="68"/>
      <c r="M1466" s="68"/>
      <c r="N1466" s="68"/>
      <c r="O1466" s="68"/>
      <c r="P1466" s="100" t="str">
        <f>IF(O1466="","",VLOOKUP(O1466,'Principios Activos'!A$1:B$2418,2,FALSE))</f>
        <v/>
      </c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9"/>
      <c r="AC1466" s="68"/>
      <c r="AD1466" s="69"/>
      <c r="AE1466" s="53"/>
      <c r="AF1466" s="98"/>
      <c r="AG1466" s="123"/>
      <c r="AH1466" s="123"/>
      <c r="AI1466"/>
      <c r="AJ1466"/>
      <c r="AM1466" s="13"/>
    </row>
    <row r="1467" spans="1:39" s="8" customFormat="1" ht="24.95" customHeight="1" x14ac:dyDescent="0.25">
      <c r="A1467" s="65" t="str">
        <f t="shared" si="22"/>
        <v/>
      </c>
      <c r="B1467" s="61"/>
      <c r="C1467" s="63" t="str">
        <f>IF(B1467="","",VLOOKUP(B1467,'Base productos'!A$2:H$10900,2,FALSE))</f>
        <v/>
      </c>
      <c r="D1467" s="66" t="str">
        <f>IF(B1467="","",VLOOKUP(B1467,'Base productos'!A$2:H$10900,3,FALSE))</f>
        <v/>
      </c>
      <c r="E1467" s="62" t="str">
        <f>IF(B1467="","",VLOOKUP(B1467,'Base productos'!A$2:H$10900,4,FALSE))</f>
        <v/>
      </c>
      <c r="F1467" s="62" t="str">
        <f>IF(B1467="","",VLOOKUP(B1467,'Base productos'!A$2:H$10900,5,FALSE))</f>
        <v/>
      </c>
      <c r="G1467" s="66" t="str">
        <f>IF(B1467="","",VLOOKUP(B1467,'Base productos'!A$2:H$10900,6,FALSE))</f>
        <v/>
      </c>
      <c r="H1467" s="66" t="str">
        <f>IF(B1467="","",VLOOKUP(B1467,'Base productos'!A$2:H$10900,7,FALSE))</f>
        <v/>
      </c>
      <c r="I1467" s="66" t="str">
        <f>IF(B1467="","",VLOOKUP(B1467,'Base productos'!A$2:H$10900,8,FALSE))</f>
        <v/>
      </c>
      <c r="J1467" s="47"/>
      <c r="K1467" s="48"/>
      <c r="L1467" s="68"/>
      <c r="M1467" s="68"/>
      <c r="N1467" s="68"/>
      <c r="O1467" s="68"/>
      <c r="P1467" s="100" t="str">
        <f>IF(O1467="","",VLOOKUP(O1467,'Principios Activos'!A$1:B$2418,2,FALSE))</f>
        <v/>
      </c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9"/>
      <c r="AC1467" s="68"/>
      <c r="AD1467" s="69"/>
      <c r="AE1467" s="53"/>
      <c r="AF1467" s="98"/>
      <c r="AG1467" s="123"/>
      <c r="AH1467" s="123"/>
      <c r="AI1467"/>
      <c r="AJ1467"/>
      <c r="AM1467" s="13"/>
    </row>
    <row r="1468" spans="1:39" s="8" customFormat="1" ht="24.95" customHeight="1" x14ac:dyDescent="0.25">
      <c r="A1468" s="65" t="str">
        <f t="shared" si="22"/>
        <v/>
      </c>
      <c r="B1468" s="61"/>
      <c r="C1468" s="63" t="str">
        <f>IF(B1468="","",VLOOKUP(B1468,'Base productos'!A$2:H$10900,2,FALSE))</f>
        <v/>
      </c>
      <c r="D1468" s="66" t="str">
        <f>IF(B1468="","",VLOOKUP(B1468,'Base productos'!A$2:H$10900,3,FALSE))</f>
        <v/>
      </c>
      <c r="E1468" s="62" t="str">
        <f>IF(B1468="","",VLOOKUP(B1468,'Base productos'!A$2:H$10900,4,FALSE))</f>
        <v/>
      </c>
      <c r="F1468" s="62" t="str">
        <f>IF(B1468="","",VLOOKUP(B1468,'Base productos'!A$2:H$10900,5,FALSE))</f>
        <v/>
      </c>
      <c r="G1468" s="66" t="str">
        <f>IF(B1468="","",VLOOKUP(B1468,'Base productos'!A$2:H$10900,6,FALSE))</f>
        <v/>
      </c>
      <c r="H1468" s="66" t="str">
        <f>IF(B1468="","",VLOOKUP(B1468,'Base productos'!A$2:H$10900,7,FALSE))</f>
        <v/>
      </c>
      <c r="I1468" s="66" t="str">
        <f>IF(B1468="","",VLOOKUP(B1468,'Base productos'!A$2:H$10900,8,FALSE))</f>
        <v/>
      </c>
      <c r="J1468" s="47"/>
      <c r="K1468" s="48"/>
      <c r="L1468" s="68"/>
      <c r="M1468" s="68"/>
      <c r="N1468" s="68"/>
      <c r="O1468" s="68"/>
      <c r="P1468" s="100" t="str">
        <f>IF(O1468="","",VLOOKUP(O1468,'Principios Activos'!A$1:B$2418,2,FALSE))</f>
        <v/>
      </c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9"/>
      <c r="AC1468" s="68"/>
      <c r="AD1468" s="69"/>
      <c r="AE1468" s="53"/>
      <c r="AF1468" s="98"/>
      <c r="AG1468" s="123"/>
      <c r="AH1468" s="123"/>
      <c r="AI1468"/>
      <c r="AJ1468"/>
      <c r="AM1468" s="13"/>
    </row>
    <row r="1469" spans="1:39" s="8" customFormat="1" ht="24.95" customHeight="1" x14ac:dyDescent="0.25">
      <c r="A1469" s="65" t="str">
        <f t="shared" si="22"/>
        <v/>
      </c>
      <c r="B1469" s="61"/>
      <c r="C1469" s="63" t="str">
        <f>IF(B1469="","",VLOOKUP(B1469,'Base productos'!A$2:H$10900,2,FALSE))</f>
        <v/>
      </c>
      <c r="D1469" s="66" t="str">
        <f>IF(B1469="","",VLOOKUP(B1469,'Base productos'!A$2:H$10900,3,FALSE))</f>
        <v/>
      </c>
      <c r="E1469" s="62" t="str">
        <f>IF(B1469="","",VLOOKUP(B1469,'Base productos'!A$2:H$10900,4,FALSE))</f>
        <v/>
      </c>
      <c r="F1469" s="62" t="str">
        <f>IF(B1469="","",VLOOKUP(B1469,'Base productos'!A$2:H$10900,5,FALSE))</f>
        <v/>
      </c>
      <c r="G1469" s="66" t="str">
        <f>IF(B1469="","",VLOOKUP(B1469,'Base productos'!A$2:H$10900,6,FALSE))</f>
        <v/>
      </c>
      <c r="H1469" s="66" t="str">
        <f>IF(B1469="","",VLOOKUP(B1469,'Base productos'!A$2:H$10900,7,FALSE))</f>
        <v/>
      </c>
      <c r="I1469" s="66" t="str">
        <f>IF(B1469="","",VLOOKUP(B1469,'Base productos'!A$2:H$10900,8,FALSE))</f>
        <v/>
      </c>
      <c r="J1469" s="47"/>
      <c r="K1469" s="48"/>
      <c r="L1469" s="68"/>
      <c r="M1469" s="68"/>
      <c r="N1469" s="68"/>
      <c r="O1469" s="68"/>
      <c r="P1469" s="100" t="str">
        <f>IF(O1469="","",VLOOKUP(O1469,'Principios Activos'!A$1:B$2418,2,FALSE))</f>
        <v/>
      </c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9"/>
      <c r="AC1469" s="68"/>
      <c r="AD1469" s="69"/>
      <c r="AE1469" s="53"/>
      <c r="AF1469" s="98"/>
      <c r="AG1469" s="123"/>
      <c r="AH1469" s="123"/>
      <c r="AI1469"/>
      <c r="AJ1469"/>
      <c r="AM1469" s="13"/>
    </row>
    <row r="1470" spans="1:39" s="8" customFormat="1" ht="24.95" customHeight="1" x14ac:dyDescent="0.25">
      <c r="A1470" s="65" t="str">
        <f t="shared" si="22"/>
        <v/>
      </c>
      <c r="B1470" s="61"/>
      <c r="C1470" s="63" t="str">
        <f>IF(B1470="","",VLOOKUP(B1470,'Base productos'!A$2:H$10900,2,FALSE))</f>
        <v/>
      </c>
      <c r="D1470" s="66" t="str">
        <f>IF(B1470="","",VLOOKUP(B1470,'Base productos'!A$2:H$10900,3,FALSE))</f>
        <v/>
      </c>
      <c r="E1470" s="62" t="str">
        <f>IF(B1470="","",VLOOKUP(B1470,'Base productos'!A$2:H$10900,4,FALSE))</f>
        <v/>
      </c>
      <c r="F1470" s="62" t="str">
        <f>IF(B1470="","",VLOOKUP(B1470,'Base productos'!A$2:H$10900,5,FALSE))</f>
        <v/>
      </c>
      <c r="G1470" s="66" t="str">
        <f>IF(B1470="","",VLOOKUP(B1470,'Base productos'!A$2:H$10900,6,FALSE))</f>
        <v/>
      </c>
      <c r="H1470" s="66" t="str">
        <f>IF(B1470="","",VLOOKUP(B1470,'Base productos'!A$2:H$10900,7,FALSE))</f>
        <v/>
      </c>
      <c r="I1470" s="66" t="str">
        <f>IF(B1470="","",VLOOKUP(B1470,'Base productos'!A$2:H$10900,8,FALSE))</f>
        <v/>
      </c>
      <c r="J1470" s="47"/>
      <c r="K1470" s="48"/>
      <c r="L1470" s="68"/>
      <c r="M1470" s="68"/>
      <c r="N1470" s="68"/>
      <c r="O1470" s="68"/>
      <c r="P1470" s="100" t="str">
        <f>IF(O1470="","",VLOOKUP(O1470,'Principios Activos'!A$1:B$2418,2,FALSE))</f>
        <v/>
      </c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9"/>
      <c r="AC1470" s="68"/>
      <c r="AD1470" s="69"/>
      <c r="AE1470" s="53"/>
      <c r="AF1470" s="98"/>
      <c r="AG1470" s="123"/>
      <c r="AH1470" s="123"/>
      <c r="AI1470"/>
      <c r="AJ1470"/>
      <c r="AM1470" s="13"/>
    </row>
    <row r="1471" spans="1:39" s="8" customFormat="1" ht="24.95" customHeight="1" x14ac:dyDescent="0.25">
      <c r="A1471" s="65" t="str">
        <f t="shared" si="22"/>
        <v/>
      </c>
      <c r="B1471" s="61"/>
      <c r="C1471" s="63" t="str">
        <f>IF(B1471="","",VLOOKUP(B1471,'Base productos'!A$2:H$10900,2,FALSE))</f>
        <v/>
      </c>
      <c r="D1471" s="66" t="str">
        <f>IF(B1471="","",VLOOKUP(B1471,'Base productos'!A$2:H$10900,3,FALSE))</f>
        <v/>
      </c>
      <c r="E1471" s="62" t="str">
        <f>IF(B1471="","",VLOOKUP(B1471,'Base productos'!A$2:H$10900,4,FALSE))</f>
        <v/>
      </c>
      <c r="F1471" s="62" t="str">
        <f>IF(B1471="","",VLOOKUP(B1471,'Base productos'!A$2:H$10900,5,FALSE))</f>
        <v/>
      </c>
      <c r="G1471" s="66" t="str">
        <f>IF(B1471="","",VLOOKUP(B1471,'Base productos'!A$2:H$10900,6,FALSE))</f>
        <v/>
      </c>
      <c r="H1471" s="66" t="str">
        <f>IF(B1471="","",VLOOKUP(B1471,'Base productos'!A$2:H$10900,7,FALSE))</f>
        <v/>
      </c>
      <c r="I1471" s="66" t="str">
        <f>IF(B1471="","",VLOOKUP(B1471,'Base productos'!A$2:H$10900,8,FALSE))</f>
        <v/>
      </c>
      <c r="J1471" s="47"/>
      <c r="K1471" s="48"/>
      <c r="L1471" s="68"/>
      <c r="M1471" s="68"/>
      <c r="N1471" s="68"/>
      <c r="O1471" s="68"/>
      <c r="P1471" s="100" t="str">
        <f>IF(O1471="","",VLOOKUP(O1471,'Principios Activos'!A$1:B$2418,2,FALSE))</f>
        <v/>
      </c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9"/>
      <c r="AC1471" s="68"/>
      <c r="AD1471" s="69"/>
      <c r="AE1471" s="53"/>
      <c r="AF1471" s="98"/>
      <c r="AG1471" s="123"/>
      <c r="AH1471" s="123"/>
      <c r="AI1471"/>
      <c r="AJ1471"/>
      <c r="AM1471" s="13"/>
    </row>
    <row r="1472" spans="1:39" s="8" customFormat="1" ht="24.95" customHeight="1" x14ac:dyDescent="0.25">
      <c r="A1472" s="65" t="str">
        <f t="shared" si="22"/>
        <v/>
      </c>
      <c r="B1472" s="61"/>
      <c r="C1472" s="63" t="str">
        <f>IF(B1472="","",VLOOKUP(B1472,'Base productos'!A$2:H$10900,2,FALSE))</f>
        <v/>
      </c>
      <c r="D1472" s="66" t="str">
        <f>IF(B1472="","",VLOOKUP(B1472,'Base productos'!A$2:H$10900,3,FALSE))</f>
        <v/>
      </c>
      <c r="E1472" s="62" t="str">
        <f>IF(B1472="","",VLOOKUP(B1472,'Base productos'!A$2:H$10900,4,FALSE))</f>
        <v/>
      </c>
      <c r="F1472" s="62" t="str">
        <f>IF(B1472="","",VLOOKUP(B1472,'Base productos'!A$2:H$10900,5,FALSE))</f>
        <v/>
      </c>
      <c r="G1472" s="66" t="str">
        <f>IF(B1472="","",VLOOKUP(B1472,'Base productos'!A$2:H$10900,6,FALSE))</f>
        <v/>
      </c>
      <c r="H1472" s="66" t="str">
        <f>IF(B1472="","",VLOOKUP(B1472,'Base productos'!A$2:H$10900,7,FALSE))</f>
        <v/>
      </c>
      <c r="I1472" s="66" t="str">
        <f>IF(B1472="","",VLOOKUP(B1472,'Base productos'!A$2:H$10900,8,FALSE))</f>
        <v/>
      </c>
      <c r="J1472" s="47"/>
      <c r="K1472" s="48"/>
      <c r="L1472" s="68"/>
      <c r="M1472" s="68"/>
      <c r="N1472" s="68"/>
      <c r="O1472" s="68"/>
      <c r="P1472" s="100" t="str">
        <f>IF(O1472="","",VLOOKUP(O1472,'Principios Activos'!A$1:B$2418,2,FALSE))</f>
        <v/>
      </c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9"/>
      <c r="AC1472" s="68"/>
      <c r="AD1472" s="69"/>
      <c r="AE1472" s="53"/>
      <c r="AF1472" s="98"/>
      <c r="AG1472" s="123"/>
      <c r="AH1472" s="123"/>
      <c r="AI1472"/>
      <c r="AJ1472"/>
      <c r="AM1472" s="13"/>
    </row>
    <row r="1473" spans="1:39" s="8" customFormat="1" ht="24.95" customHeight="1" x14ac:dyDescent="0.25">
      <c r="A1473" s="65" t="str">
        <f t="shared" si="22"/>
        <v/>
      </c>
      <c r="B1473" s="61"/>
      <c r="C1473" s="63" t="str">
        <f>IF(B1473="","",VLOOKUP(B1473,'Base productos'!A$2:H$10900,2,FALSE))</f>
        <v/>
      </c>
      <c r="D1473" s="66" t="str">
        <f>IF(B1473="","",VLOOKUP(B1473,'Base productos'!A$2:H$10900,3,FALSE))</f>
        <v/>
      </c>
      <c r="E1473" s="62" t="str">
        <f>IF(B1473="","",VLOOKUP(B1473,'Base productos'!A$2:H$10900,4,FALSE))</f>
        <v/>
      </c>
      <c r="F1473" s="62" t="str">
        <f>IF(B1473="","",VLOOKUP(B1473,'Base productos'!A$2:H$10900,5,FALSE))</f>
        <v/>
      </c>
      <c r="G1473" s="66" t="str">
        <f>IF(B1473="","",VLOOKUP(B1473,'Base productos'!A$2:H$10900,6,FALSE))</f>
        <v/>
      </c>
      <c r="H1473" s="66" t="str">
        <f>IF(B1473="","",VLOOKUP(B1473,'Base productos'!A$2:H$10900,7,FALSE))</f>
        <v/>
      </c>
      <c r="I1473" s="66" t="str">
        <f>IF(B1473="","",VLOOKUP(B1473,'Base productos'!A$2:H$10900,8,FALSE))</f>
        <v/>
      </c>
      <c r="J1473" s="47"/>
      <c r="K1473" s="48"/>
      <c r="L1473" s="68"/>
      <c r="M1473" s="68"/>
      <c r="N1473" s="68"/>
      <c r="O1473" s="68"/>
      <c r="P1473" s="100" t="str">
        <f>IF(O1473="","",VLOOKUP(O1473,'Principios Activos'!A$1:B$2418,2,FALSE))</f>
        <v/>
      </c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9"/>
      <c r="AC1473" s="68"/>
      <c r="AD1473" s="69"/>
      <c r="AE1473" s="53"/>
      <c r="AF1473" s="98"/>
      <c r="AG1473" s="123"/>
      <c r="AH1473" s="123"/>
      <c r="AI1473"/>
      <c r="AJ1473"/>
      <c r="AM1473" s="13"/>
    </row>
    <row r="1474" spans="1:39" s="8" customFormat="1" ht="24.95" customHeight="1" x14ac:dyDescent="0.25">
      <c r="A1474" s="65" t="str">
        <f t="shared" si="22"/>
        <v/>
      </c>
      <c r="B1474" s="61"/>
      <c r="C1474" s="63" t="str">
        <f>IF(B1474="","",VLOOKUP(B1474,'Base productos'!A$2:H$10900,2,FALSE))</f>
        <v/>
      </c>
      <c r="D1474" s="66" t="str">
        <f>IF(B1474="","",VLOOKUP(B1474,'Base productos'!A$2:H$10900,3,FALSE))</f>
        <v/>
      </c>
      <c r="E1474" s="62" t="str">
        <f>IF(B1474="","",VLOOKUP(B1474,'Base productos'!A$2:H$10900,4,FALSE))</f>
        <v/>
      </c>
      <c r="F1474" s="62" t="str">
        <f>IF(B1474="","",VLOOKUP(B1474,'Base productos'!A$2:H$10900,5,FALSE))</f>
        <v/>
      </c>
      <c r="G1474" s="66" t="str">
        <f>IF(B1474="","",VLOOKUP(B1474,'Base productos'!A$2:H$10900,6,FALSE))</f>
        <v/>
      </c>
      <c r="H1474" s="66" t="str">
        <f>IF(B1474="","",VLOOKUP(B1474,'Base productos'!A$2:H$10900,7,FALSE))</f>
        <v/>
      </c>
      <c r="I1474" s="66" t="str">
        <f>IF(B1474="","",VLOOKUP(B1474,'Base productos'!A$2:H$10900,8,FALSE))</f>
        <v/>
      </c>
      <c r="J1474" s="47"/>
      <c r="K1474" s="48"/>
      <c r="L1474" s="68"/>
      <c r="M1474" s="68"/>
      <c r="N1474" s="68"/>
      <c r="O1474" s="68"/>
      <c r="P1474" s="100" t="str">
        <f>IF(O1474="","",VLOOKUP(O1474,'Principios Activos'!A$1:B$2418,2,FALSE))</f>
        <v/>
      </c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9"/>
      <c r="AC1474" s="68"/>
      <c r="AD1474" s="69"/>
      <c r="AE1474" s="53"/>
      <c r="AF1474" s="98"/>
      <c r="AG1474" s="123"/>
      <c r="AH1474" s="123"/>
      <c r="AI1474"/>
      <c r="AJ1474"/>
      <c r="AM1474" s="13"/>
    </row>
    <row r="1475" spans="1:39" s="8" customFormat="1" ht="24.95" customHeight="1" x14ac:dyDescent="0.25">
      <c r="A1475" s="65" t="str">
        <f t="shared" si="22"/>
        <v/>
      </c>
      <c r="B1475" s="61"/>
      <c r="C1475" s="63" t="str">
        <f>IF(B1475="","",VLOOKUP(B1475,'Base productos'!A$2:H$10900,2,FALSE))</f>
        <v/>
      </c>
      <c r="D1475" s="66" t="str">
        <f>IF(B1475="","",VLOOKUP(B1475,'Base productos'!A$2:H$10900,3,FALSE))</f>
        <v/>
      </c>
      <c r="E1475" s="62" t="str">
        <f>IF(B1475="","",VLOOKUP(B1475,'Base productos'!A$2:H$10900,4,FALSE))</f>
        <v/>
      </c>
      <c r="F1475" s="62" t="str">
        <f>IF(B1475="","",VLOOKUP(B1475,'Base productos'!A$2:H$10900,5,FALSE))</f>
        <v/>
      </c>
      <c r="G1475" s="66" t="str">
        <f>IF(B1475="","",VLOOKUP(B1475,'Base productos'!A$2:H$10900,6,FALSE))</f>
        <v/>
      </c>
      <c r="H1475" s="66" t="str">
        <f>IF(B1475="","",VLOOKUP(B1475,'Base productos'!A$2:H$10900,7,FALSE))</f>
        <v/>
      </c>
      <c r="I1475" s="66" t="str">
        <f>IF(B1475="","",VLOOKUP(B1475,'Base productos'!A$2:H$10900,8,FALSE))</f>
        <v/>
      </c>
      <c r="J1475" s="47"/>
      <c r="K1475" s="48"/>
      <c r="L1475" s="68"/>
      <c r="M1475" s="68"/>
      <c r="N1475" s="68"/>
      <c r="O1475" s="68"/>
      <c r="P1475" s="100" t="str">
        <f>IF(O1475="","",VLOOKUP(O1475,'Principios Activos'!A$1:B$2418,2,FALSE))</f>
        <v/>
      </c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9"/>
      <c r="AC1475" s="68"/>
      <c r="AD1475" s="69"/>
      <c r="AE1475" s="53"/>
      <c r="AF1475" s="98"/>
      <c r="AG1475" s="123"/>
      <c r="AH1475" s="123"/>
      <c r="AI1475"/>
      <c r="AJ1475"/>
      <c r="AM1475" s="13"/>
    </row>
    <row r="1476" spans="1:39" s="8" customFormat="1" ht="24.95" customHeight="1" x14ac:dyDescent="0.25">
      <c r="A1476" s="65" t="str">
        <f t="shared" si="22"/>
        <v/>
      </c>
      <c r="B1476" s="61"/>
      <c r="C1476" s="63" t="str">
        <f>IF(B1476="","",VLOOKUP(B1476,'Base productos'!A$2:H$10900,2,FALSE))</f>
        <v/>
      </c>
      <c r="D1476" s="66" t="str">
        <f>IF(B1476="","",VLOOKUP(B1476,'Base productos'!A$2:H$10900,3,FALSE))</f>
        <v/>
      </c>
      <c r="E1476" s="62" t="str">
        <f>IF(B1476="","",VLOOKUP(B1476,'Base productos'!A$2:H$10900,4,FALSE))</f>
        <v/>
      </c>
      <c r="F1476" s="62" t="str">
        <f>IF(B1476="","",VLOOKUP(B1476,'Base productos'!A$2:H$10900,5,FALSE))</f>
        <v/>
      </c>
      <c r="G1476" s="66" t="str">
        <f>IF(B1476="","",VLOOKUP(B1476,'Base productos'!A$2:H$10900,6,FALSE))</f>
        <v/>
      </c>
      <c r="H1476" s="66" t="str">
        <f>IF(B1476="","",VLOOKUP(B1476,'Base productos'!A$2:H$10900,7,FALSE))</f>
        <v/>
      </c>
      <c r="I1476" s="66" t="str">
        <f>IF(B1476="","",VLOOKUP(B1476,'Base productos'!A$2:H$10900,8,FALSE))</f>
        <v/>
      </c>
      <c r="J1476" s="47"/>
      <c r="K1476" s="48"/>
      <c r="L1476" s="68"/>
      <c r="M1476" s="68"/>
      <c r="N1476" s="68"/>
      <c r="O1476" s="68"/>
      <c r="P1476" s="100" t="str">
        <f>IF(O1476="","",VLOOKUP(O1476,'Principios Activos'!A$1:B$2418,2,FALSE))</f>
        <v/>
      </c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9"/>
      <c r="AC1476" s="68"/>
      <c r="AD1476" s="69"/>
      <c r="AE1476" s="53"/>
      <c r="AF1476" s="98"/>
      <c r="AG1476" s="123"/>
      <c r="AH1476" s="123"/>
      <c r="AI1476"/>
      <c r="AJ1476"/>
      <c r="AM1476" s="13"/>
    </row>
    <row r="1477" spans="1:39" s="8" customFormat="1" ht="24.95" customHeight="1" x14ac:dyDescent="0.25">
      <c r="A1477" s="65" t="str">
        <f t="shared" si="22"/>
        <v/>
      </c>
      <c r="B1477" s="61"/>
      <c r="C1477" s="63" t="str">
        <f>IF(B1477="","",VLOOKUP(B1477,'Base productos'!A$2:H$10900,2,FALSE))</f>
        <v/>
      </c>
      <c r="D1477" s="66" t="str">
        <f>IF(B1477="","",VLOOKUP(B1477,'Base productos'!A$2:H$10900,3,FALSE))</f>
        <v/>
      </c>
      <c r="E1477" s="62" t="str">
        <f>IF(B1477="","",VLOOKUP(B1477,'Base productos'!A$2:H$10900,4,FALSE))</f>
        <v/>
      </c>
      <c r="F1477" s="62" t="str">
        <f>IF(B1477="","",VLOOKUP(B1477,'Base productos'!A$2:H$10900,5,FALSE))</f>
        <v/>
      </c>
      <c r="G1477" s="66" t="str">
        <f>IF(B1477="","",VLOOKUP(B1477,'Base productos'!A$2:H$10900,6,FALSE))</f>
        <v/>
      </c>
      <c r="H1477" s="66" t="str">
        <f>IF(B1477="","",VLOOKUP(B1477,'Base productos'!A$2:H$10900,7,FALSE))</f>
        <v/>
      </c>
      <c r="I1477" s="66" t="str">
        <f>IF(B1477="","",VLOOKUP(B1477,'Base productos'!A$2:H$10900,8,FALSE))</f>
        <v/>
      </c>
      <c r="J1477" s="47"/>
      <c r="K1477" s="48"/>
      <c r="L1477" s="68"/>
      <c r="M1477" s="68"/>
      <c r="N1477" s="68"/>
      <c r="O1477" s="68"/>
      <c r="P1477" s="100" t="str">
        <f>IF(O1477="","",VLOOKUP(O1477,'Principios Activos'!A$1:B$2418,2,FALSE))</f>
        <v/>
      </c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9"/>
      <c r="AC1477" s="68"/>
      <c r="AD1477" s="69"/>
      <c r="AE1477" s="53"/>
      <c r="AF1477" s="98"/>
      <c r="AG1477" s="123"/>
      <c r="AH1477" s="123"/>
      <c r="AI1477"/>
      <c r="AJ1477"/>
      <c r="AM1477" s="13"/>
    </row>
    <row r="1478" spans="1:39" s="8" customFormat="1" ht="24.95" customHeight="1" x14ac:dyDescent="0.25">
      <c r="A1478" s="65" t="str">
        <f t="shared" si="22"/>
        <v/>
      </c>
      <c r="B1478" s="61"/>
      <c r="C1478" s="63" t="str">
        <f>IF(B1478="","",VLOOKUP(B1478,'Base productos'!A$2:H$10900,2,FALSE))</f>
        <v/>
      </c>
      <c r="D1478" s="66" t="str">
        <f>IF(B1478="","",VLOOKUP(B1478,'Base productos'!A$2:H$10900,3,FALSE))</f>
        <v/>
      </c>
      <c r="E1478" s="62" t="str">
        <f>IF(B1478="","",VLOOKUP(B1478,'Base productos'!A$2:H$10900,4,FALSE))</f>
        <v/>
      </c>
      <c r="F1478" s="62" t="str">
        <f>IF(B1478="","",VLOOKUP(B1478,'Base productos'!A$2:H$10900,5,FALSE))</f>
        <v/>
      </c>
      <c r="G1478" s="66" t="str">
        <f>IF(B1478="","",VLOOKUP(B1478,'Base productos'!A$2:H$10900,6,FALSE))</f>
        <v/>
      </c>
      <c r="H1478" s="66" t="str">
        <f>IF(B1478="","",VLOOKUP(B1478,'Base productos'!A$2:H$10900,7,FALSE))</f>
        <v/>
      </c>
      <c r="I1478" s="66" t="str">
        <f>IF(B1478="","",VLOOKUP(B1478,'Base productos'!A$2:H$10900,8,FALSE))</f>
        <v/>
      </c>
      <c r="J1478" s="47"/>
      <c r="K1478" s="48"/>
      <c r="L1478" s="68"/>
      <c r="M1478" s="68"/>
      <c r="N1478" s="68"/>
      <c r="O1478" s="68"/>
      <c r="P1478" s="100" t="str">
        <f>IF(O1478="","",VLOOKUP(O1478,'Principios Activos'!A$1:B$2418,2,FALSE))</f>
        <v/>
      </c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9"/>
      <c r="AC1478" s="68"/>
      <c r="AD1478" s="69"/>
      <c r="AE1478" s="53"/>
      <c r="AF1478" s="98"/>
      <c r="AG1478" s="123"/>
      <c r="AH1478" s="123"/>
      <c r="AI1478"/>
      <c r="AJ1478"/>
      <c r="AM1478" s="13"/>
    </row>
    <row r="1479" spans="1:39" s="8" customFormat="1" ht="24.95" customHeight="1" x14ac:dyDescent="0.25">
      <c r="A1479" s="65" t="str">
        <f t="shared" si="22"/>
        <v/>
      </c>
      <c r="B1479" s="61"/>
      <c r="C1479" s="63" t="str">
        <f>IF(B1479="","",VLOOKUP(B1479,'Base productos'!A$2:H$10900,2,FALSE))</f>
        <v/>
      </c>
      <c r="D1479" s="66" t="str">
        <f>IF(B1479="","",VLOOKUP(B1479,'Base productos'!A$2:H$10900,3,FALSE))</f>
        <v/>
      </c>
      <c r="E1479" s="62" t="str">
        <f>IF(B1479="","",VLOOKUP(B1479,'Base productos'!A$2:H$10900,4,FALSE))</f>
        <v/>
      </c>
      <c r="F1479" s="62" t="str">
        <f>IF(B1479="","",VLOOKUP(B1479,'Base productos'!A$2:H$10900,5,FALSE))</f>
        <v/>
      </c>
      <c r="G1479" s="66" t="str">
        <f>IF(B1479="","",VLOOKUP(B1479,'Base productos'!A$2:H$10900,6,FALSE))</f>
        <v/>
      </c>
      <c r="H1479" s="66" t="str">
        <f>IF(B1479="","",VLOOKUP(B1479,'Base productos'!A$2:H$10900,7,FALSE))</f>
        <v/>
      </c>
      <c r="I1479" s="66" t="str">
        <f>IF(B1479="","",VLOOKUP(B1479,'Base productos'!A$2:H$10900,8,FALSE))</f>
        <v/>
      </c>
      <c r="J1479" s="47"/>
      <c r="K1479" s="48"/>
      <c r="L1479" s="68"/>
      <c r="M1479" s="68"/>
      <c r="N1479" s="68"/>
      <c r="O1479" s="68"/>
      <c r="P1479" s="100" t="str">
        <f>IF(O1479="","",VLOOKUP(O1479,'Principios Activos'!A$1:B$2418,2,FALSE))</f>
        <v/>
      </c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9"/>
      <c r="AC1479" s="68"/>
      <c r="AD1479" s="69"/>
      <c r="AE1479" s="53"/>
      <c r="AF1479" s="98"/>
      <c r="AG1479" s="123"/>
      <c r="AH1479" s="123"/>
      <c r="AI1479"/>
      <c r="AJ1479"/>
      <c r="AM1479" s="13"/>
    </row>
    <row r="1480" spans="1:39" s="8" customFormat="1" ht="24.95" customHeight="1" x14ac:dyDescent="0.25">
      <c r="A1480" s="65" t="str">
        <f t="shared" si="22"/>
        <v/>
      </c>
      <c r="B1480" s="61"/>
      <c r="C1480" s="63" t="str">
        <f>IF(B1480="","",VLOOKUP(B1480,'Base productos'!A$2:H$10900,2,FALSE))</f>
        <v/>
      </c>
      <c r="D1480" s="66" t="str">
        <f>IF(B1480="","",VLOOKUP(B1480,'Base productos'!A$2:H$10900,3,FALSE))</f>
        <v/>
      </c>
      <c r="E1480" s="62" t="str">
        <f>IF(B1480="","",VLOOKUP(B1480,'Base productos'!A$2:H$10900,4,FALSE))</f>
        <v/>
      </c>
      <c r="F1480" s="62" t="str">
        <f>IF(B1480="","",VLOOKUP(B1480,'Base productos'!A$2:H$10900,5,FALSE))</f>
        <v/>
      </c>
      <c r="G1480" s="66" t="str">
        <f>IF(B1480="","",VLOOKUP(B1480,'Base productos'!A$2:H$10900,6,FALSE))</f>
        <v/>
      </c>
      <c r="H1480" s="66" t="str">
        <f>IF(B1480="","",VLOOKUP(B1480,'Base productos'!A$2:H$10900,7,FALSE))</f>
        <v/>
      </c>
      <c r="I1480" s="66" t="str">
        <f>IF(B1480="","",VLOOKUP(B1480,'Base productos'!A$2:H$10900,8,FALSE))</f>
        <v/>
      </c>
      <c r="J1480" s="47"/>
      <c r="K1480" s="48"/>
      <c r="L1480" s="68"/>
      <c r="M1480" s="68"/>
      <c r="N1480" s="68"/>
      <c r="O1480" s="68"/>
      <c r="P1480" s="100" t="str">
        <f>IF(O1480="","",VLOOKUP(O1480,'Principios Activos'!A$1:B$2418,2,FALSE))</f>
        <v/>
      </c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9"/>
      <c r="AC1480" s="68"/>
      <c r="AD1480" s="69"/>
      <c r="AE1480" s="53"/>
      <c r="AF1480" s="98"/>
      <c r="AG1480" s="123"/>
      <c r="AH1480" s="123"/>
      <c r="AI1480"/>
      <c r="AJ1480"/>
      <c r="AM1480" s="13"/>
    </row>
    <row r="1481" spans="1:39" s="8" customFormat="1" ht="24.95" customHeight="1" x14ac:dyDescent="0.25">
      <c r="A1481" s="65" t="str">
        <f t="shared" si="22"/>
        <v/>
      </c>
      <c r="B1481" s="61"/>
      <c r="C1481" s="63" t="str">
        <f>IF(B1481="","",VLOOKUP(B1481,'Base productos'!A$2:H$10900,2,FALSE))</f>
        <v/>
      </c>
      <c r="D1481" s="66" t="str">
        <f>IF(B1481="","",VLOOKUP(B1481,'Base productos'!A$2:H$10900,3,FALSE))</f>
        <v/>
      </c>
      <c r="E1481" s="62" t="str">
        <f>IF(B1481="","",VLOOKUP(B1481,'Base productos'!A$2:H$10900,4,FALSE))</f>
        <v/>
      </c>
      <c r="F1481" s="62" t="str">
        <f>IF(B1481="","",VLOOKUP(B1481,'Base productos'!A$2:H$10900,5,FALSE))</f>
        <v/>
      </c>
      <c r="G1481" s="66" t="str">
        <f>IF(B1481="","",VLOOKUP(B1481,'Base productos'!A$2:H$10900,6,FALSE))</f>
        <v/>
      </c>
      <c r="H1481" s="66" t="str">
        <f>IF(B1481="","",VLOOKUP(B1481,'Base productos'!A$2:H$10900,7,FALSE))</f>
        <v/>
      </c>
      <c r="I1481" s="66" t="str">
        <f>IF(B1481="","",VLOOKUP(B1481,'Base productos'!A$2:H$10900,8,FALSE))</f>
        <v/>
      </c>
      <c r="J1481" s="47"/>
      <c r="K1481" s="48"/>
      <c r="L1481" s="68"/>
      <c r="M1481" s="68"/>
      <c r="N1481" s="68"/>
      <c r="O1481" s="68"/>
      <c r="P1481" s="100" t="str">
        <f>IF(O1481="","",VLOOKUP(O1481,'Principios Activos'!A$1:B$2418,2,FALSE))</f>
        <v/>
      </c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9"/>
      <c r="AC1481" s="68"/>
      <c r="AD1481" s="69"/>
      <c r="AE1481" s="53"/>
      <c r="AF1481" s="98"/>
      <c r="AG1481" s="123"/>
      <c r="AH1481" s="123"/>
      <c r="AI1481"/>
      <c r="AJ1481"/>
      <c r="AM1481" s="13"/>
    </row>
    <row r="1482" spans="1:39" s="8" customFormat="1" ht="24.95" customHeight="1" x14ac:dyDescent="0.25">
      <c r="A1482" s="65" t="str">
        <f t="shared" si="22"/>
        <v/>
      </c>
      <c r="B1482" s="61"/>
      <c r="C1482" s="63" t="str">
        <f>IF(B1482="","",VLOOKUP(B1482,'Base productos'!A$2:H$10900,2,FALSE))</f>
        <v/>
      </c>
      <c r="D1482" s="66" t="str">
        <f>IF(B1482="","",VLOOKUP(B1482,'Base productos'!A$2:H$10900,3,FALSE))</f>
        <v/>
      </c>
      <c r="E1482" s="62" t="str">
        <f>IF(B1482="","",VLOOKUP(B1482,'Base productos'!A$2:H$10900,4,FALSE))</f>
        <v/>
      </c>
      <c r="F1482" s="62" t="str">
        <f>IF(B1482="","",VLOOKUP(B1482,'Base productos'!A$2:H$10900,5,FALSE))</f>
        <v/>
      </c>
      <c r="G1482" s="66" t="str">
        <f>IF(B1482="","",VLOOKUP(B1482,'Base productos'!A$2:H$10900,6,FALSE))</f>
        <v/>
      </c>
      <c r="H1482" s="66" t="str">
        <f>IF(B1482="","",VLOOKUP(B1482,'Base productos'!A$2:H$10900,7,FALSE))</f>
        <v/>
      </c>
      <c r="I1482" s="66" t="str">
        <f>IF(B1482="","",VLOOKUP(B1482,'Base productos'!A$2:H$10900,8,FALSE))</f>
        <v/>
      </c>
      <c r="J1482" s="47"/>
      <c r="K1482" s="48"/>
      <c r="L1482" s="68"/>
      <c r="M1482" s="68"/>
      <c r="N1482" s="68"/>
      <c r="O1482" s="68"/>
      <c r="P1482" s="100" t="str">
        <f>IF(O1482="","",VLOOKUP(O1482,'Principios Activos'!A$1:B$2418,2,FALSE))</f>
        <v/>
      </c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9"/>
      <c r="AC1482" s="68"/>
      <c r="AD1482" s="69"/>
      <c r="AE1482" s="53"/>
      <c r="AF1482" s="98"/>
      <c r="AG1482" s="123"/>
      <c r="AH1482" s="123"/>
      <c r="AI1482"/>
      <c r="AJ1482"/>
      <c r="AM1482" s="13"/>
    </row>
    <row r="1483" spans="1:39" s="8" customFormat="1" ht="24.95" customHeight="1" x14ac:dyDescent="0.25">
      <c r="A1483" s="65" t="str">
        <f t="shared" si="22"/>
        <v/>
      </c>
      <c r="B1483" s="61"/>
      <c r="C1483" s="63" t="str">
        <f>IF(B1483="","",VLOOKUP(B1483,'Base productos'!A$2:H$10900,2,FALSE))</f>
        <v/>
      </c>
      <c r="D1483" s="66" t="str">
        <f>IF(B1483="","",VLOOKUP(B1483,'Base productos'!A$2:H$10900,3,FALSE))</f>
        <v/>
      </c>
      <c r="E1483" s="62" t="str">
        <f>IF(B1483="","",VLOOKUP(B1483,'Base productos'!A$2:H$10900,4,FALSE))</f>
        <v/>
      </c>
      <c r="F1483" s="62" t="str">
        <f>IF(B1483="","",VLOOKUP(B1483,'Base productos'!A$2:H$10900,5,FALSE))</f>
        <v/>
      </c>
      <c r="G1483" s="66" t="str">
        <f>IF(B1483="","",VLOOKUP(B1483,'Base productos'!A$2:H$10900,6,FALSE))</f>
        <v/>
      </c>
      <c r="H1483" s="66" t="str">
        <f>IF(B1483="","",VLOOKUP(B1483,'Base productos'!A$2:H$10900,7,FALSE))</f>
        <v/>
      </c>
      <c r="I1483" s="66" t="str">
        <f>IF(B1483="","",VLOOKUP(B1483,'Base productos'!A$2:H$10900,8,FALSE))</f>
        <v/>
      </c>
      <c r="J1483" s="47"/>
      <c r="K1483" s="48"/>
      <c r="L1483" s="68"/>
      <c r="M1483" s="68"/>
      <c r="N1483" s="68"/>
      <c r="O1483" s="68"/>
      <c r="P1483" s="100" t="str">
        <f>IF(O1483="","",VLOOKUP(O1483,'Principios Activos'!A$1:B$2418,2,FALSE))</f>
        <v/>
      </c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9"/>
      <c r="AC1483" s="68"/>
      <c r="AD1483" s="69"/>
      <c r="AE1483" s="53"/>
      <c r="AF1483" s="98"/>
      <c r="AG1483" s="123"/>
      <c r="AH1483" s="123"/>
      <c r="AI1483"/>
      <c r="AJ1483"/>
      <c r="AM1483" s="13"/>
    </row>
    <row r="1484" spans="1:39" s="8" customFormat="1" ht="24.95" customHeight="1" x14ac:dyDescent="0.25">
      <c r="A1484" s="65" t="str">
        <f t="shared" si="22"/>
        <v/>
      </c>
      <c r="B1484" s="61"/>
      <c r="C1484" s="63" t="str">
        <f>IF(B1484="","",VLOOKUP(B1484,'Base productos'!A$2:H$10900,2,FALSE))</f>
        <v/>
      </c>
      <c r="D1484" s="66" t="str">
        <f>IF(B1484="","",VLOOKUP(B1484,'Base productos'!A$2:H$10900,3,FALSE))</f>
        <v/>
      </c>
      <c r="E1484" s="62" t="str">
        <f>IF(B1484="","",VLOOKUP(B1484,'Base productos'!A$2:H$10900,4,FALSE))</f>
        <v/>
      </c>
      <c r="F1484" s="62" t="str">
        <f>IF(B1484="","",VLOOKUP(B1484,'Base productos'!A$2:H$10900,5,FALSE))</f>
        <v/>
      </c>
      <c r="G1484" s="66" t="str">
        <f>IF(B1484="","",VLOOKUP(B1484,'Base productos'!A$2:H$10900,6,FALSE))</f>
        <v/>
      </c>
      <c r="H1484" s="66" t="str">
        <f>IF(B1484="","",VLOOKUP(B1484,'Base productos'!A$2:H$10900,7,FALSE))</f>
        <v/>
      </c>
      <c r="I1484" s="66" t="str">
        <f>IF(B1484="","",VLOOKUP(B1484,'Base productos'!A$2:H$10900,8,FALSE))</f>
        <v/>
      </c>
      <c r="J1484" s="47"/>
      <c r="K1484" s="48"/>
      <c r="L1484" s="68"/>
      <c r="M1484" s="68"/>
      <c r="N1484" s="68"/>
      <c r="O1484" s="68"/>
      <c r="P1484" s="100" t="str">
        <f>IF(O1484="","",VLOOKUP(O1484,'Principios Activos'!A$1:B$2418,2,FALSE))</f>
        <v/>
      </c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9"/>
      <c r="AC1484" s="68"/>
      <c r="AD1484" s="69"/>
      <c r="AE1484" s="53"/>
      <c r="AF1484" s="98"/>
      <c r="AG1484" s="123"/>
      <c r="AH1484" s="123"/>
      <c r="AI1484"/>
      <c r="AJ1484"/>
      <c r="AM1484" s="13"/>
    </row>
    <row r="1485" spans="1:39" s="8" customFormat="1" ht="24.95" customHeight="1" x14ac:dyDescent="0.25">
      <c r="A1485" s="65" t="str">
        <f t="shared" si="22"/>
        <v/>
      </c>
      <c r="B1485" s="61"/>
      <c r="C1485" s="63" t="str">
        <f>IF(B1485="","",VLOOKUP(B1485,'Base productos'!A$2:H$10900,2,FALSE))</f>
        <v/>
      </c>
      <c r="D1485" s="66" t="str">
        <f>IF(B1485="","",VLOOKUP(B1485,'Base productos'!A$2:H$10900,3,FALSE))</f>
        <v/>
      </c>
      <c r="E1485" s="62" t="str">
        <f>IF(B1485="","",VLOOKUP(B1485,'Base productos'!A$2:H$10900,4,FALSE))</f>
        <v/>
      </c>
      <c r="F1485" s="62" t="str">
        <f>IF(B1485="","",VLOOKUP(B1485,'Base productos'!A$2:H$10900,5,FALSE))</f>
        <v/>
      </c>
      <c r="G1485" s="66" t="str">
        <f>IF(B1485="","",VLOOKUP(B1485,'Base productos'!A$2:H$10900,6,FALSE))</f>
        <v/>
      </c>
      <c r="H1485" s="66" t="str">
        <f>IF(B1485="","",VLOOKUP(B1485,'Base productos'!A$2:H$10900,7,FALSE))</f>
        <v/>
      </c>
      <c r="I1485" s="66" t="str">
        <f>IF(B1485="","",VLOOKUP(B1485,'Base productos'!A$2:H$10900,8,FALSE))</f>
        <v/>
      </c>
      <c r="J1485" s="47"/>
      <c r="K1485" s="48"/>
      <c r="L1485" s="68"/>
      <c r="M1485" s="68"/>
      <c r="N1485" s="68"/>
      <c r="O1485" s="68"/>
      <c r="P1485" s="100" t="str">
        <f>IF(O1485="","",VLOOKUP(O1485,'Principios Activos'!A$1:B$2418,2,FALSE))</f>
        <v/>
      </c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9"/>
      <c r="AC1485" s="68"/>
      <c r="AD1485" s="69"/>
      <c r="AE1485" s="53"/>
      <c r="AF1485" s="98"/>
      <c r="AG1485" s="123"/>
      <c r="AH1485" s="123"/>
      <c r="AI1485"/>
      <c r="AJ1485"/>
      <c r="AM1485" s="13"/>
    </row>
    <row r="1486" spans="1:39" s="8" customFormat="1" ht="24.95" customHeight="1" x14ac:dyDescent="0.25">
      <c r="A1486" s="65" t="str">
        <f t="shared" si="22"/>
        <v/>
      </c>
      <c r="B1486" s="61"/>
      <c r="C1486" s="63" t="str">
        <f>IF(B1486="","",VLOOKUP(B1486,'Base productos'!A$2:H$10900,2,FALSE))</f>
        <v/>
      </c>
      <c r="D1486" s="66" t="str">
        <f>IF(B1486="","",VLOOKUP(B1486,'Base productos'!A$2:H$10900,3,FALSE))</f>
        <v/>
      </c>
      <c r="E1486" s="62" t="str">
        <f>IF(B1486="","",VLOOKUP(B1486,'Base productos'!A$2:H$10900,4,FALSE))</f>
        <v/>
      </c>
      <c r="F1486" s="62" t="str">
        <f>IF(B1486="","",VLOOKUP(B1486,'Base productos'!A$2:H$10900,5,FALSE))</f>
        <v/>
      </c>
      <c r="G1486" s="66" t="str">
        <f>IF(B1486="","",VLOOKUP(B1486,'Base productos'!A$2:H$10900,6,FALSE))</f>
        <v/>
      </c>
      <c r="H1486" s="66" t="str">
        <f>IF(B1486="","",VLOOKUP(B1486,'Base productos'!A$2:H$10900,7,FALSE))</f>
        <v/>
      </c>
      <c r="I1486" s="66" t="str">
        <f>IF(B1486="","",VLOOKUP(B1486,'Base productos'!A$2:H$10900,8,FALSE))</f>
        <v/>
      </c>
      <c r="J1486" s="47"/>
      <c r="K1486" s="48"/>
      <c r="L1486" s="68"/>
      <c r="M1486" s="68"/>
      <c r="N1486" s="68"/>
      <c r="O1486" s="68"/>
      <c r="P1486" s="100" t="str">
        <f>IF(O1486="","",VLOOKUP(O1486,'Principios Activos'!A$1:B$2418,2,FALSE))</f>
        <v/>
      </c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9"/>
      <c r="AC1486" s="68"/>
      <c r="AD1486" s="69"/>
      <c r="AE1486" s="53"/>
      <c r="AF1486" s="98"/>
      <c r="AG1486" s="123"/>
      <c r="AH1486" s="123"/>
      <c r="AI1486"/>
      <c r="AJ1486"/>
      <c r="AM1486" s="13"/>
    </row>
    <row r="1487" spans="1:39" s="8" customFormat="1" ht="24.95" customHeight="1" x14ac:dyDescent="0.25">
      <c r="A1487" s="65" t="str">
        <f t="shared" si="22"/>
        <v/>
      </c>
      <c r="B1487" s="61"/>
      <c r="C1487" s="63" t="str">
        <f>IF(B1487="","",VLOOKUP(B1487,'Base productos'!A$2:H$10900,2,FALSE))</f>
        <v/>
      </c>
      <c r="D1487" s="66" t="str">
        <f>IF(B1487="","",VLOOKUP(B1487,'Base productos'!A$2:H$10900,3,FALSE))</f>
        <v/>
      </c>
      <c r="E1487" s="62" t="str">
        <f>IF(B1487="","",VLOOKUP(B1487,'Base productos'!A$2:H$10900,4,FALSE))</f>
        <v/>
      </c>
      <c r="F1487" s="62" t="str">
        <f>IF(B1487="","",VLOOKUP(B1487,'Base productos'!A$2:H$10900,5,FALSE))</f>
        <v/>
      </c>
      <c r="G1487" s="66" t="str">
        <f>IF(B1487="","",VLOOKUP(B1487,'Base productos'!A$2:H$10900,6,FALSE))</f>
        <v/>
      </c>
      <c r="H1487" s="66" t="str">
        <f>IF(B1487="","",VLOOKUP(B1487,'Base productos'!A$2:H$10900,7,FALSE))</f>
        <v/>
      </c>
      <c r="I1487" s="66" t="str">
        <f>IF(B1487="","",VLOOKUP(B1487,'Base productos'!A$2:H$10900,8,FALSE))</f>
        <v/>
      </c>
      <c r="J1487" s="47"/>
      <c r="K1487" s="48"/>
      <c r="L1487" s="68"/>
      <c r="M1487" s="68"/>
      <c r="N1487" s="68"/>
      <c r="O1487" s="68"/>
      <c r="P1487" s="100" t="str">
        <f>IF(O1487="","",VLOOKUP(O1487,'Principios Activos'!A$1:B$2418,2,FALSE))</f>
        <v/>
      </c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9"/>
      <c r="AC1487" s="68"/>
      <c r="AD1487" s="69"/>
      <c r="AE1487" s="53"/>
      <c r="AF1487" s="98"/>
      <c r="AG1487" s="123"/>
      <c r="AH1487" s="123"/>
      <c r="AI1487"/>
      <c r="AJ1487"/>
      <c r="AM1487" s="13"/>
    </row>
    <row r="1488" spans="1:39" s="8" customFormat="1" ht="24.95" customHeight="1" x14ac:dyDescent="0.25">
      <c r="A1488" s="65" t="str">
        <f t="shared" si="22"/>
        <v/>
      </c>
      <c r="B1488" s="61"/>
      <c r="C1488" s="63" t="str">
        <f>IF(B1488="","",VLOOKUP(B1488,'Base productos'!A$2:H$10900,2,FALSE))</f>
        <v/>
      </c>
      <c r="D1488" s="66" t="str">
        <f>IF(B1488="","",VLOOKUP(B1488,'Base productos'!A$2:H$10900,3,FALSE))</f>
        <v/>
      </c>
      <c r="E1488" s="62" t="str">
        <f>IF(B1488="","",VLOOKUP(B1488,'Base productos'!A$2:H$10900,4,FALSE))</f>
        <v/>
      </c>
      <c r="F1488" s="62" t="str">
        <f>IF(B1488="","",VLOOKUP(B1488,'Base productos'!A$2:H$10900,5,FALSE))</f>
        <v/>
      </c>
      <c r="G1488" s="66" t="str">
        <f>IF(B1488="","",VLOOKUP(B1488,'Base productos'!A$2:H$10900,6,FALSE))</f>
        <v/>
      </c>
      <c r="H1488" s="66" t="str">
        <f>IF(B1488="","",VLOOKUP(B1488,'Base productos'!A$2:H$10900,7,FALSE))</f>
        <v/>
      </c>
      <c r="I1488" s="66" t="str">
        <f>IF(B1488="","",VLOOKUP(B1488,'Base productos'!A$2:H$10900,8,FALSE))</f>
        <v/>
      </c>
      <c r="J1488" s="47"/>
      <c r="K1488" s="48"/>
      <c r="L1488" s="68"/>
      <c r="M1488" s="68"/>
      <c r="N1488" s="68"/>
      <c r="O1488" s="68"/>
      <c r="P1488" s="100" t="str">
        <f>IF(O1488="","",VLOOKUP(O1488,'Principios Activos'!A$1:B$2418,2,FALSE))</f>
        <v/>
      </c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9"/>
      <c r="AC1488" s="68"/>
      <c r="AD1488" s="69"/>
      <c r="AE1488" s="53"/>
      <c r="AF1488" s="98"/>
      <c r="AG1488" s="123"/>
      <c r="AH1488" s="123"/>
      <c r="AI1488"/>
      <c r="AJ1488"/>
      <c r="AM1488" s="13"/>
    </row>
    <row r="1489" spans="1:39" s="8" customFormat="1" ht="24.95" customHeight="1" x14ac:dyDescent="0.25">
      <c r="A1489" s="65" t="str">
        <f t="shared" si="22"/>
        <v/>
      </c>
      <c r="B1489" s="61"/>
      <c r="C1489" s="63" t="str">
        <f>IF(B1489="","",VLOOKUP(B1489,'Base productos'!A$2:H$10900,2,FALSE))</f>
        <v/>
      </c>
      <c r="D1489" s="66" t="str">
        <f>IF(B1489="","",VLOOKUP(B1489,'Base productos'!A$2:H$10900,3,FALSE))</f>
        <v/>
      </c>
      <c r="E1489" s="62" t="str">
        <f>IF(B1489="","",VLOOKUP(B1489,'Base productos'!A$2:H$10900,4,FALSE))</f>
        <v/>
      </c>
      <c r="F1489" s="62" t="str">
        <f>IF(B1489="","",VLOOKUP(B1489,'Base productos'!A$2:H$10900,5,FALSE))</f>
        <v/>
      </c>
      <c r="G1489" s="66" t="str">
        <f>IF(B1489="","",VLOOKUP(B1489,'Base productos'!A$2:H$10900,6,FALSE))</f>
        <v/>
      </c>
      <c r="H1489" s="66" t="str">
        <f>IF(B1489="","",VLOOKUP(B1489,'Base productos'!A$2:H$10900,7,FALSE))</f>
        <v/>
      </c>
      <c r="I1489" s="66" t="str">
        <f>IF(B1489="","",VLOOKUP(B1489,'Base productos'!A$2:H$10900,8,FALSE))</f>
        <v/>
      </c>
      <c r="J1489" s="47"/>
      <c r="K1489" s="48"/>
      <c r="L1489" s="68"/>
      <c r="M1489" s="68"/>
      <c r="N1489" s="68"/>
      <c r="O1489" s="68"/>
      <c r="P1489" s="100" t="str">
        <f>IF(O1489="","",VLOOKUP(O1489,'Principios Activos'!A$1:B$2418,2,FALSE))</f>
        <v/>
      </c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9"/>
      <c r="AC1489" s="68"/>
      <c r="AD1489" s="69"/>
      <c r="AE1489" s="53"/>
      <c r="AF1489" s="98"/>
      <c r="AG1489" s="123"/>
      <c r="AH1489" s="123"/>
      <c r="AI1489"/>
      <c r="AJ1489"/>
      <c r="AM1489" s="13"/>
    </row>
    <row r="1490" spans="1:39" s="8" customFormat="1" ht="24.95" customHeight="1" x14ac:dyDescent="0.25">
      <c r="A1490" s="65" t="str">
        <f t="shared" si="22"/>
        <v/>
      </c>
      <c r="B1490" s="61"/>
      <c r="C1490" s="63" t="str">
        <f>IF(B1490="","",VLOOKUP(B1490,'Base productos'!A$2:H$10900,2,FALSE))</f>
        <v/>
      </c>
      <c r="D1490" s="66" t="str">
        <f>IF(B1490="","",VLOOKUP(B1490,'Base productos'!A$2:H$10900,3,FALSE))</f>
        <v/>
      </c>
      <c r="E1490" s="62" t="str">
        <f>IF(B1490="","",VLOOKUP(B1490,'Base productos'!A$2:H$10900,4,FALSE))</f>
        <v/>
      </c>
      <c r="F1490" s="62" t="str">
        <f>IF(B1490="","",VLOOKUP(B1490,'Base productos'!A$2:H$10900,5,FALSE))</f>
        <v/>
      </c>
      <c r="G1490" s="66" t="str">
        <f>IF(B1490="","",VLOOKUP(B1490,'Base productos'!A$2:H$10900,6,FALSE))</f>
        <v/>
      </c>
      <c r="H1490" s="66" t="str">
        <f>IF(B1490="","",VLOOKUP(B1490,'Base productos'!A$2:H$10900,7,FALSE))</f>
        <v/>
      </c>
      <c r="I1490" s="66" t="str">
        <f>IF(B1490="","",VLOOKUP(B1490,'Base productos'!A$2:H$10900,8,FALSE))</f>
        <v/>
      </c>
      <c r="J1490" s="47"/>
      <c r="K1490" s="48"/>
      <c r="L1490" s="68"/>
      <c r="M1490" s="68"/>
      <c r="N1490" s="68"/>
      <c r="O1490" s="68"/>
      <c r="P1490" s="100" t="str">
        <f>IF(O1490="","",VLOOKUP(O1490,'Principios Activos'!A$1:B$2418,2,FALSE))</f>
        <v/>
      </c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9"/>
      <c r="AC1490" s="68"/>
      <c r="AD1490" s="69"/>
      <c r="AE1490" s="53"/>
      <c r="AF1490" s="98"/>
      <c r="AG1490" s="123"/>
      <c r="AH1490" s="123"/>
      <c r="AI1490"/>
      <c r="AJ1490"/>
      <c r="AM1490" s="13"/>
    </row>
    <row r="1491" spans="1:39" s="8" customFormat="1" ht="24.95" customHeight="1" x14ac:dyDescent="0.25">
      <c r="A1491" s="65" t="str">
        <f t="shared" si="22"/>
        <v/>
      </c>
      <c r="B1491" s="61"/>
      <c r="C1491" s="63" t="str">
        <f>IF(B1491="","",VLOOKUP(B1491,'Base productos'!A$2:H$10900,2,FALSE))</f>
        <v/>
      </c>
      <c r="D1491" s="66" t="str">
        <f>IF(B1491="","",VLOOKUP(B1491,'Base productos'!A$2:H$10900,3,FALSE))</f>
        <v/>
      </c>
      <c r="E1491" s="62" t="str">
        <f>IF(B1491="","",VLOOKUP(B1491,'Base productos'!A$2:H$10900,4,FALSE))</f>
        <v/>
      </c>
      <c r="F1491" s="62" t="str">
        <f>IF(B1491="","",VLOOKUP(B1491,'Base productos'!A$2:H$10900,5,FALSE))</f>
        <v/>
      </c>
      <c r="G1491" s="66" t="str">
        <f>IF(B1491="","",VLOOKUP(B1491,'Base productos'!A$2:H$10900,6,FALSE))</f>
        <v/>
      </c>
      <c r="H1491" s="66" t="str">
        <f>IF(B1491="","",VLOOKUP(B1491,'Base productos'!A$2:H$10900,7,FALSE))</f>
        <v/>
      </c>
      <c r="I1491" s="66" t="str">
        <f>IF(B1491="","",VLOOKUP(B1491,'Base productos'!A$2:H$10900,8,FALSE))</f>
        <v/>
      </c>
      <c r="J1491" s="47"/>
      <c r="K1491" s="48"/>
      <c r="L1491" s="68"/>
      <c r="M1491" s="68"/>
      <c r="N1491" s="68"/>
      <c r="O1491" s="68"/>
      <c r="P1491" s="100" t="str">
        <f>IF(O1491="","",VLOOKUP(O1491,'Principios Activos'!A$1:B$2418,2,FALSE))</f>
        <v/>
      </c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9"/>
      <c r="AC1491" s="68"/>
      <c r="AD1491" s="69"/>
      <c r="AE1491" s="53"/>
      <c r="AF1491" s="98"/>
      <c r="AG1491" s="123"/>
      <c r="AH1491" s="123"/>
      <c r="AI1491"/>
      <c r="AJ1491"/>
      <c r="AM1491" s="13"/>
    </row>
    <row r="1492" spans="1:39" s="8" customFormat="1" ht="24.95" customHeight="1" x14ac:dyDescent="0.25">
      <c r="A1492" s="65" t="str">
        <f t="shared" si="22"/>
        <v/>
      </c>
      <c r="B1492" s="61"/>
      <c r="C1492" s="63" t="str">
        <f>IF(B1492="","",VLOOKUP(B1492,'Base productos'!A$2:H$10900,2,FALSE))</f>
        <v/>
      </c>
      <c r="D1492" s="66" t="str">
        <f>IF(B1492="","",VLOOKUP(B1492,'Base productos'!A$2:H$10900,3,FALSE))</f>
        <v/>
      </c>
      <c r="E1492" s="62" t="str">
        <f>IF(B1492="","",VLOOKUP(B1492,'Base productos'!A$2:H$10900,4,FALSE))</f>
        <v/>
      </c>
      <c r="F1492" s="62" t="str">
        <f>IF(B1492="","",VLOOKUP(B1492,'Base productos'!A$2:H$10900,5,FALSE))</f>
        <v/>
      </c>
      <c r="G1492" s="66" t="str">
        <f>IF(B1492="","",VLOOKUP(B1492,'Base productos'!A$2:H$10900,6,FALSE))</f>
        <v/>
      </c>
      <c r="H1492" s="66" t="str">
        <f>IF(B1492="","",VLOOKUP(B1492,'Base productos'!A$2:H$10900,7,FALSE))</f>
        <v/>
      </c>
      <c r="I1492" s="66" t="str">
        <f>IF(B1492="","",VLOOKUP(B1492,'Base productos'!A$2:H$10900,8,FALSE))</f>
        <v/>
      </c>
      <c r="J1492" s="47"/>
      <c r="K1492" s="48"/>
      <c r="L1492" s="68"/>
      <c r="M1492" s="68"/>
      <c r="N1492" s="68"/>
      <c r="O1492" s="68"/>
      <c r="P1492" s="100" t="str">
        <f>IF(O1492="","",VLOOKUP(O1492,'Principios Activos'!A$1:B$2418,2,FALSE))</f>
        <v/>
      </c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9"/>
      <c r="AC1492" s="68"/>
      <c r="AD1492" s="69"/>
      <c r="AE1492" s="53"/>
      <c r="AF1492" s="98"/>
      <c r="AG1492" s="123"/>
      <c r="AH1492" s="123"/>
      <c r="AI1492"/>
      <c r="AJ1492"/>
      <c r="AM1492" s="13"/>
    </row>
    <row r="1493" spans="1:39" s="8" customFormat="1" ht="24.95" customHeight="1" x14ac:dyDescent="0.25">
      <c r="A1493" s="65" t="str">
        <f t="shared" si="22"/>
        <v/>
      </c>
      <c r="B1493" s="61"/>
      <c r="C1493" s="63" t="str">
        <f>IF(B1493="","",VLOOKUP(B1493,'Base productos'!A$2:H$10900,2,FALSE))</f>
        <v/>
      </c>
      <c r="D1493" s="66" t="str">
        <f>IF(B1493="","",VLOOKUP(B1493,'Base productos'!A$2:H$10900,3,FALSE))</f>
        <v/>
      </c>
      <c r="E1493" s="62" t="str">
        <f>IF(B1493="","",VLOOKUP(B1493,'Base productos'!A$2:H$10900,4,FALSE))</f>
        <v/>
      </c>
      <c r="F1493" s="62" t="str">
        <f>IF(B1493="","",VLOOKUP(B1493,'Base productos'!A$2:H$10900,5,FALSE))</f>
        <v/>
      </c>
      <c r="G1493" s="66" t="str">
        <f>IF(B1493="","",VLOOKUP(B1493,'Base productos'!A$2:H$10900,6,FALSE))</f>
        <v/>
      </c>
      <c r="H1493" s="66" t="str">
        <f>IF(B1493="","",VLOOKUP(B1493,'Base productos'!A$2:H$10900,7,FALSE))</f>
        <v/>
      </c>
      <c r="I1493" s="66" t="str">
        <f>IF(B1493="","",VLOOKUP(B1493,'Base productos'!A$2:H$10900,8,FALSE))</f>
        <v/>
      </c>
      <c r="J1493" s="47"/>
      <c r="K1493" s="48"/>
      <c r="L1493" s="68"/>
      <c r="M1493" s="68"/>
      <c r="N1493" s="68"/>
      <c r="O1493" s="68"/>
      <c r="P1493" s="100" t="str">
        <f>IF(O1493="","",VLOOKUP(O1493,'Principios Activos'!A$1:B$2418,2,FALSE))</f>
        <v/>
      </c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9"/>
      <c r="AC1493" s="68"/>
      <c r="AD1493" s="69"/>
      <c r="AE1493" s="53"/>
      <c r="AF1493" s="98"/>
      <c r="AG1493" s="123"/>
      <c r="AH1493" s="123"/>
      <c r="AI1493"/>
      <c r="AJ1493"/>
      <c r="AM1493" s="13"/>
    </row>
    <row r="1494" spans="1:39" s="8" customFormat="1" ht="24.95" customHeight="1" x14ac:dyDescent="0.25">
      <c r="A1494" s="65" t="str">
        <f t="shared" si="22"/>
        <v/>
      </c>
      <c r="B1494" s="61"/>
      <c r="C1494" s="63" t="str">
        <f>IF(B1494="","",VLOOKUP(B1494,'Base productos'!A$2:H$10900,2,FALSE))</f>
        <v/>
      </c>
      <c r="D1494" s="66" t="str">
        <f>IF(B1494="","",VLOOKUP(B1494,'Base productos'!A$2:H$10900,3,FALSE))</f>
        <v/>
      </c>
      <c r="E1494" s="62" t="str">
        <f>IF(B1494="","",VLOOKUP(B1494,'Base productos'!A$2:H$10900,4,FALSE))</f>
        <v/>
      </c>
      <c r="F1494" s="62" t="str">
        <f>IF(B1494="","",VLOOKUP(B1494,'Base productos'!A$2:H$10900,5,FALSE))</f>
        <v/>
      </c>
      <c r="G1494" s="66" t="str">
        <f>IF(B1494="","",VLOOKUP(B1494,'Base productos'!A$2:H$10900,6,FALSE))</f>
        <v/>
      </c>
      <c r="H1494" s="66" t="str">
        <f>IF(B1494="","",VLOOKUP(B1494,'Base productos'!A$2:H$10900,7,FALSE))</f>
        <v/>
      </c>
      <c r="I1494" s="66" t="str">
        <f>IF(B1494="","",VLOOKUP(B1494,'Base productos'!A$2:H$10900,8,FALSE))</f>
        <v/>
      </c>
      <c r="J1494" s="47"/>
      <c r="K1494" s="48"/>
      <c r="L1494" s="68"/>
      <c r="M1494" s="68"/>
      <c r="N1494" s="68"/>
      <c r="O1494" s="68"/>
      <c r="P1494" s="100" t="str">
        <f>IF(O1494="","",VLOOKUP(O1494,'Principios Activos'!A$1:B$2418,2,FALSE))</f>
        <v/>
      </c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9"/>
      <c r="AC1494" s="68"/>
      <c r="AD1494" s="69"/>
      <c r="AE1494" s="53"/>
      <c r="AF1494" s="98"/>
      <c r="AG1494" s="123"/>
      <c r="AH1494" s="123"/>
      <c r="AI1494"/>
      <c r="AJ1494"/>
      <c r="AM1494" s="13"/>
    </row>
    <row r="1495" spans="1:39" s="8" customFormat="1" ht="24.95" customHeight="1" x14ac:dyDescent="0.25">
      <c r="A1495" s="65" t="str">
        <f t="shared" si="22"/>
        <v/>
      </c>
      <c r="B1495" s="61"/>
      <c r="C1495" s="63" t="str">
        <f>IF(B1495="","",VLOOKUP(B1495,'Base productos'!A$2:H$10900,2,FALSE))</f>
        <v/>
      </c>
      <c r="D1495" s="66" t="str">
        <f>IF(B1495="","",VLOOKUP(B1495,'Base productos'!A$2:H$10900,3,FALSE))</f>
        <v/>
      </c>
      <c r="E1495" s="62" t="str">
        <f>IF(B1495="","",VLOOKUP(B1495,'Base productos'!A$2:H$10900,4,FALSE))</f>
        <v/>
      </c>
      <c r="F1495" s="62" t="str">
        <f>IF(B1495="","",VLOOKUP(B1495,'Base productos'!A$2:H$10900,5,FALSE))</f>
        <v/>
      </c>
      <c r="G1495" s="66" t="str">
        <f>IF(B1495="","",VLOOKUP(B1495,'Base productos'!A$2:H$10900,6,FALSE))</f>
        <v/>
      </c>
      <c r="H1495" s="66" t="str">
        <f>IF(B1495="","",VLOOKUP(B1495,'Base productos'!A$2:H$10900,7,FALSE))</f>
        <v/>
      </c>
      <c r="I1495" s="66" t="str">
        <f>IF(B1495="","",VLOOKUP(B1495,'Base productos'!A$2:H$10900,8,FALSE))</f>
        <v/>
      </c>
      <c r="J1495" s="47"/>
      <c r="K1495" s="48"/>
      <c r="L1495" s="68"/>
      <c r="M1495" s="68"/>
      <c r="N1495" s="68"/>
      <c r="O1495" s="68"/>
      <c r="P1495" s="100" t="str">
        <f>IF(O1495="","",VLOOKUP(O1495,'Principios Activos'!A$1:B$2418,2,FALSE))</f>
        <v/>
      </c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9"/>
      <c r="AC1495" s="68"/>
      <c r="AD1495" s="69"/>
      <c r="AE1495" s="53"/>
      <c r="AF1495" s="98"/>
      <c r="AG1495" s="123"/>
      <c r="AH1495" s="123"/>
      <c r="AI1495"/>
      <c r="AJ1495"/>
      <c r="AM1495" s="13"/>
    </row>
    <row r="1496" spans="1:39" s="8" customFormat="1" ht="24.95" customHeight="1" x14ac:dyDescent="0.25">
      <c r="A1496" s="65" t="str">
        <f t="shared" si="22"/>
        <v/>
      </c>
      <c r="B1496" s="61"/>
      <c r="C1496" s="63" t="str">
        <f>IF(B1496="","",VLOOKUP(B1496,'Base productos'!A$2:H$10900,2,FALSE))</f>
        <v/>
      </c>
      <c r="D1496" s="66" t="str">
        <f>IF(B1496="","",VLOOKUP(B1496,'Base productos'!A$2:H$10900,3,FALSE))</f>
        <v/>
      </c>
      <c r="E1496" s="62" t="str">
        <f>IF(B1496="","",VLOOKUP(B1496,'Base productos'!A$2:H$10900,4,FALSE))</f>
        <v/>
      </c>
      <c r="F1496" s="62" t="str">
        <f>IF(B1496="","",VLOOKUP(B1496,'Base productos'!A$2:H$10900,5,FALSE))</f>
        <v/>
      </c>
      <c r="G1496" s="66" t="str">
        <f>IF(B1496="","",VLOOKUP(B1496,'Base productos'!A$2:H$10900,6,FALSE))</f>
        <v/>
      </c>
      <c r="H1496" s="66" t="str">
        <f>IF(B1496="","",VLOOKUP(B1496,'Base productos'!A$2:H$10900,7,FALSE))</f>
        <v/>
      </c>
      <c r="I1496" s="66" t="str">
        <f>IF(B1496="","",VLOOKUP(B1496,'Base productos'!A$2:H$10900,8,FALSE))</f>
        <v/>
      </c>
      <c r="J1496" s="47"/>
      <c r="K1496" s="48"/>
      <c r="L1496" s="68"/>
      <c r="M1496" s="68"/>
      <c r="N1496" s="68"/>
      <c r="O1496" s="68"/>
      <c r="P1496" s="100" t="str">
        <f>IF(O1496="","",VLOOKUP(O1496,'Principios Activos'!A$1:B$2418,2,FALSE))</f>
        <v/>
      </c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9"/>
      <c r="AC1496" s="68"/>
      <c r="AD1496" s="69"/>
      <c r="AE1496" s="53"/>
      <c r="AF1496" s="98"/>
      <c r="AG1496" s="123"/>
      <c r="AH1496" s="123"/>
      <c r="AI1496"/>
      <c r="AJ1496"/>
      <c r="AM1496" s="13"/>
    </row>
    <row r="1497" spans="1:39" s="8" customFormat="1" ht="24.95" customHeight="1" x14ac:dyDescent="0.25">
      <c r="A1497" s="65" t="str">
        <f t="shared" ref="A1497:A1560" si="23">IF(A1496="","",IF(B1497="","",A1496))</f>
        <v/>
      </c>
      <c r="B1497" s="61"/>
      <c r="C1497" s="63" t="str">
        <f>IF(B1497="","",VLOOKUP(B1497,'Base productos'!A$2:H$10900,2,FALSE))</f>
        <v/>
      </c>
      <c r="D1497" s="66" t="str">
        <f>IF(B1497="","",VLOOKUP(B1497,'Base productos'!A$2:H$10900,3,FALSE))</f>
        <v/>
      </c>
      <c r="E1497" s="62" t="str">
        <f>IF(B1497="","",VLOOKUP(B1497,'Base productos'!A$2:H$10900,4,FALSE))</f>
        <v/>
      </c>
      <c r="F1497" s="62" t="str">
        <f>IF(B1497="","",VLOOKUP(B1497,'Base productos'!A$2:H$10900,5,FALSE))</f>
        <v/>
      </c>
      <c r="G1497" s="66" t="str">
        <f>IF(B1497="","",VLOOKUP(B1497,'Base productos'!A$2:H$10900,6,FALSE))</f>
        <v/>
      </c>
      <c r="H1497" s="66" t="str">
        <f>IF(B1497="","",VLOOKUP(B1497,'Base productos'!A$2:H$10900,7,FALSE))</f>
        <v/>
      </c>
      <c r="I1497" s="66" t="str">
        <f>IF(B1497="","",VLOOKUP(B1497,'Base productos'!A$2:H$10900,8,FALSE))</f>
        <v/>
      </c>
      <c r="J1497" s="47"/>
      <c r="K1497" s="48"/>
      <c r="L1497" s="68"/>
      <c r="M1497" s="68"/>
      <c r="N1497" s="68"/>
      <c r="O1497" s="68"/>
      <c r="P1497" s="100" t="str">
        <f>IF(O1497="","",VLOOKUP(O1497,'Principios Activos'!A$1:B$2418,2,FALSE))</f>
        <v/>
      </c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9"/>
      <c r="AC1497" s="68"/>
      <c r="AD1497" s="69"/>
      <c r="AE1497" s="53"/>
      <c r="AF1497" s="98"/>
      <c r="AG1497" s="123"/>
      <c r="AH1497" s="123"/>
      <c r="AI1497"/>
      <c r="AJ1497"/>
      <c r="AM1497" s="13"/>
    </row>
    <row r="1498" spans="1:39" s="8" customFormat="1" ht="24.95" customHeight="1" x14ac:dyDescent="0.25">
      <c r="A1498" s="65" t="str">
        <f t="shared" si="23"/>
        <v/>
      </c>
      <c r="B1498" s="61"/>
      <c r="C1498" s="63" t="str">
        <f>IF(B1498="","",VLOOKUP(B1498,'Base productos'!A$2:H$10900,2,FALSE))</f>
        <v/>
      </c>
      <c r="D1498" s="66" t="str">
        <f>IF(B1498="","",VLOOKUP(B1498,'Base productos'!A$2:H$10900,3,FALSE))</f>
        <v/>
      </c>
      <c r="E1498" s="62" t="str">
        <f>IF(B1498="","",VLOOKUP(B1498,'Base productos'!A$2:H$10900,4,FALSE))</f>
        <v/>
      </c>
      <c r="F1498" s="62" t="str">
        <f>IF(B1498="","",VLOOKUP(B1498,'Base productos'!A$2:H$10900,5,FALSE))</f>
        <v/>
      </c>
      <c r="G1498" s="66" t="str">
        <f>IF(B1498="","",VLOOKUP(B1498,'Base productos'!A$2:H$10900,6,FALSE))</f>
        <v/>
      </c>
      <c r="H1498" s="66" t="str">
        <f>IF(B1498="","",VLOOKUP(B1498,'Base productos'!A$2:H$10900,7,FALSE))</f>
        <v/>
      </c>
      <c r="I1498" s="66" t="str">
        <f>IF(B1498="","",VLOOKUP(B1498,'Base productos'!A$2:H$10900,8,FALSE))</f>
        <v/>
      </c>
      <c r="J1498" s="47"/>
      <c r="K1498" s="48"/>
      <c r="L1498" s="68"/>
      <c r="M1498" s="68"/>
      <c r="N1498" s="68"/>
      <c r="O1498" s="68"/>
      <c r="P1498" s="100" t="str">
        <f>IF(O1498="","",VLOOKUP(O1498,'Principios Activos'!A$1:B$2418,2,FALSE))</f>
        <v/>
      </c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9"/>
      <c r="AC1498" s="68"/>
      <c r="AD1498" s="69"/>
      <c r="AE1498" s="53"/>
      <c r="AF1498" s="98"/>
      <c r="AG1498" s="123"/>
      <c r="AH1498" s="123"/>
      <c r="AI1498"/>
      <c r="AJ1498"/>
      <c r="AM1498" s="13"/>
    </row>
    <row r="1499" spans="1:39" s="8" customFormat="1" ht="24.95" customHeight="1" x14ac:dyDescent="0.25">
      <c r="A1499" s="65" t="str">
        <f t="shared" si="23"/>
        <v/>
      </c>
      <c r="B1499" s="61"/>
      <c r="C1499" s="63" t="str">
        <f>IF(B1499="","",VLOOKUP(B1499,'Base productos'!A$2:H$10900,2,FALSE))</f>
        <v/>
      </c>
      <c r="D1499" s="66" t="str">
        <f>IF(B1499="","",VLOOKUP(B1499,'Base productos'!A$2:H$10900,3,FALSE))</f>
        <v/>
      </c>
      <c r="E1499" s="62" t="str">
        <f>IF(B1499="","",VLOOKUP(B1499,'Base productos'!A$2:H$10900,4,FALSE))</f>
        <v/>
      </c>
      <c r="F1499" s="62" t="str">
        <f>IF(B1499="","",VLOOKUP(B1499,'Base productos'!A$2:H$10900,5,FALSE))</f>
        <v/>
      </c>
      <c r="G1499" s="66" t="str">
        <f>IF(B1499="","",VLOOKUP(B1499,'Base productos'!A$2:H$10900,6,FALSE))</f>
        <v/>
      </c>
      <c r="H1499" s="66" t="str">
        <f>IF(B1499="","",VLOOKUP(B1499,'Base productos'!A$2:H$10900,7,FALSE))</f>
        <v/>
      </c>
      <c r="I1499" s="66" t="str">
        <f>IF(B1499="","",VLOOKUP(B1499,'Base productos'!A$2:H$10900,8,FALSE))</f>
        <v/>
      </c>
      <c r="J1499" s="47"/>
      <c r="K1499" s="48"/>
      <c r="L1499" s="68"/>
      <c r="M1499" s="68"/>
      <c r="N1499" s="68"/>
      <c r="O1499" s="68"/>
      <c r="P1499" s="100" t="str">
        <f>IF(O1499="","",VLOOKUP(O1499,'Principios Activos'!A$1:B$2418,2,FALSE))</f>
        <v/>
      </c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9"/>
      <c r="AC1499" s="68"/>
      <c r="AD1499" s="69"/>
      <c r="AE1499" s="53"/>
      <c r="AF1499" s="98"/>
      <c r="AG1499" s="123"/>
      <c r="AH1499" s="123"/>
      <c r="AI1499"/>
      <c r="AJ1499"/>
      <c r="AM1499" s="13"/>
    </row>
    <row r="1500" spans="1:39" s="8" customFormat="1" ht="24.95" customHeight="1" x14ac:dyDescent="0.25">
      <c r="A1500" s="65" t="str">
        <f t="shared" si="23"/>
        <v/>
      </c>
      <c r="B1500" s="61"/>
      <c r="C1500" s="63" t="str">
        <f>IF(B1500="","",VLOOKUP(B1500,'Base productos'!A$2:H$10900,2,FALSE))</f>
        <v/>
      </c>
      <c r="D1500" s="66" t="str">
        <f>IF(B1500="","",VLOOKUP(B1500,'Base productos'!A$2:H$10900,3,FALSE))</f>
        <v/>
      </c>
      <c r="E1500" s="62" t="str">
        <f>IF(B1500="","",VLOOKUP(B1500,'Base productos'!A$2:H$10900,4,FALSE))</f>
        <v/>
      </c>
      <c r="F1500" s="62" t="str">
        <f>IF(B1500="","",VLOOKUP(B1500,'Base productos'!A$2:H$10900,5,FALSE))</f>
        <v/>
      </c>
      <c r="G1500" s="66" t="str">
        <f>IF(B1500="","",VLOOKUP(B1500,'Base productos'!A$2:H$10900,6,FALSE))</f>
        <v/>
      </c>
      <c r="H1500" s="66" t="str">
        <f>IF(B1500="","",VLOOKUP(B1500,'Base productos'!A$2:H$10900,7,FALSE))</f>
        <v/>
      </c>
      <c r="I1500" s="66" t="str">
        <f>IF(B1500="","",VLOOKUP(B1500,'Base productos'!A$2:H$10900,8,FALSE))</f>
        <v/>
      </c>
      <c r="J1500" s="47"/>
      <c r="K1500" s="48"/>
      <c r="L1500" s="68"/>
      <c r="M1500" s="68"/>
      <c r="N1500" s="68"/>
      <c r="O1500" s="68"/>
      <c r="P1500" s="100" t="str">
        <f>IF(O1500="","",VLOOKUP(O1500,'Principios Activos'!A$1:B$2418,2,FALSE))</f>
        <v/>
      </c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9"/>
      <c r="AC1500" s="68"/>
      <c r="AD1500" s="69"/>
      <c r="AE1500" s="53"/>
      <c r="AF1500" s="98"/>
      <c r="AG1500" s="123"/>
      <c r="AH1500" s="123"/>
      <c r="AI1500"/>
      <c r="AJ1500"/>
      <c r="AM1500" s="13"/>
    </row>
    <row r="1501" spans="1:39" s="8" customFormat="1" ht="24.95" customHeight="1" x14ac:dyDescent="0.25">
      <c r="A1501" s="65" t="str">
        <f t="shared" si="23"/>
        <v/>
      </c>
      <c r="B1501" s="61"/>
      <c r="C1501" s="63" t="str">
        <f>IF(B1501="","",VLOOKUP(B1501,'Base productos'!A$2:H$10900,2,FALSE))</f>
        <v/>
      </c>
      <c r="D1501" s="66" t="str">
        <f>IF(B1501="","",VLOOKUP(B1501,'Base productos'!A$2:H$10900,3,FALSE))</f>
        <v/>
      </c>
      <c r="E1501" s="62" t="str">
        <f>IF(B1501="","",VLOOKUP(B1501,'Base productos'!A$2:H$10900,4,FALSE))</f>
        <v/>
      </c>
      <c r="F1501" s="62" t="str">
        <f>IF(B1501="","",VLOOKUP(B1501,'Base productos'!A$2:H$10900,5,FALSE))</f>
        <v/>
      </c>
      <c r="G1501" s="66" t="str">
        <f>IF(B1501="","",VLOOKUP(B1501,'Base productos'!A$2:H$10900,6,FALSE))</f>
        <v/>
      </c>
      <c r="H1501" s="66" t="str">
        <f>IF(B1501="","",VLOOKUP(B1501,'Base productos'!A$2:H$10900,7,FALSE))</f>
        <v/>
      </c>
      <c r="I1501" s="66" t="str">
        <f>IF(B1501="","",VLOOKUP(B1501,'Base productos'!A$2:H$10900,8,FALSE))</f>
        <v/>
      </c>
      <c r="J1501" s="47"/>
      <c r="K1501" s="48"/>
      <c r="L1501" s="68"/>
      <c r="M1501" s="68"/>
      <c r="N1501" s="68"/>
      <c r="O1501" s="68"/>
      <c r="P1501" s="100" t="str">
        <f>IF(O1501="","",VLOOKUP(O1501,'Principios Activos'!A$1:B$2418,2,FALSE))</f>
        <v/>
      </c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9"/>
      <c r="AC1501" s="68"/>
      <c r="AD1501" s="69"/>
      <c r="AE1501" s="53"/>
      <c r="AF1501" s="98"/>
      <c r="AG1501" s="123"/>
      <c r="AH1501" s="123"/>
      <c r="AI1501"/>
      <c r="AJ1501"/>
      <c r="AM1501" s="13"/>
    </row>
    <row r="1502" spans="1:39" s="8" customFormat="1" ht="24.95" customHeight="1" x14ac:dyDescent="0.25">
      <c r="A1502" s="65" t="str">
        <f t="shared" si="23"/>
        <v/>
      </c>
      <c r="B1502" s="61"/>
      <c r="C1502" s="63" t="str">
        <f>IF(B1502="","",VLOOKUP(B1502,'Base productos'!A$2:H$10900,2,FALSE))</f>
        <v/>
      </c>
      <c r="D1502" s="66" t="str">
        <f>IF(B1502="","",VLOOKUP(B1502,'Base productos'!A$2:H$10900,3,FALSE))</f>
        <v/>
      </c>
      <c r="E1502" s="62" t="str">
        <f>IF(B1502="","",VLOOKUP(B1502,'Base productos'!A$2:H$10900,4,FALSE))</f>
        <v/>
      </c>
      <c r="F1502" s="62" t="str">
        <f>IF(B1502="","",VLOOKUP(B1502,'Base productos'!A$2:H$10900,5,FALSE))</f>
        <v/>
      </c>
      <c r="G1502" s="66" t="str">
        <f>IF(B1502="","",VLOOKUP(B1502,'Base productos'!A$2:H$10900,6,FALSE))</f>
        <v/>
      </c>
      <c r="H1502" s="66" t="str">
        <f>IF(B1502="","",VLOOKUP(B1502,'Base productos'!A$2:H$10900,7,FALSE))</f>
        <v/>
      </c>
      <c r="I1502" s="66" t="str">
        <f>IF(B1502="","",VLOOKUP(B1502,'Base productos'!A$2:H$10900,8,FALSE))</f>
        <v/>
      </c>
      <c r="J1502" s="47"/>
      <c r="K1502" s="48"/>
      <c r="L1502" s="68"/>
      <c r="M1502" s="68"/>
      <c r="N1502" s="68"/>
      <c r="O1502" s="68"/>
      <c r="P1502" s="100" t="str">
        <f>IF(O1502="","",VLOOKUP(O1502,'Principios Activos'!A$1:B$2418,2,FALSE))</f>
        <v/>
      </c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9"/>
      <c r="AC1502" s="68"/>
      <c r="AD1502" s="69"/>
      <c r="AE1502" s="53"/>
      <c r="AF1502" s="98"/>
      <c r="AG1502" s="123"/>
      <c r="AH1502" s="123"/>
      <c r="AI1502"/>
      <c r="AJ1502"/>
      <c r="AM1502" s="13"/>
    </row>
    <row r="1503" spans="1:39" s="8" customFormat="1" ht="24.95" customHeight="1" x14ac:dyDescent="0.25">
      <c r="A1503" s="65" t="str">
        <f t="shared" si="23"/>
        <v/>
      </c>
      <c r="B1503" s="61"/>
      <c r="C1503" s="63" t="str">
        <f>IF(B1503="","",VLOOKUP(B1503,'Base productos'!A$2:H$10900,2,FALSE))</f>
        <v/>
      </c>
      <c r="D1503" s="66" t="str">
        <f>IF(B1503="","",VLOOKUP(B1503,'Base productos'!A$2:H$10900,3,FALSE))</f>
        <v/>
      </c>
      <c r="E1503" s="62" t="str">
        <f>IF(B1503="","",VLOOKUP(B1503,'Base productos'!A$2:H$10900,4,FALSE))</f>
        <v/>
      </c>
      <c r="F1503" s="62" t="str">
        <f>IF(B1503="","",VLOOKUP(B1503,'Base productos'!A$2:H$10900,5,FALSE))</f>
        <v/>
      </c>
      <c r="G1503" s="66" t="str">
        <f>IF(B1503="","",VLOOKUP(B1503,'Base productos'!A$2:H$10900,6,FALSE))</f>
        <v/>
      </c>
      <c r="H1503" s="66" t="str">
        <f>IF(B1503="","",VLOOKUP(B1503,'Base productos'!A$2:H$10900,7,FALSE))</f>
        <v/>
      </c>
      <c r="I1503" s="66" t="str">
        <f>IF(B1503="","",VLOOKUP(B1503,'Base productos'!A$2:H$10900,8,FALSE))</f>
        <v/>
      </c>
      <c r="J1503" s="47"/>
      <c r="K1503" s="48"/>
      <c r="L1503" s="68"/>
      <c r="M1503" s="68"/>
      <c r="N1503" s="68"/>
      <c r="O1503" s="68"/>
      <c r="P1503" s="100" t="str">
        <f>IF(O1503="","",VLOOKUP(O1503,'Principios Activos'!A$1:B$2418,2,FALSE))</f>
        <v/>
      </c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9"/>
      <c r="AC1503" s="68"/>
      <c r="AD1503" s="69"/>
      <c r="AE1503" s="53"/>
      <c r="AF1503" s="98"/>
      <c r="AG1503" s="123"/>
      <c r="AH1503" s="123"/>
      <c r="AI1503"/>
      <c r="AJ1503"/>
      <c r="AM1503" s="13"/>
    </row>
    <row r="1504" spans="1:39" s="8" customFormat="1" ht="24.95" customHeight="1" x14ac:dyDescent="0.25">
      <c r="A1504" s="65" t="str">
        <f t="shared" si="23"/>
        <v/>
      </c>
      <c r="B1504" s="61"/>
      <c r="C1504" s="63" t="str">
        <f>IF(B1504="","",VLOOKUP(B1504,'Base productos'!A$2:H$10900,2,FALSE))</f>
        <v/>
      </c>
      <c r="D1504" s="66" t="str">
        <f>IF(B1504="","",VLOOKUP(B1504,'Base productos'!A$2:H$10900,3,FALSE))</f>
        <v/>
      </c>
      <c r="E1504" s="62" t="str">
        <f>IF(B1504="","",VLOOKUP(B1504,'Base productos'!A$2:H$10900,4,FALSE))</f>
        <v/>
      </c>
      <c r="F1504" s="62" t="str">
        <f>IF(B1504="","",VLOOKUP(B1504,'Base productos'!A$2:H$10900,5,FALSE))</f>
        <v/>
      </c>
      <c r="G1504" s="66" t="str">
        <f>IF(B1504="","",VLOOKUP(B1504,'Base productos'!A$2:H$10900,6,FALSE))</f>
        <v/>
      </c>
      <c r="H1504" s="66" t="str">
        <f>IF(B1504="","",VLOOKUP(B1504,'Base productos'!A$2:H$10900,7,FALSE))</f>
        <v/>
      </c>
      <c r="I1504" s="66" t="str">
        <f>IF(B1504="","",VLOOKUP(B1504,'Base productos'!A$2:H$10900,8,FALSE))</f>
        <v/>
      </c>
      <c r="J1504" s="47"/>
      <c r="K1504" s="48"/>
      <c r="L1504" s="68"/>
      <c r="M1504" s="68"/>
      <c r="N1504" s="68"/>
      <c r="O1504" s="68"/>
      <c r="P1504" s="100" t="str">
        <f>IF(O1504="","",VLOOKUP(O1504,'Principios Activos'!A$1:B$2418,2,FALSE))</f>
        <v/>
      </c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9"/>
      <c r="AC1504" s="68"/>
      <c r="AD1504" s="69"/>
      <c r="AE1504" s="53"/>
      <c r="AF1504" s="98"/>
      <c r="AG1504" s="123"/>
      <c r="AH1504" s="123"/>
      <c r="AI1504"/>
      <c r="AJ1504"/>
      <c r="AM1504" s="13"/>
    </row>
    <row r="1505" spans="1:39" s="8" customFormat="1" ht="24.95" customHeight="1" x14ac:dyDescent="0.25">
      <c r="A1505" s="65" t="str">
        <f t="shared" si="23"/>
        <v/>
      </c>
      <c r="B1505" s="61"/>
      <c r="C1505" s="63" t="str">
        <f>IF(B1505="","",VLOOKUP(B1505,'Base productos'!A$2:H$10900,2,FALSE))</f>
        <v/>
      </c>
      <c r="D1505" s="66" t="str">
        <f>IF(B1505="","",VLOOKUP(B1505,'Base productos'!A$2:H$10900,3,FALSE))</f>
        <v/>
      </c>
      <c r="E1505" s="62" t="str">
        <f>IF(B1505="","",VLOOKUP(B1505,'Base productos'!A$2:H$10900,4,FALSE))</f>
        <v/>
      </c>
      <c r="F1505" s="62" t="str">
        <f>IF(B1505="","",VLOOKUP(B1505,'Base productos'!A$2:H$10900,5,FALSE))</f>
        <v/>
      </c>
      <c r="G1505" s="66" t="str">
        <f>IF(B1505="","",VLOOKUP(B1505,'Base productos'!A$2:H$10900,6,FALSE))</f>
        <v/>
      </c>
      <c r="H1505" s="66" t="str">
        <f>IF(B1505="","",VLOOKUP(B1505,'Base productos'!A$2:H$10900,7,FALSE))</f>
        <v/>
      </c>
      <c r="I1505" s="66" t="str">
        <f>IF(B1505="","",VLOOKUP(B1505,'Base productos'!A$2:H$10900,8,FALSE))</f>
        <v/>
      </c>
      <c r="J1505" s="47"/>
      <c r="K1505" s="48"/>
      <c r="L1505" s="68"/>
      <c r="M1505" s="68"/>
      <c r="N1505" s="68"/>
      <c r="O1505" s="68"/>
      <c r="P1505" s="100" t="str">
        <f>IF(O1505="","",VLOOKUP(O1505,'Principios Activos'!A$1:B$2418,2,FALSE))</f>
        <v/>
      </c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9"/>
      <c r="AC1505" s="68"/>
      <c r="AD1505" s="69"/>
      <c r="AE1505" s="53"/>
      <c r="AF1505" s="98"/>
      <c r="AG1505" s="123"/>
      <c r="AH1505" s="123"/>
      <c r="AI1505"/>
      <c r="AJ1505"/>
      <c r="AM1505" s="13"/>
    </row>
    <row r="1506" spans="1:39" s="8" customFormat="1" ht="24.95" customHeight="1" x14ac:dyDescent="0.25">
      <c r="A1506" s="65" t="str">
        <f t="shared" si="23"/>
        <v/>
      </c>
      <c r="B1506" s="61"/>
      <c r="C1506" s="63" t="str">
        <f>IF(B1506="","",VLOOKUP(B1506,'Base productos'!A$2:H$10900,2,FALSE))</f>
        <v/>
      </c>
      <c r="D1506" s="66" t="str">
        <f>IF(B1506="","",VLOOKUP(B1506,'Base productos'!A$2:H$10900,3,FALSE))</f>
        <v/>
      </c>
      <c r="E1506" s="62" t="str">
        <f>IF(B1506="","",VLOOKUP(B1506,'Base productos'!A$2:H$10900,4,FALSE))</f>
        <v/>
      </c>
      <c r="F1506" s="62" t="str">
        <f>IF(B1506="","",VLOOKUP(B1506,'Base productos'!A$2:H$10900,5,FALSE))</f>
        <v/>
      </c>
      <c r="G1506" s="66" t="str">
        <f>IF(B1506="","",VLOOKUP(B1506,'Base productos'!A$2:H$10900,6,FALSE))</f>
        <v/>
      </c>
      <c r="H1506" s="66" t="str">
        <f>IF(B1506="","",VLOOKUP(B1506,'Base productos'!A$2:H$10900,7,FALSE))</f>
        <v/>
      </c>
      <c r="I1506" s="66" t="str">
        <f>IF(B1506="","",VLOOKUP(B1506,'Base productos'!A$2:H$10900,8,FALSE))</f>
        <v/>
      </c>
      <c r="J1506" s="47"/>
      <c r="K1506" s="48"/>
      <c r="L1506" s="68"/>
      <c r="M1506" s="68"/>
      <c r="N1506" s="68"/>
      <c r="O1506" s="68"/>
      <c r="P1506" s="100" t="str">
        <f>IF(O1506="","",VLOOKUP(O1506,'Principios Activos'!A$1:B$2418,2,FALSE))</f>
        <v/>
      </c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9"/>
      <c r="AC1506" s="68"/>
      <c r="AD1506" s="69"/>
      <c r="AE1506" s="53"/>
      <c r="AF1506" s="98"/>
      <c r="AG1506" s="123"/>
      <c r="AH1506" s="123"/>
      <c r="AI1506"/>
      <c r="AJ1506"/>
      <c r="AM1506" s="13"/>
    </row>
    <row r="1507" spans="1:39" s="8" customFormat="1" ht="24.95" customHeight="1" x14ac:dyDescent="0.25">
      <c r="A1507" s="65" t="str">
        <f t="shared" si="23"/>
        <v/>
      </c>
      <c r="B1507" s="61"/>
      <c r="C1507" s="63" t="str">
        <f>IF(B1507="","",VLOOKUP(B1507,'Base productos'!A$2:H$10900,2,FALSE))</f>
        <v/>
      </c>
      <c r="D1507" s="66" t="str">
        <f>IF(B1507="","",VLOOKUP(B1507,'Base productos'!A$2:H$10900,3,FALSE))</f>
        <v/>
      </c>
      <c r="E1507" s="62" t="str">
        <f>IF(B1507="","",VLOOKUP(B1507,'Base productos'!A$2:H$10900,4,FALSE))</f>
        <v/>
      </c>
      <c r="F1507" s="62" t="str">
        <f>IF(B1507="","",VLOOKUP(B1507,'Base productos'!A$2:H$10900,5,FALSE))</f>
        <v/>
      </c>
      <c r="G1507" s="66" t="str">
        <f>IF(B1507="","",VLOOKUP(B1507,'Base productos'!A$2:H$10900,6,FALSE))</f>
        <v/>
      </c>
      <c r="H1507" s="66" t="str">
        <f>IF(B1507="","",VLOOKUP(B1507,'Base productos'!A$2:H$10900,7,FALSE))</f>
        <v/>
      </c>
      <c r="I1507" s="66" t="str">
        <f>IF(B1507="","",VLOOKUP(B1507,'Base productos'!A$2:H$10900,8,FALSE))</f>
        <v/>
      </c>
      <c r="J1507" s="47"/>
      <c r="K1507" s="48"/>
      <c r="L1507" s="68"/>
      <c r="M1507" s="68"/>
      <c r="N1507" s="68"/>
      <c r="O1507" s="68"/>
      <c r="P1507" s="100" t="str">
        <f>IF(O1507="","",VLOOKUP(O1507,'Principios Activos'!A$1:B$2418,2,FALSE))</f>
        <v/>
      </c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9"/>
      <c r="AC1507" s="68"/>
      <c r="AD1507" s="69"/>
      <c r="AE1507" s="53"/>
      <c r="AF1507" s="98"/>
      <c r="AG1507" s="123"/>
      <c r="AH1507" s="123"/>
      <c r="AI1507"/>
      <c r="AJ1507"/>
      <c r="AM1507" s="13"/>
    </row>
    <row r="1508" spans="1:39" s="8" customFormat="1" ht="24.95" customHeight="1" x14ac:dyDescent="0.25">
      <c r="A1508" s="65" t="str">
        <f t="shared" si="23"/>
        <v/>
      </c>
      <c r="B1508" s="61"/>
      <c r="C1508" s="63" t="str">
        <f>IF(B1508="","",VLOOKUP(B1508,'Base productos'!A$2:H$10900,2,FALSE))</f>
        <v/>
      </c>
      <c r="D1508" s="66" t="str">
        <f>IF(B1508="","",VLOOKUP(B1508,'Base productos'!A$2:H$10900,3,FALSE))</f>
        <v/>
      </c>
      <c r="E1508" s="62" t="str">
        <f>IF(B1508="","",VLOOKUP(B1508,'Base productos'!A$2:H$10900,4,FALSE))</f>
        <v/>
      </c>
      <c r="F1508" s="62" t="str">
        <f>IF(B1508="","",VLOOKUP(B1508,'Base productos'!A$2:H$10900,5,FALSE))</f>
        <v/>
      </c>
      <c r="G1508" s="66" t="str">
        <f>IF(B1508="","",VLOOKUP(B1508,'Base productos'!A$2:H$10900,6,FALSE))</f>
        <v/>
      </c>
      <c r="H1508" s="66" t="str">
        <f>IF(B1508="","",VLOOKUP(B1508,'Base productos'!A$2:H$10900,7,FALSE))</f>
        <v/>
      </c>
      <c r="I1508" s="66" t="str">
        <f>IF(B1508="","",VLOOKUP(B1508,'Base productos'!A$2:H$10900,8,FALSE))</f>
        <v/>
      </c>
      <c r="J1508" s="47"/>
      <c r="K1508" s="48"/>
      <c r="L1508" s="68"/>
      <c r="M1508" s="68"/>
      <c r="N1508" s="68"/>
      <c r="O1508" s="68"/>
      <c r="P1508" s="100" t="str">
        <f>IF(O1508="","",VLOOKUP(O1508,'Principios Activos'!A$1:B$2418,2,FALSE))</f>
        <v/>
      </c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9"/>
      <c r="AC1508" s="68"/>
      <c r="AD1508" s="69"/>
      <c r="AE1508" s="53"/>
      <c r="AF1508" s="98"/>
      <c r="AG1508" s="123"/>
      <c r="AH1508" s="123"/>
      <c r="AI1508"/>
      <c r="AJ1508"/>
      <c r="AM1508" s="13"/>
    </row>
    <row r="1509" spans="1:39" s="8" customFormat="1" ht="24.95" customHeight="1" x14ac:dyDescent="0.25">
      <c r="A1509" s="65" t="str">
        <f t="shared" si="23"/>
        <v/>
      </c>
      <c r="B1509" s="61"/>
      <c r="C1509" s="63" t="str">
        <f>IF(B1509="","",VLOOKUP(B1509,'Base productos'!A$2:H$10900,2,FALSE))</f>
        <v/>
      </c>
      <c r="D1509" s="66" t="str">
        <f>IF(B1509="","",VLOOKUP(B1509,'Base productos'!A$2:H$10900,3,FALSE))</f>
        <v/>
      </c>
      <c r="E1509" s="62" t="str">
        <f>IF(B1509="","",VLOOKUP(B1509,'Base productos'!A$2:H$10900,4,FALSE))</f>
        <v/>
      </c>
      <c r="F1509" s="62" t="str">
        <f>IF(B1509="","",VLOOKUP(B1509,'Base productos'!A$2:H$10900,5,FALSE))</f>
        <v/>
      </c>
      <c r="G1509" s="66" t="str">
        <f>IF(B1509="","",VLOOKUP(B1509,'Base productos'!A$2:H$10900,6,FALSE))</f>
        <v/>
      </c>
      <c r="H1509" s="66" t="str">
        <f>IF(B1509="","",VLOOKUP(B1509,'Base productos'!A$2:H$10900,7,FALSE))</f>
        <v/>
      </c>
      <c r="I1509" s="66" t="str">
        <f>IF(B1509="","",VLOOKUP(B1509,'Base productos'!A$2:H$10900,8,FALSE))</f>
        <v/>
      </c>
      <c r="J1509" s="47"/>
      <c r="K1509" s="48"/>
      <c r="L1509" s="68"/>
      <c r="M1509" s="68"/>
      <c r="N1509" s="68"/>
      <c r="O1509" s="68"/>
      <c r="P1509" s="100" t="str">
        <f>IF(O1509="","",VLOOKUP(O1509,'Principios Activos'!A$1:B$2418,2,FALSE))</f>
        <v/>
      </c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9"/>
      <c r="AC1509" s="68"/>
      <c r="AD1509" s="69"/>
      <c r="AE1509" s="53"/>
      <c r="AF1509" s="98"/>
      <c r="AG1509" s="123"/>
      <c r="AH1509" s="123"/>
      <c r="AI1509"/>
      <c r="AJ1509"/>
      <c r="AM1509" s="13"/>
    </row>
    <row r="1510" spans="1:39" s="8" customFormat="1" ht="24.95" customHeight="1" x14ac:dyDescent="0.25">
      <c r="A1510" s="65" t="str">
        <f t="shared" si="23"/>
        <v/>
      </c>
      <c r="B1510" s="61"/>
      <c r="C1510" s="63" t="str">
        <f>IF(B1510="","",VLOOKUP(B1510,'Base productos'!A$2:H$10900,2,FALSE))</f>
        <v/>
      </c>
      <c r="D1510" s="66" t="str">
        <f>IF(B1510="","",VLOOKUP(B1510,'Base productos'!A$2:H$10900,3,FALSE))</f>
        <v/>
      </c>
      <c r="E1510" s="62" t="str">
        <f>IF(B1510="","",VLOOKUP(B1510,'Base productos'!A$2:H$10900,4,FALSE))</f>
        <v/>
      </c>
      <c r="F1510" s="62" t="str">
        <f>IF(B1510="","",VLOOKUP(B1510,'Base productos'!A$2:H$10900,5,FALSE))</f>
        <v/>
      </c>
      <c r="G1510" s="66" t="str">
        <f>IF(B1510="","",VLOOKUP(B1510,'Base productos'!A$2:H$10900,6,FALSE))</f>
        <v/>
      </c>
      <c r="H1510" s="66" t="str">
        <f>IF(B1510="","",VLOOKUP(B1510,'Base productos'!A$2:H$10900,7,FALSE))</f>
        <v/>
      </c>
      <c r="I1510" s="66" t="str">
        <f>IF(B1510="","",VLOOKUP(B1510,'Base productos'!A$2:H$10900,8,FALSE))</f>
        <v/>
      </c>
      <c r="J1510" s="47"/>
      <c r="K1510" s="48"/>
      <c r="L1510" s="68"/>
      <c r="M1510" s="68"/>
      <c r="N1510" s="68"/>
      <c r="O1510" s="68"/>
      <c r="P1510" s="100" t="str">
        <f>IF(O1510="","",VLOOKUP(O1510,'Principios Activos'!A$1:B$2418,2,FALSE))</f>
        <v/>
      </c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9"/>
      <c r="AC1510" s="68"/>
      <c r="AD1510" s="69"/>
      <c r="AE1510" s="53"/>
      <c r="AF1510" s="98"/>
      <c r="AG1510" s="123"/>
      <c r="AH1510" s="123"/>
      <c r="AI1510"/>
      <c r="AJ1510"/>
      <c r="AM1510" s="13"/>
    </row>
    <row r="1511" spans="1:39" s="8" customFormat="1" ht="24.95" customHeight="1" x14ac:dyDescent="0.25">
      <c r="A1511" s="65" t="str">
        <f t="shared" si="23"/>
        <v/>
      </c>
      <c r="B1511" s="61"/>
      <c r="C1511" s="63" t="str">
        <f>IF(B1511="","",VLOOKUP(B1511,'Base productos'!A$2:H$10900,2,FALSE))</f>
        <v/>
      </c>
      <c r="D1511" s="66" t="str">
        <f>IF(B1511="","",VLOOKUP(B1511,'Base productos'!A$2:H$10900,3,FALSE))</f>
        <v/>
      </c>
      <c r="E1511" s="62" t="str">
        <f>IF(B1511="","",VLOOKUP(B1511,'Base productos'!A$2:H$10900,4,FALSE))</f>
        <v/>
      </c>
      <c r="F1511" s="62" t="str">
        <f>IF(B1511="","",VLOOKUP(B1511,'Base productos'!A$2:H$10900,5,FALSE))</f>
        <v/>
      </c>
      <c r="G1511" s="66" t="str">
        <f>IF(B1511="","",VLOOKUP(B1511,'Base productos'!A$2:H$10900,6,FALSE))</f>
        <v/>
      </c>
      <c r="H1511" s="66" t="str">
        <f>IF(B1511="","",VLOOKUP(B1511,'Base productos'!A$2:H$10900,7,FALSE))</f>
        <v/>
      </c>
      <c r="I1511" s="66" t="str">
        <f>IF(B1511="","",VLOOKUP(B1511,'Base productos'!A$2:H$10900,8,FALSE))</f>
        <v/>
      </c>
      <c r="J1511" s="47"/>
      <c r="K1511" s="48"/>
      <c r="L1511" s="68"/>
      <c r="M1511" s="68"/>
      <c r="N1511" s="68"/>
      <c r="O1511" s="68"/>
      <c r="P1511" s="100" t="str">
        <f>IF(O1511="","",VLOOKUP(O1511,'Principios Activos'!A$1:B$2418,2,FALSE))</f>
        <v/>
      </c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9"/>
      <c r="AC1511" s="68"/>
      <c r="AD1511" s="69"/>
      <c r="AE1511" s="53"/>
      <c r="AF1511" s="98"/>
      <c r="AG1511" s="123"/>
      <c r="AH1511" s="123"/>
      <c r="AI1511"/>
      <c r="AJ1511"/>
      <c r="AM1511" s="13"/>
    </row>
    <row r="1512" spans="1:39" s="8" customFormat="1" ht="24.95" customHeight="1" x14ac:dyDescent="0.25">
      <c r="A1512" s="65" t="str">
        <f t="shared" si="23"/>
        <v/>
      </c>
      <c r="B1512" s="61"/>
      <c r="C1512" s="63" t="str">
        <f>IF(B1512="","",VLOOKUP(B1512,'Base productos'!A$2:H$10900,2,FALSE))</f>
        <v/>
      </c>
      <c r="D1512" s="66" t="str">
        <f>IF(B1512="","",VLOOKUP(B1512,'Base productos'!A$2:H$10900,3,FALSE))</f>
        <v/>
      </c>
      <c r="E1512" s="62" t="str">
        <f>IF(B1512="","",VLOOKUP(B1512,'Base productos'!A$2:H$10900,4,FALSE))</f>
        <v/>
      </c>
      <c r="F1512" s="62" t="str">
        <f>IF(B1512="","",VLOOKUP(B1512,'Base productos'!A$2:H$10900,5,FALSE))</f>
        <v/>
      </c>
      <c r="G1512" s="66" t="str">
        <f>IF(B1512="","",VLOOKUP(B1512,'Base productos'!A$2:H$10900,6,FALSE))</f>
        <v/>
      </c>
      <c r="H1512" s="66" t="str">
        <f>IF(B1512="","",VLOOKUP(B1512,'Base productos'!A$2:H$10900,7,FALSE))</f>
        <v/>
      </c>
      <c r="I1512" s="66" t="str">
        <f>IF(B1512="","",VLOOKUP(B1512,'Base productos'!A$2:H$10900,8,FALSE))</f>
        <v/>
      </c>
      <c r="J1512" s="47"/>
      <c r="K1512" s="48"/>
      <c r="L1512" s="68"/>
      <c r="M1512" s="68"/>
      <c r="N1512" s="68"/>
      <c r="O1512" s="68"/>
      <c r="P1512" s="100" t="str">
        <f>IF(O1512="","",VLOOKUP(O1512,'Principios Activos'!A$1:B$2418,2,FALSE))</f>
        <v/>
      </c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9"/>
      <c r="AC1512" s="68"/>
      <c r="AD1512" s="69"/>
      <c r="AE1512" s="53"/>
      <c r="AF1512" s="98"/>
      <c r="AG1512" s="123"/>
      <c r="AH1512" s="123"/>
      <c r="AI1512"/>
      <c r="AJ1512"/>
      <c r="AM1512" s="13"/>
    </row>
    <row r="1513" spans="1:39" s="8" customFormat="1" ht="24.95" customHeight="1" x14ac:dyDescent="0.25">
      <c r="A1513" s="65" t="str">
        <f t="shared" si="23"/>
        <v/>
      </c>
      <c r="B1513" s="61"/>
      <c r="C1513" s="63" t="str">
        <f>IF(B1513="","",VLOOKUP(B1513,'Base productos'!A$2:H$10900,2,FALSE))</f>
        <v/>
      </c>
      <c r="D1513" s="66" t="str">
        <f>IF(B1513="","",VLOOKUP(B1513,'Base productos'!A$2:H$10900,3,FALSE))</f>
        <v/>
      </c>
      <c r="E1513" s="62" t="str">
        <f>IF(B1513="","",VLOOKUP(B1513,'Base productos'!A$2:H$10900,4,FALSE))</f>
        <v/>
      </c>
      <c r="F1513" s="62" t="str">
        <f>IF(B1513="","",VLOOKUP(B1513,'Base productos'!A$2:H$10900,5,FALSE))</f>
        <v/>
      </c>
      <c r="G1513" s="66" t="str">
        <f>IF(B1513="","",VLOOKUP(B1513,'Base productos'!A$2:H$10900,6,FALSE))</f>
        <v/>
      </c>
      <c r="H1513" s="66" t="str">
        <f>IF(B1513="","",VLOOKUP(B1513,'Base productos'!A$2:H$10900,7,FALSE))</f>
        <v/>
      </c>
      <c r="I1513" s="66" t="str">
        <f>IF(B1513="","",VLOOKUP(B1513,'Base productos'!A$2:H$10900,8,FALSE))</f>
        <v/>
      </c>
      <c r="J1513" s="47"/>
      <c r="K1513" s="48"/>
      <c r="L1513" s="68"/>
      <c r="M1513" s="68"/>
      <c r="N1513" s="68"/>
      <c r="O1513" s="68"/>
      <c r="P1513" s="100" t="str">
        <f>IF(O1513="","",VLOOKUP(O1513,'Principios Activos'!A$1:B$2418,2,FALSE))</f>
        <v/>
      </c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9"/>
      <c r="AC1513" s="68"/>
      <c r="AD1513" s="69"/>
      <c r="AE1513" s="53"/>
      <c r="AF1513" s="98"/>
      <c r="AG1513" s="123"/>
      <c r="AH1513" s="123"/>
      <c r="AI1513"/>
      <c r="AJ1513"/>
      <c r="AM1513" s="13"/>
    </row>
    <row r="1514" spans="1:39" s="8" customFormat="1" ht="24.95" customHeight="1" x14ac:dyDescent="0.25">
      <c r="A1514" s="65" t="str">
        <f t="shared" si="23"/>
        <v/>
      </c>
      <c r="B1514" s="61"/>
      <c r="C1514" s="63" t="str">
        <f>IF(B1514="","",VLOOKUP(B1514,'Base productos'!A$2:H$10900,2,FALSE))</f>
        <v/>
      </c>
      <c r="D1514" s="66" t="str">
        <f>IF(B1514="","",VLOOKUP(B1514,'Base productos'!A$2:H$10900,3,FALSE))</f>
        <v/>
      </c>
      <c r="E1514" s="62" t="str">
        <f>IF(B1514="","",VLOOKUP(B1514,'Base productos'!A$2:H$10900,4,FALSE))</f>
        <v/>
      </c>
      <c r="F1514" s="62" t="str">
        <f>IF(B1514="","",VLOOKUP(B1514,'Base productos'!A$2:H$10900,5,FALSE))</f>
        <v/>
      </c>
      <c r="G1514" s="66" t="str">
        <f>IF(B1514="","",VLOOKUP(B1514,'Base productos'!A$2:H$10900,6,FALSE))</f>
        <v/>
      </c>
      <c r="H1514" s="66" t="str">
        <f>IF(B1514="","",VLOOKUP(B1514,'Base productos'!A$2:H$10900,7,FALSE))</f>
        <v/>
      </c>
      <c r="I1514" s="66" t="str">
        <f>IF(B1514="","",VLOOKUP(B1514,'Base productos'!A$2:H$10900,8,FALSE))</f>
        <v/>
      </c>
      <c r="J1514" s="47"/>
      <c r="K1514" s="48"/>
      <c r="L1514" s="68"/>
      <c r="M1514" s="68"/>
      <c r="N1514" s="68"/>
      <c r="O1514" s="68"/>
      <c r="P1514" s="100" t="str">
        <f>IF(O1514="","",VLOOKUP(O1514,'Principios Activos'!A$1:B$2418,2,FALSE))</f>
        <v/>
      </c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9"/>
      <c r="AC1514" s="68"/>
      <c r="AD1514" s="69"/>
      <c r="AE1514" s="53"/>
      <c r="AF1514" s="98"/>
      <c r="AG1514" s="123"/>
      <c r="AH1514" s="123"/>
      <c r="AI1514"/>
      <c r="AJ1514"/>
      <c r="AM1514" s="13"/>
    </row>
    <row r="1515" spans="1:39" s="8" customFormat="1" ht="24.95" customHeight="1" x14ac:dyDescent="0.25">
      <c r="A1515" s="65" t="str">
        <f t="shared" si="23"/>
        <v/>
      </c>
      <c r="B1515" s="61"/>
      <c r="C1515" s="63" t="str">
        <f>IF(B1515="","",VLOOKUP(B1515,'Base productos'!A$2:H$10900,2,FALSE))</f>
        <v/>
      </c>
      <c r="D1515" s="66" t="str">
        <f>IF(B1515="","",VLOOKUP(B1515,'Base productos'!A$2:H$10900,3,FALSE))</f>
        <v/>
      </c>
      <c r="E1515" s="62" t="str">
        <f>IF(B1515="","",VLOOKUP(B1515,'Base productos'!A$2:H$10900,4,FALSE))</f>
        <v/>
      </c>
      <c r="F1515" s="62" t="str">
        <f>IF(B1515="","",VLOOKUP(B1515,'Base productos'!A$2:H$10900,5,FALSE))</f>
        <v/>
      </c>
      <c r="G1515" s="66" t="str">
        <f>IF(B1515="","",VLOOKUP(B1515,'Base productos'!A$2:H$10900,6,FALSE))</f>
        <v/>
      </c>
      <c r="H1515" s="66" t="str">
        <f>IF(B1515="","",VLOOKUP(B1515,'Base productos'!A$2:H$10900,7,FALSE))</f>
        <v/>
      </c>
      <c r="I1515" s="66" t="str">
        <f>IF(B1515="","",VLOOKUP(B1515,'Base productos'!A$2:H$10900,8,FALSE))</f>
        <v/>
      </c>
      <c r="J1515" s="47"/>
      <c r="K1515" s="48"/>
      <c r="L1515" s="68"/>
      <c r="M1515" s="68"/>
      <c r="N1515" s="68"/>
      <c r="O1515" s="68"/>
      <c r="P1515" s="100" t="str">
        <f>IF(O1515="","",VLOOKUP(O1515,'Principios Activos'!A$1:B$2418,2,FALSE))</f>
        <v/>
      </c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9"/>
      <c r="AC1515" s="68"/>
      <c r="AD1515" s="69"/>
      <c r="AE1515" s="53"/>
      <c r="AF1515" s="98"/>
      <c r="AG1515" s="123"/>
      <c r="AH1515" s="123"/>
      <c r="AI1515"/>
      <c r="AJ1515"/>
      <c r="AM1515" s="13"/>
    </row>
    <row r="1516" spans="1:39" s="8" customFormat="1" ht="24.95" customHeight="1" x14ac:dyDescent="0.25">
      <c r="A1516" s="65" t="str">
        <f t="shared" si="23"/>
        <v/>
      </c>
      <c r="B1516" s="61"/>
      <c r="C1516" s="63" t="str">
        <f>IF(B1516="","",VLOOKUP(B1516,'Base productos'!A$2:H$10900,2,FALSE))</f>
        <v/>
      </c>
      <c r="D1516" s="66" t="str">
        <f>IF(B1516="","",VLOOKUP(B1516,'Base productos'!A$2:H$10900,3,FALSE))</f>
        <v/>
      </c>
      <c r="E1516" s="62" t="str">
        <f>IF(B1516="","",VLOOKUP(B1516,'Base productos'!A$2:H$10900,4,FALSE))</f>
        <v/>
      </c>
      <c r="F1516" s="62" t="str">
        <f>IF(B1516="","",VLOOKUP(B1516,'Base productos'!A$2:H$10900,5,FALSE))</f>
        <v/>
      </c>
      <c r="G1516" s="66" t="str">
        <f>IF(B1516="","",VLOOKUP(B1516,'Base productos'!A$2:H$10900,6,FALSE))</f>
        <v/>
      </c>
      <c r="H1516" s="66" t="str">
        <f>IF(B1516="","",VLOOKUP(B1516,'Base productos'!A$2:H$10900,7,FALSE))</f>
        <v/>
      </c>
      <c r="I1516" s="66" t="str">
        <f>IF(B1516="","",VLOOKUP(B1516,'Base productos'!A$2:H$10900,8,FALSE))</f>
        <v/>
      </c>
      <c r="J1516" s="47"/>
      <c r="K1516" s="48"/>
      <c r="L1516" s="68"/>
      <c r="M1516" s="68"/>
      <c r="N1516" s="68"/>
      <c r="O1516" s="68"/>
      <c r="P1516" s="100" t="str">
        <f>IF(O1516="","",VLOOKUP(O1516,'Principios Activos'!A$1:B$2418,2,FALSE))</f>
        <v/>
      </c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9"/>
      <c r="AC1516" s="68"/>
      <c r="AD1516" s="69"/>
      <c r="AE1516" s="53"/>
      <c r="AF1516" s="98"/>
      <c r="AG1516" s="123"/>
      <c r="AH1516" s="123"/>
      <c r="AI1516"/>
      <c r="AJ1516"/>
      <c r="AM1516" s="13"/>
    </row>
    <row r="1517" spans="1:39" s="8" customFormat="1" ht="24.95" customHeight="1" x14ac:dyDescent="0.25">
      <c r="A1517" s="65" t="str">
        <f t="shared" si="23"/>
        <v/>
      </c>
      <c r="B1517" s="61"/>
      <c r="C1517" s="63" t="str">
        <f>IF(B1517="","",VLOOKUP(B1517,'Base productos'!A$2:H$10900,2,FALSE))</f>
        <v/>
      </c>
      <c r="D1517" s="66" t="str">
        <f>IF(B1517="","",VLOOKUP(B1517,'Base productos'!A$2:H$10900,3,FALSE))</f>
        <v/>
      </c>
      <c r="E1517" s="62" t="str">
        <f>IF(B1517="","",VLOOKUP(B1517,'Base productos'!A$2:H$10900,4,FALSE))</f>
        <v/>
      </c>
      <c r="F1517" s="62" t="str">
        <f>IF(B1517="","",VLOOKUP(B1517,'Base productos'!A$2:H$10900,5,FALSE))</f>
        <v/>
      </c>
      <c r="G1517" s="66" t="str">
        <f>IF(B1517="","",VLOOKUP(B1517,'Base productos'!A$2:H$10900,6,FALSE))</f>
        <v/>
      </c>
      <c r="H1517" s="66" t="str">
        <f>IF(B1517="","",VLOOKUP(B1517,'Base productos'!A$2:H$10900,7,FALSE))</f>
        <v/>
      </c>
      <c r="I1517" s="66" t="str">
        <f>IF(B1517="","",VLOOKUP(B1517,'Base productos'!A$2:H$10900,8,FALSE))</f>
        <v/>
      </c>
      <c r="J1517" s="47"/>
      <c r="K1517" s="48"/>
      <c r="L1517" s="68"/>
      <c r="M1517" s="68"/>
      <c r="N1517" s="68"/>
      <c r="O1517" s="68"/>
      <c r="P1517" s="100" t="str">
        <f>IF(O1517="","",VLOOKUP(O1517,'Principios Activos'!A$1:B$2418,2,FALSE))</f>
        <v/>
      </c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9"/>
      <c r="AC1517" s="68"/>
      <c r="AD1517" s="69"/>
      <c r="AE1517" s="53"/>
      <c r="AF1517" s="98"/>
      <c r="AG1517" s="123"/>
      <c r="AH1517" s="123"/>
      <c r="AI1517"/>
      <c r="AJ1517"/>
      <c r="AM1517" s="13"/>
    </row>
    <row r="1518" spans="1:39" s="8" customFormat="1" ht="24.95" customHeight="1" x14ac:dyDescent="0.25">
      <c r="A1518" s="65" t="str">
        <f t="shared" si="23"/>
        <v/>
      </c>
      <c r="B1518" s="61"/>
      <c r="C1518" s="63" t="str">
        <f>IF(B1518="","",VLOOKUP(B1518,'Base productos'!A$2:H$10900,2,FALSE))</f>
        <v/>
      </c>
      <c r="D1518" s="66" t="str">
        <f>IF(B1518="","",VLOOKUP(B1518,'Base productos'!A$2:H$10900,3,FALSE))</f>
        <v/>
      </c>
      <c r="E1518" s="62" t="str">
        <f>IF(B1518="","",VLOOKUP(B1518,'Base productos'!A$2:H$10900,4,FALSE))</f>
        <v/>
      </c>
      <c r="F1518" s="62" t="str">
        <f>IF(B1518="","",VLOOKUP(B1518,'Base productos'!A$2:H$10900,5,FALSE))</f>
        <v/>
      </c>
      <c r="G1518" s="66" t="str">
        <f>IF(B1518="","",VLOOKUP(B1518,'Base productos'!A$2:H$10900,6,FALSE))</f>
        <v/>
      </c>
      <c r="H1518" s="66" t="str">
        <f>IF(B1518="","",VLOOKUP(B1518,'Base productos'!A$2:H$10900,7,FALSE))</f>
        <v/>
      </c>
      <c r="I1518" s="66" t="str">
        <f>IF(B1518="","",VLOOKUP(B1518,'Base productos'!A$2:H$10900,8,FALSE))</f>
        <v/>
      </c>
      <c r="J1518" s="47"/>
      <c r="K1518" s="48"/>
      <c r="L1518" s="68"/>
      <c r="M1518" s="68"/>
      <c r="N1518" s="68"/>
      <c r="O1518" s="68"/>
      <c r="P1518" s="100" t="str">
        <f>IF(O1518="","",VLOOKUP(O1518,'Principios Activos'!A$1:B$2418,2,FALSE))</f>
        <v/>
      </c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9"/>
      <c r="AC1518" s="68"/>
      <c r="AD1518" s="69"/>
      <c r="AE1518" s="53"/>
      <c r="AF1518" s="98"/>
      <c r="AG1518" s="123"/>
      <c r="AH1518" s="123"/>
      <c r="AI1518"/>
      <c r="AJ1518"/>
      <c r="AM1518" s="13"/>
    </row>
    <row r="1519" spans="1:39" s="8" customFormat="1" ht="24.95" customHeight="1" x14ac:dyDescent="0.25">
      <c r="A1519" s="65" t="str">
        <f t="shared" si="23"/>
        <v/>
      </c>
      <c r="B1519" s="61"/>
      <c r="C1519" s="63" t="str">
        <f>IF(B1519="","",VLOOKUP(B1519,'Base productos'!A$2:H$10900,2,FALSE))</f>
        <v/>
      </c>
      <c r="D1519" s="66" t="str">
        <f>IF(B1519="","",VLOOKUP(B1519,'Base productos'!A$2:H$10900,3,FALSE))</f>
        <v/>
      </c>
      <c r="E1519" s="62" t="str">
        <f>IF(B1519="","",VLOOKUP(B1519,'Base productos'!A$2:H$10900,4,FALSE))</f>
        <v/>
      </c>
      <c r="F1519" s="62" t="str">
        <f>IF(B1519="","",VLOOKUP(B1519,'Base productos'!A$2:H$10900,5,FALSE))</f>
        <v/>
      </c>
      <c r="G1519" s="66" t="str">
        <f>IF(B1519="","",VLOOKUP(B1519,'Base productos'!A$2:H$10900,6,FALSE))</f>
        <v/>
      </c>
      <c r="H1519" s="66" t="str">
        <f>IF(B1519="","",VLOOKUP(B1519,'Base productos'!A$2:H$10900,7,FALSE))</f>
        <v/>
      </c>
      <c r="I1519" s="66" t="str">
        <f>IF(B1519="","",VLOOKUP(B1519,'Base productos'!A$2:H$10900,8,FALSE))</f>
        <v/>
      </c>
      <c r="J1519" s="47"/>
      <c r="K1519" s="48"/>
      <c r="L1519" s="68"/>
      <c r="M1519" s="68"/>
      <c r="N1519" s="68"/>
      <c r="O1519" s="68"/>
      <c r="P1519" s="100" t="str">
        <f>IF(O1519="","",VLOOKUP(O1519,'Principios Activos'!A$1:B$2418,2,FALSE))</f>
        <v/>
      </c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9"/>
      <c r="AC1519" s="68"/>
      <c r="AD1519" s="69"/>
      <c r="AE1519" s="53"/>
      <c r="AF1519" s="98"/>
      <c r="AG1519" s="123"/>
      <c r="AH1519" s="123"/>
      <c r="AI1519"/>
      <c r="AJ1519"/>
      <c r="AM1519" s="13"/>
    </row>
    <row r="1520" spans="1:39" s="8" customFormat="1" ht="24.95" customHeight="1" x14ac:dyDescent="0.25">
      <c r="A1520" s="65" t="str">
        <f t="shared" si="23"/>
        <v/>
      </c>
      <c r="B1520" s="61"/>
      <c r="C1520" s="63" t="str">
        <f>IF(B1520="","",VLOOKUP(B1520,'Base productos'!A$2:H$10900,2,FALSE))</f>
        <v/>
      </c>
      <c r="D1520" s="66" t="str">
        <f>IF(B1520="","",VLOOKUP(B1520,'Base productos'!A$2:H$10900,3,FALSE))</f>
        <v/>
      </c>
      <c r="E1520" s="62" t="str">
        <f>IF(B1520="","",VLOOKUP(B1520,'Base productos'!A$2:H$10900,4,FALSE))</f>
        <v/>
      </c>
      <c r="F1520" s="62" t="str">
        <f>IF(B1520="","",VLOOKUP(B1520,'Base productos'!A$2:H$10900,5,FALSE))</f>
        <v/>
      </c>
      <c r="G1520" s="66" t="str">
        <f>IF(B1520="","",VLOOKUP(B1520,'Base productos'!A$2:H$10900,6,FALSE))</f>
        <v/>
      </c>
      <c r="H1520" s="66" t="str">
        <f>IF(B1520="","",VLOOKUP(B1520,'Base productos'!A$2:H$10900,7,FALSE))</f>
        <v/>
      </c>
      <c r="I1520" s="66" t="str">
        <f>IF(B1520="","",VLOOKUP(B1520,'Base productos'!A$2:H$10900,8,FALSE))</f>
        <v/>
      </c>
      <c r="J1520" s="47"/>
      <c r="K1520" s="48"/>
      <c r="L1520" s="68"/>
      <c r="M1520" s="68"/>
      <c r="N1520" s="68"/>
      <c r="O1520" s="68"/>
      <c r="P1520" s="100" t="str">
        <f>IF(O1520="","",VLOOKUP(O1520,'Principios Activos'!A$1:B$2418,2,FALSE))</f>
        <v/>
      </c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9"/>
      <c r="AC1520" s="68"/>
      <c r="AD1520" s="69"/>
      <c r="AE1520" s="53"/>
      <c r="AF1520" s="98"/>
      <c r="AG1520" s="123"/>
      <c r="AH1520" s="123"/>
      <c r="AI1520"/>
      <c r="AJ1520"/>
      <c r="AM1520" s="13"/>
    </row>
    <row r="1521" spans="1:39" s="8" customFormat="1" ht="24.95" customHeight="1" x14ac:dyDescent="0.25">
      <c r="A1521" s="65" t="str">
        <f t="shared" si="23"/>
        <v/>
      </c>
      <c r="B1521" s="61"/>
      <c r="C1521" s="63" t="str">
        <f>IF(B1521="","",VLOOKUP(B1521,'Base productos'!A$2:H$10900,2,FALSE))</f>
        <v/>
      </c>
      <c r="D1521" s="66" t="str">
        <f>IF(B1521="","",VLOOKUP(B1521,'Base productos'!A$2:H$10900,3,FALSE))</f>
        <v/>
      </c>
      <c r="E1521" s="62" t="str">
        <f>IF(B1521="","",VLOOKUP(B1521,'Base productos'!A$2:H$10900,4,FALSE))</f>
        <v/>
      </c>
      <c r="F1521" s="62" t="str">
        <f>IF(B1521="","",VLOOKUP(B1521,'Base productos'!A$2:H$10900,5,FALSE))</f>
        <v/>
      </c>
      <c r="G1521" s="66" t="str">
        <f>IF(B1521="","",VLOOKUP(B1521,'Base productos'!A$2:H$10900,6,FALSE))</f>
        <v/>
      </c>
      <c r="H1521" s="66" t="str">
        <f>IF(B1521="","",VLOOKUP(B1521,'Base productos'!A$2:H$10900,7,FALSE))</f>
        <v/>
      </c>
      <c r="I1521" s="66" t="str">
        <f>IF(B1521="","",VLOOKUP(B1521,'Base productos'!A$2:H$10900,8,FALSE))</f>
        <v/>
      </c>
      <c r="J1521" s="47"/>
      <c r="K1521" s="48"/>
      <c r="L1521" s="68"/>
      <c r="M1521" s="68"/>
      <c r="N1521" s="68"/>
      <c r="O1521" s="68"/>
      <c r="P1521" s="100" t="str">
        <f>IF(O1521="","",VLOOKUP(O1521,'Principios Activos'!A$1:B$2418,2,FALSE))</f>
        <v/>
      </c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9"/>
      <c r="AC1521" s="68"/>
      <c r="AD1521" s="69"/>
      <c r="AE1521" s="53"/>
      <c r="AF1521" s="98"/>
      <c r="AG1521" s="123"/>
      <c r="AH1521" s="123"/>
      <c r="AI1521"/>
      <c r="AJ1521"/>
      <c r="AM1521" s="13"/>
    </row>
    <row r="1522" spans="1:39" s="8" customFormat="1" ht="24.95" customHeight="1" x14ac:dyDescent="0.25">
      <c r="A1522" s="65" t="str">
        <f t="shared" si="23"/>
        <v/>
      </c>
      <c r="B1522" s="61"/>
      <c r="C1522" s="63" t="str">
        <f>IF(B1522="","",VLOOKUP(B1522,'Base productos'!A$2:H$10900,2,FALSE))</f>
        <v/>
      </c>
      <c r="D1522" s="66" t="str">
        <f>IF(B1522="","",VLOOKUP(B1522,'Base productos'!A$2:H$10900,3,FALSE))</f>
        <v/>
      </c>
      <c r="E1522" s="62" t="str">
        <f>IF(B1522="","",VLOOKUP(B1522,'Base productos'!A$2:H$10900,4,FALSE))</f>
        <v/>
      </c>
      <c r="F1522" s="62" t="str">
        <f>IF(B1522="","",VLOOKUP(B1522,'Base productos'!A$2:H$10900,5,FALSE))</f>
        <v/>
      </c>
      <c r="G1522" s="66" t="str">
        <f>IF(B1522="","",VLOOKUP(B1522,'Base productos'!A$2:H$10900,6,FALSE))</f>
        <v/>
      </c>
      <c r="H1522" s="66" t="str">
        <f>IF(B1522="","",VLOOKUP(B1522,'Base productos'!A$2:H$10900,7,FALSE))</f>
        <v/>
      </c>
      <c r="I1522" s="66" t="str">
        <f>IF(B1522="","",VLOOKUP(B1522,'Base productos'!A$2:H$10900,8,FALSE))</f>
        <v/>
      </c>
      <c r="J1522" s="47"/>
      <c r="K1522" s="48"/>
      <c r="L1522" s="68"/>
      <c r="M1522" s="68"/>
      <c r="N1522" s="68"/>
      <c r="O1522" s="68"/>
      <c r="P1522" s="100" t="str">
        <f>IF(O1522="","",VLOOKUP(O1522,'Principios Activos'!A$1:B$2418,2,FALSE))</f>
        <v/>
      </c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9"/>
      <c r="AC1522" s="68"/>
      <c r="AD1522" s="69"/>
      <c r="AE1522" s="53"/>
      <c r="AF1522" s="98"/>
      <c r="AG1522" s="123"/>
      <c r="AH1522" s="123"/>
      <c r="AI1522"/>
      <c r="AJ1522"/>
      <c r="AM1522" s="13"/>
    </row>
    <row r="1523" spans="1:39" s="8" customFormat="1" ht="24.95" customHeight="1" x14ac:dyDescent="0.25">
      <c r="A1523" s="65" t="str">
        <f t="shared" si="23"/>
        <v/>
      </c>
      <c r="B1523" s="61"/>
      <c r="C1523" s="63" t="str">
        <f>IF(B1523="","",VLOOKUP(B1523,'Base productos'!A$2:H$10900,2,FALSE))</f>
        <v/>
      </c>
      <c r="D1523" s="66" t="str">
        <f>IF(B1523="","",VLOOKUP(B1523,'Base productos'!A$2:H$10900,3,FALSE))</f>
        <v/>
      </c>
      <c r="E1523" s="62" t="str">
        <f>IF(B1523="","",VLOOKUP(B1523,'Base productos'!A$2:H$10900,4,FALSE))</f>
        <v/>
      </c>
      <c r="F1523" s="62" t="str">
        <f>IF(B1523="","",VLOOKUP(B1523,'Base productos'!A$2:H$10900,5,FALSE))</f>
        <v/>
      </c>
      <c r="G1523" s="66" t="str">
        <f>IF(B1523="","",VLOOKUP(B1523,'Base productos'!A$2:H$10900,6,FALSE))</f>
        <v/>
      </c>
      <c r="H1523" s="66" t="str">
        <f>IF(B1523="","",VLOOKUP(B1523,'Base productos'!A$2:H$10900,7,FALSE))</f>
        <v/>
      </c>
      <c r="I1523" s="66" t="str">
        <f>IF(B1523="","",VLOOKUP(B1523,'Base productos'!A$2:H$10900,8,FALSE))</f>
        <v/>
      </c>
      <c r="J1523" s="47"/>
      <c r="K1523" s="48"/>
      <c r="L1523" s="68"/>
      <c r="M1523" s="68"/>
      <c r="N1523" s="68"/>
      <c r="O1523" s="68"/>
      <c r="P1523" s="100" t="str">
        <f>IF(O1523="","",VLOOKUP(O1523,'Principios Activos'!A$1:B$2418,2,FALSE))</f>
        <v/>
      </c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9"/>
      <c r="AC1523" s="68"/>
      <c r="AD1523" s="69"/>
      <c r="AE1523" s="53"/>
      <c r="AF1523" s="98"/>
      <c r="AG1523" s="123"/>
      <c r="AH1523" s="123"/>
      <c r="AI1523"/>
      <c r="AJ1523"/>
      <c r="AM1523" s="13"/>
    </row>
    <row r="1524" spans="1:39" s="8" customFormat="1" ht="24.95" customHeight="1" x14ac:dyDescent="0.25">
      <c r="A1524" s="65" t="str">
        <f t="shared" si="23"/>
        <v/>
      </c>
      <c r="B1524" s="61"/>
      <c r="C1524" s="63" t="str">
        <f>IF(B1524="","",VLOOKUP(B1524,'Base productos'!A$2:H$10900,2,FALSE))</f>
        <v/>
      </c>
      <c r="D1524" s="66" t="str">
        <f>IF(B1524="","",VLOOKUP(B1524,'Base productos'!A$2:H$10900,3,FALSE))</f>
        <v/>
      </c>
      <c r="E1524" s="62" t="str">
        <f>IF(B1524="","",VLOOKUP(B1524,'Base productos'!A$2:H$10900,4,FALSE))</f>
        <v/>
      </c>
      <c r="F1524" s="62" t="str">
        <f>IF(B1524="","",VLOOKUP(B1524,'Base productos'!A$2:H$10900,5,FALSE))</f>
        <v/>
      </c>
      <c r="G1524" s="66" t="str">
        <f>IF(B1524="","",VLOOKUP(B1524,'Base productos'!A$2:H$10900,6,FALSE))</f>
        <v/>
      </c>
      <c r="H1524" s="66" t="str">
        <f>IF(B1524="","",VLOOKUP(B1524,'Base productos'!A$2:H$10900,7,FALSE))</f>
        <v/>
      </c>
      <c r="I1524" s="66" t="str">
        <f>IF(B1524="","",VLOOKUP(B1524,'Base productos'!A$2:H$10900,8,FALSE))</f>
        <v/>
      </c>
      <c r="J1524" s="47"/>
      <c r="K1524" s="48"/>
      <c r="L1524" s="68"/>
      <c r="M1524" s="68"/>
      <c r="N1524" s="68"/>
      <c r="O1524" s="68"/>
      <c r="P1524" s="100" t="str">
        <f>IF(O1524="","",VLOOKUP(O1524,'Principios Activos'!A$1:B$2418,2,FALSE))</f>
        <v/>
      </c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9"/>
      <c r="AC1524" s="68"/>
      <c r="AD1524" s="69"/>
      <c r="AE1524" s="53"/>
      <c r="AF1524" s="98"/>
      <c r="AG1524" s="123"/>
      <c r="AH1524" s="123"/>
      <c r="AI1524"/>
      <c r="AJ1524"/>
      <c r="AM1524" s="13"/>
    </row>
    <row r="1525" spans="1:39" s="8" customFormat="1" ht="24.95" customHeight="1" x14ac:dyDescent="0.25">
      <c r="A1525" s="65" t="str">
        <f t="shared" si="23"/>
        <v/>
      </c>
      <c r="B1525" s="61"/>
      <c r="C1525" s="63" t="str">
        <f>IF(B1525="","",VLOOKUP(B1525,'Base productos'!A$2:H$10900,2,FALSE))</f>
        <v/>
      </c>
      <c r="D1525" s="66" t="str">
        <f>IF(B1525="","",VLOOKUP(B1525,'Base productos'!A$2:H$10900,3,FALSE))</f>
        <v/>
      </c>
      <c r="E1525" s="62" t="str">
        <f>IF(B1525="","",VLOOKUP(B1525,'Base productos'!A$2:H$10900,4,FALSE))</f>
        <v/>
      </c>
      <c r="F1525" s="62" t="str">
        <f>IF(B1525="","",VLOOKUP(B1525,'Base productos'!A$2:H$10900,5,FALSE))</f>
        <v/>
      </c>
      <c r="G1525" s="66" t="str">
        <f>IF(B1525="","",VLOOKUP(B1525,'Base productos'!A$2:H$10900,6,FALSE))</f>
        <v/>
      </c>
      <c r="H1525" s="66" t="str">
        <f>IF(B1525="","",VLOOKUP(B1525,'Base productos'!A$2:H$10900,7,FALSE))</f>
        <v/>
      </c>
      <c r="I1525" s="66" t="str">
        <f>IF(B1525="","",VLOOKUP(B1525,'Base productos'!A$2:H$10900,8,FALSE))</f>
        <v/>
      </c>
      <c r="J1525" s="47"/>
      <c r="K1525" s="48"/>
      <c r="L1525" s="68"/>
      <c r="M1525" s="68"/>
      <c r="N1525" s="68"/>
      <c r="O1525" s="68"/>
      <c r="P1525" s="100" t="str">
        <f>IF(O1525="","",VLOOKUP(O1525,'Principios Activos'!A$1:B$2418,2,FALSE))</f>
        <v/>
      </c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9"/>
      <c r="AC1525" s="68"/>
      <c r="AD1525" s="69"/>
      <c r="AE1525" s="53"/>
      <c r="AF1525" s="98"/>
      <c r="AG1525" s="123"/>
      <c r="AH1525" s="123"/>
      <c r="AI1525"/>
      <c r="AJ1525"/>
      <c r="AM1525" s="13"/>
    </row>
    <row r="1526" spans="1:39" s="8" customFormat="1" ht="24.95" customHeight="1" x14ac:dyDescent="0.25">
      <c r="A1526" s="65" t="str">
        <f t="shared" si="23"/>
        <v/>
      </c>
      <c r="B1526" s="61"/>
      <c r="C1526" s="63" t="str">
        <f>IF(B1526="","",VLOOKUP(B1526,'Base productos'!A$2:H$10900,2,FALSE))</f>
        <v/>
      </c>
      <c r="D1526" s="66" t="str">
        <f>IF(B1526="","",VLOOKUP(B1526,'Base productos'!A$2:H$10900,3,FALSE))</f>
        <v/>
      </c>
      <c r="E1526" s="62" t="str">
        <f>IF(B1526="","",VLOOKUP(B1526,'Base productos'!A$2:H$10900,4,FALSE))</f>
        <v/>
      </c>
      <c r="F1526" s="62" t="str">
        <f>IF(B1526="","",VLOOKUP(B1526,'Base productos'!A$2:H$10900,5,FALSE))</f>
        <v/>
      </c>
      <c r="G1526" s="66" t="str">
        <f>IF(B1526="","",VLOOKUP(B1526,'Base productos'!A$2:H$10900,6,FALSE))</f>
        <v/>
      </c>
      <c r="H1526" s="66" t="str">
        <f>IF(B1526="","",VLOOKUP(B1526,'Base productos'!A$2:H$10900,7,FALSE))</f>
        <v/>
      </c>
      <c r="I1526" s="66" t="str">
        <f>IF(B1526="","",VLOOKUP(B1526,'Base productos'!A$2:H$10900,8,FALSE))</f>
        <v/>
      </c>
      <c r="J1526" s="47"/>
      <c r="K1526" s="48"/>
      <c r="L1526" s="68"/>
      <c r="M1526" s="68"/>
      <c r="N1526" s="68"/>
      <c r="O1526" s="68"/>
      <c r="P1526" s="100" t="str">
        <f>IF(O1526="","",VLOOKUP(O1526,'Principios Activos'!A$1:B$2418,2,FALSE))</f>
        <v/>
      </c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9"/>
      <c r="AC1526" s="68"/>
      <c r="AD1526" s="69"/>
      <c r="AE1526" s="53"/>
      <c r="AF1526" s="98"/>
      <c r="AG1526" s="123"/>
      <c r="AH1526" s="123"/>
      <c r="AI1526"/>
      <c r="AJ1526"/>
      <c r="AM1526" s="13"/>
    </row>
    <row r="1527" spans="1:39" s="8" customFormat="1" ht="24.95" customHeight="1" x14ac:dyDescent="0.25">
      <c r="A1527" s="65" t="str">
        <f t="shared" si="23"/>
        <v/>
      </c>
      <c r="B1527" s="61"/>
      <c r="C1527" s="63" t="str">
        <f>IF(B1527="","",VLOOKUP(B1527,'Base productos'!A$2:H$10900,2,FALSE))</f>
        <v/>
      </c>
      <c r="D1527" s="66" t="str">
        <f>IF(B1527="","",VLOOKUP(B1527,'Base productos'!A$2:H$10900,3,FALSE))</f>
        <v/>
      </c>
      <c r="E1527" s="62" t="str">
        <f>IF(B1527="","",VLOOKUP(B1527,'Base productos'!A$2:H$10900,4,FALSE))</f>
        <v/>
      </c>
      <c r="F1527" s="62" t="str">
        <f>IF(B1527="","",VLOOKUP(B1527,'Base productos'!A$2:H$10900,5,FALSE))</f>
        <v/>
      </c>
      <c r="G1527" s="66" t="str">
        <f>IF(B1527="","",VLOOKUP(B1527,'Base productos'!A$2:H$10900,6,FALSE))</f>
        <v/>
      </c>
      <c r="H1527" s="66" t="str">
        <f>IF(B1527="","",VLOOKUP(B1527,'Base productos'!A$2:H$10900,7,FALSE))</f>
        <v/>
      </c>
      <c r="I1527" s="66" t="str">
        <f>IF(B1527="","",VLOOKUP(B1527,'Base productos'!A$2:H$10900,8,FALSE))</f>
        <v/>
      </c>
      <c r="J1527" s="47"/>
      <c r="K1527" s="48"/>
      <c r="L1527" s="68"/>
      <c r="M1527" s="68"/>
      <c r="N1527" s="68"/>
      <c r="O1527" s="68"/>
      <c r="P1527" s="100" t="str">
        <f>IF(O1527="","",VLOOKUP(O1527,'Principios Activos'!A$1:B$2418,2,FALSE))</f>
        <v/>
      </c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9"/>
      <c r="AC1527" s="68"/>
      <c r="AD1527" s="69"/>
      <c r="AE1527" s="53"/>
      <c r="AF1527" s="98"/>
      <c r="AG1527" s="123"/>
      <c r="AH1527" s="123"/>
      <c r="AI1527"/>
      <c r="AJ1527"/>
      <c r="AM1527" s="13"/>
    </row>
    <row r="1528" spans="1:39" s="8" customFormat="1" ht="24.95" customHeight="1" x14ac:dyDescent="0.25">
      <c r="A1528" s="65" t="str">
        <f t="shared" si="23"/>
        <v/>
      </c>
      <c r="B1528" s="61"/>
      <c r="C1528" s="63" t="str">
        <f>IF(B1528="","",VLOOKUP(B1528,'Base productos'!A$2:H$10900,2,FALSE))</f>
        <v/>
      </c>
      <c r="D1528" s="66" t="str">
        <f>IF(B1528="","",VLOOKUP(B1528,'Base productos'!A$2:H$10900,3,FALSE))</f>
        <v/>
      </c>
      <c r="E1528" s="62" t="str">
        <f>IF(B1528="","",VLOOKUP(B1528,'Base productos'!A$2:H$10900,4,FALSE))</f>
        <v/>
      </c>
      <c r="F1528" s="62" t="str">
        <f>IF(B1528="","",VLOOKUP(B1528,'Base productos'!A$2:H$10900,5,FALSE))</f>
        <v/>
      </c>
      <c r="G1528" s="66" t="str">
        <f>IF(B1528="","",VLOOKUP(B1528,'Base productos'!A$2:H$10900,6,FALSE))</f>
        <v/>
      </c>
      <c r="H1528" s="66" t="str">
        <f>IF(B1528="","",VLOOKUP(B1528,'Base productos'!A$2:H$10900,7,FALSE))</f>
        <v/>
      </c>
      <c r="I1528" s="66" t="str">
        <f>IF(B1528="","",VLOOKUP(B1528,'Base productos'!A$2:H$10900,8,FALSE))</f>
        <v/>
      </c>
      <c r="J1528" s="47"/>
      <c r="K1528" s="48"/>
      <c r="L1528" s="68"/>
      <c r="M1528" s="68"/>
      <c r="N1528" s="68"/>
      <c r="O1528" s="68"/>
      <c r="P1528" s="100" t="str">
        <f>IF(O1528="","",VLOOKUP(O1528,'Principios Activos'!A$1:B$2418,2,FALSE))</f>
        <v/>
      </c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9"/>
      <c r="AC1528" s="68"/>
      <c r="AD1528" s="69"/>
      <c r="AE1528" s="53"/>
      <c r="AF1528" s="98"/>
      <c r="AG1528" s="123"/>
      <c r="AH1528" s="123"/>
      <c r="AI1528"/>
      <c r="AJ1528"/>
      <c r="AM1528" s="13"/>
    </row>
    <row r="1529" spans="1:39" s="8" customFormat="1" ht="24.95" customHeight="1" x14ac:dyDescent="0.25">
      <c r="A1529" s="65" t="str">
        <f t="shared" si="23"/>
        <v/>
      </c>
      <c r="B1529" s="61"/>
      <c r="C1529" s="63" t="str">
        <f>IF(B1529="","",VLOOKUP(B1529,'Base productos'!A$2:H$10900,2,FALSE))</f>
        <v/>
      </c>
      <c r="D1529" s="66" t="str">
        <f>IF(B1529="","",VLOOKUP(B1529,'Base productos'!A$2:H$10900,3,FALSE))</f>
        <v/>
      </c>
      <c r="E1529" s="62" t="str">
        <f>IF(B1529="","",VLOOKUP(B1529,'Base productos'!A$2:H$10900,4,FALSE))</f>
        <v/>
      </c>
      <c r="F1529" s="62" t="str">
        <f>IF(B1529="","",VLOOKUP(B1529,'Base productos'!A$2:H$10900,5,FALSE))</f>
        <v/>
      </c>
      <c r="G1529" s="66" t="str">
        <f>IF(B1529="","",VLOOKUP(B1529,'Base productos'!A$2:H$10900,6,FALSE))</f>
        <v/>
      </c>
      <c r="H1529" s="66" t="str">
        <f>IF(B1529="","",VLOOKUP(B1529,'Base productos'!A$2:H$10900,7,FALSE))</f>
        <v/>
      </c>
      <c r="I1529" s="66" t="str">
        <f>IF(B1529="","",VLOOKUP(B1529,'Base productos'!A$2:H$10900,8,FALSE))</f>
        <v/>
      </c>
      <c r="J1529" s="47"/>
      <c r="K1529" s="48"/>
      <c r="L1529" s="68"/>
      <c r="M1529" s="68"/>
      <c r="N1529" s="68"/>
      <c r="O1529" s="68"/>
      <c r="P1529" s="100" t="str">
        <f>IF(O1529="","",VLOOKUP(O1529,'Principios Activos'!A$1:B$2418,2,FALSE))</f>
        <v/>
      </c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9"/>
      <c r="AC1529" s="68"/>
      <c r="AD1529" s="69"/>
      <c r="AE1529" s="53"/>
      <c r="AF1529" s="98"/>
      <c r="AG1529" s="123"/>
      <c r="AH1529" s="123"/>
      <c r="AI1529"/>
      <c r="AJ1529"/>
      <c r="AM1529" s="13"/>
    </row>
    <row r="1530" spans="1:39" s="8" customFormat="1" ht="24.95" customHeight="1" x14ac:dyDescent="0.25">
      <c r="A1530" s="65" t="str">
        <f t="shared" si="23"/>
        <v/>
      </c>
      <c r="B1530" s="61"/>
      <c r="C1530" s="63" t="str">
        <f>IF(B1530="","",VLOOKUP(B1530,'Base productos'!A$2:H$10900,2,FALSE))</f>
        <v/>
      </c>
      <c r="D1530" s="66" t="str">
        <f>IF(B1530="","",VLOOKUP(B1530,'Base productos'!A$2:H$10900,3,FALSE))</f>
        <v/>
      </c>
      <c r="E1530" s="62" t="str">
        <f>IF(B1530="","",VLOOKUP(B1530,'Base productos'!A$2:H$10900,4,FALSE))</f>
        <v/>
      </c>
      <c r="F1530" s="62" t="str">
        <f>IF(B1530="","",VLOOKUP(B1530,'Base productos'!A$2:H$10900,5,FALSE))</f>
        <v/>
      </c>
      <c r="G1530" s="66" t="str">
        <f>IF(B1530="","",VLOOKUP(B1530,'Base productos'!A$2:H$10900,6,FALSE))</f>
        <v/>
      </c>
      <c r="H1530" s="66" t="str">
        <f>IF(B1530="","",VLOOKUP(B1530,'Base productos'!A$2:H$10900,7,FALSE))</f>
        <v/>
      </c>
      <c r="I1530" s="66" t="str">
        <f>IF(B1530="","",VLOOKUP(B1530,'Base productos'!A$2:H$10900,8,FALSE))</f>
        <v/>
      </c>
      <c r="J1530" s="47"/>
      <c r="K1530" s="48"/>
      <c r="L1530" s="68"/>
      <c r="M1530" s="68"/>
      <c r="N1530" s="68"/>
      <c r="O1530" s="68"/>
      <c r="P1530" s="100" t="str">
        <f>IF(O1530="","",VLOOKUP(O1530,'Principios Activos'!A$1:B$2418,2,FALSE))</f>
        <v/>
      </c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9"/>
      <c r="AC1530" s="68"/>
      <c r="AD1530" s="69"/>
      <c r="AE1530" s="53"/>
      <c r="AF1530" s="98"/>
      <c r="AG1530" s="123"/>
      <c r="AH1530" s="123"/>
      <c r="AI1530"/>
      <c r="AJ1530"/>
      <c r="AM1530" s="13"/>
    </row>
    <row r="1531" spans="1:39" s="8" customFormat="1" ht="24.95" customHeight="1" x14ac:dyDescent="0.25">
      <c r="A1531" s="65" t="str">
        <f t="shared" si="23"/>
        <v/>
      </c>
      <c r="B1531" s="61"/>
      <c r="C1531" s="63" t="str">
        <f>IF(B1531="","",VLOOKUP(B1531,'Base productos'!A$2:H$10900,2,FALSE))</f>
        <v/>
      </c>
      <c r="D1531" s="66" t="str">
        <f>IF(B1531="","",VLOOKUP(B1531,'Base productos'!A$2:H$10900,3,FALSE))</f>
        <v/>
      </c>
      <c r="E1531" s="62" t="str">
        <f>IF(B1531="","",VLOOKUP(B1531,'Base productos'!A$2:H$10900,4,FALSE))</f>
        <v/>
      </c>
      <c r="F1531" s="62" t="str">
        <f>IF(B1531="","",VLOOKUP(B1531,'Base productos'!A$2:H$10900,5,FALSE))</f>
        <v/>
      </c>
      <c r="G1531" s="66" t="str">
        <f>IF(B1531="","",VLOOKUP(B1531,'Base productos'!A$2:H$10900,6,FALSE))</f>
        <v/>
      </c>
      <c r="H1531" s="66" t="str">
        <f>IF(B1531="","",VLOOKUP(B1531,'Base productos'!A$2:H$10900,7,FALSE))</f>
        <v/>
      </c>
      <c r="I1531" s="66" t="str">
        <f>IF(B1531="","",VLOOKUP(B1531,'Base productos'!A$2:H$10900,8,FALSE))</f>
        <v/>
      </c>
      <c r="J1531" s="47"/>
      <c r="K1531" s="48"/>
      <c r="L1531" s="68"/>
      <c r="M1531" s="68"/>
      <c r="N1531" s="68"/>
      <c r="O1531" s="68"/>
      <c r="P1531" s="100" t="str">
        <f>IF(O1531="","",VLOOKUP(O1531,'Principios Activos'!A$1:B$2418,2,FALSE))</f>
        <v/>
      </c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9"/>
      <c r="AC1531" s="68"/>
      <c r="AD1531" s="69"/>
      <c r="AE1531" s="53"/>
      <c r="AF1531" s="98"/>
      <c r="AG1531" s="123"/>
      <c r="AH1531" s="123"/>
      <c r="AI1531"/>
      <c r="AJ1531"/>
      <c r="AM1531" s="13"/>
    </row>
    <row r="1532" spans="1:39" s="8" customFormat="1" ht="24.95" customHeight="1" x14ac:dyDescent="0.25">
      <c r="A1532" s="65" t="str">
        <f t="shared" si="23"/>
        <v/>
      </c>
      <c r="B1532" s="61"/>
      <c r="C1532" s="63" t="str">
        <f>IF(B1532="","",VLOOKUP(B1532,'Base productos'!A$2:H$10900,2,FALSE))</f>
        <v/>
      </c>
      <c r="D1532" s="66" t="str">
        <f>IF(B1532="","",VLOOKUP(B1532,'Base productos'!A$2:H$10900,3,FALSE))</f>
        <v/>
      </c>
      <c r="E1532" s="62" t="str">
        <f>IF(B1532="","",VLOOKUP(B1532,'Base productos'!A$2:H$10900,4,FALSE))</f>
        <v/>
      </c>
      <c r="F1532" s="62" t="str">
        <f>IF(B1532="","",VLOOKUP(B1532,'Base productos'!A$2:H$10900,5,FALSE))</f>
        <v/>
      </c>
      <c r="G1532" s="66" t="str">
        <f>IF(B1532="","",VLOOKUP(B1532,'Base productos'!A$2:H$10900,6,FALSE))</f>
        <v/>
      </c>
      <c r="H1532" s="66" t="str">
        <f>IF(B1532="","",VLOOKUP(B1532,'Base productos'!A$2:H$10900,7,FALSE))</f>
        <v/>
      </c>
      <c r="I1532" s="66" t="str">
        <f>IF(B1532="","",VLOOKUP(B1532,'Base productos'!A$2:H$10900,8,FALSE))</f>
        <v/>
      </c>
      <c r="J1532" s="47"/>
      <c r="K1532" s="48"/>
      <c r="L1532" s="68"/>
      <c r="M1532" s="68"/>
      <c r="N1532" s="68"/>
      <c r="O1532" s="68"/>
      <c r="P1532" s="100" t="str">
        <f>IF(O1532="","",VLOOKUP(O1532,'Principios Activos'!A$1:B$2418,2,FALSE))</f>
        <v/>
      </c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9"/>
      <c r="AC1532" s="68"/>
      <c r="AD1532" s="69"/>
      <c r="AE1532" s="53"/>
      <c r="AF1532" s="98"/>
      <c r="AG1532" s="123"/>
      <c r="AH1532" s="123"/>
      <c r="AI1532"/>
      <c r="AJ1532"/>
      <c r="AM1532" s="13"/>
    </row>
    <row r="1533" spans="1:39" s="8" customFormat="1" ht="24.95" customHeight="1" x14ac:dyDescent="0.25">
      <c r="A1533" s="65" t="str">
        <f t="shared" si="23"/>
        <v/>
      </c>
      <c r="B1533" s="61"/>
      <c r="C1533" s="63" t="str">
        <f>IF(B1533="","",VLOOKUP(B1533,'Base productos'!A$2:H$10900,2,FALSE))</f>
        <v/>
      </c>
      <c r="D1533" s="66" t="str">
        <f>IF(B1533="","",VLOOKUP(B1533,'Base productos'!A$2:H$10900,3,FALSE))</f>
        <v/>
      </c>
      <c r="E1533" s="62" t="str">
        <f>IF(B1533="","",VLOOKUP(B1533,'Base productos'!A$2:H$10900,4,FALSE))</f>
        <v/>
      </c>
      <c r="F1533" s="62" t="str">
        <f>IF(B1533="","",VLOOKUP(B1533,'Base productos'!A$2:H$10900,5,FALSE))</f>
        <v/>
      </c>
      <c r="G1533" s="66" t="str">
        <f>IF(B1533="","",VLOOKUP(B1533,'Base productos'!A$2:H$10900,6,FALSE))</f>
        <v/>
      </c>
      <c r="H1533" s="66" t="str">
        <f>IF(B1533="","",VLOOKUP(B1533,'Base productos'!A$2:H$10900,7,FALSE))</f>
        <v/>
      </c>
      <c r="I1533" s="66" t="str">
        <f>IF(B1533="","",VLOOKUP(B1533,'Base productos'!A$2:H$10900,8,FALSE))</f>
        <v/>
      </c>
      <c r="J1533" s="47"/>
      <c r="K1533" s="48"/>
      <c r="L1533" s="68"/>
      <c r="M1533" s="68"/>
      <c r="N1533" s="68"/>
      <c r="O1533" s="68"/>
      <c r="P1533" s="100" t="str">
        <f>IF(O1533="","",VLOOKUP(O1533,'Principios Activos'!A$1:B$2418,2,FALSE))</f>
        <v/>
      </c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9"/>
      <c r="AC1533" s="68"/>
      <c r="AD1533" s="69"/>
      <c r="AE1533" s="53"/>
      <c r="AF1533" s="98"/>
      <c r="AG1533" s="123"/>
      <c r="AH1533" s="123"/>
      <c r="AI1533"/>
      <c r="AJ1533"/>
      <c r="AM1533" s="13"/>
    </row>
    <row r="1534" spans="1:39" s="8" customFormat="1" ht="24.95" customHeight="1" x14ac:dyDescent="0.25">
      <c r="A1534" s="65" t="str">
        <f t="shared" si="23"/>
        <v/>
      </c>
      <c r="B1534" s="61"/>
      <c r="C1534" s="63" t="str">
        <f>IF(B1534="","",VLOOKUP(B1534,'Base productos'!A$2:H$10900,2,FALSE))</f>
        <v/>
      </c>
      <c r="D1534" s="66" t="str">
        <f>IF(B1534="","",VLOOKUP(B1534,'Base productos'!A$2:H$10900,3,FALSE))</f>
        <v/>
      </c>
      <c r="E1534" s="62" t="str">
        <f>IF(B1534="","",VLOOKUP(B1534,'Base productos'!A$2:H$10900,4,FALSE))</f>
        <v/>
      </c>
      <c r="F1534" s="62" t="str">
        <f>IF(B1534="","",VLOOKUP(B1534,'Base productos'!A$2:H$10900,5,FALSE))</f>
        <v/>
      </c>
      <c r="G1534" s="66" t="str">
        <f>IF(B1534="","",VLOOKUP(B1534,'Base productos'!A$2:H$10900,6,FALSE))</f>
        <v/>
      </c>
      <c r="H1534" s="66" t="str">
        <f>IF(B1534="","",VLOOKUP(B1534,'Base productos'!A$2:H$10900,7,FALSE))</f>
        <v/>
      </c>
      <c r="I1534" s="66" t="str">
        <f>IF(B1534="","",VLOOKUP(B1534,'Base productos'!A$2:H$10900,8,FALSE))</f>
        <v/>
      </c>
      <c r="J1534" s="47"/>
      <c r="K1534" s="48"/>
      <c r="L1534" s="68"/>
      <c r="M1534" s="68"/>
      <c r="N1534" s="68"/>
      <c r="O1534" s="68"/>
      <c r="P1534" s="100" t="str">
        <f>IF(O1534="","",VLOOKUP(O1534,'Principios Activos'!A$1:B$2418,2,FALSE))</f>
        <v/>
      </c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9"/>
      <c r="AC1534" s="68"/>
      <c r="AD1534" s="69"/>
      <c r="AE1534" s="53"/>
      <c r="AF1534" s="98"/>
      <c r="AG1534" s="123"/>
      <c r="AH1534" s="123"/>
      <c r="AI1534"/>
      <c r="AJ1534"/>
      <c r="AM1534" s="13"/>
    </row>
    <row r="1535" spans="1:39" s="8" customFormat="1" ht="24.95" customHeight="1" x14ac:dyDescent="0.25">
      <c r="A1535" s="65" t="str">
        <f t="shared" si="23"/>
        <v/>
      </c>
      <c r="B1535" s="61"/>
      <c r="C1535" s="63" t="str">
        <f>IF(B1535="","",VLOOKUP(B1535,'Base productos'!A$2:H$10900,2,FALSE))</f>
        <v/>
      </c>
      <c r="D1535" s="66" t="str">
        <f>IF(B1535="","",VLOOKUP(B1535,'Base productos'!A$2:H$10900,3,FALSE))</f>
        <v/>
      </c>
      <c r="E1535" s="62" t="str">
        <f>IF(B1535="","",VLOOKUP(B1535,'Base productos'!A$2:H$10900,4,FALSE))</f>
        <v/>
      </c>
      <c r="F1535" s="62" t="str">
        <f>IF(B1535="","",VLOOKUP(B1535,'Base productos'!A$2:H$10900,5,FALSE))</f>
        <v/>
      </c>
      <c r="G1535" s="66" t="str">
        <f>IF(B1535="","",VLOOKUP(B1535,'Base productos'!A$2:H$10900,6,FALSE))</f>
        <v/>
      </c>
      <c r="H1535" s="66" t="str">
        <f>IF(B1535="","",VLOOKUP(B1535,'Base productos'!A$2:H$10900,7,FALSE))</f>
        <v/>
      </c>
      <c r="I1535" s="66" t="str">
        <f>IF(B1535="","",VLOOKUP(B1535,'Base productos'!A$2:H$10900,8,FALSE))</f>
        <v/>
      </c>
      <c r="J1535" s="47"/>
      <c r="K1535" s="48"/>
      <c r="L1535" s="68"/>
      <c r="M1535" s="68"/>
      <c r="N1535" s="68"/>
      <c r="O1535" s="68"/>
      <c r="P1535" s="100" t="str">
        <f>IF(O1535="","",VLOOKUP(O1535,'Principios Activos'!A$1:B$2418,2,FALSE))</f>
        <v/>
      </c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9"/>
      <c r="AC1535" s="68"/>
      <c r="AD1535" s="69"/>
      <c r="AE1535" s="53"/>
      <c r="AF1535" s="98"/>
      <c r="AG1535" s="123"/>
      <c r="AH1535" s="123"/>
      <c r="AI1535"/>
      <c r="AJ1535"/>
      <c r="AM1535" s="13"/>
    </row>
    <row r="1536" spans="1:39" s="8" customFormat="1" ht="24.95" customHeight="1" x14ac:dyDescent="0.25">
      <c r="A1536" s="65" t="str">
        <f t="shared" si="23"/>
        <v/>
      </c>
      <c r="B1536" s="61"/>
      <c r="C1536" s="63" t="str">
        <f>IF(B1536="","",VLOOKUP(B1536,'Base productos'!A$2:H$10900,2,FALSE))</f>
        <v/>
      </c>
      <c r="D1536" s="66" t="str">
        <f>IF(B1536="","",VLOOKUP(B1536,'Base productos'!A$2:H$10900,3,FALSE))</f>
        <v/>
      </c>
      <c r="E1536" s="62" t="str">
        <f>IF(B1536="","",VLOOKUP(B1536,'Base productos'!A$2:H$10900,4,FALSE))</f>
        <v/>
      </c>
      <c r="F1536" s="62" t="str">
        <f>IF(B1536="","",VLOOKUP(B1536,'Base productos'!A$2:H$10900,5,FALSE))</f>
        <v/>
      </c>
      <c r="G1536" s="66" t="str">
        <f>IF(B1536="","",VLOOKUP(B1536,'Base productos'!A$2:H$10900,6,FALSE))</f>
        <v/>
      </c>
      <c r="H1536" s="66" t="str">
        <f>IF(B1536="","",VLOOKUP(B1536,'Base productos'!A$2:H$10900,7,FALSE))</f>
        <v/>
      </c>
      <c r="I1536" s="66" t="str">
        <f>IF(B1536="","",VLOOKUP(B1536,'Base productos'!A$2:H$10900,8,FALSE))</f>
        <v/>
      </c>
      <c r="J1536" s="47"/>
      <c r="K1536" s="48"/>
      <c r="L1536" s="68"/>
      <c r="M1536" s="68"/>
      <c r="N1536" s="68"/>
      <c r="O1536" s="68"/>
      <c r="P1536" s="100" t="str">
        <f>IF(O1536="","",VLOOKUP(O1536,'Principios Activos'!A$1:B$2418,2,FALSE))</f>
        <v/>
      </c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9"/>
      <c r="AC1536" s="68"/>
      <c r="AD1536" s="69"/>
      <c r="AE1536" s="53"/>
      <c r="AF1536" s="98"/>
      <c r="AG1536" s="123"/>
      <c r="AH1536" s="123"/>
      <c r="AI1536"/>
      <c r="AJ1536"/>
      <c r="AM1536" s="13"/>
    </row>
    <row r="1537" spans="1:39" s="8" customFormat="1" ht="24.95" customHeight="1" x14ac:dyDescent="0.25">
      <c r="A1537" s="65" t="str">
        <f t="shared" si="23"/>
        <v/>
      </c>
      <c r="B1537" s="61"/>
      <c r="C1537" s="63" t="str">
        <f>IF(B1537="","",VLOOKUP(B1537,'Base productos'!A$2:H$10900,2,FALSE))</f>
        <v/>
      </c>
      <c r="D1537" s="66" t="str">
        <f>IF(B1537="","",VLOOKUP(B1537,'Base productos'!A$2:H$10900,3,FALSE))</f>
        <v/>
      </c>
      <c r="E1537" s="62" t="str">
        <f>IF(B1537="","",VLOOKUP(B1537,'Base productos'!A$2:H$10900,4,FALSE))</f>
        <v/>
      </c>
      <c r="F1537" s="62" t="str">
        <f>IF(B1537="","",VLOOKUP(B1537,'Base productos'!A$2:H$10900,5,FALSE))</f>
        <v/>
      </c>
      <c r="G1537" s="66" t="str">
        <f>IF(B1537="","",VLOOKUP(B1537,'Base productos'!A$2:H$10900,6,FALSE))</f>
        <v/>
      </c>
      <c r="H1537" s="66" t="str">
        <f>IF(B1537="","",VLOOKUP(B1537,'Base productos'!A$2:H$10900,7,FALSE))</f>
        <v/>
      </c>
      <c r="I1537" s="66" t="str">
        <f>IF(B1537="","",VLOOKUP(B1537,'Base productos'!A$2:H$10900,8,FALSE))</f>
        <v/>
      </c>
      <c r="J1537" s="47"/>
      <c r="K1537" s="48"/>
      <c r="L1537" s="68"/>
      <c r="M1537" s="68"/>
      <c r="N1537" s="68"/>
      <c r="O1537" s="68"/>
      <c r="P1537" s="100" t="str">
        <f>IF(O1537="","",VLOOKUP(O1537,'Principios Activos'!A$1:B$2418,2,FALSE))</f>
        <v/>
      </c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9"/>
      <c r="AC1537" s="68"/>
      <c r="AD1537" s="69"/>
      <c r="AE1537" s="53"/>
      <c r="AF1537" s="98"/>
      <c r="AG1537" s="123"/>
      <c r="AH1537" s="123"/>
      <c r="AI1537"/>
      <c r="AJ1537"/>
      <c r="AM1537" s="13"/>
    </row>
    <row r="1538" spans="1:39" s="8" customFormat="1" ht="24.95" customHeight="1" x14ac:dyDescent="0.25">
      <c r="A1538" s="65" t="str">
        <f t="shared" si="23"/>
        <v/>
      </c>
      <c r="B1538" s="61"/>
      <c r="C1538" s="63" t="str">
        <f>IF(B1538="","",VLOOKUP(B1538,'Base productos'!A$2:H$10900,2,FALSE))</f>
        <v/>
      </c>
      <c r="D1538" s="66" t="str">
        <f>IF(B1538="","",VLOOKUP(B1538,'Base productos'!A$2:H$10900,3,FALSE))</f>
        <v/>
      </c>
      <c r="E1538" s="62" t="str">
        <f>IF(B1538="","",VLOOKUP(B1538,'Base productos'!A$2:H$10900,4,FALSE))</f>
        <v/>
      </c>
      <c r="F1538" s="62" t="str">
        <f>IF(B1538="","",VLOOKUP(B1538,'Base productos'!A$2:H$10900,5,FALSE))</f>
        <v/>
      </c>
      <c r="G1538" s="66" t="str">
        <f>IF(B1538="","",VLOOKUP(B1538,'Base productos'!A$2:H$10900,6,FALSE))</f>
        <v/>
      </c>
      <c r="H1538" s="66" t="str">
        <f>IF(B1538="","",VLOOKUP(B1538,'Base productos'!A$2:H$10900,7,FALSE))</f>
        <v/>
      </c>
      <c r="I1538" s="66" t="str">
        <f>IF(B1538="","",VLOOKUP(B1538,'Base productos'!A$2:H$10900,8,FALSE))</f>
        <v/>
      </c>
      <c r="J1538" s="47"/>
      <c r="K1538" s="48"/>
      <c r="L1538" s="68"/>
      <c r="M1538" s="68"/>
      <c r="N1538" s="68"/>
      <c r="O1538" s="68"/>
      <c r="P1538" s="100" t="str">
        <f>IF(O1538="","",VLOOKUP(O1538,'Principios Activos'!A$1:B$2418,2,FALSE))</f>
        <v/>
      </c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9"/>
      <c r="AC1538" s="68"/>
      <c r="AD1538" s="69"/>
      <c r="AE1538" s="53"/>
      <c r="AF1538" s="98"/>
      <c r="AG1538" s="123"/>
      <c r="AH1538" s="123"/>
      <c r="AI1538"/>
      <c r="AJ1538"/>
      <c r="AM1538" s="13"/>
    </row>
    <row r="1539" spans="1:39" s="8" customFormat="1" ht="24.95" customHeight="1" x14ac:dyDescent="0.25">
      <c r="A1539" s="65" t="str">
        <f t="shared" si="23"/>
        <v/>
      </c>
      <c r="B1539" s="61"/>
      <c r="C1539" s="63" t="str">
        <f>IF(B1539="","",VLOOKUP(B1539,'Base productos'!A$2:H$10900,2,FALSE))</f>
        <v/>
      </c>
      <c r="D1539" s="66" t="str">
        <f>IF(B1539="","",VLOOKUP(B1539,'Base productos'!A$2:H$10900,3,FALSE))</f>
        <v/>
      </c>
      <c r="E1539" s="62" t="str">
        <f>IF(B1539="","",VLOOKUP(B1539,'Base productos'!A$2:H$10900,4,FALSE))</f>
        <v/>
      </c>
      <c r="F1539" s="62" t="str">
        <f>IF(B1539="","",VLOOKUP(B1539,'Base productos'!A$2:H$10900,5,FALSE))</f>
        <v/>
      </c>
      <c r="G1539" s="66" t="str">
        <f>IF(B1539="","",VLOOKUP(B1539,'Base productos'!A$2:H$10900,6,FALSE))</f>
        <v/>
      </c>
      <c r="H1539" s="66" t="str">
        <f>IF(B1539="","",VLOOKUP(B1539,'Base productos'!A$2:H$10900,7,FALSE))</f>
        <v/>
      </c>
      <c r="I1539" s="66" t="str">
        <f>IF(B1539="","",VLOOKUP(B1539,'Base productos'!A$2:H$10900,8,FALSE))</f>
        <v/>
      </c>
      <c r="J1539" s="47"/>
      <c r="K1539" s="48"/>
      <c r="L1539" s="68"/>
      <c r="M1539" s="68"/>
      <c r="N1539" s="68"/>
      <c r="O1539" s="68"/>
      <c r="P1539" s="100" t="str">
        <f>IF(O1539="","",VLOOKUP(O1539,'Principios Activos'!A$1:B$2418,2,FALSE))</f>
        <v/>
      </c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9"/>
      <c r="AC1539" s="68"/>
      <c r="AD1539" s="69"/>
      <c r="AE1539" s="53"/>
      <c r="AF1539" s="98"/>
      <c r="AG1539" s="123"/>
      <c r="AH1539" s="123"/>
      <c r="AI1539"/>
      <c r="AJ1539"/>
      <c r="AM1539" s="13"/>
    </row>
    <row r="1540" spans="1:39" s="8" customFormat="1" ht="24.95" customHeight="1" x14ac:dyDescent="0.25">
      <c r="A1540" s="65" t="str">
        <f t="shared" si="23"/>
        <v/>
      </c>
      <c r="B1540" s="61"/>
      <c r="C1540" s="63" t="str">
        <f>IF(B1540="","",VLOOKUP(B1540,'Base productos'!A$2:H$10900,2,FALSE))</f>
        <v/>
      </c>
      <c r="D1540" s="66" t="str">
        <f>IF(B1540="","",VLOOKUP(B1540,'Base productos'!A$2:H$10900,3,FALSE))</f>
        <v/>
      </c>
      <c r="E1540" s="62" t="str">
        <f>IF(B1540="","",VLOOKUP(B1540,'Base productos'!A$2:H$10900,4,FALSE))</f>
        <v/>
      </c>
      <c r="F1540" s="62" t="str">
        <f>IF(B1540="","",VLOOKUP(B1540,'Base productos'!A$2:H$10900,5,FALSE))</f>
        <v/>
      </c>
      <c r="G1540" s="66" t="str">
        <f>IF(B1540="","",VLOOKUP(B1540,'Base productos'!A$2:H$10900,6,FALSE))</f>
        <v/>
      </c>
      <c r="H1540" s="66" t="str">
        <f>IF(B1540="","",VLOOKUP(B1540,'Base productos'!A$2:H$10900,7,FALSE))</f>
        <v/>
      </c>
      <c r="I1540" s="66" t="str">
        <f>IF(B1540="","",VLOOKUP(B1540,'Base productos'!A$2:H$10900,8,FALSE))</f>
        <v/>
      </c>
      <c r="J1540" s="47"/>
      <c r="K1540" s="48"/>
      <c r="L1540" s="68"/>
      <c r="M1540" s="68"/>
      <c r="N1540" s="68"/>
      <c r="O1540" s="68"/>
      <c r="P1540" s="100" t="str">
        <f>IF(O1540="","",VLOOKUP(O1540,'Principios Activos'!A$1:B$2418,2,FALSE))</f>
        <v/>
      </c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9"/>
      <c r="AC1540" s="68"/>
      <c r="AD1540" s="69"/>
      <c r="AE1540" s="53"/>
      <c r="AF1540" s="98"/>
      <c r="AG1540" s="123"/>
      <c r="AH1540" s="123"/>
      <c r="AI1540"/>
      <c r="AJ1540"/>
      <c r="AM1540" s="13"/>
    </row>
    <row r="1541" spans="1:39" s="8" customFormat="1" ht="24.95" customHeight="1" x14ac:dyDescent="0.25">
      <c r="A1541" s="65" t="str">
        <f t="shared" si="23"/>
        <v/>
      </c>
      <c r="B1541" s="61"/>
      <c r="C1541" s="63" t="str">
        <f>IF(B1541="","",VLOOKUP(B1541,'Base productos'!A$2:H$10900,2,FALSE))</f>
        <v/>
      </c>
      <c r="D1541" s="66" t="str">
        <f>IF(B1541="","",VLOOKUP(B1541,'Base productos'!A$2:H$10900,3,FALSE))</f>
        <v/>
      </c>
      <c r="E1541" s="62" t="str">
        <f>IF(B1541="","",VLOOKUP(B1541,'Base productos'!A$2:H$10900,4,FALSE))</f>
        <v/>
      </c>
      <c r="F1541" s="62" t="str">
        <f>IF(B1541="","",VLOOKUP(B1541,'Base productos'!A$2:H$10900,5,FALSE))</f>
        <v/>
      </c>
      <c r="G1541" s="66" t="str">
        <f>IF(B1541="","",VLOOKUP(B1541,'Base productos'!A$2:H$10900,6,FALSE))</f>
        <v/>
      </c>
      <c r="H1541" s="66" t="str">
        <f>IF(B1541="","",VLOOKUP(B1541,'Base productos'!A$2:H$10900,7,FALSE))</f>
        <v/>
      </c>
      <c r="I1541" s="66" t="str">
        <f>IF(B1541="","",VLOOKUP(B1541,'Base productos'!A$2:H$10900,8,FALSE))</f>
        <v/>
      </c>
      <c r="J1541" s="47"/>
      <c r="K1541" s="48"/>
      <c r="L1541" s="68"/>
      <c r="M1541" s="68"/>
      <c r="N1541" s="68"/>
      <c r="O1541" s="68"/>
      <c r="P1541" s="100" t="str">
        <f>IF(O1541="","",VLOOKUP(O1541,'Principios Activos'!A$1:B$2418,2,FALSE))</f>
        <v/>
      </c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9"/>
      <c r="AC1541" s="68"/>
      <c r="AD1541" s="69"/>
      <c r="AE1541" s="53"/>
      <c r="AF1541" s="98"/>
      <c r="AG1541" s="123"/>
      <c r="AH1541" s="123"/>
      <c r="AI1541"/>
      <c r="AJ1541"/>
      <c r="AM1541" s="13"/>
    </row>
    <row r="1542" spans="1:39" s="8" customFormat="1" ht="24.95" customHeight="1" x14ac:dyDescent="0.25">
      <c r="A1542" s="65" t="str">
        <f t="shared" si="23"/>
        <v/>
      </c>
      <c r="B1542" s="61"/>
      <c r="C1542" s="63" t="str">
        <f>IF(B1542="","",VLOOKUP(B1542,'Base productos'!A$2:H$10900,2,FALSE))</f>
        <v/>
      </c>
      <c r="D1542" s="66" t="str">
        <f>IF(B1542="","",VLOOKUP(B1542,'Base productos'!A$2:H$10900,3,FALSE))</f>
        <v/>
      </c>
      <c r="E1542" s="62" t="str">
        <f>IF(B1542="","",VLOOKUP(B1542,'Base productos'!A$2:H$10900,4,FALSE))</f>
        <v/>
      </c>
      <c r="F1542" s="62" t="str">
        <f>IF(B1542="","",VLOOKUP(B1542,'Base productos'!A$2:H$10900,5,FALSE))</f>
        <v/>
      </c>
      <c r="G1542" s="66" t="str">
        <f>IF(B1542="","",VLOOKUP(B1542,'Base productos'!A$2:H$10900,6,FALSE))</f>
        <v/>
      </c>
      <c r="H1542" s="66" t="str">
        <f>IF(B1542="","",VLOOKUP(B1542,'Base productos'!A$2:H$10900,7,FALSE))</f>
        <v/>
      </c>
      <c r="I1542" s="66" t="str">
        <f>IF(B1542="","",VLOOKUP(B1542,'Base productos'!A$2:H$10900,8,FALSE))</f>
        <v/>
      </c>
      <c r="J1542" s="47"/>
      <c r="K1542" s="48"/>
      <c r="L1542" s="68"/>
      <c r="M1542" s="68"/>
      <c r="N1542" s="68"/>
      <c r="O1542" s="68"/>
      <c r="P1542" s="100" t="str">
        <f>IF(O1542="","",VLOOKUP(O1542,'Principios Activos'!A$1:B$2418,2,FALSE))</f>
        <v/>
      </c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9"/>
      <c r="AC1542" s="68"/>
      <c r="AD1542" s="69"/>
      <c r="AE1542" s="53"/>
      <c r="AF1542" s="98"/>
      <c r="AG1542" s="123"/>
      <c r="AH1542" s="123"/>
      <c r="AI1542"/>
      <c r="AJ1542"/>
      <c r="AM1542" s="13"/>
    </row>
    <row r="1543" spans="1:39" s="8" customFormat="1" ht="24.95" customHeight="1" x14ac:dyDescent="0.25">
      <c r="A1543" s="65" t="str">
        <f t="shared" si="23"/>
        <v/>
      </c>
      <c r="B1543" s="61"/>
      <c r="C1543" s="63" t="str">
        <f>IF(B1543="","",VLOOKUP(B1543,'Base productos'!A$2:H$10900,2,FALSE))</f>
        <v/>
      </c>
      <c r="D1543" s="66" t="str">
        <f>IF(B1543="","",VLOOKUP(B1543,'Base productos'!A$2:H$10900,3,FALSE))</f>
        <v/>
      </c>
      <c r="E1543" s="62" t="str">
        <f>IF(B1543="","",VLOOKUP(B1543,'Base productos'!A$2:H$10900,4,FALSE))</f>
        <v/>
      </c>
      <c r="F1543" s="62" t="str">
        <f>IF(B1543="","",VLOOKUP(B1543,'Base productos'!A$2:H$10900,5,FALSE))</f>
        <v/>
      </c>
      <c r="G1543" s="66" t="str">
        <f>IF(B1543="","",VLOOKUP(B1543,'Base productos'!A$2:H$10900,6,FALSE))</f>
        <v/>
      </c>
      <c r="H1543" s="66" t="str">
        <f>IF(B1543="","",VLOOKUP(B1543,'Base productos'!A$2:H$10900,7,FALSE))</f>
        <v/>
      </c>
      <c r="I1543" s="66" t="str">
        <f>IF(B1543="","",VLOOKUP(B1543,'Base productos'!A$2:H$10900,8,FALSE))</f>
        <v/>
      </c>
      <c r="J1543" s="47"/>
      <c r="K1543" s="48"/>
      <c r="L1543" s="68"/>
      <c r="M1543" s="68"/>
      <c r="N1543" s="68"/>
      <c r="O1543" s="68"/>
      <c r="P1543" s="100" t="str">
        <f>IF(O1543="","",VLOOKUP(O1543,'Principios Activos'!A$1:B$2418,2,FALSE))</f>
        <v/>
      </c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9"/>
      <c r="AC1543" s="68"/>
      <c r="AD1543" s="69"/>
      <c r="AE1543" s="53"/>
      <c r="AF1543" s="98"/>
      <c r="AG1543" s="123"/>
      <c r="AH1543" s="123"/>
      <c r="AI1543"/>
      <c r="AJ1543"/>
      <c r="AM1543" s="13"/>
    </row>
    <row r="1544" spans="1:39" s="8" customFormat="1" ht="24.95" customHeight="1" x14ac:dyDescent="0.25">
      <c r="A1544" s="65" t="str">
        <f t="shared" si="23"/>
        <v/>
      </c>
      <c r="B1544" s="61"/>
      <c r="C1544" s="63" t="str">
        <f>IF(B1544="","",VLOOKUP(B1544,'Base productos'!A$2:H$10900,2,FALSE))</f>
        <v/>
      </c>
      <c r="D1544" s="66" t="str">
        <f>IF(B1544="","",VLOOKUP(B1544,'Base productos'!A$2:H$10900,3,FALSE))</f>
        <v/>
      </c>
      <c r="E1544" s="62" t="str">
        <f>IF(B1544="","",VLOOKUP(B1544,'Base productos'!A$2:H$10900,4,FALSE))</f>
        <v/>
      </c>
      <c r="F1544" s="62" t="str">
        <f>IF(B1544="","",VLOOKUP(B1544,'Base productos'!A$2:H$10900,5,FALSE))</f>
        <v/>
      </c>
      <c r="G1544" s="66" t="str">
        <f>IF(B1544="","",VLOOKUP(B1544,'Base productos'!A$2:H$10900,6,FALSE))</f>
        <v/>
      </c>
      <c r="H1544" s="66" t="str">
        <f>IF(B1544="","",VLOOKUP(B1544,'Base productos'!A$2:H$10900,7,FALSE))</f>
        <v/>
      </c>
      <c r="I1544" s="66" t="str">
        <f>IF(B1544="","",VLOOKUP(B1544,'Base productos'!A$2:H$10900,8,FALSE))</f>
        <v/>
      </c>
      <c r="J1544" s="47"/>
      <c r="K1544" s="48"/>
      <c r="L1544" s="68"/>
      <c r="M1544" s="68"/>
      <c r="N1544" s="68"/>
      <c r="O1544" s="68"/>
      <c r="P1544" s="100" t="str">
        <f>IF(O1544="","",VLOOKUP(O1544,'Principios Activos'!A$1:B$2418,2,FALSE))</f>
        <v/>
      </c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9"/>
      <c r="AC1544" s="68"/>
      <c r="AD1544" s="69"/>
      <c r="AE1544" s="53"/>
      <c r="AF1544" s="98"/>
      <c r="AG1544" s="123"/>
      <c r="AH1544" s="123"/>
      <c r="AI1544"/>
      <c r="AJ1544"/>
      <c r="AM1544" s="13"/>
    </row>
    <row r="1545" spans="1:39" s="8" customFormat="1" ht="24.95" customHeight="1" x14ac:dyDescent="0.25">
      <c r="A1545" s="65" t="str">
        <f t="shared" si="23"/>
        <v/>
      </c>
      <c r="B1545" s="61"/>
      <c r="C1545" s="63" t="str">
        <f>IF(B1545="","",VLOOKUP(B1545,'Base productos'!A$2:H$10900,2,FALSE))</f>
        <v/>
      </c>
      <c r="D1545" s="66" t="str">
        <f>IF(B1545="","",VLOOKUP(B1545,'Base productos'!A$2:H$10900,3,FALSE))</f>
        <v/>
      </c>
      <c r="E1545" s="62" t="str">
        <f>IF(B1545="","",VLOOKUP(B1545,'Base productos'!A$2:H$10900,4,FALSE))</f>
        <v/>
      </c>
      <c r="F1545" s="62" t="str">
        <f>IF(B1545="","",VLOOKUP(B1545,'Base productos'!A$2:H$10900,5,FALSE))</f>
        <v/>
      </c>
      <c r="G1545" s="66" t="str">
        <f>IF(B1545="","",VLOOKUP(B1545,'Base productos'!A$2:H$10900,6,FALSE))</f>
        <v/>
      </c>
      <c r="H1545" s="66" t="str">
        <f>IF(B1545="","",VLOOKUP(B1545,'Base productos'!A$2:H$10900,7,FALSE))</f>
        <v/>
      </c>
      <c r="I1545" s="66" t="str">
        <f>IF(B1545="","",VLOOKUP(B1545,'Base productos'!A$2:H$10900,8,FALSE))</f>
        <v/>
      </c>
      <c r="J1545" s="47"/>
      <c r="K1545" s="48"/>
      <c r="L1545" s="68"/>
      <c r="M1545" s="68"/>
      <c r="N1545" s="68"/>
      <c r="O1545" s="68"/>
      <c r="P1545" s="100" t="str">
        <f>IF(O1545="","",VLOOKUP(O1545,'Principios Activos'!A$1:B$2418,2,FALSE))</f>
        <v/>
      </c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9"/>
      <c r="AC1545" s="68"/>
      <c r="AD1545" s="69"/>
      <c r="AE1545" s="53"/>
      <c r="AF1545" s="98"/>
      <c r="AG1545" s="123"/>
      <c r="AH1545" s="123"/>
      <c r="AI1545"/>
      <c r="AJ1545"/>
      <c r="AM1545" s="13"/>
    </row>
    <row r="1546" spans="1:39" s="8" customFormat="1" ht="24.95" customHeight="1" x14ac:dyDescent="0.25">
      <c r="A1546" s="65" t="str">
        <f t="shared" si="23"/>
        <v/>
      </c>
      <c r="B1546" s="61"/>
      <c r="C1546" s="63" t="str">
        <f>IF(B1546="","",VLOOKUP(B1546,'Base productos'!A$2:H$10900,2,FALSE))</f>
        <v/>
      </c>
      <c r="D1546" s="66" t="str">
        <f>IF(B1546="","",VLOOKUP(B1546,'Base productos'!A$2:H$10900,3,FALSE))</f>
        <v/>
      </c>
      <c r="E1546" s="62" t="str">
        <f>IF(B1546="","",VLOOKUP(B1546,'Base productos'!A$2:H$10900,4,FALSE))</f>
        <v/>
      </c>
      <c r="F1546" s="62" t="str">
        <f>IF(B1546="","",VLOOKUP(B1546,'Base productos'!A$2:H$10900,5,FALSE))</f>
        <v/>
      </c>
      <c r="G1546" s="66" t="str">
        <f>IF(B1546="","",VLOOKUP(B1546,'Base productos'!A$2:H$10900,6,FALSE))</f>
        <v/>
      </c>
      <c r="H1546" s="66" t="str">
        <f>IF(B1546="","",VLOOKUP(B1546,'Base productos'!A$2:H$10900,7,FALSE))</f>
        <v/>
      </c>
      <c r="I1546" s="66" t="str">
        <f>IF(B1546="","",VLOOKUP(B1546,'Base productos'!A$2:H$10900,8,FALSE))</f>
        <v/>
      </c>
      <c r="J1546" s="47"/>
      <c r="K1546" s="48"/>
      <c r="L1546" s="68"/>
      <c r="M1546" s="68"/>
      <c r="N1546" s="68"/>
      <c r="O1546" s="68"/>
      <c r="P1546" s="100" t="str">
        <f>IF(O1546="","",VLOOKUP(O1546,'Principios Activos'!A$1:B$2418,2,FALSE))</f>
        <v/>
      </c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9"/>
      <c r="AC1546" s="68"/>
      <c r="AD1546" s="69"/>
      <c r="AE1546" s="53"/>
      <c r="AF1546" s="98"/>
      <c r="AG1546" s="123"/>
      <c r="AH1546" s="123"/>
      <c r="AI1546"/>
      <c r="AJ1546"/>
      <c r="AM1546" s="13"/>
    </row>
    <row r="1547" spans="1:39" s="8" customFormat="1" ht="24.95" customHeight="1" x14ac:dyDescent="0.25">
      <c r="A1547" s="65" t="str">
        <f t="shared" si="23"/>
        <v/>
      </c>
      <c r="B1547" s="61"/>
      <c r="C1547" s="63" t="str">
        <f>IF(B1547="","",VLOOKUP(B1547,'Base productos'!A$2:H$10900,2,FALSE))</f>
        <v/>
      </c>
      <c r="D1547" s="66" t="str">
        <f>IF(B1547="","",VLOOKUP(B1547,'Base productos'!A$2:H$10900,3,FALSE))</f>
        <v/>
      </c>
      <c r="E1547" s="62" t="str">
        <f>IF(B1547="","",VLOOKUP(B1547,'Base productos'!A$2:H$10900,4,FALSE))</f>
        <v/>
      </c>
      <c r="F1547" s="62" t="str">
        <f>IF(B1547="","",VLOOKUP(B1547,'Base productos'!A$2:H$10900,5,FALSE))</f>
        <v/>
      </c>
      <c r="G1547" s="66" t="str">
        <f>IF(B1547="","",VLOOKUP(B1547,'Base productos'!A$2:H$10900,6,FALSE))</f>
        <v/>
      </c>
      <c r="H1547" s="66" t="str">
        <f>IF(B1547="","",VLOOKUP(B1547,'Base productos'!A$2:H$10900,7,FALSE))</f>
        <v/>
      </c>
      <c r="I1547" s="66" t="str">
        <f>IF(B1547="","",VLOOKUP(B1547,'Base productos'!A$2:H$10900,8,FALSE))</f>
        <v/>
      </c>
      <c r="J1547" s="47"/>
      <c r="K1547" s="48"/>
      <c r="L1547" s="68"/>
      <c r="M1547" s="68"/>
      <c r="N1547" s="68"/>
      <c r="O1547" s="68"/>
      <c r="P1547" s="100" t="str">
        <f>IF(O1547="","",VLOOKUP(O1547,'Principios Activos'!A$1:B$2418,2,FALSE))</f>
        <v/>
      </c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9"/>
      <c r="AC1547" s="68"/>
      <c r="AD1547" s="69"/>
      <c r="AE1547" s="53"/>
      <c r="AF1547" s="98"/>
      <c r="AG1547" s="123"/>
      <c r="AH1547" s="123"/>
      <c r="AI1547"/>
      <c r="AJ1547"/>
      <c r="AM1547" s="13"/>
    </row>
    <row r="1548" spans="1:39" s="8" customFormat="1" ht="24.95" customHeight="1" x14ac:dyDescent="0.25">
      <c r="A1548" s="65" t="str">
        <f t="shared" si="23"/>
        <v/>
      </c>
      <c r="B1548" s="61"/>
      <c r="C1548" s="63" t="str">
        <f>IF(B1548="","",VLOOKUP(B1548,'Base productos'!A$2:H$10900,2,FALSE))</f>
        <v/>
      </c>
      <c r="D1548" s="66" t="str">
        <f>IF(B1548="","",VLOOKUP(B1548,'Base productos'!A$2:H$10900,3,FALSE))</f>
        <v/>
      </c>
      <c r="E1548" s="62" t="str">
        <f>IF(B1548="","",VLOOKUP(B1548,'Base productos'!A$2:H$10900,4,FALSE))</f>
        <v/>
      </c>
      <c r="F1548" s="62" t="str">
        <f>IF(B1548="","",VLOOKUP(B1548,'Base productos'!A$2:H$10900,5,FALSE))</f>
        <v/>
      </c>
      <c r="G1548" s="66" t="str">
        <f>IF(B1548="","",VLOOKUP(B1548,'Base productos'!A$2:H$10900,6,FALSE))</f>
        <v/>
      </c>
      <c r="H1548" s="66" t="str">
        <f>IF(B1548="","",VLOOKUP(B1548,'Base productos'!A$2:H$10900,7,FALSE))</f>
        <v/>
      </c>
      <c r="I1548" s="66" t="str">
        <f>IF(B1548="","",VLOOKUP(B1548,'Base productos'!A$2:H$10900,8,FALSE))</f>
        <v/>
      </c>
      <c r="J1548" s="47"/>
      <c r="K1548" s="48"/>
      <c r="L1548" s="68"/>
      <c r="M1548" s="68"/>
      <c r="N1548" s="68"/>
      <c r="O1548" s="68"/>
      <c r="P1548" s="100" t="str">
        <f>IF(O1548="","",VLOOKUP(O1548,'Principios Activos'!A$1:B$2418,2,FALSE))</f>
        <v/>
      </c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9"/>
      <c r="AC1548" s="68"/>
      <c r="AD1548" s="69"/>
      <c r="AE1548" s="53"/>
      <c r="AF1548" s="98"/>
      <c r="AG1548" s="123"/>
      <c r="AH1548" s="123"/>
      <c r="AI1548"/>
      <c r="AJ1548"/>
      <c r="AM1548" s="13"/>
    </row>
    <row r="1549" spans="1:39" s="8" customFormat="1" ht="24.95" customHeight="1" x14ac:dyDescent="0.25">
      <c r="A1549" s="65" t="str">
        <f t="shared" si="23"/>
        <v/>
      </c>
      <c r="B1549" s="61"/>
      <c r="C1549" s="63" t="str">
        <f>IF(B1549="","",VLOOKUP(B1549,'Base productos'!A$2:H$10900,2,FALSE))</f>
        <v/>
      </c>
      <c r="D1549" s="66" t="str">
        <f>IF(B1549="","",VLOOKUP(B1549,'Base productos'!A$2:H$10900,3,FALSE))</f>
        <v/>
      </c>
      <c r="E1549" s="62" t="str">
        <f>IF(B1549="","",VLOOKUP(B1549,'Base productos'!A$2:H$10900,4,FALSE))</f>
        <v/>
      </c>
      <c r="F1549" s="62" t="str">
        <f>IF(B1549="","",VLOOKUP(B1549,'Base productos'!A$2:H$10900,5,FALSE))</f>
        <v/>
      </c>
      <c r="G1549" s="66" t="str">
        <f>IF(B1549="","",VLOOKUP(B1549,'Base productos'!A$2:H$10900,6,FALSE))</f>
        <v/>
      </c>
      <c r="H1549" s="66" t="str">
        <f>IF(B1549="","",VLOOKUP(B1549,'Base productos'!A$2:H$10900,7,FALSE))</f>
        <v/>
      </c>
      <c r="I1549" s="66" t="str">
        <f>IF(B1549="","",VLOOKUP(B1549,'Base productos'!A$2:H$10900,8,FALSE))</f>
        <v/>
      </c>
      <c r="J1549" s="47"/>
      <c r="K1549" s="48"/>
      <c r="L1549" s="68"/>
      <c r="M1549" s="68"/>
      <c r="N1549" s="68"/>
      <c r="O1549" s="68"/>
      <c r="P1549" s="100" t="str">
        <f>IF(O1549="","",VLOOKUP(O1549,'Principios Activos'!A$1:B$2418,2,FALSE))</f>
        <v/>
      </c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9"/>
      <c r="AC1549" s="68"/>
      <c r="AD1549" s="69"/>
      <c r="AE1549" s="53"/>
      <c r="AF1549" s="98"/>
      <c r="AG1549" s="123"/>
      <c r="AH1549" s="123"/>
      <c r="AI1549"/>
      <c r="AJ1549"/>
      <c r="AM1549" s="13"/>
    </row>
    <row r="1550" spans="1:39" s="8" customFormat="1" ht="24.95" customHeight="1" x14ac:dyDescent="0.25">
      <c r="A1550" s="65" t="str">
        <f t="shared" si="23"/>
        <v/>
      </c>
      <c r="B1550" s="61"/>
      <c r="C1550" s="63" t="str">
        <f>IF(B1550="","",VLOOKUP(B1550,'Base productos'!A$2:H$10900,2,FALSE))</f>
        <v/>
      </c>
      <c r="D1550" s="66" t="str">
        <f>IF(B1550="","",VLOOKUP(B1550,'Base productos'!A$2:H$10900,3,FALSE))</f>
        <v/>
      </c>
      <c r="E1550" s="62" t="str">
        <f>IF(B1550="","",VLOOKUP(B1550,'Base productos'!A$2:H$10900,4,FALSE))</f>
        <v/>
      </c>
      <c r="F1550" s="62" t="str">
        <f>IF(B1550="","",VLOOKUP(B1550,'Base productos'!A$2:H$10900,5,FALSE))</f>
        <v/>
      </c>
      <c r="G1550" s="66" t="str">
        <f>IF(B1550="","",VLOOKUP(B1550,'Base productos'!A$2:H$10900,6,FALSE))</f>
        <v/>
      </c>
      <c r="H1550" s="66" t="str">
        <f>IF(B1550="","",VLOOKUP(B1550,'Base productos'!A$2:H$10900,7,FALSE))</f>
        <v/>
      </c>
      <c r="I1550" s="66" t="str">
        <f>IF(B1550="","",VLOOKUP(B1550,'Base productos'!A$2:H$10900,8,FALSE))</f>
        <v/>
      </c>
      <c r="J1550" s="47"/>
      <c r="K1550" s="48"/>
      <c r="L1550" s="68"/>
      <c r="M1550" s="68"/>
      <c r="N1550" s="68"/>
      <c r="O1550" s="68"/>
      <c r="P1550" s="100" t="str">
        <f>IF(O1550="","",VLOOKUP(O1550,'Principios Activos'!A$1:B$2418,2,FALSE))</f>
        <v/>
      </c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9"/>
      <c r="AC1550" s="68"/>
      <c r="AD1550" s="69"/>
      <c r="AE1550" s="53"/>
      <c r="AF1550" s="98"/>
      <c r="AG1550" s="123"/>
      <c r="AH1550" s="123"/>
      <c r="AI1550"/>
      <c r="AJ1550"/>
      <c r="AM1550" s="13"/>
    </row>
    <row r="1551" spans="1:39" s="8" customFormat="1" ht="24.95" customHeight="1" x14ac:dyDescent="0.25">
      <c r="A1551" s="65" t="str">
        <f t="shared" si="23"/>
        <v/>
      </c>
      <c r="B1551" s="61"/>
      <c r="C1551" s="63" t="str">
        <f>IF(B1551="","",VLOOKUP(B1551,'Base productos'!A$2:H$10900,2,FALSE))</f>
        <v/>
      </c>
      <c r="D1551" s="66" t="str">
        <f>IF(B1551="","",VLOOKUP(B1551,'Base productos'!A$2:H$10900,3,FALSE))</f>
        <v/>
      </c>
      <c r="E1551" s="62" t="str">
        <f>IF(B1551="","",VLOOKUP(B1551,'Base productos'!A$2:H$10900,4,FALSE))</f>
        <v/>
      </c>
      <c r="F1551" s="62" t="str">
        <f>IF(B1551="","",VLOOKUP(B1551,'Base productos'!A$2:H$10900,5,FALSE))</f>
        <v/>
      </c>
      <c r="G1551" s="66" t="str">
        <f>IF(B1551="","",VLOOKUP(B1551,'Base productos'!A$2:H$10900,6,FALSE))</f>
        <v/>
      </c>
      <c r="H1551" s="66" t="str">
        <f>IF(B1551="","",VLOOKUP(B1551,'Base productos'!A$2:H$10900,7,FALSE))</f>
        <v/>
      </c>
      <c r="I1551" s="66" t="str">
        <f>IF(B1551="","",VLOOKUP(B1551,'Base productos'!A$2:H$10900,8,FALSE))</f>
        <v/>
      </c>
      <c r="J1551" s="47"/>
      <c r="K1551" s="48"/>
      <c r="L1551" s="68"/>
      <c r="M1551" s="68"/>
      <c r="N1551" s="68"/>
      <c r="O1551" s="68"/>
      <c r="P1551" s="100" t="str">
        <f>IF(O1551="","",VLOOKUP(O1551,'Principios Activos'!A$1:B$2418,2,FALSE))</f>
        <v/>
      </c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9"/>
      <c r="AC1551" s="68"/>
      <c r="AD1551" s="69"/>
      <c r="AE1551" s="53"/>
      <c r="AF1551" s="98"/>
      <c r="AG1551" s="123"/>
      <c r="AH1551" s="123"/>
      <c r="AI1551"/>
      <c r="AJ1551"/>
      <c r="AM1551" s="13"/>
    </row>
    <row r="1552" spans="1:39" s="8" customFormat="1" ht="24.95" customHeight="1" x14ac:dyDescent="0.25">
      <c r="A1552" s="65" t="str">
        <f t="shared" si="23"/>
        <v/>
      </c>
      <c r="B1552" s="61"/>
      <c r="C1552" s="63" t="str">
        <f>IF(B1552="","",VLOOKUP(B1552,'Base productos'!A$2:H$10900,2,FALSE))</f>
        <v/>
      </c>
      <c r="D1552" s="66" t="str">
        <f>IF(B1552="","",VLOOKUP(B1552,'Base productos'!A$2:H$10900,3,FALSE))</f>
        <v/>
      </c>
      <c r="E1552" s="62" t="str">
        <f>IF(B1552="","",VLOOKUP(B1552,'Base productos'!A$2:H$10900,4,FALSE))</f>
        <v/>
      </c>
      <c r="F1552" s="62" t="str">
        <f>IF(B1552="","",VLOOKUP(B1552,'Base productos'!A$2:H$10900,5,FALSE))</f>
        <v/>
      </c>
      <c r="G1552" s="66" t="str">
        <f>IF(B1552="","",VLOOKUP(B1552,'Base productos'!A$2:H$10900,6,FALSE))</f>
        <v/>
      </c>
      <c r="H1552" s="66" t="str">
        <f>IF(B1552="","",VLOOKUP(B1552,'Base productos'!A$2:H$10900,7,FALSE))</f>
        <v/>
      </c>
      <c r="I1552" s="66" t="str">
        <f>IF(B1552="","",VLOOKUP(B1552,'Base productos'!A$2:H$10900,8,FALSE))</f>
        <v/>
      </c>
      <c r="J1552" s="47"/>
      <c r="K1552" s="48"/>
      <c r="L1552" s="68"/>
      <c r="M1552" s="68"/>
      <c r="N1552" s="68"/>
      <c r="O1552" s="68"/>
      <c r="P1552" s="100" t="str">
        <f>IF(O1552="","",VLOOKUP(O1552,'Principios Activos'!A$1:B$2418,2,FALSE))</f>
        <v/>
      </c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9"/>
      <c r="AC1552" s="68"/>
      <c r="AD1552" s="69"/>
      <c r="AE1552" s="53"/>
      <c r="AF1552" s="98"/>
      <c r="AG1552" s="123"/>
      <c r="AH1552" s="123"/>
      <c r="AI1552"/>
      <c r="AJ1552"/>
      <c r="AM1552" s="13"/>
    </row>
    <row r="1553" spans="1:39" s="8" customFormat="1" ht="24.95" customHeight="1" x14ac:dyDescent="0.25">
      <c r="A1553" s="65" t="str">
        <f t="shared" si="23"/>
        <v/>
      </c>
      <c r="B1553" s="61"/>
      <c r="C1553" s="63" t="str">
        <f>IF(B1553="","",VLOOKUP(B1553,'Base productos'!A$2:H$10900,2,FALSE))</f>
        <v/>
      </c>
      <c r="D1553" s="66" t="str">
        <f>IF(B1553="","",VLOOKUP(B1553,'Base productos'!A$2:H$10900,3,FALSE))</f>
        <v/>
      </c>
      <c r="E1553" s="62" t="str">
        <f>IF(B1553="","",VLOOKUP(B1553,'Base productos'!A$2:H$10900,4,FALSE))</f>
        <v/>
      </c>
      <c r="F1553" s="62" t="str">
        <f>IF(B1553="","",VLOOKUP(B1553,'Base productos'!A$2:H$10900,5,FALSE))</f>
        <v/>
      </c>
      <c r="G1553" s="66" t="str">
        <f>IF(B1553="","",VLOOKUP(B1553,'Base productos'!A$2:H$10900,6,FALSE))</f>
        <v/>
      </c>
      <c r="H1553" s="66" t="str">
        <f>IF(B1553="","",VLOOKUP(B1553,'Base productos'!A$2:H$10900,7,FALSE))</f>
        <v/>
      </c>
      <c r="I1553" s="66" t="str">
        <f>IF(B1553="","",VLOOKUP(B1553,'Base productos'!A$2:H$10900,8,FALSE))</f>
        <v/>
      </c>
      <c r="J1553" s="47"/>
      <c r="K1553" s="48"/>
      <c r="L1553" s="68"/>
      <c r="M1553" s="68"/>
      <c r="N1553" s="68"/>
      <c r="O1553" s="68"/>
      <c r="P1553" s="100" t="str">
        <f>IF(O1553="","",VLOOKUP(O1553,'Principios Activos'!A$1:B$2418,2,FALSE))</f>
        <v/>
      </c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9"/>
      <c r="AC1553" s="68"/>
      <c r="AD1553" s="69"/>
      <c r="AE1553" s="53"/>
      <c r="AF1553" s="98"/>
      <c r="AG1553" s="123"/>
      <c r="AH1553" s="123"/>
      <c r="AI1553"/>
      <c r="AJ1553"/>
      <c r="AM1553" s="13"/>
    </row>
    <row r="1554" spans="1:39" s="8" customFormat="1" ht="24.95" customHeight="1" x14ac:dyDescent="0.25">
      <c r="A1554" s="65" t="str">
        <f t="shared" si="23"/>
        <v/>
      </c>
      <c r="B1554" s="61"/>
      <c r="C1554" s="63" t="str">
        <f>IF(B1554="","",VLOOKUP(B1554,'Base productos'!A$2:H$10900,2,FALSE))</f>
        <v/>
      </c>
      <c r="D1554" s="66" t="str">
        <f>IF(B1554="","",VLOOKUP(B1554,'Base productos'!A$2:H$10900,3,FALSE))</f>
        <v/>
      </c>
      <c r="E1554" s="62" t="str">
        <f>IF(B1554="","",VLOOKUP(B1554,'Base productos'!A$2:H$10900,4,FALSE))</f>
        <v/>
      </c>
      <c r="F1554" s="62" t="str">
        <f>IF(B1554="","",VLOOKUP(B1554,'Base productos'!A$2:H$10900,5,FALSE))</f>
        <v/>
      </c>
      <c r="G1554" s="66" t="str">
        <f>IF(B1554="","",VLOOKUP(B1554,'Base productos'!A$2:H$10900,6,FALSE))</f>
        <v/>
      </c>
      <c r="H1554" s="66" t="str">
        <f>IF(B1554="","",VLOOKUP(B1554,'Base productos'!A$2:H$10900,7,FALSE))</f>
        <v/>
      </c>
      <c r="I1554" s="66" t="str">
        <f>IF(B1554="","",VLOOKUP(B1554,'Base productos'!A$2:H$10900,8,FALSE))</f>
        <v/>
      </c>
      <c r="J1554" s="47"/>
      <c r="K1554" s="48"/>
      <c r="L1554" s="68"/>
      <c r="M1554" s="68"/>
      <c r="N1554" s="68"/>
      <c r="O1554" s="68"/>
      <c r="P1554" s="100" t="str">
        <f>IF(O1554="","",VLOOKUP(O1554,'Principios Activos'!A$1:B$2418,2,FALSE))</f>
        <v/>
      </c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9"/>
      <c r="AC1554" s="68"/>
      <c r="AD1554" s="69"/>
      <c r="AE1554" s="53"/>
      <c r="AF1554" s="98"/>
      <c r="AG1554" s="123"/>
      <c r="AH1554" s="123"/>
      <c r="AI1554"/>
      <c r="AJ1554"/>
      <c r="AM1554" s="13"/>
    </row>
    <row r="1555" spans="1:39" s="8" customFormat="1" ht="24.95" customHeight="1" x14ac:dyDescent="0.25">
      <c r="A1555" s="65" t="str">
        <f t="shared" si="23"/>
        <v/>
      </c>
      <c r="B1555" s="61"/>
      <c r="C1555" s="63" t="str">
        <f>IF(B1555="","",VLOOKUP(B1555,'Base productos'!A$2:H$10900,2,FALSE))</f>
        <v/>
      </c>
      <c r="D1555" s="66" t="str">
        <f>IF(B1555="","",VLOOKUP(B1555,'Base productos'!A$2:H$10900,3,FALSE))</f>
        <v/>
      </c>
      <c r="E1555" s="62" t="str">
        <f>IF(B1555="","",VLOOKUP(B1555,'Base productos'!A$2:H$10900,4,FALSE))</f>
        <v/>
      </c>
      <c r="F1555" s="62" t="str">
        <f>IF(B1555="","",VLOOKUP(B1555,'Base productos'!A$2:H$10900,5,FALSE))</f>
        <v/>
      </c>
      <c r="G1555" s="66" t="str">
        <f>IF(B1555="","",VLOOKUP(B1555,'Base productos'!A$2:H$10900,6,FALSE))</f>
        <v/>
      </c>
      <c r="H1555" s="66" t="str">
        <f>IF(B1555="","",VLOOKUP(B1555,'Base productos'!A$2:H$10900,7,FALSE))</f>
        <v/>
      </c>
      <c r="I1555" s="66" t="str">
        <f>IF(B1555="","",VLOOKUP(B1555,'Base productos'!A$2:H$10900,8,FALSE))</f>
        <v/>
      </c>
      <c r="J1555" s="47"/>
      <c r="K1555" s="48"/>
      <c r="L1555" s="68"/>
      <c r="M1555" s="68"/>
      <c r="N1555" s="68"/>
      <c r="O1555" s="68"/>
      <c r="P1555" s="100" t="str">
        <f>IF(O1555="","",VLOOKUP(O1555,'Principios Activos'!A$1:B$2418,2,FALSE))</f>
        <v/>
      </c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9"/>
      <c r="AC1555" s="68"/>
      <c r="AD1555" s="69"/>
      <c r="AE1555" s="53"/>
      <c r="AF1555" s="98"/>
      <c r="AG1555" s="123"/>
      <c r="AH1555" s="123"/>
      <c r="AI1555"/>
      <c r="AJ1555"/>
      <c r="AM1555" s="13"/>
    </row>
    <row r="1556" spans="1:39" s="8" customFormat="1" ht="24.95" customHeight="1" x14ac:dyDescent="0.25">
      <c r="A1556" s="65" t="str">
        <f t="shared" si="23"/>
        <v/>
      </c>
      <c r="B1556" s="61"/>
      <c r="C1556" s="63" t="str">
        <f>IF(B1556="","",VLOOKUP(B1556,'Base productos'!A$2:H$10900,2,FALSE))</f>
        <v/>
      </c>
      <c r="D1556" s="66" t="str">
        <f>IF(B1556="","",VLOOKUP(B1556,'Base productos'!A$2:H$10900,3,FALSE))</f>
        <v/>
      </c>
      <c r="E1556" s="62" t="str">
        <f>IF(B1556="","",VLOOKUP(B1556,'Base productos'!A$2:H$10900,4,FALSE))</f>
        <v/>
      </c>
      <c r="F1556" s="62" t="str">
        <f>IF(B1556="","",VLOOKUP(B1556,'Base productos'!A$2:H$10900,5,FALSE))</f>
        <v/>
      </c>
      <c r="G1556" s="66" t="str">
        <f>IF(B1556="","",VLOOKUP(B1556,'Base productos'!A$2:H$10900,6,FALSE))</f>
        <v/>
      </c>
      <c r="H1556" s="66" t="str">
        <f>IF(B1556="","",VLOOKUP(B1556,'Base productos'!A$2:H$10900,7,FALSE))</f>
        <v/>
      </c>
      <c r="I1556" s="66" t="str">
        <f>IF(B1556="","",VLOOKUP(B1556,'Base productos'!A$2:H$10900,8,FALSE))</f>
        <v/>
      </c>
      <c r="J1556" s="47"/>
      <c r="K1556" s="48"/>
      <c r="L1556" s="68"/>
      <c r="M1556" s="68"/>
      <c r="N1556" s="68"/>
      <c r="O1556" s="68"/>
      <c r="P1556" s="100" t="str">
        <f>IF(O1556="","",VLOOKUP(O1556,'Principios Activos'!A$1:B$2418,2,FALSE))</f>
        <v/>
      </c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9"/>
      <c r="AC1556" s="68"/>
      <c r="AD1556" s="69"/>
      <c r="AE1556" s="53"/>
      <c r="AF1556" s="98"/>
      <c r="AG1556" s="123"/>
      <c r="AH1556" s="123"/>
      <c r="AI1556"/>
      <c r="AJ1556"/>
      <c r="AM1556" s="13"/>
    </row>
    <row r="1557" spans="1:39" s="8" customFormat="1" ht="24.95" customHeight="1" x14ac:dyDescent="0.25">
      <c r="A1557" s="65" t="str">
        <f t="shared" si="23"/>
        <v/>
      </c>
      <c r="B1557" s="61"/>
      <c r="C1557" s="63" t="str">
        <f>IF(B1557="","",VLOOKUP(B1557,'Base productos'!A$2:H$10900,2,FALSE))</f>
        <v/>
      </c>
      <c r="D1557" s="66" t="str">
        <f>IF(B1557="","",VLOOKUP(B1557,'Base productos'!A$2:H$10900,3,FALSE))</f>
        <v/>
      </c>
      <c r="E1557" s="62" t="str">
        <f>IF(B1557="","",VLOOKUP(B1557,'Base productos'!A$2:H$10900,4,FALSE))</f>
        <v/>
      </c>
      <c r="F1557" s="62" t="str">
        <f>IF(B1557="","",VLOOKUP(B1557,'Base productos'!A$2:H$10900,5,FALSE))</f>
        <v/>
      </c>
      <c r="G1557" s="66" t="str">
        <f>IF(B1557="","",VLOOKUP(B1557,'Base productos'!A$2:H$10900,6,FALSE))</f>
        <v/>
      </c>
      <c r="H1557" s="66" t="str">
        <f>IF(B1557="","",VLOOKUP(B1557,'Base productos'!A$2:H$10900,7,FALSE))</f>
        <v/>
      </c>
      <c r="I1557" s="66" t="str">
        <f>IF(B1557="","",VLOOKUP(B1557,'Base productos'!A$2:H$10900,8,FALSE))</f>
        <v/>
      </c>
      <c r="J1557" s="47"/>
      <c r="K1557" s="48"/>
      <c r="L1557" s="68"/>
      <c r="M1557" s="68"/>
      <c r="N1557" s="68"/>
      <c r="O1557" s="68"/>
      <c r="P1557" s="100" t="str">
        <f>IF(O1557="","",VLOOKUP(O1557,'Principios Activos'!A$1:B$2418,2,FALSE))</f>
        <v/>
      </c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9"/>
      <c r="AC1557" s="68"/>
      <c r="AD1557" s="69"/>
      <c r="AE1557" s="53"/>
      <c r="AF1557" s="98"/>
      <c r="AG1557" s="123"/>
      <c r="AH1557" s="123"/>
      <c r="AI1557"/>
      <c r="AJ1557"/>
      <c r="AM1557" s="13"/>
    </row>
    <row r="1558" spans="1:39" s="8" customFormat="1" ht="24.95" customHeight="1" x14ac:dyDescent="0.25">
      <c r="A1558" s="65" t="str">
        <f t="shared" si="23"/>
        <v/>
      </c>
      <c r="B1558" s="61"/>
      <c r="C1558" s="63" t="str">
        <f>IF(B1558="","",VLOOKUP(B1558,'Base productos'!A$2:H$10900,2,FALSE))</f>
        <v/>
      </c>
      <c r="D1558" s="66" t="str">
        <f>IF(B1558="","",VLOOKUP(B1558,'Base productos'!A$2:H$10900,3,FALSE))</f>
        <v/>
      </c>
      <c r="E1558" s="62" t="str">
        <f>IF(B1558="","",VLOOKUP(B1558,'Base productos'!A$2:H$10900,4,FALSE))</f>
        <v/>
      </c>
      <c r="F1558" s="62" t="str">
        <f>IF(B1558="","",VLOOKUP(B1558,'Base productos'!A$2:H$10900,5,FALSE))</f>
        <v/>
      </c>
      <c r="G1558" s="66" t="str">
        <f>IF(B1558="","",VLOOKUP(B1558,'Base productos'!A$2:H$10900,6,FALSE))</f>
        <v/>
      </c>
      <c r="H1558" s="66" t="str">
        <f>IF(B1558="","",VLOOKUP(B1558,'Base productos'!A$2:H$10900,7,FALSE))</f>
        <v/>
      </c>
      <c r="I1558" s="66" t="str">
        <f>IF(B1558="","",VLOOKUP(B1558,'Base productos'!A$2:H$10900,8,FALSE))</f>
        <v/>
      </c>
      <c r="J1558" s="47"/>
      <c r="K1558" s="48"/>
      <c r="L1558" s="68"/>
      <c r="M1558" s="68"/>
      <c r="N1558" s="68"/>
      <c r="O1558" s="68"/>
      <c r="P1558" s="100" t="str">
        <f>IF(O1558="","",VLOOKUP(O1558,'Principios Activos'!A$1:B$2418,2,FALSE))</f>
        <v/>
      </c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9"/>
      <c r="AC1558" s="68"/>
      <c r="AD1558" s="69"/>
      <c r="AE1558" s="53"/>
      <c r="AF1558" s="98"/>
      <c r="AG1558" s="123"/>
      <c r="AH1558" s="123"/>
      <c r="AI1558"/>
      <c r="AJ1558"/>
      <c r="AM1558" s="13"/>
    </row>
    <row r="1559" spans="1:39" s="8" customFormat="1" ht="24.95" customHeight="1" x14ac:dyDescent="0.25">
      <c r="A1559" s="65" t="str">
        <f t="shared" si="23"/>
        <v/>
      </c>
      <c r="B1559" s="61"/>
      <c r="C1559" s="63" t="str">
        <f>IF(B1559="","",VLOOKUP(B1559,'Base productos'!A$2:H$10900,2,FALSE))</f>
        <v/>
      </c>
      <c r="D1559" s="66" t="str">
        <f>IF(B1559="","",VLOOKUP(B1559,'Base productos'!A$2:H$10900,3,FALSE))</f>
        <v/>
      </c>
      <c r="E1559" s="62" t="str">
        <f>IF(B1559="","",VLOOKUP(B1559,'Base productos'!A$2:H$10900,4,FALSE))</f>
        <v/>
      </c>
      <c r="F1559" s="62" t="str">
        <f>IF(B1559="","",VLOOKUP(B1559,'Base productos'!A$2:H$10900,5,FALSE))</f>
        <v/>
      </c>
      <c r="G1559" s="66" t="str">
        <f>IF(B1559="","",VLOOKUP(B1559,'Base productos'!A$2:H$10900,6,FALSE))</f>
        <v/>
      </c>
      <c r="H1559" s="66" t="str">
        <f>IF(B1559="","",VLOOKUP(B1559,'Base productos'!A$2:H$10900,7,FALSE))</f>
        <v/>
      </c>
      <c r="I1559" s="66" t="str">
        <f>IF(B1559="","",VLOOKUP(B1559,'Base productos'!A$2:H$10900,8,FALSE))</f>
        <v/>
      </c>
      <c r="J1559" s="47"/>
      <c r="K1559" s="48"/>
      <c r="L1559" s="68"/>
      <c r="M1559" s="68"/>
      <c r="N1559" s="68"/>
      <c r="O1559" s="68"/>
      <c r="P1559" s="100" t="str">
        <f>IF(O1559="","",VLOOKUP(O1559,'Principios Activos'!A$1:B$2418,2,FALSE))</f>
        <v/>
      </c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9"/>
      <c r="AC1559" s="68"/>
      <c r="AD1559" s="69"/>
      <c r="AE1559" s="53"/>
      <c r="AF1559" s="98"/>
      <c r="AG1559" s="123"/>
      <c r="AH1559" s="123"/>
      <c r="AI1559"/>
      <c r="AJ1559"/>
      <c r="AM1559" s="13"/>
    </row>
    <row r="1560" spans="1:39" s="8" customFormat="1" ht="24.95" customHeight="1" x14ac:dyDescent="0.25">
      <c r="A1560" s="65" t="str">
        <f t="shared" si="23"/>
        <v/>
      </c>
      <c r="B1560" s="61"/>
      <c r="C1560" s="63" t="str">
        <f>IF(B1560="","",VLOOKUP(B1560,'Base productos'!A$2:H$10900,2,FALSE))</f>
        <v/>
      </c>
      <c r="D1560" s="66" t="str">
        <f>IF(B1560="","",VLOOKUP(B1560,'Base productos'!A$2:H$10900,3,FALSE))</f>
        <v/>
      </c>
      <c r="E1560" s="62" t="str">
        <f>IF(B1560="","",VLOOKUP(B1560,'Base productos'!A$2:H$10900,4,FALSE))</f>
        <v/>
      </c>
      <c r="F1560" s="62" t="str">
        <f>IF(B1560="","",VLOOKUP(B1560,'Base productos'!A$2:H$10900,5,FALSE))</f>
        <v/>
      </c>
      <c r="G1560" s="66" t="str">
        <f>IF(B1560="","",VLOOKUP(B1560,'Base productos'!A$2:H$10900,6,FALSE))</f>
        <v/>
      </c>
      <c r="H1560" s="66" t="str">
        <f>IF(B1560="","",VLOOKUP(B1560,'Base productos'!A$2:H$10900,7,FALSE))</f>
        <v/>
      </c>
      <c r="I1560" s="66" t="str">
        <f>IF(B1560="","",VLOOKUP(B1560,'Base productos'!A$2:H$10900,8,FALSE))</f>
        <v/>
      </c>
      <c r="J1560" s="47"/>
      <c r="K1560" s="48"/>
      <c r="L1560" s="68"/>
      <c r="M1560" s="68"/>
      <c r="N1560" s="68"/>
      <c r="O1560" s="68"/>
      <c r="P1560" s="100" t="str">
        <f>IF(O1560="","",VLOOKUP(O1560,'Principios Activos'!A$1:B$2418,2,FALSE))</f>
        <v/>
      </c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9"/>
      <c r="AC1560" s="68"/>
      <c r="AD1560" s="69"/>
      <c r="AE1560" s="53"/>
      <c r="AF1560" s="98"/>
      <c r="AG1560" s="123"/>
      <c r="AH1560" s="123"/>
      <c r="AI1560"/>
      <c r="AJ1560"/>
      <c r="AM1560" s="13"/>
    </row>
    <row r="1561" spans="1:39" s="8" customFormat="1" ht="24.95" customHeight="1" x14ac:dyDescent="0.25">
      <c r="A1561" s="65" t="str">
        <f t="shared" ref="A1561:A1624" si="24">IF(A1560="","",IF(B1561="","",A1560))</f>
        <v/>
      </c>
      <c r="B1561" s="61"/>
      <c r="C1561" s="63" t="str">
        <f>IF(B1561="","",VLOOKUP(B1561,'Base productos'!A$2:H$10900,2,FALSE))</f>
        <v/>
      </c>
      <c r="D1561" s="66" t="str">
        <f>IF(B1561="","",VLOOKUP(B1561,'Base productos'!A$2:H$10900,3,FALSE))</f>
        <v/>
      </c>
      <c r="E1561" s="62" t="str">
        <f>IF(B1561="","",VLOOKUP(B1561,'Base productos'!A$2:H$10900,4,FALSE))</f>
        <v/>
      </c>
      <c r="F1561" s="62" t="str">
        <f>IF(B1561="","",VLOOKUP(B1561,'Base productos'!A$2:H$10900,5,FALSE))</f>
        <v/>
      </c>
      <c r="G1561" s="66" t="str">
        <f>IF(B1561="","",VLOOKUP(B1561,'Base productos'!A$2:H$10900,6,FALSE))</f>
        <v/>
      </c>
      <c r="H1561" s="66" t="str">
        <f>IF(B1561="","",VLOOKUP(B1561,'Base productos'!A$2:H$10900,7,FALSE))</f>
        <v/>
      </c>
      <c r="I1561" s="66" t="str">
        <f>IF(B1561="","",VLOOKUP(B1561,'Base productos'!A$2:H$10900,8,FALSE))</f>
        <v/>
      </c>
      <c r="J1561" s="47"/>
      <c r="K1561" s="48"/>
      <c r="L1561" s="68"/>
      <c r="M1561" s="68"/>
      <c r="N1561" s="68"/>
      <c r="O1561" s="68"/>
      <c r="P1561" s="100" t="str">
        <f>IF(O1561="","",VLOOKUP(O1561,'Principios Activos'!A$1:B$2418,2,FALSE))</f>
        <v/>
      </c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9"/>
      <c r="AC1561" s="68"/>
      <c r="AD1561" s="69"/>
      <c r="AE1561" s="53"/>
      <c r="AF1561" s="98"/>
      <c r="AG1561" s="123"/>
      <c r="AH1561" s="123"/>
      <c r="AI1561"/>
      <c r="AJ1561"/>
      <c r="AM1561" s="13"/>
    </row>
    <row r="1562" spans="1:39" s="8" customFormat="1" ht="24.95" customHeight="1" x14ac:dyDescent="0.25">
      <c r="A1562" s="65" t="str">
        <f t="shared" si="24"/>
        <v/>
      </c>
      <c r="B1562" s="61"/>
      <c r="C1562" s="63" t="str">
        <f>IF(B1562="","",VLOOKUP(B1562,'Base productos'!A$2:H$10900,2,FALSE))</f>
        <v/>
      </c>
      <c r="D1562" s="66" t="str">
        <f>IF(B1562="","",VLOOKUP(B1562,'Base productos'!A$2:H$10900,3,FALSE))</f>
        <v/>
      </c>
      <c r="E1562" s="62" t="str">
        <f>IF(B1562="","",VLOOKUP(B1562,'Base productos'!A$2:H$10900,4,FALSE))</f>
        <v/>
      </c>
      <c r="F1562" s="62" t="str">
        <f>IF(B1562="","",VLOOKUP(B1562,'Base productos'!A$2:H$10900,5,FALSE))</f>
        <v/>
      </c>
      <c r="G1562" s="66" t="str">
        <f>IF(B1562="","",VLOOKUP(B1562,'Base productos'!A$2:H$10900,6,FALSE))</f>
        <v/>
      </c>
      <c r="H1562" s="66" t="str">
        <f>IF(B1562="","",VLOOKUP(B1562,'Base productos'!A$2:H$10900,7,FALSE))</f>
        <v/>
      </c>
      <c r="I1562" s="66" t="str">
        <f>IF(B1562="","",VLOOKUP(B1562,'Base productos'!A$2:H$10900,8,FALSE))</f>
        <v/>
      </c>
      <c r="J1562" s="47"/>
      <c r="K1562" s="48"/>
      <c r="L1562" s="68"/>
      <c r="M1562" s="68"/>
      <c r="N1562" s="68"/>
      <c r="O1562" s="68"/>
      <c r="P1562" s="100" t="str">
        <f>IF(O1562="","",VLOOKUP(O1562,'Principios Activos'!A$1:B$2418,2,FALSE))</f>
        <v/>
      </c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9"/>
      <c r="AC1562" s="68"/>
      <c r="AD1562" s="69"/>
      <c r="AE1562" s="53"/>
      <c r="AF1562" s="98"/>
      <c r="AG1562" s="123"/>
      <c r="AH1562" s="123"/>
      <c r="AI1562"/>
      <c r="AJ1562"/>
      <c r="AM1562" s="13"/>
    </row>
    <row r="1563" spans="1:39" s="8" customFormat="1" ht="24.95" customHeight="1" x14ac:dyDescent="0.25">
      <c r="A1563" s="65" t="str">
        <f t="shared" si="24"/>
        <v/>
      </c>
      <c r="B1563" s="61"/>
      <c r="C1563" s="63" t="str">
        <f>IF(B1563="","",VLOOKUP(B1563,'Base productos'!A$2:H$10900,2,FALSE))</f>
        <v/>
      </c>
      <c r="D1563" s="66" t="str">
        <f>IF(B1563="","",VLOOKUP(B1563,'Base productos'!A$2:H$10900,3,FALSE))</f>
        <v/>
      </c>
      <c r="E1563" s="62" t="str">
        <f>IF(B1563="","",VLOOKUP(B1563,'Base productos'!A$2:H$10900,4,FALSE))</f>
        <v/>
      </c>
      <c r="F1563" s="62" t="str">
        <f>IF(B1563="","",VLOOKUP(B1563,'Base productos'!A$2:H$10900,5,FALSE))</f>
        <v/>
      </c>
      <c r="G1563" s="66" t="str">
        <f>IF(B1563="","",VLOOKUP(B1563,'Base productos'!A$2:H$10900,6,FALSE))</f>
        <v/>
      </c>
      <c r="H1563" s="66" t="str">
        <f>IF(B1563="","",VLOOKUP(B1563,'Base productos'!A$2:H$10900,7,FALSE))</f>
        <v/>
      </c>
      <c r="I1563" s="66" t="str">
        <f>IF(B1563="","",VLOOKUP(B1563,'Base productos'!A$2:H$10900,8,FALSE))</f>
        <v/>
      </c>
      <c r="J1563" s="47"/>
      <c r="K1563" s="48"/>
      <c r="L1563" s="68"/>
      <c r="M1563" s="68"/>
      <c r="N1563" s="68"/>
      <c r="O1563" s="68"/>
      <c r="P1563" s="100" t="str">
        <f>IF(O1563="","",VLOOKUP(O1563,'Principios Activos'!A$1:B$2418,2,FALSE))</f>
        <v/>
      </c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9"/>
      <c r="AC1563" s="68"/>
      <c r="AD1563" s="69"/>
      <c r="AE1563" s="53"/>
      <c r="AF1563" s="98"/>
      <c r="AG1563" s="123"/>
      <c r="AH1563" s="123"/>
      <c r="AI1563"/>
      <c r="AJ1563"/>
      <c r="AM1563" s="13"/>
    </row>
    <row r="1564" spans="1:39" s="8" customFormat="1" ht="24.95" customHeight="1" x14ac:dyDescent="0.25">
      <c r="A1564" s="65" t="str">
        <f t="shared" si="24"/>
        <v/>
      </c>
      <c r="B1564" s="61"/>
      <c r="C1564" s="63" t="str">
        <f>IF(B1564="","",VLOOKUP(B1564,'Base productos'!A$2:H$10900,2,FALSE))</f>
        <v/>
      </c>
      <c r="D1564" s="66" t="str">
        <f>IF(B1564="","",VLOOKUP(B1564,'Base productos'!A$2:H$10900,3,FALSE))</f>
        <v/>
      </c>
      <c r="E1564" s="62" t="str">
        <f>IF(B1564="","",VLOOKUP(B1564,'Base productos'!A$2:H$10900,4,FALSE))</f>
        <v/>
      </c>
      <c r="F1564" s="62" t="str">
        <f>IF(B1564="","",VLOOKUP(B1564,'Base productos'!A$2:H$10900,5,FALSE))</f>
        <v/>
      </c>
      <c r="G1564" s="66" t="str">
        <f>IF(B1564="","",VLOOKUP(B1564,'Base productos'!A$2:H$10900,6,FALSE))</f>
        <v/>
      </c>
      <c r="H1564" s="66" t="str">
        <f>IF(B1564="","",VLOOKUP(B1564,'Base productos'!A$2:H$10900,7,FALSE))</f>
        <v/>
      </c>
      <c r="I1564" s="66" t="str">
        <f>IF(B1564="","",VLOOKUP(B1564,'Base productos'!A$2:H$10900,8,FALSE))</f>
        <v/>
      </c>
      <c r="J1564" s="47"/>
      <c r="K1564" s="48"/>
      <c r="L1564" s="68"/>
      <c r="M1564" s="68"/>
      <c r="N1564" s="68"/>
      <c r="O1564" s="68"/>
      <c r="P1564" s="100" t="str">
        <f>IF(O1564="","",VLOOKUP(O1564,'Principios Activos'!A$1:B$2418,2,FALSE))</f>
        <v/>
      </c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9"/>
      <c r="AC1564" s="68"/>
      <c r="AD1564" s="69"/>
      <c r="AE1564" s="53"/>
      <c r="AF1564" s="98"/>
      <c r="AG1564" s="123"/>
      <c r="AH1564" s="123"/>
      <c r="AI1564"/>
      <c r="AJ1564"/>
      <c r="AM1564" s="13"/>
    </row>
    <row r="1565" spans="1:39" s="8" customFormat="1" ht="24.95" customHeight="1" x14ac:dyDescent="0.25">
      <c r="A1565" s="65" t="str">
        <f t="shared" si="24"/>
        <v/>
      </c>
      <c r="B1565" s="61"/>
      <c r="C1565" s="63" t="str">
        <f>IF(B1565="","",VLOOKUP(B1565,'Base productos'!A$2:H$10900,2,FALSE))</f>
        <v/>
      </c>
      <c r="D1565" s="66" t="str">
        <f>IF(B1565="","",VLOOKUP(B1565,'Base productos'!A$2:H$10900,3,FALSE))</f>
        <v/>
      </c>
      <c r="E1565" s="62" t="str">
        <f>IF(B1565="","",VLOOKUP(B1565,'Base productos'!A$2:H$10900,4,FALSE))</f>
        <v/>
      </c>
      <c r="F1565" s="62" t="str">
        <f>IF(B1565="","",VLOOKUP(B1565,'Base productos'!A$2:H$10900,5,FALSE))</f>
        <v/>
      </c>
      <c r="G1565" s="66" t="str">
        <f>IF(B1565="","",VLOOKUP(B1565,'Base productos'!A$2:H$10900,6,FALSE))</f>
        <v/>
      </c>
      <c r="H1565" s="66" t="str">
        <f>IF(B1565="","",VLOOKUP(B1565,'Base productos'!A$2:H$10900,7,FALSE))</f>
        <v/>
      </c>
      <c r="I1565" s="66" t="str">
        <f>IF(B1565="","",VLOOKUP(B1565,'Base productos'!A$2:H$10900,8,FALSE))</f>
        <v/>
      </c>
      <c r="J1565" s="47"/>
      <c r="K1565" s="48"/>
      <c r="L1565" s="68"/>
      <c r="M1565" s="68"/>
      <c r="N1565" s="68"/>
      <c r="O1565" s="68"/>
      <c r="P1565" s="100" t="str">
        <f>IF(O1565="","",VLOOKUP(O1565,'Principios Activos'!A$1:B$2418,2,FALSE))</f>
        <v/>
      </c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9"/>
      <c r="AC1565" s="68"/>
      <c r="AD1565" s="69"/>
      <c r="AE1565" s="53"/>
      <c r="AF1565" s="98"/>
      <c r="AG1565" s="123"/>
      <c r="AH1565" s="123"/>
      <c r="AI1565"/>
      <c r="AJ1565"/>
      <c r="AM1565" s="13"/>
    </row>
    <row r="1566" spans="1:39" s="8" customFormat="1" ht="24.95" customHeight="1" x14ac:dyDescent="0.25">
      <c r="A1566" s="65" t="str">
        <f t="shared" si="24"/>
        <v/>
      </c>
      <c r="B1566" s="61"/>
      <c r="C1566" s="63" t="str">
        <f>IF(B1566="","",VLOOKUP(B1566,'Base productos'!A$2:H$10900,2,FALSE))</f>
        <v/>
      </c>
      <c r="D1566" s="66" t="str">
        <f>IF(B1566="","",VLOOKUP(B1566,'Base productos'!A$2:H$10900,3,FALSE))</f>
        <v/>
      </c>
      <c r="E1566" s="62" t="str">
        <f>IF(B1566="","",VLOOKUP(B1566,'Base productos'!A$2:H$10900,4,FALSE))</f>
        <v/>
      </c>
      <c r="F1566" s="62" t="str">
        <f>IF(B1566="","",VLOOKUP(B1566,'Base productos'!A$2:H$10900,5,FALSE))</f>
        <v/>
      </c>
      <c r="G1566" s="66" t="str">
        <f>IF(B1566="","",VLOOKUP(B1566,'Base productos'!A$2:H$10900,6,FALSE))</f>
        <v/>
      </c>
      <c r="H1566" s="66" t="str">
        <f>IF(B1566="","",VLOOKUP(B1566,'Base productos'!A$2:H$10900,7,FALSE))</f>
        <v/>
      </c>
      <c r="I1566" s="66" t="str">
        <f>IF(B1566="","",VLOOKUP(B1566,'Base productos'!A$2:H$10900,8,FALSE))</f>
        <v/>
      </c>
      <c r="J1566" s="47"/>
      <c r="K1566" s="48"/>
      <c r="L1566" s="68"/>
      <c r="M1566" s="68"/>
      <c r="N1566" s="68"/>
      <c r="O1566" s="68"/>
      <c r="P1566" s="100" t="str">
        <f>IF(O1566="","",VLOOKUP(O1566,'Principios Activos'!A$1:B$2418,2,FALSE))</f>
        <v/>
      </c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9"/>
      <c r="AC1566" s="68"/>
      <c r="AD1566" s="69"/>
      <c r="AE1566" s="53"/>
      <c r="AF1566" s="98"/>
      <c r="AG1566" s="123"/>
      <c r="AH1566" s="123"/>
      <c r="AI1566"/>
      <c r="AJ1566"/>
      <c r="AM1566" s="13"/>
    </row>
    <row r="1567" spans="1:39" s="8" customFormat="1" ht="24.95" customHeight="1" x14ac:dyDescent="0.25">
      <c r="A1567" s="65" t="str">
        <f t="shared" si="24"/>
        <v/>
      </c>
      <c r="B1567" s="61"/>
      <c r="C1567" s="63" t="str">
        <f>IF(B1567="","",VLOOKUP(B1567,'Base productos'!A$2:H$10900,2,FALSE))</f>
        <v/>
      </c>
      <c r="D1567" s="66" t="str">
        <f>IF(B1567="","",VLOOKUP(B1567,'Base productos'!A$2:H$10900,3,FALSE))</f>
        <v/>
      </c>
      <c r="E1567" s="62" t="str">
        <f>IF(B1567="","",VLOOKUP(B1567,'Base productos'!A$2:H$10900,4,FALSE))</f>
        <v/>
      </c>
      <c r="F1567" s="62" t="str">
        <f>IF(B1567="","",VLOOKUP(B1567,'Base productos'!A$2:H$10900,5,FALSE))</f>
        <v/>
      </c>
      <c r="G1567" s="66" t="str">
        <f>IF(B1567="","",VLOOKUP(B1567,'Base productos'!A$2:H$10900,6,FALSE))</f>
        <v/>
      </c>
      <c r="H1567" s="66" t="str">
        <f>IF(B1567="","",VLOOKUP(B1567,'Base productos'!A$2:H$10900,7,FALSE))</f>
        <v/>
      </c>
      <c r="I1567" s="66" t="str">
        <f>IF(B1567="","",VLOOKUP(B1567,'Base productos'!A$2:H$10900,8,FALSE))</f>
        <v/>
      </c>
      <c r="J1567" s="47"/>
      <c r="K1567" s="48"/>
      <c r="L1567" s="68"/>
      <c r="M1567" s="68"/>
      <c r="N1567" s="68"/>
      <c r="O1567" s="68"/>
      <c r="P1567" s="100" t="str">
        <f>IF(O1567="","",VLOOKUP(O1567,'Principios Activos'!A$1:B$2418,2,FALSE))</f>
        <v/>
      </c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9"/>
      <c r="AC1567" s="68"/>
      <c r="AD1567" s="69"/>
      <c r="AE1567" s="53"/>
      <c r="AF1567" s="98"/>
      <c r="AG1567" s="123"/>
      <c r="AH1567" s="123"/>
      <c r="AI1567"/>
      <c r="AJ1567"/>
      <c r="AM1567" s="13"/>
    </row>
    <row r="1568" spans="1:39" s="8" customFormat="1" ht="24.95" customHeight="1" x14ac:dyDescent="0.25">
      <c r="A1568" s="65" t="str">
        <f t="shared" si="24"/>
        <v/>
      </c>
      <c r="B1568" s="61"/>
      <c r="C1568" s="63" t="str">
        <f>IF(B1568="","",VLOOKUP(B1568,'Base productos'!A$2:H$10900,2,FALSE))</f>
        <v/>
      </c>
      <c r="D1568" s="66" t="str">
        <f>IF(B1568="","",VLOOKUP(B1568,'Base productos'!A$2:H$10900,3,FALSE))</f>
        <v/>
      </c>
      <c r="E1568" s="62" t="str">
        <f>IF(B1568="","",VLOOKUP(B1568,'Base productos'!A$2:H$10900,4,FALSE))</f>
        <v/>
      </c>
      <c r="F1568" s="62" t="str">
        <f>IF(B1568="","",VLOOKUP(B1568,'Base productos'!A$2:H$10900,5,FALSE))</f>
        <v/>
      </c>
      <c r="G1568" s="66" t="str">
        <f>IF(B1568="","",VLOOKUP(B1568,'Base productos'!A$2:H$10900,6,FALSE))</f>
        <v/>
      </c>
      <c r="H1568" s="66" t="str">
        <f>IF(B1568="","",VLOOKUP(B1568,'Base productos'!A$2:H$10900,7,FALSE))</f>
        <v/>
      </c>
      <c r="I1568" s="66" t="str">
        <f>IF(B1568="","",VLOOKUP(B1568,'Base productos'!A$2:H$10900,8,FALSE))</f>
        <v/>
      </c>
      <c r="J1568" s="47"/>
      <c r="K1568" s="48"/>
      <c r="L1568" s="68"/>
      <c r="M1568" s="68"/>
      <c r="N1568" s="68"/>
      <c r="O1568" s="68"/>
      <c r="P1568" s="100" t="str">
        <f>IF(O1568="","",VLOOKUP(O1568,'Principios Activos'!A$1:B$2418,2,FALSE))</f>
        <v/>
      </c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9"/>
      <c r="AC1568" s="68"/>
      <c r="AD1568" s="69"/>
      <c r="AE1568" s="53"/>
      <c r="AF1568" s="98"/>
      <c r="AG1568" s="123"/>
      <c r="AH1568" s="123"/>
      <c r="AI1568"/>
      <c r="AJ1568"/>
      <c r="AM1568" s="13"/>
    </row>
    <row r="1569" spans="1:39" s="8" customFormat="1" ht="24.95" customHeight="1" x14ac:dyDescent="0.25">
      <c r="A1569" s="65" t="str">
        <f t="shared" si="24"/>
        <v/>
      </c>
      <c r="B1569" s="61"/>
      <c r="C1569" s="63" t="str">
        <f>IF(B1569="","",VLOOKUP(B1569,'Base productos'!A$2:H$10900,2,FALSE))</f>
        <v/>
      </c>
      <c r="D1569" s="66" t="str">
        <f>IF(B1569="","",VLOOKUP(B1569,'Base productos'!A$2:H$10900,3,FALSE))</f>
        <v/>
      </c>
      <c r="E1569" s="62" t="str">
        <f>IF(B1569="","",VLOOKUP(B1569,'Base productos'!A$2:H$10900,4,FALSE))</f>
        <v/>
      </c>
      <c r="F1569" s="62" t="str">
        <f>IF(B1569="","",VLOOKUP(B1569,'Base productos'!A$2:H$10900,5,FALSE))</f>
        <v/>
      </c>
      <c r="G1569" s="66" t="str">
        <f>IF(B1569="","",VLOOKUP(B1569,'Base productos'!A$2:H$10900,6,FALSE))</f>
        <v/>
      </c>
      <c r="H1569" s="66" t="str">
        <f>IF(B1569="","",VLOOKUP(B1569,'Base productos'!A$2:H$10900,7,FALSE))</f>
        <v/>
      </c>
      <c r="I1569" s="66" t="str">
        <f>IF(B1569="","",VLOOKUP(B1569,'Base productos'!A$2:H$10900,8,FALSE))</f>
        <v/>
      </c>
      <c r="J1569" s="47"/>
      <c r="K1569" s="48"/>
      <c r="L1569" s="68"/>
      <c r="M1569" s="68"/>
      <c r="N1569" s="68"/>
      <c r="O1569" s="68"/>
      <c r="P1569" s="100" t="str">
        <f>IF(O1569="","",VLOOKUP(O1569,'Principios Activos'!A$1:B$2418,2,FALSE))</f>
        <v/>
      </c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9"/>
      <c r="AC1569" s="68"/>
      <c r="AD1569" s="69"/>
      <c r="AE1569" s="53"/>
      <c r="AF1569" s="98"/>
      <c r="AG1569" s="123"/>
      <c r="AH1569" s="123"/>
      <c r="AI1569"/>
      <c r="AJ1569"/>
      <c r="AM1569" s="13"/>
    </row>
    <row r="1570" spans="1:39" s="8" customFormat="1" ht="24.95" customHeight="1" x14ac:dyDescent="0.25">
      <c r="A1570" s="65" t="str">
        <f t="shared" si="24"/>
        <v/>
      </c>
      <c r="B1570" s="61"/>
      <c r="C1570" s="63" t="str">
        <f>IF(B1570="","",VLOOKUP(B1570,'Base productos'!A$2:H$10900,2,FALSE))</f>
        <v/>
      </c>
      <c r="D1570" s="66" t="str">
        <f>IF(B1570="","",VLOOKUP(B1570,'Base productos'!A$2:H$10900,3,FALSE))</f>
        <v/>
      </c>
      <c r="E1570" s="62" t="str">
        <f>IF(B1570="","",VLOOKUP(B1570,'Base productos'!A$2:H$10900,4,FALSE))</f>
        <v/>
      </c>
      <c r="F1570" s="62" t="str">
        <f>IF(B1570="","",VLOOKUP(B1570,'Base productos'!A$2:H$10900,5,FALSE))</f>
        <v/>
      </c>
      <c r="G1570" s="66" t="str">
        <f>IF(B1570="","",VLOOKUP(B1570,'Base productos'!A$2:H$10900,6,FALSE))</f>
        <v/>
      </c>
      <c r="H1570" s="66" t="str">
        <f>IF(B1570="","",VLOOKUP(B1570,'Base productos'!A$2:H$10900,7,FALSE))</f>
        <v/>
      </c>
      <c r="I1570" s="66" t="str">
        <f>IF(B1570="","",VLOOKUP(B1570,'Base productos'!A$2:H$10900,8,FALSE))</f>
        <v/>
      </c>
      <c r="J1570" s="47"/>
      <c r="K1570" s="48"/>
      <c r="L1570" s="68"/>
      <c r="M1570" s="68"/>
      <c r="N1570" s="68"/>
      <c r="O1570" s="68"/>
      <c r="P1570" s="100" t="str">
        <f>IF(O1570="","",VLOOKUP(O1570,'Principios Activos'!A$1:B$2418,2,FALSE))</f>
        <v/>
      </c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9"/>
      <c r="AC1570" s="68"/>
      <c r="AD1570" s="69"/>
      <c r="AE1570" s="53"/>
      <c r="AF1570" s="98"/>
      <c r="AG1570" s="123"/>
      <c r="AH1570" s="123"/>
      <c r="AI1570"/>
      <c r="AJ1570"/>
      <c r="AM1570" s="13"/>
    </row>
    <row r="1571" spans="1:39" s="8" customFormat="1" ht="24.95" customHeight="1" x14ac:dyDescent="0.25">
      <c r="A1571" s="65" t="str">
        <f t="shared" si="24"/>
        <v/>
      </c>
      <c r="B1571" s="61"/>
      <c r="C1571" s="63" t="str">
        <f>IF(B1571="","",VLOOKUP(B1571,'Base productos'!A$2:H$10900,2,FALSE))</f>
        <v/>
      </c>
      <c r="D1571" s="66" t="str">
        <f>IF(B1571="","",VLOOKUP(B1571,'Base productos'!A$2:H$10900,3,FALSE))</f>
        <v/>
      </c>
      <c r="E1571" s="62" t="str">
        <f>IF(B1571="","",VLOOKUP(B1571,'Base productos'!A$2:H$10900,4,FALSE))</f>
        <v/>
      </c>
      <c r="F1571" s="62" t="str">
        <f>IF(B1571="","",VLOOKUP(B1571,'Base productos'!A$2:H$10900,5,FALSE))</f>
        <v/>
      </c>
      <c r="G1571" s="66" t="str">
        <f>IF(B1571="","",VLOOKUP(B1571,'Base productos'!A$2:H$10900,6,FALSE))</f>
        <v/>
      </c>
      <c r="H1571" s="66" t="str">
        <f>IF(B1571="","",VLOOKUP(B1571,'Base productos'!A$2:H$10900,7,FALSE))</f>
        <v/>
      </c>
      <c r="I1571" s="66" t="str">
        <f>IF(B1571="","",VLOOKUP(B1571,'Base productos'!A$2:H$10900,8,FALSE))</f>
        <v/>
      </c>
      <c r="J1571" s="47"/>
      <c r="K1571" s="48"/>
      <c r="L1571" s="68"/>
      <c r="M1571" s="68"/>
      <c r="N1571" s="68"/>
      <c r="O1571" s="68"/>
      <c r="P1571" s="100" t="str">
        <f>IF(O1571="","",VLOOKUP(O1571,'Principios Activos'!A$1:B$2418,2,FALSE))</f>
        <v/>
      </c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9"/>
      <c r="AC1571" s="68"/>
      <c r="AD1571" s="69"/>
      <c r="AE1571" s="53"/>
      <c r="AF1571" s="98"/>
      <c r="AG1571" s="123"/>
      <c r="AH1571" s="123"/>
      <c r="AI1571"/>
      <c r="AJ1571"/>
      <c r="AM1571" s="13"/>
    </row>
    <row r="1572" spans="1:39" s="8" customFormat="1" ht="24.95" customHeight="1" x14ac:dyDescent="0.25">
      <c r="A1572" s="65" t="str">
        <f t="shared" si="24"/>
        <v/>
      </c>
      <c r="B1572" s="61"/>
      <c r="C1572" s="63" t="str">
        <f>IF(B1572="","",VLOOKUP(B1572,'Base productos'!A$2:H$10900,2,FALSE))</f>
        <v/>
      </c>
      <c r="D1572" s="66" t="str">
        <f>IF(B1572="","",VLOOKUP(B1572,'Base productos'!A$2:H$10900,3,FALSE))</f>
        <v/>
      </c>
      <c r="E1572" s="62" t="str">
        <f>IF(B1572="","",VLOOKUP(B1572,'Base productos'!A$2:H$10900,4,FALSE))</f>
        <v/>
      </c>
      <c r="F1572" s="62" t="str">
        <f>IF(B1572="","",VLOOKUP(B1572,'Base productos'!A$2:H$10900,5,FALSE))</f>
        <v/>
      </c>
      <c r="G1572" s="66" t="str">
        <f>IF(B1572="","",VLOOKUP(B1572,'Base productos'!A$2:H$10900,6,FALSE))</f>
        <v/>
      </c>
      <c r="H1572" s="66" t="str">
        <f>IF(B1572="","",VLOOKUP(B1572,'Base productos'!A$2:H$10900,7,FALSE))</f>
        <v/>
      </c>
      <c r="I1572" s="66" t="str">
        <f>IF(B1572="","",VLOOKUP(B1572,'Base productos'!A$2:H$10900,8,FALSE))</f>
        <v/>
      </c>
      <c r="J1572" s="47"/>
      <c r="K1572" s="48"/>
      <c r="L1572" s="68"/>
      <c r="M1572" s="68"/>
      <c r="N1572" s="68"/>
      <c r="O1572" s="68"/>
      <c r="P1572" s="100" t="str">
        <f>IF(O1572="","",VLOOKUP(O1572,'Principios Activos'!A$1:B$2418,2,FALSE))</f>
        <v/>
      </c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9"/>
      <c r="AC1572" s="68"/>
      <c r="AD1572" s="69"/>
      <c r="AE1572" s="53"/>
      <c r="AF1572" s="98"/>
      <c r="AG1572" s="123"/>
      <c r="AH1572" s="123"/>
      <c r="AI1572"/>
      <c r="AJ1572"/>
      <c r="AM1572" s="13"/>
    </row>
    <row r="1573" spans="1:39" s="8" customFormat="1" ht="24.95" customHeight="1" x14ac:dyDescent="0.25">
      <c r="A1573" s="65" t="str">
        <f t="shared" si="24"/>
        <v/>
      </c>
      <c r="B1573" s="61"/>
      <c r="C1573" s="63" t="str">
        <f>IF(B1573="","",VLOOKUP(B1573,'Base productos'!A$2:H$10900,2,FALSE))</f>
        <v/>
      </c>
      <c r="D1573" s="66" t="str">
        <f>IF(B1573="","",VLOOKUP(B1573,'Base productos'!A$2:H$10900,3,FALSE))</f>
        <v/>
      </c>
      <c r="E1573" s="62" t="str">
        <f>IF(B1573="","",VLOOKUP(B1573,'Base productos'!A$2:H$10900,4,FALSE))</f>
        <v/>
      </c>
      <c r="F1573" s="62" t="str">
        <f>IF(B1573="","",VLOOKUP(B1573,'Base productos'!A$2:H$10900,5,FALSE))</f>
        <v/>
      </c>
      <c r="G1573" s="66" t="str">
        <f>IF(B1573="","",VLOOKUP(B1573,'Base productos'!A$2:H$10900,6,FALSE))</f>
        <v/>
      </c>
      <c r="H1573" s="66" t="str">
        <f>IF(B1573="","",VLOOKUP(B1573,'Base productos'!A$2:H$10900,7,FALSE))</f>
        <v/>
      </c>
      <c r="I1573" s="66" t="str">
        <f>IF(B1573="","",VLOOKUP(B1573,'Base productos'!A$2:H$10900,8,FALSE))</f>
        <v/>
      </c>
      <c r="J1573" s="47"/>
      <c r="K1573" s="48"/>
      <c r="L1573" s="68"/>
      <c r="M1573" s="68"/>
      <c r="N1573" s="68"/>
      <c r="O1573" s="68"/>
      <c r="P1573" s="100" t="str">
        <f>IF(O1573="","",VLOOKUP(O1573,'Principios Activos'!A$1:B$2418,2,FALSE))</f>
        <v/>
      </c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9"/>
      <c r="AC1573" s="68"/>
      <c r="AD1573" s="69"/>
      <c r="AE1573" s="53"/>
      <c r="AF1573" s="98"/>
      <c r="AG1573" s="123"/>
      <c r="AH1573" s="123"/>
      <c r="AI1573"/>
      <c r="AJ1573"/>
      <c r="AM1573" s="13"/>
    </row>
    <row r="1574" spans="1:39" s="8" customFormat="1" ht="24.95" customHeight="1" x14ac:dyDescent="0.25">
      <c r="A1574" s="65" t="str">
        <f t="shared" si="24"/>
        <v/>
      </c>
      <c r="B1574" s="61"/>
      <c r="C1574" s="63" t="str">
        <f>IF(B1574="","",VLOOKUP(B1574,'Base productos'!A$2:H$10900,2,FALSE))</f>
        <v/>
      </c>
      <c r="D1574" s="66" t="str">
        <f>IF(B1574="","",VLOOKUP(B1574,'Base productos'!A$2:H$10900,3,FALSE))</f>
        <v/>
      </c>
      <c r="E1574" s="62" t="str">
        <f>IF(B1574="","",VLOOKUP(B1574,'Base productos'!A$2:H$10900,4,FALSE))</f>
        <v/>
      </c>
      <c r="F1574" s="62" t="str">
        <f>IF(B1574="","",VLOOKUP(B1574,'Base productos'!A$2:H$10900,5,FALSE))</f>
        <v/>
      </c>
      <c r="G1574" s="66" t="str">
        <f>IF(B1574="","",VLOOKUP(B1574,'Base productos'!A$2:H$10900,6,FALSE))</f>
        <v/>
      </c>
      <c r="H1574" s="66" t="str">
        <f>IF(B1574="","",VLOOKUP(B1574,'Base productos'!A$2:H$10900,7,FALSE))</f>
        <v/>
      </c>
      <c r="I1574" s="66" t="str">
        <f>IF(B1574="","",VLOOKUP(B1574,'Base productos'!A$2:H$10900,8,FALSE))</f>
        <v/>
      </c>
      <c r="J1574" s="47"/>
      <c r="K1574" s="48"/>
      <c r="L1574" s="68"/>
      <c r="M1574" s="68"/>
      <c r="N1574" s="68"/>
      <c r="O1574" s="68"/>
      <c r="P1574" s="100" t="str">
        <f>IF(O1574="","",VLOOKUP(O1574,'Principios Activos'!A$1:B$2418,2,FALSE))</f>
        <v/>
      </c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9"/>
      <c r="AC1574" s="68"/>
      <c r="AD1574" s="69"/>
      <c r="AE1574" s="53"/>
      <c r="AF1574" s="98"/>
      <c r="AG1574" s="123"/>
      <c r="AH1574" s="123"/>
      <c r="AI1574"/>
      <c r="AJ1574"/>
      <c r="AM1574" s="13"/>
    </row>
    <row r="1575" spans="1:39" s="8" customFormat="1" ht="24.95" customHeight="1" x14ac:dyDescent="0.25">
      <c r="A1575" s="65" t="str">
        <f t="shared" si="24"/>
        <v/>
      </c>
      <c r="B1575" s="61"/>
      <c r="C1575" s="63" t="str">
        <f>IF(B1575="","",VLOOKUP(B1575,'Base productos'!A$2:H$10900,2,FALSE))</f>
        <v/>
      </c>
      <c r="D1575" s="66" t="str">
        <f>IF(B1575="","",VLOOKUP(B1575,'Base productos'!A$2:H$10900,3,FALSE))</f>
        <v/>
      </c>
      <c r="E1575" s="62" t="str">
        <f>IF(B1575="","",VLOOKUP(B1575,'Base productos'!A$2:H$10900,4,FALSE))</f>
        <v/>
      </c>
      <c r="F1575" s="62" t="str">
        <f>IF(B1575="","",VLOOKUP(B1575,'Base productos'!A$2:H$10900,5,FALSE))</f>
        <v/>
      </c>
      <c r="G1575" s="66" t="str">
        <f>IF(B1575="","",VLOOKUP(B1575,'Base productos'!A$2:H$10900,6,FALSE))</f>
        <v/>
      </c>
      <c r="H1575" s="66" t="str">
        <f>IF(B1575="","",VLOOKUP(B1575,'Base productos'!A$2:H$10900,7,FALSE))</f>
        <v/>
      </c>
      <c r="I1575" s="66" t="str">
        <f>IF(B1575="","",VLOOKUP(B1575,'Base productos'!A$2:H$10900,8,FALSE))</f>
        <v/>
      </c>
      <c r="J1575" s="47"/>
      <c r="K1575" s="48"/>
      <c r="L1575" s="68"/>
      <c r="M1575" s="68"/>
      <c r="N1575" s="68"/>
      <c r="O1575" s="68"/>
      <c r="P1575" s="100" t="str">
        <f>IF(O1575="","",VLOOKUP(O1575,'Principios Activos'!A$1:B$2418,2,FALSE))</f>
        <v/>
      </c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9"/>
      <c r="AC1575" s="68"/>
      <c r="AD1575" s="69"/>
      <c r="AE1575" s="53"/>
      <c r="AF1575" s="98"/>
      <c r="AG1575" s="123"/>
      <c r="AH1575" s="123"/>
      <c r="AI1575"/>
      <c r="AJ1575"/>
      <c r="AM1575" s="13"/>
    </row>
    <row r="1576" spans="1:39" s="8" customFormat="1" ht="24.95" customHeight="1" x14ac:dyDescent="0.25">
      <c r="A1576" s="65" t="str">
        <f t="shared" si="24"/>
        <v/>
      </c>
      <c r="B1576" s="61"/>
      <c r="C1576" s="63" t="str">
        <f>IF(B1576="","",VLOOKUP(B1576,'Base productos'!A$2:H$10900,2,FALSE))</f>
        <v/>
      </c>
      <c r="D1576" s="66" t="str">
        <f>IF(B1576="","",VLOOKUP(B1576,'Base productos'!A$2:H$10900,3,FALSE))</f>
        <v/>
      </c>
      <c r="E1576" s="62" t="str">
        <f>IF(B1576="","",VLOOKUP(B1576,'Base productos'!A$2:H$10900,4,FALSE))</f>
        <v/>
      </c>
      <c r="F1576" s="62" t="str">
        <f>IF(B1576="","",VLOOKUP(B1576,'Base productos'!A$2:H$10900,5,FALSE))</f>
        <v/>
      </c>
      <c r="G1576" s="66" t="str">
        <f>IF(B1576="","",VLOOKUP(B1576,'Base productos'!A$2:H$10900,6,FALSE))</f>
        <v/>
      </c>
      <c r="H1576" s="66" t="str">
        <f>IF(B1576="","",VLOOKUP(B1576,'Base productos'!A$2:H$10900,7,FALSE))</f>
        <v/>
      </c>
      <c r="I1576" s="66" t="str">
        <f>IF(B1576="","",VLOOKUP(B1576,'Base productos'!A$2:H$10900,8,FALSE))</f>
        <v/>
      </c>
      <c r="J1576" s="47"/>
      <c r="K1576" s="48"/>
      <c r="L1576" s="68"/>
      <c r="M1576" s="68"/>
      <c r="N1576" s="68"/>
      <c r="O1576" s="68"/>
      <c r="P1576" s="100" t="str">
        <f>IF(O1576="","",VLOOKUP(O1576,'Principios Activos'!A$1:B$2418,2,FALSE))</f>
        <v/>
      </c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9"/>
      <c r="AC1576" s="68"/>
      <c r="AD1576" s="69"/>
      <c r="AE1576" s="53"/>
      <c r="AF1576" s="98"/>
      <c r="AG1576" s="123"/>
      <c r="AH1576" s="123"/>
      <c r="AI1576"/>
      <c r="AJ1576"/>
      <c r="AM1576" s="13"/>
    </row>
    <row r="1577" spans="1:39" s="8" customFormat="1" ht="24.95" customHeight="1" x14ac:dyDescent="0.25">
      <c r="A1577" s="65" t="str">
        <f t="shared" si="24"/>
        <v/>
      </c>
      <c r="B1577" s="61"/>
      <c r="C1577" s="63" t="str">
        <f>IF(B1577="","",VLOOKUP(B1577,'Base productos'!A$2:H$10900,2,FALSE))</f>
        <v/>
      </c>
      <c r="D1577" s="66" t="str">
        <f>IF(B1577="","",VLOOKUP(B1577,'Base productos'!A$2:H$10900,3,FALSE))</f>
        <v/>
      </c>
      <c r="E1577" s="62" t="str">
        <f>IF(B1577="","",VLOOKUP(B1577,'Base productos'!A$2:H$10900,4,FALSE))</f>
        <v/>
      </c>
      <c r="F1577" s="62" t="str">
        <f>IF(B1577="","",VLOOKUP(B1577,'Base productos'!A$2:H$10900,5,FALSE))</f>
        <v/>
      </c>
      <c r="G1577" s="66" t="str">
        <f>IF(B1577="","",VLOOKUP(B1577,'Base productos'!A$2:H$10900,6,FALSE))</f>
        <v/>
      </c>
      <c r="H1577" s="66" t="str">
        <f>IF(B1577="","",VLOOKUP(B1577,'Base productos'!A$2:H$10900,7,FALSE))</f>
        <v/>
      </c>
      <c r="I1577" s="66" t="str">
        <f>IF(B1577="","",VLOOKUP(B1577,'Base productos'!A$2:H$10900,8,FALSE))</f>
        <v/>
      </c>
      <c r="J1577" s="47"/>
      <c r="K1577" s="48"/>
      <c r="L1577" s="68"/>
      <c r="M1577" s="68"/>
      <c r="N1577" s="68"/>
      <c r="O1577" s="68"/>
      <c r="P1577" s="100" t="str">
        <f>IF(O1577="","",VLOOKUP(O1577,'Principios Activos'!A$1:B$2418,2,FALSE))</f>
        <v/>
      </c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9"/>
      <c r="AC1577" s="68"/>
      <c r="AD1577" s="69"/>
      <c r="AE1577" s="53"/>
      <c r="AF1577" s="98"/>
      <c r="AG1577" s="123"/>
      <c r="AH1577" s="123"/>
      <c r="AI1577"/>
      <c r="AJ1577"/>
      <c r="AM1577" s="13"/>
    </row>
    <row r="1578" spans="1:39" s="8" customFormat="1" ht="24.95" customHeight="1" x14ac:dyDescent="0.25">
      <c r="A1578" s="65" t="str">
        <f t="shared" si="24"/>
        <v/>
      </c>
      <c r="B1578" s="61"/>
      <c r="C1578" s="63" t="str">
        <f>IF(B1578="","",VLOOKUP(B1578,'Base productos'!A$2:H$10900,2,FALSE))</f>
        <v/>
      </c>
      <c r="D1578" s="66" t="str">
        <f>IF(B1578="","",VLOOKUP(B1578,'Base productos'!A$2:H$10900,3,FALSE))</f>
        <v/>
      </c>
      <c r="E1578" s="62" t="str">
        <f>IF(B1578="","",VLOOKUP(B1578,'Base productos'!A$2:H$10900,4,FALSE))</f>
        <v/>
      </c>
      <c r="F1578" s="62" t="str">
        <f>IF(B1578="","",VLOOKUP(B1578,'Base productos'!A$2:H$10900,5,FALSE))</f>
        <v/>
      </c>
      <c r="G1578" s="66" t="str">
        <f>IF(B1578="","",VLOOKUP(B1578,'Base productos'!A$2:H$10900,6,FALSE))</f>
        <v/>
      </c>
      <c r="H1578" s="66" t="str">
        <f>IF(B1578="","",VLOOKUP(B1578,'Base productos'!A$2:H$10900,7,FALSE))</f>
        <v/>
      </c>
      <c r="I1578" s="66" t="str">
        <f>IF(B1578="","",VLOOKUP(B1578,'Base productos'!A$2:H$10900,8,FALSE))</f>
        <v/>
      </c>
      <c r="J1578" s="47"/>
      <c r="K1578" s="48"/>
      <c r="L1578" s="68"/>
      <c r="M1578" s="68"/>
      <c r="N1578" s="68"/>
      <c r="O1578" s="68"/>
      <c r="P1578" s="100" t="str">
        <f>IF(O1578="","",VLOOKUP(O1578,'Principios Activos'!A$1:B$2418,2,FALSE))</f>
        <v/>
      </c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9"/>
      <c r="AC1578" s="68"/>
      <c r="AD1578" s="69"/>
      <c r="AE1578" s="53"/>
      <c r="AF1578" s="98"/>
      <c r="AG1578" s="123"/>
      <c r="AH1578" s="123"/>
      <c r="AI1578"/>
      <c r="AJ1578"/>
      <c r="AM1578" s="13"/>
    </row>
    <row r="1579" spans="1:39" s="8" customFormat="1" ht="24.95" customHeight="1" x14ac:dyDescent="0.25">
      <c r="A1579" s="65" t="str">
        <f t="shared" si="24"/>
        <v/>
      </c>
      <c r="B1579" s="61"/>
      <c r="C1579" s="63" t="str">
        <f>IF(B1579="","",VLOOKUP(B1579,'Base productos'!A$2:H$10900,2,FALSE))</f>
        <v/>
      </c>
      <c r="D1579" s="66" t="str">
        <f>IF(B1579="","",VLOOKUP(B1579,'Base productos'!A$2:H$10900,3,FALSE))</f>
        <v/>
      </c>
      <c r="E1579" s="62" t="str">
        <f>IF(B1579="","",VLOOKUP(B1579,'Base productos'!A$2:H$10900,4,FALSE))</f>
        <v/>
      </c>
      <c r="F1579" s="62" t="str">
        <f>IF(B1579="","",VLOOKUP(B1579,'Base productos'!A$2:H$10900,5,FALSE))</f>
        <v/>
      </c>
      <c r="G1579" s="66" t="str">
        <f>IF(B1579="","",VLOOKUP(B1579,'Base productos'!A$2:H$10900,6,FALSE))</f>
        <v/>
      </c>
      <c r="H1579" s="66" t="str">
        <f>IF(B1579="","",VLOOKUP(B1579,'Base productos'!A$2:H$10900,7,FALSE))</f>
        <v/>
      </c>
      <c r="I1579" s="66" t="str">
        <f>IF(B1579="","",VLOOKUP(B1579,'Base productos'!A$2:H$10900,8,FALSE))</f>
        <v/>
      </c>
      <c r="J1579" s="47"/>
      <c r="K1579" s="48"/>
      <c r="L1579" s="68"/>
      <c r="M1579" s="68"/>
      <c r="N1579" s="68"/>
      <c r="O1579" s="68"/>
      <c r="P1579" s="100" t="str">
        <f>IF(O1579="","",VLOOKUP(O1579,'Principios Activos'!A$1:B$2418,2,FALSE))</f>
        <v/>
      </c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9"/>
      <c r="AC1579" s="68"/>
      <c r="AD1579" s="69"/>
      <c r="AE1579" s="53"/>
      <c r="AF1579" s="98"/>
      <c r="AG1579" s="123"/>
      <c r="AH1579" s="123"/>
      <c r="AI1579"/>
      <c r="AJ1579"/>
      <c r="AM1579" s="13"/>
    </row>
    <row r="1580" spans="1:39" s="8" customFormat="1" ht="24.95" customHeight="1" x14ac:dyDescent="0.25">
      <c r="A1580" s="65" t="str">
        <f t="shared" si="24"/>
        <v/>
      </c>
      <c r="B1580" s="61"/>
      <c r="C1580" s="63" t="str">
        <f>IF(B1580="","",VLOOKUP(B1580,'Base productos'!A$2:H$10900,2,FALSE))</f>
        <v/>
      </c>
      <c r="D1580" s="66" t="str">
        <f>IF(B1580="","",VLOOKUP(B1580,'Base productos'!A$2:H$10900,3,FALSE))</f>
        <v/>
      </c>
      <c r="E1580" s="62" t="str">
        <f>IF(B1580="","",VLOOKUP(B1580,'Base productos'!A$2:H$10900,4,FALSE))</f>
        <v/>
      </c>
      <c r="F1580" s="62" t="str">
        <f>IF(B1580="","",VLOOKUP(B1580,'Base productos'!A$2:H$10900,5,FALSE))</f>
        <v/>
      </c>
      <c r="G1580" s="66" t="str">
        <f>IF(B1580="","",VLOOKUP(B1580,'Base productos'!A$2:H$10900,6,FALSE))</f>
        <v/>
      </c>
      <c r="H1580" s="66" t="str">
        <f>IF(B1580="","",VLOOKUP(B1580,'Base productos'!A$2:H$10900,7,FALSE))</f>
        <v/>
      </c>
      <c r="I1580" s="66" t="str">
        <f>IF(B1580="","",VLOOKUP(B1580,'Base productos'!A$2:H$10900,8,FALSE))</f>
        <v/>
      </c>
      <c r="J1580" s="47"/>
      <c r="K1580" s="48"/>
      <c r="L1580" s="68"/>
      <c r="M1580" s="68"/>
      <c r="N1580" s="68"/>
      <c r="O1580" s="68"/>
      <c r="P1580" s="100" t="str">
        <f>IF(O1580="","",VLOOKUP(O1580,'Principios Activos'!A$1:B$2418,2,FALSE))</f>
        <v/>
      </c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9"/>
      <c r="AC1580" s="68"/>
      <c r="AD1580" s="69"/>
      <c r="AE1580" s="53"/>
      <c r="AF1580" s="98"/>
      <c r="AG1580" s="123"/>
      <c r="AH1580" s="123"/>
      <c r="AI1580"/>
      <c r="AJ1580"/>
      <c r="AM1580" s="13"/>
    </row>
    <row r="1581" spans="1:39" s="8" customFormat="1" ht="24.95" customHeight="1" x14ac:dyDescent="0.25">
      <c r="A1581" s="65" t="str">
        <f t="shared" si="24"/>
        <v/>
      </c>
      <c r="B1581" s="61"/>
      <c r="C1581" s="63" t="str">
        <f>IF(B1581="","",VLOOKUP(B1581,'Base productos'!A$2:H$10900,2,FALSE))</f>
        <v/>
      </c>
      <c r="D1581" s="66" t="str">
        <f>IF(B1581="","",VLOOKUP(B1581,'Base productos'!A$2:H$10900,3,FALSE))</f>
        <v/>
      </c>
      <c r="E1581" s="62" t="str">
        <f>IF(B1581="","",VLOOKUP(B1581,'Base productos'!A$2:H$10900,4,FALSE))</f>
        <v/>
      </c>
      <c r="F1581" s="62" t="str">
        <f>IF(B1581="","",VLOOKUP(B1581,'Base productos'!A$2:H$10900,5,FALSE))</f>
        <v/>
      </c>
      <c r="G1581" s="66" t="str">
        <f>IF(B1581="","",VLOOKUP(B1581,'Base productos'!A$2:H$10900,6,FALSE))</f>
        <v/>
      </c>
      <c r="H1581" s="66" t="str">
        <f>IF(B1581="","",VLOOKUP(B1581,'Base productos'!A$2:H$10900,7,FALSE))</f>
        <v/>
      </c>
      <c r="I1581" s="66" t="str">
        <f>IF(B1581="","",VLOOKUP(B1581,'Base productos'!A$2:H$10900,8,FALSE))</f>
        <v/>
      </c>
      <c r="J1581" s="47"/>
      <c r="K1581" s="48"/>
      <c r="L1581" s="68"/>
      <c r="M1581" s="68"/>
      <c r="N1581" s="68"/>
      <c r="O1581" s="68"/>
      <c r="P1581" s="100" t="str">
        <f>IF(O1581="","",VLOOKUP(O1581,'Principios Activos'!A$1:B$2418,2,FALSE))</f>
        <v/>
      </c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9"/>
      <c r="AC1581" s="68"/>
      <c r="AD1581" s="69"/>
      <c r="AE1581" s="53"/>
      <c r="AF1581" s="98"/>
      <c r="AG1581" s="123"/>
      <c r="AH1581" s="123"/>
      <c r="AI1581"/>
      <c r="AJ1581"/>
      <c r="AM1581" s="13"/>
    </row>
    <row r="1582" spans="1:39" s="8" customFormat="1" ht="24.95" customHeight="1" x14ac:dyDescent="0.25">
      <c r="A1582" s="65" t="str">
        <f t="shared" si="24"/>
        <v/>
      </c>
      <c r="B1582" s="61"/>
      <c r="C1582" s="63" t="str">
        <f>IF(B1582="","",VLOOKUP(B1582,'Base productos'!A$2:H$10900,2,FALSE))</f>
        <v/>
      </c>
      <c r="D1582" s="66" t="str">
        <f>IF(B1582="","",VLOOKUP(B1582,'Base productos'!A$2:H$10900,3,FALSE))</f>
        <v/>
      </c>
      <c r="E1582" s="62" t="str">
        <f>IF(B1582="","",VLOOKUP(B1582,'Base productos'!A$2:H$10900,4,FALSE))</f>
        <v/>
      </c>
      <c r="F1582" s="62" t="str">
        <f>IF(B1582="","",VLOOKUP(B1582,'Base productos'!A$2:H$10900,5,FALSE))</f>
        <v/>
      </c>
      <c r="G1582" s="66" t="str">
        <f>IF(B1582="","",VLOOKUP(B1582,'Base productos'!A$2:H$10900,6,FALSE))</f>
        <v/>
      </c>
      <c r="H1582" s="66" t="str">
        <f>IF(B1582="","",VLOOKUP(B1582,'Base productos'!A$2:H$10900,7,FALSE))</f>
        <v/>
      </c>
      <c r="I1582" s="66" t="str">
        <f>IF(B1582="","",VLOOKUP(B1582,'Base productos'!A$2:H$10900,8,FALSE))</f>
        <v/>
      </c>
      <c r="J1582" s="47"/>
      <c r="K1582" s="48"/>
      <c r="L1582" s="68"/>
      <c r="M1582" s="68"/>
      <c r="N1582" s="68"/>
      <c r="O1582" s="68"/>
      <c r="P1582" s="100" t="str">
        <f>IF(O1582="","",VLOOKUP(O1582,'Principios Activos'!A$1:B$2418,2,FALSE))</f>
        <v/>
      </c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9"/>
      <c r="AC1582" s="68"/>
      <c r="AD1582" s="69"/>
      <c r="AE1582" s="53"/>
      <c r="AF1582" s="98"/>
      <c r="AG1582" s="123"/>
      <c r="AH1582" s="123"/>
      <c r="AI1582"/>
      <c r="AJ1582"/>
      <c r="AM1582" s="13"/>
    </row>
    <row r="1583" spans="1:39" s="8" customFormat="1" ht="24.95" customHeight="1" x14ac:dyDescent="0.25">
      <c r="A1583" s="65" t="str">
        <f t="shared" si="24"/>
        <v/>
      </c>
      <c r="B1583" s="61"/>
      <c r="C1583" s="63" t="str">
        <f>IF(B1583="","",VLOOKUP(B1583,'Base productos'!A$2:H$10900,2,FALSE))</f>
        <v/>
      </c>
      <c r="D1583" s="66" t="str">
        <f>IF(B1583="","",VLOOKUP(B1583,'Base productos'!A$2:H$10900,3,FALSE))</f>
        <v/>
      </c>
      <c r="E1583" s="62" t="str">
        <f>IF(B1583="","",VLOOKUP(B1583,'Base productos'!A$2:H$10900,4,FALSE))</f>
        <v/>
      </c>
      <c r="F1583" s="62" t="str">
        <f>IF(B1583="","",VLOOKUP(B1583,'Base productos'!A$2:H$10900,5,FALSE))</f>
        <v/>
      </c>
      <c r="G1583" s="66" t="str">
        <f>IF(B1583="","",VLOOKUP(B1583,'Base productos'!A$2:H$10900,6,FALSE))</f>
        <v/>
      </c>
      <c r="H1583" s="66" t="str">
        <f>IF(B1583="","",VLOOKUP(B1583,'Base productos'!A$2:H$10900,7,FALSE))</f>
        <v/>
      </c>
      <c r="I1583" s="66" t="str">
        <f>IF(B1583="","",VLOOKUP(B1583,'Base productos'!A$2:H$10900,8,FALSE))</f>
        <v/>
      </c>
      <c r="J1583" s="47"/>
      <c r="K1583" s="48"/>
      <c r="L1583" s="68"/>
      <c r="M1583" s="68"/>
      <c r="N1583" s="68"/>
      <c r="O1583" s="68"/>
      <c r="P1583" s="100" t="str">
        <f>IF(O1583="","",VLOOKUP(O1583,'Principios Activos'!A$1:B$2418,2,FALSE))</f>
        <v/>
      </c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9"/>
      <c r="AC1583" s="68"/>
      <c r="AD1583" s="69"/>
      <c r="AE1583" s="53"/>
      <c r="AF1583" s="98"/>
      <c r="AG1583" s="123"/>
      <c r="AH1583" s="123"/>
      <c r="AI1583"/>
      <c r="AJ1583"/>
      <c r="AM1583" s="13"/>
    </row>
    <row r="1584" spans="1:39" s="8" customFormat="1" ht="24.95" customHeight="1" x14ac:dyDescent="0.25">
      <c r="A1584" s="65" t="str">
        <f t="shared" si="24"/>
        <v/>
      </c>
      <c r="B1584" s="61"/>
      <c r="C1584" s="63" t="str">
        <f>IF(B1584="","",VLOOKUP(B1584,'Base productos'!A$2:H$10900,2,FALSE))</f>
        <v/>
      </c>
      <c r="D1584" s="66" t="str">
        <f>IF(B1584="","",VLOOKUP(B1584,'Base productos'!A$2:H$10900,3,FALSE))</f>
        <v/>
      </c>
      <c r="E1584" s="62" t="str">
        <f>IF(B1584="","",VLOOKUP(B1584,'Base productos'!A$2:H$10900,4,FALSE))</f>
        <v/>
      </c>
      <c r="F1584" s="62" t="str">
        <f>IF(B1584="","",VLOOKUP(B1584,'Base productos'!A$2:H$10900,5,FALSE))</f>
        <v/>
      </c>
      <c r="G1584" s="66" t="str">
        <f>IF(B1584="","",VLOOKUP(B1584,'Base productos'!A$2:H$10900,6,FALSE))</f>
        <v/>
      </c>
      <c r="H1584" s="66" t="str">
        <f>IF(B1584="","",VLOOKUP(B1584,'Base productos'!A$2:H$10900,7,FALSE))</f>
        <v/>
      </c>
      <c r="I1584" s="66" t="str">
        <f>IF(B1584="","",VLOOKUP(B1584,'Base productos'!A$2:H$10900,8,FALSE))</f>
        <v/>
      </c>
      <c r="J1584" s="47"/>
      <c r="K1584" s="48"/>
      <c r="L1584" s="68"/>
      <c r="M1584" s="68"/>
      <c r="N1584" s="68"/>
      <c r="O1584" s="68"/>
      <c r="P1584" s="100" t="str">
        <f>IF(O1584="","",VLOOKUP(O1584,'Principios Activos'!A$1:B$2418,2,FALSE))</f>
        <v/>
      </c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9"/>
      <c r="AC1584" s="68"/>
      <c r="AD1584" s="69"/>
      <c r="AE1584" s="53"/>
      <c r="AF1584" s="98"/>
      <c r="AG1584" s="123"/>
      <c r="AH1584" s="123"/>
      <c r="AI1584"/>
      <c r="AJ1584"/>
      <c r="AM1584" s="13"/>
    </row>
    <row r="1585" spans="1:39" s="8" customFormat="1" ht="24.95" customHeight="1" x14ac:dyDescent="0.25">
      <c r="A1585" s="65" t="str">
        <f t="shared" si="24"/>
        <v/>
      </c>
      <c r="B1585" s="61"/>
      <c r="C1585" s="63" t="str">
        <f>IF(B1585="","",VLOOKUP(B1585,'Base productos'!A$2:H$10900,2,FALSE))</f>
        <v/>
      </c>
      <c r="D1585" s="66" t="str">
        <f>IF(B1585="","",VLOOKUP(B1585,'Base productos'!A$2:H$10900,3,FALSE))</f>
        <v/>
      </c>
      <c r="E1585" s="62" t="str">
        <f>IF(B1585="","",VLOOKUP(B1585,'Base productos'!A$2:H$10900,4,FALSE))</f>
        <v/>
      </c>
      <c r="F1585" s="62" t="str">
        <f>IF(B1585="","",VLOOKUP(B1585,'Base productos'!A$2:H$10900,5,FALSE))</f>
        <v/>
      </c>
      <c r="G1585" s="66" t="str">
        <f>IF(B1585="","",VLOOKUP(B1585,'Base productos'!A$2:H$10900,6,FALSE))</f>
        <v/>
      </c>
      <c r="H1585" s="66" t="str">
        <f>IF(B1585="","",VLOOKUP(B1585,'Base productos'!A$2:H$10900,7,FALSE))</f>
        <v/>
      </c>
      <c r="I1585" s="66" t="str">
        <f>IF(B1585="","",VLOOKUP(B1585,'Base productos'!A$2:H$10900,8,FALSE))</f>
        <v/>
      </c>
      <c r="J1585" s="47"/>
      <c r="K1585" s="48"/>
      <c r="L1585" s="68"/>
      <c r="M1585" s="68"/>
      <c r="N1585" s="68"/>
      <c r="O1585" s="68"/>
      <c r="P1585" s="100" t="str">
        <f>IF(O1585="","",VLOOKUP(O1585,'Principios Activos'!A$1:B$2418,2,FALSE))</f>
        <v/>
      </c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9"/>
      <c r="AC1585" s="68"/>
      <c r="AD1585" s="69"/>
      <c r="AE1585" s="53"/>
      <c r="AF1585" s="98"/>
      <c r="AG1585" s="123"/>
      <c r="AH1585" s="123"/>
      <c r="AI1585"/>
      <c r="AJ1585"/>
      <c r="AM1585" s="13"/>
    </row>
    <row r="1586" spans="1:39" s="8" customFormat="1" ht="24.95" customHeight="1" x14ac:dyDescent="0.25">
      <c r="A1586" s="65" t="str">
        <f t="shared" si="24"/>
        <v/>
      </c>
      <c r="B1586" s="61"/>
      <c r="C1586" s="63" t="str">
        <f>IF(B1586="","",VLOOKUP(B1586,'Base productos'!A$2:H$10900,2,FALSE))</f>
        <v/>
      </c>
      <c r="D1586" s="66" t="str">
        <f>IF(B1586="","",VLOOKUP(B1586,'Base productos'!A$2:H$10900,3,FALSE))</f>
        <v/>
      </c>
      <c r="E1586" s="62" t="str">
        <f>IF(B1586="","",VLOOKUP(B1586,'Base productos'!A$2:H$10900,4,FALSE))</f>
        <v/>
      </c>
      <c r="F1586" s="62" t="str">
        <f>IF(B1586="","",VLOOKUP(B1586,'Base productos'!A$2:H$10900,5,FALSE))</f>
        <v/>
      </c>
      <c r="G1586" s="66" t="str">
        <f>IF(B1586="","",VLOOKUP(B1586,'Base productos'!A$2:H$10900,6,FALSE))</f>
        <v/>
      </c>
      <c r="H1586" s="66" t="str">
        <f>IF(B1586="","",VLOOKUP(B1586,'Base productos'!A$2:H$10900,7,FALSE))</f>
        <v/>
      </c>
      <c r="I1586" s="66" t="str">
        <f>IF(B1586="","",VLOOKUP(B1586,'Base productos'!A$2:H$10900,8,FALSE))</f>
        <v/>
      </c>
      <c r="J1586" s="47"/>
      <c r="K1586" s="48"/>
      <c r="L1586" s="68"/>
      <c r="M1586" s="68"/>
      <c r="N1586" s="68"/>
      <c r="O1586" s="68"/>
      <c r="P1586" s="100" t="str">
        <f>IF(O1586="","",VLOOKUP(O1586,'Principios Activos'!A$1:B$2418,2,FALSE))</f>
        <v/>
      </c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9"/>
      <c r="AC1586" s="68"/>
      <c r="AD1586" s="69"/>
      <c r="AE1586" s="53"/>
      <c r="AF1586" s="98"/>
      <c r="AG1586" s="123"/>
      <c r="AH1586" s="123"/>
      <c r="AI1586"/>
      <c r="AJ1586"/>
      <c r="AM1586" s="13"/>
    </row>
    <row r="1587" spans="1:39" s="8" customFormat="1" ht="24.95" customHeight="1" x14ac:dyDescent="0.25">
      <c r="A1587" s="65" t="str">
        <f t="shared" si="24"/>
        <v/>
      </c>
      <c r="B1587" s="61"/>
      <c r="C1587" s="63" t="str">
        <f>IF(B1587="","",VLOOKUP(B1587,'Base productos'!A$2:H$10900,2,FALSE))</f>
        <v/>
      </c>
      <c r="D1587" s="66" t="str">
        <f>IF(B1587="","",VLOOKUP(B1587,'Base productos'!A$2:H$10900,3,FALSE))</f>
        <v/>
      </c>
      <c r="E1587" s="62" t="str">
        <f>IF(B1587="","",VLOOKUP(B1587,'Base productos'!A$2:H$10900,4,FALSE))</f>
        <v/>
      </c>
      <c r="F1587" s="62" t="str">
        <f>IF(B1587="","",VLOOKUP(B1587,'Base productos'!A$2:H$10900,5,FALSE))</f>
        <v/>
      </c>
      <c r="G1587" s="66" t="str">
        <f>IF(B1587="","",VLOOKUP(B1587,'Base productos'!A$2:H$10900,6,FALSE))</f>
        <v/>
      </c>
      <c r="H1587" s="66" t="str">
        <f>IF(B1587="","",VLOOKUP(B1587,'Base productos'!A$2:H$10900,7,FALSE))</f>
        <v/>
      </c>
      <c r="I1587" s="66" t="str">
        <f>IF(B1587="","",VLOOKUP(B1587,'Base productos'!A$2:H$10900,8,FALSE))</f>
        <v/>
      </c>
      <c r="J1587" s="47"/>
      <c r="K1587" s="48"/>
      <c r="L1587" s="68"/>
      <c r="M1587" s="68"/>
      <c r="N1587" s="68"/>
      <c r="O1587" s="68"/>
      <c r="P1587" s="100" t="str">
        <f>IF(O1587="","",VLOOKUP(O1587,'Principios Activos'!A$1:B$2418,2,FALSE))</f>
        <v/>
      </c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9"/>
      <c r="AC1587" s="68"/>
      <c r="AD1587" s="69"/>
      <c r="AE1587" s="53"/>
      <c r="AF1587" s="98"/>
      <c r="AG1587" s="123"/>
      <c r="AH1587" s="123"/>
      <c r="AI1587"/>
      <c r="AJ1587"/>
      <c r="AM1587" s="13"/>
    </row>
    <row r="1588" spans="1:39" s="8" customFormat="1" ht="24.95" customHeight="1" x14ac:dyDescent="0.25">
      <c r="A1588" s="65" t="str">
        <f t="shared" si="24"/>
        <v/>
      </c>
      <c r="B1588" s="61"/>
      <c r="C1588" s="63" t="str">
        <f>IF(B1588="","",VLOOKUP(B1588,'Base productos'!A$2:H$10900,2,FALSE))</f>
        <v/>
      </c>
      <c r="D1588" s="66" t="str">
        <f>IF(B1588="","",VLOOKUP(B1588,'Base productos'!A$2:H$10900,3,FALSE))</f>
        <v/>
      </c>
      <c r="E1588" s="62" t="str">
        <f>IF(B1588="","",VLOOKUP(B1588,'Base productos'!A$2:H$10900,4,FALSE))</f>
        <v/>
      </c>
      <c r="F1588" s="62" t="str">
        <f>IF(B1588="","",VLOOKUP(B1588,'Base productos'!A$2:H$10900,5,FALSE))</f>
        <v/>
      </c>
      <c r="G1588" s="66" t="str">
        <f>IF(B1588="","",VLOOKUP(B1588,'Base productos'!A$2:H$10900,6,FALSE))</f>
        <v/>
      </c>
      <c r="H1588" s="66" t="str">
        <f>IF(B1588="","",VLOOKUP(B1588,'Base productos'!A$2:H$10900,7,FALSE))</f>
        <v/>
      </c>
      <c r="I1588" s="66" t="str">
        <f>IF(B1588="","",VLOOKUP(B1588,'Base productos'!A$2:H$10900,8,FALSE))</f>
        <v/>
      </c>
      <c r="J1588" s="47"/>
      <c r="K1588" s="48"/>
      <c r="L1588" s="68"/>
      <c r="M1588" s="68"/>
      <c r="N1588" s="68"/>
      <c r="O1588" s="68"/>
      <c r="P1588" s="100" t="str">
        <f>IF(O1588="","",VLOOKUP(O1588,'Principios Activos'!A$1:B$2418,2,FALSE))</f>
        <v/>
      </c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9"/>
      <c r="AC1588" s="68"/>
      <c r="AD1588" s="69"/>
      <c r="AE1588" s="53"/>
      <c r="AF1588" s="98"/>
      <c r="AG1588" s="123"/>
      <c r="AH1588" s="123"/>
      <c r="AI1588"/>
      <c r="AJ1588"/>
      <c r="AM1588" s="13"/>
    </row>
    <row r="1589" spans="1:39" s="8" customFormat="1" ht="24.95" customHeight="1" x14ac:dyDescent="0.25">
      <c r="A1589" s="65" t="str">
        <f t="shared" si="24"/>
        <v/>
      </c>
      <c r="B1589" s="61"/>
      <c r="C1589" s="63" t="str">
        <f>IF(B1589="","",VLOOKUP(B1589,'Base productos'!A$2:H$10900,2,FALSE))</f>
        <v/>
      </c>
      <c r="D1589" s="66" t="str">
        <f>IF(B1589="","",VLOOKUP(B1589,'Base productos'!A$2:H$10900,3,FALSE))</f>
        <v/>
      </c>
      <c r="E1589" s="62" t="str">
        <f>IF(B1589="","",VLOOKUP(B1589,'Base productos'!A$2:H$10900,4,FALSE))</f>
        <v/>
      </c>
      <c r="F1589" s="62" t="str">
        <f>IF(B1589="","",VLOOKUP(B1589,'Base productos'!A$2:H$10900,5,FALSE))</f>
        <v/>
      </c>
      <c r="G1589" s="66" t="str">
        <f>IF(B1589="","",VLOOKUP(B1589,'Base productos'!A$2:H$10900,6,FALSE))</f>
        <v/>
      </c>
      <c r="H1589" s="66" t="str">
        <f>IF(B1589="","",VLOOKUP(B1589,'Base productos'!A$2:H$10900,7,FALSE))</f>
        <v/>
      </c>
      <c r="I1589" s="66" t="str">
        <f>IF(B1589="","",VLOOKUP(B1589,'Base productos'!A$2:H$10900,8,FALSE))</f>
        <v/>
      </c>
      <c r="J1589" s="47"/>
      <c r="K1589" s="48"/>
      <c r="L1589" s="68"/>
      <c r="M1589" s="68"/>
      <c r="N1589" s="68"/>
      <c r="O1589" s="68"/>
      <c r="P1589" s="100" t="str">
        <f>IF(O1589="","",VLOOKUP(O1589,'Principios Activos'!A$1:B$2418,2,FALSE))</f>
        <v/>
      </c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9"/>
      <c r="AC1589" s="68"/>
      <c r="AD1589" s="69"/>
      <c r="AE1589" s="53"/>
      <c r="AF1589" s="98"/>
      <c r="AG1589" s="123"/>
      <c r="AH1589" s="123"/>
      <c r="AI1589"/>
      <c r="AJ1589"/>
      <c r="AM1589" s="13"/>
    </row>
    <row r="1590" spans="1:39" s="8" customFormat="1" ht="24.95" customHeight="1" x14ac:dyDescent="0.25">
      <c r="A1590" s="65" t="str">
        <f t="shared" si="24"/>
        <v/>
      </c>
      <c r="B1590" s="61"/>
      <c r="C1590" s="63" t="str">
        <f>IF(B1590="","",VLOOKUP(B1590,'Base productos'!A$2:H$10900,2,FALSE))</f>
        <v/>
      </c>
      <c r="D1590" s="66" t="str">
        <f>IF(B1590="","",VLOOKUP(B1590,'Base productos'!A$2:H$10900,3,FALSE))</f>
        <v/>
      </c>
      <c r="E1590" s="62" t="str">
        <f>IF(B1590="","",VLOOKUP(B1590,'Base productos'!A$2:H$10900,4,FALSE))</f>
        <v/>
      </c>
      <c r="F1590" s="62" t="str">
        <f>IF(B1590="","",VLOOKUP(B1590,'Base productos'!A$2:H$10900,5,FALSE))</f>
        <v/>
      </c>
      <c r="G1590" s="66" t="str">
        <f>IF(B1590="","",VLOOKUP(B1590,'Base productos'!A$2:H$10900,6,FALSE))</f>
        <v/>
      </c>
      <c r="H1590" s="66" t="str">
        <f>IF(B1590="","",VLOOKUP(B1590,'Base productos'!A$2:H$10900,7,FALSE))</f>
        <v/>
      </c>
      <c r="I1590" s="66" t="str">
        <f>IF(B1590="","",VLOOKUP(B1590,'Base productos'!A$2:H$10900,8,FALSE))</f>
        <v/>
      </c>
      <c r="J1590" s="47"/>
      <c r="K1590" s="48"/>
      <c r="L1590" s="68"/>
      <c r="M1590" s="68"/>
      <c r="N1590" s="68"/>
      <c r="O1590" s="68"/>
      <c r="P1590" s="100" t="str">
        <f>IF(O1590="","",VLOOKUP(O1590,'Principios Activos'!A$1:B$2418,2,FALSE))</f>
        <v/>
      </c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9"/>
      <c r="AC1590" s="68"/>
      <c r="AD1590" s="69"/>
      <c r="AE1590" s="53"/>
      <c r="AF1590" s="98"/>
      <c r="AG1590" s="123"/>
      <c r="AH1590" s="123"/>
      <c r="AI1590"/>
      <c r="AJ1590"/>
      <c r="AM1590" s="13"/>
    </row>
    <row r="1591" spans="1:39" s="8" customFormat="1" ht="24.95" customHeight="1" x14ac:dyDescent="0.25">
      <c r="A1591" s="65" t="str">
        <f t="shared" si="24"/>
        <v/>
      </c>
      <c r="B1591" s="61"/>
      <c r="C1591" s="63" t="str">
        <f>IF(B1591="","",VLOOKUP(B1591,'Base productos'!A$2:H$10900,2,FALSE))</f>
        <v/>
      </c>
      <c r="D1591" s="66" t="str">
        <f>IF(B1591="","",VLOOKUP(B1591,'Base productos'!A$2:H$10900,3,FALSE))</f>
        <v/>
      </c>
      <c r="E1591" s="62" t="str">
        <f>IF(B1591="","",VLOOKUP(B1591,'Base productos'!A$2:H$10900,4,FALSE))</f>
        <v/>
      </c>
      <c r="F1591" s="62" t="str">
        <f>IF(B1591="","",VLOOKUP(B1591,'Base productos'!A$2:H$10900,5,FALSE))</f>
        <v/>
      </c>
      <c r="G1591" s="66" t="str">
        <f>IF(B1591="","",VLOOKUP(B1591,'Base productos'!A$2:H$10900,6,FALSE))</f>
        <v/>
      </c>
      <c r="H1591" s="66" t="str">
        <f>IF(B1591="","",VLOOKUP(B1591,'Base productos'!A$2:H$10900,7,FALSE))</f>
        <v/>
      </c>
      <c r="I1591" s="66" t="str">
        <f>IF(B1591="","",VLOOKUP(B1591,'Base productos'!A$2:H$10900,8,FALSE))</f>
        <v/>
      </c>
      <c r="J1591" s="47"/>
      <c r="K1591" s="48"/>
      <c r="L1591" s="68"/>
      <c r="M1591" s="68"/>
      <c r="N1591" s="68"/>
      <c r="O1591" s="68"/>
      <c r="P1591" s="100" t="str">
        <f>IF(O1591="","",VLOOKUP(O1591,'Principios Activos'!A$1:B$2418,2,FALSE))</f>
        <v/>
      </c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9"/>
      <c r="AC1591" s="68"/>
      <c r="AD1591" s="69"/>
      <c r="AE1591" s="53"/>
      <c r="AF1591" s="98"/>
      <c r="AG1591" s="123"/>
      <c r="AH1591" s="123"/>
      <c r="AI1591"/>
      <c r="AJ1591"/>
      <c r="AM1591" s="13"/>
    </row>
    <row r="1592" spans="1:39" s="8" customFormat="1" ht="24.95" customHeight="1" x14ac:dyDescent="0.25">
      <c r="A1592" s="65" t="str">
        <f t="shared" si="24"/>
        <v/>
      </c>
      <c r="B1592" s="61"/>
      <c r="C1592" s="63" t="str">
        <f>IF(B1592="","",VLOOKUP(B1592,'Base productos'!A$2:H$10900,2,FALSE))</f>
        <v/>
      </c>
      <c r="D1592" s="66" t="str">
        <f>IF(B1592="","",VLOOKUP(B1592,'Base productos'!A$2:H$10900,3,FALSE))</f>
        <v/>
      </c>
      <c r="E1592" s="62" t="str">
        <f>IF(B1592="","",VLOOKUP(B1592,'Base productos'!A$2:H$10900,4,FALSE))</f>
        <v/>
      </c>
      <c r="F1592" s="62" t="str">
        <f>IF(B1592="","",VLOOKUP(B1592,'Base productos'!A$2:H$10900,5,FALSE))</f>
        <v/>
      </c>
      <c r="G1592" s="66" t="str">
        <f>IF(B1592="","",VLOOKUP(B1592,'Base productos'!A$2:H$10900,6,FALSE))</f>
        <v/>
      </c>
      <c r="H1592" s="66" t="str">
        <f>IF(B1592="","",VLOOKUP(B1592,'Base productos'!A$2:H$10900,7,FALSE))</f>
        <v/>
      </c>
      <c r="I1592" s="66" t="str">
        <f>IF(B1592="","",VLOOKUP(B1592,'Base productos'!A$2:H$10900,8,FALSE))</f>
        <v/>
      </c>
      <c r="J1592" s="47"/>
      <c r="K1592" s="48"/>
      <c r="L1592" s="68"/>
      <c r="M1592" s="68"/>
      <c r="N1592" s="68"/>
      <c r="O1592" s="68"/>
      <c r="P1592" s="100" t="str">
        <f>IF(O1592="","",VLOOKUP(O1592,'Principios Activos'!A$1:B$2418,2,FALSE))</f>
        <v/>
      </c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9"/>
      <c r="AC1592" s="68"/>
      <c r="AD1592" s="69"/>
      <c r="AE1592" s="53"/>
      <c r="AF1592" s="98"/>
      <c r="AG1592" s="123"/>
      <c r="AH1592" s="123"/>
      <c r="AI1592"/>
      <c r="AJ1592"/>
      <c r="AM1592" s="13"/>
    </row>
    <row r="1593" spans="1:39" s="8" customFormat="1" ht="24.95" customHeight="1" x14ac:dyDescent="0.25">
      <c r="A1593" s="65" t="str">
        <f t="shared" si="24"/>
        <v/>
      </c>
      <c r="B1593" s="61"/>
      <c r="C1593" s="63" t="str">
        <f>IF(B1593="","",VLOOKUP(B1593,'Base productos'!A$2:H$10900,2,FALSE))</f>
        <v/>
      </c>
      <c r="D1593" s="66" t="str">
        <f>IF(B1593="","",VLOOKUP(B1593,'Base productos'!A$2:H$10900,3,FALSE))</f>
        <v/>
      </c>
      <c r="E1593" s="62" t="str">
        <f>IF(B1593="","",VLOOKUP(B1593,'Base productos'!A$2:H$10900,4,FALSE))</f>
        <v/>
      </c>
      <c r="F1593" s="62" t="str">
        <f>IF(B1593="","",VLOOKUP(B1593,'Base productos'!A$2:H$10900,5,FALSE))</f>
        <v/>
      </c>
      <c r="G1593" s="66" t="str">
        <f>IF(B1593="","",VLOOKUP(B1593,'Base productos'!A$2:H$10900,6,FALSE))</f>
        <v/>
      </c>
      <c r="H1593" s="66" t="str">
        <f>IF(B1593="","",VLOOKUP(B1593,'Base productos'!A$2:H$10900,7,FALSE))</f>
        <v/>
      </c>
      <c r="I1593" s="66" t="str">
        <f>IF(B1593="","",VLOOKUP(B1593,'Base productos'!A$2:H$10900,8,FALSE))</f>
        <v/>
      </c>
      <c r="J1593" s="47"/>
      <c r="K1593" s="48"/>
      <c r="L1593" s="68"/>
      <c r="M1593" s="68"/>
      <c r="N1593" s="68"/>
      <c r="O1593" s="68"/>
      <c r="P1593" s="100" t="str">
        <f>IF(O1593="","",VLOOKUP(O1593,'Principios Activos'!A$1:B$2418,2,FALSE))</f>
        <v/>
      </c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9"/>
      <c r="AC1593" s="68"/>
      <c r="AD1593" s="69"/>
      <c r="AE1593" s="53"/>
      <c r="AF1593" s="98"/>
      <c r="AG1593" s="123"/>
      <c r="AH1593" s="123"/>
      <c r="AI1593"/>
      <c r="AJ1593"/>
      <c r="AM1593" s="13"/>
    </row>
    <row r="1594" spans="1:39" s="8" customFormat="1" ht="24.95" customHeight="1" x14ac:dyDescent="0.25">
      <c r="A1594" s="65" t="str">
        <f t="shared" si="24"/>
        <v/>
      </c>
      <c r="B1594" s="61"/>
      <c r="C1594" s="63" t="str">
        <f>IF(B1594="","",VLOOKUP(B1594,'Base productos'!A$2:H$10900,2,FALSE))</f>
        <v/>
      </c>
      <c r="D1594" s="66" t="str">
        <f>IF(B1594="","",VLOOKUP(B1594,'Base productos'!A$2:H$10900,3,FALSE))</f>
        <v/>
      </c>
      <c r="E1594" s="62" t="str">
        <f>IF(B1594="","",VLOOKUP(B1594,'Base productos'!A$2:H$10900,4,FALSE))</f>
        <v/>
      </c>
      <c r="F1594" s="62" t="str">
        <f>IF(B1594="","",VLOOKUP(B1594,'Base productos'!A$2:H$10900,5,FALSE))</f>
        <v/>
      </c>
      <c r="G1594" s="66" t="str">
        <f>IF(B1594="","",VLOOKUP(B1594,'Base productos'!A$2:H$10900,6,FALSE))</f>
        <v/>
      </c>
      <c r="H1594" s="66" t="str">
        <f>IF(B1594="","",VLOOKUP(B1594,'Base productos'!A$2:H$10900,7,FALSE))</f>
        <v/>
      </c>
      <c r="I1594" s="66" t="str">
        <f>IF(B1594="","",VLOOKUP(B1594,'Base productos'!A$2:H$10900,8,FALSE))</f>
        <v/>
      </c>
      <c r="J1594" s="47"/>
      <c r="K1594" s="48"/>
      <c r="L1594" s="68"/>
      <c r="M1594" s="68"/>
      <c r="N1594" s="68"/>
      <c r="O1594" s="68"/>
      <c r="P1594" s="100" t="str">
        <f>IF(O1594="","",VLOOKUP(O1594,'Principios Activos'!A$1:B$2418,2,FALSE))</f>
        <v/>
      </c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9"/>
      <c r="AC1594" s="68"/>
      <c r="AD1594" s="69"/>
      <c r="AE1594" s="53"/>
      <c r="AF1594" s="98"/>
      <c r="AG1594" s="123"/>
      <c r="AH1594" s="123"/>
      <c r="AI1594"/>
      <c r="AJ1594"/>
      <c r="AM1594" s="13"/>
    </row>
    <row r="1595" spans="1:39" s="8" customFormat="1" ht="24.95" customHeight="1" x14ac:dyDescent="0.25">
      <c r="A1595" s="65" t="str">
        <f t="shared" si="24"/>
        <v/>
      </c>
      <c r="B1595" s="61"/>
      <c r="C1595" s="63" t="str">
        <f>IF(B1595="","",VLOOKUP(B1595,'Base productos'!A$2:H$10900,2,FALSE))</f>
        <v/>
      </c>
      <c r="D1595" s="66" t="str">
        <f>IF(B1595="","",VLOOKUP(B1595,'Base productos'!A$2:H$10900,3,FALSE))</f>
        <v/>
      </c>
      <c r="E1595" s="62" t="str">
        <f>IF(B1595="","",VLOOKUP(B1595,'Base productos'!A$2:H$10900,4,FALSE))</f>
        <v/>
      </c>
      <c r="F1595" s="62" t="str">
        <f>IF(B1595="","",VLOOKUP(B1595,'Base productos'!A$2:H$10900,5,FALSE))</f>
        <v/>
      </c>
      <c r="G1595" s="66" t="str">
        <f>IF(B1595="","",VLOOKUP(B1595,'Base productos'!A$2:H$10900,6,FALSE))</f>
        <v/>
      </c>
      <c r="H1595" s="66" t="str">
        <f>IF(B1595="","",VLOOKUP(B1595,'Base productos'!A$2:H$10900,7,FALSE))</f>
        <v/>
      </c>
      <c r="I1595" s="66" t="str">
        <f>IF(B1595="","",VLOOKUP(B1595,'Base productos'!A$2:H$10900,8,FALSE))</f>
        <v/>
      </c>
      <c r="J1595" s="47"/>
      <c r="K1595" s="48"/>
      <c r="L1595" s="68"/>
      <c r="M1595" s="68"/>
      <c r="N1595" s="68"/>
      <c r="O1595" s="68"/>
      <c r="P1595" s="100" t="str">
        <f>IF(O1595="","",VLOOKUP(O1595,'Principios Activos'!A$1:B$2418,2,FALSE))</f>
        <v/>
      </c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9"/>
      <c r="AC1595" s="68"/>
      <c r="AD1595" s="69"/>
      <c r="AE1595" s="53"/>
      <c r="AF1595" s="98"/>
      <c r="AG1595" s="123"/>
      <c r="AH1595" s="123"/>
      <c r="AI1595"/>
      <c r="AJ1595"/>
      <c r="AM1595" s="13"/>
    </row>
    <row r="1596" spans="1:39" s="8" customFormat="1" ht="24.95" customHeight="1" x14ac:dyDescent="0.25">
      <c r="A1596" s="65" t="str">
        <f t="shared" si="24"/>
        <v/>
      </c>
      <c r="B1596" s="61"/>
      <c r="C1596" s="63" t="str">
        <f>IF(B1596="","",VLOOKUP(B1596,'Base productos'!A$2:H$10900,2,FALSE))</f>
        <v/>
      </c>
      <c r="D1596" s="66" t="str">
        <f>IF(B1596="","",VLOOKUP(B1596,'Base productos'!A$2:H$10900,3,FALSE))</f>
        <v/>
      </c>
      <c r="E1596" s="62" t="str">
        <f>IF(B1596="","",VLOOKUP(B1596,'Base productos'!A$2:H$10900,4,FALSE))</f>
        <v/>
      </c>
      <c r="F1596" s="62" t="str">
        <f>IF(B1596="","",VLOOKUP(B1596,'Base productos'!A$2:H$10900,5,FALSE))</f>
        <v/>
      </c>
      <c r="G1596" s="66" t="str">
        <f>IF(B1596="","",VLOOKUP(B1596,'Base productos'!A$2:H$10900,6,FALSE))</f>
        <v/>
      </c>
      <c r="H1596" s="66" t="str">
        <f>IF(B1596="","",VLOOKUP(B1596,'Base productos'!A$2:H$10900,7,FALSE))</f>
        <v/>
      </c>
      <c r="I1596" s="66" t="str">
        <f>IF(B1596="","",VLOOKUP(B1596,'Base productos'!A$2:H$10900,8,FALSE))</f>
        <v/>
      </c>
      <c r="J1596" s="47"/>
      <c r="K1596" s="48"/>
      <c r="L1596" s="68"/>
      <c r="M1596" s="68"/>
      <c r="N1596" s="68"/>
      <c r="O1596" s="68"/>
      <c r="P1596" s="100" t="str">
        <f>IF(O1596="","",VLOOKUP(O1596,'Principios Activos'!A$1:B$2418,2,FALSE))</f>
        <v/>
      </c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9"/>
      <c r="AC1596" s="68"/>
      <c r="AD1596" s="69"/>
      <c r="AE1596" s="53"/>
      <c r="AF1596" s="98"/>
      <c r="AG1596" s="123"/>
      <c r="AH1596" s="123"/>
      <c r="AI1596"/>
      <c r="AJ1596"/>
      <c r="AM1596" s="13"/>
    </row>
    <row r="1597" spans="1:39" s="8" customFormat="1" ht="24.95" customHeight="1" x14ac:dyDescent="0.25">
      <c r="A1597" s="65" t="str">
        <f t="shared" si="24"/>
        <v/>
      </c>
      <c r="B1597" s="61"/>
      <c r="C1597" s="63" t="str">
        <f>IF(B1597="","",VLOOKUP(B1597,'Base productos'!A$2:H$10900,2,FALSE))</f>
        <v/>
      </c>
      <c r="D1597" s="66" t="str">
        <f>IF(B1597="","",VLOOKUP(B1597,'Base productos'!A$2:H$10900,3,FALSE))</f>
        <v/>
      </c>
      <c r="E1597" s="62" t="str">
        <f>IF(B1597="","",VLOOKUP(B1597,'Base productos'!A$2:H$10900,4,FALSE))</f>
        <v/>
      </c>
      <c r="F1597" s="62" t="str">
        <f>IF(B1597="","",VLOOKUP(B1597,'Base productos'!A$2:H$10900,5,FALSE))</f>
        <v/>
      </c>
      <c r="G1597" s="66" t="str">
        <f>IF(B1597="","",VLOOKUP(B1597,'Base productos'!A$2:H$10900,6,FALSE))</f>
        <v/>
      </c>
      <c r="H1597" s="66" t="str">
        <f>IF(B1597="","",VLOOKUP(B1597,'Base productos'!A$2:H$10900,7,FALSE))</f>
        <v/>
      </c>
      <c r="I1597" s="66" t="str">
        <f>IF(B1597="","",VLOOKUP(B1597,'Base productos'!A$2:H$10900,8,FALSE))</f>
        <v/>
      </c>
      <c r="J1597" s="47"/>
      <c r="K1597" s="48"/>
      <c r="L1597" s="68"/>
      <c r="M1597" s="68"/>
      <c r="N1597" s="68"/>
      <c r="O1597" s="68"/>
      <c r="P1597" s="100" t="str">
        <f>IF(O1597="","",VLOOKUP(O1597,'Principios Activos'!A$1:B$2418,2,FALSE))</f>
        <v/>
      </c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9"/>
      <c r="AC1597" s="68"/>
      <c r="AD1597" s="69"/>
      <c r="AE1597" s="53"/>
      <c r="AF1597" s="98"/>
      <c r="AG1597" s="123"/>
      <c r="AH1597" s="123"/>
      <c r="AI1597"/>
      <c r="AJ1597"/>
      <c r="AM1597" s="13"/>
    </row>
    <row r="1598" spans="1:39" s="8" customFormat="1" ht="24.95" customHeight="1" x14ac:dyDescent="0.25">
      <c r="A1598" s="65" t="str">
        <f t="shared" si="24"/>
        <v/>
      </c>
      <c r="B1598" s="61"/>
      <c r="C1598" s="63" t="str">
        <f>IF(B1598="","",VLOOKUP(B1598,'Base productos'!A$2:H$10900,2,FALSE))</f>
        <v/>
      </c>
      <c r="D1598" s="66" t="str">
        <f>IF(B1598="","",VLOOKUP(B1598,'Base productos'!A$2:H$10900,3,FALSE))</f>
        <v/>
      </c>
      <c r="E1598" s="62" t="str">
        <f>IF(B1598="","",VLOOKUP(B1598,'Base productos'!A$2:H$10900,4,FALSE))</f>
        <v/>
      </c>
      <c r="F1598" s="62" t="str">
        <f>IF(B1598="","",VLOOKUP(B1598,'Base productos'!A$2:H$10900,5,FALSE))</f>
        <v/>
      </c>
      <c r="G1598" s="66" t="str">
        <f>IF(B1598="","",VLOOKUP(B1598,'Base productos'!A$2:H$10900,6,FALSE))</f>
        <v/>
      </c>
      <c r="H1598" s="66" t="str">
        <f>IF(B1598="","",VLOOKUP(B1598,'Base productos'!A$2:H$10900,7,FALSE))</f>
        <v/>
      </c>
      <c r="I1598" s="66" t="str">
        <f>IF(B1598="","",VLOOKUP(B1598,'Base productos'!A$2:H$10900,8,FALSE))</f>
        <v/>
      </c>
      <c r="J1598" s="47"/>
      <c r="K1598" s="48"/>
      <c r="L1598" s="68"/>
      <c r="M1598" s="68"/>
      <c r="N1598" s="68"/>
      <c r="O1598" s="68"/>
      <c r="P1598" s="100" t="str">
        <f>IF(O1598="","",VLOOKUP(O1598,'Principios Activos'!A$1:B$2418,2,FALSE))</f>
        <v/>
      </c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9"/>
      <c r="AC1598" s="68"/>
      <c r="AD1598" s="69"/>
      <c r="AE1598" s="53"/>
      <c r="AF1598" s="98"/>
      <c r="AG1598" s="123"/>
      <c r="AH1598" s="123"/>
      <c r="AI1598"/>
      <c r="AJ1598"/>
      <c r="AM1598" s="13"/>
    </row>
    <row r="1599" spans="1:39" s="8" customFormat="1" ht="24.95" customHeight="1" x14ac:dyDescent="0.25">
      <c r="A1599" s="65" t="str">
        <f t="shared" si="24"/>
        <v/>
      </c>
      <c r="B1599" s="61"/>
      <c r="C1599" s="63" t="str">
        <f>IF(B1599="","",VLOOKUP(B1599,'Base productos'!A$2:H$10900,2,FALSE))</f>
        <v/>
      </c>
      <c r="D1599" s="66" t="str">
        <f>IF(B1599="","",VLOOKUP(B1599,'Base productos'!A$2:H$10900,3,FALSE))</f>
        <v/>
      </c>
      <c r="E1599" s="62" t="str">
        <f>IF(B1599="","",VLOOKUP(B1599,'Base productos'!A$2:H$10900,4,FALSE))</f>
        <v/>
      </c>
      <c r="F1599" s="62" t="str">
        <f>IF(B1599="","",VLOOKUP(B1599,'Base productos'!A$2:H$10900,5,FALSE))</f>
        <v/>
      </c>
      <c r="G1599" s="66" t="str">
        <f>IF(B1599="","",VLOOKUP(B1599,'Base productos'!A$2:H$10900,6,FALSE))</f>
        <v/>
      </c>
      <c r="H1599" s="66" t="str">
        <f>IF(B1599="","",VLOOKUP(B1599,'Base productos'!A$2:H$10900,7,FALSE))</f>
        <v/>
      </c>
      <c r="I1599" s="66" t="str">
        <f>IF(B1599="","",VLOOKUP(B1599,'Base productos'!A$2:H$10900,8,FALSE))</f>
        <v/>
      </c>
      <c r="J1599" s="47"/>
      <c r="K1599" s="48"/>
      <c r="L1599" s="68"/>
      <c r="M1599" s="68"/>
      <c r="N1599" s="68"/>
      <c r="O1599" s="68"/>
      <c r="P1599" s="100" t="str">
        <f>IF(O1599="","",VLOOKUP(O1599,'Principios Activos'!A$1:B$2418,2,FALSE))</f>
        <v/>
      </c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9"/>
      <c r="AC1599" s="68"/>
      <c r="AD1599" s="69"/>
      <c r="AE1599" s="53"/>
      <c r="AF1599" s="98"/>
      <c r="AG1599" s="123"/>
      <c r="AH1599" s="123"/>
      <c r="AI1599"/>
      <c r="AJ1599"/>
      <c r="AM1599" s="13"/>
    </row>
    <row r="1600" spans="1:39" s="8" customFormat="1" ht="24.95" customHeight="1" x14ac:dyDescent="0.25">
      <c r="A1600" s="65" t="str">
        <f t="shared" si="24"/>
        <v/>
      </c>
      <c r="B1600" s="61"/>
      <c r="C1600" s="63" t="str">
        <f>IF(B1600="","",VLOOKUP(B1600,'Base productos'!A$2:H$10900,2,FALSE))</f>
        <v/>
      </c>
      <c r="D1600" s="66" t="str">
        <f>IF(B1600="","",VLOOKUP(B1600,'Base productos'!A$2:H$10900,3,FALSE))</f>
        <v/>
      </c>
      <c r="E1600" s="62" t="str">
        <f>IF(B1600="","",VLOOKUP(B1600,'Base productos'!A$2:H$10900,4,FALSE))</f>
        <v/>
      </c>
      <c r="F1600" s="62" t="str">
        <f>IF(B1600="","",VLOOKUP(B1600,'Base productos'!A$2:H$10900,5,FALSE))</f>
        <v/>
      </c>
      <c r="G1600" s="66" t="str">
        <f>IF(B1600="","",VLOOKUP(B1600,'Base productos'!A$2:H$10900,6,FALSE))</f>
        <v/>
      </c>
      <c r="H1600" s="66" t="str">
        <f>IF(B1600="","",VLOOKUP(B1600,'Base productos'!A$2:H$10900,7,FALSE))</f>
        <v/>
      </c>
      <c r="I1600" s="66" t="str">
        <f>IF(B1600="","",VLOOKUP(B1600,'Base productos'!A$2:H$10900,8,FALSE))</f>
        <v/>
      </c>
      <c r="J1600" s="47"/>
      <c r="K1600" s="48"/>
      <c r="L1600" s="68"/>
      <c r="M1600" s="68"/>
      <c r="N1600" s="68"/>
      <c r="O1600" s="68"/>
      <c r="P1600" s="100" t="str">
        <f>IF(O1600="","",VLOOKUP(O1600,'Principios Activos'!A$1:B$2418,2,FALSE))</f>
        <v/>
      </c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9"/>
      <c r="AC1600" s="68"/>
      <c r="AD1600" s="69"/>
      <c r="AE1600" s="53"/>
      <c r="AF1600" s="98"/>
      <c r="AG1600" s="123"/>
      <c r="AH1600" s="123"/>
      <c r="AI1600"/>
      <c r="AJ1600"/>
      <c r="AM1600" s="13"/>
    </row>
    <row r="1601" spans="1:39" s="8" customFormat="1" ht="24.95" customHeight="1" x14ac:dyDescent="0.25">
      <c r="A1601" s="65" t="str">
        <f t="shared" si="24"/>
        <v/>
      </c>
      <c r="B1601" s="61"/>
      <c r="C1601" s="63" t="str">
        <f>IF(B1601="","",VLOOKUP(B1601,'Base productos'!A$2:H$10900,2,FALSE))</f>
        <v/>
      </c>
      <c r="D1601" s="66" t="str">
        <f>IF(B1601="","",VLOOKUP(B1601,'Base productos'!A$2:H$10900,3,FALSE))</f>
        <v/>
      </c>
      <c r="E1601" s="62" t="str">
        <f>IF(B1601="","",VLOOKUP(B1601,'Base productos'!A$2:H$10900,4,FALSE))</f>
        <v/>
      </c>
      <c r="F1601" s="62" t="str">
        <f>IF(B1601="","",VLOOKUP(B1601,'Base productos'!A$2:H$10900,5,FALSE))</f>
        <v/>
      </c>
      <c r="G1601" s="66" t="str">
        <f>IF(B1601="","",VLOOKUP(B1601,'Base productos'!A$2:H$10900,6,FALSE))</f>
        <v/>
      </c>
      <c r="H1601" s="66" t="str">
        <f>IF(B1601="","",VLOOKUP(B1601,'Base productos'!A$2:H$10900,7,FALSE))</f>
        <v/>
      </c>
      <c r="I1601" s="66" t="str">
        <f>IF(B1601="","",VLOOKUP(B1601,'Base productos'!A$2:H$10900,8,FALSE))</f>
        <v/>
      </c>
      <c r="J1601" s="47"/>
      <c r="K1601" s="48"/>
      <c r="L1601" s="68"/>
      <c r="M1601" s="68"/>
      <c r="N1601" s="68"/>
      <c r="O1601" s="68"/>
      <c r="P1601" s="100" t="str">
        <f>IF(O1601="","",VLOOKUP(O1601,'Principios Activos'!A$1:B$2418,2,FALSE))</f>
        <v/>
      </c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9"/>
      <c r="AC1601" s="68"/>
      <c r="AD1601" s="69"/>
      <c r="AE1601" s="53"/>
      <c r="AF1601" s="98"/>
      <c r="AG1601" s="123"/>
      <c r="AH1601" s="123"/>
      <c r="AI1601"/>
      <c r="AJ1601"/>
      <c r="AM1601" s="13"/>
    </row>
    <row r="1602" spans="1:39" s="8" customFormat="1" ht="24.95" customHeight="1" x14ac:dyDescent="0.25">
      <c r="A1602" s="65" t="str">
        <f t="shared" si="24"/>
        <v/>
      </c>
      <c r="B1602" s="61"/>
      <c r="C1602" s="63" t="str">
        <f>IF(B1602="","",VLOOKUP(B1602,'Base productos'!A$2:H$10900,2,FALSE))</f>
        <v/>
      </c>
      <c r="D1602" s="66" t="str">
        <f>IF(B1602="","",VLOOKUP(B1602,'Base productos'!A$2:H$10900,3,FALSE))</f>
        <v/>
      </c>
      <c r="E1602" s="62" t="str">
        <f>IF(B1602="","",VLOOKUP(B1602,'Base productos'!A$2:H$10900,4,FALSE))</f>
        <v/>
      </c>
      <c r="F1602" s="62" t="str">
        <f>IF(B1602="","",VLOOKUP(B1602,'Base productos'!A$2:H$10900,5,FALSE))</f>
        <v/>
      </c>
      <c r="G1602" s="66" t="str">
        <f>IF(B1602="","",VLOOKUP(B1602,'Base productos'!A$2:H$10900,6,FALSE))</f>
        <v/>
      </c>
      <c r="H1602" s="66" t="str">
        <f>IF(B1602="","",VLOOKUP(B1602,'Base productos'!A$2:H$10900,7,FALSE))</f>
        <v/>
      </c>
      <c r="I1602" s="66" t="str">
        <f>IF(B1602="","",VLOOKUP(B1602,'Base productos'!A$2:H$10900,8,FALSE))</f>
        <v/>
      </c>
      <c r="J1602" s="47"/>
      <c r="K1602" s="48"/>
      <c r="L1602" s="68"/>
      <c r="M1602" s="68"/>
      <c r="N1602" s="68"/>
      <c r="O1602" s="68"/>
      <c r="P1602" s="100" t="str">
        <f>IF(O1602="","",VLOOKUP(O1602,'Principios Activos'!A$1:B$2418,2,FALSE))</f>
        <v/>
      </c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9"/>
      <c r="AC1602" s="68"/>
      <c r="AD1602" s="69"/>
      <c r="AE1602" s="53"/>
      <c r="AF1602" s="98"/>
      <c r="AG1602" s="123"/>
      <c r="AH1602" s="123"/>
      <c r="AI1602"/>
      <c r="AJ1602"/>
      <c r="AM1602" s="13"/>
    </row>
    <row r="1603" spans="1:39" s="8" customFormat="1" ht="24.95" customHeight="1" x14ac:dyDescent="0.25">
      <c r="A1603" s="65" t="str">
        <f t="shared" si="24"/>
        <v/>
      </c>
      <c r="B1603" s="61"/>
      <c r="C1603" s="63" t="str">
        <f>IF(B1603="","",VLOOKUP(B1603,'Base productos'!A$2:H$10900,2,FALSE))</f>
        <v/>
      </c>
      <c r="D1603" s="66" t="str">
        <f>IF(B1603="","",VLOOKUP(B1603,'Base productos'!A$2:H$10900,3,FALSE))</f>
        <v/>
      </c>
      <c r="E1603" s="62" t="str">
        <f>IF(B1603="","",VLOOKUP(B1603,'Base productos'!A$2:H$10900,4,FALSE))</f>
        <v/>
      </c>
      <c r="F1603" s="62" t="str">
        <f>IF(B1603="","",VLOOKUP(B1603,'Base productos'!A$2:H$10900,5,FALSE))</f>
        <v/>
      </c>
      <c r="G1603" s="66" t="str">
        <f>IF(B1603="","",VLOOKUP(B1603,'Base productos'!A$2:H$10900,6,FALSE))</f>
        <v/>
      </c>
      <c r="H1603" s="66" t="str">
        <f>IF(B1603="","",VLOOKUP(B1603,'Base productos'!A$2:H$10900,7,FALSE))</f>
        <v/>
      </c>
      <c r="I1603" s="66" t="str">
        <f>IF(B1603="","",VLOOKUP(B1603,'Base productos'!A$2:H$10900,8,FALSE))</f>
        <v/>
      </c>
      <c r="J1603" s="47"/>
      <c r="K1603" s="48"/>
      <c r="L1603" s="68"/>
      <c r="M1603" s="68"/>
      <c r="N1603" s="68"/>
      <c r="O1603" s="68"/>
      <c r="P1603" s="100" t="str">
        <f>IF(O1603="","",VLOOKUP(O1603,'Principios Activos'!A$1:B$2418,2,FALSE))</f>
        <v/>
      </c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9"/>
      <c r="AC1603" s="68"/>
      <c r="AD1603" s="69"/>
      <c r="AE1603" s="53"/>
      <c r="AF1603" s="98"/>
      <c r="AG1603" s="123"/>
      <c r="AH1603" s="123"/>
      <c r="AI1603"/>
      <c r="AJ1603"/>
      <c r="AM1603" s="13"/>
    </row>
    <row r="1604" spans="1:39" s="8" customFormat="1" ht="24.95" customHeight="1" x14ac:dyDescent="0.25">
      <c r="A1604" s="65" t="str">
        <f t="shared" si="24"/>
        <v/>
      </c>
      <c r="B1604" s="61"/>
      <c r="C1604" s="63" t="str">
        <f>IF(B1604="","",VLOOKUP(B1604,'Base productos'!A$2:H$10900,2,FALSE))</f>
        <v/>
      </c>
      <c r="D1604" s="66" t="str">
        <f>IF(B1604="","",VLOOKUP(B1604,'Base productos'!A$2:H$10900,3,FALSE))</f>
        <v/>
      </c>
      <c r="E1604" s="62" t="str">
        <f>IF(B1604="","",VLOOKUP(B1604,'Base productos'!A$2:H$10900,4,FALSE))</f>
        <v/>
      </c>
      <c r="F1604" s="62" t="str">
        <f>IF(B1604="","",VLOOKUP(B1604,'Base productos'!A$2:H$10900,5,FALSE))</f>
        <v/>
      </c>
      <c r="G1604" s="66" t="str">
        <f>IF(B1604="","",VLOOKUP(B1604,'Base productos'!A$2:H$10900,6,FALSE))</f>
        <v/>
      </c>
      <c r="H1604" s="66" t="str">
        <f>IF(B1604="","",VLOOKUP(B1604,'Base productos'!A$2:H$10900,7,FALSE))</f>
        <v/>
      </c>
      <c r="I1604" s="66" t="str">
        <f>IF(B1604="","",VLOOKUP(B1604,'Base productos'!A$2:H$10900,8,FALSE))</f>
        <v/>
      </c>
      <c r="J1604" s="47"/>
      <c r="K1604" s="48"/>
      <c r="L1604" s="68"/>
      <c r="M1604" s="68"/>
      <c r="N1604" s="68"/>
      <c r="O1604" s="68"/>
      <c r="P1604" s="100" t="str">
        <f>IF(O1604="","",VLOOKUP(O1604,'Principios Activos'!A$1:B$2418,2,FALSE))</f>
        <v/>
      </c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9"/>
      <c r="AC1604" s="68"/>
      <c r="AD1604" s="69"/>
      <c r="AE1604" s="53"/>
      <c r="AF1604" s="98"/>
      <c r="AG1604" s="123"/>
      <c r="AH1604" s="123"/>
      <c r="AI1604"/>
      <c r="AJ1604"/>
      <c r="AM1604" s="13"/>
    </row>
    <row r="1605" spans="1:39" s="8" customFormat="1" ht="24.95" customHeight="1" x14ac:dyDescent="0.25">
      <c r="A1605" s="65" t="str">
        <f t="shared" si="24"/>
        <v/>
      </c>
      <c r="B1605" s="61"/>
      <c r="C1605" s="63" t="str">
        <f>IF(B1605="","",VLOOKUP(B1605,'Base productos'!A$2:H$10900,2,FALSE))</f>
        <v/>
      </c>
      <c r="D1605" s="66" t="str">
        <f>IF(B1605="","",VLOOKUP(B1605,'Base productos'!A$2:H$10900,3,FALSE))</f>
        <v/>
      </c>
      <c r="E1605" s="62" t="str">
        <f>IF(B1605="","",VLOOKUP(B1605,'Base productos'!A$2:H$10900,4,FALSE))</f>
        <v/>
      </c>
      <c r="F1605" s="62" t="str">
        <f>IF(B1605="","",VLOOKUP(B1605,'Base productos'!A$2:H$10900,5,FALSE))</f>
        <v/>
      </c>
      <c r="G1605" s="66" t="str">
        <f>IF(B1605="","",VLOOKUP(B1605,'Base productos'!A$2:H$10900,6,FALSE))</f>
        <v/>
      </c>
      <c r="H1605" s="66" t="str">
        <f>IF(B1605="","",VLOOKUP(B1605,'Base productos'!A$2:H$10900,7,FALSE))</f>
        <v/>
      </c>
      <c r="I1605" s="66" t="str">
        <f>IF(B1605="","",VLOOKUP(B1605,'Base productos'!A$2:H$10900,8,FALSE))</f>
        <v/>
      </c>
      <c r="J1605" s="47"/>
      <c r="K1605" s="48"/>
      <c r="L1605" s="68"/>
      <c r="M1605" s="68"/>
      <c r="N1605" s="68"/>
      <c r="O1605" s="68"/>
      <c r="P1605" s="100" t="str">
        <f>IF(O1605="","",VLOOKUP(O1605,'Principios Activos'!A$1:B$2418,2,FALSE))</f>
        <v/>
      </c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9"/>
      <c r="AC1605" s="68"/>
      <c r="AD1605" s="69"/>
      <c r="AE1605" s="53"/>
      <c r="AF1605" s="98"/>
      <c r="AG1605" s="123"/>
      <c r="AH1605" s="123"/>
      <c r="AI1605"/>
      <c r="AJ1605"/>
      <c r="AM1605" s="13"/>
    </row>
    <row r="1606" spans="1:39" s="8" customFormat="1" ht="24.95" customHeight="1" x14ac:dyDescent="0.25">
      <c r="A1606" s="65" t="str">
        <f t="shared" si="24"/>
        <v/>
      </c>
      <c r="B1606" s="61"/>
      <c r="C1606" s="63" t="str">
        <f>IF(B1606="","",VLOOKUP(B1606,'Base productos'!A$2:H$10900,2,FALSE))</f>
        <v/>
      </c>
      <c r="D1606" s="66" t="str">
        <f>IF(B1606="","",VLOOKUP(B1606,'Base productos'!A$2:H$10900,3,FALSE))</f>
        <v/>
      </c>
      <c r="E1606" s="62" t="str">
        <f>IF(B1606="","",VLOOKUP(B1606,'Base productos'!A$2:H$10900,4,FALSE))</f>
        <v/>
      </c>
      <c r="F1606" s="62" t="str">
        <f>IF(B1606="","",VLOOKUP(B1606,'Base productos'!A$2:H$10900,5,FALSE))</f>
        <v/>
      </c>
      <c r="G1606" s="66" t="str">
        <f>IF(B1606="","",VLOOKUP(B1606,'Base productos'!A$2:H$10900,6,FALSE))</f>
        <v/>
      </c>
      <c r="H1606" s="66" t="str">
        <f>IF(B1606="","",VLOOKUP(B1606,'Base productos'!A$2:H$10900,7,FALSE))</f>
        <v/>
      </c>
      <c r="I1606" s="66" t="str">
        <f>IF(B1606="","",VLOOKUP(B1606,'Base productos'!A$2:H$10900,8,FALSE))</f>
        <v/>
      </c>
      <c r="J1606" s="47"/>
      <c r="K1606" s="48"/>
      <c r="L1606" s="68"/>
      <c r="M1606" s="68"/>
      <c r="N1606" s="68"/>
      <c r="O1606" s="68"/>
      <c r="P1606" s="100" t="str">
        <f>IF(O1606="","",VLOOKUP(O1606,'Principios Activos'!A$1:B$2418,2,FALSE))</f>
        <v/>
      </c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9"/>
      <c r="AC1606" s="68"/>
      <c r="AD1606" s="69"/>
      <c r="AE1606" s="53"/>
      <c r="AF1606" s="98"/>
      <c r="AG1606" s="123"/>
      <c r="AH1606" s="123"/>
      <c r="AI1606"/>
      <c r="AJ1606"/>
      <c r="AM1606" s="13"/>
    </row>
    <row r="1607" spans="1:39" s="8" customFormat="1" ht="24.95" customHeight="1" x14ac:dyDescent="0.25">
      <c r="A1607" s="65" t="str">
        <f t="shared" si="24"/>
        <v/>
      </c>
      <c r="B1607" s="61"/>
      <c r="C1607" s="63" t="str">
        <f>IF(B1607="","",VLOOKUP(B1607,'Base productos'!A$2:H$10900,2,FALSE))</f>
        <v/>
      </c>
      <c r="D1607" s="66" t="str">
        <f>IF(B1607="","",VLOOKUP(B1607,'Base productos'!A$2:H$10900,3,FALSE))</f>
        <v/>
      </c>
      <c r="E1607" s="62" t="str">
        <f>IF(B1607="","",VLOOKUP(B1607,'Base productos'!A$2:H$10900,4,FALSE))</f>
        <v/>
      </c>
      <c r="F1607" s="62" t="str">
        <f>IF(B1607="","",VLOOKUP(B1607,'Base productos'!A$2:H$10900,5,FALSE))</f>
        <v/>
      </c>
      <c r="G1607" s="66" t="str">
        <f>IF(B1607="","",VLOOKUP(B1607,'Base productos'!A$2:H$10900,6,FALSE))</f>
        <v/>
      </c>
      <c r="H1607" s="66" t="str">
        <f>IF(B1607="","",VLOOKUP(B1607,'Base productos'!A$2:H$10900,7,FALSE))</f>
        <v/>
      </c>
      <c r="I1607" s="66" t="str">
        <f>IF(B1607="","",VLOOKUP(B1607,'Base productos'!A$2:H$10900,8,FALSE))</f>
        <v/>
      </c>
      <c r="J1607" s="47"/>
      <c r="K1607" s="48"/>
      <c r="L1607" s="68"/>
      <c r="M1607" s="68"/>
      <c r="N1607" s="68"/>
      <c r="O1607" s="68"/>
      <c r="P1607" s="100" t="str">
        <f>IF(O1607="","",VLOOKUP(O1607,'Principios Activos'!A$1:B$2418,2,FALSE))</f>
        <v/>
      </c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9"/>
      <c r="AC1607" s="68"/>
      <c r="AD1607" s="69"/>
      <c r="AE1607" s="53"/>
      <c r="AF1607" s="98"/>
      <c r="AG1607" s="123"/>
      <c r="AH1607" s="123"/>
      <c r="AI1607"/>
      <c r="AJ1607"/>
      <c r="AM1607" s="13"/>
    </row>
    <row r="1608" spans="1:39" s="8" customFormat="1" ht="24.95" customHeight="1" x14ac:dyDescent="0.25">
      <c r="A1608" s="65" t="str">
        <f t="shared" si="24"/>
        <v/>
      </c>
      <c r="B1608" s="61"/>
      <c r="C1608" s="63" t="str">
        <f>IF(B1608="","",VLOOKUP(B1608,'Base productos'!A$2:H$10900,2,FALSE))</f>
        <v/>
      </c>
      <c r="D1608" s="66" t="str">
        <f>IF(B1608="","",VLOOKUP(B1608,'Base productos'!A$2:H$10900,3,FALSE))</f>
        <v/>
      </c>
      <c r="E1608" s="62" t="str">
        <f>IF(B1608="","",VLOOKUP(B1608,'Base productos'!A$2:H$10900,4,FALSE))</f>
        <v/>
      </c>
      <c r="F1608" s="62" t="str">
        <f>IF(B1608="","",VLOOKUP(B1608,'Base productos'!A$2:H$10900,5,FALSE))</f>
        <v/>
      </c>
      <c r="G1608" s="66" t="str">
        <f>IF(B1608="","",VLOOKUP(B1608,'Base productos'!A$2:H$10900,6,FALSE))</f>
        <v/>
      </c>
      <c r="H1608" s="66" t="str">
        <f>IF(B1608="","",VLOOKUP(B1608,'Base productos'!A$2:H$10900,7,FALSE))</f>
        <v/>
      </c>
      <c r="I1608" s="66" t="str">
        <f>IF(B1608="","",VLOOKUP(B1608,'Base productos'!A$2:H$10900,8,FALSE))</f>
        <v/>
      </c>
      <c r="J1608" s="47"/>
      <c r="K1608" s="48"/>
      <c r="L1608" s="68"/>
      <c r="M1608" s="68"/>
      <c r="N1608" s="68"/>
      <c r="O1608" s="68"/>
      <c r="P1608" s="100" t="str">
        <f>IF(O1608="","",VLOOKUP(O1608,'Principios Activos'!A$1:B$2418,2,FALSE))</f>
        <v/>
      </c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9"/>
      <c r="AC1608" s="68"/>
      <c r="AD1608" s="69"/>
      <c r="AE1608" s="53"/>
      <c r="AF1608" s="98"/>
      <c r="AG1608" s="123"/>
      <c r="AH1608" s="123"/>
      <c r="AI1608"/>
      <c r="AJ1608"/>
      <c r="AM1608" s="13"/>
    </row>
    <row r="1609" spans="1:39" s="8" customFormat="1" ht="24.95" customHeight="1" x14ac:dyDescent="0.25">
      <c r="A1609" s="65" t="str">
        <f t="shared" si="24"/>
        <v/>
      </c>
      <c r="B1609" s="61"/>
      <c r="C1609" s="63" t="str">
        <f>IF(B1609="","",VLOOKUP(B1609,'Base productos'!A$2:H$10900,2,FALSE))</f>
        <v/>
      </c>
      <c r="D1609" s="66" t="str">
        <f>IF(B1609="","",VLOOKUP(B1609,'Base productos'!A$2:H$10900,3,FALSE))</f>
        <v/>
      </c>
      <c r="E1609" s="62" t="str">
        <f>IF(B1609="","",VLOOKUP(B1609,'Base productos'!A$2:H$10900,4,FALSE))</f>
        <v/>
      </c>
      <c r="F1609" s="62" t="str">
        <f>IF(B1609="","",VLOOKUP(B1609,'Base productos'!A$2:H$10900,5,FALSE))</f>
        <v/>
      </c>
      <c r="G1609" s="66" t="str">
        <f>IF(B1609="","",VLOOKUP(B1609,'Base productos'!A$2:H$10900,6,FALSE))</f>
        <v/>
      </c>
      <c r="H1609" s="66" t="str">
        <f>IF(B1609="","",VLOOKUP(B1609,'Base productos'!A$2:H$10900,7,FALSE))</f>
        <v/>
      </c>
      <c r="I1609" s="66" t="str">
        <f>IF(B1609="","",VLOOKUP(B1609,'Base productos'!A$2:H$10900,8,FALSE))</f>
        <v/>
      </c>
      <c r="J1609" s="47"/>
      <c r="K1609" s="48"/>
      <c r="L1609" s="68"/>
      <c r="M1609" s="68"/>
      <c r="N1609" s="68"/>
      <c r="O1609" s="68"/>
      <c r="P1609" s="100" t="str">
        <f>IF(O1609="","",VLOOKUP(O1609,'Principios Activos'!A$1:B$2418,2,FALSE))</f>
        <v/>
      </c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9"/>
      <c r="AC1609" s="68"/>
      <c r="AD1609" s="69"/>
      <c r="AE1609" s="53"/>
      <c r="AF1609" s="98"/>
      <c r="AG1609" s="123"/>
      <c r="AH1609" s="123"/>
      <c r="AI1609"/>
      <c r="AJ1609"/>
      <c r="AM1609" s="13"/>
    </row>
    <row r="1610" spans="1:39" s="8" customFormat="1" ht="24.95" customHeight="1" x14ac:dyDescent="0.25">
      <c r="A1610" s="65" t="str">
        <f t="shared" si="24"/>
        <v/>
      </c>
      <c r="B1610" s="61"/>
      <c r="C1610" s="63" t="str">
        <f>IF(B1610="","",VLOOKUP(B1610,'Base productos'!A$2:H$10900,2,FALSE))</f>
        <v/>
      </c>
      <c r="D1610" s="66" t="str">
        <f>IF(B1610="","",VLOOKUP(B1610,'Base productos'!A$2:H$10900,3,FALSE))</f>
        <v/>
      </c>
      <c r="E1610" s="62" t="str">
        <f>IF(B1610="","",VLOOKUP(B1610,'Base productos'!A$2:H$10900,4,FALSE))</f>
        <v/>
      </c>
      <c r="F1610" s="62" t="str">
        <f>IF(B1610="","",VLOOKUP(B1610,'Base productos'!A$2:H$10900,5,FALSE))</f>
        <v/>
      </c>
      <c r="G1610" s="66" t="str">
        <f>IF(B1610="","",VLOOKUP(B1610,'Base productos'!A$2:H$10900,6,FALSE))</f>
        <v/>
      </c>
      <c r="H1610" s="66" t="str">
        <f>IF(B1610="","",VLOOKUP(B1610,'Base productos'!A$2:H$10900,7,FALSE))</f>
        <v/>
      </c>
      <c r="I1610" s="66" t="str">
        <f>IF(B1610="","",VLOOKUP(B1610,'Base productos'!A$2:H$10900,8,FALSE))</f>
        <v/>
      </c>
      <c r="J1610" s="47"/>
      <c r="K1610" s="48"/>
      <c r="L1610" s="68"/>
      <c r="M1610" s="68"/>
      <c r="N1610" s="68"/>
      <c r="O1610" s="68"/>
      <c r="P1610" s="100" t="str">
        <f>IF(O1610="","",VLOOKUP(O1610,'Principios Activos'!A$1:B$2418,2,FALSE))</f>
        <v/>
      </c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9"/>
      <c r="AC1610" s="68"/>
      <c r="AD1610" s="69"/>
      <c r="AE1610" s="53"/>
      <c r="AF1610" s="98"/>
      <c r="AG1610" s="123"/>
      <c r="AH1610" s="123"/>
      <c r="AI1610"/>
      <c r="AJ1610"/>
      <c r="AM1610" s="13"/>
    </row>
    <row r="1611" spans="1:39" s="8" customFormat="1" ht="24.95" customHeight="1" x14ac:dyDescent="0.25">
      <c r="A1611" s="65" t="str">
        <f t="shared" si="24"/>
        <v/>
      </c>
      <c r="B1611" s="61"/>
      <c r="C1611" s="63" t="str">
        <f>IF(B1611="","",VLOOKUP(B1611,'Base productos'!A$2:H$10900,2,FALSE))</f>
        <v/>
      </c>
      <c r="D1611" s="66" t="str">
        <f>IF(B1611="","",VLOOKUP(B1611,'Base productos'!A$2:H$10900,3,FALSE))</f>
        <v/>
      </c>
      <c r="E1611" s="62" t="str">
        <f>IF(B1611="","",VLOOKUP(B1611,'Base productos'!A$2:H$10900,4,FALSE))</f>
        <v/>
      </c>
      <c r="F1611" s="62" t="str">
        <f>IF(B1611="","",VLOOKUP(B1611,'Base productos'!A$2:H$10900,5,FALSE))</f>
        <v/>
      </c>
      <c r="G1611" s="66" t="str">
        <f>IF(B1611="","",VLOOKUP(B1611,'Base productos'!A$2:H$10900,6,FALSE))</f>
        <v/>
      </c>
      <c r="H1611" s="66" t="str">
        <f>IF(B1611="","",VLOOKUP(B1611,'Base productos'!A$2:H$10900,7,FALSE))</f>
        <v/>
      </c>
      <c r="I1611" s="66" t="str">
        <f>IF(B1611="","",VLOOKUP(B1611,'Base productos'!A$2:H$10900,8,FALSE))</f>
        <v/>
      </c>
      <c r="J1611" s="47"/>
      <c r="K1611" s="48"/>
      <c r="L1611" s="68"/>
      <c r="M1611" s="68"/>
      <c r="N1611" s="68"/>
      <c r="O1611" s="68"/>
      <c r="P1611" s="100" t="str">
        <f>IF(O1611="","",VLOOKUP(O1611,'Principios Activos'!A$1:B$2418,2,FALSE))</f>
        <v/>
      </c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9"/>
      <c r="AC1611" s="68"/>
      <c r="AD1611" s="69"/>
      <c r="AE1611" s="53"/>
      <c r="AF1611" s="98"/>
      <c r="AG1611" s="123"/>
      <c r="AH1611" s="123"/>
      <c r="AI1611"/>
      <c r="AJ1611"/>
      <c r="AM1611" s="13"/>
    </row>
    <row r="1612" spans="1:39" s="8" customFormat="1" ht="24.95" customHeight="1" x14ac:dyDescent="0.25">
      <c r="A1612" s="65" t="str">
        <f t="shared" si="24"/>
        <v/>
      </c>
      <c r="B1612" s="61"/>
      <c r="C1612" s="63" t="str">
        <f>IF(B1612="","",VLOOKUP(B1612,'Base productos'!A$2:H$10900,2,FALSE))</f>
        <v/>
      </c>
      <c r="D1612" s="66" t="str">
        <f>IF(B1612="","",VLOOKUP(B1612,'Base productos'!A$2:H$10900,3,FALSE))</f>
        <v/>
      </c>
      <c r="E1612" s="62" t="str">
        <f>IF(B1612="","",VLOOKUP(B1612,'Base productos'!A$2:H$10900,4,FALSE))</f>
        <v/>
      </c>
      <c r="F1612" s="62" t="str">
        <f>IF(B1612="","",VLOOKUP(B1612,'Base productos'!A$2:H$10900,5,FALSE))</f>
        <v/>
      </c>
      <c r="G1612" s="66" t="str">
        <f>IF(B1612="","",VLOOKUP(B1612,'Base productos'!A$2:H$10900,6,FALSE))</f>
        <v/>
      </c>
      <c r="H1612" s="66" t="str">
        <f>IF(B1612="","",VLOOKUP(B1612,'Base productos'!A$2:H$10900,7,FALSE))</f>
        <v/>
      </c>
      <c r="I1612" s="66" t="str">
        <f>IF(B1612="","",VLOOKUP(B1612,'Base productos'!A$2:H$10900,8,FALSE))</f>
        <v/>
      </c>
      <c r="J1612" s="47"/>
      <c r="K1612" s="48"/>
      <c r="L1612" s="68"/>
      <c r="M1612" s="68"/>
      <c r="N1612" s="68"/>
      <c r="O1612" s="68"/>
      <c r="P1612" s="100" t="str">
        <f>IF(O1612="","",VLOOKUP(O1612,'Principios Activos'!A$1:B$2418,2,FALSE))</f>
        <v/>
      </c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9"/>
      <c r="AC1612" s="68"/>
      <c r="AD1612" s="69"/>
      <c r="AE1612" s="53"/>
      <c r="AF1612" s="98"/>
      <c r="AG1612" s="123"/>
      <c r="AH1612" s="123"/>
      <c r="AI1612"/>
      <c r="AJ1612"/>
      <c r="AM1612" s="13"/>
    </row>
    <row r="1613" spans="1:39" s="8" customFormat="1" ht="24.95" customHeight="1" x14ac:dyDescent="0.25">
      <c r="A1613" s="65" t="str">
        <f t="shared" si="24"/>
        <v/>
      </c>
      <c r="B1613" s="61"/>
      <c r="C1613" s="63" t="str">
        <f>IF(B1613="","",VLOOKUP(B1613,'Base productos'!A$2:H$10900,2,FALSE))</f>
        <v/>
      </c>
      <c r="D1613" s="66" t="str">
        <f>IF(B1613="","",VLOOKUP(B1613,'Base productos'!A$2:H$10900,3,FALSE))</f>
        <v/>
      </c>
      <c r="E1613" s="62" t="str">
        <f>IF(B1613="","",VLOOKUP(B1613,'Base productos'!A$2:H$10900,4,FALSE))</f>
        <v/>
      </c>
      <c r="F1613" s="62" t="str">
        <f>IF(B1613="","",VLOOKUP(B1613,'Base productos'!A$2:H$10900,5,FALSE))</f>
        <v/>
      </c>
      <c r="G1613" s="66" t="str">
        <f>IF(B1613="","",VLOOKUP(B1613,'Base productos'!A$2:H$10900,6,FALSE))</f>
        <v/>
      </c>
      <c r="H1613" s="66" t="str">
        <f>IF(B1613="","",VLOOKUP(B1613,'Base productos'!A$2:H$10900,7,FALSE))</f>
        <v/>
      </c>
      <c r="I1613" s="66" t="str">
        <f>IF(B1613="","",VLOOKUP(B1613,'Base productos'!A$2:H$10900,8,FALSE))</f>
        <v/>
      </c>
      <c r="J1613" s="47"/>
      <c r="K1613" s="48"/>
      <c r="L1613" s="68"/>
      <c r="M1613" s="68"/>
      <c r="N1613" s="68"/>
      <c r="O1613" s="68"/>
      <c r="P1613" s="100" t="str">
        <f>IF(O1613="","",VLOOKUP(O1613,'Principios Activos'!A$1:B$2418,2,FALSE))</f>
        <v/>
      </c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9"/>
      <c r="AC1613" s="68"/>
      <c r="AD1613" s="69"/>
      <c r="AE1613" s="53"/>
      <c r="AF1613" s="98"/>
      <c r="AG1613" s="123"/>
      <c r="AH1613" s="123"/>
      <c r="AI1613"/>
      <c r="AJ1613"/>
      <c r="AM1613" s="13"/>
    </row>
    <row r="1614" spans="1:39" s="8" customFormat="1" ht="24.95" customHeight="1" x14ac:dyDescent="0.25">
      <c r="A1614" s="65" t="str">
        <f t="shared" si="24"/>
        <v/>
      </c>
      <c r="B1614" s="61"/>
      <c r="C1614" s="63" t="str">
        <f>IF(B1614="","",VLOOKUP(B1614,'Base productos'!A$2:H$10900,2,FALSE))</f>
        <v/>
      </c>
      <c r="D1614" s="66" t="str">
        <f>IF(B1614="","",VLOOKUP(B1614,'Base productos'!A$2:H$10900,3,FALSE))</f>
        <v/>
      </c>
      <c r="E1614" s="62" t="str">
        <f>IF(B1614="","",VLOOKUP(B1614,'Base productos'!A$2:H$10900,4,FALSE))</f>
        <v/>
      </c>
      <c r="F1614" s="62" t="str">
        <f>IF(B1614="","",VLOOKUP(B1614,'Base productos'!A$2:H$10900,5,FALSE))</f>
        <v/>
      </c>
      <c r="G1614" s="66" t="str">
        <f>IF(B1614="","",VLOOKUP(B1614,'Base productos'!A$2:H$10900,6,FALSE))</f>
        <v/>
      </c>
      <c r="H1614" s="66" t="str">
        <f>IF(B1614="","",VLOOKUP(B1614,'Base productos'!A$2:H$10900,7,FALSE))</f>
        <v/>
      </c>
      <c r="I1614" s="66" t="str">
        <f>IF(B1614="","",VLOOKUP(B1614,'Base productos'!A$2:H$10900,8,FALSE))</f>
        <v/>
      </c>
      <c r="J1614" s="47"/>
      <c r="K1614" s="48"/>
      <c r="L1614" s="68"/>
      <c r="M1614" s="68"/>
      <c r="N1614" s="68"/>
      <c r="O1614" s="68"/>
      <c r="P1614" s="100" t="str">
        <f>IF(O1614="","",VLOOKUP(O1614,'Principios Activos'!A$1:B$2418,2,FALSE))</f>
        <v/>
      </c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9"/>
      <c r="AC1614" s="68"/>
      <c r="AD1614" s="69"/>
      <c r="AE1614" s="53"/>
      <c r="AF1614" s="98"/>
      <c r="AG1614" s="123"/>
      <c r="AH1614" s="123"/>
      <c r="AI1614"/>
      <c r="AJ1614"/>
      <c r="AM1614" s="13"/>
    </row>
    <row r="1615" spans="1:39" s="8" customFormat="1" ht="24.95" customHeight="1" x14ac:dyDescent="0.25">
      <c r="A1615" s="65" t="str">
        <f t="shared" si="24"/>
        <v/>
      </c>
      <c r="B1615" s="61"/>
      <c r="C1615" s="63" t="str">
        <f>IF(B1615="","",VLOOKUP(B1615,'Base productos'!A$2:H$10900,2,FALSE))</f>
        <v/>
      </c>
      <c r="D1615" s="66" t="str">
        <f>IF(B1615="","",VLOOKUP(B1615,'Base productos'!A$2:H$10900,3,FALSE))</f>
        <v/>
      </c>
      <c r="E1615" s="62" t="str">
        <f>IF(B1615="","",VLOOKUP(B1615,'Base productos'!A$2:H$10900,4,FALSE))</f>
        <v/>
      </c>
      <c r="F1615" s="62" t="str">
        <f>IF(B1615="","",VLOOKUP(B1615,'Base productos'!A$2:H$10900,5,FALSE))</f>
        <v/>
      </c>
      <c r="G1615" s="66" t="str">
        <f>IF(B1615="","",VLOOKUP(B1615,'Base productos'!A$2:H$10900,6,FALSE))</f>
        <v/>
      </c>
      <c r="H1615" s="66" t="str">
        <f>IF(B1615="","",VLOOKUP(B1615,'Base productos'!A$2:H$10900,7,FALSE))</f>
        <v/>
      </c>
      <c r="I1615" s="66" t="str">
        <f>IF(B1615="","",VLOOKUP(B1615,'Base productos'!A$2:H$10900,8,FALSE))</f>
        <v/>
      </c>
      <c r="J1615" s="47"/>
      <c r="K1615" s="48"/>
      <c r="L1615" s="68"/>
      <c r="M1615" s="68"/>
      <c r="N1615" s="68"/>
      <c r="O1615" s="68"/>
      <c r="P1615" s="100" t="str">
        <f>IF(O1615="","",VLOOKUP(O1615,'Principios Activos'!A$1:B$2418,2,FALSE))</f>
        <v/>
      </c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9"/>
      <c r="AC1615" s="68"/>
      <c r="AD1615" s="69"/>
      <c r="AE1615" s="53"/>
      <c r="AF1615" s="98"/>
      <c r="AG1615" s="123"/>
      <c r="AH1615" s="123"/>
      <c r="AI1615"/>
      <c r="AJ1615"/>
      <c r="AM1615" s="13"/>
    </row>
    <row r="1616" spans="1:39" s="8" customFormat="1" ht="24.95" customHeight="1" x14ac:dyDescent="0.25">
      <c r="A1616" s="65" t="str">
        <f t="shared" si="24"/>
        <v/>
      </c>
      <c r="B1616" s="61"/>
      <c r="C1616" s="63" t="str">
        <f>IF(B1616="","",VLOOKUP(B1616,'Base productos'!A$2:H$10900,2,FALSE))</f>
        <v/>
      </c>
      <c r="D1616" s="66" t="str">
        <f>IF(B1616="","",VLOOKUP(B1616,'Base productos'!A$2:H$10900,3,FALSE))</f>
        <v/>
      </c>
      <c r="E1616" s="62" t="str">
        <f>IF(B1616="","",VLOOKUP(B1616,'Base productos'!A$2:H$10900,4,FALSE))</f>
        <v/>
      </c>
      <c r="F1616" s="62" t="str">
        <f>IF(B1616="","",VLOOKUP(B1616,'Base productos'!A$2:H$10900,5,FALSE))</f>
        <v/>
      </c>
      <c r="G1616" s="66" t="str">
        <f>IF(B1616="","",VLOOKUP(B1616,'Base productos'!A$2:H$10900,6,FALSE))</f>
        <v/>
      </c>
      <c r="H1616" s="66" t="str">
        <f>IF(B1616="","",VLOOKUP(B1616,'Base productos'!A$2:H$10900,7,FALSE))</f>
        <v/>
      </c>
      <c r="I1616" s="66" t="str">
        <f>IF(B1616="","",VLOOKUP(B1616,'Base productos'!A$2:H$10900,8,FALSE))</f>
        <v/>
      </c>
      <c r="J1616" s="47"/>
      <c r="K1616" s="48"/>
      <c r="L1616" s="68"/>
      <c r="M1616" s="68"/>
      <c r="N1616" s="68"/>
      <c r="O1616" s="68"/>
      <c r="P1616" s="100" t="str">
        <f>IF(O1616="","",VLOOKUP(O1616,'Principios Activos'!A$1:B$2418,2,FALSE))</f>
        <v/>
      </c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9"/>
      <c r="AC1616" s="68"/>
      <c r="AD1616" s="69"/>
      <c r="AE1616" s="53"/>
      <c r="AF1616" s="98"/>
      <c r="AG1616" s="123"/>
      <c r="AH1616" s="123"/>
      <c r="AI1616"/>
      <c r="AJ1616"/>
      <c r="AM1616" s="13"/>
    </row>
    <row r="1617" spans="1:39" s="8" customFormat="1" ht="24.95" customHeight="1" x14ac:dyDescent="0.25">
      <c r="A1617" s="65" t="str">
        <f t="shared" si="24"/>
        <v/>
      </c>
      <c r="B1617" s="61"/>
      <c r="C1617" s="63" t="str">
        <f>IF(B1617="","",VLOOKUP(B1617,'Base productos'!A$2:H$10900,2,FALSE))</f>
        <v/>
      </c>
      <c r="D1617" s="66" t="str">
        <f>IF(B1617="","",VLOOKUP(B1617,'Base productos'!A$2:H$10900,3,FALSE))</f>
        <v/>
      </c>
      <c r="E1617" s="62" t="str">
        <f>IF(B1617="","",VLOOKUP(B1617,'Base productos'!A$2:H$10900,4,FALSE))</f>
        <v/>
      </c>
      <c r="F1617" s="62" t="str">
        <f>IF(B1617="","",VLOOKUP(B1617,'Base productos'!A$2:H$10900,5,FALSE))</f>
        <v/>
      </c>
      <c r="G1617" s="66" t="str">
        <f>IF(B1617="","",VLOOKUP(B1617,'Base productos'!A$2:H$10900,6,FALSE))</f>
        <v/>
      </c>
      <c r="H1617" s="66" t="str">
        <f>IF(B1617="","",VLOOKUP(B1617,'Base productos'!A$2:H$10900,7,FALSE))</f>
        <v/>
      </c>
      <c r="I1617" s="66" t="str">
        <f>IF(B1617="","",VLOOKUP(B1617,'Base productos'!A$2:H$10900,8,FALSE))</f>
        <v/>
      </c>
      <c r="J1617" s="47"/>
      <c r="K1617" s="48"/>
      <c r="L1617" s="68"/>
      <c r="M1617" s="68"/>
      <c r="N1617" s="68"/>
      <c r="O1617" s="68"/>
      <c r="P1617" s="100" t="str">
        <f>IF(O1617="","",VLOOKUP(O1617,'Principios Activos'!A$1:B$2418,2,FALSE))</f>
        <v/>
      </c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9"/>
      <c r="AC1617" s="68"/>
      <c r="AD1617" s="69"/>
      <c r="AE1617" s="53"/>
      <c r="AF1617" s="98"/>
      <c r="AG1617" s="123"/>
      <c r="AH1617" s="123"/>
      <c r="AI1617"/>
      <c r="AJ1617"/>
      <c r="AM1617" s="13"/>
    </row>
    <row r="1618" spans="1:39" s="8" customFormat="1" ht="24.95" customHeight="1" x14ac:dyDescent="0.25">
      <c r="A1618" s="65" t="str">
        <f t="shared" si="24"/>
        <v/>
      </c>
      <c r="B1618" s="61"/>
      <c r="C1618" s="63" t="str">
        <f>IF(B1618="","",VLOOKUP(B1618,'Base productos'!A$2:H$10900,2,FALSE))</f>
        <v/>
      </c>
      <c r="D1618" s="66" t="str">
        <f>IF(B1618="","",VLOOKUP(B1618,'Base productos'!A$2:H$10900,3,FALSE))</f>
        <v/>
      </c>
      <c r="E1618" s="62" t="str">
        <f>IF(B1618="","",VLOOKUP(B1618,'Base productos'!A$2:H$10900,4,FALSE))</f>
        <v/>
      </c>
      <c r="F1618" s="62" t="str">
        <f>IF(B1618="","",VLOOKUP(B1618,'Base productos'!A$2:H$10900,5,FALSE))</f>
        <v/>
      </c>
      <c r="G1618" s="66" t="str">
        <f>IF(B1618="","",VLOOKUP(B1618,'Base productos'!A$2:H$10900,6,FALSE))</f>
        <v/>
      </c>
      <c r="H1618" s="66" t="str">
        <f>IF(B1618="","",VLOOKUP(B1618,'Base productos'!A$2:H$10900,7,FALSE))</f>
        <v/>
      </c>
      <c r="I1618" s="66" t="str">
        <f>IF(B1618="","",VLOOKUP(B1618,'Base productos'!A$2:H$10900,8,FALSE))</f>
        <v/>
      </c>
      <c r="J1618" s="47"/>
      <c r="K1618" s="48"/>
      <c r="L1618" s="68"/>
      <c r="M1618" s="68"/>
      <c r="N1618" s="68"/>
      <c r="O1618" s="68"/>
      <c r="P1618" s="100" t="str">
        <f>IF(O1618="","",VLOOKUP(O1618,'Principios Activos'!A$1:B$2418,2,FALSE))</f>
        <v/>
      </c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9"/>
      <c r="AC1618" s="68"/>
      <c r="AD1618" s="69"/>
      <c r="AE1618" s="53"/>
      <c r="AF1618" s="98"/>
      <c r="AG1618" s="123"/>
      <c r="AH1618" s="123"/>
      <c r="AI1618"/>
      <c r="AJ1618"/>
      <c r="AM1618" s="13"/>
    </row>
    <row r="1619" spans="1:39" s="8" customFormat="1" ht="24.95" customHeight="1" x14ac:dyDescent="0.25">
      <c r="A1619" s="65" t="str">
        <f t="shared" si="24"/>
        <v/>
      </c>
      <c r="B1619" s="61"/>
      <c r="C1619" s="63" t="str">
        <f>IF(B1619="","",VLOOKUP(B1619,'Base productos'!A$2:H$10900,2,FALSE))</f>
        <v/>
      </c>
      <c r="D1619" s="66" t="str">
        <f>IF(B1619="","",VLOOKUP(B1619,'Base productos'!A$2:H$10900,3,FALSE))</f>
        <v/>
      </c>
      <c r="E1619" s="62" t="str">
        <f>IF(B1619="","",VLOOKUP(B1619,'Base productos'!A$2:H$10900,4,FALSE))</f>
        <v/>
      </c>
      <c r="F1619" s="62" t="str">
        <f>IF(B1619="","",VLOOKUP(B1619,'Base productos'!A$2:H$10900,5,FALSE))</f>
        <v/>
      </c>
      <c r="G1619" s="66" t="str">
        <f>IF(B1619="","",VLOOKUP(B1619,'Base productos'!A$2:H$10900,6,FALSE))</f>
        <v/>
      </c>
      <c r="H1619" s="66" t="str">
        <f>IF(B1619="","",VLOOKUP(B1619,'Base productos'!A$2:H$10900,7,FALSE))</f>
        <v/>
      </c>
      <c r="I1619" s="66" t="str">
        <f>IF(B1619="","",VLOOKUP(B1619,'Base productos'!A$2:H$10900,8,FALSE))</f>
        <v/>
      </c>
      <c r="J1619" s="47"/>
      <c r="K1619" s="48"/>
      <c r="L1619" s="68"/>
      <c r="M1619" s="68"/>
      <c r="N1619" s="68"/>
      <c r="O1619" s="68"/>
      <c r="P1619" s="100" t="str">
        <f>IF(O1619="","",VLOOKUP(O1619,'Principios Activos'!A$1:B$2418,2,FALSE))</f>
        <v/>
      </c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9"/>
      <c r="AC1619" s="68"/>
      <c r="AD1619" s="69"/>
      <c r="AE1619" s="53"/>
      <c r="AF1619" s="98"/>
      <c r="AG1619" s="123"/>
      <c r="AH1619" s="123"/>
      <c r="AI1619"/>
      <c r="AJ1619"/>
      <c r="AM1619" s="13"/>
    </row>
    <row r="1620" spans="1:39" s="8" customFormat="1" ht="24.95" customHeight="1" x14ac:dyDescent="0.25">
      <c r="A1620" s="65" t="str">
        <f t="shared" si="24"/>
        <v/>
      </c>
      <c r="B1620" s="61"/>
      <c r="C1620" s="63" t="str">
        <f>IF(B1620="","",VLOOKUP(B1620,'Base productos'!A$2:H$10900,2,FALSE))</f>
        <v/>
      </c>
      <c r="D1620" s="66" t="str">
        <f>IF(B1620="","",VLOOKUP(B1620,'Base productos'!A$2:H$10900,3,FALSE))</f>
        <v/>
      </c>
      <c r="E1620" s="62" t="str">
        <f>IF(B1620="","",VLOOKUP(B1620,'Base productos'!A$2:H$10900,4,FALSE))</f>
        <v/>
      </c>
      <c r="F1620" s="62" t="str">
        <f>IF(B1620="","",VLOOKUP(B1620,'Base productos'!A$2:H$10900,5,FALSE))</f>
        <v/>
      </c>
      <c r="G1620" s="66" t="str">
        <f>IF(B1620="","",VLOOKUP(B1620,'Base productos'!A$2:H$10900,6,FALSE))</f>
        <v/>
      </c>
      <c r="H1620" s="66" t="str">
        <f>IF(B1620="","",VLOOKUP(B1620,'Base productos'!A$2:H$10900,7,FALSE))</f>
        <v/>
      </c>
      <c r="I1620" s="66" t="str">
        <f>IF(B1620="","",VLOOKUP(B1620,'Base productos'!A$2:H$10900,8,FALSE))</f>
        <v/>
      </c>
      <c r="J1620" s="47"/>
      <c r="K1620" s="48"/>
      <c r="L1620" s="68"/>
      <c r="M1620" s="68"/>
      <c r="N1620" s="68"/>
      <c r="O1620" s="68"/>
      <c r="P1620" s="100" t="str">
        <f>IF(O1620="","",VLOOKUP(O1620,'Principios Activos'!A$1:B$2418,2,FALSE))</f>
        <v/>
      </c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9"/>
      <c r="AC1620" s="68"/>
      <c r="AD1620" s="69"/>
      <c r="AE1620" s="53"/>
      <c r="AF1620" s="98"/>
      <c r="AG1620" s="123"/>
      <c r="AH1620" s="123"/>
      <c r="AI1620"/>
      <c r="AJ1620"/>
      <c r="AM1620" s="13"/>
    </row>
    <row r="1621" spans="1:39" s="8" customFormat="1" ht="24.95" customHeight="1" x14ac:dyDescent="0.25">
      <c r="A1621" s="65" t="str">
        <f t="shared" si="24"/>
        <v/>
      </c>
      <c r="B1621" s="61"/>
      <c r="C1621" s="63" t="str">
        <f>IF(B1621="","",VLOOKUP(B1621,'Base productos'!A$2:H$10900,2,FALSE))</f>
        <v/>
      </c>
      <c r="D1621" s="66" t="str">
        <f>IF(B1621="","",VLOOKUP(B1621,'Base productos'!A$2:H$10900,3,FALSE))</f>
        <v/>
      </c>
      <c r="E1621" s="62" t="str">
        <f>IF(B1621="","",VLOOKUP(B1621,'Base productos'!A$2:H$10900,4,FALSE))</f>
        <v/>
      </c>
      <c r="F1621" s="62" t="str">
        <f>IF(B1621="","",VLOOKUP(B1621,'Base productos'!A$2:H$10900,5,FALSE))</f>
        <v/>
      </c>
      <c r="G1621" s="66" t="str">
        <f>IF(B1621="","",VLOOKUP(B1621,'Base productos'!A$2:H$10900,6,FALSE))</f>
        <v/>
      </c>
      <c r="H1621" s="66" t="str">
        <f>IF(B1621="","",VLOOKUP(B1621,'Base productos'!A$2:H$10900,7,FALSE))</f>
        <v/>
      </c>
      <c r="I1621" s="66" t="str">
        <f>IF(B1621="","",VLOOKUP(B1621,'Base productos'!A$2:H$10900,8,FALSE))</f>
        <v/>
      </c>
      <c r="J1621" s="47"/>
      <c r="K1621" s="48"/>
      <c r="L1621" s="68"/>
      <c r="M1621" s="68"/>
      <c r="N1621" s="68"/>
      <c r="O1621" s="68"/>
      <c r="P1621" s="100" t="str">
        <f>IF(O1621="","",VLOOKUP(O1621,'Principios Activos'!A$1:B$2418,2,FALSE))</f>
        <v/>
      </c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9"/>
      <c r="AC1621" s="68"/>
      <c r="AD1621" s="69"/>
      <c r="AE1621" s="53"/>
      <c r="AF1621" s="98"/>
      <c r="AG1621" s="123"/>
      <c r="AH1621" s="123"/>
      <c r="AI1621"/>
      <c r="AJ1621"/>
      <c r="AM1621" s="13"/>
    </row>
    <row r="1622" spans="1:39" s="8" customFormat="1" ht="24.95" customHeight="1" x14ac:dyDescent="0.25">
      <c r="A1622" s="65" t="str">
        <f t="shared" si="24"/>
        <v/>
      </c>
      <c r="B1622" s="61"/>
      <c r="C1622" s="63" t="str">
        <f>IF(B1622="","",VLOOKUP(B1622,'Base productos'!A$2:H$10900,2,FALSE))</f>
        <v/>
      </c>
      <c r="D1622" s="66" t="str">
        <f>IF(B1622="","",VLOOKUP(B1622,'Base productos'!A$2:H$10900,3,FALSE))</f>
        <v/>
      </c>
      <c r="E1622" s="62" t="str">
        <f>IF(B1622="","",VLOOKUP(B1622,'Base productos'!A$2:H$10900,4,FALSE))</f>
        <v/>
      </c>
      <c r="F1622" s="62" t="str">
        <f>IF(B1622="","",VLOOKUP(B1622,'Base productos'!A$2:H$10900,5,FALSE))</f>
        <v/>
      </c>
      <c r="G1622" s="66" t="str">
        <f>IF(B1622="","",VLOOKUP(B1622,'Base productos'!A$2:H$10900,6,FALSE))</f>
        <v/>
      </c>
      <c r="H1622" s="66" t="str">
        <f>IF(B1622="","",VLOOKUP(B1622,'Base productos'!A$2:H$10900,7,FALSE))</f>
        <v/>
      </c>
      <c r="I1622" s="66" t="str">
        <f>IF(B1622="","",VLOOKUP(B1622,'Base productos'!A$2:H$10900,8,FALSE))</f>
        <v/>
      </c>
      <c r="J1622" s="47"/>
      <c r="K1622" s="48"/>
      <c r="L1622" s="68"/>
      <c r="M1622" s="68"/>
      <c r="N1622" s="68"/>
      <c r="O1622" s="68"/>
      <c r="P1622" s="100" t="str">
        <f>IF(O1622="","",VLOOKUP(O1622,'Principios Activos'!A$1:B$2418,2,FALSE))</f>
        <v/>
      </c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9"/>
      <c r="AC1622" s="68"/>
      <c r="AD1622" s="69"/>
      <c r="AE1622" s="53"/>
      <c r="AF1622" s="98"/>
      <c r="AG1622" s="123"/>
      <c r="AH1622" s="123"/>
      <c r="AI1622"/>
      <c r="AJ1622"/>
      <c r="AM1622" s="13"/>
    </row>
    <row r="1623" spans="1:39" s="8" customFormat="1" ht="24.95" customHeight="1" x14ac:dyDescent="0.25">
      <c r="A1623" s="65" t="str">
        <f t="shared" si="24"/>
        <v/>
      </c>
      <c r="B1623" s="61"/>
      <c r="C1623" s="63" t="str">
        <f>IF(B1623="","",VLOOKUP(B1623,'Base productos'!A$2:H$10900,2,FALSE))</f>
        <v/>
      </c>
      <c r="D1623" s="66" t="str">
        <f>IF(B1623="","",VLOOKUP(B1623,'Base productos'!A$2:H$10900,3,FALSE))</f>
        <v/>
      </c>
      <c r="E1623" s="62" t="str">
        <f>IF(B1623="","",VLOOKUP(B1623,'Base productos'!A$2:H$10900,4,FALSE))</f>
        <v/>
      </c>
      <c r="F1623" s="62" t="str">
        <f>IF(B1623="","",VLOOKUP(B1623,'Base productos'!A$2:H$10900,5,FALSE))</f>
        <v/>
      </c>
      <c r="G1623" s="66" t="str">
        <f>IF(B1623="","",VLOOKUP(B1623,'Base productos'!A$2:H$10900,6,FALSE))</f>
        <v/>
      </c>
      <c r="H1623" s="66" t="str">
        <f>IF(B1623="","",VLOOKUP(B1623,'Base productos'!A$2:H$10900,7,FALSE))</f>
        <v/>
      </c>
      <c r="I1623" s="66" t="str">
        <f>IF(B1623="","",VLOOKUP(B1623,'Base productos'!A$2:H$10900,8,FALSE))</f>
        <v/>
      </c>
      <c r="J1623" s="47"/>
      <c r="K1623" s="48"/>
      <c r="L1623" s="68"/>
      <c r="M1623" s="68"/>
      <c r="N1623" s="68"/>
      <c r="O1623" s="68"/>
      <c r="P1623" s="100" t="str">
        <f>IF(O1623="","",VLOOKUP(O1623,'Principios Activos'!A$1:B$2418,2,FALSE))</f>
        <v/>
      </c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9"/>
      <c r="AC1623" s="68"/>
      <c r="AD1623" s="69"/>
      <c r="AE1623" s="53"/>
      <c r="AF1623" s="98"/>
      <c r="AG1623" s="123"/>
      <c r="AH1623" s="123"/>
      <c r="AI1623"/>
      <c r="AJ1623"/>
      <c r="AM1623" s="13"/>
    </row>
    <row r="1624" spans="1:39" s="8" customFormat="1" ht="24.95" customHeight="1" x14ac:dyDescent="0.25">
      <c r="A1624" s="65" t="str">
        <f t="shared" si="24"/>
        <v/>
      </c>
      <c r="B1624" s="61"/>
      <c r="C1624" s="63" t="str">
        <f>IF(B1624="","",VLOOKUP(B1624,'Base productos'!A$2:H$10900,2,FALSE))</f>
        <v/>
      </c>
      <c r="D1624" s="66" t="str">
        <f>IF(B1624="","",VLOOKUP(B1624,'Base productos'!A$2:H$10900,3,FALSE))</f>
        <v/>
      </c>
      <c r="E1624" s="62" t="str">
        <f>IF(B1624="","",VLOOKUP(B1624,'Base productos'!A$2:H$10900,4,FALSE))</f>
        <v/>
      </c>
      <c r="F1624" s="62" t="str">
        <f>IF(B1624="","",VLOOKUP(B1624,'Base productos'!A$2:H$10900,5,FALSE))</f>
        <v/>
      </c>
      <c r="G1624" s="66" t="str">
        <f>IF(B1624="","",VLOOKUP(B1624,'Base productos'!A$2:H$10900,6,FALSE))</f>
        <v/>
      </c>
      <c r="H1624" s="66" t="str">
        <f>IF(B1624="","",VLOOKUP(B1624,'Base productos'!A$2:H$10900,7,FALSE))</f>
        <v/>
      </c>
      <c r="I1624" s="66" t="str">
        <f>IF(B1624="","",VLOOKUP(B1624,'Base productos'!A$2:H$10900,8,FALSE))</f>
        <v/>
      </c>
      <c r="J1624" s="47"/>
      <c r="K1624" s="48"/>
      <c r="L1624" s="68"/>
      <c r="M1624" s="68"/>
      <c r="N1624" s="68"/>
      <c r="O1624" s="68"/>
      <c r="P1624" s="100" t="str">
        <f>IF(O1624="","",VLOOKUP(O1624,'Principios Activos'!A$1:B$2418,2,FALSE))</f>
        <v/>
      </c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9"/>
      <c r="AC1624" s="68"/>
      <c r="AD1624" s="69"/>
      <c r="AE1624" s="53"/>
      <c r="AF1624" s="98"/>
      <c r="AG1624" s="123"/>
      <c r="AH1624" s="123"/>
      <c r="AI1624"/>
      <c r="AJ1624"/>
      <c r="AM1624" s="13"/>
    </row>
    <row r="1625" spans="1:39" s="8" customFormat="1" ht="24.95" customHeight="1" x14ac:dyDescent="0.25">
      <c r="A1625" s="65" t="str">
        <f t="shared" ref="A1625:A1688" si="25">IF(A1624="","",IF(B1625="","",A1624))</f>
        <v/>
      </c>
      <c r="B1625" s="61"/>
      <c r="C1625" s="63" t="str">
        <f>IF(B1625="","",VLOOKUP(B1625,'Base productos'!A$2:H$10900,2,FALSE))</f>
        <v/>
      </c>
      <c r="D1625" s="66" t="str">
        <f>IF(B1625="","",VLOOKUP(B1625,'Base productos'!A$2:H$10900,3,FALSE))</f>
        <v/>
      </c>
      <c r="E1625" s="62" t="str">
        <f>IF(B1625="","",VLOOKUP(B1625,'Base productos'!A$2:H$10900,4,FALSE))</f>
        <v/>
      </c>
      <c r="F1625" s="62" t="str">
        <f>IF(B1625="","",VLOOKUP(B1625,'Base productos'!A$2:H$10900,5,FALSE))</f>
        <v/>
      </c>
      <c r="G1625" s="66" t="str">
        <f>IF(B1625="","",VLOOKUP(B1625,'Base productos'!A$2:H$10900,6,FALSE))</f>
        <v/>
      </c>
      <c r="H1625" s="66" t="str">
        <f>IF(B1625="","",VLOOKUP(B1625,'Base productos'!A$2:H$10900,7,FALSE))</f>
        <v/>
      </c>
      <c r="I1625" s="66" t="str">
        <f>IF(B1625="","",VLOOKUP(B1625,'Base productos'!A$2:H$10900,8,FALSE))</f>
        <v/>
      </c>
      <c r="J1625" s="47"/>
      <c r="K1625" s="48"/>
      <c r="L1625" s="68"/>
      <c r="M1625" s="68"/>
      <c r="N1625" s="68"/>
      <c r="O1625" s="68"/>
      <c r="P1625" s="100" t="str">
        <f>IF(O1625="","",VLOOKUP(O1625,'Principios Activos'!A$1:B$2418,2,FALSE))</f>
        <v/>
      </c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9"/>
      <c r="AC1625" s="68"/>
      <c r="AD1625" s="69"/>
      <c r="AE1625" s="53"/>
      <c r="AF1625" s="98"/>
      <c r="AG1625" s="123"/>
      <c r="AH1625" s="123"/>
      <c r="AI1625"/>
      <c r="AJ1625"/>
      <c r="AM1625" s="13"/>
    </row>
    <row r="1626" spans="1:39" s="8" customFormat="1" ht="24.95" customHeight="1" x14ac:dyDescent="0.25">
      <c r="A1626" s="65" t="str">
        <f t="shared" si="25"/>
        <v/>
      </c>
      <c r="B1626" s="61"/>
      <c r="C1626" s="63" t="str">
        <f>IF(B1626="","",VLOOKUP(B1626,'Base productos'!A$2:H$10900,2,FALSE))</f>
        <v/>
      </c>
      <c r="D1626" s="66" t="str">
        <f>IF(B1626="","",VLOOKUP(B1626,'Base productos'!A$2:H$10900,3,FALSE))</f>
        <v/>
      </c>
      <c r="E1626" s="62" t="str">
        <f>IF(B1626="","",VLOOKUP(B1626,'Base productos'!A$2:H$10900,4,FALSE))</f>
        <v/>
      </c>
      <c r="F1626" s="62" t="str">
        <f>IF(B1626="","",VLOOKUP(B1626,'Base productos'!A$2:H$10900,5,FALSE))</f>
        <v/>
      </c>
      <c r="G1626" s="66" t="str">
        <f>IF(B1626="","",VLOOKUP(B1626,'Base productos'!A$2:H$10900,6,FALSE))</f>
        <v/>
      </c>
      <c r="H1626" s="66" t="str">
        <f>IF(B1626="","",VLOOKUP(B1626,'Base productos'!A$2:H$10900,7,FALSE))</f>
        <v/>
      </c>
      <c r="I1626" s="66" t="str">
        <f>IF(B1626="","",VLOOKUP(B1626,'Base productos'!A$2:H$10900,8,FALSE))</f>
        <v/>
      </c>
      <c r="J1626" s="47"/>
      <c r="K1626" s="48"/>
      <c r="L1626" s="68"/>
      <c r="M1626" s="68"/>
      <c r="N1626" s="68"/>
      <c r="O1626" s="68"/>
      <c r="P1626" s="100" t="str">
        <f>IF(O1626="","",VLOOKUP(O1626,'Principios Activos'!A$1:B$2418,2,FALSE))</f>
        <v/>
      </c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9"/>
      <c r="AC1626" s="68"/>
      <c r="AD1626" s="69"/>
      <c r="AE1626" s="53"/>
      <c r="AF1626" s="98"/>
      <c r="AG1626" s="123"/>
      <c r="AH1626" s="123"/>
      <c r="AI1626"/>
      <c r="AJ1626"/>
      <c r="AM1626" s="13"/>
    </row>
    <row r="1627" spans="1:39" s="8" customFormat="1" ht="24.95" customHeight="1" x14ac:dyDescent="0.25">
      <c r="A1627" s="65" t="str">
        <f t="shared" si="25"/>
        <v/>
      </c>
      <c r="B1627" s="61"/>
      <c r="C1627" s="63" t="str">
        <f>IF(B1627="","",VLOOKUP(B1627,'Base productos'!A$2:H$10900,2,FALSE))</f>
        <v/>
      </c>
      <c r="D1627" s="66" t="str">
        <f>IF(B1627="","",VLOOKUP(B1627,'Base productos'!A$2:H$10900,3,FALSE))</f>
        <v/>
      </c>
      <c r="E1627" s="62" t="str">
        <f>IF(B1627="","",VLOOKUP(B1627,'Base productos'!A$2:H$10900,4,FALSE))</f>
        <v/>
      </c>
      <c r="F1627" s="62" t="str">
        <f>IF(B1627="","",VLOOKUP(B1627,'Base productos'!A$2:H$10900,5,FALSE))</f>
        <v/>
      </c>
      <c r="G1627" s="66" t="str">
        <f>IF(B1627="","",VLOOKUP(B1627,'Base productos'!A$2:H$10900,6,FALSE))</f>
        <v/>
      </c>
      <c r="H1627" s="66" t="str">
        <f>IF(B1627="","",VLOOKUP(B1627,'Base productos'!A$2:H$10900,7,FALSE))</f>
        <v/>
      </c>
      <c r="I1627" s="66" t="str">
        <f>IF(B1627="","",VLOOKUP(B1627,'Base productos'!A$2:H$10900,8,FALSE))</f>
        <v/>
      </c>
      <c r="J1627" s="47"/>
      <c r="K1627" s="48"/>
      <c r="L1627" s="68"/>
      <c r="M1627" s="68"/>
      <c r="N1627" s="68"/>
      <c r="O1627" s="68"/>
      <c r="P1627" s="100" t="str">
        <f>IF(O1627="","",VLOOKUP(O1627,'Principios Activos'!A$1:B$2418,2,FALSE))</f>
        <v/>
      </c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9"/>
      <c r="AC1627" s="68"/>
      <c r="AD1627" s="69"/>
      <c r="AE1627" s="53"/>
      <c r="AF1627" s="98"/>
      <c r="AG1627" s="123"/>
      <c r="AH1627" s="123"/>
      <c r="AI1627"/>
      <c r="AJ1627"/>
      <c r="AM1627" s="13"/>
    </row>
    <row r="1628" spans="1:39" s="8" customFormat="1" ht="24.95" customHeight="1" x14ac:dyDescent="0.25">
      <c r="A1628" s="65" t="str">
        <f t="shared" si="25"/>
        <v/>
      </c>
      <c r="B1628" s="61"/>
      <c r="C1628" s="63" t="str">
        <f>IF(B1628="","",VLOOKUP(B1628,'Base productos'!A$2:H$10900,2,FALSE))</f>
        <v/>
      </c>
      <c r="D1628" s="66" t="str">
        <f>IF(B1628="","",VLOOKUP(B1628,'Base productos'!A$2:H$10900,3,FALSE))</f>
        <v/>
      </c>
      <c r="E1628" s="62" t="str">
        <f>IF(B1628="","",VLOOKUP(B1628,'Base productos'!A$2:H$10900,4,FALSE))</f>
        <v/>
      </c>
      <c r="F1628" s="62" t="str">
        <f>IF(B1628="","",VLOOKUP(B1628,'Base productos'!A$2:H$10900,5,FALSE))</f>
        <v/>
      </c>
      <c r="G1628" s="66" t="str">
        <f>IF(B1628="","",VLOOKUP(B1628,'Base productos'!A$2:H$10900,6,FALSE))</f>
        <v/>
      </c>
      <c r="H1628" s="66" t="str">
        <f>IF(B1628="","",VLOOKUP(B1628,'Base productos'!A$2:H$10900,7,FALSE))</f>
        <v/>
      </c>
      <c r="I1628" s="66" t="str">
        <f>IF(B1628="","",VLOOKUP(B1628,'Base productos'!A$2:H$10900,8,FALSE))</f>
        <v/>
      </c>
      <c r="J1628" s="47"/>
      <c r="K1628" s="48"/>
      <c r="L1628" s="68"/>
      <c r="M1628" s="68"/>
      <c r="N1628" s="68"/>
      <c r="O1628" s="68"/>
      <c r="P1628" s="100" t="str">
        <f>IF(O1628="","",VLOOKUP(O1628,'Principios Activos'!A$1:B$2418,2,FALSE))</f>
        <v/>
      </c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9"/>
      <c r="AC1628" s="68"/>
      <c r="AD1628" s="69"/>
      <c r="AE1628" s="53"/>
      <c r="AF1628" s="98"/>
      <c r="AG1628" s="123"/>
      <c r="AH1628" s="123"/>
      <c r="AI1628"/>
      <c r="AJ1628"/>
      <c r="AM1628" s="13"/>
    </row>
    <row r="1629" spans="1:39" s="8" customFormat="1" ht="24.95" customHeight="1" x14ac:dyDescent="0.25">
      <c r="A1629" s="65" t="str">
        <f t="shared" si="25"/>
        <v/>
      </c>
      <c r="B1629" s="61"/>
      <c r="C1629" s="63" t="str">
        <f>IF(B1629="","",VLOOKUP(B1629,'Base productos'!A$2:H$10900,2,FALSE))</f>
        <v/>
      </c>
      <c r="D1629" s="66" t="str">
        <f>IF(B1629="","",VLOOKUP(B1629,'Base productos'!A$2:H$10900,3,FALSE))</f>
        <v/>
      </c>
      <c r="E1629" s="62" t="str">
        <f>IF(B1629="","",VLOOKUP(B1629,'Base productos'!A$2:H$10900,4,FALSE))</f>
        <v/>
      </c>
      <c r="F1629" s="62" t="str">
        <f>IF(B1629="","",VLOOKUP(B1629,'Base productos'!A$2:H$10900,5,FALSE))</f>
        <v/>
      </c>
      <c r="G1629" s="66" t="str">
        <f>IF(B1629="","",VLOOKUP(B1629,'Base productos'!A$2:H$10900,6,FALSE))</f>
        <v/>
      </c>
      <c r="H1629" s="66" t="str">
        <f>IF(B1629="","",VLOOKUP(B1629,'Base productos'!A$2:H$10900,7,FALSE))</f>
        <v/>
      </c>
      <c r="I1629" s="66" t="str">
        <f>IF(B1629="","",VLOOKUP(B1629,'Base productos'!A$2:H$10900,8,FALSE))</f>
        <v/>
      </c>
      <c r="J1629" s="47"/>
      <c r="K1629" s="48"/>
      <c r="L1629" s="68"/>
      <c r="M1629" s="68"/>
      <c r="N1629" s="68"/>
      <c r="O1629" s="68"/>
      <c r="P1629" s="100" t="str">
        <f>IF(O1629="","",VLOOKUP(O1629,'Principios Activos'!A$1:B$2418,2,FALSE))</f>
        <v/>
      </c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9"/>
      <c r="AC1629" s="68"/>
      <c r="AD1629" s="69"/>
      <c r="AE1629" s="53"/>
      <c r="AF1629" s="98"/>
      <c r="AG1629" s="123"/>
      <c r="AH1629" s="123"/>
      <c r="AI1629"/>
      <c r="AJ1629"/>
      <c r="AM1629" s="13"/>
    </row>
    <row r="1630" spans="1:39" s="8" customFormat="1" ht="24.95" customHeight="1" x14ac:dyDescent="0.25">
      <c r="A1630" s="65" t="str">
        <f t="shared" si="25"/>
        <v/>
      </c>
      <c r="B1630" s="61"/>
      <c r="C1630" s="63" t="str">
        <f>IF(B1630="","",VLOOKUP(B1630,'Base productos'!A$2:H$10900,2,FALSE))</f>
        <v/>
      </c>
      <c r="D1630" s="66" t="str">
        <f>IF(B1630="","",VLOOKUP(B1630,'Base productos'!A$2:H$10900,3,FALSE))</f>
        <v/>
      </c>
      <c r="E1630" s="62" t="str">
        <f>IF(B1630="","",VLOOKUP(B1630,'Base productos'!A$2:H$10900,4,FALSE))</f>
        <v/>
      </c>
      <c r="F1630" s="62" t="str">
        <f>IF(B1630="","",VLOOKUP(B1630,'Base productos'!A$2:H$10900,5,FALSE))</f>
        <v/>
      </c>
      <c r="G1630" s="66" t="str">
        <f>IF(B1630="","",VLOOKUP(B1630,'Base productos'!A$2:H$10900,6,FALSE))</f>
        <v/>
      </c>
      <c r="H1630" s="66" t="str">
        <f>IF(B1630="","",VLOOKUP(B1630,'Base productos'!A$2:H$10900,7,FALSE))</f>
        <v/>
      </c>
      <c r="I1630" s="66" t="str">
        <f>IF(B1630="","",VLOOKUP(B1630,'Base productos'!A$2:H$10900,8,FALSE))</f>
        <v/>
      </c>
      <c r="J1630" s="47"/>
      <c r="K1630" s="48"/>
      <c r="L1630" s="68"/>
      <c r="M1630" s="68"/>
      <c r="N1630" s="68"/>
      <c r="O1630" s="68"/>
      <c r="P1630" s="100" t="str">
        <f>IF(O1630="","",VLOOKUP(O1630,'Principios Activos'!A$1:B$2418,2,FALSE))</f>
        <v/>
      </c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9"/>
      <c r="AC1630" s="68"/>
      <c r="AD1630" s="69"/>
      <c r="AE1630" s="53"/>
      <c r="AF1630" s="98"/>
      <c r="AG1630" s="123"/>
      <c r="AH1630" s="123"/>
      <c r="AI1630"/>
      <c r="AJ1630"/>
      <c r="AM1630" s="13"/>
    </row>
    <row r="1631" spans="1:39" s="8" customFormat="1" ht="24.95" customHeight="1" x14ac:dyDescent="0.25">
      <c r="A1631" s="65" t="str">
        <f t="shared" si="25"/>
        <v/>
      </c>
      <c r="B1631" s="61"/>
      <c r="C1631" s="63" t="str">
        <f>IF(B1631="","",VLOOKUP(B1631,'Base productos'!A$2:H$10900,2,FALSE))</f>
        <v/>
      </c>
      <c r="D1631" s="66" t="str">
        <f>IF(B1631="","",VLOOKUP(B1631,'Base productos'!A$2:H$10900,3,FALSE))</f>
        <v/>
      </c>
      <c r="E1631" s="62" t="str">
        <f>IF(B1631="","",VLOOKUP(B1631,'Base productos'!A$2:H$10900,4,FALSE))</f>
        <v/>
      </c>
      <c r="F1631" s="62" t="str">
        <f>IF(B1631="","",VLOOKUP(B1631,'Base productos'!A$2:H$10900,5,FALSE))</f>
        <v/>
      </c>
      <c r="G1631" s="66" t="str">
        <f>IF(B1631="","",VLOOKUP(B1631,'Base productos'!A$2:H$10900,6,FALSE))</f>
        <v/>
      </c>
      <c r="H1631" s="66" t="str">
        <f>IF(B1631="","",VLOOKUP(B1631,'Base productos'!A$2:H$10900,7,FALSE))</f>
        <v/>
      </c>
      <c r="I1631" s="66" t="str">
        <f>IF(B1631="","",VLOOKUP(B1631,'Base productos'!A$2:H$10900,8,FALSE))</f>
        <v/>
      </c>
      <c r="J1631" s="47"/>
      <c r="K1631" s="48"/>
      <c r="L1631" s="68"/>
      <c r="M1631" s="68"/>
      <c r="N1631" s="68"/>
      <c r="O1631" s="68"/>
      <c r="P1631" s="100" t="str">
        <f>IF(O1631="","",VLOOKUP(O1631,'Principios Activos'!A$1:B$2418,2,FALSE))</f>
        <v/>
      </c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9"/>
      <c r="AC1631" s="68"/>
      <c r="AD1631" s="69"/>
      <c r="AE1631" s="53"/>
      <c r="AF1631" s="98"/>
      <c r="AG1631" s="123"/>
      <c r="AH1631" s="123"/>
      <c r="AI1631"/>
      <c r="AJ1631"/>
      <c r="AM1631" s="13"/>
    </row>
    <row r="1632" spans="1:39" s="8" customFormat="1" ht="24.95" customHeight="1" x14ac:dyDescent="0.25">
      <c r="A1632" s="65" t="str">
        <f t="shared" si="25"/>
        <v/>
      </c>
      <c r="B1632" s="61"/>
      <c r="C1632" s="63" t="str">
        <f>IF(B1632="","",VLOOKUP(B1632,'Base productos'!A$2:H$10900,2,FALSE))</f>
        <v/>
      </c>
      <c r="D1632" s="66" t="str">
        <f>IF(B1632="","",VLOOKUP(B1632,'Base productos'!A$2:H$10900,3,FALSE))</f>
        <v/>
      </c>
      <c r="E1632" s="62" t="str">
        <f>IF(B1632="","",VLOOKUP(B1632,'Base productos'!A$2:H$10900,4,FALSE))</f>
        <v/>
      </c>
      <c r="F1632" s="62" t="str">
        <f>IF(B1632="","",VLOOKUP(B1632,'Base productos'!A$2:H$10900,5,FALSE))</f>
        <v/>
      </c>
      <c r="G1632" s="66" t="str">
        <f>IF(B1632="","",VLOOKUP(B1632,'Base productos'!A$2:H$10900,6,FALSE))</f>
        <v/>
      </c>
      <c r="H1632" s="66" t="str">
        <f>IF(B1632="","",VLOOKUP(B1632,'Base productos'!A$2:H$10900,7,FALSE))</f>
        <v/>
      </c>
      <c r="I1632" s="66" t="str">
        <f>IF(B1632="","",VLOOKUP(B1632,'Base productos'!A$2:H$10900,8,FALSE))</f>
        <v/>
      </c>
      <c r="J1632" s="47"/>
      <c r="K1632" s="48"/>
      <c r="L1632" s="68"/>
      <c r="M1632" s="68"/>
      <c r="N1632" s="68"/>
      <c r="O1632" s="68"/>
      <c r="P1632" s="100" t="str">
        <f>IF(O1632="","",VLOOKUP(O1632,'Principios Activos'!A$1:B$2418,2,FALSE))</f>
        <v/>
      </c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9"/>
      <c r="AC1632" s="68"/>
      <c r="AD1632" s="69"/>
      <c r="AE1632" s="53"/>
      <c r="AF1632" s="98"/>
      <c r="AG1632" s="123"/>
      <c r="AH1632" s="123"/>
      <c r="AI1632"/>
      <c r="AJ1632"/>
      <c r="AM1632" s="13"/>
    </row>
    <row r="1633" spans="1:39" s="8" customFormat="1" ht="24.95" customHeight="1" x14ac:dyDescent="0.25">
      <c r="A1633" s="65" t="str">
        <f t="shared" si="25"/>
        <v/>
      </c>
      <c r="B1633" s="61"/>
      <c r="C1633" s="63" t="str">
        <f>IF(B1633="","",VLOOKUP(B1633,'Base productos'!A$2:H$10900,2,FALSE))</f>
        <v/>
      </c>
      <c r="D1633" s="66" t="str">
        <f>IF(B1633="","",VLOOKUP(B1633,'Base productos'!A$2:H$10900,3,FALSE))</f>
        <v/>
      </c>
      <c r="E1633" s="62" t="str">
        <f>IF(B1633="","",VLOOKUP(B1633,'Base productos'!A$2:H$10900,4,FALSE))</f>
        <v/>
      </c>
      <c r="F1633" s="62" t="str">
        <f>IF(B1633="","",VLOOKUP(B1633,'Base productos'!A$2:H$10900,5,FALSE))</f>
        <v/>
      </c>
      <c r="G1633" s="66" t="str">
        <f>IF(B1633="","",VLOOKUP(B1633,'Base productos'!A$2:H$10900,6,FALSE))</f>
        <v/>
      </c>
      <c r="H1633" s="66" t="str">
        <f>IF(B1633="","",VLOOKUP(B1633,'Base productos'!A$2:H$10900,7,FALSE))</f>
        <v/>
      </c>
      <c r="I1633" s="66" t="str">
        <f>IF(B1633="","",VLOOKUP(B1633,'Base productos'!A$2:H$10900,8,FALSE))</f>
        <v/>
      </c>
      <c r="J1633" s="47"/>
      <c r="K1633" s="48"/>
      <c r="L1633" s="68"/>
      <c r="M1633" s="68"/>
      <c r="N1633" s="68"/>
      <c r="O1633" s="68"/>
      <c r="P1633" s="100" t="str">
        <f>IF(O1633="","",VLOOKUP(O1633,'Principios Activos'!A$1:B$2418,2,FALSE))</f>
        <v/>
      </c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9"/>
      <c r="AC1633" s="68"/>
      <c r="AD1633" s="69"/>
      <c r="AE1633" s="53"/>
      <c r="AF1633" s="98"/>
      <c r="AG1633" s="123"/>
      <c r="AH1633" s="123"/>
      <c r="AI1633"/>
      <c r="AJ1633"/>
      <c r="AM1633" s="13"/>
    </row>
    <row r="1634" spans="1:39" s="8" customFormat="1" ht="24.95" customHeight="1" x14ac:dyDescent="0.25">
      <c r="A1634" s="65" t="str">
        <f t="shared" si="25"/>
        <v/>
      </c>
      <c r="B1634" s="61"/>
      <c r="C1634" s="63" t="str">
        <f>IF(B1634="","",VLOOKUP(B1634,'Base productos'!A$2:H$10900,2,FALSE))</f>
        <v/>
      </c>
      <c r="D1634" s="66" t="str">
        <f>IF(B1634="","",VLOOKUP(B1634,'Base productos'!A$2:H$10900,3,FALSE))</f>
        <v/>
      </c>
      <c r="E1634" s="62" t="str">
        <f>IF(B1634="","",VLOOKUP(B1634,'Base productos'!A$2:H$10900,4,FALSE))</f>
        <v/>
      </c>
      <c r="F1634" s="62" t="str">
        <f>IF(B1634="","",VLOOKUP(B1634,'Base productos'!A$2:H$10900,5,FALSE))</f>
        <v/>
      </c>
      <c r="G1634" s="66" t="str">
        <f>IF(B1634="","",VLOOKUP(B1634,'Base productos'!A$2:H$10900,6,FALSE))</f>
        <v/>
      </c>
      <c r="H1634" s="66" t="str">
        <f>IF(B1634="","",VLOOKUP(B1634,'Base productos'!A$2:H$10900,7,FALSE))</f>
        <v/>
      </c>
      <c r="I1634" s="66" t="str">
        <f>IF(B1634="","",VLOOKUP(B1634,'Base productos'!A$2:H$10900,8,FALSE))</f>
        <v/>
      </c>
      <c r="J1634" s="47"/>
      <c r="K1634" s="48"/>
      <c r="L1634" s="68"/>
      <c r="M1634" s="68"/>
      <c r="N1634" s="68"/>
      <c r="O1634" s="68"/>
      <c r="P1634" s="100" t="str">
        <f>IF(O1634="","",VLOOKUP(O1634,'Principios Activos'!A$1:B$2418,2,FALSE))</f>
        <v/>
      </c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9"/>
      <c r="AC1634" s="68"/>
      <c r="AD1634" s="69"/>
      <c r="AE1634" s="53"/>
      <c r="AF1634" s="98"/>
      <c r="AG1634" s="123"/>
      <c r="AH1634" s="123"/>
      <c r="AI1634"/>
      <c r="AJ1634"/>
      <c r="AM1634" s="13"/>
    </row>
    <row r="1635" spans="1:39" s="8" customFormat="1" ht="24.95" customHeight="1" x14ac:dyDescent="0.25">
      <c r="A1635" s="65" t="str">
        <f t="shared" si="25"/>
        <v/>
      </c>
      <c r="B1635" s="61"/>
      <c r="C1635" s="63" t="str">
        <f>IF(B1635="","",VLOOKUP(B1635,'Base productos'!A$2:H$10900,2,FALSE))</f>
        <v/>
      </c>
      <c r="D1635" s="66" t="str">
        <f>IF(B1635="","",VLOOKUP(B1635,'Base productos'!A$2:H$10900,3,FALSE))</f>
        <v/>
      </c>
      <c r="E1635" s="62" t="str">
        <f>IF(B1635="","",VLOOKUP(B1635,'Base productos'!A$2:H$10900,4,FALSE))</f>
        <v/>
      </c>
      <c r="F1635" s="62" t="str">
        <f>IF(B1635="","",VLOOKUP(B1635,'Base productos'!A$2:H$10900,5,FALSE))</f>
        <v/>
      </c>
      <c r="G1635" s="66" t="str">
        <f>IF(B1635="","",VLOOKUP(B1635,'Base productos'!A$2:H$10900,6,FALSE))</f>
        <v/>
      </c>
      <c r="H1635" s="66" t="str">
        <f>IF(B1635="","",VLOOKUP(B1635,'Base productos'!A$2:H$10900,7,FALSE))</f>
        <v/>
      </c>
      <c r="I1635" s="66" t="str">
        <f>IF(B1635="","",VLOOKUP(B1635,'Base productos'!A$2:H$10900,8,FALSE))</f>
        <v/>
      </c>
      <c r="J1635" s="47"/>
      <c r="K1635" s="48"/>
      <c r="L1635" s="68"/>
      <c r="M1635" s="68"/>
      <c r="N1635" s="68"/>
      <c r="O1635" s="68"/>
      <c r="P1635" s="100" t="str">
        <f>IF(O1635="","",VLOOKUP(O1635,'Principios Activos'!A$1:B$2418,2,FALSE))</f>
        <v/>
      </c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9"/>
      <c r="AC1635" s="68"/>
      <c r="AD1635" s="69"/>
      <c r="AE1635" s="53"/>
      <c r="AF1635" s="98"/>
      <c r="AG1635" s="123"/>
      <c r="AH1635" s="123"/>
      <c r="AI1635"/>
      <c r="AJ1635"/>
      <c r="AM1635" s="13"/>
    </row>
    <row r="1636" spans="1:39" s="8" customFormat="1" ht="24.95" customHeight="1" x14ac:dyDescent="0.25">
      <c r="A1636" s="65" t="str">
        <f t="shared" si="25"/>
        <v/>
      </c>
      <c r="B1636" s="61"/>
      <c r="C1636" s="63" t="str">
        <f>IF(B1636="","",VLOOKUP(B1636,'Base productos'!A$2:H$10900,2,FALSE))</f>
        <v/>
      </c>
      <c r="D1636" s="66" t="str">
        <f>IF(B1636="","",VLOOKUP(B1636,'Base productos'!A$2:H$10900,3,FALSE))</f>
        <v/>
      </c>
      <c r="E1636" s="62" t="str">
        <f>IF(B1636="","",VLOOKUP(B1636,'Base productos'!A$2:H$10900,4,FALSE))</f>
        <v/>
      </c>
      <c r="F1636" s="62" t="str">
        <f>IF(B1636="","",VLOOKUP(B1636,'Base productos'!A$2:H$10900,5,FALSE))</f>
        <v/>
      </c>
      <c r="G1636" s="66" t="str">
        <f>IF(B1636="","",VLOOKUP(B1636,'Base productos'!A$2:H$10900,6,FALSE))</f>
        <v/>
      </c>
      <c r="H1636" s="66" t="str">
        <f>IF(B1636="","",VLOOKUP(B1636,'Base productos'!A$2:H$10900,7,FALSE))</f>
        <v/>
      </c>
      <c r="I1636" s="66" t="str">
        <f>IF(B1636="","",VLOOKUP(B1636,'Base productos'!A$2:H$10900,8,FALSE))</f>
        <v/>
      </c>
      <c r="J1636" s="47"/>
      <c r="K1636" s="48"/>
      <c r="L1636" s="68"/>
      <c r="M1636" s="68"/>
      <c r="N1636" s="68"/>
      <c r="O1636" s="68"/>
      <c r="P1636" s="100" t="str">
        <f>IF(O1636="","",VLOOKUP(O1636,'Principios Activos'!A$1:B$2418,2,FALSE))</f>
        <v/>
      </c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9"/>
      <c r="AC1636" s="68"/>
      <c r="AD1636" s="69"/>
      <c r="AE1636" s="53"/>
      <c r="AF1636" s="98"/>
      <c r="AG1636" s="123"/>
      <c r="AH1636" s="123"/>
      <c r="AI1636"/>
      <c r="AJ1636"/>
      <c r="AM1636" s="13"/>
    </row>
    <row r="1637" spans="1:39" s="8" customFormat="1" ht="24.95" customHeight="1" x14ac:dyDescent="0.25">
      <c r="A1637" s="65" t="str">
        <f t="shared" si="25"/>
        <v/>
      </c>
      <c r="B1637" s="61"/>
      <c r="C1637" s="63" t="str">
        <f>IF(B1637="","",VLOOKUP(B1637,'Base productos'!A$2:H$10900,2,FALSE))</f>
        <v/>
      </c>
      <c r="D1637" s="66" t="str">
        <f>IF(B1637="","",VLOOKUP(B1637,'Base productos'!A$2:H$10900,3,FALSE))</f>
        <v/>
      </c>
      <c r="E1637" s="62" t="str">
        <f>IF(B1637="","",VLOOKUP(B1637,'Base productos'!A$2:H$10900,4,FALSE))</f>
        <v/>
      </c>
      <c r="F1637" s="62" t="str">
        <f>IF(B1637="","",VLOOKUP(B1637,'Base productos'!A$2:H$10900,5,FALSE))</f>
        <v/>
      </c>
      <c r="G1637" s="66" t="str">
        <f>IF(B1637="","",VLOOKUP(B1637,'Base productos'!A$2:H$10900,6,FALSE))</f>
        <v/>
      </c>
      <c r="H1637" s="66" t="str">
        <f>IF(B1637="","",VLOOKUP(B1637,'Base productos'!A$2:H$10900,7,FALSE))</f>
        <v/>
      </c>
      <c r="I1637" s="66" t="str">
        <f>IF(B1637="","",VLOOKUP(B1637,'Base productos'!A$2:H$10900,8,FALSE))</f>
        <v/>
      </c>
      <c r="J1637" s="47"/>
      <c r="K1637" s="48"/>
      <c r="L1637" s="68"/>
      <c r="M1637" s="68"/>
      <c r="N1637" s="68"/>
      <c r="O1637" s="68"/>
      <c r="P1637" s="100" t="str">
        <f>IF(O1637="","",VLOOKUP(O1637,'Principios Activos'!A$1:B$2418,2,FALSE))</f>
        <v/>
      </c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9"/>
      <c r="AC1637" s="68"/>
      <c r="AD1637" s="69"/>
      <c r="AE1637" s="53"/>
      <c r="AF1637" s="98"/>
      <c r="AG1637" s="123"/>
      <c r="AH1637" s="123"/>
      <c r="AI1637"/>
      <c r="AJ1637"/>
      <c r="AM1637" s="13"/>
    </row>
    <row r="1638" spans="1:39" s="8" customFormat="1" ht="24.95" customHeight="1" x14ac:dyDescent="0.25">
      <c r="A1638" s="65" t="str">
        <f t="shared" si="25"/>
        <v/>
      </c>
      <c r="B1638" s="61"/>
      <c r="C1638" s="63" t="str">
        <f>IF(B1638="","",VLOOKUP(B1638,'Base productos'!A$2:H$10900,2,FALSE))</f>
        <v/>
      </c>
      <c r="D1638" s="66" t="str">
        <f>IF(B1638="","",VLOOKUP(B1638,'Base productos'!A$2:H$10900,3,FALSE))</f>
        <v/>
      </c>
      <c r="E1638" s="62" t="str">
        <f>IF(B1638="","",VLOOKUP(B1638,'Base productos'!A$2:H$10900,4,FALSE))</f>
        <v/>
      </c>
      <c r="F1638" s="62" t="str">
        <f>IF(B1638="","",VLOOKUP(B1638,'Base productos'!A$2:H$10900,5,FALSE))</f>
        <v/>
      </c>
      <c r="G1638" s="66" t="str">
        <f>IF(B1638="","",VLOOKUP(B1638,'Base productos'!A$2:H$10900,6,FALSE))</f>
        <v/>
      </c>
      <c r="H1638" s="66" t="str">
        <f>IF(B1638="","",VLOOKUP(B1638,'Base productos'!A$2:H$10900,7,FALSE))</f>
        <v/>
      </c>
      <c r="I1638" s="66" t="str">
        <f>IF(B1638="","",VLOOKUP(B1638,'Base productos'!A$2:H$10900,8,FALSE))</f>
        <v/>
      </c>
      <c r="J1638" s="47"/>
      <c r="K1638" s="48"/>
      <c r="L1638" s="68"/>
      <c r="M1638" s="68"/>
      <c r="N1638" s="68"/>
      <c r="O1638" s="68"/>
      <c r="P1638" s="100" t="str">
        <f>IF(O1638="","",VLOOKUP(O1638,'Principios Activos'!A$1:B$2418,2,FALSE))</f>
        <v/>
      </c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9"/>
      <c r="AC1638" s="68"/>
      <c r="AD1638" s="69"/>
      <c r="AE1638" s="53"/>
      <c r="AF1638" s="98"/>
      <c r="AG1638" s="123"/>
      <c r="AH1638" s="123"/>
      <c r="AI1638"/>
      <c r="AJ1638"/>
      <c r="AM1638" s="13"/>
    </row>
    <row r="1639" spans="1:39" s="8" customFormat="1" ht="24.95" customHeight="1" x14ac:dyDescent="0.25">
      <c r="A1639" s="65" t="str">
        <f t="shared" si="25"/>
        <v/>
      </c>
      <c r="B1639" s="61"/>
      <c r="C1639" s="63" t="str">
        <f>IF(B1639="","",VLOOKUP(B1639,'Base productos'!A$2:H$10900,2,FALSE))</f>
        <v/>
      </c>
      <c r="D1639" s="66" t="str">
        <f>IF(B1639="","",VLOOKUP(B1639,'Base productos'!A$2:H$10900,3,FALSE))</f>
        <v/>
      </c>
      <c r="E1639" s="62" t="str">
        <f>IF(B1639="","",VLOOKUP(B1639,'Base productos'!A$2:H$10900,4,FALSE))</f>
        <v/>
      </c>
      <c r="F1639" s="62" t="str">
        <f>IF(B1639="","",VLOOKUP(B1639,'Base productos'!A$2:H$10900,5,FALSE))</f>
        <v/>
      </c>
      <c r="G1639" s="66" t="str">
        <f>IF(B1639="","",VLOOKUP(B1639,'Base productos'!A$2:H$10900,6,FALSE))</f>
        <v/>
      </c>
      <c r="H1639" s="66" t="str">
        <f>IF(B1639="","",VLOOKUP(B1639,'Base productos'!A$2:H$10900,7,FALSE))</f>
        <v/>
      </c>
      <c r="I1639" s="66" t="str">
        <f>IF(B1639="","",VLOOKUP(B1639,'Base productos'!A$2:H$10900,8,FALSE))</f>
        <v/>
      </c>
      <c r="J1639" s="47"/>
      <c r="K1639" s="48"/>
      <c r="L1639" s="68"/>
      <c r="M1639" s="68"/>
      <c r="N1639" s="68"/>
      <c r="O1639" s="68"/>
      <c r="P1639" s="100" t="str">
        <f>IF(O1639="","",VLOOKUP(O1639,'Principios Activos'!A$1:B$2418,2,FALSE))</f>
        <v/>
      </c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9"/>
      <c r="AC1639" s="68"/>
      <c r="AD1639" s="69"/>
      <c r="AE1639" s="53"/>
      <c r="AF1639" s="98"/>
      <c r="AG1639" s="123"/>
      <c r="AH1639" s="123"/>
      <c r="AI1639"/>
      <c r="AJ1639"/>
      <c r="AM1639" s="13"/>
    </row>
    <row r="1640" spans="1:39" s="8" customFormat="1" ht="24.95" customHeight="1" x14ac:dyDescent="0.25">
      <c r="A1640" s="65" t="str">
        <f t="shared" si="25"/>
        <v/>
      </c>
      <c r="B1640" s="61"/>
      <c r="C1640" s="63" t="str">
        <f>IF(B1640="","",VLOOKUP(B1640,'Base productos'!A$2:H$10900,2,FALSE))</f>
        <v/>
      </c>
      <c r="D1640" s="66" t="str">
        <f>IF(B1640="","",VLOOKUP(B1640,'Base productos'!A$2:H$10900,3,FALSE))</f>
        <v/>
      </c>
      <c r="E1640" s="62" t="str">
        <f>IF(B1640="","",VLOOKUP(B1640,'Base productos'!A$2:H$10900,4,FALSE))</f>
        <v/>
      </c>
      <c r="F1640" s="62" t="str">
        <f>IF(B1640="","",VLOOKUP(B1640,'Base productos'!A$2:H$10900,5,FALSE))</f>
        <v/>
      </c>
      <c r="G1640" s="66" t="str">
        <f>IF(B1640="","",VLOOKUP(B1640,'Base productos'!A$2:H$10900,6,FALSE))</f>
        <v/>
      </c>
      <c r="H1640" s="66" t="str">
        <f>IF(B1640="","",VLOOKUP(B1640,'Base productos'!A$2:H$10900,7,FALSE))</f>
        <v/>
      </c>
      <c r="I1640" s="66" t="str">
        <f>IF(B1640="","",VLOOKUP(B1640,'Base productos'!A$2:H$10900,8,FALSE))</f>
        <v/>
      </c>
      <c r="J1640" s="47"/>
      <c r="K1640" s="48"/>
      <c r="L1640" s="68"/>
      <c r="M1640" s="68"/>
      <c r="N1640" s="68"/>
      <c r="O1640" s="68"/>
      <c r="P1640" s="100" t="str">
        <f>IF(O1640="","",VLOOKUP(O1640,'Principios Activos'!A$1:B$2418,2,FALSE))</f>
        <v/>
      </c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9"/>
      <c r="AC1640" s="68"/>
      <c r="AD1640" s="69"/>
      <c r="AE1640" s="53"/>
      <c r="AF1640" s="98"/>
      <c r="AG1640" s="123"/>
      <c r="AH1640" s="123"/>
      <c r="AI1640"/>
      <c r="AJ1640"/>
      <c r="AM1640" s="13"/>
    </row>
    <row r="1641" spans="1:39" s="8" customFormat="1" ht="24.95" customHeight="1" x14ac:dyDescent="0.25">
      <c r="A1641" s="65" t="str">
        <f t="shared" si="25"/>
        <v/>
      </c>
      <c r="B1641" s="61"/>
      <c r="C1641" s="63" t="str">
        <f>IF(B1641="","",VLOOKUP(B1641,'Base productos'!A$2:H$10900,2,FALSE))</f>
        <v/>
      </c>
      <c r="D1641" s="66" t="str">
        <f>IF(B1641="","",VLOOKUP(B1641,'Base productos'!A$2:H$10900,3,FALSE))</f>
        <v/>
      </c>
      <c r="E1641" s="62" t="str">
        <f>IF(B1641="","",VLOOKUP(B1641,'Base productos'!A$2:H$10900,4,FALSE))</f>
        <v/>
      </c>
      <c r="F1641" s="62" t="str">
        <f>IF(B1641="","",VLOOKUP(B1641,'Base productos'!A$2:H$10900,5,FALSE))</f>
        <v/>
      </c>
      <c r="G1641" s="66" t="str">
        <f>IF(B1641="","",VLOOKUP(B1641,'Base productos'!A$2:H$10900,6,FALSE))</f>
        <v/>
      </c>
      <c r="H1641" s="66" t="str">
        <f>IF(B1641="","",VLOOKUP(B1641,'Base productos'!A$2:H$10900,7,FALSE))</f>
        <v/>
      </c>
      <c r="I1641" s="66" t="str">
        <f>IF(B1641="","",VLOOKUP(B1641,'Base productos'!A$2:H$10900,8,FALSE))</f>
        <v/>
      </c>
      <c r="J1641" s="47"/>
      <c r="K1641" s="48"/>
      <c r="L1641" s="68"/>
      <c r="M1641" s="68"/>
      <c r="N1641" s="68"/>
      <c r="O1641" s="68"/>
      <c r="P1641" s="100" t="str">
        <f>IF(O1641="","",VLOOKUP(O1641,'Principios Activos'!A$1:B$2418,2,FALSE))</f>
        <v/>
      </c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9"/>
      <c r="AC1641" s="68"/>
      <c r="AD1641" s="69"/>
      <c r="AE1641" s="53"/>
      <c r="AF1641" s="98"/>
      <c r="AG1641" s="123"/>
      <c r="AH1641" s="123"/>
      <c r="AI1641"/>
      <c r="AJ1641"/>
      <c r="AM1641" s="13"/>
    </row>
    <row r="1642" spans="1:39" s="8" customFormat="1" ht="24.95" customHeight="1" x14ac:dyDescent="0.25">
      <c r="A1642" s="65" t="str">
        <f t="shared" si="25"/>
        <v/>
      </c>
      <c r="B1642" s="61"/>
      <c r="C1642" s="63" t="str">
        <f>IF(B1642="","",VLOOKUP(B1642,'Base productos'!A$2:H$10900,2,FALSE))</f>
        <v/>
      </c>
      <c r="D1642" s="66" t="str">
        <f>IF(B1642="","",VLOOKUP(B1642,'Base productos'!A$2:H$10900,3,FALSE))</f>
        <v/>
      </c>
      <c r="E1642" s="62" t="str">
        <f>IF(B1642="","",VLOOKUP(B1642,'Base productos'!A$2:H$10900,4,FALSE))</f>
        <v/>
      </c>
      <c r="F1642" s="62" t="str">
        <f>IF(B1642="","",VLOOKUP(B1642,'Base productos'!A$2:H$10900,5,FALSE))</f>
        <v/>
      </c>
      <c r="G1642" s="66" t="str">
        <f>IF(B1642="","",VLOOKUP(B1642,'Base productos'!A$2:H$10900,6,FALSE))</f>
        <v/>
      </c>
      <c r="H1642" s="66" t="str">
        <f>IF(B1642="","",VLOOKUP(B1642,'Base productos'!A$2:H$10900,7,FALSE))</f>
        <v/>
      </c>
      <c r="I1642" s="66" t="str">
        <f>IF(B1642="","",VLOOKUP(B1642,'Base productos'!A$2:H$10900,8,FALSE))</f>
        <v/>
      </c>
      <c r="J1642" s="47"/>
      <c r="K1642" s="48"/>
      <c r="L1642" s="68"/>
      <c r="M1642" s="68"/>
      <c r="N1642" s="68"/>
      <c r="O1642" s="68"/>
      <c r="P1642" s="100" t="str">
        <f>IF(O1642="","",VLOOKUP(O1642,'Principios Activos'!A$1:B$2418,2,FALSE))</f>
        <v/>
      </c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9"/>
      <c r="AC1642" s="68"/>
      <c r="AD1642" s="69"/>
      <c r="AE1642" s="53"/>
      <c r="AF1642" s="98"/>
      <c r="AG1642" s="123"/>
      <c r="AH1642" s="123"/>
      <c r="AI1642"/>
      <c r="AJ1642"/>
      <c r="AM1642" s="13"/>
    </row>
    <row r="1643" spans="1:39" s="8" customFormat="1" ht="24.95" customHeight="1" x14ac:dyDescent="0.25">
      <c r="A1643" s="65" t="str">
        <f t="shared" si="25"/>
        <v/>
      </c>
      <c r="B1643" s="61"/>
      <c r="C1643" s="63" t="str">
        <f>IF(B1643="","",VLOOKUP(B1643,'Base productos'!A$2:H$10900,2,FALSE))</f>
        <v/>
      </c>
      <c r="D1643" s="66" t="str">
        <f>IF(B1643="","",VLOOKUP(B1643,'Base productos'!A$2:H$10900,3,FALSE))</f>
        <v/>
      </c>
      <c r="E1643" s="62" t="str">
        <f>IF(B1643="","",VLOOKUP(B1643,'Base productos'!A$2:H$10900,4,FALSE))</f>
        <v/>
      </c>
      <c r="F1643" s="62" t="str">
        <f>IF(B1643="","",VLOOKUP(B1643,'Base productos'!A$2:H$10900,5,FALSE))</f>
        <v/>
      </c>
      <c r="G1643" s="66" t="str">
        <f>IF(B1643="","",VLOOKUP(B1643,'Base productos'!A$2:H$10900,6,FALSE))</f>
        <v/>
      </c>
      <c r="H1643" s="66" t="str">
        <f>IF(B1643="","",VLOOKUP(B1643,'Base productos'!A$2:H$10900,7,FALSE))</f>
        <v/>
      </c>
      <c r="I1643" s="66" t="str">
        <f>IF(B1643="","",VLOOKUP(B1643,'Base productos'!A$2:H$10900,8,FALSE))</f>
        <v/>
      </c>
      <c r="J1643" s="47"/>
      <c r="K1643" s="48"/>
      <c r="L1643" s="68"/>
      <c r="M1643" s="68"/>
      <c r="N1643" s="68"/>
      <c r="O1643" s="68"/>
      <c r="P1643" s="100" t="str">
        <f>IF(O1643="","",VLOOKUP(O1643,'Principios Activos'!A$1:B$2418,2,FALSE))</f>
        <v/>
      </c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9"/>
      <c r="AC1643" s="68"/>
      <c r="AD1643" s="69"/>
      <c r="AE1643" s="53"/>
      <c r="AF1643" s="98"/>
      <c r="AG1643" s="123"/>
      <c r="AH1643" s="123"/>
      <c r="AI1643"/>
      <c r="AJ1643"/>
      <c r="AM1643" s="13"/>
    </row>
    <row r="1644" spans="1:39" s="8" customFormat="1" ht="24.95" customHeight="1" x14ac:dyDescent="0.25">
      <c r="A1644" s="65" t="str">
        <f t="shared" si="25"/>
        <v/>
      </c>
      <c r="B1644" s="61"/>
      <c r="C1644" s="63" t="str">
        <f>IF(B1644="","",VLOOKUP(B1644,'Base productos'!A$2:H$10900,2,FALSE))</f>
        <v/>
      </c>
      <c r="D1644" s="66" t="str">
        <f>IF(B1644="","",VLOOKUP(B1644,'Base productos'!A$2:H$10900,3,FALSE))</f>
        <v/>
      </c>
      <c r="E1644" s="62" t="str">
        <f>IF(B1644="","",VLOOKUP(B1644,'Base productos'!A$2:H$10900,4,FALSE))</f>
        <v/>
      </c>
      <c r="F1644" s="62" t="str">
        <f>IF(B1644="","",VLOOKUP(B1644,'Base productos'!A$2:H$10900,5,FALSE))</f>
        <v/>
      </c>
      <c r="G1644" s="66" t="str">
        <f>IF(B1644="","",VLOOKUP(B1644,'Base productos'!A$2:H$10900,6,FALSE))</f>
        <v/>
      </c>
      <c r="H1644" s="66" t="str">
        <f>IF(B1644="","",VLOOKUP(B1644,'Base productos'!A$2:H$10900,7,FALSE))</f>
        <v/>
      </c>
      <c r="I1644" s="66" t="str">
        <f>IF(B1644="","",VLOOKUP(B1644,'Base productos'!A$2:H$10900,8,FALSE))</f>
        <v/>
      </c>
      <c r="J1644" s="47"/>
      <c r="K1644" s="48"/>
      <c r="L1644" s="68"/>
      <c r="M1644" s="68"/>
      <c r="N1644" s="68"/>
      <c r="O1644" s="68"/>
      <c r="P1644" s="100" t="str">
        <f>IF(O1644="","",VLOOKUP(O1644,'Principios Activos'!A$1:B$2418,2,FALSE))</f>
        <v/>
      </c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9"/>
      <c r="AC1644" s="68"/>
      <c r="AD1644" s="69"/>
      <c r="AE1644" s="53"/>
      <c r="AF1644" s="98"/>
      <c r="AG1644" s="123"/>
      <c r="AH1644" s="123"/>
      <c r="AI1644"/>
      <c r="AJ1644"/>
      <c r="AM1644" s="13"/>
    </row>
    <row r="1645" spans="1:39" s="8" customFormat="1" ht="24.95" customHeight="1" x14ac:dyDescent="0.25">
      <c r="A1645" s="65" t="str">
        <f t="shared" si="25"/>
        <v/>
      </c>
      <c r="B1645" s="61"/>
      <c r="C1645" s="63" t="str">
        <f>IF(B1645="","",VLOOKUP(B1645,'Base productos'!A$2:H$10900,2,FALSE))</f>
        <v/>
      </c>
      <c r="D1645" s="66" t="str">
        <f>IF(B1645="","",VLOOKUP(B1645,'Base productos'!A$2:H$10900,3,FALSE))</f>
        <v/>
      </c>
      <c r="E1645" s="62" t="str">
        <f>IF(B1645="","",VLOOKUP(B1645,'Base productos'!A$2:H$10900,4,FALSE))</f>
        <v/>
      </c>
      <c r="F1645" s="62" t="str">
        <f>IF(B1645="","",VLOOKUP(B1645,'Base productos'!A$2:H$10900,5,FALSE))</f>
        <v/>
      </c>
      <c r="G1645" s="66" t="str">
        <f>IF(B1645="","",VLOOKUP(B1645,'Base productos'!A$2:H$10900,6,FALSE))</f>
        <v/>
      </c>
      <c r="H1645" s="66" t="str">
        <f>IF(B1645="","",VLOOKUP(B1645,'Base productos'!A$2:H$10900,7,FALSE))</f>
        <v/>
      </c>
      <c r="I1645" s="66" t="str">
        <f>IF(B1645="","",VLOOKUP(B1645,'Base productos'!A$2:H$10900,8,FALSE))</f>
        <v/>
      </c>
      <c r="J1645" s="47"/>
      <c r="K1645" s="48"/>
      <c r="L1645" s="68"/>
      <c r="M1645" s="68"/>
      <c r="N1645" s="68"/>
      <c r="O1645" s="68"/>
      <c r="P1645" s="100" t="str">
        <f>IF(O1645="","",VLOOKUP(O1645,'Principios Activos'!A$1:B$2418,2,FALSE))</f>
        <v/>
      </c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9"/>
      <c r="AC1645" s="68"/>
      <c r="AD1645" s="69"/>
      <c r="AE1645" s="53"/>
      <c r="AF1645" s="98"/>
      <c r="AG1645" s="123"/>
      <c r="AH1645" s="123"/>
      <c r="AI1645"/>
      <c r="AJ1645"/>
      <c r="AM1645" s="13"/>
    </row>
    <row r="1646" spans="1:39" s="8" customFormat="1" ht="24.95" customHeight="1" x14ac:dyDescent="0.25">
      <c r="A1646" s="65" t="str">
        <f t="shared" si="25"/>
        <v/>
      </c>
      <c r="B1646" s="61"/>
      <c r="C1646" s="63" t="str">
        <f>IF(B1646="","",VLOOKUP(B1646,'Base productos'!A$2:H$10900,2,FALSE))</f>
        <v/>
      </c>
      <c r="D1646" s="66" t="str">
        <f>IF(B1646="","",VLOOKUP(B1646,'Base productos'!A$2:H$10900,3,FALSE))</f>
        <v/>
      </c>
      <c r="E1646" s="62" t="str">
        <f>IF(B1646="","",VLOOKUP(B1646,'Base productos'!A$2:H$10900,4,FALSE))</f>
        <v/>
      </c>
      <c r="F1646" s="62" t="str">
        <f>IF(B1646="","",VLOOKUP(B1646,'Base productos'!A$2:H$10900,5,FALSE))</f>
        <v/>
      </c>
      <c r="G1646" s="66" t="str">
        <f>IF(B1646="","",VLOOKUP(B1646,'Base productos'!A$2:H$10900,6,FALSE))</f>
        <v/>
      </c>
      <c r="H1646" s="66" t="str">
        <f>IF(B1646="","",VLOOKUP(B1646,'Base productos'!A$2:H$10900,7,FALSE))</f>
        <v/>
      </c>
      <c r="I1646" s="66" t="str">
        <f>IF(B1646="","",VLOOKUP(B1646,'Base productos'!A$2:H$10900,8,FALSE))</f>
        <v/>
      </c>
      <c r="J1646" s="47"/>
      <c r="K1646" s="48"/>
      <c r="L1646" s="68"/>
      <c r="M1646" s="68"/>
      <c r="N1646" s="68"/>
      <c r="O1646" s="68"/>
      <c r="P1646" s="100" t="str">
        <f>IF(O1646="","",VLOOKUP(O1646,'Principios Activos'!A$1:B$2418,2,FALSE))</f>
        <v/>
      </c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9"/>
      <c r="AC1646" s="68"/>
      <c r="AD1646" s="69"/>
      <c r="AE1646" s="53"/>
      <c r="AF1646" s="98"/>
      <c r="AG1646" s="123"/>
      <c r="AH1646" s="123"/>
      <c r="AI1646"/>
      <c r="AJ1646"/>
      <c r="AM1646" s="13"/>
    </row>
    <row r="1647" spans="1:39" s="8" customFormat="1" ht="24.95" customHeight="1" x14ac:dyDescent="0.25">
      <c r="A1647" s="65" t="str">
        <f t="shared" si="25"/>
        <v/>
      </c>
      <c r="B1647" s="61"/>
      <c r="C1647" s="63" t="str">
        <f>IF(B1647="","",VLOOKUP(B1647,'Base productos'!A$2:H$10900,2,FALSE))</f>
        <v/>
      </c>
      <c r="D1647" s="66" t="str">
        <f>IF(B1647="","",VLOOKUP(B1647,'Base productos'!A$2:H$10900,3,FALSE))</f>
        <v/>
      </c>
      <c r="E1647" s="62" t="str">
        <f>IF(B1647="","",VLOOKUP(B1647,'Base productos'!A$2:H$10900,4,FALSE))</f>
        <v/>
      </c>
      <c r="F1647" s="62" t="str">
        <f>IF(B1647="","",VLOOKUP(B1647,'Base productos'!A$2:H$10900,5,FALSE))</f>
        <v/>
      </c>
      <c r="G1647" s="66" t="str">
        <f>IF(B1647="","",VLOOKUP(B1647,'Base productos'!A$2:H$10900,6,FALSE))</f>
        <v/>
      </c>
      <c r="H1647" s="66" t="str">
        <f>IF(B1647="","",VLOOKUP(B1647,'Base productos'!A$2:H$10900,7,FALSE))</f>
        <v/>
      </c>
      <c r="I1647" s="66" t="str">
        <f>IF(B1647="","",VLOOKUP(B1647,'Base productos'!A$2:H$10900,8,FALSE))</f>
        <v/>
      </c>
      <c r="J1647" s="47"/>
      <c r="K1647" s="48"/>
      <c r="L1647" s="68"/>
      <c r="M1647" s="68"/>
      <c r="N1647" s="68"/>
      <c r="O1647" s="68"/>
      <c r="P1647" s="100" t="str">
        <f>IF(O1647="","",VLOOKUP(O1647,'Principios Activos'!A$1:B$2418,2,FALSE))</f>
        <v/>
      </c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9"/>
      <c r="AC1647" s="68"/>
      <c r="AD1647" s="69"/>
      <c r="AE1647" s="53"/>
      <c r="AF1647" s="98"/>
      <c r="AG1647" s="123"/>
      <c r="AH1647" s="123"/>
      <c r="AI1647"/>
      <c r="AJ1647"/>
      <c r="AM1647" s="13"/>
    </row>
    <row r="1648" spans="1:39" s="8" customFormat="1" ht="24.95" customHeight="1" x14ac:dyDescent="0.25">
      <c r="A1648" s="65" t="str">
        <f t="shared" si="25"/>
        <v/>
      </c>
      <c r="B1648" s="61"/>
      <c r="C1648" s="63" t="str">
        <f>IF(B1648="","",VLOOKUP(B1648,'Base productos'!A$2:H$10900,2,FALSE))</f>
        <v/>
      </c>
      <c r="D1648" s="66" t="str">
        <f>IF(B1648="","",VLOOKUP(B1648,'Base productos'!A$2:H$10900,3,FALSE))</f>
        <v/>
      </c>
      <c r="E1648" s="62" t="str">
        <f>IF(B1648="","",VLOOKUP(B1648,'Base productos'!A$2:H$10900,4,FALSE))</f>
        <v/>
      </c>
      <c r="F1648" s="62" t="str">
        <f>IF(B1648="","",VLOOKUP(B1648,'Base productos'!A$2:H$10900,5,FALSE))</f>
        <v/>
      </c>
      <c r="G1648" s="66" t="str">
        <f>IF(B1648="","",VLOOKUP(B1648,'Base productos'!A$2:H$10900,6,FALSE))</f>
        <v/>
      </c>
      <c r="H1648" s="66" t="str">
        <f>IF(B1648="","",VLOOKUP(B1648,'Base productos'!A$2:H$10900,7,FALSE))</f>
        <v/>
      </c>
      <c r="I1648" s="66" t="str">
        <f>IF(B1648="","",VLOOKUP(B1648,'Base productos'!A$2:H$10900,8,FALSE))</f>
        <v/>
      </c>
      <c r="J1648" s="47"/>
      <c r="K1648" s="48"/>
      <c r="L1648" s="68"/>
      <c r="M1648" s="68"/>
      <c r="N1648" s="68"/>
      <c r="O1648" s="68"/>
      <c r="P1648" s="100" t="str">
        <f>IF(O1648="","",VLOOKUP(O1648,'Principios Activos'!A$1:B$2418,2,FALSE))</f>
        <v/>
      </c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9"/>
      <c r="AC1648" s="68"/>
      <c r="AD1648" s="69"/>
      <c r="AE1648" s="53"/>
      <c r="AF1648" s="98"/>
      <c r="AG1648" s="123"/>
      <c r="AH1648" s="123"/>
      <c r="AI1648"/>
      <c r="AJ1648"/>
      <c r="AM1648" s="13"/>
    </row>
    <row r="1649" spans="1:39" s="8" customFormat="1" ht="24.95" customHeight="1" x14ac:dyDescent="0.25">
      <c r="A1649" s="65" t="str">
        <f t="shared" si="25"/>
        <v/>
      </c>
      <c r="B1649" s="61"/>
      <c r="C1649" s="63" t="str">
        <f>IF(B1649="","",VLOOKUP(B1649,'Base productos'!A$2:H$10900,2,FALSE))</f>
        <v/>
      </c>
      <c r="D1649" s="66" t="str">
        <f>IF(B1649="","",VLOOKUP(B1649,'Base productos'!A$2:H$10900,3,FALSE))</f>
        <v/>
      </c>
      <c r="E1649" s="62" t="str">
        <f>IF(B1649="","",VLOOKUP(B1649,'Base productos'!A$2:H$10900,4,FALSE))</f>
        <v/>
      </c>
      <c r="F1649" s="62" t="str">
        <f>IF(B1649="","",VLOOKUP(B1649,'Base productos'!A$2:H$10900,5,FALSE))</f>
        <v/>
      </c>
      <c r="G1649" s="66" t="str">
        <f>IF(B1649="","",VLOOKUP(B1649,'Base productos'!A$2:H$10900,6,FALSE))</f>
        <v/>
      </c>
      <c r="H1649" s="66" t="str">
        <f>IF(B1649="","",VLOOKUP(B1649,'Base productos'!A$2:H$10900,7,FALSE))</f>
        <v/>
      </c>
      <c r="I1649" s="66" t="str">
        <f>IF(B1649="","",VLOOKUP(B1649,'Base productos'!A$2:H$10900,8,FALSE))</f>
        <v/>
      </c>
      <c r="J1649" s="47"/>
      <c r="K1649" s="48"/>
      <c r="L1649" s="68"/>
      <c r="M1649" s="68"/>
      <c r="N1649" s="68"/>
      <c r="O1649" s="68"/>
      <c r="P1649" s="100" t="str">
        <f>IF(O1649="","",VLOOKUP(O1649,'Principios Activos'!A$1:B$2418,2,FALSE))</f>
        <v/>
      </c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9"/>
      <c r="AC1649" s="68"/>
      <c r="AD1649" s="69"/>
      <c r="AE1649" s="53"/>
      <c r="AF1649" s="98"/>
      <c r="AG1649" s="123"/>
      <c r="AH1649" s="123"/>
      <c r="AI1649"/>
      <c r="AJ1649"/>
      <c r="AM1649" s="13"/>
    </row>
    <row r="1650" spans="1:39" s="8" customFormat="1" ht="24.95" customHeight="1" x14ac:dyDescent="0.25">
      <c r="A1650" s="65" t="str">
        <f t="shared" si="25"/>
        <v/>
      </c>
      <c r="B1650" s="61"/>
      <c r="C1650" s="63" t="str">
        <f>IF(B1650="","",VLOOKUP(B1650,'Base productos'!A$2:H$10900,2,FALSE))</f>
        <v/>
      </c>
      <c r="D1650" s="66" t="str">
        <f>IF(B1650="","",VLOOKUP(B1650,'Base productos'!A$2:H$10900,3,FALSE))</f>
        <v/>
      </c>
      <c r="E1650" s="62" t="str">
        <f>IF(B1650="","",VLOOKUP(B1650,'Base productos'!A$2:H$10900,4,FALSE))</f>
        <v/>
      </c>
      <c r="F1650" s="62" t="str">
        <f>IF(B1650="","",VLOOKUP(B1650,'Base productos'!A$2:H$10900,5,FALSE))</f>
        <v/>
      </c>
      <c r="G1650" s="66" t="str">
        <f>IF(B1650="","",VLOOKUP(B1650,'Base productos'!A$2:H$10900,6,FALSE))</f>
        <v/>
      </c>
      <c r="H1650" s="66" t="str">
        <f>IF(B1650="","",VLOOKUP(B1650,'Base productos'!A$2:H$10900,7,FALSE))</f>
        <v/>
      </c>
      <c r="I1650" s="66" t="str">
        <f>IF(B1650="","",VLOOKUP(B1650,'Base productos'!A$2:H$10900,8,FALSE))</f>
        <v/>
      </c>
      <c r="J1650" s="47"/>
      <c r="K1650" s="48"/>
      <c r="L1650" s="68"/>
      <c r="M1650" s="68"/>
      <c r="N1650" s="68"/>
      <c r="O1650" s="68"/>
      <c r="P1650" s="100" t="str">
        <f>IF(O1650="","",VLOOKUP(O1650,'Principios Activos'!A$1:B$2418,2,FALSE))</f>
        <v/>
      </c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9"/>
      <c r="AC1650" s="68"/>
      <c r="AD1650" s="69"/>
      <c r="AE1650" s="53"/>
      <c r="AF1650" s="98"/>
      <c r="AG1650" s="123"/>
      <c r="AH1650" s="123"/>
      <c r="AI1650"/>
      <c r="AJ1650"/>
      <c r="AM1650" s="13"/>
    </row>
    <row r="1651" spans="1:39" s="8" customFormat="1" ht="24.95" customHeight="1" x14ac:dyDescent="0.25">
      <c r="A1651" s="65" t="str">
        <f t="shared" si="25"/>
        <v/>
      </c>
      <c r="B1651" s="61"/>
      <c r="C1651" s="63" t="str">
        <f>IF(B1651="","",VLOOKUP(B1651,'Base productos'!A$2:H$10900,2,FALSE))</f>
        <v/>
      </c>
      <c r="D1651" s="66" t="str">
        <f>IF(B1651="","",VLOOKUP(B1651,'Base productos'!A$2:H$10900,3,FALSE))</f>
        <v/>
      </c>
      <c r="E1651" s="62" t="str">
        <f>IF(B1651="","",VLOOKUP(B1651,'Base productos'!A$2:H$10900,4,FALSE))</f>
        <v/>
      </c>
      <c r="F1651" s="62" t="str">
        <f>IF(B1651="","",VLOOKUP(B1651,'Base productos'!A$2:H$10900,5,FALSE))</f>
        <v/>
      </c>
      <c r="G1651" s="66" t="str">
        <f>IF(B1651="","",VLOOKUP(B1651,'Base productos'!A$2:H$10900,6,FALSE))</f>
        <v/>
      </c>
      <c r="H1651" s="66" t="str">
        <f>IF(B1651="","",VLOOKUP(B1651,'Base productos'!A$2:H$10900,7,FALSE))</f>
        <v/>
      </c>
      <c r="I1651" s="66" t="str">
        <f>IF(B1651="","",VLOOKUP(B1651,'Base productos'!A$2:H$10900,8,FALSE))</f>
        <v/>
      </c>
      <c r="J1651" s="47"/>
      <c r="K1651" s="48"/>
      <c r="L1651" s="68"/>
      <c r="M1651" s="68"/>
      <c r="N1651" s="68"/>
      <c r="O1651" s="68"/>
      <c r="P1651" s="100" t="str">
        <f>IF(O1651="","",VLOOKUP(O1651,'Principios Activos'!A$1:B$2418,2,FALSE))</f>
        <v/>
      </c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9"/>
      <c r="AC1651" s="68"/>
      <c r="AD1651" s="69"/>
      <c r="AE1651" s="53"/>
      <c r="AF1651" s="98"/>
      <c r="AG1651" s="123"/>
      <c r="AH1651" s="123"/>
      <c r="AI1651"/>
      <c r="AJ1651"/>
      <c r="AM1651" s="13"/>
    </row>
    <row r="1652" spans="1:39" s="8" customFormat="1" ht="24.95" customHeight="1" x14ac:dyDescent="0.25">
      <c r="A1652" s="65" t="str">
        <f t="shared" si="25"/>
        <v/>
      </c>
      <c r="B1652" s="61"/>
      <c r="C1652" s="63" t="str">
        <f>IF(B1652="","",VLOOKUP(B1652,'Base productos'!A$2:H$10900,2,FALSE))</f>
        <v/>
      </c>
      <c r="D1652" s="66" t="str">
        <f>IF(B1652="","",VLOOKUP(B1652,'Base productos'!A$2:H$10900,3,FALSE))</f>
        <v/>
      </c>
      <c r="E1652" s="62" t="str">
        <f>IF(B1652="","",VLOOKUP(B1652,'Base productos'!A$2:H$10900,4,FALSE))</f>
        <v/>
      </c>
      <c r="F1652" s="62" t="str">
        <f>IF(B1652="","",VLOOKUP(B1652,'Base productos'!A$2:H$10900,5,FALSE))</f>
        <v/>
      </c>
      <c r="G1652" s="66" t="str">
        <f>IF(B1652="","",VLOOKUP(B1652,'Base productos'!A$2:H$10900,6,FALSE))</f>
        <v/>
      </c>
      <c r="H1652" s="66" t="str">
        <f>IF(B1652="","",VLOOKUP(B1652,'Base productos'!A$2:H$10900,7,FALSE))</f>
        <v/>
      </c>
      <c r="I1652" s="66" t="str">
        <f>IF(B1652="","",VLOOKUP(B1652,'Base productos'!A$2:H$10900,8,FALSE))</f>
        <v/>
      </c>
      <c r="J1652" s="47"/>
      <c r="K1652" s="48"/>
      <c r="L1652" s="68"/>
      <c r="M1652" s="68"/>
      <c r="N1652" s="68"/>
      <c r="O1652" s="68"/>
      <c r="P1652" s="100" t="str">
        <f>IF(O1652="","",VLOOKUP(O1652,'Principios Activos'!A$1:B$2418,2,FALSE))</f>
        <v/>
      </c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9"/>
      <c r="AC1652" s="68"/>
      <c r="AD1652" s="69"/>
      <c r="AE1652" s="53"/>
      <c r="AF1652" s="98"/>
      <c r="AG1652" s="123"/>
      <c r="AH1652" s="123"/>
      <c r="AI1652"/>
      <c r="AJ1652"/>
      <c r="AM1652" s="13"/>
    </row>
    <row r="1653" spans="1:39" s="8" customFormat="1" ht="24.95" customHeight="1" x14ac:dyDescent="0.25">
      <c r="A1653" s="65" t="str">
        <f t="shared" si="25"/>
        <v/>
      </c>
      <c r="B1653" s="61"/>
      <c r="C1653" s="63" t="str">
        <f>IF(B1653="","",VLOOKUP(B1653,'Base productos'!A$2:H$10900,2,FALSE))</f>
        <v/>
      </c>
      <c r="D1653" s="66" t="str">
        <f>IF(B1653="","",VLOOKUP(B1653,'Base productos'!A$2:H$10900,3,FALSE))</f>
        <v/>
      </c>
      <c r="E1653" s="62" t="str">
        <f>IF(B1653="","",VLOOKUP(B1653,'Base productos'!A$2:H$10900,4,FALSE))</f>
        <v/>
      </c>
      <c r="F1653" s="62" t="str">
        <f>IF(B1653="","",VLOOKUP(B1653,'Base productos'!A$2:H$10900,5,FALSE))</f>
        <v/>
      </c>
      <c r="G1653" s="66" t="str">
        <f>IF(B1653="","",VLOOKUP(B1653,'Base productos'!A$2:H$10900,6,FALSE))</f>
        <v/>
      </c>
      <c r="H1653" s="66" t="str">
        <f>IF(B1653="","",VLOOKUP(B1653,'Base productos'!A$2:H$10900,7,FALSE))</f>
        <v/>
      </c>
      <c r="I1653" s="66" t="str">
        <f>IF(B1653="","",VLOOKUP(B1653,'Base productos'!A$2:H$10900,8,FALSE))</f>
        <v/>
      </c>
      <c r="J1653" s="47"/>
      <c r="K1653" s="48"/>
      <c r="L1653" s="68"/>
      <c r="M1653" s="68"/>
      <c r="N1653" s="68"/>
      <c r="O1653" s="68"/>
      <c r="P1653" s="100" t="str">
        <f>IF(O1653="","",VLOOKUP(O1653,'Principios Activos'!A$1:B$2418,2,FALSE))</f>
        <v/>
      </c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9"/>
      <c r="AC1653" s="68"/>
      <c r="AD1653" s="69"/>
      <c r="AE1653" s="53"/>
      <c r="AF1653" s="98"/>
      <c r="AG1653" s="123"/>
      <c r="AH1653" s="123"/>
      <c r="AI1653"/>
      <c r="AJ1653"/>
      <c r="AM1653" s="13"/>
    </row>
    <row r="1654" spans="1:39" s="8" customFormat="1" ht="24.95" customHeight="1" x14ac:dyDescent="0.25">
      <c r="A1654" s="65" t="str">
        <f t="shared" si="25"/>
        <v/>
      </c>
      <c r="B1654" s="61"/>
      <c r="C1654" s="63" t="str">
        <f>IF(B1654="","",VLOOKUP(B1654,'Base productos'!A$2:H$10900,2,FALSE))</f>
        <v/>
      </c>
      <c r="D1654" s="66" t="str">
        <f>IF(B1654="","",VLOOKUP(B1654,'Base productos'!A$2:H$10900,3,FALSE))</f>
        <v/>
      </c>
      <c r="E1654" s="62" t="str">
        <f>IF(B1654="","",VLOOKUP(B1654,'Base productos'!A$2:H$10900,4,FALSE))</f>
        <v/>
      </c>
      <c r="F1654" s="62" t="str">
        <f>IF(B1654="","",VLOOKUP(B1654,'Base productos'!A$2:H$10900,5,FALSE))</f>
        <v/>
      </c>
      <c r="G1654" s="66" t="str">
        <f>IF(B1654="","",VLOOKUP(B1654,'Base productos'!A$2:H$10900,6,FALSE))</f>
        <v/>
      </c>
      <c r="H1654" s="66" t="str">
        <f>IF(B1654="","",VLOOKUP(B1654,'Base productos'!A$2:H$10900,7,FALSE))</f>
        <v/>
      </c>
      <c r="I1654" s="66" t="str">
        <f>IF(B1654="","",VLOOKUP(B1654,'Base productos'!A$2:H$10900,8,FALSE))</f>
        <v/>
      </c>
      <c r="J1654" s="47"/>
      <c r="K1654" s="48"/>
      <c r="L1654" s="68"/>
      <c r="M1654" s="68"/>
      <c r="N1654" s="68"/>
      <c r="O1654" s="68"/>
      <c r="P1654" s="100" t="str">
        <f>IF(O1654="","",VLOOKUP(O1654,'Principios Activos'!A$1:B$2418,2,FALSE))</f>
        <v/>
      </c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9"/>
      <c r="AC1654" s="68"/>
      <c r="AD1654" s="69"/>
      <c r="AE1654" s="53"/>
      <c r="AF1654" s="98"/>
      <c r="AG1654" s="123"/>
      <c r="AH1654" s="123"/>
      <c r="AI1654"/>
      <c r="AJ1654"/>
      <c r="AM1654" s="13"/>
    </row>
    <row r="1655" spans="1:39" s="8" customFormat="1" ht="24.95" customHeight="1" x14ac:dyDescent="0.25">
      <c r="A1655" s="65" t="str">
        <f t="shared" si="25"/>
        <v/>
      </c>
      <c r="B1655" s="61"/>
      <c r="C1655" s="63" t="str">
        <f>IF(B1655="","",VLOOKUP(B1655,'Base productos'!A$2:H$10900,2,FALSE))</f>
        <v/>
      </c>
      <c r="D1655" s="66" t="str">
        <f>IF(B1655="","",VLOOKUP(B1655,'Base productos'!A$2:H$10900,3,FALSE))</f>
        <v/>
      </c>
      <c r="E1655" s="62" t="str">
        <f>IF(B1655="","",VLOOKUP(B1655,'Base productos'!A$2:H$10900,4,FALSE))</f>
        <v/>
      </c>
      <c r="F1655" s="62" t="str">
        <f>IF(B1655="","",VLOOKUP(B1655,'Base productos'!A$2:H$10900,5,FALSE))</f>
        <v/>
      </c>
      <c r="G1655" s="66" t="str">
        <f>IF(B1655="","",VLOOKUP(B1655,'Base productos'!A$2:H$10900,6,FALSE))</f>
        <v/>
      </c>
      <c r="H1655" s="66" t="str">
        <f>IF(B1655="","",VLOOKUP(B1655,'Base productos'!A$2:H$10900,7,FALSE))</f>
        <v/>
      </c>
      <c r="I1655" s="66" t="str">
        <f>IF(B1655="","",VLOOKUP(B1655,'Base productos'!A$2:H$10900,8,FALSE))</f>
        <v/>
      </c>
      <c r="J1655" s="47"/>
      <c r="K1655" s="48"/>
      <c r="L1655" s="68"/>
      <c r="M1655" s="68"/>
      <c r="N1655" s="68"/>
      <c r="O1655" s="68"/>
      <c r="P1655" s="100" t="str">
        <f>IF(O1655="","",VLOOKUP(O1655,'Principios Activos'!A$1:B$2418,2,FALSE))</f>
        <v/>
      </c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9"/>
      <c r="AC1655" s="68"/>
      <c r="AD1655" s="69"/>
      <c r="AE1655" s="53"/>
      <c r="AF1655" s="98"/>
      <c r="AG1655" s="123"/>
      <c r="AH1655" s="123"/>
      <c r="AI1655"/>
      <c r="AJ1655"/>
      <c r="AM1655" s="13"/>
    </row>
    <row r="1656" spans="1:39" s="8" customFormat="1" ht="24.95" customHeight="1" x14ac:dyDescent="0.25">
      <c r="A1656" s="65" t="str">
        <f t="shared" si="25"/>
        <v/>
      </c>
      <c r="B1656" s="61"/>
      <c r="C1656" s="63" t="str">
        <f>IF(B1656="","",VLOOKUP(B1656,'Base productos'!A$2:H$10900,2,FALSE))</f>
        <v/>
      </c>
      <c r="D1656" s="66" t="str">
        <f>IF(B1656="","",VLOOKUP(B1656,'Base productos'!A$2:H$10900,3,FALSE))</f>
        <v/>
      </c>
      <c r="E1656" s="62" t="str">
        <f>IF(B1656="","",VLOOKUP(B1656,'Base productos'!A$2:H$10900,4,FALSE))</f>
        <v/>
      </c>
      <c r="F1656" s="62" t="str">
        <f>IF(B1656="","",VLOOKUP(B1656,'Base productos'!A$2:H$10900,5,FALSE))</f>
        <v/>
      </c>
      <c r="G1656" s="66" t="str">
        <f>IF(B1656="","",VLOOKUP(B1656,'Base productos'!A$2:H$10900,6,FALSE))</f>
        <v/>
      </c>
      <c r="H1656" s="66" t="str">
        <f>IF(B1656="","",VLOOKUP(B1656,'Base productos'!A$2:H$10900,7,FALSE))</f>
        <v/>
      </c>
      <c r="I1656" s="66" t="str">
        <f>IF(B1656="","",VLOOKUP(B1656,'Base productos'!A$2:H$10900,8,FALSE))</f>
        <v/>
      </c>
      <c r="J1656" s="47"/>
      <c r="K1656" s="48"/>
      <c r="L1656" s="68"/>
      <c r="M1656" s="68"/>
      <c r="N1656" s="68"/>
      <c r="O1656" s="68"/>
      <c r="P1656" s="100" t="str">
        <f>IF(O1656="","",VLOOKUP(O1656,'Principios Activos'!A$1:B$2418,2,FALSE))</f>
        <v/>
      </c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9"/>
      <c r="AC1656" s="68"/>
      <c r="AD1656" s="69"/>
      <c r="AE1656" s="53"/>
      <c r="AF1656" s="98"/>
      <c r="AG1656" s="123"/>
      <c r="AH1656" s="123"/>
      <c r="AI1656"/>
      <c r="AJ1656"/>
      <c r="AM1656" s="13"/>
    </row>
    <row r="1657" spans="1:39" s="8" customFormat="1" ht="24.95" customHeight="1" x14ac:dyDescent="0.25">
      <c r="A1657" s="65" t="str">
        <f t="shared" si="25"/>
        <v/>
      </c>
      <c r="B1657" s="61"/>
      <c r="C1657" s="63" t="str">
        <f>IF(B1657="","",VLOOKUP(B1657,'Base productos'!A$2:H$10900,2,FALSE))</f>
        <v/>
      </c>
      <c r="D1657" s="66" t="str">
        <f>IF(B1657="","",VLOOKUP(B1657,'Base productos'!A$2:H$10900,3,FALSE))</f>
        <v/>
      </c>
      <c r="E1657" s="62" t="str">
        <f>IF(B1657="","",VLOOKUP(B1657,'Base productos'!A$2:H$10900,4,FALSE))</f>
        <v/>
      </c>
      <c r="F1657" s="62" t="str">
        <f>IF(B1657="","",VLOOKUP(B1657,'Base productos'!A$2:H$10900,5,FALSE))</f>
        <v/>
      </c>
      <c r="G1657" s="66" t="str">
        <f>IF(B1657="","",VLOOKUP(B1657,'Base productos'!A$2:H$10900,6,FALSE))</f>
        <v/>
      </c>
      <c r="H1657" s="66" t="str">
        <f>IF(B1657="","",VLOOKUP(B1657,'Base productos'!A$2:H$10900,7,FALSE))</f>
        <v/>
      </c>
      <c r="I1657" s="66" t="str">
        <f>IF(B1657="","",VLOOKUP(B1657,'Base productos'!A$2:H$10900,8,FALSE))</f>
        <v/>
      </c>
      <c r="J1657" s="47"/>
      <c r="K1657" s="48"/>
      <c r="L1657" s="68"/>
      <c r="M1657" s="68"/>
      <c r="N1657" s="68"/>
      <c r="O1657" s="68"/>
      <c r="P1657" s="100" t="str">
        <f>IF(O1657="","",VLOOKUP(O1657,'Principios Activos'!A$1:B$2418,2,FALSE))</f>
        <v/>
      </c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9"/>
      <c r="AC1657" s="68"/>
      <c r="AD1657" s="69"/>
      <c r="AE1657" s="53"/>
      <c r="AF1657" s="98"/>
      <c r="AG1657" s="123"/>
      <c r="AH1657" s="123"/>
      <c r="AI1657"/>
      <c r="AJ1657"/>
      <c r="AM1657" s="13"/>
    </row>
    <row r="1658" spans="1:39" s="8" customFormat="1" ht="24.95" customHeight="1" x14ac:dyDescent="0.25">
      <c r="A1658" s="65" t="str">
        <f t="shared" si="25"/>
        <v/>
      </c>
      <c r="B1658" s="61"/>
      <c r="C1658" s="63" t="str">
        <f>IF(B1658="","",VLOOKUP(B1658,'Base productos'!A$2:H$10900,2,FALSE))</f>
        <v/>
      </c>
      <c r="D1658" s="66" t="str">
        <f>IF(B1658="","",VLOOKUP(B1658,'Base productos'!A$2:H$10900,3,FALSE))</f>
        <v/>
      </c>
      <c r="E1658" s="62" t="str">
        <f>IF(B1658="","",VLOOKUP(B1658,'Base productos'!A$2:H$10900,4,FALSE))</f>
        <v/>
      </c>
      <c r="F1658" s="62" t="str">
        <f>IF(B1658="","",VLOOKUP(B1658,'Base productos'!A$2:H$10900,5,FALSE))</f>
        <v/>
      </c>
      <c r="G1658" s="66" t="str">
        <f>IF(B1658="","",VLOOKUP(B1658,'Base productos'!A$2:H$10900,6,FALSE))</f>
        <v/>
      </c>
      <c r="H1658" s="66" t="str">
        <f>IF(B1658="","",VLOOKUP(B1658,'Base productos'!A$2:H$10900,7,FALSE))</f>
        <v/>
      </c>
      <c r="I1658" s="66" t="str">
        <f>IF(B1658="","",VLOOKUP(B1658,'Base productos'!A$2:H$10900,8,FALSE))</f>
        <v/>
      </c>
      <c r="J1658" s="47"/>
      <c r="K1658" s="48"/>
      <c r="L1658" s="68"/>
      <c r="M1658" s="68"/>
      <c r="N1658" s="68"/>
      <c r="O1658" s="68"/>
      <c r="P1658" s="100" t="str">
        <f>IF(O1658="","",VLOOKUP(O1658,'Principios Activos'!A$1:B$2418,2,FALSE))</f>
        <v/>
      </c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9"/>
      <c r="AC1658" s="68"/>
      <c r="AD1658" s="69"/>
      <c r="AE1658" s="53"/>
      <c r="AF1658" s="98"/>
      <c r="AG1658" s="123"/>
      <c r="AH1658" s="123"/>
      <c r="AI1658"/>
      <c r="AJ1658"/>
      <c r="AM1658" s="13"/>
    </row>
    <row r="1659" spans="1:39" s="8" customFormat="1" ht="24.95" customHeight="1" x14ac:dyDescent="0.25">
      <c r="A1659" s="65" t="str">
        <f t="shared" si="25"/>
        <v/>
      </c>
      <c r="B1659" s="61"/>
      <c r="C1659" s="63" t="str">
        <f>IF(B1659="","",VLOOKUP(B1659,'Base productos'!A$2:H$10900,2,FALSE))</f>
        <v/>
      </c>
      <c r="D1659" s="66" t="str">
        <f>IF(B1659="","",VLOOKUP(B1659,'Base productos'!A$2:H$10900,3,FALSE))</f>
        <v/>
      </c>
      <c r="E1659" s="62" t="str">
        <f>IF(B1659="","",VLOOKUP(B1659,'Base productos'!A$2:H$10900,4,FALSE))</f>
        <v/>
      </c>
      <c r="F1659" s="62" t="str">
        <f>IF(B1659="","",VLOOKUP(B1659,'Base productos'!A$2:H$10900,5,FALSE))</f>
        <v/>
      </c>
      <c r="G1659" s="66" t="str">
        <f>IF(B1659="","",VLOOKUP(B1659,'Base productos'!A$2:H$10900,6,FALSE))</f>
        <v/>
      </c>
      <c r="H1659" s="66" t="str">
        <f>IF(B1659="","",VLOOKUP(B1659,'Base productos'!A$2:H$10900,7,FALSE))</f>
        <v/>
      </c>
      <c r="I1659" s="66" t="str">
        <f>IF(B1659="","",VLOOKUP(B1659,'Base productos'!A$2:H$10900,8,FALSE))</f>
        <v/>
      </c>
      <c r="J1659" s="47"/>
      <c r="K1659" s="48"/>
      <c r="L1659" s="68"/>
      <c r="M1659" s="68"/>
      <c r="N1659" s="68"/>
      <c r="O1659" s="68"/>
      <c r="P1659" s="100" t="str">
        <f>IF(O1659="","",VLOOKUP(O1659,'Principios Activos'!A$1:B$2418,2,FALSE))</f>
        <v/>
      </c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9"/>
      <c r="AC1659" s="68"/>
      <c r="AD1659" s="69"/>
      <c r="AE1659" s="53"/>
      <c r="AF1659" s="98"/>
      <c r="AG1659" s="123"/>
      <c r="AH1659" s="123"/>
      <c r="AI1659"/>
      <c r="AJ1659"/>
      <c r="AM1659" s="13"/>
    </row>
    <row r="1660" spans="1:39" s="8" customFormat="1" ht="24.95" customHeight="1" x14ac:dyDescent="0.25">
      <c r="A1660" s="65" t="str">
        <f t="shared" si="25"/>
        <v/>
      </c>
      <c r="B1660" s="61"/>
      <c r="C1660" s="63" t="str">
        <f>IF(B1660="","",VLOOKUP(B1660,'Base productos'!A$2:H$10900,2,FALSE))</f>
        <v/>
      </c>
      <c r="D1660" s="66" t="str">
        <f>IF(B1660="","",VLOOKUP(B1660,'Base productos'!A$2:H$10900,3,FALSE))</f>
        <v/>
      </c>
      <c r="E1660" s="62" t="str">
        <f>IF(B1660="","",VLOOKUP(B1660,'Base productos'!A$2:H$10900,4,FALSE))</f>
        <v/>
      </c>
      <c r="F1660" s="62" t="str">
        <f>IF(B1660="","",VLOOKUP(B1660,'Base productos'!A$2:H$10900,5,FALSE))</f>
        <v/>
      </c>
      <c r="G1660" s="66" t="str">
        <f>IF(B1660="","",VLOOKUP(B1660,'Base productos'!A$2:H$10900,6,FALSE))</f>
        <v/>
      </c>
      <c r="H1660" s="66" t="str">
        <f>IF(B1660="","",VLOOKUP(B1660,'Base productos'!A$2:H$10900,7,FALSE))</f>
        <v/>
      </c>
      <c r="I1660" s="66" t="str">
        <f>IF(B1660="","",VLOOKUP(B1660,'Base productos'!A$2:H$10900,8,FALSE))</f>
        <v/>
      </c>
      <c r="J1660" s="47"/>
      <c r="K1660" s="48"/>
      <c r="L1660" s="68"/>
      <c r="M1660" s="68"/>
      <c r="N1660" s="68"/>
      <c r="O1660" s="68"/>
      <c r="P1660" s="100" t="str">
        <f>IF(O1660="","",VLOOKUP(O1660,'Principios Activos'!A$1:B$2418,2,FALSE))</f>
        <v/>
      </c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9"/>
      <c r="AC1660" s="68"/>
      <c r="AD1660" s="69"/>
      <c r="AE1660" s="53"/>
      <c r="AF1660" s="98"/>
      <c r="AG1660" s="123"/>
      <c r="AH1660" s="123"/>
      <c r="AI1660"/>
      <c r="AJ1660"/>
      <c r="AM1660" s="13"/>
    </row>
    <row r="1661" spans="1:39" s="8" customFormat="1" ht="24.95" customHeight="1" x14ac:dyDescent="0.25">
      <c r="A1661" s="65" t="str">
        <f t="shared" si="25"/>
        <v/>
      </c>
      <c r="B1661" s="61"/>
      <c r="C1661" s="63" t="str">
        <f>IF(B1661="","",VLOOKUP(B1661,'Base productos'!A$2:H$10900,2,FALSE))</f>
        <v/>
      </c>
      <c r="D1661" s="66" t="str">
        <f>IF(B1661="","",VLOOKUP(B1661,'Base productos'!A$2:H$10900,3,FALSE))</f>
        <v/>
      </c>
      <c r="E1661" s="62" t="str">
        <f>IF(B1661="","",VLOOKUP(B1661,'Base productos'!A$2:H$10900,4,FALSE))</f>
        <v/>
      </c>
      <c r="F1661" s="62" t="str">
        <f>IF(B1661="","",VLOOKUP(B1661,'Base productos'!A$2:H$10900,5,FALSE))</f>
        <v/>
      </c>
      <c r="G1661" s="66" t="str">
        <f>IF(B1661="","",VLOOKUP(B1661,'Base productos'!A$2:H$10900,6,FALSE))</f>
        <v/>
      </c>
      <c r="H1661" s="66" t="str">
        <f>IF(B1661="","",VLOOKUP(B1661,'Base productos'!A$2:H$10900,7,FALSE))</f>
        <v/>
      </c>
      <c r="I1661" s="66" t="str">
        <f>IF(B1661="","",VLOOKUP(B1661,'Base productos'!A$2:H$10900,8,FALSE))</f>
        <v/>
      </c>
      <c r="J1661" s="47"/>
      <c r="K1661" s="48"/>
      <c r="L1661" s="68"/>
      <c r="M1661" s="68"/>
      <c r="N1661" s="68"/>
      <c r="O1661" s="68"/>
      <c r="P1661" s="100" t="str">
        <f>IF(O1661="","",VLOOKUP(O1661,'Principios Activos'!A$1:B$2418,2,FALSE))</f>
        <v/>
      </c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9"/>
      <c r="AC1661" s="68"/>
      <c r="AD1661" s="69"/>
      <c r="AE1661" s="53"/>
      <c r="AF1661" s="98"/>
      <c r="AG1661" s="123"/>
      <c r="AH1661" s="123"/>
      <c r="AI1661"/>
      <c r="AJ1661"/>
      <c r="AM1661" s="13"/>
    </row>
    <row r="1662" spans="1:39" s="8" customFormat="1" ht="24.95" customHeight="1" x14ac:dyDescent="0.25">
      <c r="A1662" s="65" t="str">
        <f t="shared" si="25"/>
        <v/>
      </c>
      <c r="B1662" s="61"/>
      <c r="C1662" s="63" t="str">
        <f>IF(B1662="","",VLOOKUP(B1662,'Base productos'!A$2:H$10900,2,FALSE))</f>
        <v/>
      </c>
      <c r="D1662" s="66" t="str">
        <f>IF(B1662="","",VLOOKUP(B1662,'Base productos'!A$2:H$10900,3,FALSE))</f>
        <v/>
      </c>
      <c r="E1662" s="62" t="str">
        <f>IF(B1662="","",VLOOKUP(B1662,'Base productos'!A$2:H$10900,4,FALSE))</f>
        <v/>
      </c>
      <c r="F1662" s="62" t="str">
        <f>IF(B1662="","",VLOOKUP(B1662,'Base productos'!A$2:H$10900,5,FALSE))</f>
        <v/>
      </c>
      <c r="G1662" s="66" t="str">
        <f>IF(B1662="","",VLOOKUP(B1662,'Base productos'!A$2:H$10900,6,FALSE))</f>
        <v/>
      </c>
      <c r="H1662" s="66" t="str">
        <f>IF(B1662="","",VLOOKUP(B1662,'Base productos'!A$2:H$10900,7,FALSE))</f>
        <v/>
      </c>
      <c r="I1662" s="66" t="str">
        <f>IF(B1662="","",VLOOKUP(B1662,'Base productos'!A$2:H$10900,8,FALSE))</f>
        <v/>
      </c>
      <c r="J1662" s="47"/>
      <c r="K1662" s="48"/>
      <c r="L1662" s="68"/>
      <c r="M1662" s="68"/>
      <c r="N1662" s="68"/>
      <c r="O1662" s="68"/>
      <c r="P1662" s="100" t="str">
        <f>IF(O1662="","",VLOOKUP(O1662,'Principios Activos'!A$1:B$2418,2,FALSE))</f>
        <v/>
      </c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9"/>
      <c r="AC1662" s="68"/>
      <c r="AD1662" s="69"/>
      <c r="AE1662" s="53"/>
      <c r="AF1662" s="98"/>
      <c r="AG1662" s="123"/>
      <c r="AH1662" s="123"/>
      <c r="AI1662"/>
      <c r="AJ1662"/>
      <c r="AM1662" s="13"/>
    </row>
    <row r="1663" spans="1:39" s="8" customFormat="1" ht="24.95" customHeight="1" x14ac:dyDescent="0.25">
      <c r="A1663" s="65" t="str">
        <f t="shared" si="25"/>
        <v/>
      </c>
      <c r="B1663" s="61"/>
      <c r="C1663" s="63" t="str">
        <f>IF(B1663="","",VLOOKUP(B1663,'Base productos'!A$2:H$10900,2,FALSE))</f>
        <v/>
      </c>
      <c r="D1663" s="66" t="str">
        <f>IF(B1663="","",VLOOKUP(B1663,'Base productos'!A$2:H$10900,3,FALSE))</f>
        <v/>
      </c>
      <c r="E1663" s="62" t="str">
        <f>IF(B1663="","",VLOOKUP(B1663,'Base productos'!A$2:H$10900,4,FALSE))</f>
        <v/>
      </c>
      <c r="F1663" s="62" t="str">
        <f>IF(B1663="","",VLOOKUP(B1663,'Base productos'!A$2:H$10900,5,FALSE))</f>
        <v/>
      </c>
      <c r="G1663" s="66" t="str">
        <f>IF(B1663="","",VLOOKUP(B1663,'Base productos'!A$2:H$10900,6,FALSE))</f>
        <v/>
      </c>
      <c r="H1663" s="66" t="str">
        <f>IF(B1663="","",VLOOKUP(B1663,'Base productos'!A$2:H$10900,7,FALSE))</f>
        <v/>
      </c>
      <c r="I1663" s="66" t="str">
        <f>IF(B1663="","",VLOOKUP(B1663,'Base productos'!A$2:H$10900,8,FALSE))</f>
        <v/>
      </c>
      <c r="J1663" s="47"/>
      <c r="K1663" s="48"/>
      <c r="L1663" s="68"/>
      <c r="M1663" s="68"/>
      <c r="N1663" s="68"/>
      <c r="O1663" s="68"/>
      <c r="P1663" s="100" t="str">
        <f>IF(O1663="","",VLOOKUP(O1663,'Principios Activos'!A$1:B$2418,2,FALSE))</f>
        <v/>
      </c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9"/>
      <c r="AC1663" s="68"/>
      <c r="AD1663" s="69"/>
      <c r="AE1663" s="53"/>
      <c r="AF1663" s="98"/>
      <c r="AG1663" s="123"/>
      <c r="AH1663" s="123"/>
      <c r="AI1663"/>
      <c r="AJ1663"/>
      <c r="AM1663" s="13"/>
    </row>
    <row r="1664" spans="1:39" s="8" customFormat="1" ht="24.95" customHeight="1" x14ac:dyDescent="0.25">
      <c r="A1664" s="65" t="str">
        <f t="shared" si="25"/>
        <v/>
      </c>
      <c r="B1664" s="61"/>
      <c r="C1664" s="63" t="str">
        <f>IF(B1664="","",VLOOKUP(B1664,'Base productos'!A$2:H$10900,2,FALSE))</f>
        <v/>
      </c>
      <c r="D1664" s="66" t="str">
        <f>IF(B1664="","",VLOOKUP(B1664,'Base productos'!A$2:H$10900,3,FALSE))</f>
        <v/>
      </c>
      <c r="E1664" s="62" t="str">
        <f>IF(B1664="","",VLOOKUP(B1664,'Base productos'!A$2:H$10900,4,FALSE))</f>
        <v/>
      </c>
      <c r="F1664" s="62" t="str">
        <f>IF(B1664="","",VLOOKUP(B1664,'Base productos'!A$2:H$10900,5,FALSE))</f>
        <v/>
      </c>
      <c r="G1664" s="66" t="str">
        <f>IF(B1664="","",VLOOKUP(B1664,'Base productos'!A$2:H$10900,6,FALSE))</f>
        <v/>
      </c>
      <c r="H1664" s="66" t="str">
        <f>IF(B1664="","",VLOOKUP(B1664,'Base productos'!A$2:H$10900,7,FALSE))</f>
        <v/>
      </c>
      <c r="I1664" s="66" t="str">
        <f>IF(B1664="","",VLOOKUP(B1664,'Base productos'!A$2:H$10900,8,FALSE))</f>
        <v/>
      </c>
      <c r="J1664" s="47"/>
      <c r="K1664" s="48"/>
      <c r="L1664" s="68"/>
      <c r="M1664" s="68"/>
      <c r="N1664" s="68"/>
      <c r="O1664" s="68"/>
      <c r="P1664" s="100" t="str">
        <f>IF(O1664="","",VLOOKUP(O1664,'Principios Activos'!A$1:B$2418,2,FALSE))</f>
        <v/>
      </c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9"/>
      <c r="AC1664" s="68"/>
      <c r="AD1664" s="69"/>
      <c r="AE1664" s="53"/>
      <c r="AF1664" s="98"/>
      <c r="AG1664" s="123"/>
      <c r="AH1664" s="123"/>
      <c r="AI1664"/>
      <c r="AJ1664"/>
      <c r="AM1664" s="13"/>
    </row>
    <row r="1665" spans="1:39" s="8" customFormat="1" ht="24.95" customHeight="1" x14ac:dyDescent="0.25">
      <c r="A1665" s="65" t="str">
        <f t="shared" si="25"/>
        <v/>
      </c>
      <c r="B1665" s="61"/>
      <c r="C1665" s="63" t="str">
        <f>IF(B1665="","",VLOOKUP(B1665,'Base productos'!A$2:H$10900,2,FALSE))</f>
        <v/>
      </c>
      <c r="D1665" s="66" t="str">
        <f>IF(B1665="","",VLOOKUP(B1665,'Base productos'!A$2:H$10900,3,FALSE))</f>
        <v/>
      </c>
      <c r="E1665" s="62" t="str">
        <f>IF(B1665="","",VLOOKUP(B1665,'Base productos'!A$2:H$10900,4,FALSE))</f>
        <v/>
      </c>
      <c r="F1665" s="62" t="str">
        <f>IF(B1665="","",VLOOKUP(B1665,'Base productos'!A$2:H$10900,5,FALSE))</f>
        <v/>
      </c>
      <c r="G1665" s="66" t="str">
        <f>IF(B1665="","",VLOOKUP(B1665,'Base productos'!A$2:H$10900,6,FALSE))</f>
        <v/>
      </c>
      <c r="H1665" s="66" t="str">
        <f>IF(B1665="","",VLOOKUP(B1665,'Base productos'!A$2:H$10900,7,FALSE))</f>
        <v/>
      </c>
      <c r="I1665" s="66" t="str">
        <f>IF(B1665="","",VLOOKUP(B1665,'Base productos'!A$2:H$10900,8,FALSE))</f>
        <v/>
      </c>
      <c r="J1665" s="47"/>
      <c r="K1665" s="48"/>
      <c r="L1665" s="68"/>
      <c r="M1665" s="68"/>
      <c r="N1665" s="68"/>
      <c r="O1665" s="68"/>
      <c r="P1665" s="100" t="str">
        <f>IF(O1665="","",VLOOKUP(O1665,'Principios Activos'!A$1:B$2418,2,FALSE))</f>
        <v/>
      </c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9"/>
      <c r="AC1665" s="68"/>
      <c r="AD1665" s="69"/>
      <c r="AE1665" s="53"/>
      <c r="AF1665" s="98"/>
      <c r="AG1665" s="123"/>
      <c r="AH1665" s="123"/>
      <c r="AI1665"/>
      <c r="AJ1665"/>
      <c r="AM1665" s="13"/>
    </row>
    <row r="1666" spans="1:39" s="8" customFormat="1" ht="24.95" customHeight="1" x14ac:dyDescent="0.25">
      <c r="A1666" s="65" t="str">
        <f t="shared" si="25"/>
        <v/>
      </c>
      <c r="B1666" s="61"/>
      <c r="C1666" s="63" t="str">
        <f>IF(B1666="","",VLOOKUP(B1666,'Base productos'!A$2:H$10900,2,FALSE))</f>
        <v/>
      </c>
      <c r="D1666" s="66" t="str">
        <f>IF(B1666="","",VLOOKUP(B1666,'Base productos'!A$2:H$10900,3,FALSE))</f>
        <v/>
      </c>
      <c r="E1666" s="62" t="str">
        <f>IF(B1666="","",VLOOKUP(B1666,'Base productos'!A$2:H$10900,4,FALSE))</f>
        <v/>
      </c>
      <c r="F1666" s="62" t="str">
        <f>IF(B1666="","",VLOOKUP(B1666,'Base productos'!A$2:H$10900,5,FALSE))</f>
        <v/>
      </c>
      <c r="G1666" s="66" t="str">
        <f>IF(B1666="","",VLOOKUP(B1666,'Base productos'!A$2:H$10900,6,FALSE))</f>
        <v/>
      </c>
      <c r="H1666" s="66" t="str">
        <f>IF(B1666="","",VLOOKUP(B1666,'Base productos'!A$2:H$10900,7,FALSE))</f>
        <v/>
      </c>
      <c r="I1666" s="66" t="str">
        <f>IF(B1666="","",VLOOKUP(B1666,'Base productos'!A$2:H$10900,8,FALSE))</f>
        <v/>
      </c>
      <c r="J1666" s="47"/>
      <c r="K1666" s="48"/>
      <c r="L1666" s="68"/>
      <c r="M1666" s="68"/>
      <c r="N1666" s="68"/>
      <c r="O1666" s="68"/>
      <c r="P1666" s="100" t="str">
        <f>IF(O1666="","",VLOOKUP(O1666,'Principios Activos'!A$1:B$2418,2,FALSE))</f>
        <v/>
      </c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9"/>
      <c r="AC1666" s="68"/>
      <c r="AD1666" s="69"/>
      <c r="AE1666" s="53"/>
      <c r="AF1666" s="98"/>
      <c r="AG1666" s="123"/>
      <c r="AH1666" s="123"/>
      <c r="AI1666"/>
      <c r="AJ1666"/>
      <c r="AM1666" s="13"/>
    </row>
    <row r="1667" spans="1:39" s="8" customFormat="1" ht="24.95" customHeight="1" x14ac:dyDescent="0.25">
      <c r="A1667" s="65" t="str">
        <f t="shared" si="25"/>
        <v/>
      </c>
      <c r="B1667" s="61"/>
      <c r="C1667" s="63" t="str">
        <f>IF(B1667="","",VLOOKUP(B1667,'Base productos'!A$2:H$10900,2,FALSE))</f>
        <v/>
      </c>
      <c r="D1667" s="66" t="str">
        <f>IF(B1667="","",VLOOKUP(B1667,'Base productos'!A$2:H$10900,3,FALSE))</f>
        <v/>
      </c>
      <c r="E1667" s="62" t="str">
        <f>IF(B1667="","",VLOOKUP(B1667,'Base productos'!A$2:H$10900,4,FALSE))</f>
        <v/>
      </c>
      <c r="F1667" s="62" t="str">
        <f>IF(B1667="","",VLOOKUP(B1667,'Base productos'!A$2:H$10900,5,FALSE))</f>
        <v/>
      </c>
      <c r="G1667" s="66" t="str">
        <f>IF(B1667="","",VLOOKUP(B1667,'Base productos'!A$2:H$10900,6,FALSE))</f>
        <v/>
      </c>
      <c r="H1667" s="66" t="str">
        <f>IF(B1667="","",VLOOKUP(B1667,'Base productos'!A$2:H$10900,7,FALSE))</f>
        <v/>
      </c>
      <c r="I1667" s="66" t="str">
        <f>IF(B1667="","",VLOOKUP(B1667,'Base productos'!A$2:H$10900,8,FALSE))</f>
        <v/>
      </c>
      <c r="J1667" s="47"/>
      <c r="K1667" s="48"/>
      <c r="L1667" s="68"/>
      <c r="M1667" s="68"/>
      <c r="N1667" s="68"/>
      <c r="O1667" s="68"/>
      <c r="P1667" s="100" t="str">
        <f>IF(O1667="","",VLOOKUP(O1667,'Principios Activos'!A$1:B$2418,2,FALSE))</f>
        <v/>
      </c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9"/>
      <c r="AC1667" s="68"/>
      <c r="AD1667" s="69"/>
      <c r="AE1667" s="53"/>
      <c r="AF1667" s="98"/>
      <c r="AG1667" s="123"/>
      <c r="AH1667" s="123"/>
      <c r="AI1667"/>
      <c r="AJ1667"/>
      <c r="AM1667" s="13"/>
    </row>
    <row r="1668" spans="1:39" s="8" customFormat="1" ht="24.95" customHeight="1" x14ac:dyDescent="0.25">
      <c r="A1668" s="65" t="str">
        <f t="shared" si="25"/>
        <v/>
      </c>
      <c r="B1668" s="61"/>
      <c r="C1668" s="63" t="str">
        <f>IF(B1668="","",VLOOKUP(B1668,'Base productos'!A$2:H$10900,2,FALSE))</f>
        <v/>
      </c>
      <c r="D1668" s="66" t="str">
        <f>IF(B1668="","",VLOOKUP(B1668,'Base productos'!A$2:H$10900,3,FALSE))</f>
        <v/>
      </c>
      <c r="E1668" s="62" t="str">
        <f>IF(B1668="","",VLOOKUP(B1668,'Base productos'!A$2:H$10900,4,FALSE))</f>
        <v/>
      </c>
      <c r="F1668" s="62" t="str">
        <f>IF(B1668="","",VLOOKUP(B1668,'Base productos'!A$2:H$10900,5,FALSE))</f>
        <v/>
      </c>
      <c r="G1668" s="66" t="str">
        <f>IF(B1668="","",VLOOKUP(B1668,'Base productos'!A$2:H$10900,6,FALSE))</f>
        <v/>
      </c>
      <c r="H1668" s="66" t="str">
        <f>IF(B1668="","",VLOOKUP(B1668,'Base productos'!A$2:H$10900,7,FALSE))</f>
        <v/>
      </c>
      <c r="I1668" s="66" t="str">
        <f>IF(B1668="","",VLOOKUP(B1668,'Base productos'!A$2:H$10900,8,FALSE))</f>
        <v/>
      </c>
      <c r="J1668" s="47"/>
      <c r="K1668" s="48"/>
      <c r="L1668" s="68"/>
      <c r="M1668" s="68"/>
      <c r="N1668" s="68"/>
      <c r="O1668" s="68"/>
      <c r="P1668" s="100" t="str">
        <f>IF(O1668="","",VLOOKUP(O1668,'Principios Activos'!A$1:B$2418,2,FALSE))</f>
        <v/>
      </c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9"/>
      <c r="AC1668" s="68"/>
      <c r="AD1668" s="69"/>
      <c r="AE1668" s="53"/>
      <c r="AF1668" s="98"/>
      <c r="AG1668" s="123"/>
      <c r="AH1668" s="123"/>
      <c r="AI1668"/>
      <c r="AJ1668"/>
      <c r="AM1668" s="13"/>
    </row>
    <row r="1669" spans="1:39" s="8" customFormat="1" ht="24.95" customHeight="1" x14ac:dyDescent="0.25">
      <c r="A1669" s="65" t="str">
        <f t="shared" si="25"/>
        <v/>
      </c>
      <c r="B1669" s="61"/>
      <c r="C1669" s="63" t="str">
        <f>IF(B1669="","",VLOOKUP(B1669,'Base productos'!A$2:H$10900,2,FALSE))</f>
        <v/>
      </c>
      <c r="D1669" s="66" t="str">
        <f>IF(B1669="","",VLOOKUP(B1669,'Base productos'!A$2:H$10900,3,FALSE))</f>
        <v/>
      </c>
      <c r="E1669" s="62" t="str">
        <f>IF(B1669="","",VLOOKUP(B1669,'Base productos'!A$2:H$10900,4,FALSE))</f>
        <v/>
      </c>
      <c r="F1669" s="62" t="str">
        <f>IF(B1669="","",VLOOKUP(B1669,'Base productos'!A$2:H$10900,5,FALSE))</f>
        <v/>
      </c>
      <c r="G1669" s="66" t="str">
        <f>IF(B1669="","",VLOOKUP(B1669,'Base productos'!A$2:H$10900,6,FALSE))</f>
        <v/>
      </c>
      <c r="H1669" s="66" t="str">
        <f>IF(B1669="","",VLOOKUP(B1669,'Base productos'!A$2:H$10900,7,FALSE))</f>
        <v/>
      </c>
      <c r="I1669" s="66" t="str">
        <f>IF(B1669="","",VLOOKUP(B1669,'Base productos'!A$2:H$10900,8,FALSE))</f>
        <v/>
      </c>
      <c r="J1669" s="47"/>
      <c r="K1669" s="48"/>
      <c r="L1669" s="68"/>
      <c r="M1669" s="68"/>
      <c r="N1669" s="68"/>
      <c r="O1669" s="68"/>
      <c r="P1669" s="100" t="str">
        <f>IF(O1669="","",VLOOKUP(O1669,'Principios Activos'!A$1:B$2418,2,FALSE))</f>
        <v/>
      </c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9"/>
      <c r="AC1669" s="68"/>
      <c r="AD1669" s="69"/>
      <c r="AE1669" s="53"/>
      <c r="AF1669" s="98"/>
      <c r="AG1669" s="123"/>
      <c r="AH1669" s="123"/>
      <c r="AI1669"/>
      <c r="AJ1669"/>
      <c r="AM1669" s="13"/>
    </row>
    <row r="1670" spans="1:39" s="8" customFormat="1" ht="24.95" customHeight="1" x14ac:dyDescent="0.25">
      <c r="A1670" s="65" t="str">
        <f t="shared" si="25"/>
        <v/>
      </c>
      <c r="B1670" s="61"/>
      <c r="C1670" s="63" t="str">
        <f>IF(B1670="","",VLOOKUP(B1670,'Base productos'!A$2:H$10900,2,FALSE))</f>
        <v/>
      </c>
      <c r="D1670" s="66" t="str">
        <f>IF(B1670="","",VLOOKUP(B1670,'Base productos'!A$2:H$10900,3,FALSE))</f>
        <v/>
      </c>
      <c r="E1670" s="62" t="str">
        <f>IF(B1670="","",VLOOKUP(B1670,'Base productos'!A$2:H$10900,4,FALSE))</f>
        <v/>
      </c>
      <c r="F1670" s="62" t="str">
        <f>IF(B1670="","",VLOOKUP(B1670,'Base productos'!A$2:H$10900,5,FALSE))</f>
        <v/>
      </c>
      <c r="G1670" s="66" t="str">
        <f>IF(B1670="","",VLOOKUP(B1670,'Base productos'!A$2:H$10900,6,FALSE))</f>
        <v/>
      </c>
      <c r="H1670" s="66" t="str">
        <f>IF(B1670="","",VLOOKUP(B1670,'Base productos'!A$2:H$10900,7,FALSE))</f>
        <v/>
      </c>
      <c r="I1670" s="66" t="str">
        <f>IF(B1670="","",VLOOKUP(B1670,'Base productos'!A$2:H$10900,8,FALSE))</f>
        <v/>
      </c>
      <c r="J1670" s="47"/>
      <c r="K1670" s="48"/>
      <c r="L1670" s="68"/>
      <c r="M1670" s="68"/>
      <c r="N1670" s="68"/>
      <c r="O1670" s="68"/>
      <c r="P1670" s="100" t="str">
        <f>IF(O1670="","",VLOOKUP(O1670,'Principios Activos'!A$1:B$2418,2,FALSE))</f>
        <v/>
      </c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9"/>
      <c r="AC1670" s="68"/>
      <c r="AD1670" s="69"/>
      <c r="AE1670" s="53"/>
      <c r="AF1670" s="98"/>
      <c r="AG1670" s="123"/>
      <c r="AH1670" s="123"/>
      <c r="AI1670"/>
      <c r="AJ1670"/>
      <c r="AM1670" s="13"/>
    </row>
    <row r="1671" spans="1:39" s="8" customFormat="1" ht="24.95" customHeight="1" x14ac:dyDescent="0.25">
      <c r="A1671" s="65" t="str">
        <f t="shared" si="25"/>
        <v/>
      </c>
      <c r="B1671" s="61"/>
      <c r="C1671" s="63" t="str">
        <f>IF(B1671="","",VLOOKUP(B1671,'Base productos'!A$2:H$10900,2,FALSE))</f>
        <v/>
      </c>
      <c r="D1671" s="66" t="str">
        <f>IF(B1671="","",VLOOKUP(B1671,'Base productos'!A$2:H$10900,3,FALSE))</f>
        <v/>
      </c>
      <c r="E1671" s="62" t="str">
        <f>IF(B1671="","",VLOOKUP(B1671,'Base productos'!A$2:H$10900,4,FALSE))</f>
        <v/>
      </c>
      <c r="F1671" s="62" t="str">
        <f>IF(B1671="","",VLOOKUP(B1671,'Base productos'!A$2:H$10900,5,FALSE))</f>
        <v/>
      </c>
      <c r="G1671" s="66" t="str">
        <f>IF(B1671="","",VLOOKUP(B1671,'Base productos'!A$2:H$10900,6,FALSE))</f>
        <v/>
      </c>
      <c r="H1671" s="66" t="str">
        <f>IF(B1671="","",VLOOKUP(B1671,'Base productos'!A$2:H$10900,7,FALSE))</f>
        <v/>
      </c>
      <c r="I1671" s="66" t="str">
        <f>IF(B1671="","",VLOOKUP(B1671,'Base productos'!A$2:H$10900,8,FALSE))</f>
        <v/>
      </c>
      <c r="J1671" s="47"/>
      <c r="K1671" s="48"/>
      <c r="L1671" s="68"/>
      <c r="M1671" s="68"/>
      <c r="N1671" s="68"/>
      <c r="O1671" s="68"/>
      <c r="P1671" s="100" t="str">
        <f>IF(O1671="","",VLOOKUP(O1671,'Principios Activos'!A$1:B$2418,2,FALSE))</f>
        <v/>
      </c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9"/>
      <c r="AC1671" s="68"/>
      <c r="AD1671" s="69"/>
      <c r="AE1671" s="53"/>
      <c r="AF1671" s="98"/>
      <c r="AG1671" s="123"/>
      <c r="AH1671" s="123"/>
      <c r="AI1671"/>
      <c r="AJ1671"/>
      <c r="AM1671" s="13"/>
    </row>
    <row r="1672" spans="1:39" s="8" customFormat="1" ht="24.95" customHeight="1" x14ac:dyDescent="0.25">
      <c r="A1672" s="65" t="str">
        <f t="shared" si="25"/>
        <v/>
      </c>
      <c r="B1672" s="61"/>
      <c r="C1672" s="63" t="str">
        <f>IF(B1672="","",VLOOKUP(B1672,'Base productos'!A$2:H$10900,2,FALSE))</f>
        <v/>
      </c>
      <c r="D1672" s="66" t="str">
        <f>IF(B1672="","",VLOOKUP(B1672,'Base productos'!A$2:H$10900,3,FALSE))</f>
        <v/>
      </c>
      <c r="E1672" s="62" t="str">
        <f>IF(B1672="","",VLOOKUP(B1672,'Base productos'!A$2:H$10900,4,FALSE))</f>
        <v/>
      </c>
      <c r="F1672" s="62" t="str">
        <f>IF(B1672="","",VLOOKUP(B1672,'Base productos'!A$2:H$10900,5,FALSE))</f>
        <v/>
      </c>
      <c r="G1672" s="66" t="str">
        <f>IF(B1672="","",VLOOKUP(B1672,'Base productos'!A$2:H$10900,6,FALSE))</f>
        <v/>
      </c>
      <c r="H1672" s="66" t="str">
        <f>IF(B1672="","",VLOOKUP(B1672,'Base productos'!A$2:H$10900,7,FALSE))</f>
        <v/>
      </c>
      <c r="I1672" s="66" t="str">
        <f>IF(B1672="","",VLOOKUP(B1672,'Base productos'!A$2:H$10900,8,FALSE))</f>
        <v/>
      </c>
      <c r="J1672" s="47"/>
      <c r="K1672" s="48"/>
      <c r="L1672" s="68"/>
      <c r="M1672" s="68"/>
      <c r="N1672" s="68"/>
      <c r="O1672" s="68"/>
      <c r="P1672" s="100" t="str">
        <f>IF(O1672="","",VLOOKUP(O1672,'Principios Activos'!A$1:B$2418,2,FALSE))</f>
        <v/>
      </c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9"/>
      <c r="AC1672" s="68"/>
      <c r="AD1672" s="69"/>
      <c r="AE1672" s="53"/>
      <c r="AF1672" s="98"/>
      <c r="AG1672" s="123"/>
      <c r="AH1672" s="123"/>
      <c r="AI1672"/>
      <c r="AJ1672"/>
      <c r="AM1672" s="13"/>
    </row>
    <row r="1673" spans="1:39" s="8" customFormat="1" ht="24.95" customHeight="1" x14ac:dyDescent="0.25">
      <c r="A1673" s="65" t="str">
        <f t="shared" si="25"/>
        <v/>
      </c>
      <c r="B1673" s="61"/>
      <c r="C1673" s="63" t="str">
        <f>IF(B1673="","",VLOOKUP(B1673,'Base productos'!A$2:H$10900,2,FALSE))</f>
        <v/>
      </c>
      <c r="D1673" s="66" t="str">
        <f>IF(B1673="","",VLOOKUP(B1673,'Base productos'!A$2:H$10900,3,FALSE))</f>
        <v/>
      </c>
      <c r="E1673" s="62" t="str">
        <f>IF(B1673="","",VLOOKUP(B1673,'Base productos'!A$2:H$10900,4,FALSE))</f>
        <v/>
      </c>
      <c r="F1673" s="62" t="str">
        <f>IF(B1673="","",VLOOKUP(B1673,'Base productos'!A$2:H$10900,5,FALSE))</f>
        <v/>
      </c>
      <c r="G1673" s="66" t="str">
        <f>IF(B1673="","",VLOOKUP(B1673,'Base productos'!A$2:H$10900,6,FALSE))</f>
        <v/>
      </c>
      <c r="H1673" s="66" t="str">
        <f>IF(B1673="","",VLOOKUP(B1673,'Base productos'!A$2:H$10900,7,FALSE))</f>
        <v/>
      </c>
      <c r="I1673" s="66" t="str">
        <f>IF(B1673="","",VLOOKUP(B1673,'Base productos'!A$2:H$10900,8,FALSE))</f>
        <v/>
      </c>
      <c r="J1673" s="47"/>
      <c r="K1673" s="48"/>
      <c r="L1673" s="68"/>
      <c r="M1673" s="68"/>
      <c r="N1673" s="68"/>
      <c r="O1673" s="68"/>
      <c r="P1673" s="100" t="str">
        <f>IF(O1673="","",VLOOKUP(O1673,'Principios Activos'!A$1:B$2418,2,FALSE))</f>
        <v/>
      </c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9"/>
      <c r="AC1673" s="68"/>
      <c r="AD1673" s="69"/>
      <c r="AE1673" s="53"/>
      <c r="AF1673" s="98"/>
      <c r="AG1673" s="123"/>
      <c r="AH1673" s="123"/>
      <c r="AI1673"/>
      <c r="AJ1673"/>
      <c r="AM1673" s="13"/>
    </row>
    <row r="1674" spans="1:39" s="8" customFormat="1" ht="24.95" customHeight="1" x14ac:dyDescent="0.25">
      <c r="A1674" s="65" t="str">
        <f t="shared" si="25"/>
        <v/>
      </c>
      <c r="B1674" s="61"/>
      <c r="C1674" s="63" t="str">
        <f>IF(B1674="","",VLOOKUP(B1674,'Base productos'!A$2:H$10900,2,FALSE))</f>
        <v/>
      </c>
      <c r="D1674" s="66" t="str">
        <f>IF(B1674="","",VLOOKUP(B1674,'Base productos'!A$2:H$10900,3,FALSE))</f>
        <v/>
      </c>
      <c r="E1674" s="62" t="str">
        <f>IF(B1674="","",VLOOKUP(B1674,'Base productos'!A$2:H$10900,4,FALSE))</f>
        <v/>
      </c>
      <c r="F1674" s="62" t="str">
        <f>IF(B1674="","",VLOOKUP(B1674,'Base productos'!A$2:H$10900,5,FALSE))</f>
        <v/>
      </c>
      <c r="G1674" s="66" t="str">
        <f>IF(B1674="","",VLOOKUP(B1674,'Base productos'!A$2:H$10900,6,FALSE))</f>
        <v/>
      </c>
      <c r="H1674" s="66" t="str">
        <f>IF(B1674="","",VLOOKUP(B1674,'Base productos'!A$2:H$10900,7,FALSE))</f>
        <v/>
      </c>
      <c r="I1674" s="66" t="str">
        <f>IF(B1674="","",VLOOKUP(B1674,'Base productos'!A$2:H$10900,8,FALSE))</f>
        <v/>
      </c>
      <c r="J1674" s="47"/>
      <c r="K1674" s="48"/>
      <c r="L1674" s="68"/>
      <c r="M1674" s="68"/>
      <c r="N1674" s="68"/>
      <c r="O1674" s="68"/>
      <c r="P1674" s="100" t="str">
        <f>IF(O1674="","",VLOOKUP(O1674,'Principios Activos'!A$1:B$2418,2,FALSE))</f>
        <v/>
      </c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9"/>
      <c r="AC1674" s="68"/>
      <c r="AD1674" s="69"/>
      <c r="AE1674" s="53"/>
      <c r="AF1674" s="98"/>
      <c r="AG1674" s="123"/>
      <c r="AH1674" s="123"/>
      <c r="AI1674"/>
      <c r="AJ1674"/>
      <c r="AM1674" s="13"/>
    </row>
    <row r="1675" spans="1:39" s="8" customFormat="1" ht="24.95" customHeight="1" x14ac:dyDescent="0.25">
      <c r="A1675" s="65" t="str">
        <f t="shared" si="25"/>
        <v/>
      </c>
      <c r="B1675" s="61"/>
      <c r="C1675" s="63" t="str">
        <f>IF(B1675="","",VLOOKUP(B1675,'Base productos'!A$2:H$10900,2,FALSE))</f>
        <v/>
      </c>
      <c r="D1675" s="66" t="str">
        <f>IF(B1675="","",VLOOKUP(B1675,'Base productos'!A$2:H$10900,3,FALSE))</f>
        <v/>
      </c>
      <c r="E1675" s="62" t="str">
        <f>IF(B1675="","",VLOOKUP(B1675,'Base productos'!A$2:H$10900,4,FALSE))</f>
        <v/>
      </c>
      <c r="F1675" s="62" t="str">
        <f>IF(B1675="","",VLOOKUP(B1675,'Base productos'!A$2:H$10900,5,FALSE))</f>
        <v/>
      </c>
      <c r="G1675" s="66" t="str">
        <f>IF(B1675="","",VLOOKUP(B1675,'Base productos'!A$2:H$10900,6,FALSE))</f>
        <v/>
      </c>
      <c r="H1675" s="66" t="str">
        <f>IF(B1675="","",VLOOKUP(B1675,'Base productos'!A$2:H$10900,7,FALSE))</f>
        <v/>
      </c>
      <c r="I1675" s="66" t="str">
        <f>IF(B1675="","",VLOOKUP(B1675,'Base productos'!A$2:H$10900,8,FALSE))</f>
        <v/>
      </c>
      <c r="J1675" s="47"/>
      <c r="K1675" s="48"/>
      <c r="L1675" s="68"/>
      <c r="M1675" s="68"/>
      <c r="N1675" s="68"/>
      <c r="O1675" s="68"/>
      <c r="P1675" s="100" t="str">
        <f>IF(O1675="","",VLOOKUP(O1675,'Principios Activos'!A$1:B$2418,2,FALSE))</f>
        <v/>
      </c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9"/>
      <c r="AC1675" s="68"/>
      <c r="AD1675" s="69"/>
      <c r="AE1675" s="53"/>
      <c r="AF1675" s="98"/>
      <c r="AG1675" s="123"/>
      <c r="AH1675" s="123"/>
      <c r="AI1675"/>
      <c r="AJ1675"/>
      <c r="AM1675" s="13"/>
    </row>
    <row r="1676" spans="1:39" s="8" customFormat="1" ht="24.95" customHeight="1" x14ac:dyDescent="0.25">
      <c r="A1676" s="65" t="str">
        <f t="shared" si="25"/>
        <v/>
      </c>
      <c r="B1676" s="61"/>
      <c r="C1676" s="63" t="str">
        <f>IF(B1676="","",VLOOKUP(B1676,'Base productos'!A$2:H$10900,2,FALSE))</f>
        <v/>
      </c>
      <c r="D1676" s="66" t="str">
        <f>IF(B1676="","",VLOOKUP(B1676,'Base productos'!A$2:H$10900,3,FALSE))</f>
        <v/>
      </c>
      <c r="E1676" s="62" t="str">
        <f>IF(B1676="","",VLOOKUP(B1676,'Base productos'!A$2:H$10900,4,FALSE))</f>
        <v/>
      </c>
      <c r="F1676" s="62" t="str">
        <f>IF(B1676="","",VLOOKUP(B1676,'Base productos'!A$2:H$10900,5,FALSE))</f>
        <v/>
      </c>
      <c r="G1676" s="66" t="str">
        <f>IF(B1676="","",VLOOKUP(B1676,'Base productos'!A$2:H$10900,6,FALSE))</f>
        <v/>
      </c>
      <c r="H1676" s="66" t="str">
        <f>IF(B1676="","",VLOOKUP(B1676,'Base productos'!A$2:H$10900,7,FALSE))</f>
        <v/>
      </c>
      <c r="I1676" s="66" t="str">
        <f>IF(B1676="","",VLOOKUP(B1676,'Base productos'!A$2:H$10900,8,FALSE))</f>
        <v/>
      </c>
      <c r="J1676" s="47"/>
      <c r="K1676" s="48"/>
      <c r="L1676" s="68"/>
      <c r="M1676" s="68"/>
      <c r="N1676" s="68"/>
      <c r="O1676" s="68"/>
      <c r="P1676" s="100" t="str">
        <f>IF(O1676="","",VLOOKUP(O1676,'Principios Activos'!A$1:B$2418,2,FALSE))</f>
        <v/>
      </c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9"/>
      <c r="AC1676" s="68"/>
      <c r="AD1676" s="69"/>
      <c r="AE1676" s="53"/>
      <c r="AF1676" s="98"/>
      <c r="AG1676" s="123"/>
      <c r="AH1676" s="123"/>
      <c r="AI1676"/>
      <c r="AJ1676"/>
      <c r="AM1676" s="13"/>
    </row>
    <row r="1677" spans="1:39" s="8" customFormat="1" ht="24.95" customHeight="1" x14ac:dyDescent="0.25">
      <c r="A1677" s="65" t="str">
        <f t="shared" si="25"/>
        <v/>
      </c>
      <c r="B1677" s="61"/>
      <c r="C1677" s="63" t="str">
        <f>IF(B1677="","",VLOOKUP(B1677,'Base productos'!A$2:H$10900,2,FALSE))</f>
        <v/>
      </c>
      <c r="D1677" s="66" t="str">
        <f>IF(B1677="","",VLOOKUP(B1677,'Base productos'!A$2:H$10900,3,FALSE))</f>
        <v/>
      </c>
      <c r="E1677" s="62" t="str">
        <f>IF(B1677="","",VLOOKUP(B1677,'Base productos'!A$2:H$10900,4,FALSE))</f>
        <v/>
      </c>
      <c r="F1677" s="62" t="str">
        <f>IF(B1677="","",VLOOKUP(B1677,'Base productos'!A$2:H$10900,5,FALSE))</f>
        <v/>
      </c>
      <c r="G1677" s="66" t="str">
        <f>IF(B1677="","",VLOOKUP(B1677,'Base productos'!A$2:H$10900,6,FALSE))</f>
        <v/>
      </c>
      <c r="H1677" s="66" t="str">
        <f>IF(B1677="","",VLOOKUP(B1677,'Base productos'!A$2:H$10900,7,FALSE))</f>
        <v/>
      </c>
      <c r="I1677" s="66" t="str">
        <f>IF(B1677="","",VLOOKUP(B1677,'Base productos'!A$2:H$10900,8,FALSE))</f>
        <v/>
      </c>
      <c r="J1677" s="47"/>
      <c r="K1677" s="48"/>
      <c r="L1677" s="68"/>
      <c r="M1677" s="68"/>
      <c r="N1677" s="68"/>
      <c r="O1677" s="68"/>
      <c r="P1677" s="100" t="str">
        <f>IF(O1677="","",VLOOKUP(O1677,'Principios Activos'!A$1:B$2418,2,FALSE))</f>
        <v/>
      </c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9"/>
      <c r="AC1677" s="68"/>
      <c r="AD1677" s="69"/>
      <c r="AE1677" s="53"/>
      <c r="AF1677" s="98"/>
      <c r="AG1677" s="123"/>
      <c r="AH1677" s="123"/>
      <c r="AI1677"/>
      <c r="AJ1677"/>
      <c r="AM1677" s="13"/>
    </row>
    <row r="1678" spans="1:39" s="8" customFormat="1" ht="24.95" customHeight="1" x14ac:dyDescent="0.25">
      <c r="A1678" s="65" t="str">
        <f t="shared" si="25"/>
        <v/>
      </c>
      <c r="B1678" s="61"/>
      <c r="C1678" s="63" t="str">
        <f>IF(B1678="","",VLOOKUP(B1678,'Base productos'!A$2:H$10900,2,FALSE))</f>
        <v/>
      </c>
      <c r="D1678" s="66" t="str">
        <f>IF(B1678="","",VLOOKUP(B1678,'Base productos'!A$2:H$10900,3,FALSE))</f>
        <v/>
      </c>
      <c r="E1678" s="62" t="str">
        <f>IF(B1678="","",VLOOKUP(B1678,'Base productos'!A$2:H$10900,4,FALSE))</f>
        <v/>
      </c>
      <c r="F1678" s="62" t="str">
        <f>IF(B1678="","",VLOOKUP(B1678,'Base productos'!A$2:H$10900,5,FALSE))</f>
        <v/>
      </c>
      <c r="G1678" s="66" t="str">
        <f>IF(B1678="","",VLOOKUP(B1678,'Base productos'!A$2:H$10900,6,FALSE))</f>
        <v/>
      </c>
      <c r="H1678" s="66" t="str">
        <f>IF(B1678="","",VLOOKUP(B1678,'Base productos'!A$2:H$10900,7,FALSE))</f>
        <v/>
      </c>
      <c r="I1678" s="66" t="str">
        <f>IF(B1678="","",VLOOKUP(B1678,'Base productos'!A$2:H$10900,8,FALSE))</f>
        <v/>
      </c>
      <c r="J1678" s="47"/>
      <c r="K1678" s="48"/>
      <c r="L1678" s="68"/>
      <c r="M1678" s="68"/>
      <c r="N1678" s="68"/>
      <c r="O1678" s="68"/>
      <c r="P1678" s="100" t="str">
        <f>IF(O1678="","",VLOOKUP(O1678,'Principios Activos'!A$1:B$2418,2,FALSE))</f>
        <v/>
      </c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9"/>
      <c r="AC1678" s="68"/>
      <c r="AD1678" s="69"/>
      <c r="AE1678" s="53"/>
      <c r="AF1678" s="98"/>
      <c r="AG1678" s="123"/>
      <c r="AH1678" s="123"/>
      <c r="AI1678"/>
      <c r="AJ1678"/>
      <c r="AM1678" s="13"/>
    </row>
    <row r="1679" spans="1:39" s="8" customFormat="1" ht="24.95" customHeight="1" x14ac:dyDescent="0.25">
      <c r="A1679" s="65" t="str">
        <f t="shared" si="25"/>
        <v/>
      </c>
      <c r="B1679" s="61"/>
      <c r="C1679" s="63" t="str">
        <f>IF(B1679="","",VLOOKUP(B1679,'Base productos'!A$2:H$10900,2,FALSE))</f>
        <v/>
      </c>
      <c r="D1679" s="66" t="str">
        <f>IF(B1679="","",VLOOKUP(B1679,'Base productos'!A$2:H$10900,3,FALSE))</f>
        <v/>
      </c>
      <c r="E1679" s="62" t="str">
        <f>IF(B1679="","",VLOOKUP(B1679,'Base productos'!A$2:H$10900,4,FALSE))</f>
        <v/>
      </c>
      <c r="F1679" s="62" t="str">
        <f>IF(B1679="","",VLOOKUP(B1679,'Base productos'!A$2:H$10900,5,FALSE))</f>
        <v/>
      </c>
      <c r="G1679" s="66" t="str">
        <f>IF(B1679="","",VLOOKUP(B1679,'Base productos'!A$2:H$10900,6,FALSE))</f>
        <v/>
      </c>
      <c r="H1679" s="66" t="str">
        <f>IF(B1679="","",VLOOKUP(B1679,'Base productos'!A$2:H$10900,7,FALSE))</f>
        <v/>
      </c>
      <c r="I1679" s="66" t="str">
        <f>IF(B1679="","",VLOOKUP(B1679,'Base productos'!A$2:H$10900,8,FALSE))</f>
        <v/>
      </c>
      <c r="J1679" s="47"/>
      <c r="K1679" s="48"/>
      <c r="L1679" s="68"/>
      <c r="M1679" s="68"/>
      <c r="N1679" s="68"/>
      <c r="O1679" s="68"/>
      <c r="P1679" s="100" t="str">
        <f>IF(O1679="","",VLOOKUP(O1679,'Principios Activos'!A$1:B$2418,2,FALSE))</f>
        <v/>
      </c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9"/>
      <c r="AC1679" s="68"/>
      <c r="AD1679" s="69"/>
      <c r="AE1679" s="53"/>
      <c r="AF1679" s="98"/>
      <c r="AG1679" s="123"/>
      <c r="AH1679" s="123"/>
      <c r="AI1679"/>
      <c r="AJ1679"/>
      <c r="AM1679" s="13"/>
    </row>
    <row r="1680" spans="1:39" s="8" customFormat="1" ht="24.95" customHeight="1" x14ac:dyDescent="0.25">
      <c r="A1680" s="65" t="str">
        <f t="shared" si="25"/>
        <v/>
      </c>
      <c r="B1680" s="61"/>
      <c r="C1680" s="63" t="str">
        <f>IF(B1680="","",VLOOKUP(B1680,'Base productos'!A$2:H$10900,2,FALSE))</f>
        <v/>
      </c>
      <c r="D1680" s="66" t="str">
        <f>IF(B1680="","",VLOOKUP(B1680,'Base productos'!A$2:H$10900,3,FALSE))</f>
        <v/>
      </c>
      <c r="E1680" s="62" t="str">
        <f>IF(B1680="","",VLOOKUP(B1680,'Base productos'!A$2:H$10900,4,FALSE))</f>
        <v/>
      </c>
      <c r="F1680" s="62" t="str">
        <f>IF(B1680="","",VLOOKUP(B1680,'Base productos'!A$2:H$10900,5,FALSE))</f>
        <v/>
      </c>
      <c r="G1680" s="66" t="str">
        <f>IF(B1680="","",VLOOKUP(B1680,'Base productos'!A$2:H$10900,6,FALSE))</f>
        <v/>
      </c>
      <c r="H1680" s="66" t="str">
        <f>IF(B1680="","",VLOOKUP(B1680,'Base productos'!A$2:H$10900,7,FALSE))</f>
        <v/>
      </c>
      <c r="I1680" s="66" t="str">
        <f>IF(B1680="","",VLOOKUP(B1680,'Base productos'!A$2:H$10900,8,FALSE))</f>
        <v/>
      </c>
      <c r="J1680" s="47"/>
      <c r="K1680" s="48"/>
      <c r="L1680" s="68"/>
      <c r="M1680" s="68"/>
      <c r="N1680" s="68"/>
      <c r="O1680" s="68"/>
      <c r="P1680" s="100" t="str">
        <f>IF(O1680="","",VLOOKUP(O1680,'Principios Activos'!A$1:B$2418,2,FALSE))</f>
        <v/>
      </c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9"/>
      <c r="AC1680" s="68"/>
      <c r="AD1680" s="69"/>
      <c r="AE1680" s="53"/>
      <c r="AF1680" s="98"/>
      <c r="AG1680" s="123"/>
      <c r="AH1680" s="123"/>
      <c r="AI1680"/>
      <c r="AJ1680"/>
      <c r="AM1680" s="13"/>
    </row>
    <row r="1681" spans="1:39" s="8" customFormat="1" ht="24.95" customHeight="1" x14ac:dyDescent="0.25">
      <c r="A1681" s="65" t="str">
        <f t="shared" si="25"/>
        <v/>
      </c>
      <c r="B1681" s="61"/>
      <c r="C1681" s="63" t="str">
        <f>IF(B1681="","",VLOOKUP(B1681,'Base productos'!A$2:H$10900,2,FALSE))</f>
        <v/>
      </c>
      <c r="D1681" s="66" t="str">
        <f>IF(B1681="","",VLOOKUP(B1681,'Base productos'!A$2:H$10900,3,FALSE))</f>
        <v/>
      </c>
      <c r="E1681" s="62" t="str">
        <f>IF(B1681="","",VLOOKUP(B1681,'Base productos'!A$2:H$10900,4,FALSE))</f>
        <v/>
      </c>
      <c r="F1681" s="62" t="str">
        <f>IF(B1681="","",VLOOKUP(B1681,'Base productos'!A$2:H$10900,5,FALSE))</f>
        <v/>
      </c>
      <c r="G1681" s="66" t="str">
        <f>IF(B1681="","",VLOOKUP(B1681,'Base productos'!A$2:H$10900,6,FALSE))</f>
        <v/>
      </c>
      <c r="H1681" s="66" t="str">
        <f>IF(B1681="","",VLOOKUP(B1681,'Base productos'!A$2:H$10900,7,FALSE))</f>
        <v/>
      </c>
      <c r="I1681" s="66" t="str">
        <f>IF(B1681="","",VLOOKUP(B1681,'Base productos'!A$2:H$10900,8,FALSE))</f>
        <v/>
      </c>
      <c r="J1681" s="47"/>
      <c r="K1681" s="48"/>
      <c r="L1681" s="68"/>
      <c r="M1681" s="68"/>
      <c r="N1681" s="68"/>
      <c r="O1681" s="68"/>
      <c r="P1681" s="100" t="str">
        <f>IF(O1681="","",VLOOKUP(O1681,'Principios Activos'!A$1:B$2418,2,FALSE))</f>
        <v/>
      </c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9"/>
      <c r="AC1681" s="68"/>
      <c r="AD1681" s="69"/>
      <c r="AE1681" s="53"/>
      <c r="AF1681" s="98"/>
      <c r="AG1681" s="123"/>
      <c r="AH1681" s="123"/>
      <c r="AI1681"/>
      <c r="AJ1681"/>
      <c r="AM1681" s="13"/>
    </row>
    <row r="1682" spans="1:39" s="8" customFormat="1" ht="24.95" customHeight="1" x14ac:dyDescent="0.25">
      <c r="A1682" s="65" t="str">
        <f t="shared" si="25"/>
        <v/>
      </c>
      <c r="B1682" s="61"/>
      <c r="C1682" s="63" t="str">
        <f>IF(B1682="","",VLOOKUP(B1682,'Base productos'!A$2:H$10900,2,FALSE))</f>
        <v/>
      </c>
      <c r="D1682" s="66" t="str">
        <f>IF(B1682="","",VLOOKUP(B1682,'Base productos'!A$2:H$10900,3,FALSE))</f>
        <v/>
      </c>
      <c r="E1682" s="62" t="str">
        <f>IF(B1682="","",VLOOKUP(B1682,'Base productos'!A$2:H$10900,4,FALSE))</f>
        <v/>
      </c>
      <c r="F1682" s="62" t="str">
        <f>IF(B1682="","",VLOOKUP(B1682,'Base productos'!A$2:H$10900,5,FALSE))</f>
        <v/>
      </c>
      <c r="G1682" s="66" t="str">
        <f>IF(B1682="","",VLOOKUP(B1682,'Base productos'!A$2:H$10900,6,FALSE))</f>
        <v/>
      </c>
      <c r="H1682" s="66" t="str">
        <f>IF(B1682="","",VLOOKUP(B1682,'Base productos'!A$2:H$10900,7,FALSE))</f>
        <v/>
      </c>
      <c r="I1682" s="66" t="str">
        <f>IF(B1682="","",VLOOKUP(B1682,'Base productos'!A$2:H$10900,8,FALSE))</f>
        <v/>
      </c>
      <c r="J1682" s="47"/>
      <c r="K1682" s="48"/>
      <c r="L1682" s="68"/>
      <c r="M1682" s="68"/>
      <c r="N1682" s="68"/>
      <c r="O1682" s="68"/>
      <c r="P1682" s="100" t="str">
        <f>IF(O1682="","",VLOOKUP(O1682,'Principios Activos'!A$1:B$2418,2,FALSE))</f>
        <v/>
      </c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9"/>
      <c r="AC1682" s="68"/>
      <c r="AD1682" s="69"/>
      <c r="AE1682" s="53"/>
      <c r="AF1682" s="98"/>
      <c r="AG1682" s="123"/>
      <c r="AH1682" s="123"/>
      <c r="AI1682"/>
      <c r="AJ1682"/>
      <c r="AM1682" s="13"/>
    </row>
    <row r="1683" spans="1:39" s="8" customFormat="1" ht="24.95" customHeight="1" x14ac:dyDescent="0.25">
      <c r="A1683" s="65" t="str">
        <f t="shared" si="25"/>
        <v/>
      </c>
      <c r="B1683" s="61"/>
      <c r="C1683" s="63" t="str">
        <f>IF(B1683="","",VLOOKUP(B1683,'Base productos'!A$2:H$10900,2,FALSE))</f>
        <v/>
      </c>
      <c r="D1683" s="66" t="str">
        <f>IF(B1683="","",VLOOKUP(B1683,'Base productos'!A$2:H$10900,3,FALSE))</f>
        <v/>
      </c>
      <c r="E1683" s="62" t="str">
        <f>IF(B1683="","",VLOOKUP(B1683,'Base productos'!A$2:H$10900,4,FALSE))</f>
        <v/>
      </c>
      <c r="F1683" s="62" t="str">
        <f>IF(B1683="","",VLOOKUP(B1683,'Base productos'!A$2:H$10900,5,FALSE))</f>
        <v/>
      </c>
      <c r="G1683" s="66" t="str">
        <f>IF(B1683="","",VLOOKUP(B1683,'Base productos'!A$2:H$10900,6,FALSE))</f>
        <v/>
      </c>
      <c r="H1683" s="66" t="str">
        <f>IF(B1683="","",VLOOKUP(B1683,'Base productos'!A$2:H$10900,7,FALSE))</f>
        <v/>
      </c>
      <c r="I1683" s="66" t="str">
        <f>IF(B1683="","",VLOOKUP(B1683,'Base productos'!A$2:H$10900,8,FALSE))</f>
        <v/>
      </c>
      <c r="J1683" s="47"/>
      <c r="K1683" s="48"/>
      <c r="L1683" s="68"/>
      <c r="M1683" s="68"/>
      <c r="N1683" s="68"/>
      <c r="O1683" s="68"/>
      <c r="P1683" s="100" t="str">
        <f>IF(O1683="","",VLOOKUP(O1683,'Principios Activos'!A$1:B$2418,2,FALSE))</f>
        <v/>
      </c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9"/>
      <c r="AC1683" s="68"/>
      <c r="AD1683" s="69"/>
      <c r="AE1683" s="53"/>
      <c r="AF1683" s="98"/>
      <c r="AG1683" s="123"/>
      <c r="AH1683" s="123"/>
      <c r="AI1683"/>
      <c r="AJ1683"/>
      <c r="AM1683" s="13"/>
    </row>
    <row r="1684" spans="1:39" s="8" customFormat="1" ht="24.95" customHeight="1" x14ac:dyDescent="0.25">
      <c r="A1684" s="65" t="str">
        <f t="shared" si="25"/>
        <v/>
      </c>
      <c r="B1684" s="61"/>
      <c r="C1684" s="63" t="str">
        <f>IF(B1684="","",VLOOKUP(B1684,'Base productos'!A$2:H$10900,2,FALSE))</f>
        <v/>
      </c>
      <c r="D1684" s="66" t="str">
        <f>IF(B1684="","",VLOOKUP(B1684,'Base productos'!A$2:H$10900,3,FALSE))</f>
        <v/>
      </c>
      <c r="E1684" s="62" t="str">
        <f>IF(B1684="","",VLOOKUP(B1684,'Base productos'!A$2:H$10900,4,FALSE))</f>
        <v/>
      </c>
      <c r="F1684" s="62" t="str">
        <f>IF(B1684="","",VLOOKUP(B1684,'Base productos'!A$2:H$10900,5,FALSE))</f>
        <v/>
      </c>
      <c r="G1684" s="66" t="str">
        <f>IF(B1684="","",VLOOKUP(B1684,'Base productos'!A$2:H$10900,6,FALSE))</f>
        <v/>
      </c>
      <c r="H1684" s="66" t="str">
        <f>IF(B1684="","",VLOOKUP(B1684,'Base productos'!A$2:H$10900,7,FALSE))</f>
        <v/>
      </c>
      <c r="I1684" s="66" t="str">
        <f>IF(B1684="","",VLOOKUP(B1684,'Base productos'!A$2:H$10900,8,FALSE))</f>
        <v/>
      </c>
      <c r="J1684" s="47"/>
      <c r="K1684" s="48"/>
      <c r="L1684" s="68"/>
      <c r="M1684" s="68"/>
      <c r="N1684" s="68"/>
      <c r="O1684" s="68"/>
      <c r="P1684" s="100" t="str">
        <f>IF(O1684="","",VLOOKUP(O1684,'Principios Activos'!A$1:B$2418,2,FALSE))</f>
        <v/>
      </c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9"/>
      <c r="AC1684" s="68"/>
      <c r="AD1684" s="69"/>
      <c r="AE1684" s="53"/>
      <c r="AF1684" s="98"/>
      <c r="AG1684" s="123"/>
      <c r="AH1684" s="123"/>
      <c r="AI1684"/>
      <c r="AJ1684"/>
      <c r="AM1684" s="13"/>
    </row>
    <row r="1685" spans="1:39" s="8" customFormat="1" ht="24.95" customHeight="1" x14ac:dyDescent="0.25">
      <c r="A1685" s="65" t="str">
        <f t="shared" si="25"/>
        <v/>
      </c>
      <c r="B1685" s="61"/>
      <c r="C1685" s="63" t="str">
        <f>IF(B1685="","",VLOOKUP(B1685,'Base productos'!A$2:H$10900,2,FALSE))</f>
        <v/>
      </c>
      <c r="D1685" s="66" t="str">
        <f>IF(B1685="","",VLOOKUP(B1685,'Base productos'!A$2:H$10900,3,FALSE))</f>
        <v/>
      </c>
      <c r="E1685" s="62" t="str">
        <f>IF(B1685="","",VLOOKUP(B1685,'Base productos'!A$2:H$10900,4,FALSE))</f>
        <v/>
      </c>
      <c r="F1685" s="62" t="str">
        <f>IF(B1685="","",VLOOKUP(B1685,'Base productos'!A$2:H$10900,5,FALSE))</f>
        <v/>
      </c>
      <c r="G1685" s="66" t="str">
        <f>IF(B1685="","",VLOOKUP(B1685,'Base productos'!A$2:H$10900,6,FALSE))</f>
        <v/>
      </c>
      <c r="H1685" s="66" t="str">
        <f>IF(B1685="","",VLOOKUP(B1685,'Base productos'!A$2:H$10900,7,FALSE))</f>
        <v/>
      </c>
      <c r="I1685" s="66" t="str">
        <f>IF(B1685="","",VLOOKUP(B1685,'Base productos'!A$2:H$10900,8,FALSE))</f>
        <v/>
      </c>
      <c r="J1685" s="47"/>
      <c r="K1685" s="48"/>
      <c r="L1685" s="68"/>
      <c r="M1685" s="68"/>
      <c r="N1685" s="68"/>
      <c r="O1685" s="68"/>
      <c r="P1685" s="100" t="str">
        <f>IF(O1685="","",VLOOKUP(O1685,'Principios Activos'!A$1:B$2418,2,FALSE))</f>
        <v/>
      </c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9"/>
      <c r="AC1685" s="68"/>
      <c r="AD1685" s="69"/>
      <c r="AE1685" s="53"/>
      <c r="AF1685" s="98"/>
      <c r="AG1685" s="123"/>
      <c r="AH1685" s="123"/>
      <c r="AI1685"/>
      <c r="AJ1685"/>
      <c r="AM1685" s="13"/>
    </row>
    <row r="1686" spans="1:39" s="8" customFormat="1" ht="24.95" customHeight="1" x14ac:dyDescent="0.25">
      <c r="A1686" s="65" t="str">
        <f t="shared" si="25"/>
        <v/>
      </c>
      <c r="B1686" s="61"/>
      <c r="C1686" s="63" t="str">
        <f>IF(B1686="","",VLOOKUP(B1686,'Base productos'!A$2:H$10900,2,FALSE))</f>
        <v/>
      </c>
      <c r="D1686" s="66" t="str">
        <f>IF(B1686="","",VLOOKUP(B1686,'Base productos'!A$2:H$10900,3,FALSE))</f>
        <v/>
      </c>
      <c r="E1686" s="62" t="str">
        <f>IF(B1686="","",VLOOKUP(B1686,'Base productos'!A$2:H$10900,4,FALSE))</f>
        <v/>
      </c>
      <c r="F1686" s="62" t="str">
        <f>IF(B1686="","",VLOOKUP(B1686,'Base productos'!A$2:H$10900,5,FALSE))</f>
        <v/>
      </c>
      <c r="G1686" s="66" t="str">
        <f>IF(B1686="","",VLOOKUP(B1686,'Base productos'!A$2:H$10900,6,FALSE))</f>
        <v/>
      </c>
      <c r="H1686" s="66" t="str">
        <f>IF(B1686="","",VLOOKUP(B1686,'Base productos'!A$2:H$10900,7,FALSE))</f>
        <v/>
      </c>
      <c r="I1686" s="66" t="str">
        <f>IF(B1686="","",VLOOKUP(B1686,'Base productos'!A$2:H$10900,8,FALSE))</f>
        <v/>
      </c>
      <c r="J1686" s="47"/>
      <c r="K1686" s="48"/>
      <c r="L1686" s="68"/>
      <c r="M1686" s="68"/>
      <c r="N1686" s="68"/>
      <c r="O1686" s="68"/>
      <c r="P1686" s="100" t="str">
        <f>IF(O1686="","",VLOOKUP(O1686,'Principios Activos'!A$1:B$2418,2,FALSE))</f>
        <v/>
      </c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9"/>
      <c r="AC1686" s="68"/>
      <c r="AD1686" s="69"/>
      <c r="AE1686" s="53"/>
      <c r="AF1686" s="98"/>
      <c r="AG1686" s="123"/>
      <c r="AH1686" s="123"/>
      <c r="AI1686"/>
      <c r="AJ1686"/>
      <c r="AM1686" s="13"/>
    </row>
    <row r="1687" spans="1:39" s="8" customFormat="1" ht="24.95" customHeight="1" x14ac:dyDescent="0.25">
      <c r="A1687" s="65" t="str">
        <f t="shared" si="25"/>
        <v/>
      </c>
      <c r="B1687" s="61"/>
      <c r="C1687" s="63" t="str">
        <f>IF(B1687="","",VLOOKUP(B1687,'Base productos'!A$2:H$10900,2,FALSE))</f>
        <v/>
      </c>
      <c r="D1687" s="66" t="str">
        <f>IF(B1687="","",VLOOKUP(B1687,'Base productos'!A$2:H$10900,3,FALSE))</f>
        <v/>
      </c>
      <c r="E1687" s="62" t="str">
        <f>IF(B1687="","",VLOOKUP(B1687,'Base productos'!A$2:H$10900,4,FALSE))</f>
        <v/>
      </c>
      <c r="F1687" s="62" t="str">
        <f>IF(B1687="","",VLOOKUP(B1687,'Base productos'!A$2:H$10900,5,FALSE))</f>
        <v/>
      </c>
      <c r="G1687" s="66" t="str">
        <f>IF(B1687="","",VLOOKUP(B1687,'Base productos'!A$2:H$10900,6,FALSE))</f>
        <v/>
      </c>
      <c r="H1687" s="66" t="str">
        <f>IF(B1687="","",VLOOKUP(B1687,'Base productos'!A$2:H$10900,7,FALSE))</f>
        <v/>
      </c>
      <c r="I1687" s="66" t="str">
        <f>IF(B1687="","",VLOOKUP(B1687,'Base productos'!A$2:H$10900,8,FALSE))</f>
        <v/>
      </c>
      <c r="J1687" s="47"/>
      <c r="K1687" s="48"/>
      <c r="L1687" s="68"/>
      <c r="M1687" s="68"/>
      <c r="N1687" s="68"/>
      <c r="O1687" s="68"/>
      <c r="P1687" s="100" t="str">
        <f>IF(O1687="","",VLOOKUP(O1687,'Principios Activos'!A$1:B$2418,2,FALSE))</f>
        <v/>
      </c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9"/>
      <c r="AC1687" s="68"/>
      <c r="AD1687" s="69"/>
      <c r="AE1687" s="53"/>
      <c r="AF1687" s="98"/>
      <c r="AG1687" s="123"/>
      <c r="AH1687" s="123"/>
      <c r="AI1687"/>
      <c r="AJ1687"/>
      <c r="AM1687" s="13"/>
    </row>
    <row r="1688" spans="1:39" s="8" customFormat="1" ht="24.95" customHeight="1" x14ac:dyDescent="0.25">
      <c r="A1688" s="65" t="str">
        <f t="shared" si="25"/>
        <v/>
      </c>
      <c r="B1688" s="61"/>
      <c r="C1688" s="63" t="str">
        <f>IF(B1688="","",VLOOKUP(B1688,'Base productos'!A$2:H$10900,2,FALSE))</f>
        <v/>
      </c>
      <c r="D1688" s="66" t="str">
        <f>IF(B1688="","",VLOOKUP(B1688,'Base productos'!A$2:H$10900,3,FALSE))</f>
        <v/>
      </c>
      <c r="E1688" s="62" t="str">
        <f>IF(B1688="","",VLOOKUP(B1688,'Base productos'!A$2:H$10900,4,FALSE))</f>
        <v/>
      </c>
      <c r="F1688" s="62" t="str">
        <f>IF(B1688="","",VLOOKUP(B1688,'Base productos'!A$2:H$10900,5,FALSE))</f>
        <v/>
      </c>
      <c r="G1688" s="66" t="str">
        <f>IF(B1688="","",VLOOKUP(B1688,'Base productos'!A$2:H$10900,6,FALSE))</f>
        <v/>
      </c>
      <c r="H1688" s="66" t="str">
        <f>IF(B1688="","",VLOOKUP(B1688,'Base productos'!A$2:H$10900,7,FALSE))</f>
        <v/>
      </c>
      <c r="I1688" s="66" t="str">
        <f>IF(B1688="","",VLOOKUP(B1688,'Base productos'!A$2:H$10900,8,FALSE))</f>
        <v/>
      </c>
      <c r="J1688" s="47"/>
      <c r="K1688" s="48"/>
      <c r="L1688" s="68"/>
      <c r="M1688" s="68"/>
      <c r="N1688" s="68"/>
      <c r="O1688" s="68"/>
      <c r="P1688" s="100" t="str">
        <f>IF(O1688="","",VLOOKUP(O1688,'Principios Activos'!A$1:B$2418,2,FALSE))</f>
        <v/>
      </c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9"/>
      <c r="AC1688" s="68"/>
      <c r="AD1688" s="69"/>
      <c r="AE1688" s="53"/>
      <c r="AF1688" s="98"/>
      <c r="AG1688" s="123"/>
      <c r="AH1688" s="123"/>
      <c r="AI1688"/>
      <c r="AJ1688"/>
      <c r="AM1688" s="13"/>
    </row>
    <row r="1689" spans="1:39" s="8" customFormat="1" ht="24.95" customHeight="1" x14ac:dyDescent="0.25">
      <c r="A1689" s="65" t="str">
        <f t="shared" ref="A1689:A1752" si="26">IF(A1688="","",IF(B1689="","",A1688))</f>
        <v/>
      </c>
      <c r="B1689" s="61"/>
      <c r="C1689" s="63" t="str">
        <f>IF(B1689="","",VLOOKUP(B1689,'Base productos'!A$2:H$10900,2,FALSE))</f>
        <v/>
      </c>
      <c r="D1689" s="66" t="str">
        <f>IF(B1689="","",VLOOKUP(B1689,'Base productos'!A$2:H$10900,3,FALSE))</f>
        <v/>
      </c>
      <c r="E1689" s="62" t="str">
        <f>IF(B1689="","",VLOOKUP(B1689,'Base productos'!A$2:H$10900,4,FALSE))</f>
        <v/>
      </c>
      <c r="F1689" s="62" t="str">
        <f>IF(B1689="","",VLOOKUP(B1689,'Base productos'!A$2:H$10900,5,FALSE))</f>
        <v/>
      </c>
      <c r="G1689" s="66" t="str">
        <f>IF(B1689="","",VLOOKUP(B1689,'Base productos'!A$2:H$10900,6,FALSE))</f>
        <v/>
      </c>
      <c r="H1689" s="66" t="str">
        <f>IF(B1689="","",VLOOKUP(B1689,'Base productos'!A$2:H$10900,7,FALSE))</f>
        <v/>
      </c>
      <c r="I1689" s="66" t="str">
        <f>IF(B1689="","",VLOOKUP(B1689,'Base productos'!A$2:H$10900,8,FALSE))</f>
        <v/>
      </c>
      <c r="J1689" s="47"/>
      <c r="K1689" s="48"/>
      <c r="L1689" s="68"/>
      <c r="M1689" s="68"/>
      <c r="N1689" s="68"/>
      <c r="O1689" s="68"/>
      <c r="P1689" s="100" t="str">
        <f>IF(O1689="","",VLOOKUP(O1689,'Principios Activos'!A$1:B$2418,2,FALSE))</f>
        <v/>
      </c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9"/>
      <c r="AC1689" s="68"/>
      <c r="AD1689" s="69"/>
      <c r="AE1689" s="53"/>
      <c r="AF1689" s="98"/>
      <c r="AG1689" s="123"/>
      <c r="AH1689" s="123"/>
      <c r="AI1689"/>
      <c r="AJ1689"/>
      <c r="AM1689" s="13"/>
    </row>
    <row r="1690" spans="1:39" s="8" customFormat="1" ht="24.95" customHeight="1" x14ac:dyDescent="0.25">
      <c r="A1690" s="65" t="str">
        <f t="shared" si="26"/>
        <v/>
      </c>
      <c r="B1690" s="61"/>
      <c r="C1690" s="63" t="str">
        <f>IF(B1690="","",VLOOKUP(B1690,'Base productos'!A$2:H$10900,2,FALSE))</f>
        <v/>
      </c>
      <c r="D1690" s="66" t="str">
        <f>IF(B1690="","",VLOOKUP(B1690,'Base productos'!A$2:H$10900,3,FALSE))</f>
        <v/>
      </c>
      <c r="E1690" s="62" t="str">
        <f>IF(B1690="","",VLOOKUP(B1690,'Base productos'!A$2:H$10900,4,FALSE))</f>
        <v/>
      </c>
      <c r="F1690" s="62" t="str">
        <f>IF(B1690="","",VLOOKUP(B1690,'Base productos'!A$2:H$10900,5,FALSE))</f>
        <v/>
      </c>
      <c r="G1690" s="66" t="str">
        <f>IF(B1690="","",VLOOKUP(B1690,'Base productos'!A$2:H$10900,6,FALSE))</f>
        <v/>
      </c>
      <c r="H1690" s="66" t="str">
        <f>IF(B1690="","",VLOOKUP(B1690,'Base productos'!A$2:H$10900,7,FALSE))</f>
        <v/>
      </c>
      <c r="I1690" s="66" t="str">
        <f>IF(B1690="","",VLOOKUP(B1690,'Base productos'!A$2:H$10900,8,FALSE))</f>
        <v/>
      </c>
      <c r="J1690" s="47"/>
      <c r="K1690" s="48"/>
      <c r="L1690" s="68"/>
      <c r="M1690" s="68"/>
      <c r="N1690" s="68"/>
      <c r="O1690" s="68"/>
      <c r="P1690" s="100" t="str">
        <f>IF(O1690="","",VLOOKUP(O1690,'Principios Activos'!A$1:B$2418,2,FALSE))</f>
        <v/>
      </c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9"/>
      <c r="AC1690" s="68"/>
      <c r="AD1690" s="69"/>
      <c r="AE1690" s="53"/>
      <c r="AF1690" s="98"/>
      <c r="AG1690" s="123"/>
      <c r="AH1690" s="123"/>
      <c r="AI1690"/>
      <c r="AJ1690"/>
      <c r="AM1690" s="13"/>
    </row>
    <row r="1691" spans="1:39" s="8" customFormat="1" ht="24.95" customHeight="1" x14ac:dyDescent="0.25">
      <c r="A1691" s="65" t="str">
        <f t="shared" si="26"/>
        <v/>
      </c>
      <c r="B1691" s="61"/>
      <c r="C1691" s="63" t="str">
        <f>IF(B1691="","",VLOOKUP(B1691,'Base productos'!A$2:H$10900,2,FALSE))</f>
        <v/>
      </c>
      <c r="D1691" s="66" t="str">
        <f>IF(B1691="","",VLOOKUP(B1691,'Base productos'!A$2:H$10900,3,FALSE))</f>
        <v/>
      </c>
      <c r="E1691" s="62" t="str">
        <f>IF(B1691="","",VLOOKUP(B1691,'Base productos'!A$2:H$10900,4,FALSE))</f>
        <v/>
      </c>
      <c r="F1691" s="62" t="str">
        <f>IF(B1691="","",VLOOKUP(B1691,'Base productos'!A$2:H$10900,5,FALSE))</f>
        <v/>
      </c>
      <c r="G1691" s="66" t="str">
        <f>IF(B1691="","",VLOOKUP(B1691,'Base productos'!A$2:H$10900,6,FALSE))</f>
        <v/>
      </c>
      <c r="H1691" s="66" t="str">
        <f>IF(B1691="","",VLOOKUP(B1691,'Base productos'!A$2:H$10900,7,FALSE))</f>
        <v/>
      </c>
      <c r="I1691" s="66" t="str">
        <f>IF(B1691="","",VLOOKUP(B1691,'Base productos'!A$2:H$10900,8,FALSE))</f>
        <v/>
      </c>
      <c r="J1691" s="47"/>
      <c r="K1691" s="48"/>
      <c r="L1691" s="68"/>
      <c r="M1691" s="68"/>
      <c r="N1691" s="68"/>
      <c r="O1691" s="68"/>
      <c r="P1691" s="100" t="str">
        <f>IF(O1691="","",VLOOKUP(O1691,'Principios Activos'!A$1:B$2418,2,FALSE))</f>
        <v/>
      </c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9"/>
      <c r="AC1691" s="68"/>
      <c r="AD1691" s="69"/>
      <c r="AE1691" s="53"/>
      <c r="AF1691" s="98"/>
      <c r="AG1691" s="123"/>
      <c r="AH1691" s="123"/>
      <c r="AI1691"/>
      <c r="AJ1691"/>
      <c r="AM1691" s="13"/>
    </row>
    <row r="1692" spans="1:39" s="8" customFormat="1" ht="24.95" customHeight="1" x14ac:dyDescent="0.25">
      <c r="A1692" s="65" t="str">
        <f t="shared" si="26"/>
        <v/>
      </c>
      <c r="B1692" s="61"/>
      <c r="C1692" s="63" t="str">
        <f>IF(B1692="","",VLOOKUP(B1692,'Base productos'!A$2:H$10900,2,FALSE))</f>
        <v/>
      </c>
      <c r="D1692" s="66" t="str">
        <f>IF(B1692="","",VLOOKUP(B1692,'Base productos'!A$2:H$10900,3,FALSE))</f>
        <v/>
      </c>
      <c r="E1692" s="62" t="str">
        <f>IF(B1692="","",VLOOKUP(B1692,'Base productos'!A$2:H$10900,4,FALSE))</f>
        <v/>
      </c>
      <c r="F1692" s="62" t="str">
        <f>IF(B1692="","",VLOOKUP(B1692,'Base productos'!A$2:H$10900,5,FALSE))</f>
        <v/>
      </c>
      <c r="G1692" s="66" t="str">
        <f>IF(B1692="","",VLOOKUP(B1692,'Base productos'!A$2:H$10900,6,FALSE))</f>
        <v/>
      </c>
      <c r="H1692" s="66" t="str">
        <f>IF(B1692="","",VLOOKUP(B1692,'Base productos'!A$2:H$10900,7,FALSE))</f>
        <v/>
      </c>
      <c r="I1692" s="66" t="str">
        <f>IF(B1692="","",VLOOKUP(B1692,'Base productos'!A$2:H$10900,8,FALSE))</f>
        <v/>
      </c>
      <c r="J1692" s="47"/>
      <c r="K1692" s="48"/>
      <c r="L1692" s="68"/>
      <c r="M1692" s="68"/>
      <c r="N1692" s="68"/>
      <c r="O1692" s="68"/>
      <c r="P1692" s="100" t="str">
        <f>IF(O1692="","",VLOOKUP(O1692,'Principios Activos'!A$1:B$2418,2,FALSE))</f>
        <v/>
      </c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9"/>
      <c r="AC1692" s="68"/>
      <c r="AD1692" s="69"/>
      <c r="AE1692" s="53"/>
      <c r="AF1692" s="98"/>
      <c r="AG1692" s="123"/>
      <c r="AH1692" s="123"/>
      <c r="AI1692"/>
      <c r="AJ1692"/>
      <c r="AM1692" s="13"/>
    </row>
    <row r="1693" spans="1:39" s="8" customFormat="1" ht="24.95" customHeight="1" x14ac:dyDescent="0.25">
      <c r="A1693" s="65" t="str">
        <f t="shared" si="26"/>
        <v/>
      </c>
      <c r="B1693" s="61"/>
      <c r="C1693" s="63" t="str">
        <f>IF(B1693="","",VLOOKUP(B1693,'Base productos'!A$2:H$10900,2,FALSE))</f>
        <v/>
      </c>
      <c r="D1693" s="66" t="str">
        <f>IF(B1693="","",VLOOKUP(B1693,'Base productos'!A$2:H$10900,3,FALSE))</f>
        <v/>
      </c>
      <c r="E1693" s="62" t="str">
        <f>IF(B1693="","",VLOOKUP(B1693,'Base productos'!A$2:H$10900,4,FALSE))</f>
        <v/>
      </c>
      <c r="F1693" s="62" t="str">
        <f>IF(B1693="","",VLOOKUP(B1693,'Base productos'!A$2:H$10900,5,FALSE))</f>
        <v/>
      </c>
      <c r="G1693" s="66" t="str">
        <f>IF(B1693="","",VLOOKUP(B1693,'Base productos'!A$2:H$10900,6,FALSE))</f>
        <v/>
      </c>
      <c r="H1693" s="66" t="str">
        <f>IF(B1693="","",VLOOKUP(B1693,'Base productos'!A$2:H$10900,7,FALSE))</f>
        <v/>
      </c>
      <c r="I1693" s="66" t="str">
        <f>IF(B1693="","",VLOOKUP(B1693,'Base productos'!A$2:H$10900,8,FALSE))</f>
        <v/>
      </c>
      <c r="J1693" s="47"/>
      <c r="K1693" s="48"/>
      <c r="L1693" s="68"/>
      <c r="M1693" s="68"/>
      <c r="N1693" s="68"/>
      <c r="O1693" s="68"/>
      <c r="P1693" s="100" t="str">
        <f>IF(O1693="","",VLOOKUP(O1693,'Principios Activos'!A$1:B$2418,2,FALSE))</f>
        <v/>
      </c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9"/>
      <c r="AC1693" s="68"/>
      <c r="AD1693" s="69"/>
      <c r="AE1693" s="53"/>
      <c r="AF1693" s="98"/>
      <c r="AG1693" s="123"/>
      <c r="AH1693" s="123"/>
      <c r="AI1693"/>
      <c r="AJ1693"/>
      <c r="AM1693" s="13"/>
    </row>
    <row r="1694" spans="1:39" s="8" customFormat="1" ht="24.95" customHeight="1" x14ac:dyDescent="0.25">
      <c r="A1694" s="65" t="str">
        <f t="shared" si="26"/>
        <v/>
      </c>
      <c r="B1694" s="61"/>
      <c r="C1694" s="63" t="str">
        <f>IF(B1694="","",VLOOKUP(B1694,'Base productos'!A$2:H$10900,2,FALSE))</f>
        <v/>
      </c>
      <c r="D1694" s="66" t="str">
        <f>IF(B1694="","",VLOOKUP(B1694,'Base productos'!A$2:H$10900,3,FALSE))</f>
        <v/>
      </c>
      <c r="E1694" s="62" t="str">
        <f>IF(B1694="","",VLOOKUP(B1694,'Base productos'!A$2:H$10900,4,FALSE))</f>
        <v/>
      </c>
      <c r="F1694" s="62" t="str">
        <f>IF(B1694="","",VLOOKUP(B1694,'Base productos'!A$2:H$10900,5,FALSE))</f>
        <v/>
      </c>
      <c r="G1694" s="66" t="str">
        <f>IF(B1694="","",VLOOKUP(B1694,'Base productos'!A$2:H$10900,6,FALSE))</f>
        <v/>
      </c>
      <c r="H1694" s="66" t="str">
        <f>IF(B1694="","",VLOOKUP(B1694,'Base productos'!A$2:H$10900,7,FALSE))</f>
        <v/>
      </c>
      <c r="I1694" s="66" t="str">
        <f>IF(B1694="","",VLOOKUP(B1694,'Base productos'!A$2:H$10900,8,FALSE))</f>
        <v/>
      </c>
      <c r="J1694" s="47"/>
      <c r="K1694" s="48"/>
      <c r="L1694" s="68"/>
      <c r="M1694" s="68"/>
      <c r="N1694" s="68"/>
      <c r="O1694" s="68"/>
      <c r="P1694" s="100" t="str">
        <f>IF(O1694="","",VLOOKUP(O1694,'Principios Activos'!A$1:B$2418,2,FALSE))</f>
        <v/>
      </c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9"/>
      <c r="AC1694" s="68"/>
      <c r="AD1694" s="69"/>
      <c r="AE1694" s="53"/>
      <c r="AF1694" s="98"/>
      <c r="AG1694" s="123"/>
      <c r="AH1694" s="123"/>
      <c r="AI1694"/>
      <c r="AJ1694"/>
      <c r="AM1694" s="13"/>
    </row>
    <row r="1695" spans="1:39" s="8" customFormat="1" ht="24.95" customHeight="1" x14ac:dyDescent="0.25">
      <c r="A1695" s="65" t="str">
        <f t="shared" si="26"/>
        <v/>
      </c>
      <c r="B1695" s="61"/>
      <c r="C1695" s="63" t="str">
        <f>IF(B1695="","",VLOOKUP(B1695,'Base productos'!A$2:H$10900,2,FALSE))</f>
        <v/>
      </c>
      <c r="D1695" s="66" t="str">
        <f>IF(B1695="","",VLOOKUP(B1695,'Base productos'!A$2:H$10900,3,FALSE))</f>
        <v/>
      </c>
      <c r="E1695" s="62" t="str">
        <f>IF(B1695="","",VLOOKUP(B1695,'Base productos'!A$2:H$10900,4,FALSE))</f>
        <v/>
      </c>
      <c r="F1695" s="62" t="str">
        <f>IF(B1695="","",VLOOKUP(B1695,'Base productos'!A$2:H$10900,5,FALSE))</f>
        <v/>
      </c>
      <c r="G1695" s="66" t="str">
        <f>IF(B1695="","",VLOOKUP(B1695,'Base productos'!A$2:H$10900,6,FALSE))</f>
        <v/>
      </c>
      <c r="H1695" s="66" t="str">
        <f>IF(B1695="","",VLOOKUP(B1695,'Base productos'!A$2:H$10900,7,FALSE))</f>
        <v/>
      </c>
      <c r="I1695" s="66" t="str">
        <f>IF(B1695="","",VLOOKUP(B1695,'Base productos'!A$2:H$10900,8,FALSE))</f>
        <v/>
      </c>
      <c r="J1695" s="47"/>
      <c r="K1695" s="48"/>
      <c r="L1695" s="68"/>
      <c r="M1695" s="68"/>
      <c r="N1695" s="68"/>
      <c r="O1695" s="68"/>
      <c r="P1695" s="100" t="str">
        <f>IF(O1695="","",VLOOKUP(O1695,'Principios Activos'!A$1:B$2418,2,FALSE))</f>
        <v/>
      </c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9"/>
      <c r="AC1695" s="68"/>
      <c r="AD1695" s="69"/>
      <c r="AE1695" s="53"/>
      <c r="AF1695" s="98"/>
      <c r="AG1695" s="123"/>
      <c r="AH1695" s="123"/>
      <c r="AI1695"/>
      <c r="AJ1695"/>
      <c r="AM1695" s="13"/>
    </row>
    <row r="1696" spans="1:39" s="8" customFormat="1" ht="24.95" customHeight="1" x14ac:dyDescent="0.25">
      <c r="A1696" s="65" t="str">
        <f t="shared" si="26"/>
        <v/>
      </c>
      <c r="B1696" s="61"/>
      <c r="C1696" s="63" t="str">
        <f>IF(B1696="","",VLOOKUP(B1696,'Base productos'!A$2:H$10900,2,FALSE))</f>
        <v/>
      </c>
      <c r="D1696" s="66" t="str">
        <f>IF(B1696="","",VLOOKUP(B1696,'Base productos'!A$2:H$10900,3,FALSE))</f>
        <v/>
      </c>
      <c r="E1696" s="62" t="str">
        <f>IF(B1696="","",VLOOKUP(B1696,'Base productos'!A$2:H$10900,4,FALSE))</f>
        <v/>
      </c>
      <c r="F1696" s="62" t="str">
        <f>IF(B1696="","",VLOOKUP(B1696,'Base productos'!A$2:H$10900,5,FALSE))</f>
        <v/>
      </c>
      <c r="G1696" s="66" t="str">
        <f>IF(B1696="","",VLOOKUP(B1696,'Base productos'!A$2:H$10900,6,FALSE))</f>
        <v/>
      </c>
      <c r="H1696" s="66" t="str">
        <f>IF(B1696="","",VLOOKUP(B1696,'Base productos'!A$2:H$10900,7,FALSE))</f>
        <v/>
      </c>
      <c r="I1696" s="66" t="str">
        <f>IF(B1696="","",VLOOKUP(B1696,'Base productos'!A$2:H$10900,8,FALSE))</f>
        <v/>
      </c>
      <c r="J1696" s="47"/>
      <c r="K1696" s="48"/>
      <c r="L1696" s="68"/>
      <c r="M1696" s="68"/>
      <c r="N1696" s="68"/>
      <c r="O1696" s="68"/>
      <c r="P1696" s="100" t="str">
        <f>IF(O1696="","",VLOOKUP(O1696,'Principios Activos'!A$1:B$2418,2,FALSE))</f>
        <v/>
      </c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9"/>
      <c r="AC1696" s="68"/>
      <c r="AD1696" s="69"/>
      <c r="AE1696" s="53"/>
      <c r="AF1696" s="98"/>
      <c r="AG1696" s="123"/>
      <c r="AH1696" s="123"/>
      <c r="AI1696"/>
      <c r="AJ1696"/>
      <c r="AM1696" s="13"/>
    </row>
    <row r="1697" spans="1:39" s="8" customFormat="1" ht="24.95" customHeight="1" x14ac:dyDescent="0.25">
      <c r="A1697" s="65" t="str">
        <f t="shared" si="26"/>
        <v/>
      </c>
      <c r="B1697" s="61"/>
      <c r="C1697" s="63" t="str">
        <f>IF(B1697="","",VLOOKUP(B1697,'Base productos'!A$2:H$10900,2,FALSE))</f>
        <v/>
      </c>
      <c r="D1697" s="66" t="str">
        <f>IF(B1697="","",VLOOKUP(B1697,'Base productos'!A$2:H$10900,3,FALSE))</f>
        <v/>
      </c>
      <c r="E1697" s="62" t="str">
        <f>IF(B1697="","",VLOOKUP(B1697,'Base productos'!A$2:H$10900,4,FALSE))</f>
        <v/>
      </c>
      <c r="F1697" s="62" t="str">
        <f>IF(B1697="","",VLOOKUP(B1697,'Base productos'!A$2:H$10900,5,FALSE))</f>
        <v/>
      </c>
      <c r="G1697" s="66" t="str">
        <f>IF(B1697="","",VLOOKUP(B1697,'Base productos'!A$2:H$10900,6,FALSE))</f>
        <v/>
      </c>
      <c r="H1697" s="66" t="str">
        <f>IF(B1697="","",VLOOKUP(B1697,'Base productos'!A$2:H$10900,7,FALSE))</f>
        <v/>
      </c>
      <c r="I1697" s="66" t="str">
        <f>IF(B1697="","",VLOOKUP(B1697,'Base productos'!A$2:H$10900,8,FALSE))</f>
        <v/>
      </c>
      <c r="J1697" s="47"/>
      <c r="K1697" s="48"/>
      <c r="L1697" s="68"/>
      <c r="M1697" s="68"/>
      <c r="N1697" s="68"/>
      <c r="O1697" s="68"/>
      <c r="P1697" s="100" t="str">
        <f>IF(O1697="","",VLOOKUP(O1697,'Principios Activos'!A$1:B$2418,2,FALSE))</f>
        <v/>
      </c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9"/>
      <c r="AC1697" s="68"/>
      <c r="AD1697" s="69"/>
      <c r="AE1697" s="53"/>
      <c r="AF1697" s="98"/>
      <c r="AG1697" s="123"/>
      <c r="AH1697" s="123"/>
      <c r="AI1697"/>
      <c r="AJ1697"/>
      <c r="AM1697" s="13"/>
    </row>
    <row r="1698" spans="1:39" s="8" customFormat="1" ht="24.95" customHeight="1" x14ac:dyDescent="0.25">
      <c r="A1698" s="65" t="str">
        <f t="shared" si="26"/>
        <v/>
      </c>
      <c r="B1698" s="61"/>
      <c r="C1698" s="63" t="str">
        <f>IF(B1698="","",VLOOKUP(B1698,'Base productos'!A$2:H$10900,2,FALSE))</f>
        <v/>
      </c>
      <c r="D1698" s="66" t="str">
        <f>IF(B1698="","",VLOOKUP(B1698,'Base productos'!A$2:H$10900,3,FALSE))</f>
        <v/>
      </c>
      <c r="E1698" s="62" t="str">
        <f>IF(B1698="","",VLOOKUP(B1698,'Base productos'!A$2:H$10900,4,FALSE))</f>
        <v/>
      </c>
      <c r="F1698" s="62" t="str">
        <f>IF(B1698="","",VLOOKUP(B1698,'Base productos'!A$2:H$10900,5,FALSE))</f>
        <v/>
      </c>
      <c r="G1698" s="66" t="str">
        <f>IF(B1698="","",VLOOKUP(B1698,'Base productos'!A$2:H$10900,6,FALSE))</f>
        <v/>
      </c>
      <c r="H1698" s="66" t="str">
        <f>IF(B1698="","",VLOOKUP(B1698,'Base productos'!A$2:H$10900,7,FALSE))</f>
        <v/>
      </c>
      <c r="I1698" s="66" t="str">
        <f>IF(B1698="","",VLOOKUP(B1698,'Base productos'!A$2:H$10900,8,FALSE))</f>
        <v/>
      </c>
      <c r="J1698" s="47"/>
      <c r="K1698" s="48"/>
      <c r="L1698" s="68"/>
      <c r="M1698" s="68"/>
      <c r="N1698" s="68"/>
      <c r="O1698" s="68"/>
      <c r="P1698" s="100" t="str">
        <f>IF(O1698="","",VLOOKUP(O1698,'Principios Activos'!A$1:B$2418,2,FALSE))</f>
        <v/>
      </c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9"/>
      <c r="AC1698" s="68"/>
      <c r="AD1698" s="69"/>
      <c r="AE1698" s="53"/>
      <c r="AF1698" s="98"/>
      <c r="AG1698" s="123"/>
      <c r="AH1698" s="123"/>
      <c r="AI1698"/>
      <c r="AJ1698"/>
      <c r="AM1698" s="13"/>
    </row>
    <row r="1699" spans="1:39" s="8" customFormat="1" ht="24.95" customHeight="1" x14ac:dyDescent="0.25">
      <c r="A1699" s="65" t="str">
        <f t="shared" si="26"/>
        <v/>
      </c>
      <c r="B1699" s="61"/>
      <c r="C1699" s="63" t="str">
        <f>IF(B1699="","",VLOOKUP(B1699,'Base productos'!A$2:H$10900,2,FALSE))</f>
        <v/>
      </c>
      <c r="D1699" s="66" t="str">
        <f>IF(B1699="","",VLOOKUP(B1699,'Base productos'!A$2:H$10900,3,FALSE))</f>
        <v/>
      </c>
      <c r="E1699" s="62" t="str">
        <f>IF(B1699="","",VLOOKUP(B1699,'Base productos'!A$2:H$10900,4,FALSE))</f>
        <v/>
      </c>
      <c r="F1699" s="62" t="str">
        <f>IF(B1699="","",VLOOKUP(B1699,'Base productos'!A$2:H$10900,5,FALSE))</f>
        <v/>
      </c>
      <c r="G1699" s="66" t="str">
        <f>IF(B1699="","",VLOOKUP(B1699,'Base productos'!A$2:H$10900,6,FALSE))</f>
        <v/>
      </c>
      <c r="H1699" s="66" t="str">
        <f>IF(B1699="","",VLOOKUP(B1699,'Base productos'!A$2:H$10900,7,FALSE))</f>
        <v/>
      </c>
      <c r="I1699" s="66" t="str">
        <f>IF(B1699="","",VLOOKUP(B1699,'Base productos'!A$2:H$10900,8,FALSE))</f>
        <v/>
      </c>
      <c r="J1699" s="47"/>
      <c r="K1699" s="48"/>
      <c r="L1699" s="68"/>
      <c r="M1699" s="68"/>
      <c r="N1699" s="68"/>
      <c r="O1699" s="68"/>
      <c r="P1699" s="100" t="str">
        <f>IF(O1699="","",VLOOKUP(O1699,'Principios Activos'!A$1:B$2418,2,FALSE))</f>
        <v/>
      </c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9"/>
      <c r="AC1699" s="68"/>
      <c r="AD1699" s="69"/>
      <c r="AE1699" s="53"/>
      <c r="AF1699" s="98"/>
      <c r="AG1699" s="123"/>
      <c r="AH1699" s="123"/>
      <c r="AI1699"/>
      <c r="AJ1699"/>
      <c r="AM1699" s="13"/>
    </row>
    <row r="1700" spans="1:39" s="8" customFormat="1" ht="24.95" customHeight="1" x14ac:dyDescent="0.25">
      <c r="A1700" s="65" t="str">
        <f t="shared" si="26"/>
        <v/>
      </c>
      <c r="B1700" s="61"/>
      <c r="C1700" s="63" t="str">
        <f>IF(B1700="","",VLOOKUP(B1700,'Base productos'!A$2:H$10900,2,FALSE))</f>
        <v/>
      </c>
      <c r="D1700" s="66" t="str">
        <f>IF(B1700="","",VLOOKUP(B1700,'Base productos'!A$2:H$10900,3,FALSE))</f>
        <v/>
      </c>
      <c r="E1700" s="62" t="str">
        <f>IF(B1700="","",VLOOKUP(B1700,'Base productos'!A$2:H$10900,4,FALSE))</f>
        <v/>
      </c>
      <c r="F1700" s="62" t="str">
        <f>IF(B1700="","",VLOOKUP(B1700,'Base productos'!A$2:H$10900,5,FALSE))</f>
        <v/>
      </c>
      <c r="G1700" s="66" t="str">
        <f>IF(B1700="","",VLOOKUP(B1700,'Base productos'!A$2:H$10900,6,FALSE))</f>
        <v/>
      </c>
      <c r="H1700" s="66" t="str">
        <f>IF(B1700="","",VLOOKUP(B1700,'Base productos'!A$2:H$10900,7,FALSE))</f>
        <v/>
      </c>
      <c r="I1700" s="66" t="str">
        <f>IF(B1700="","",VLOOKUP(B1700,'Base productos'!A$2:H$10900,8,FALSE))</f>
        <v/>
      </c>
      <c r="J1700" s="47"/>
      <c r="K1700" s="48"/>
      <c r="L1700" s="68"/>
      <c r="M1700" s="68"/>
      <c r="N1700" s="68"/>
      <c r="O1700" s="68"/>
      <c r="P1700" s="100" t="str">
        <f>IF(O1700="","",VLOOKUP(O1700,'Principios Activos'!A$1:B$2418,2,FALSE))</f>
        <v/>
      </c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9"/>
      <c r="AC1700" s="68"/>
      <c r="AD1700" s="69"/>
      <c r="AE1700" s="53"/>
      <c r="AF1700" s="98"/>
      <c r="AG1700" s="123"/>
      <c r="AH1700" s="123"/>
      <c r="AI1700"/>
      <c r="AJ1700"/>
      <c r="AM1700" s="13"/>
    </row>
    <row r="1701" spans="1:39" s="8" customFormat="1" ht="24.95" customHeight="1" x14ac:dyDescent="0.25">
      <c r="A1701" s="65" t="str">
        <f t="shared" si="26"/>
        <v/>
      </c>
      <c r="B1701" s="61"/>
      <c r="C1701" s="63" t="str">
        <f>IF(B1701="","",VLOOKUP(B1701,'Base productos'!A$2:H$10900,2,FALSE))</f>
        <v/>
      </c>
      <c r="D1701" s="66" t="str">
        <f>IF(B1701="","",VLOOKUP(B1701,'Base productos'!A$2:H$10900,3,FALSE))</f>
        <v/>
      </c>
      <c r="E1701" s="62" t="str">
        <f>IF(B1701="","",VLOOKUP(B1701,'Base productos'!A$2:H$10900,4,FALSE))</f>
        <v/>
      </c>
      <c r="F1701" s="62" t="str">
        <f>IF(B1701="","",VLOOKUP(B1701,'Base productos'!A$2:H$10900,5,FALSE))</f>
        <v/>
      </c>
      <c r="G1701" s="66" t="str">
        <f>IF(B1701="","",VLOOKUP(B1701,'Base productos'!A$2:H$10900,6,FALSE))</f>
        <v/>
      </c>
      <c r="H1701" s="66" t="str">
        <f>IF(B1701="","",VLOOKUP(B1701,'Base productos'!A$2:H$10900,7,FALSE))</f>
        <v/>
      </c>
      <c r="I1701" s="66" t="str">
        <f>IF(B1701="","",VLOOKUP(B1701,'Base productos'!A$2:H$10900,8,FALSE))</f>
        <v/>
      </c>
      <c r="J1701" s="47"/>
      <c r="K1701" s="48"/>
      <c r="L1701" s="68"/>
      <c r="M1701" s="68"/>
      <c r="N1701" s="68"/>
      <c r="O1701" s="68"/>
      <c r="P1701" s="100" t="str">
        <f>IF(O1701="","",VLOOKUP(O1701,'Principios Activos'!A$1:B$2418,2,FALSE))</f>
        <v/>
      </c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9"/>
      <c r="AC1701" s="68"/>
      <c r="AD1701" s="69"/>
      <c r="AE1701" s="53"/>
      <c r="AF1701" s="98"/>
      <c r="AG1701" s="123"/>
      <c r="AH1701" s="123"/>
      <c r="AI1701"/>
      <c r="AJ1701"/>
      <c r="AM1701" s="13"/>
    </row>
    <row r="1702" spans="1:39" s="8" customFormat="1" ht="24.95" customHeight="1" x14ac:dyDescent="0.25">
      <c r="A1702" s="65" t="str">
        <f t="shared" si="26"/>
        <v/>
      </c>
      <c r="B1702" s="61"/>
      <c r="C1702" s="63" t="str">
        <f>IF(B1702="","",VLOOKUP(B1702,'Base productos'!A$2:H$10900,2,FALSE))</f>
        <v/>
      </c>
      <c r="D1702" s="66" t="str">
        <f>IF(B1702="","",VLOOKUP(B1702,'Base productos'!A$2:H$10900,3,FALSE))</f>
        <v/>
      </c>
      <c r="E1702" s="62" t="str">
        <f>IF(B1702="","",VLOOKUP(B1702,'Base productos'!A$2:H$10900,4,FALSE))</f>
        <v/>
      </c>
      <c r="F1702" s="62" t="str">
        <f>IF(B1702="","",VLOOKUP(B1702,'Base productos'!A$2:H$10900,5,FALSE))</f>
        <v/>
      </c>
      <c r="G1702" s="66" t="str">
        <f>IF(B1702="","",VLOOKUP(B1702,'Base productos'!A$2:H$10900,6,FALSE))</f>
        <v/>
      </c>
      <c r="H1702" s="66" t="str">
        <f>IF(B1702="","",VLOOKUP(B1702,'Base productos'!A$2:H$10900,7,FALSE))</f>
        <v/>
      </c>
      <c r="I1702" s="66" t="str">
        <f>IF(B1702="","",VLOOKUP(B1702,'Base productos'!A$2:H$10900,8,FALSE))</f>
        <v/>
      </c>
      <c r="J1702" s="47"/>
      <c r="K1702" s="48"/>
      <c r="L1702" s="68"/>
      <c r="M1702" s="68"/>
      <c r="N1702" s="68"/>
      <c r="O1702" s="68"/>
      <c r="P1702" s="100" t="str">
        <f>IF(O1702="","",VLOOKUP(O1702,'Principios Activos'!A$1:B$2418,2,FALSE))</f>
        <v/>
      </c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9"/>
      <c r="AC1702" s="68"/>
      <c r="AD1702" s="69"/>
      <c r="AE1702" s="53"/>
      <c r="AF1702" s="98"/>
      <c r="AG1702" s="123"/>
      <c r="AH1702" s="123"/>
      <c r="AI1702"/>
      <c r="AJ1702"/>
      <c r="AM1702" s="13"/>
    </row>
    <row r="1703" spans="1:39" s="8" customFormat="1" ht="24.95" customHeight="1" x14ac:dyDescent="0.25">
      <c r="A1703" s="65" t="str">
        <f t="shared" si="26"/>
        <v/>
      </c>
      <c r="B1703" s="61"/>
      <c r="C1703" s="63" t="str">
        <f>IF(B1703="","",VLOOKUP(B1703,'Base productos'!A$2:H$10900,2,FALSE))</f>
        <v/>
      </c>
      <c r="D1703" s="66" t="str">
        <f>IF(B1703="","",VLOOKUP(B1703,'Base productos'!A$2:H$10900,3,FALSE))</f>
        <v/>
      </c>
      <c r="E1703" s="62" t="str">
        <f>IF(B1703="","",VLOOKUP(B1703,'Base productos'!A$2:H$10900,4,FALSE))</f>
        <v/>
      </c>
      <c r="F1703" s="62" t="str">
        <f>IF(B1703="","",VLOOKUP(B1703,'Base productos'!A$2:H$10900,5,FALSE))</f>
        <v/>
      </c>
      <c r="G1703" s="66" t="str">
        <f>IF(B1703="","",VLOOKUP(B1703,'Base productos'!A$2:H$10900,6,FALSE))</f>
        <v/>
      </c>
      <c r="H1703" s="66" t="str">
        <f>IF(B1703="","",VLOOKUP(B1703,'Base productos'!A$2:H$10900,7,FALSE))</f>
        <v/>
      </c>
      <c r="I1703" s="66" t="str">
        <f>IF(B1703="","",VLOOKUP(B1703,'Base productos'!A$2:H$10900,8,FALSE))</f>
        <v/>
      </c>
      <c r="J1703" s="47"/>
      <c r="K1703" s="48"/>
      <c r="L1703" s="68"/>
      <c r="M1703" s="68"/>
      <c r="N1703" s="68"/>
      <c r="O1703" s="68"/>
      <c r="P1703" s="100" t="str">
        <f>IF(O1703="","",VLOOKUP(O1703,'Principios Activos'!A$1:B$2418,2,FALSE))</f>
        <v/>
      </c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9"/>
      <c r="AC1703" s="68"/>
      <c r="AD1703" s="69"/>
      <c r="AE1703" s="53"/>
      <c r="AF1703" s="98"/>
      <c r="AG1703" s="123"/>
      <c r="AH1703" s="123"/>
      <c r="AI1703"/>
      <c r="AJ1703"/>
      <c r="AM1703" s="13"/>
    </row>
    <row r="1704" spans="1:39" s="8" customFormat="1" ht="24.95" customHeight="1" x14ac:dyDescent="0.25">
      <c r="A1704" s="65" t="str">
        <f t="shared" si="26"/>
        <v/>
      </c>
      <c r="B1704" s="61"/>
      <c r="C1704" s="63" t="str">
        <f>IF(B1704="","",VLOOKUP(B1704,'Base productos'!A$2:H$10900,2,FALSE))</f>
        <v/>
      </c>
      <c r="D1704" s="66" t="str">
        <f>IF(B1704="","",VLOOKUP(B1704,'Base productos'!A$2:H$10900,3,FALSE))</f>
        <v/>
      </c>
      <c r="E1704" s="62" t="str">
        <f>IF(B1704="","",VLOOKUP(B1704,'Base productos'!A$2:H$10900,4,FALSE))</f>
        <v/>
      </c>
      <c r="F1704" s="62" t="str">
        <f>IF(B1704="","",VLOOKUP(B1704,'Base productos'!A$2:H$10900,5,FALSE))</f>
        <v/>
      </c>
      <c r="G1704" s="66" t="str">
        <f>IF(B1704="","",VLOOKUP(B1704,'Base productos'!A$2:H$10900,6,FALSE))</f>
        <v/>
      </c>
      <c r="H1704" s="66" t="str">
        <f>IF(B1704="","",VLOOKUP(B1704,'Base productos'!A$2:H$10900,7,FALSE))</f>
        <v/>
      </c>
      <c r="I1704" s="66" t="str">
        <f>IF(B1704="","",VLOOKUP(B1704,'Base productos'!A$2:H$10900,8,FALSE))</f>
        <v/>
      </c>
      <c r="J1704" s="47"/>
      <c r="K1704" s="48"/>
      <c r="L1704" s="68"/>
      <c r="M1704" s="68"/>
      <c r="N1704" s="68"/>
      <c r="O1704" s="68"/>
      <c r="P1704" s="100" t="str">
        <f>IF(O1704="","",VLOOKUP(O1704,'Principios Activos'!A$1:B$2418,2,FALSE))</f>
        <v/>
      </c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9"/>
      <c r="AC1704" s="68"/>
      <c r="AD1704" s="69"/>
      <c r="AE1704" s="53"/>
      <c r="AF1704" s="98"/>
      <c r="AG1704" s="123"/>
      <c r="AH1704" s="123"/>
      <c r="AI1704"/>
      <c r="AJ1704"/>
      <c r="AM1704" s="13"/>
    </row>
    <row r="1705" spans="1:39" s="8" customFormat="1" ht="24.95" customHeight="1" x14ac:dyDescent="0.25">
      <c r="A1705" s="65" t="str">
        <f t="shared" si="26"/>
        <v/>
      </c>
      <c r="B1705" s="61"/>
      <c r="C1705" s="63" t="str">
        <f>IF(B1705="","",VLOOKUP(B1705,'Base productos'!A$2:H$10900,2,FALSE))</f>
        <v/>
      </c>
      <c r="D1705" s="66" t="str">
        <f>IF(B1705="","",VLOOKUP(B1705,'Base productos'!A$2:H$10900,3,FALSE))</f>
        <v/>
      </c>
      <c r="E1705" s="62" t="str">
        <f>IF(B1705="","",VLOOKUP(B1705,'Base productos'!A$2:H$10900,4,FALSE))</f>
        <v/>
      </c>
      <c r="F1705" s="62" t="str">
        <f>IF(B1705="","",VLOOKUP(B1705,'Base productos'!A$2:H$10900,5,FALSE))</f>
        <v/>
      </c>
      <c r="G1705" s="66" t="str">
        <f>IF(B1705="","",VLOOKUP(B1705,'Base productos'!A$2:H$10900,6,FALSE))</f>
        <v/>
      </c>
      <c r="H1705" s="66" t="str">
        <f>IF(B1705="","",VLOOKUP(B1705,'Base productos'!A$2:H$10900,7,FALSE))</f>
        <v/>
      </c>
      <c r="I1705" s="66" t="str">
        <f>IF(B1705="","",VLOOKUP(B1705,'Base productos'!A$2:H$10900,8,FALSE))</f>
        <v/>
      </c>
      <c r="J1705" s="47"/>
      <c r="K1705" s="48"/>
      <c r="L1705" s="68"/>
      <c r="M1705" s="68"/>
      <c r="N1705" s="68"/>
      <c r="O1705" s="68"/>
      <c r="P1705" s="100" t="str">
        <f>IF(O1705="","",VLOOKUP(O1705,'Principios Activos'!A$1:B$2418,2,FALSE))</f>
        <v/>
      </c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9"/>
      <c r="AC1705" s="68"/>
      <c r="AD1705" s="69"/>
      <c r="AE1705" s="53"/>
      <c r="AF1705" s="98"/>
      <c r="AG1705" s="123"/>
      <c r="AH1705" s="123"/>
      <c r="AI1705"/>
      <c r="AJ1705"/>
      <c r="AM1705" s="13"/>
    </row>
    <row r="1706" spans="1:39" s="8" customFormat="1" ht="24.95" customHeight="1" x14ac:dyDescent="0.25">
      <c r="A1706" s="65" t="str">
        <f t="shared" si="26"/>
        <v/>
      </c>
      <c r="B1706" s="61"/>
      <c r="C1706" s="63" t="str">
        <f>IF(B1706="","",VLOOKUP(B1706,'Base productos'!A$2:H$10900,2,FALSE))</f>
        <v/>
      </c>
      <c r="D1706" s="66" t="str">
        <f>IF(B1706="","",VLOOKUP(B1706,'Base productos'!A$2:H$10900,3,FALSE))</f>
        <v/>
      </c>
      <c r="E1706" s="62" t="str">
        <f>IF(B1706="","",VLOOKUP(B1706,'Base productos'!A$2:H$10900,4,FALSE))</f>
        <v/>
      </c>
      <c r="F1706" s="62" t="str">
        <f>IF(B1706="","",VLOOKUP(B1706,'Base productos'!A$2:H$10900,5,FALSE))</f>
        <v/>
      </c>
      <c r="G1706" s="66" t="str">
        <f>IF(B1706="","",VLOOKUP(B1706,'Base productos'!A$2:H$10900,6,FALSE))</f>
        <v/>
      </c>
      <c r="H1706" s="66" t="str">
        <f>IF(B1706="","",VLOOKUP(B1706,'Base productos'!A$2:H$10900,7,FALSE))</f>
        <v/>
      </c>
      <c r="I1706" s="66" t="str">
        <f>IF(B1706="","",VLOOKUP(B1706,'Base productos'!A$2:H$10900,8,FALSE))</f>
        <v/>
      </c>
      <c r="J1706" s="47"/>
      <c r="K1706" s="48"/>
      <c r="L1706" s="68"/>
      <c r="M1706" s="68"/>
      <c r="N1706" s="68"/>
      <c r="O1706" s="68"/>
      <c r="P1706" s="100" t="str">
        <f>IF(O1706="","",VLOOKUP(O1706,'Principios Activos'!A$1:B$2418,2,FALSE))</f>
        <v/>
      </c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9"/>
      <c r="AC1706" s="68"/>
      <c r="AD1706" s="69"/>
      <c r="AE1706" s="53"/>
      <c r="AF1706" s="98"/>
      <c r="AG1706" s="123"/>
      <c r="AH1706" s="123"/>
      <c r="AI1706"/>
      <c r="AJ1706"/>
      <c r="AM1706" s="13"/>
    </row>
    <row r="1707" spans="1:39" s="8" customFormat="1" ht="24.95" customHeight="1" x14ac:dyDescent="0.25">
      <c r="A1707" s="65" t="str">
        <f t="shared" si="26"/>
        <v/>
      </c>
      <c r="B1707" s="61"/>
      <c r="C1707" s="63" t="str">
        <f>IF(B1707="","",VLOOKUP(B1707,'Base productos'!A$2:H$10900,2,FALSE))</f>
        <v/>
      </c>
      <c r="D1707" s="66" t="str">
        <f>IF(B1707="","",VLOOKUP(B1707,'Base productos'!A$2:H$10900,3,FALSE))</f>
        <v/>
      </c>
      <c r="E1707" s="62" t="str">
        <f>IF(B1707="","",VLOOKUP(B1707,'Base productos'!A$2:H$10900,4,FALSE))</f>
        <v/>
      </c>
      <c r="F1707" s="62" t="str">
        <f>IF(B1707="","",VLOOKUP(B1707,'Base productos'!A$2:H$10900,5,FALSE))</f>
        <v/>
      </c>
      <c r="G1707" s="66" t="str">
        <f>IF(B1707="","",VLOOKUP(B1707,'Base productos'!A$2:H$10900,6,FALSE))</f>
        <v/>
      </c>
      <c r="H1707" s="66" t="str">
        <f>IF(B1707="","",VLOOKUP(B1707,'Base productos'!A$2:H$10900,7,FALSE))</f>
        <v/>
      </c>
      <c r="I1707" s="66" t="str">
        <f>IF(B1707="","",VLOOKUP(B1707,'Base productos'!A$2:H$10900,8,FALSE))</f>
        <v/>
      </c>
      <c r="J1707" s="47"/>
      <c r="K1707" s="48"/>
      <c r="L1707" s="68"/>
      <c r="M1707" s="68"/>
      <c r="N1707" s="68"/>
      <c r="O1707" s="68"/>
      <c r="P1707" s="100" t="str">
        <f>IF(O1707="","",VLOOKUP(O1707,'Principios Activos'!A$1:B$2418,2,FALSE))</f>
        <v/>
      </c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9"/>
      <c r="AC1707" s="68"/>
      <c r="AD1707" s="69"/>
      <c r="AE1707" s="53"/>
      <c r="AF1707" s="98"/>
      <c r="AG1707" s="123"/>
      <c r="AH1707" s="123"/>
      <c r="AI1707"/>
      <c r="AJ1707"/>
      <c r="AM1707" s="13"/>
    </row>
    <row r="1708" spans="1:39" s="8" customFormat="1" ht="24.95" customHeight="1" x14ac:dyDescent="0.25">
      <c r="A1708" s="65" t="str">
        <f t="shared" si="26"/>
        <v/>
      </c>
      <c r="B1708" s="61"/>
      <c r="C1708" s="63" t="str">
        <f>IF(B1708="","",VLOOKUP(B1708,'Base productos'!A$2:H$10900,2,FALSE))</f>
        <v/>
      </c>
      <c r="D1708" s="66" t="str">
        <f>IF(B1708="","",VLOOKUP(B1708,'Base productos'!A$2:H$10900,3,FALSE))</f>
        <v/>
      </c>
      <c r="E1708" s="62" t="str">
        <f>IF(B1708="","",VLOOKUP(B1708,'Base productos'!A$2:H$10900,4,FALSE))</f>
        <v/>
      </c>
      <c r="F1708" s="62" t="str">
        <f>IF(B1708="","",VLOOKUP(B1708,'Base productos'!A$2:H$10900,5,FALSE))</f>
        <v/>
      </c>
      <c r="G1708" s="66" t="str">
        <f>IF(B1708="","",VLOOKUP(B1708,'Base productos'!A$2:H$10900,6,FALSE))</f>
        <v/>
      </c>
      <c r="H1708" s="66" t="str">
        <f>IF(B1708="","",VLOOKUP(B1708,'Base productos'!A$2:H$10900,7,FALSE))</f>
        <v/>
      </c>
      <c r="I1708" s="66" t="str">
        <f>IF(B1708="","",VLOOKUP(B1708,'Base productos'!A$2:H$10900,8,FALSE))</f>
        <v/>
      </c>
      <c r="J1708" s="47"/>
      <c r="K1708" s="48"/>
      <c r="L1708" s="68"/>
      <c r="M1708" s="68"/>
      <c r="N1708" s="68"/>
      <c r="O1708" s="68"/>
      <c r="P1708" s="100" t="str">
        <f>IF(O1708="","",VLOOKUP(O1708,'Principios Activos'!A$1:B$2418,2,FALSE))</f>
        <v/>
      </c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9"/>
      <c r="AC1708" s="68"/>
      <c r="AD1708" s="69"/>
      <c r="AE1708" s="53"/>
      <c r="AF1708" s="98"/>
      <c r="AG1708" s="123"/>
      <c r="AH1708" s="123"/>
      <c r="AI1708"/>
      <c r="AJ1708"/>
      <c r="AM1708" s="13"/>
    </row>
    <row r="1709" spans="1:39" s="8" customFormat="1" ht="24.95" customHeight="1" x14ac:dyDescent="0.25">
      <c r="A1709" s="65" t="str">
        <f t="shared" si="26"/>
        <v/>
      </c>
      <c r="B1709" s="61"/>
      <c r="C1709" s="63" t="str">
        <f>IF(B1709="","",VLOOKUP(B1709,'Base productos'!A$2:H$10900,2,FALSE))</f>
        <v/>
      </c>
      <c r="D1709" s="66" t="str">
        <f>IF(B1709="","",VLOOKUP(B1709,'Base productos'!A$2:H$10900,3,FALSE))</f>
        <v/>
      </c>
      <c r="E1709" s="62" t="str">
        <f>IF(B1709="","",VLOOKUP(B1709,'Base productos'!A$2:H$10900,4,FALSE))</f>
        <v/>
      </c>
      <c r="F1709" s="62" t="str">
        <f>IF(B1709="","",VLOOKUP(B1709,'Base productos'!A$2:H$10900,5,FALSE))</f>
        <v/>
      </c>
      <c r="G1709" s="66" t="str">
        <f>IF(B1709="","",VLOOKUP(B1709,'Base productos'!A$2:H$10900,6,FALSE))</f>
        <v/>
      </c>
      <c r="H1709" s="66" t="str">
        <f>IF(B1709="","",VLOOKUP(B1709,'Base productos'!A$2:H$10900,7,FALSE))</f>
        <v/>
      </c>
      <c r="I1709" s="66" t="str">
        <f>IF(B1709="","",VLOOKUP(B1709,'Base productos'!A$2:H$10900,8,FALSE))</f>
        <v/>
      </c>
      <c r="J1709" s="47"/>
      <c r="K1709" s="48"/>
      <c r="L1709" s="68"/>
      <c r="M1709" s="68"/>
      <c r="N1709" s="68"/>
      <c r="O1709" s="68"/>
      <c r="P1709" s="100" t="str">
        <f>IF(O1709="","",VLOOKUP(O1709,'Principios Activos'!A$1:B$2418,2,FALSE))</f>
        <v/>
      </c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9"/>
      <c r="AC1709" s="68"/>
      <c r="AD1709" s="69"/>
      <c r="AE1709" s="53"/>
      <c r="AF1709" s="98"/>
      <c r="AG1709" s="123"/>
      <c r="AH1709" s="123"/>
      <c r="AI1709"/>
      <c r="AJ1709"/>
      <c r="AM1709" s="13"/>
    </row>
    <row r="1710" spans="1:39" s="8" customFormat="1" ht="24.95" customHeight="1" x14ac:dyDescent="0.25">
      <c r="A1710" s="65" t="str">
        <f t="shared" si="26"/>
        <v/>
      </c>
      <c r="B1710" s="61"/>
      <c r="C1710" s="63" t="str">
        <f>IF(B1710="","",VLOOKUP(B1710,'Base productos'!A$2:H$10900,2,FALSE))</f>
        <v/>
      </c>
      <c r="D1710" s="66" t="str">
        <f>IF(B1710="","",VLOOKUP(B1710,'Base productos'!A$2:H$10900,3,FALSE))</f>
        <v/>
      </c>
      <c r="E1710" s="62" t="str">
        <f>IF(B1710="","",VLOOKUP(B1710,'Base productos'!A$2:H$10900,4,FALSE))</f>
        <v/>
      </c>
      <c r="F1710" s="62" t="str">
        <f>IF(B1710="","",VLOOKUP(B1710,'Base productos'!A$2:H$10900,5,FALSE))</f>
        <v/>
      </c>
      <c r="G1710" s="66" t="str">
        <f>IF(B1710="","",VLOOKUP(B1710,'Base productos'!A$2:H$10900,6,FALSE))</f>
        <v/>
      </c>
      <c r="H1710" s="66" t="str">
        <f>IF(B1710="","",VLOOKUP(B1710,'Base productos'!A$2:H$10900,7,FALSE))</f>
        <v/>
      </c>
      <c r="I1710" s="66" t="str">
        <f>IF(B1710="","",VLOOKUP(B1710,'Base productos'!A$2:H$10900,8,FALSE))</f>
        <v/>
      </c>
      <c r="J1710" s="47"/>
      <c r="K1710" s="48"/>
      <c r="L1710" s="68"/>
      <c r="M1710" s="68"/>
      <c r="N1710" s="68"/>
      <c r="O1710" s="68"/>
      <c r="P1710" s="100" t="str">
        <f>IF(O1710="","",VLOOKUP(O1710,'Principios Activos'!A$1:B$2418,2,FALSE))</f>
        <v/>
      </c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9"/>
      <c r="AC1710" s="68"/>
      <c r="AD1710" s="69"/>
      <c r="AE1710" s="53"/>
      <c r="AF1710" s="98"/>
      <c r="AG1710" s="123"/>
      <c r="AH1710" s="123"/>
      <c r="AI1710"/>
      <c r="AJ1710"/>
      <c r="AM1710" s="13"/>
    </row>
    <row r="1711" spans="1:39" s="8" customFormat="1" ht="24.95" customHeight="1" x14ac:dyDescent="0.25">
      <c r="A1711" s="65" t="str">
        <f t="shared" si="26"/>
        <v/>
      </c>
      <c r="B1711" s="61"/>
      <c r="C1711" s="63" t="str">
        <f>IF(B1711="","",VLOOKUP(B1711,'Base productos'!A$2:H$10900,2,FALSE))</f>
        <v/>
      </c>
      <c r="D1711" s="66" t="str">
        <f>IF(B1711="","",VLOOKUP(B1711,'Base productos'!A$2:H$10900,3,FALSE))</f>
        <v/>
      </c>
      <c r="E1711" s="62" t="str">
        <f>IF(B1711="","",VLOOKUP(B1711,'Base productos'!A$2:H$10900,4,FALSE))</f>
        <v/>
      </c>
      <c r="F1711" s="62" t="str">
        <f>IF(B1711="","",VLOOKUP(B1711,'Base productos'!A$2:H$10900,5,FALSE))</f>
        <v/>
      </c>
      <c r="G1711" s="66" t="str">
        <f>IF(B1711="","",VLOOKUP(B1711,'Base productos'!A$2:H$10900,6,FALSE))</f>
        <v/>
      </c>
      <c r="H1711" s="66" t="str">
        <f>IF(B1711="","",VLOOKUP(B1711,'Base productos'!A$2:H$10900,7,FALSE))</f>
        <v/>
      </c>
      <c r="I1711" s="66" t="str">
        <f>IF(B1711="","",VLOOKUP(B1711,'Base productos'!A$2:H$10900,8,FALSE))</f>
        <v/>
      </c>
      <c r="J1711" s="47"/>
      <c r="K1711" s="48"/>
      <c r="L1711" s="68"/>
      <c r="M1711" s="68"/>
      <c r="N1711" s="68"/>
      <c r="O1711" s="68"/>
      <c r="P1711" s="100" t="str">
        <f>IF(O1711="","",VLOOKUP(O1711,'Principios Activos'!A$1:B$2418,2,FALSE))</f>
        <v/>
      </c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9"/>
      <c r="AC1711" s="68"/>
      <c r="AD1711" s="69"/>
      <c r="AE1711" s="53"/>
      <c r="AF1711" s="98"/>
      <c r="AG1711" s="123"/>
      <c r="AH1711" s="123"/>
      <c r="AI1711"/>
      <c r="AJ1711"/>
      <c r="AM1711" s="13"/>
    </row>
    <row r="1712" spans="1:39" s="8" customFormat="1" ht="24.95" customHeight="1" x14ac:dyDescent="0.25">
      <c r="A1712" s="65" t="str">
        <f t="shared" si="26"/>
        <v/>
      </c>
      <c r="B1712" s="61"/>
      <c r="C1712" s="63" t="str">
        <f>IF(B1712="","",VLOOKUP(B1712,'Base productos'!A$2:H$10900,2,FALSE))</f>
        <v/>
      </c>
      <c r="D1712" s="66" t="str">
        <f>IF(B1712="","",VLOOKUP(B1712,'Base productos'!A$2:H$10900,3,FALSE))</f>
        <v/>
      </c>
      <c r="E1712" s="62" t="str">
        <f>IF(B1712="","",VLOOKUP(B1712,'Base productos'!A$2:H$10900,4,FALSE))</f>
        <v/>
      </c>
      <c r="F1712" s="62" t="str">
        <f>IF(B1712="","",VLOOKUP(B1712,'Base productos'!A$2:H$10900,5,FALSE))</f>
        <v/>
      </c>
      <c r="G1712" s="66" t="str">
        <f>IF(B1712="","",VLOOKUP(B1712,'Base productos'!A$2:H$10900,6,FALSE))</f>
        <v/>
      </c>
      <c r="H1712" s="66" t="str">
        <f>IF(B1712="","",VLOOKUP(B1712,'Base productos'!A$2:H$10900,7,FALSE))</f>
        <v/>
      </c>
      <c r="I1712" s="66" t="str">
        <f>IF(B1712="","",VLOOKUP(B1712,'Base productos'!A$2:H$10900,8,FALSE))</f>
        <v/>
      </c>
      <c r="J1712" s="47"/>
      <c r="K1712" s="48"/>
      <c r="L1712" s="68"/>
      <c r="M1712" s="68"/>
      <c r="N1712" s="68"/>
      <c r="O1712" s="68"/>
      <c r="P1712" s="100" t="str">
        <f>IF(O1712="","",VLOOKUP(O1712,'Principios Activos'!A$1:B$2418,2,FALSE))</f>
        <v/>
      </c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9"/>
      <c r="AC1712" s="68"/>
      <c r="AD1712" s="69"/>
      <c r="AE1712" s="53"/>
      <c r="AF1712" s="98"/>
      <c r="AG1712" s="123"/>
      <c r="AH1712" s="123"/>
      <c r="AI1712"/>
      <c r="AJ1712"/>
      <c r="AM1712" s="13"/>
    </row>
    <row r="1713" spans="1:39" s="8" customFormat="1" ht="24.95" customHeight="1" x14ac:dyDescent="0.25">
      <c r="A1713" s="65" t="str">
        <f t="shared" si="26"/>
        <v/>
      </c>
      <c r="B1713" s="61"/>
      <c r="C1713" s="63" t="str">
        <f>IF(B1713="","",VLOOKUP(B1713,'Base productos'!A$2:H$10900,2,FALSE))</f>
        <v/>
      </c>
      <c r="D1713" s="66" t="str">
        <f>IF(B1713="","",VLOOKUP(B1713,'Base productos'!A$2:H$10900,3,FALSE))</f>
        <v/>
      </c>
      <c r="E1713" s="62" t="str">
        <f>IF(B1713="","",VLOOKUP(B1713,'Base productos'!A$2:H$10900,4,FALSE))</f>
        <v/>
      </c>
      <c r="F1713" s="62" t="str">
        <f>IF(B1713="","",VLOOKUP(B1713,'Base productos'!A$2:H$10900,5,FALSE))</f>
        <v/>
      </c>
      <c r="G1713" s="66" t="str">
        <f>IF(B1713="","",VLOOKUP(B1713,'Base productos'!A$2:H$10900,6,FALSE))</f>
        <v/>
      </c>
      <c r="H1713" s="66" t="str">
        <f>IF(B1713="","",VLOOKUP(B1713,'Base productos'!A$2:H$10900,7,FALSE))</f>
        <v/>
      </c>
      <c r="I1713" s="66" t="str">
        <f>IF(B1713="","",VLOOKUP(B1713,'Base productos'!A$2:H$10900,8,FALSE))</f>
        <v/>
      </c>
      <c r="J1713" s="47"/>
      <c r="K1713" s="48"/>
      <c r="L1713" s="68"/>
      <c r="M1713" s="68"/>
      <c r="N1713" s="68"/>
      <c r="O1713" s="68"/>
      <c r="P1713" s="100" t="str">
        <f>IF(O1713="","",VLOOKUP(O1713,'Principios Activos'!A$1:B$2418,2,FALSE))</f>
        <v/>
      </c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9"/>
      <c r="AC1713" s="68"/>
      <c r="AD1713" s="69"/>
      <c r="AE1713" s="53"/>
      <c r="AF1713" s="98"/>
      <c r="AG1713" s="123"/>
      <c r="AH1713" s="123"/>
      <c r="AI1713"/>
      <c r="AJ1713"/>
      <c r="AM1713" s="13"/>
    </row>
    <row r="1714" spans="1:39" s="8" customFormat="1" ht="24.95" customHeight="1" x14ac:dyDescent="0.25">
      <c r="A1714" s="65" t="str">
        <f t="shared" si="26"/>
        <v/>
      </c>
      <c r="B1714" s="61"/>
      <c r="C1714" s="63" t="str">
        <f>IF(B1714="","",VLOOKUP(B1714,'Base productos'!A$2:H$10900,2,FALSE))</f>
        <v/>
      </c>
      <c r="D1714" s="66" t="str">
        <f>IF(B1714="","",VLOOKUP(B1714,'Base productos'!A$2:H$10900,3,FALSE))</f>
        <v/>
      </c>
      <c r="E1714" s="62" t="str">
        <f>IF(B1714="","",VLOOKUP(B1714,'Base productos'!A$2:H$10900,4,FALSE))</f>
        <v/>
      </c>
      <c r="F1714" s="62" t="str">
        <f>IF(B1714="","",VLOOKUP(B1714,'Base productos'!A$2:H$10900,5,FALSE))</f>
        <v/>
      </c>
      <c r="G1714" s="66" t="str">
        <f>IF(B1714="","",VLOOKUP(B1714,'Base productos'!A$2:H$10900,6,FALSE))</f>
        <v/>
      </c>
      <c r="H1714" s="66" t="str">
        <f>IF(B1714="","",VLOOKUP(B1714,'Base productos'!A$2:H$10900,7,FALSE))</f>
        <v/>
      </c>
      <c r="I1714" s="66" t="str">
        <f>IF(B1714="","",VLOOKUP(B1714,'Base productos'!A$2:H$10900,8,FALSE))</f>
        <v/>
      </c>
      <c r="J1714" s="47"/>
      <c r="K1714" s="48"/>
      <c r="L1714" s="68"/>
      <c r="M1714" s="68"/>
      <c r="N1714" s="68"/>
      <c r="O1714" s="68"/>
      <c r="P1714" s="100" t="str">
        <f>IF(O1714="","",VLOOKUP(O1714,'Principios Activos'!A$1:B$2418,2,FALSE))</f>
        <v/>
      </c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9"/>
      <c r="AC1714" s="68"/>
      <c r="AD1714" s="69"/>
      <c r="AE1714" s="53"/>
      <c r="AF1714" s="98"/>
      <c r="AG1714" s="123"/>
      <c r="AH1714" s="123"/>
      <c r="AI1714"/>
      <c r="AJ1714"/>
      <c r="AM1714" s="13"/>
    </row>
    <row r="1715" spans="1:39" s="8" customFormat="1" ht="24.95" customHeight="1" x14ac:dyDescent="0.25">
      <c r="A1715" s="65" t="str">
        <f t="shared" si="26"/>
        <v/>
      </c>
      <c r="B1715" s="61"/>
      <c r="C1715" s="63" t="str">
        <f>IF(B1715="","",VLOOKUP(B1715,'Base productos'!A$2:H$10900,2,FALSE))</f>
        <v/>
      </c>
      <c r="D1715" s="66" t="str">
        <f>IF(B1715="","",VLOOKUP(B1715,'Base productos'!A$2:H$10900,3,FALSE))</f>
        <v/>
      </c>
      <c r="E1715" s="62" t="str">
        <f>IF(B1715="","",VLOOKUP(B1715,'Base productos'!A$2:H$10900,4,FALSE))</f>
        <v/>
      </c>
      <c r="F1715" s="62" t="str">
        <f>IF(B1715="","",VLOOKUP(B1715,'Base productos'!A$2:H$10900,5,FALSE))</f>
        <v/>
      </c>
      <c r="G1715" s="66" t="str">
        <f>IF(B1715="","",VLOOKUP(B1715,'Base productos'!A$2:H$10900,6,FALSE))</f>
        <v/>
      </c>
      <c r="H1715" s="66" t="str">
        <f>IF(B1715="","",VLOOKUP(B1715,'Base productos'!A$2:H$10900,7,FALSE))</f>
        <v/>
      </c>
      <c r="I1715" s="66" t="str">
        <f>IF(B1715="","",VLOOKUP(B1715,'Base productos'!A$2:H$10900,8,FALSE))</f>
        <v/>
      </c>
      <c r="J1715" s="47"/>
      <c r="K1715" s="48"/>
      <c r="L1715" s="68"/>
      <c r="M1715" s="68"/>
      <c r="N1715" s="68"/>
      <c r="O1715" s="68"/>
      <c r="P1715" s="100" t="str">
        <f>IF(O1715="","",VLOOKUP(O1715,'Principios Activos'!A$1:B$2418,2,FALSE))</f>
        <v/>
      </c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9"/>
      <c r="AC1715" s="68"/>
      <c r="AD1715" s="69"/>
      <c r="AE1715" s="53"/>
      <c r="AF1715" s="98"/>
      <c r="AG1715" s="123"/>
      <c r="AH1715" s="123"/>
      <c r="AI1715"/>
      <c r="AJ1715"/>
      <c r="AM1715" s="13"/>
    </row>
    <row r="1716" spans="1:39" s="8" customFormat="1" ht="24.95" customHeight="1" x14ac:dyDescent="0.25">
      <c r="A1716" s="65" t="str">
        <f t="shared" si="26"/>
        <v/>
      </c>
      <c r="B1716" s="61"/>
      <c r="C1716" s="63" t="str">
        <f>IF(B1716="","",VLOOKUP(B1716,'Base productos'!A$2:H$10900,2,FALSE))</f>
        <v/>
      </c>
      <c r="D1716" s="66" t="str">
        <f>IF(B1716="","",VLOOKUP(B1716,'Base productos'!A$2:H$10900,3,FALSE))</f>
        <v/>
      </c>
      <c r="E1716" s="62" t="str">
        <f>IF(B1716="","",VLOOKUP(B1716,'Base productos'!A$2:H$10900,4,FALSE))</f>
        <v/>
      </c>
      <c r="F1716" s="62" t="str">
        <f>IF(B1716="","",VLOOKUP(B1716,'Base productos'!A$2:H$10900,5,FALSE))</f>
        <v/>
      </c>
      <c r="G1716" s="66" t="str">
        <f>IF(B1716="","",VLOOKUP(B1716,'Base productos'!A$2:H$10900,6,FALSE))</f>
        <v/>
      </c>
      <c r="H1716" s="66" t="str">
        <f>IF(B1716="","",VLOOKUP(B1716,'Base productos'!A$2:H$10900,7,FALSE))</f>
        <v/>
      </c>
      <c r="I1716" s="66" t="str">
        <f>IF(B1716="","",VLOOKUP(B1716,'Base productos'!A$2:H$10900,8,FALSE))</f>
        <v/>
      </c>
      <c r="J1716" s="47"/>
      <c r="K1716" s="48"/>
      <c r="L1716" s="68"/>
      <c r="M1716" s="68"/>
      <c r="N1716" s="68"/>
      <c r="O1716" s="68"/>
      <c r="P1716" s="100" t="str">
        <f>IF(O1716="","",VLOOKUP(O1716,'Principios Activos'!A$1:B$2418,2,FALSE))</f>
        <v/>
      </c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9"/>
      <c r="AC1716" s="68"/>
      <c r="AD1716" s="69"/>
      <c r="AE1716" s="53"/>
      <c r="AF1716" s="98"/>
      <c r="AG1716" s="123"/>
      <c r="AH1716" s="123"/>
      <c r="AI1716"/>
      <c r="AJ1716"/>
      <c r="AM1716" s="13"/>
    </row>
    <row r="1717" spans="1:39" s="8" customFormat="1" ht="24.95" customHeight="1" x14ac:dyDescent="0.25">
      <c r="A1717" s="65" t="str">
        <f t="shared" si="26"/>
        <v/>
      </c>
      <c r="B1717" s="61"/>
      <c r="C1717" s="63" t="str">
        <f>IF(B1717="","",VLOOKUP(B1717,'Base productos'!A$2:H$10900,2,FALSE))</f>
        <v/>
      </c>
      <c r="D1717" s="66" t="str">
        <f>IF(B1717="","",VLOOKUP(B1717,'Base productos'!A$2:H$10900,3,FALSE))</f>
        <v/>
      </c>
      <c r="E1717" s="62" t="str">
        <f>IF(B1717="","",VLOOKUP(B1717,'Base productos'!A$2:H$10900,4,FALSE))</f>
        <v/>
      </c>
      <c r="F1717" s="62" t="str">
        <f>IF(B1717="","",VLOOKUP(B1717,'Base productos'!A$2:H$10900,5,FALSE))</f>
        <v/>
      </c>
      <c r="G1717" s="66" t="str">
        <f>IF(B1717="","",VLOOKUP(B1717,'Base productos'!A$2:H$10900,6,FALSE))</f>
        <v/>
      </c>
      <c r="H1717" s="66" t="str">
        <f>IF(B1717="","",VLOOKUP(B1717,'Base productos'!A$2:H$10900,7,FALSE))</f>
        <v/>
      </c>
      <c r="I1717" s="66" t="str">
        <f>IF(B1717="","",VLOOKUP(B1717,'Base productos'!A$2:H$10900,8,FALSE))</f>
        <v/>
      </c>
      <c r="J1717" s="47"/>
      <c r="K1717" s="48"/>
      <c r="L1717" s="68"/>
      <c r="M1717" s="68"/>
      <c r="N1717" s="68"/>
      <c r="O1717" s="68"/>
      <c r="P1717" s="100" t="str">
        <f>IF(O1717="","",VLOOKUP(O1717,'Principios Activos'!A$1:B$2418,2,FALSE))</f>
        <v/>
      </c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9"/>
      <c r="AC1717" s="68"/>
      <c r="AD1717" s="69"/>
      <c r="AE1717" s="53"/>
      <c r="AF1717" s="98"/>
      <c r="AG1717" s="123"/>
      <c r="AH1717" s="123"/>
      <c r="AI1717"/>
      <c r="AJ1717"/>
      <c r="AM1717" s="13"/>
    </row>
    <row r="1718" spans="1:39" s="8" customFormat="1" ht="24.95" customHeight="1" x14ac:dyDescent="0.25">
      <c r="A1718" s="65" t="str">
        <f t="shared" si="26"/>
        <v/>
      </c>
      <c r="B1718" s="61"/>
      <c r="C1718" s="63" t="str">
        <f>IF(B1718="","",VLOOKUP(B1718,'Base productos'!A$2:H$10900,2,FALSE))</f>
        <v/>
      </c>
      <c r="D1718" s="66" t="str">
        <f>IF(B1718="","",VLOOKUP(B1718,'Base productos'!A$2:H$10900,3,FALSE))</f>
        <v/>
      </c>
      <c r="E1718" s="62" t="str">
        <f>IF(B1718="","",VLOOKUP(B1718,'Base productos'!A$2:H$10900,4,FALSE))</f>
        <v/>
      </c>
      <c r="F1718" s="62" t="str">
        <f>IF(B1718="","",VLOOKUP(B1718,'Base productos'!A$2:H$10900,5,FALSE))</f>
        <v/>
      </c>
      <c r="G1718" s="66" t="str">
        <f>IF(B1718="","",VLOOKUP(B1718,'Base productos'!A$2:H$10900,6,FALSE))</f>
        <v/>
      </c>
      <c r="H1718" s="66" t="str">
        <f>IF(B1718="","",VLOOKUP(B1718,'Base productos'!A$2:H$10900,7,FALSE))</f>
        <v/>
      </c>
      <c r="I1718" s="66" t="str">
        <f>IF(B1718="","",VLOOKUP(B1718,'Base productos'!A$2:H$10900,8,FALSE))</f>
        <v/>
      </c>
      <c r="J1718" s="47"/>
      <c r="K1718" s="48"/>
      <c r="L1718" s="68"/>
      <c r="M1718" s="68"/>
      <c r="N1718" s="68"/>
      <c r="O1718" s="68"/>
      <c r="P1718" s="100" t="str">
        <f>IF(O1718="","",VLOOKUP(O1718,'Principios Activos'!A$1:B$2418,2,FALSE))</f>
        <v/>
      </c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9"/>
      <c r="AC1718" s="68"/>
      <c r="AD1718" s="69"/>
      <c r="AE1718" s="53"/>
      <c r="AF1718" s="98"/>
      <c r="AG1718" s="123"/>
      <c r="AH1718" s="123"/>
      <c r="AI1718"/>
      <c r="AJ1718"/>
      <c r="AM1718" s="13"/>
    </row>
    <row r="1719" spans="1:39" s="8" customFormat="1" ht="24.95" customHeight="1" x14ac:dyDescent="0.25">
      <c r="A1719" s="65" t="str">
        <f t="shared" si="26"/>
        <v/>
      </c>
      <c r="B1719" s="61"/>
      <c r="C1719" s="63" t="str">
        <f>IF(B1719="","",VLOOKUP(B1719,'Base productos'!A$2:H$10900,2,FALSE))</f>
        <v/>
      </c>
      <c r="D1719" s="66" t="str">
        <f>IF(B1719="","",VLOOKUP(B1719,'Base productos'!A$2:H$10900,3,FALSE))</f>
        <v/>
      </c>
      <c r="E1719" s="62" t="str">
        <f>IF(B1719="","",VLOOKUP(B1719,'Base productos'!A$2:H$10900,4,FALSE))</f>
        <v/>
      </c>
      <c r="F1719" s="62" t="str">
        <f>IF(B1719="","",VLOOKUP(B1719,'Base productos'!A$2:H$10900,5,FALSE))</f>
        <v/>
      </c>
      <c r="G1719" s="66" t="str">
        <f>IF(B1719="","",VLOOKUP(B1719,'Base productos'!A$2:H$10900,6,FALSE))</f>
        <v/>
      </c>
      <c r="H1719" s="66" t="str">
        <f>IF(B1719="","",VLOOKUP(B1719,'Base productos'!A$2:H$10900,7,FALSE))</f>
        <v/>
      </c>
      <c r="I1719" s="66" t="str">
        <f>IF(B1719="","",VLOOKUP(B1719,'Base productos'!A$2:H$10900,8,FALSE))</f>
        <v/>
      </c>
      <c r="J1719" s="47"/>
      <c r="K1719" s="48"/>
      <c r="L1719" s="68"/>
      <c r="M1719" s="68"/>
      <c r="N1719" s="68"/>
      <c r="O1719" s="68"/>
      <c r="P1719" s="100" t="str">
        <f>IF(O1719="","",VLOOKUP(O1719,'Principios Activos'!A$1:B$2418,2,FALSE))</f>
        <v/>
      </c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9"/>
      <c r="AC1719" s="68"/>
      <c r="AD1719" s="69"/>
      <c r="AE1719" s="53"/>
      <c r="AF1719" s="98"/>
      <c r="AG1719" s="123"/>
      <c r="AH1719" s="123"/>
      <c r="AI1719"/>
      <c r="AJ1719"/>
      <c r="AM1719" s="13"/>
    </row>
    <row r="1720" spans="1:39" s="8" customFormat="1" ht="24.95" customHeight="1" x14ac:dyDescent="0.25">
      <c r="A1720" s="65" t="str">
        <f t="shared" si="26"/>
        <v/>
      </c>
      <c r="B1720" s="61"/>
      <c r="C1720" s="63" t="str">
        <f>IF(B1720="","",VLOOKUP(B1720,'Base productos'!A$2:H$10900,2,FALSE))</f>
        <v/>
      </c>
      <c r="D1720" s="66" t="str">
        <f>IF(B1720="","",VLOOKUP(B1720,'Base productos'!A$2:H$10900,3,FALSE))</f>
        <v/>
      </c>
      <c r="E1720" s="62" t="str">
        <f>IF(B1720="","",VLOOKUP(B1720,'Base productos'!A$2:H$10900,4,FALSE))</f>
        <v/>
      </c>
      <c r="F1720" s="62" t="str">
        <f>IF(B1720="","",VLOOKUP(B1720,'Base productos'!A$2:H$10900,5,FALSE))</f>
        <v/>
      </c>
      <c r="G1720" s="66" t="str">
        <f>IF(B1720="","",VLOOKUP(B1720,'Base productos'!A$2:H$10900,6,FALSE))</f>
        <v/>
      </c>
      <c r="H1720" s="66" t="str">
        <f>IF(B1720="","",VLOOKUP(B1720,'Base productos'!A$2:H$10900,7,FALSE))</f>
        <v/>
      </c>
      <c r="I1720" s="66" t="str">
        <f>IF(B1720="","",VLOOKUP(B1720,'Base productos'!A$2:H$10900,8,FALSE))</f>
        <v/>
      </c>
      <c r="J1720" s="47"/>
      <c r="K1720" s="48"/>
      <c r="L1720" s="68"/>
      <c r="M1720" s="68"/>
      <c r="N1720" s="68"/>
      <c r="O1720" s="68"/>
      <c r="P1720" s="100" t="str">
        <f>IF(O1720="","",VLOOKUP(O1720,'Principios Activos'!A$1:B$2418,2,FALSE))</f>
        <v/>
      </c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9"/>
      <c r="AC1720" s="68"/>
      <c r="AD1720" s="69"/>
      <c r="AE1720" s="53"/>
      <c r="AF1720" s="98"/>
      <c r="AG1720" s="123"/>
      <c r="AH1720" s="123"/>
      <c r="AI1720"/>
      <c r="AJ1720"/>
      <c r="AM1720" s="13"/>
    </row>
    <row r="1721" spans="1:39" s="8" customFormat="1" ht="24.95" customHeight="1" x14ac:dyDescent="0.25">
      <c r="A1721" s="65" t="str">
        <f t="shared" si="26"/>
        <v/>
      </c>
      <c r="B1721" s="61"/>
      <c r="C1721" s="63" t="str">
        <f>IF(B1721="","",VLOOKUP(B1721,'Base productos'!A$2:H$10900,2,FALSE))</f>
        <v/>
      </c>
      <c r="D1721" s="66" t="str">
        <f>IF(B1721="","",VLOOKUP(B1721,'Base productos'!A$2:H$10900,3,FALSE))</f>
        <v/>
      </c>
      <c r="E1721" s="62" t="str">
        <f>IF(B1721="","",VLOOKUP(B1721,'Base productos'!A$2:H$10900,4,FALSE))</f>
        <v/>
      </c>
      <c r="F1721" s="62" t="str">
        <f>IF(B1721="","",VLOOKUP(B1721,'Base productos'!A$2:H$10900,5,FALSE))</f>
        <v/>
      </c>
      <c r="G1721" s="66" t="str">
        <f>IF(B1721="","",VLOOKUP(B1721,'Base productos'!A$2:H$10900,6,FALSE))</f>
        <v/>
      </c>
      <c r="H1721" s="66" t="str">
        <f>IF(B1721="","",VLOOKUP(B1721,'Base productos'!A$2:H$10900,7,FALSE))</f>
        <v/>
      </c>
      <c r="I1721" s="66" t="str">
        <f>IF(B1721="","",VLOOKUP(B1721,'Base productos'!A$2:H$10900,8,FALSE))</f>
        <v/>
      </c>
      <c r="J1721" s="47"/>
      <c r="K1721" s="48"/>
      <c r="L1721" s="68"/>
      <c r="M1721" s="68"/>
      <c r="N1721" s="68"/>
      <c r="O1721" s="68"/>
      <c r="P1721" s="100" t="str">
        <f>IF(O1721="","",VLOOKUP(O1721,'Principios Activos'!A$1:B$2418,2,FALSE))</f>
        <v/>
      </c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9"/>
      <c r="AC1721" s="68"/>
      <c r="AD1721" s="69"/>
      <c r="AE1721" s="53"/>
      <c r="AF1721" s="98"/>
      <c r="AG1721" s="123"/>
      <c r="AH1721" s="123"/>
      <c r="AI1721"/>
      <c r="AJ1721"/>
      <c r="AM1721" s="13"/>
    </row>
    <row r="1722" spans="1:39" s="8" customFormat="1" ht="24.95" customHeight="1" x14ac:dyDescent="0.25">
      <c r="A1722" s="65" t="str">
        <f t="shared" si="26"/>
        <v/>
      </c>
      <c r="B1722" s="61"/>
      <c r="C1722" s="63" t="str">
        <f>IF(B1722="","",VLOOKUP(B1722,'Base productos'!A$2:H$10900,2,FALSE))</f>
        <v/>
      </c>
      <c r="D1722" s="66" t="str">
        <f>IF(B1722="","",VLOOKUP(B1722,'Base productos'!A$2:H$10900,3,FALSE))</f>
        <v/>
      </c>
      <c r="E1722" s="62" t="str">
        <f>IF(B1722="","",VLOOKUP(B1722,'Base productos'!A$2:H$10900,4,FALSE))</f>
        <v/>
      </c>
      <c r="F1722" s="62" t="str">
        <f>IF(B1722="","",VLOOKUP(B1722,'Base productos'!A$2:H$10900,5,FALSE))</f>
        <v/>
      </c>
      <c r="G1722" s="66" t="str">
        <f>IF(B1722="","",VLOOKUP(B1722,'Base productos'!A$2:H$10900,6,FALSE))</f>
        <v/>
      </c>
      <c r="H1722" s="66" t="str">
        <f>IF(B1722="","",VLOOKUP(B1722,'Base productos'!A$2:H$10900,7,FALSE))</f>
        <v/>
      </c>
      <c r="I1722" s="66" t="str">
        <f>IF(B1722="","",VLOOKUP(B1722,'Base productos'!A$2:H$10900,8,FALSE))</f>
        <v/>
      </c>
      <c r="J1722" s="47"/>
      <c r="K1722" s="48"/>
      <c r="L1722" s="68"/>
      <c r="M1722" s="68"/>
      <c r="N1722" s="68"/>
      <c r="O1722" s="68"/>
      <c r="P1722" s="100" t="str">
        <f>IF(O1722="","",VLOOKUP(O1722,'Principios Activos'!A$1:B$2418,2,FALSE))</f>
        <v/>
      </c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9"/>
      <c r="AC1722" s="68"/>
      <c r="AD1722" s="69"/>
      <c r="AE1722" s="53"/>
      <c r="AF1722" s="98"/>
      <c r="AG1722" s="123"/>
      <c r="AH1722" s="123"/>
      <c r="AI1722"/>
      <c r="AJ1722"/>
      <c r="AM1722" s="13"/>
    </row>
    <row r="1723" spans="1:39" s="8" customFormat="1" ht="24.95" customHeight="1" x14ac:dyDescent="0.25">
      <c r="A1723" s="65" t="str">
        <f t="shared" si="26"/>
        <v/>
      </c>
      <c r="B1723" s="61"/>
      <c r="C1723" s="63" t="str">
        <f>IF(B1723="","",VLOOKUP(B1723,'Base productos'!A$2:H$10900,2,FALSE))</f>
        <v/>
      </c>
      <c r="D1723" s="66" t="str">
        <f>IF(B1723="","",VLOOKUP(B1723,'Base productos'!A$2:H$10900,3,FALSE))</f>
        <v/>
      </c>
      <c r="E1723" s="62" t="str">
        <f>IF(B1723="","",VLOOKUP(B1723,'Base productos'!A$2:H$10900,4,FALSE))</f>
        <v/>
      </c>
      <c r="F1723" s="62" t="str">
        <f>IF(B1723="","",VLOOKUP(B1723,'Base productos'!A$2:H$10900,5,FALSE))</f>
        <v/>
      </c>
      <c r="G1723" s="66" t="str">
        <f>IF(B1723="","",VLOOKUP(B1723,'Base productos'!A$2:H$10900,6,FALSE))</f>
        <v/>
      </c>
      <c r="H1723" s="66" t="str">
        <f>IF(B1723="","",VLOOKUP(B1723,'Base productos'!A$2:H$10900,7,FALSE))</f>
        <v/>
      </c>
      <c r="I1723" s="66" t="str">
        <f>IF(B1723="","",VLOOKUP(B1723,'Base productos'!A$2:H$10900,8,FALSE))</f>
        <v/>
      </c>
      <c r="J1723" s="47"/>
      <c r="K1723" s="48"/>
      <c r="L1723" s="68"/>
      <c r="M1723" s="68"/>
      <c r="N1723" s="68"/>
      <c r="O1723" s="68"/>
      <c r="P1723" s="100" t="str">
        <f>IF(O1723="","",VLOOKUP(O1723,'Principios Activos'!A$1:B$2418,2,FALSE))</f>
        <v/>
      </c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9"/>
      <c r="AC1723" s="68"/>
      <c r="AD1723" s="69"/>
      <c r="AE1723" s="53"/>
      <c r="AF1723" s="98"/>
      <c r="AG1723" s="123"/>
      <c r="AH1723" s="123"/>
      <c r="AI1723"/>
      <c r="AJ1723"/>
      <c r="AM1723" s="13"/>
    </row>
    <row r="1724" spans="1:39" s="8" customFormat="1" ht="24.95" customHeight="1" x14ac:dyDescent="0.25">
      <c r="A1724" s="65" t="str">
        <f t="shared" si="26"/>
        <v/>
      </c>
      <c r="B1724" s="61"/>
      <c r="C1724" s="63" t="str">
        <f>IF(B1724="","",VLOOKUP(B1724,'Base productos'!A$2:H$10900,2,FALSE))</f>
        <v/>
      </c>
      <c r="D1724" s="66" t="str">
        <f>IF(B1724="","",VLOOKUP(B1724,'Base productos'!A$2:H$10900,3,FALSE))</f>
        <v/>
      </c>
      <c r="E1724" s="62" t="str">
        <f>IF(B1724="","",VLOOKUP(B1724,'Base productos'!A$2:H$10900,4,FALSE))</f>
        <v/>
      </c>
      <c r="F1724" s="62" t="str">
        <f>IF(B1724="","",VLOOKUP(B1724,'Base productos'!A$2:H$10900,5,FALSE))</f>
        <v/>
      </c>
      <c r="G1724" s="66" t="str">
        <f>IF(B1724="","",VLOOKUP(B1724,'Base productos'!A$2:H$10900,6,FALSE))</f>
        <v/>
      </c>
      <c r="H1724" s="66" t="str">
        <f>IF(B1724="","",VLOOKUP(B1724,'Base productos'!A$2:H$10900,7,FALSE))</f>
        <v/>
      </c>
      <c r="I1724" s="66" t="str">
        <f>IF(B1724="","",VLOOKUP(B1724,'Base productos'!A$2:H$10900,8,FALSE))</f>
        <v/>
      </c>
      <c r="J1724" s="47"/>
      <c r="K1724" s="48"/>
      <c r="L1724" s="68"/>
      <c r="M1724" s="68"/>
      <c r="N1724" s="68"/>
      <c r="O1724" s="68"/>
      <c r="P1724" s="100" t="str">
        <f>IF(O1724="","",VLOOKUP(O1724,'Principios Activos'!A$1:B$2418,2,FALSE))</f>
        <v/>
      </c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9"/>
      <c r="AC1724" s="68"/>
      <c r="AD1724" s="69"/>
      <c r="AE1724" s="53"/>
      <c r="AF1724" s="98"/>
      <c r="AG1724" s="123"/>
      <c r="AH1724" s="123"/>
      <c r="AI1724"/>
      <c r="AJ1724"/>
      <c r="AM1724" s="13"/>
    </row>
    <row r="1725" spans="1:39" s="8" customFormat="1" ht="24.95" customHeight="1" x14ac:dyDescent="0.25">
      <c r="A1725" s="65" t="str">
        <f t="shared" si="26"/>
        <v/>
      </c>
      <c r="B1725" s="61"/>
      <c r="C1725" s="63" t="str">
        <f>IF(B1725="","",VLOOKUP(B1725,'Base productos'!A$2:H$10900,2,FALSE))</f>
        <v/>
      </c>
      <c r="D1725" s="66" t="str">
        <f>IF(B1725="","",VLOOKUP(B1725,'Base productos'!A$2:H$10900,3,FALSE))</f>
        <v/>
      </c>
      <c r="E1725" s="62" t="str">
        <f>IF(B1725="","",VLOOKUP(B1725,'Base productos'!A$2:H$10900,4,FALSE))</f>
        <v/>
      </c>
      <c r="F1725" s="62" t="str">
        <f>IF(B1725="","",VLOOKUP(B1725,'Base productos'!A$2:H$10900,5,FALSE))</f>
        <v/>
      </c>
      <c r="G1725" s="66" t="str">
        <f>IF(B1725="","",VLOOKUP(B1725,'Base productos'!A$2:H$10900,6,FALSE))</f>
        <v/>
      </c>
      <c r="H1725" s="66" t="str">
        <f>IF(B1725="","",VLOOKUP(B1725,'Base productos'!A$2:H$10900,7,FALSE))</f>
        <v/>
      </c>
      <c r="I1725" s="66" t="str">
        <f>IF(B1725="","",VLOOKUP(B1725,'Base productos'!A$2:H$10900,8,FALSE))</f>
        <v/>
      </c>
      <c r="J1725" s="47"/>
      <c r="K1725" s="48"/>
      <c r="L1725" s="68"/>
      <c r="M1725" s="68"/>
      <c r="N1725" s="68"/>
      <c r="O1725" s="68"/>
      <c r="P1725" s="100" t="str">
        <f>IF(O1725="","",VLOOKUP(O1725,'Principios Activos'!A$1:B$2418,2,FALSE))</f>
        <v/>
      </c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9"/>
      <c r="AC1725" s="68"/>
      <c r="AD1725" s="69"/>
      <c r="AE1725" s="53"/>
      <c r="AF1725" s="98"/>
      <c r="AG1725" s="123"/>
      <c r="AH1725" s="123"/>
      <c r="AI1725"/>
      <c r="AJ1725"/>
      <c r="AM1725" s="13"/>
    </row>
    <row r="1726" spans="1:39" s="8" customFormat="1" ht="24.95" customHeight="1" x14ac:dyDescent="0.25">
      <c r="A1726" s="65" t="str">
        <f t="shared" si="26"/>
        <v/>
      </c>
      <c r="B1726" s="61"/>
      <c r="C1726" s="63" t="str">
        <f>IF(B1726="","",VLOOKUP(B1726,'Base productos'!A$2:H$10900,2,FALSE))</f>
        <v/>
      </c>
      <c r="D1726" s="66" t="str">
        <f>IF(B1726="","",VLOOKUP(B1726,'Base productos'!A$2:H$10900,3,FALSE))</f>
        <v/>
      </c>
      <c r="E1726" s="62" t="str">
        <f>IF(B1726="","",VLOOKUP(B1726,'Base productos'!A$2:H$10900,4,FALSE))</f>
        <v/>
      </c>
      <c r="F1726" s="62" t="str">
        <f>IF(B1726="","",VLOOKUP(B1726,'Base productos'!A$2:H$10900,5,FALSE))</f>
        <v/>
      </c>
      <c r="G1726" s="66" t="str">
        <f>IF(B1726="","",VLOOKUP(B1726,'Base productos'!A$2:H$10900,6,FALSE))</f>
        <v/>
      </c>
      <c r="H1726" s="66" t="str">
        <f>IF(B1726="","",VLOOKUP(B1726,'Base productos'!A$2:H$10900,7,FALSE))</f>
        <v/>
      </c>
      <c r="I1726" s="66" t="str">
        <f>IF(B1726="","",VLOOKUP(B1726,'Base productos'!A$2:H$10900,8,FALSE))</f>
        <v/>
      </c>
      <c r="J1726" s="47"/>
      <c r="K1726" s="48"/>
      <c r="L1726" s="68"/>
      <c r="M1726" s="68"/>
      <c r="N1726" s="68"/>
      <c r="O1726" s="68"/>
      <c r="P1726" s="100" t="str">
        <f>IF(O1726="","",VLOOKUP(O1726,'Principios Activos'!A$1:B$2418,2,FALSE))</f>
        <v/>
      </c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9"/>
      <c r="AC1726" s="68"/>
      <c r="AD1726" s="69"/>
      <c r="AE1726" s="53"/>
      <c r="AF1726" s="98"/>
      <c r="AG1726" s="123"/>
      <c r="AH1726" s="123"/>
      <c r="AI1726"/>
      <c r="AJ1726"/>
      <c r="AM1726" s="13"/>
    </row>
    <row r="1727" spans="1:39" s="8" customFormat="1" ht="24.95" customHeight="1" x14ac:dyDescent="0.25">
      <c r="A1727" s="65" t="str">
        <f t="shared" si="26"/>
        <v/>
      </c>
      <c r="B1727" s="61"/>
      <c r="C1727" s="63" t="str">
        <f>IF(B1727="","",VLOOKUP(B1727,'Base productos'!A$2:H$10900,2,FALSE))</f>
        <v/>
      </c>
      <c r="D1727" s="66" t="str">
        <f>IF(B1727="","",VLOOKUP(B1727,'Base productos'!A$2:H$10900,3,FALSE))</f>
        <v/>
      </c>
      <c r="E1727" s="62" t="str">
        <f>IF(B1727="","",VLOOKUP(B1727,'Base productos'!A$2:H$10900,4,FALSE))</f>
        <v/>
      </c>
      <c r="F1727" s="62" t="str">
        <f>IF(B1727="","",VLOOKUP(B1727,'Base productos'!A$2:H$10900,5,FALSE))</f>
        <v/>
      </c>
      <c r="G1727" s="66" t="str">
        <f>IF(B1727="","",VLOOKUP(B1727,'Base productos'!A$2:H$10900,6,FALSE))</f>
        <v/>
      </c>
      <c r="H1727" s="66" t="str">
        <f>IF(B1727="","",VLOOKUP(B1727,'Base productos'!A$2:H$10900,7,FALSE))</f>
        <v/>
      </c>
      <c r="I1727" s="66" t="str">
        <f>IF(B1727="","",VLOOKUP(B1727,'Base productos'!A$2:H$10900,8,FALSE))</f>
        <v/>
      </c>
      <c r="J1727" s="47"/>
      <c r="K1727" s="48"/>
      <c r="L1727" s="68"/>
      <c r="M1727" s="68"/>
      <c r="N1727" s="68"/>
      <c r="O1727" s="68"/>
      <c r="P1727" s="100" t="str">
        <f>IF(O1727="","",VLOOKUP(O1727,'Principios Activos'!A$1:B$2418,2,FALSE))</f>
        <v/>
      </c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9"/>
      <c r="AC1727" s="68"/>
      <c r="AD1727" s="69"/>
      <c r="AE1727" s="53"/>
      <c r="AF1727" s="98"/>
      <c r="AG1727" s="123"/>
      <c r="AH1727" s="123"/>
      <c r="AI1727"/>
      <c r="AJ1727"/>
      <c r="AM1727" s="13"/>
    </row>
    <row r="1728" spans="1:39" s="8" customFormat="1" ht="24.95" customHeight="1" x14ac:dyDescent="0.25">
      <c r="A1728" s="65" t="str">
        <f t="shared" si="26"/>
        <v/>
      </c>
      <c r="B1728" s="61"/>
      <c r="C1728" s="63" t="str">
        <f>IF(B1728="","",VLOOKUP(B1728,'Base productos'!A$2:H$10900,2,FALSE))</f>
        <v/>
      </c>
      <c r="D1728" s="66" t="str">
        <f>IF(B1728="","",VLOOKUP(B1728,'Base productos'!A$2:H$10900,3,FALSE))</f>
        <v/>
      </c>
      <c r="E1728" s="62" t="str">
        <f>IF(B1728="","",VLOOKUP(B1728,'Base productos'!A$2:H$10900,4,FALSE))</f>
        <v/>
      </c>
      <c r="F1728" s="62" t="str">
        <f>IF(B1728="","",VLOOKUP(B1728,'Base productos'!A$2:H$10900,5,FALSE))</f>
        <v/>
      </c>
      <c r="G1728" s="66" t="str">
        <f>IF(B1728="","",VLOOKUP(B1728,'Base productos'!A$2:H$10900,6,FALSE))</f>
        <v/>
      </c>
      <c r="H1728" s="66" t="str">
        <f>IF(B1728="","",VLOOKUP(B1728,'Base productos'!A$2:H$10900,7,FALSE))</f>
        <v/>
      </c>
      <c r="I1728" s="66" t="str">
        <f>IF(B1728="","",VLOOKUP(B1728,'Base productos'!A$2:H$10900,8,FALSE))</f>
        <v/>
      </c>
      <c r="J1728" s="47"/>
      <c r="K1728" s="48"/>
      <c r="L1728" s="68"/>
      <c r="M1728" s="68"/>
      <c r="N1728" s="68"/>
      <c r="O1728" s="68"/>
      <c r="P1728" s="100" t="str">
        <f>IF(O1728="","",VLOOKUP(O1728,'Principios Activos'!A$1:B$2418,2,FALSE))</f>
        <v/>
      </c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9"/>
      <c r="AC1728" s="68"/>
      <c r="AD1728" s="69"/>
      <c r="AE1728" s="53"/>
      <c r="AF1728" s="98"/>
      <c r="AG1728" s="123"/>
      <c r="AH1728" s="123"/>
      <c r="AI1728"/>
      <c r="AJ1728"/>
      <c r="AM1728" s="13"/>
    </row>
    <row r="1729" spans="1:39" s="8" customFormat="1" ht="24.95" customHeight="1" x14ac:dyDescent="0.25">
      <c r="A1729" s="65" t="str">
        <f t="shared" si="26"/>
        <v/>
      </c>
      <c r="B1729" s="61"/>
      <c r="C1729" s="63" t="str">
        <f>IF(B1729="","",VLOOKUP(B1729,'Base productos'!A$2:H$10900,2,FALSE))</f>
        <v/>
      </c>
      <c r="D1729" s="66" t="str">
        <f>IF(B1729="","",VLOOKUP(B1729,'Base productos'!A$2:H$10900,3,FALSE))</f>
        <v/>
      </c>
      <c r="E1729" s="62" t="str">
        <f>IF(B1729="","",VLOOKUP(B1729,'Base productos'!A$2:H$10900,4,FALSE))</f>
        <v/>
      </c>
      <c r="F1729" s="62" t="str">
        <f>IF(B1729="","",VLOOKUP(B1729,'Base productos'!A$2:H$10900,5,FALSE))</f>
        <v/>
      </c>
      <c r="G1729" s="66" t="str">
        <f>IF(B1729="","",VLOOKUP(B1729,'Base productos'!A$2:H$10900,6,FALSE))</f>
        <v/>
      </c>
      <c r="H1729" s="66" t="str">
        <f>IF(B1729="","",VLOOKUP(B1729,'Base productos'!A$2:H$10900,7,FALSE))</f>
        <v/>
      </c>
      <c r="I1729" s="66" t="str">
        <f>IF(B1729="","",VLOOKUP(B1729,'Base productos'!A$2:H$10900,8,FALSE))</f>
        <v/>
      </c>
      <c r="J1729" s="47"/>
      <c r="K1729" s="48"/>
      <c r="L1729" s="68"/>
      <c r="M1729" s="68"/>
      <c r="N1729" s="68"/>
      <c r="O1729" s="68"/>
      <c r="P1729" s="100" t="str">
        <f>IF(O1729="","",VLOOKUP(O1729,'Principios Activos'!A$1:B$2418,2,FALSE))</f>
        <v/>
      </c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9"/>
      <c r="AC1729" s="68"/>
      <c r="AD1729" s="69"/>
      <c r="AE1729" s="53"/>
      <c r="AF1729" s="98"/>
      <c r="AG1729" s="123"/>
      <c r="AH1729" s="123"/>
      <c r="AI1729"/>
      <c r="AJ1729"/>
      <c r="AM1729" s="13"/>
    </row>
    <row r="1730" spans="1:39" s="8" customFormat="1" ht="24.95" customHeight="1" x14ac:dyDescent="0.25">
      <c r="A1730" s="65" t="str">
        <f t="shared" si="26"/>
        <v/>
      </c>
      <c r="B1730" s="61"/>
      <c r="C1730" s="63" t="str">
        <f>IF(B1730="","",VLOOKUP(B1730,'Base productos'!A$2:H$10900,2,FALSE))</f>
        <v/>
      </c>
      <c r="D1730" s="66" t="str">
        <f>IF(B1730="","",VLOOKUP(B1730,'Base productos'!A$2:H$10900,3,FALSE))</f>
        <v/>
      </c>
      <c r="E1730" s="62" t="str">
        <f>IF(B1730="","",VLOOKUP(B1730,'Base productos'!A$2:H$10900,4,FALSE))</f>
        <v/>
      </c>
      <c r="F1730" s="62" t="str">
        <f>IF(B1730="","",VLOOKUP(B1730,'Base productos'!A$2:H$10900,5,FALSE))</f>
        <v/>
      </c>
      <c r="G1730" s="66" t="str">
        <f>IF(B1730="","",VLOOKUP(B1730,'Base productos'!A$2:H$10900,6,FALSE))</f>
        <v/>
      </c>
      <c r="H1730" s="66" t="str">
        <f>IF(B1730="","",VLOOKUP(B1730,'Base productos'!A$2:H$10900,7,FALSE))</f>
        <v/>
      </c>
      <c r="I1730" s="66" t="str">
        <f>IF(B1730="","",VLOOKUP(B1730,'Base productos'!A$2:H$10900,8,FALSE))</f>
        <v/>
      </c>
      <c r="J1730" s="47"/>
      <c r="K1730" s="48"/>
      <c r="L1730" s="68"/>
      <c r="M1730" s="68"/>
      <c r="N1730" s="68"/>
      <c r="O1730" s="68"/>
      <c r="P1730" s="100" t="str">
        <f>IF(O1730="","",VLOOKUP(O1730,'Principios Activos'!A$1:B$2418,2,FALSE))</f>
        <v/>
      </c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9"/>
      <c r="AC1730" s="68"/>
      <c r="AD1730" s="69"/>
      <c r="AE1730" s="53"/>
      <c r="AF1730" s="98"/>
      <c r="AG1730" s="123"/>
      <c r="AH1730" s="123"/>
      <c r="AI1730"/>
      <c r="AJ1730"/>
      <c r="AM1730" s="13"/>
    </row>
    <row r="1731" spans="1:39" s="8" customFormat="1" ht="24.95" customHeight="1" x14ac:dyDescent="0.25">
      <c r="A1731" s="65" t="str">
        <f t="shared" si="26"/>
        <v/>
      </c>
      <c r="B1731" s="61"/>
      <c r="C1731" s="63" t="str">
        <f>IF(B1731="","",VLOOKUP(B1731,'Base productos'!A$2:H$10900,2,FALSE))</f>
        <v/>
      </c>
      <c r="D1731" s="66" t="str">
        <f>IF(B1731="","",VLOOKUP(B1731,'Base productos'!A$2:H$10900,3,FALSE))</f>
        <v/>
      </c>
      <c r="E1731" s="62" t="str">
        <f>IF(B1731="","",VLOOKUP(B1731,'Base productos'!A$2:H$10900,4,FALSE))</f>
        <v/>
      </c>
      <c r="F1731" s="62" t="str">
        <f>IF(B1731="","",VLOOKUP(B1731,'Base productos'!A$2:H$10900,5,FALSE))</f>
        <v/>
      </c>
      <c r="G1731" s="66" t="str">
        <f>IF(B1731="","",VLOOKUP(B1731,'Base productos'!A$2:H$10900,6,FALSE))</f>
        <v/>
      </c>
      <c r="H1731" s="66" t="str">
        <f>IF(B1731="","",VLOOKUP(B1731,'Base productos'!A$2:H$10900,7,FALSE))</f>
        <v/>
      </c>
      <c r="I1731" s="66" t="str">
        <f>IF(B1731="","",VLOOKUP(B1731,'Base productos'!A$2:H$10900,8,FALSE))</f>
        <v/>
      </c>
      <c r="J1731" s="47"/>
      <c r="K1731" s="48"/>
      <c r="L1731" s="68"/>
      <c r="M1731" s="68"/>
      <c r="N1731" s="68"/>
      <c r="O1731" s="68"/>
      <c r="P1731" s="100" t="str">
        <f>IF(O1731="","",VLOOKUP(O1731,'Principios Activos'!A$1:B$2418,2,FALSE))</f>
        <v/>
      </c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9"/>
      <c r="AC1731" s="68"/>
      <c r="AD1731" s="69"/>
      <c r="AE1731" s="53"/>
      <c r="AF1731" s="98"/>
      <c r="AG1731" s="123"/>
      <c r="AH1731" s="123"/>
      <c r="AI1731"/>
      <c r="AJ1731"/>
      <c r="AM1731" s="13"/>
    </row>
    <row r="1732" spans="1:39" s="8" customFormat="1" ht="24.95" customHeight="1" x14ac:dyDescent="0.25">
      <c r="A1732" s="65" t="str">
        <f t="shared" si="26"/>
        <v/>
      </c>
      <c r="B1732" s="61"/>
      <c r="C1732" s="63" t="str">
        <f>IF(B1732="","",VLOOKUP(B1732,'Base productos'!A$2:H$10900,2,FALSE))</f>
        <v/>
      </c>
      <c r="D1732" s="66" t="str">
        <f>IF(B1732="","",VLOOKUP(B1732,'Base productos'!A$2:H$10900,3,FALSE))</f>
        <v/>
      </c>
      <c r="E1732" s="62" t="str">
        <f>IF(B1732="","",VLOOKUP(B1732,'Base productos'!A$2:H$10900,4,FALSE))</f>
        <v/>
      </c>
      <c r="F1732" s="62" t="str">
        <f>IF(B1732="","",VLOOKUP(B1732,'Base productos'!A$2:H$10900,5,FALSE))</f>
        <v/>
      </c>
      <c r="G1732" s="66" t="str">
        <f>IF(B1732="","",VLOOKUP(B1732,'Base productos'!A$2:H$10900,6,FALSE))</f>
        <v/>
      </c>
      <c r="H1732" s="66" t="str">
        <f>IF(B1732="","",VLOOKUP(B1732,'Base productos'!A$2:H$10900,7,FALSE))</f>
        <v/>
      </c>
      <c r="I1732" s="66" t="str">
        <f>IF(B1732="","",VLOOKUP(B1732,'Base productos'!A$2:H$10900,8,FALSE))</f>
        <v/>
      </c>
      <c r="J1732" s="47"/>
      <c r="K1732" s="48"/>
      <c r="L1732" s="68"/>
      <c r="M1732" s="68"/>
      <c r="N1732" s="68"/>
      <c r="O1732" s="68"/>
      <c r="P1732" s="100" t="str">
        <f>IF(O1732="","",VLOOKUP(O1732,'Principios Activos'!A$1:B$2418,2,FALSE))</f>
        <v/>
      </c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9"/>
      <c r="AC1732" s="68"/>
      <c r="AD1732" s="69"/>
      <c r="AE1732" s="53"/>
      <c r="AF1732" s="98"/>
      <c r="AG1732" s="123"/>
      <c r="AH1732" s="123"/>
      <c r="AI1732"/>
      <c r="AJ1732"/>
      <c r="AM1732" s="13"/>
    </row>
    <row r="1733" spans="1:39" s="8" customFormat="1" ht="24.95" customHeight="1" x14ac:dyDescent="0.25">
      <c r="A1733" s="65" t="str">
        <f t="shared" si="26"/>
        <v/>
      </c>
      <c r="B1733" s="61"/>
      <c r="C1733" s="63" t="str">
        <f>IF(B1733="","",VLOOKUP(B1733,'Base productos'!A$2:H$10900,2,FALSE))</f>
        <v/>
      </c>
      <c r="D1733" s="66" t="str">
        <f>IF(B1733="","",VLOOKUP(B1733,'Base productos'!A$2:H$10900,3,FALSE))</f>
        <v/>
      </c>
      <c r="E1733" s="62" t="str">
        <f>IF(B1733="","",VLOOKUP(B1733,'Base productos'!A$2:H$10900,4,FALSE))</f>
        <v/>
      </c>
      <c r="F1733" s="62" t="str">
        <f>IF(B1733="","",VLOOKUP(B1733,'Base productos'!A$2:H$10900,5,FALSE))</f>
        <v/>
      </c>
      <c r="G1733" s="66" t="str">
        <f>IF(B1733="","",VLOOKUP(B1733,'Base productos'!A$2:H$10900,6,FALSE))</f>
        <v/>
      </c>
      <c r="H1733" s="66" t="str">
        <f>IF(B1733="","",VLOOKUP(B1733,'Base productos'!A$2:H$10900,7,FALSE))</f>
        <v/>
      </c>
      <c r="I1733" s="66" t="str">
        <f>IF(B1733="","",VLOOKUP(B1733,'Base productos'!A$2:H$10900,8,FALSE))</f>
        <v/>
      </c>
      <c r="J1733" s="47"/>
      <c r="K1733" s="48"/>
      <c r="L1733" s="68"/>
      <c r="M1733" s="68"/>
      <c r="N1733" s="68"/>
      <c r="O1733" s="68"/>
      <c r="P1733" s="100" t="str">
        <f>IF(O1733="","",VLOOKUP(O1733,'Principios Activos'!A$1:B$2418,2,FALSE))</f>
        <v/>
      </c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9"/>
      <c r="AC1733" s="68"/>
      <c r="AD1733" s="69"/>
      <c r="AE1733" s="53"/>
      <c r="AF1733" s="98"/>
      <c r="AG1733" s="123"/>
      <c r="AH1733" s="123"/>
      <c r="AI1733"/>
      <c r="AJ1733"/>
      <c r="AM1733" s="13"/>
    </row>
    <row r="1734" spans="1:39" s="8" customFormat="1" ht="24.95" customHeight="1" x14ac:dyDescent="0.25">
      <c r="A1734" s="65" t="str">
        <f t="shared" si="26"/>
        <v/>
      </c>
      <c r="B1734" s="61"/>
      <c r="C1734" s="63" t="str">
        <f>IF(B1734="","",VLOOKUP(B1734,'Base productos'!A$2:H$10900,2,FALSE))</f>
        <v/>
      </c>
      <c r="D1734" s="66" t="str">
        <f>IF(B1734="","",VLOOKUP(B1734,'Base productos'!A$2:H$10900,3,FALSE))</f>
        <v/>
      </c>
      <c r="E1734" s="62" t="str">
        <f>IF(B1734="","",VLOOKUP(B1734,'Base productos'!A$2:H$10900,4,FALSE))</f>
        <v/>
      </c>
      <c r="F1734" s="62" t="str">
        <f>IF(B1734="","",VLOOKUP(B1734,'Base productos'!A$2:H$10900,5,FALSE))</f>
        <v/>
      </c>
      <c r="G1734" s="66" t="str">
        <f>IF(B1734="","",VLOOKUP(B1734,'Base productos'!A$2:H$10900,6,FALSE))</f>
        <v/>
      </c>
      <c r="H1734" s="66" t="str">
        <f>IF(B1734="","",VLOOKUP(B1734,'Base productos'!A$2:H$10900,7,FALSE))</f>
        <v/>
      </c>
      <c r="I1734" s="66" t="str">
        <f>IF(B1734="","",VLOOKUP(B1734,'Base productos'!A$2:H$10900,8,FALSE))</f>
        <v/>
      </c>
      <c r="J1734" s="47"/>
      <c r="K1734" s="48"/>
      <c r="L1734" s="68"/>
      <c r="M1734" s="68"/>
      <c r="N1734" s="68"/>
      <c r="O1734" s="68"/>
      <c r="P1734" s="100" t="str">
        <f>IF(O1734="","",VLOOKUP(O1734,'Principios Activos'!A$1:B$2418,2,FALSE))</f>
        <v/>
      </c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9"/>
      <c r="AC1734" s="68"/>
      <c r="AD1734" s="69"/>
      <c r="AE1734" s="53"/>
      <c r="AF1734" s="98"/>
      <c r="AG1734" s="123"/>
      <c r="AH1734" s="123"/>
      <c r="AI1734"/>
      <c r="AJ1734"/>
      <c r="AM1734" s="13"/>
    </row>
    <row r="1735" spans="1:39" s="8" customFormat="1" ht="24.95" customHeight="1" x14ac:dyDescent="0.25">
      <c r="A1735" s="65" t="str">
        <f t="shared" si="26"/>
        <v/>
      </c>
      <c r="B1735" s="61"/>
      <c r="C1735" s="63" t="str">
        <f>IF(B1735="","",VLOOKUP(B1735,'Base productos'!A$2:H$10900,2,FALSE))</f>
        <v/>
      </c>
      <c r="D1735" s="66" t="str">
        <f>IF(B1735="","",VLOOKUP(B1735,'Base productos'!A$2:H$10900,3,FALSE))</f>
        <v/>
      </c>
      <c r="E1735" s="62" t="str">
        <f>IF(B1735="","",VLOOKUP(B1735,'Base productos'!A$2:H$10900,4,FALSE))</f>
        <v/>
      </c>
      <c r="F1735" s="62" t="str">
        <f>IF(B1735="","",VLOOKUP(B1735,'Base productos'!A$2:H$10900,5,FALSE))</f>
        <v/>
      </c>
      <c r="G1735" s="66" t="str">
        <f>IF(B1735="","",VLOOKUP(B1735,'Base productos'!A$2:H$10900,6,FALSE))</f>
        <v/>
      </c>
      <c r="H1735" s="66" t="str">
        <f>IF(B1735="","",VLOOKUP(B1735,'Base productos'!A$2:H$10900,7,FALSE))</f>
        <v/>
      </c>
      <c r="I1735" s="66" t="str">
        <f>IF(B1735="","",VLOOKUP(B1735,'Base productos'!A$2:H$10900,8,FALSE))</f>
        <v/>
      </c>
      <c r="J1735" s="47"/>
      <c r="K1735" s="48"/>
      <c r="L1735" s="68"/>
      <c r="M1735" s="68"/>
      <c r="N1735" s="68"/>
      <c r="O1735" s="68"/>
      <c r="P1735" s="100" t="str">
        <f>IF(O1735="","",VLOOKUP(O1735,'Principios Activos'!A$1:B$2418,2,FALSE))</f>
        <v/>
      </c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9"/>
      <c r="AC1735" s="68"/>
      <c r="AD1735" s="69"/>
      <c r="AE1735" s="53"/>
      <c r="AF1735" s="98"/>
      <c r="AG1735" s="123"/>
      <c r="AH1735" s="123"/>
      <c r="AI1735"/>
      <c r="AJ1735"/>
      <c r="AM1735" s="13"/>
    </row>
    <row r="1736" spans="1:39" s="8" customFormat="1" ht="24.95" customHeight="1" x14ac:dyDescent="0.25">
      <c r="A1736" s="65" t="str">
        <f t="shared" si="26"/>
        <v/>
      </c>
      <c r="B1736" s="61"/>
      <c r="C1736" s="63" t="str">
        <f>IF(B1736="","",VLOOKUP(B1736,'Base productos'!A$2:H$10900,2,FALSE))</f>
        <v/>
      </c>
      <c r="D1736" s="66" t="str">
        <f>IF(B1736="","",VLOOKUP(B1736,'Base productos'!A$2:H$10900,3,FALSE))</f>
        <v/>
      </c>
      <c r="E1736" s="62" t="str">
        <f>IF(B1736="","",VLOOKUP(B1736,'Base productos'!A$2:H$10900,4,FALSE))</f>
        <v/>
      </c>
      <c r="F1736" s="62" t="str">
        <f>IF(B1736="","",VLOOKUP(B1736,'Base productos'!A$2:H$10900,5,FALSE))</f>
        <v/>
      </c>
      <c r="G1736" s="66" t="str">
        <f>IF(B1736="","",VLOOKUP(B1736,'Base productos'!A$2:H$10900,6,FALSE))</f>
        <v/>
      </c>
      <c r="H1736" s="66" t="str">
        <f>IF(B1736="","",VLOOKUP(B1736,'Base productos'!A$2:H$10900,7,FALSE))</f>
        <v/>
      </c>
      <c r="I1736" s="66" t="str">
        <f>IF(B1736="","",VLOOKUP(B1736,'Base productos'!A$2:H$10900,8,FALSE))</f>
        <v/>
      </c>
      <c r="J1736" s="47"/>
      <c r="K1736" s="48"/>
      <c r="L1736" s="68"/>
      <c r="M1736" s="68"/>
      <c r="N1736" s="68"/>
      <c r="O1736" s="68"/>
      <c r="P1736" s="100" t="str">
        <f>IF(O1736="","",VLOOKUP(O1736,'Principios Activos'!A$1:B$2418,2,FALSE))</f>
        <v/>
      </c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9"/>
      <c r="AC1736" s="68"/>
      <c r="AD1736" s="69"/>
      <c r="AE1736" s="53"/>
      <c r="AF1736" s="98"/>
      <c r="AG1736" s="123"/>
      <c r="AH1736" s="123"/>
      <c r="AI1736"/>
      <c r="AJ1736"/>
      <c r="AM1736" s="13"/>
    </row>
    <row r="1737" spans="1:39" s="8" customFormat="1" ht="24.95" customHeight="1" x14ac:dyDescent="0.25">
      <c r="A1737" s="65" t="str">
        <f t="shared" si="26"/>
        <v/>
      </c>
      <c r="B1737" s="61"/>
      <c r="C1737" s="63" t="str">
        <f>IF(B1737="","",VLOOKUP(B1737,'Base productos'!A$2:H$10900,2,FALSE))</f>
        <v/>
      </c>
      <c r="D1737" s="66" t="str">
        <f>IF(B1737="","",VLOOKUP(B1737,'Base productos'!A$2:H$10900,3,FALSE))</f>
        <v/>
      </c>
      <c r="E1737" s="62" t="str">
        <f>IF(B1737="","",VLOOKUP(B1737,'Base productos'!A$2:H$10900,4,FALSE))</f>
        <v/>
      </c>
      <c r="F1737" s="62" t="str">
        <f>IF(B1737="","",VLOOKUP(B1737,'Base productos'!A$2:H$10900,5,FALSE))</f>
        <v/>
      </c>
      <c r="G1737" s="66" t="str">
        <f>IF(B1737="","",VLOOKUP(B1737,'Base productos'!A$2:H$10900,6,FALSE))</f>
        <v/>
      </c>
      <c r="H1737" s="66" t="str">
        <f>IF(B1737="","",VLOOKUP(B1737,'Base productos'!A$2:H$10900,7,FALSE))</f>
        <v/>
      </c>
      <c r="I1737" s="66" t="str">
        <f>IF(B1737="","",VLOOKUP(B1737,'Base productos'!A$2:H$10900,8,FALSE))</f>
        <v/>
      </c>
      <c r="J1737" s="47"/>
      <c r="K1737" s="48"/>
      <c r="L1737" s="68"/>
      <c r="M1737" s="68"/>
      <c r="N1737" s="68"/>
      <c r="O1737" s="68"/>
      <c r="P1737" s="100" t="str">
        <f>IF(O1737="","",VLOOKUP(O1737,'Principios Activos'!A$1:B$2418,2,FALSE))</f>
        <v/>
      </c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9"/>
      <c r="AC1737" s="68"/>
      <c r="AD1737" s="69"/>
      <c r="AE1737" s="53"/>
      <c r="AF1737" s="98"/>
      <c r="AG1737" s="123"/>
      <c r="AH1737" s="123"/>
      <c r="AI1737"/>
      <c r="AJ1737"/>
      <c r="AM1737" s="13"/>
    </row>
    <row r="1738" spans="1:39" s="8" customFormat="1" ht="24.95" customHeight="1" x14ac:dyDescent="0.25">
      <c r="A1738" s="65" t="str">
        <f t="shared" si="26"/>
        <v/>
      </c>
      <c r="B1738" s="61"/>
      <c r="C1738" s="63" t="str">
        <f>IF(B1738="","",VLOOKUP(B1738,'Base productos'!A$2:H$10900,2,FALSE))</f>
        <v/>
      </c>
      <c r="D1738" s="66" t="str">
        <f>IF(B1738="","",VLOOKUP(B1738,'Base productos'!A$2:H$10900,3,FALSE))</f>
        <v/>
      </c>
      <c r="E1738" s="62" t="str">
        <f>IF(B1738="","",VLOOKUP(B1738,'Base productos'!A$2:H$10900,4,FALSE))</f>
        <v/>
      </c>
      <c r="F1738" s="62" t="str">
        <f>IF(B1738="","",VLOOKUP(B1738,'Base productos'!A$2:H$10900,5,FALSE))</f>
        <v/>
      </c>
      <c r="G1738" s="66" t="str">
        <f>IF(B1738="","",VLOOKUP(B1738,'Base productos'!A$2:H$10900,6,FALSE))</f>
        <v/>
      </c>
      <c r="H1738" s="66" t="str">
        <f>IF(B1738="","",VLOOKUP(B1738,'Base productos'!A$2:H$10900,7,FALSE))</f>
        <v/>
      </c>
      <c r="I1738" s="66" t="str">
        <f>IF(B1738="","",VLOOKUP(B1738,'Base productos'!A$2:H$10900,8,FALSE))</f>
        <v/>
      </c>
      <c r="J1738" s="47"/>
      <c r="K1738" s="48"/>
      <c r="L1738" s="68"/>
      <c r="M1738" s="68"/>
      <c r="N1738" s="68"/>
      <c r="O1738" s="68"/>
      <c r="P1738" s="100" t="str">
        <f>IF(O1738="","",VLOOKUP(O1738,'Principios Activos'!A$1:B$2418,2,FALSE))</f>
        <v/>
      </c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9"/>
      <c r="AC1738" s="68"/>
      <c r="AD1738" s="69"/>
      <c r="AE1738" s="53"/>
      <c r="AF1738" s="98"/>
      <c r="AG1738" s="123"/>
      <c r="AH1738" s="123"/>
      <c r="AI1738"/>
      <c r="AJ1738"/>
      <c r="AM1738" s="13"/>
    </row>
    <row r="1739" spans="1:39" s="8" customFormat="1" ht="24.95" customHeight="1" x14ac:dyDescent="0.25">
      <c r="A1739" s="65" t="str">
        <f t="shared" si="26"/>
        <v/>
      </c>
      <c r="B1739" s="61"/>
      <c r="C1739" s="63" t="str">
        <f>IF(B1739="","",VLOOKUP(B1739,'Base productos'!A$2:H$10900,2,FALSE))</f>
        <v/>
      </c>
      <c r="D1739" s="66" t="str">
        <f>IF(B1739="","",VLOOKUP(B1739,'Base productos'!A$2:H$10900,3,FALSE))</f>
        <v/>
      </c>
      <c r="E1739" s="62" t="str">
        <f>IF(B1739="","",VLOOKUP(B1739,'Base productos'!A$2:H$10900,4,FALSE))</f>
        <v/>
      </c>
      <c r="F1739" s="62" t="str">
        <f>IF(B1739="","",VLOOKUP(B1739,'Base productos'!A$2:H$10900,5,FALSE))</f>
        <v/>
      </c>
      <c r="G1739" s="66" t="str">
        <f>IF(B1739="","",VLOOKUP(B1739,'Base productos'!A$2:H$10900,6,FALSE))</f>
        <v/>
      </c>
      <c r="H1739" s="66" t="str">
        <f>IF(B1739="","",VLOOKUP(B1739,'Base productos'!A$2:H$10900,7,FALSE))</f>
        <v/>
      </c>
      <c r="I1739" s="66" t="str">
        <f>IF(B1739="","",VLOOKUP(B1739,'Base productos'!A$2:H$10900,8,FALSE))</f>
        <v/>
      </c>
      <c r="J1739" s="47"/>
      <c r="K1739" s="48"/>
      <c r="L1739" s="68"/>
      <c r="M1739" s="68"/>
      <c r="N1739" s="68"/>
      <c r="O1739" s="68"/>
      <c r="P1739" s="100" t="str">
        <f>IF(O1739="","",VLOOKUP(O1739,'Principios Activos'!A$1:B$2418,2,FALSE))</f>
        <v/>
      </c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9"/>
      <c r="AC1739" s="68"/>
      <c r="AD1739" s="69"/>
      <c r="AE1739" s="53"/>
      <c r="AF1739" s="98"/>
      <c r="AG1739" s="123"/>
      <c r="AH1739" s="123"/>
      <c r="AI1739"/>
      <c r="AJ1739"/>
      <c r="AM1739" s="13"/>
    </row>
    <row r="1740" spans="1:39" s="8" customFormat="1" ht="24.95" customHeight="1" x14ac:dyDescent="0.25">
      <c r="A1740" s="65" t="str">
        <f t="shared" si="26"/>
        <v/>
      </c>
      <c r="B1740" s="61"/>
      <c r="C1740" s="63" t="str">
        <f>IF(B1740="","",VLOOKUP(B1740,'Base productos'!A$2:H$10900,2,FALSE))</f>
        <v/>
      </c>
      <c r="D1740" s="66" t="str">
        <f>IF(B1740="","",VLOOKUP(B1740,'Base productos'!A$2:H$10900,3,FALSE))</f>
        <v/>
      </c>
      <c r="E1740" s="62" t="str">
        <f>IF(B1740="","",VLOOKUP(B1740,'Base productos'!A$2:H$10900,4,FALSE))</f>
        <v/>
      </c>
      <c r="F1740" s="62" t="str">
        <f>IF(B1740="","",VLOOKUP(B1740,'Base productos'!A$2:H$10900,5,FALSE))</f>
        <v/>
      </c>
      <c r="G1740" s="66" t="str">
        <f>IF(B1740="","",VLOOKUP(B1740,'Base productos'!A$2:H$10900,6,FALSE))</f>
        <v/>
      </c>
      <c r="H1740" s="66" t="str">
        <f>IF(B1740="","",VLOOKUP(B1740,'Base productos'!A$2:H$10900,7,FALSE))</f>
        <v/>
      </c>
      <c r="I1740" s="66" t="str">
        <f>IF(B1740="","",VLOOKUP(B1740,'Base productos'!A$2:H$10900,8,FALSE))</f>
        <v/>
      </c>
      <c r="J1740" s="47"/>
      <c r="K1740" s="48"/>
      <c r="L1740" s="68"/>
      <c r="M1740" s="68"/>
      <c r="N1740" s="68"/>
      <c r="O1740" s="68"/>
      <c r="P1740" s="100" t="str">
        <f>IF(O1740="","",VLOOKUP(O1740,'Principios Activos'!A$1:B$2418,2,FALSE))</f>
        <v/>
      </c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9"/>
      <c r="AC1740" s="68"/>
      <c r="AD1740" s="69"/>
      <c r="AE1740" s="53"/>
      <c r="AF1740" s="98"/>
      <c r="AG1740" s="123"/>
      <c r="AH1740" s="123"/>
      <c r="AI1740"/>
      <c r="AJ1740"/>
      <c r="AM1740" s="13"/>
    </row>
    <row r="1741" spans="1:39" s="8" customFormat="1" ht="24.95" customHeight="1" x14ac:dyDescent="0.25">
      <c r="A1741" s="65" t="str">
        <f t="shared" si="26"/>
        <v/>
      </c>
      <c r="B1741" s="61"/>
      <c r="C1741" s="63" t="str">
        <f>IF(B1741="","",VLOOKUP(B1741,'Base productos'!A$2:H$10900,2,FALSE))</f>
        <v/>
      </c>
      <c r="D1741" s="66" t="str">
        <f>IF(B1741="","",VLOOKUP(B1741,'Base productos'!A$2:H$10900,3,FALSE))</f>
        <v/>
      </c>
      <c r="E1741" s="62" t="str">
        <f>IF(B1741="","",VLOOKUP(B1741,'Base productos'!A$2:H$10900,4,FALSE))</f>
        <v/>
      </c>
      <c r="F1741" s="62" t="str">
        <f>IF(B1741="","",VLOOKUP(B1741,'Base productos'!A$2:H$10900,5,FALSE))</f>
        <v/>
      </c>
      <c r="G1741" s="66" t="str">
        <f>IF(B1741="","",VLOOKUP(B1741,'Base productos'!A$2:H$10900,6,FALSE))</f>
        <v/>
      </c>
      <c r="H1741" s="66" t="str">
        <f>IF(B1741="","",VLOOKUP(B1741,'Base productos'!A$2:H$10900,7,FALSE))</f>
        <v/>
      </c>
      <c r="I1741" s="66" t="str">
        <f>IF(B1741="","",VLOOKUP(B1741,'Base productos'!A$2:H$10900,8,FALSE))</f>
        <v/>
      </c>
      <c r="J1741" s="47"/>
      <c r="K1741" s="48"/>
      <c r="L1741" s="68"/>
      <c r="M1741" s="68"/>
      <c r="N1741" s="68"/>
      <c r="O1741" s="68"/>
      <c r="P1741" s="100" t="str">
        <f>IF(O1741="","",VLOOKUP(O1741,'Principios Activos'!A$1:B$2418,2,FALSE))</f>
        <v/>
      </c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9"/>
      <c r="AC1741" s="68"/>
      <c r="AD1741" s="69"/>
      <c r="AE1741" s="53"/>
      <c r="AF1741" s="98"/>
      <c r="AG1741" s="123"/>
      <c r="AH1741" s="123"/>
      <c r="AI1741"/>
      <c r="AJ1741"/>
      <c r="AM1741" s="13"/>
    </row>
    <row r="1742" spans="1:39" s="8" customFormat="1" ht="24.95" customHeight="1" x14ac:dyDescent="0.25">
      <c r="A1742" s="65" t="str">
        <f t="shared" si="26"/>
        <v/>
      </c>
      <c r="B1742" s="61"/>
      <c r="C1742" s="63" t="str">
        <f>IF(B1742="","",VLOOKUP(B1742,'Base productos'!A$2:H$10900,2,FALSE))</f>
        <v/>
      </c>
      <c r="D1742" s="66" t="str">
        <f>IF(B1742="","",VLOOKUP(B1742,'Base productos'!A$2:H$10900,3,FALSE))</f>
        <v/>
      </c>
      <c r="E1742" s="62" t="str">
        <f>IF(B1742="","",VLOOKUP(B1742,'Base productos'!A$2:H$10900,4,FALSE))</f>
        <v/>
      </c>
      <c r="F1742" s="62" t="str">
        <f>IF(B1742="","",VLOOKUP(B1742,'Base productos'!A$2:H$10900,5,FALSE))</f>
        <v/>
      </c>
      <c r="G1742" s="66" t="str">
        <f>IF(B1742="","",VLOOKUP(B1742,'Base productos'!A$2:H$10900,6,FALSE))</f>
        <v/>
      </c>
      <c r="H1742" s="66" t="str">
        <f>IF(B1742="","",VLOOKUP(B1742,'Base productos'!A$2:H$10900,7,FALSE))</f>
        <v/>
      </c>
      <c r="I1742" s="66" t="str">
        <f>IF(B1742="","",VLOOKUP(B1742,'Base productos'!A$2:H$10900,8,FALSE))</f>
        <v/>
      </c>
      <c r="J1742" s="47"/>
      <c r="K1742" s="48"/>
      <c r="L1742" s="68"/>
      <c r="M1742" s="68"/>
      <c r="N1742" s="68"/>
      <c r="O1742" s="68"/>
      <c r="P1742" s="100" t="str">
        <f>IF(O1742="","",VLOOKUP(O1742,'Principios Activos'!A$1:B$2418,2,FALSE))</f>
        <v/>
      </c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9"/>
      <c r="AC1742" s="68"/>
      <c r="AD1742" s="69"/>
      <c r="AE1742" s="53"/>
      <c r="AF1742" s="98"/>
      <c r="AG1742" s="123"/>
      <c r="AH1742" s="123"/>
      <c r="AI1742"/>
      <c r="AJ1742"/>
      <c r="AM1742" s="13"/>
    </row>
    <row r="1743" spans="1:39" s="8" customFormat="1" ht="24.95" customHeight="1" x14ac:dyDescent="0.25">
      <c r="A1743" s="65" t="str">
        <f t="shared" si="26"/>
        <v/>
      </c>
      <c r="B1743" s="61"/>
      <c r="C1743" s="63" t="str">
        <f>IF(B1743="","",VLOOKUP(B1743,'Base productos'!A$2:H$10900,2,FALSE))</f>
        <v/>
      </c>
      <c r="D1743" s="66" t="str">
        <f>IF(B1743="","",VLOOKUP(B1743,'Base productos'!A$2:H$10900,3,FALSE))</f>
        <v/>
      </c>
      <c r="E1743" s="62" t="str">
        <f>IF(B1743="","",VLOOKUP(B1743,'Base productos'!A$2:H$10900,4,FALSE))</f>
        <v/>
      </c>
      <c r="F1743" s="62" t="str">
        <f>IF(B1743="","",VLOOKUP(B1743,'Base productos'!A$2:H$10900,5,FALSE))</f>
        <v/>
      </c>
      <c r="G1743" s="66" t="str">
        <f>IF(B1743="","",VLOOKUP(B1743,'Base productos'!A$2:H$10900,6,FALSE))</f>
        <v/>
      </c>
      <c r="H1743" s="66" t="str">
        <f>IF(B1743="","",VLOOKUP(B1743,'Base productos'!A$2:H$10900,7,FALSE))</f>
        <v/>
      </c>
      <c r="I1743" s="66" t="str">
        <f>IF(B1743="","",VLOOKUP(B1743,'Base productos'!A$2:H$10900,8,FALSE))</f>
        <v/>
      </c>
      <c r="J1743" s="47"/>
      <c r="K1743" s="48"/>
      <c r="L1743" s="68"/>
      <c r="M1743" s="68"/>
      <c r="N1743" s="68"/>
      <c r="O1743" s="68"/>
      <c r="P1743" s="100" t="str">
        <f>IF(O1743="","",VLOOKUP(O1743,'Principios Activos'!A$1:B$2418,2,FALSE))</f>
        <v/>
      </c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9"/>
      <c r="AC1743" s="68"/>
      <c r="AD1743" s="69"/>
      <c r="AE1743" s="53"/>
      <c r="AF1743" s="98"/>
      <c r="AG1743" s="123"/>
      <c r="AH1743" s="123"/>
      <c r="AI1743"/>
      <c r="AJ1743"/>
      <c r="AM1743" s="13"/>
    </row>
    <row r="1744" spans="1:39" s="8" customFormat="1" ht="24.95" customHeight="1" x14ac:dyDescent="0.25">
      <c r="A1744" s="65" t="str">
        <f t="shared" si="26"/>
        <v/>
      </c>
      <c r="B1744" s="61"/>
      <c r="C1744" s="63" t="str">
        <f>IF(B1744="","",VLOOKUP(B1744,'Base productos'!A$2:H$10900,2,FALSE))</f>
        <v/>
      </c>
      <c r="D1744" s="66" t="str">
        <f>IF(B1744="","",VLOOKUP(B1744,'Base productos'!A$2:H$10900,3,FALSE))</f>
        <v/>
      </c>
      <c r="E1744" s="62" t="str">
        <f>IF(B1744="","",VLOOKUP(B1744,'Base productos'!A$2:H$10900,4,FALSE))</f>
        <v/>
      </c>
      <c r="F1744" s="62" t="str">
        <f>IF(B1744="","",VLOOKUP(B1744,'Base productos'!A$2:H$10900,5,FALSE))</f>
        <v/>
      </c>
      <c r="G1744" s="66" t="str">
        <f>IF(B1744="","",VLOOKUP(B1744,'Base productos'!A$2:H$10900,6,FALSE))</f>
        <v/>
      </c>
      <c r="H1744" s="66" t="str">
        <f>IF(B1744="","",VLOOKUP(B1744,'Base productos'!A$2:H$10900,7,FALSE))</f>
        <v/>
      </c>
      <c r="I1744" s="66" t="str">
        <f>IF(B1744="","",VLOOKUP(B1744,'Base productos'!A$2:H$10900,8,FALSE))</f>
        <v/>
      </c>
      <c r="J1744" s="47"/>
      <c r="K1744" s="48"/>
      <c r="L1744" s="68"/>
      <c r="M1744" s="68"/>
      <c r="N1744" s="68"/>
      <c r="O1744" s="68"/>
      <c r="P1744" s="100" t="str">
        <f>IF(O1744="","",VLOOKUP(O1744,'Principios Activos'!A$1:B$2418,2,FALSE))</f>
        <v/>
      </c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9"/>
      <c r="AC1744" s="68"/>
      <c r="AD1744" s="69"/>
      <c r="AE1744" s="53"/>
      <c r="AF1744" s="98"/>
      <c r="AG1744" s="123"/>
      <c r="AH1744" s="123"/>
      <c r="AI1744"/>
      <c r="AJ1744"/>
      <c r="AM1744" s="13"/>
    </row>
    <row r="1745" spans="1:39" s="8" customFormat="1" ht="24.95" customHeight="1" x14ac:dyDescent="0.25">
      <c r="A1745" s="65" t="str">
        <f t="shared" si="26"/>
        <v/>
      </c>
      <c r="B1745" s="61"/>
      <c r="C1745" s="63" t="str">
        <f>IF(B1745="","",VLOOKUP(B1745,'Base productos'!A$2:H$10900,2,FALSE))</f>
        <v/>
      </c>
      <c r="D1745" s="66" t="str">
        <f>IF(B1745="","",VLOOKUP(B1745,'Base productos'!A$2:H$10900,3,FALSE))</f>
        <v/>
      </c>
      <c r="E1745" s="62" t="str">
        <f>IF(B1745="","",VLOOKUP(B1745,'Base productos'!A$2:H$10900,4,FALSE))</f>
        <v/>
      </c>
      <c r="F1745" s="62" t="str">
        <f>IF(B1745="","",VLOOKUP(B1745,'Base productos'!A$2:H$10900,5,FALSE))</f>
        <v/>
      </c>
      <c r="G1745" s="66" t="str">
        <f>IF(B1745="","",VLOOKUP(B1745,'Base productos'!A$2:H$10900,6,FALSE))</f>
        <v/>
      </c>
      <c r="H1745" s="66" t="str">
        <f>IF(B1745="","",VLOOKUP(B1745,'Base productos'!A$2:H$10900,7,FALSE))</f>
        <v/>
      </c>
      <c r="I1745" s="66" t="str">
        <f>IF(B1745="","",VLOOKUP(B1745,'Base productos'!A$2:H$10900,8,FALSE))</f>
        <v/>
      </c>
      <c r="J1745" s="47"/>
      <c r="K1745" s="48"/>
      <c r="L1745" s="68"/>
      <c r="M1745" s="68"/>
      <c r="N1745" s="68"/>
      <c r="O1745" s="68"/>
      <c r="P1745" s="100" t="str">
        <f>IF(O1745="","",VLOOKUP(O1745,'Principios Activos'!A$1:B$2418,2,FALSE))</f>
        <v/>
      </c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9"/>
      <c r="AC1745" s="68"/>
      <c r="AD1745" s="69"/>
      <c r="AE1745" s="53"/>
      <c r="AF1745" s="98"/>
      <c r="AG1745" s="123"/>
      <c r="AH1745" s="123"/>
      <c r="AI1745"/>
      <c r="AJ1745"/>
      <c r="AM1745" s="13"/>
    </row>
    <row r="1746" spans="1:39" s="8" customFormat="1" ht="24.95" customHeight="1" x14ac:dyDescent="0.25">
      <c r="A1746" s="65" t="str">
        <f t="shared" si="26"/>
        <v/>
      </c>
      <c r="B1746" s="61"/>
      <c r="C1746" s="63" t="str">
        <f>IF(B1746="","",VLOOKUP(B1746,'Base productos'!A$2:H$10900,2,FALSE))</f>
        <v/>
      </c>
      <c r="D1746" s="66" t="str">
        <f>IF(B1746="","",VLOOKUP(B1746,'Base productos'!A$2:H$10900,3,FALSE))</f>
        <v/>
      </c>
      <c r="E1746" s="62" t="str">
        <f>IF(B1746="","",VLOOKUP(B1746,'Base productos'!A$2:H$10900,4,FALSE))</f>
        <v/>
      </c>
      <c r="F1746" s="62" t="str">
        <f>IF(B1746="","",VLOOKUP(B1746,'Base productos'!A$2:H$10900,5,FALSE))</f>
        <v/>
      </c>
      <c r="G1746" s="66" t="str">
        <f>IF(B1746="","",VLOOKUP(B1746,'Base productos'!A$2:H$10900,6,FALSE))</f>
        <v/>
      </c>
      <c r="H1746" s="66" t="str">
        <f>IF(B1746="","",VLOOKUP(B1746,'Base productos'!A$2:H$10900,7,FALSE))</f>
        <v/>
      </c>
      <c r="I1746" s="66" t="str">
        <f>IF(B1746="","",VLOOKUP(B1746,'Base productos'!A$2:H$10900,8,FALSE))</f>
        <v/>
      </c>
      <c r="J1746" s="47"/>
      <c r="K1746" s="48"/>
      <c r="L1746" s="68"/>
      <c r="M1746" s="68"/>
      <c r="N1746" s="68"/>
      <c r="O1746" s="68"/>
      <c r="P1746" s="100" t="str">
        <f>IF(O1746="","",VLOOKUP(O1746,'Principios Activos'!A$1:B$2418,2,FALSE))</f>
        <v/>
      </c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9"/>
      <c r="AC1746" s="68"/>
      <c r="AD1746" s="69"/>
      <c r="AE1746" s="53"/>
      <c r="AF1746" s="98"/>
      <c r="AG1746" s="123"/>
      <c r="AH1746" s="123"/>
      <c r="AI1746"/>
      <c r="AJ1746"/>
      <c r="AM1746" s="13"/>
    </row>
    <row r="1747" spans="1:39" s="8" customFormat="1" ht="24.95" customHeight="1" x14ac:dyDescent="0.25">
      <c r="A1747" s="65" t="str">
        <f t="shared" si="26"/>
        <v/>
      </c>
      <c r="B1747" s="61"/>
      <c r="C1747" s="63" t="str">
        <f>IF(B1747="","",VLOOKUP(B1747,'Base productos'!A$2:H$10900,2,FALSE))</f>
        <v/>
      </c>
      <c r="D1747" s="66" t="str">
        <f>IF(B1747="","",VLOOKUP(B1747,'Base productos'!A$2:H$10900,3,FALSE))</f>
        <v/>
      </c>
      <c r="E1747" s="62" t="str">
        <f>IF(B1747="","",VLOOKUP(B1747,'Base productos'!A$2:H$10900,4,FALSE))</f>
        <v/>
      </c>
      <c r="F1747" s="62" t="str">
        <f>IF(B1747="","",VLOOKUP(B1747,'Base productos'!A$2:H$10900,5,FALSE))</f>
        <v/>
      </c>
      <c r="G1747" s="66" t="str">
        <f>IF(B1747="","",VLOOKUP(B1747,'Base productos'!A$2:H$10900,6,FALSE))</f>
        <v/>
      </c>
      <c r="H1747" s="66" t="str">
        <f>IF(B1747="","",VLOOKUP(B1747,'Base productos'!A$2:H$10900,7,FALSE))</f>
        <v/>
      </c>
      <c r="I1747" s="66" t="str">
        <f>IF(B1747="","",VLOOKUP(B1747,'Base productos'!A$2:H$10900,8,FALSE))</f>
        <v/>
      </c>
      <c r="J1747" s="47"/>
      <c r="K1747" s="48"/>
      <c r="L1747" s="68"/>
      <c r="M1747" s="68"/>
      <c r="N1747" s="68"/>
      <c r="O1747" s="68"/>
      <c r="P1747" s="100" t="str">
        <f>IF(O1747="","",VLOOKUP(O1747,'Principios Activos'!A$1:B$2418,2,FALSE))</f>
        <v/>
      </c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9"/>
      <c r="AC1747" s="68"/>
      <c r="AD1747" s="69"/>
      <c r="AE1747" s="53"/>
      <c r="AF1747" s="98"/>
      <c r="AG1747" s="123"/>
      <c r="AH1747" s="123"/>
      <c r="AI1747"/>
      <c r="AJ1747"/>
      <c r="AM1747" s="13"/>
    </row>
    <row r="1748" spans="1:39" s="8" customFormat="1" ht="24.95" customHeight="1" x14ac:dyDescent="0.25">
      <c r="A1748" s="65" t="str">
        <f t="shared" si="26"/>
        <v/>
      </c>
      <c r="B1748" s="61"/>
      <c r="C1748" s="63" t="str">
        <f>IF(B1748="","",VLOOKUP(B1748,'Base productos'!A$2:H$10900,2,FALSE))</f>
        <v/>
      </c>
      <c r="D1748" s="66" t="str">
        <f>IF(B1748="","",VLOOKUP(B1748,'Base productos'!A$2:H$10900,3,FALSE))</f>
        <v/>
      </c>
      <c r="E1748" s="62" t="str">
        <f>IF(B1748="","",VLOOKUP(B1748,'Base productos'!A$2:H$10900,4,FALSE))</f>
        <v/>
      </c>
      <c r="F1748" s="62" t="str">
        <f>IF(B1748="","",VLOOKUP(B1748,'Base productos'!A$2:H$10900,5,FALSE))</f>
        <v/>
      </c>
      <c r="G1748" s="66" t="str">
        <f>IF(B1748="","",VLOOKUP(B1748,'Base productos'!A$2:H$10900,6,FALSE))</f>
        <v/>
      </c>
      <c r="H1748" s="66" t="str">
        <f>IF(B1748="","",VLOOKUP(B1748,'Base productos'!A$2:H$10900,7,FALSE))</f>
        <v/>
      </c>
      <c r="I1748" s="66" t="str">
        <f>IF(B1748="","",VLOOKUP(B1748,'Base productos'!A$2:H$10900,8,FALSE))</f>
        <v/>
      </c>
      <c r="J1748" s="47"/>
      <c r="K1748" s="48"/>
      <c r="L1748" s="68"/>
      <c r="M1748" s="68"/>
      <c r="N1748" s="68"/>
      <c r="O1748" s="68"/>
      <c r="P1748" s="100" t="str">
        <f>IF(O1748="","",VLOOKUP(O1748,'Principios Activos'!A$1:B$2418,2,FALSE))</f>
        <v/>
      </c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9"/>
      <c r="AC1748" s="68"/>
      <c r="AD1748" s="69"/>
      <c r="AE1748" s="53"/>
      <c r="AF1748" s="98"/>
      <c r="AG1748" s="123"/>
      <c r="AH1748" s="123"/>
      <c r="AI1748"/>
      <c r="AJ1748"/>
      <c r="AM1748" s="13"/>
    </row>
    <row r="1749" spans="1:39" s="8" customFormat="1" ht="24.95" customHeight="1" x14ac:dyDescent="0.25">
      <c r="A1749" s="65" t="str">
        <f t="shared" si="26"/>
        <v/>
      </c>
      <c r="B1749" s="61"/>
      <c r="C1749" s="63" t="str">
        <f>IF(B1749="","",VLOOKUP(B1749,'Base productos'!A$2:H$10900,2,FALSE))</f>
        <v/>
      </c>
      <c r="D1749" s="66" t="str">
        <f>IF(B1749="","",VLOOKUP(B1749,'Base productos'!A$2:H$10900,3,FALSE))</f>
        <v/>
      </c>
      <c r="E1749" s="62" t="str">
        <f>IF(B1749="","",VLOOKUP(B1749,'Base productos'!A$2:H$10900,4,FALSE))</f>
        <v/>
      </c>
      <c r="F1749" s="62" t="str">
        <f>IF(B1749="","",VLOOKUP(B1749,'Base productos'!A$2:H$10900,5,FALSE))</f>
        <v/>
      </c>
      <c r="G1749" s="66" t="str">
        <f>IF(B1749="","",VLOOKUP(B1749,'Base productos'!A$2:H$10900,6,FALSE))</f>
        <v/>
      </c>
      <c r="H1749" s="66" t="str">
        <f>IF(B1749="","",VLOOKUP(B1749,'Base productos'!A$2:H$10900,7,FALSE))</f>
        <v/>
      </c>
      <c r="I1749" s="66" t="str">
        <f>IF(B1749="","",VLOOKUP(B1749,'Base productos'!A$2:H$10900,8,FALSE))</f>
        <v/>
      </c>
      <c r="J1749" s="47"/>
      <c r="K1749" s="48"/>
      <c r="L1749" s="68"/>
      <c r="M1749" s="68"/>
      <c r="N1749" s="68"/>
      <c r="O1749" s="68"/>
      <c r="P1749" s="100" t="str">
        <f>IF(O1749="","",VLOOKUP(O1749,'Principios Activos'!A$1:B$2418,2,FALSE))</f>
        <v/>
      </c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9"/>
      <c r="AC1749" s="68"/>
      <c r="AD1749" s="69"/>
      <c r="AE1749" s="53"/>
      <c r="AF1749" s="98"/>
      <c r="AG1749" s="123"/>
      <c r="AH1749" s="123"/>
      <c r="AI1749"/>
      <c r="AJ1749"/>
      <c r="AM1749" s="13"/>
    </row>
    <row r="1750" spans="1:39" s="8" customFormat="1" ht="24.95" customHeight="1" x14ac:dyDescent="0.25">
      <c r="A1750" s="65" t="str">
        <f t="shared" si="26"/>
        <v/>
      </c>
      <c r="B1750" s="61"/>
      <c r="C1750" s="63" t="str">
        <f>IF(B1750="","",VLOOKUP(B1750,'Base productos'!A$2:H$10900,2,FALSE))</f>
        <v/>
      </c>
      <c r="D1750" s="66" t="str">
        <f>IF(B1750="","",VLOOKUP(B1750,'Base productos'!A$2:H$10900,3,FALSE))</f>
        <v/>
      </c>
      <c r="E1750" s="62" t="str">
        <f>IF(B1750="","",VLOOKUP(B1750,'Base productos'!A$2:H$10900,4,FALSE))</f>
        <v/>
      </c>
      <c r="F1750" s="62" t="str">
        <f>IF(B1750="","",VLOOKUP(B1750,'Base productos'!A$2:H$10900,5,FALSE))</f>
        <v/>
      </c>
      <c r="G1750" s="66" t="str">
        <f>IF(B1750="","",VLOOKUP(B1750,'Base productos'!A$2:H$10900,6,FALSE))</f>
        <v/>
      </c>
      <c r="H1750" s="66" t="str">
        <f>IF(B1750="","",VLOOKUP(B1750,'Base productos'!A$2:H$10900,7,FALSE))</f>
        <v/>
      </c>
      <c r="I1750" s="66" t="str">
        <f>IF(B1750="","",VLOOKUP(B1750,'Base productos'!A$2:H$10900,8,FALSE))</f>
        <v/>
      </c>
      <c r="J1750" s="47"/>
      <c r="K1750" s="48"/>
      <c r="L1750" s="68"/>
      <c r="M1750" s="68"/>
      <c r="N1750" s="68"/>
      <c r="O1750" s="68"/>
      <c r="P1750" s="100" t="str">
        <f>IF(O1750="","",VLOOKUP(O1750,'Principios Activos'!A$1:B$2418,2,FALSE))</f>
        <v/>
      </c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9"/>
      <c r="AC1750" s="68"/>
      <c r="AD1750" s="69"/>
      <c r="AE1750" s="53"/>
      <c r="AF1750" s="98"/>
      <c r="AG1750" s="123"/>
      <c r="AH1750" s="123"/>
      <c r="AI1750"/>
      <c r="AJ1750"/>
      <c r="AM1750" s="13"/>
    </row>
    <row r="1751" spans="1:39" s="8" customFormat="1" ht="24.95" customHeight="1" x14ac:dyDescent="0.25">
      <c r="A1751" s="65" t="str">
        <f t="shared" si="26"/>
        <v/>
      </c>
      <c r="B1751" s="61"/>
      <c r="C1751" s="63" t="str">
        <f>IF(B1751="","",VLOOKUP(B1751,'Base productos'!A$2:H$10900,2,FALSE))</f>
        <v/>
      </c>
      <c r="D1751" s="66" t="str">
        <f>IF(B1751="","",VLOOKUP(B1751,'Base productos'!A$2:H$10900,3,FALSE))</f>
        <v/>
      </c>
      <c r="E1751" s="62" t="str">
        <f>IF(B1751="","",VLOOKUP(B1751,'Base productos'!A$2:H$10900,4,FALSE))</f>
        <v/>
      </c>
      <c r="F1751" s="62" t="str">
        <f>IF(B1751="","",VLOOKUP(B1751,'Base productos'!A$2:H$10900,5,FALSE))</f>
        <v/>
      </c>
      <c r="G1751" s="66" t="str">
        <f>IF(B1751="","",VLOOKUP(B1751,'Base productos'!A$2:H$10900,6,FALSE))</f>
        <v/>
      </c>
      <c r="H1751" s="66" t="str">
        <f>IF(B1751="","",VLOOKUP(B1751,'Base productos'!A$2:H$10900,7,FALSE))</f>
        <v/>
      </c>
      <c r="I1751" s="66" t="str">
        <f>IF(B1751="","",VLOOKUP(B1751,'Base productos'!A$2:H$10900,8,FALSE))</f>
        <v/>
      </c>
      <c r="J1751" s="47"/>
      <c r="K1751" s="48"/>
      <c r="L1751" s="68"/>
      <c r="M1751" s="68"/>
      <c r="N1751" s="68"/>
      <c r="O1751" s="68"/>
      <c r="P1751" s="100" t="str">
        <f>IF(O1751="","",VLOOKUP(O1751,'Principios Activos'!A$1:B$2418,2,FALSE))</f>
        <v/>
      </c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9"/>
      <c r="AC1751" s="68"/>
      <c r="AD1751" s="69"/>
      <c r="AE1751" s="53"/>
      <c r="AF1751" s="98"/>
      <c r="AG1751" s="123"/>
      <c r="AH1751" s="123"/>
      <c r="AI1751"/>
      <c r="AJ1751"/>
      <c r="AM1751" s="13"/>
    </row>
    <row r="1752" spans="1:39" s="8" customFormat="1" ht="24.95" customHeight="1" x14ac:dyDescent="0.25">
      <c r="A1752" s="65" t="str">
        <f t="shared" si="26"/>
        <v/>
      </c>
      <c r="B1752" s="61"/>
      <c r="C1752" s="63" t="str">
        <f>IF(B1752="","",VLOOKUP(B1752,'Base productos'!A$2:H$10900,2,FALSE))</f>
        <v/>
      </c>
      <c r="D1752" s="66" t="str">
        <f>IF(B1752="","",VLOOKUP(B1752,'Base productos'!A$2:H$10900,3,FALSE))</f>
        <v/>
      </c>
      <c r="E1752" s="62" t="str">
        <f>IF(B1752="","",VLOOKUP(B1752,'Base productos'!A$2:H$10900,4,FALSE))</f>
        <v/>
      </c>
      <c r="F1752" s="62" t="str">
        <f>IF(B1752="","",VLOOKUP(B1752,'Base productos'!A$2:H$10900,5,FALSE))</f>
        <v/>
      </c>
      <c r="G1752" s="66" t="str">
        <f>IF(B1752="","",VLOOKUP(B1752,'Base productos'!A$2:H$10900,6,FALSE))</f>
        <v/>
      </c>
      <c r="H1752" s="66" t="str">
        <f>IF(B1752="","",VLOOKUP(B1752,'Base productos'!A$2:H$10900,7,FALSE))</f>
        <v/>
      </c>
      <c r="I1752" s="66" t="str">
        <f>IF(B1752="","",VLOOKUP(B1752,'Base productos'!A$2:H$10900,8,FALSE))</f>
        <v/>
      </c>
      <c r="J1752" s="47"/>
      <c r="K1752" s="48"/>
      <c r="L1752" s="68"/>
      <c r="M1752" s="68"/>
      <c r="N1752" s="68"/>
      <c r="O1752" s="68"/>
      <c r="P1752" s="100" t="str">
        <f>IF(O1752="","",VLOOKUP(O1752,'Principios Activos'!A$1:B$2418,2,FALSE))</f>
        <v/>
      </c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9"/>
      <c r="AC1752" s="68"/>
      <c r="AD1752" s="69"/>
      <c r="AE1752" s="53"/>
      <c r="AF1752" s="98"/>
      <c r="AG1752" s="123"/>
      <c r="AH1752" s="123"/>
      <c r="AI1752"/>
      <c r="AJ1752"/>
      <c r="AM1752" s="13"/>
    </row>
    <row r="1753" spans="1:39" s="8" customFormat="1" ht="24.95" customHeight="1" x14ac:dyDescent="0.25">
      <c r="A1753" s="65" t="str">
        <f t="shared" ref="A1753:A1816" si="27">IF(A1752="","",IF(B1753="","",A1752))</f>
        <v/>
      </c>
      <c r="B1753" s="61"/>
      <c r="C1753" s="63" t="str">
        <f>IF(B1753="","",VLOOKUP(B1753,'Base productos'!A$2:H$10900,2,FALSE))</f>
        <v/>
      </c>
      <c r="D1753" s="66" t="str">
        <f>IF(B1753="","",VLOOKUP(B1753,'Base productos'!A$2:H$10900,3,FALSE))</f>
        <v/>
      </c>
      <c r="E1753" s="62" t="str">
        <f>IF(B1753="","",VLOOKUP(B1753,'Base productos'!A$2:H$10900,4,FALSE))</f>
        <v/>
      </c>
      <c r="F1753" s="62" t="str">
        <f>IF(B1753="","",VLOOKUP(B1753,'Base productos'!A$2:H$10900,5,FALSE))</f>
        <v/>
      </c>
      <c r="G1753" s="66" t="str">
        <f>IF(B1753="","",VLOOKUP(B1753,'Base productos'!A$2:H$10900,6,FALSE))</f>
        <v/>
      </c>
      <c r="H1753" s="66" t="str">
        <f>IF(B1753="","",VLOOKUP(B1753,'Base productos'!A$2:H$10900,7,FALSE))</f>
        <v/>
      </c>
      <c r="I1753" s="66" t="str">
        <f>IF(B1753="","",VLOOKUP(B1753,'Base productos'!A$2:H$10900,8,FALSE))</f>
        <v/>
      </c>
      <c r="J1753" s="47"/>
      <c r="K1753" s="48"/>
      <c r="L1753" s="68"/>
      <c r="M1753" s="68"/>
      <c r="N1753" s="68"/>
      <c r="O1753" s="68"/>
      <c r="P1753" s="100" t="str">
        <f>IF(O1753="","",VLOOKUP(O1753,'Principios Activos'!A$1:B$2418,2,FALSE))</f>
        <v/>
      </c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9"/>
      <c r="AC1753" s="68"/>
      <c r="AD1753" s="69"/>
      <c r="AE1753" s="53"/>
      <c r="AF1753" s="98"/>
      <c r="AG1753" s="123"/>
      <c r="AH1753" s="123"/>
      <c r="AI1753"/>
      <c r="AJ1753"/>
      <c r="AM1753" s="13"/>
    </row>
    <row r="1754" spans="1:39" s="8" customFormat="1" ht="24.95" customHeight="1" x14ac:dyDescent="0.25">
      <c r="A1754" s="65" t="str">
        <f t="shared" si="27"/>
        <v/>
      </c>
      <c r="B1754" s="61"/>
      <c r="C1754" s="63" t="str">
        <f>IF(B1754="","",VLOOKUP(B1754,'Base productos'!A$2:H$10900,2,FALSE))</f>
        <v/>
      </c>
      <c r="D1754" s="66" t="str">
        <f>IF(B1754="","",VLOOKUP(B1754,'Base productos'!A$2:H$10900,3,FALSE))</f>
        <v/>
      </c>
      <c r="E1754" s="62" t="str">
        <f>IF(B1754="","",VLOOKUP(B1754,'Base productos'!A$2:H$10900,4,FALSE))</f>
        <v/>
      </c>
      <c r="F1754" s="62" t="str">
        <f>IF(B1754="","",VLOOKUP(B1754,'Base productos'!A$2:H$10900,5,FALSE))</f>
        <v/>
      </c>
      <c r="G1754" s="66" t="str">
        <f>IF(B1754="","",VLOOKUP(B1754,'Base productos'!A$2:H$10900,6,FALSE))</f>
        <v/>
      </c>
      <c r="H1754" s="66" t="str">
        <f>IF(B1754="","",VLOOKUP(B1754,'Base productos'!A$2:H$10900,7,FALSE))</f>
        <v/>
      </c>
      <c r="I1754" s="66" t="str">
        <f>IF(B1754="","",VLOOKUP(B1754,'Base productos'!A$2:H$10900,8,FALSE))</f>
        <v/>
      </c>
      <c r="J1754" s="47"/>
      <c r="K1754" s="48"/>
      <c r="L1754" s="68"/>
      <c r="M1754" s="68"/>
      <c r="N1754" s="68"/>
      <c r="O1754" s="68"/>
      <c r="P1754" s="100" t="str">
        <f>IF(O1754="","",VLOOKUP(O1754,'Principios Activos'!A$1:B$2418,2,FALSE))</f>
        <v/>
      </c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9"/>
      <c r="AC1754" s="68"/>
      <c r="AD1754" s="69"/>
      <c r="AE1754" s="53"/>
      <c r="AF1754" s="98"/>
      <c r="AG1754" s="123"/>
      <c r="AH1754" s="123"/>
      <c r="AI1754"/>
      <c r="AJ1754"/>
      <c r="AM1754" s="13"/>
    </row>
    <row r="1755" spans="1:39" s="8" customFormat="1" ht="24.95" customHeight="1" x14ac:dyDescent="0.25">
      <c r="A1755" s="65" t="str">
        <f t="shared" si="27"/>
        <v/>
      </c>
      <c r="B1755" s="61"/>
      <c r="C1755" s="63" t="str">
        <f>IF(B1755="","",VLOOKUP(B1755,'Base productos'!A$2:H$10900,2,FALSE))</f>
        <v/>
      </c>
      <c r="D1755" s="66" t="str">
        <f>IF(B1755="","",VLOOKUP(B1755,'Base productos'!A$2:H$10900,3,FALSE))</f>
        <v/>
      </c>
      <c r="E1755" s="62" t="str">
        <f>IF(B1755="","",VLOOKUP(B1755,'Base productos'!A$2:H$10900,4,FALSE))</f>
        <v/>
      </c>
      <c r="F1755" s="62" t="str">
        <f>IF(B1755="","",VLOOKUP(B1755,'Base productos'!A$2:H$10900,5,FALSE))</f>
        <v/>
      </c>
      <c r="G1755" s="66" t="str">
        <f>IF(B1755="","",VLOOKUP(B1755,'Base productos'!A$2:H$10900,6,FALSE))</f>
        <v/>
      </c>
      <c r="H1755" s="66" t="str">
        <f>IF(B1755="","",VLOOKUP(B1755,'Base productos'!A$2:H$10900,7,FALSE))</f>
        <v/>
      </c>
      <c r="I1755" s="66" t="str">
        <f>IF(B1755="","",VLOOKUP(B1755,'Base productos'!A$2:H$10900,8,FALSE))</f>
        <v/>
      </c>
      <c r="J1755" s="47"/>
      <c r="K1755" s="48"/>
      <c r="L1755" s="68"/>
      <c r="M1755" s="68"/>
      <c r="N1755" s="68"/>
      <c r="O1755" s="68"/>
      <c r="P1755" s="100" t="str">
        <f>IF(O1755="","",VLOOKUP(O1755,'Principios Activos'!A$1:B$2418,2,FALSE))</f>
        <v/>
      </c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9"/>
      <c r="AC1755" s="68"/>
      <c r="AD1755" s="69"/>
      <c r="AE1755" s="53"/>
      <c r="AF1755" s="98"/>
      <c r="AG1755" s="123"/>
      <c r="AH1755" s="123"/>
      <c r="AI1755"/>
      <c r="AJ1755"/>
      <c r="AM1755" s="13"/>
    </row>
    <row r="1756" spans="1:39" s="8" customFormat="1" ht="24.95" customHeight="1" x14ac:dyDescent="0.25">
      <c r="A1756" s="65" t="str">
        <f t="shared" si="27"/>
        <v/>
      </c>
      <c r="B1756" s="61"/>
      <c r="C1756" s="63" t="str">
        <f>IF(B1756="","",VLOOKUP(B1756,'Base productos'!A$2:H$10900,2,FALSE))</f>
        <v/>
      </c>
      <c r="D1756" s="66" t="str">
        <f>IF(B1756="","",VLOOKUP(B1756,'Base productos'!A$2:H$10900,3,FALSE))</f>
        <v/>
      </c>
      <c r="E1756" s="62" t="str">
        <f>IF(B1756="","",VLOOKUP(B1756,'Base productos'!A$2:H$10900,4,FALSE))</f>
        <v/>
      </c>
      <c r="F1756" s="62" t="str">
        <f>IF(B1756="","",VLOOKUP(B1756,'Base productos'!A$2:H$10900,5,FALSE))</f>
        <v/>
      </c>
      <c r="G1756" s="66" t="str">
        <f>IF(B1756="","",VLOOKUP(B1756,'Base productos'!A$2:H$10900,6,FALSE))</f>
        <v/>
      </c>
      <c r="H1756" s="66" t="str">
        <f>IF(B1756="","",VLOOKUP(B1756,'Base productos'!A$2:H$10900,7,FALSE))</f>
        <v/>
      </c>
      <c r="I1756" s="66" t="str">
        <f>IF(B1756="","",VLOOKUP(B1756,'Base productos'!A$2:H$10900,8,FALSE))</f>
        <v/>
      </c>
      <c r="J1756" s="47"/>
      <c r="K1756" s="48"/>
      <c r="L1756" s="68"/>
      <c r="M1756" s="68"/>
      <c r="N1756" s="68"/>
      <c r="O1756" s="68"/>
      <c r="P1756" s="100" t="str">
        <f>IF(O1756="","",VLOOKUP(O1756,'Principios Activos'!A$1:B$2418,2,FALSE))</f>
        <v/>
      </c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9"/>
      <c r="AC1756" s="68"/>
      <c r="AD1756" s="69"/>
      <c r="AE1756" s="53"/>
      <c r="AF1756" s="98"/>
      <c r="AG1756" s="123"/>
      <c r="AH1756" s="123"/>
      <c r="AI1756"/>
      <c r="AJ1756"/>
      <c r="AM1756" s="13"/>
    </row>
    <row r="1757" spans="1:39" s="8" customFormat="1" ht="24.95" customHeight="1" x14ac:dyDescent="0.25">
      <c r="A1757" s="65" t="str">
        <f t="shared" si="27"/>
        <v/>
      </c>
      <c r="B1757" s="61"/>
      <c r="C1757" s="63" t="str">
        <f>IF(B1757="","",VLOOKUP(B1757,'Base productos'!A$2:H$10900,2,FALSE))</f>
        <v/>
      </c>
      <c r="D1757" s="66" t="str">
        <f>IF(B1757="","",VLOOKUP(B1757,'Base productos'!A$2:H$10900,3,FALSE))</f>
        <v/>
      </c>
      <c r="E1757" s="62" t="str">
        <f>IF(B1757="","",VLOOKUP(B1757,'Base productos'!A$2:H$10900,4,FALSE))</f>
        <v/>
      </c>
      <c r="F1757" s="62" t="str">
        <f>IF(B1757="","",VLOOKUP(B1757,'Base productos'!A$2:H$10900,5,FALSE))</f>
        <v/>
      </c>
      <c r="G1757" s="66" t="str">
        <f>IF(B1757="","",VLOOKUP(B1757,'Base productos'!A$2:H$10900,6,FALSE))</f>
        <v/>
      </c>
      <c r="H1757" s="66" t="str">
        <f>IF(B1757="","",VLOOKUP(B1757,'Base productos'!A$2:H$10900,7,FALSE))</f>
        <v/>
      </c>
      <c r="I1757" s="66" t="str">
        <f>IF(B1757="","",VLOOKUP(B1757,'Base productos'!A$2:H$10900,8,FALSE))</f>
        <v/>
      </c>
      <c r="J1757" s="47"/>
      <c r="K1757" s="48"/>
      <c r="L1757" s="68"/>
      <c r="M1757" s="68"/>
      <c r="N1757" s="68"/>
      <c r="O1757" s="68"/>
      <c r="P1757" s="100" t="str">
        <f>IF(O1757="","",VLOOKUP(O1757,'Principios Activos'!A$1:B$2418,2,FALSE))</f>
        <v/>
      </c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9"/>
      <c r="AC1757" s="68"/>
      <c r="AD1757" s="69"/>
      <c r="AE1757" s="53"/>
      <c r="AF1757" s="98"/>
      <c r="AG1757" s="123"/>
      <c r="AH1757" s="123"/>
      <c r="AI1757"/>
      <c r="AJ1757"/>
      <c r="AM1757" s="13"/>
    </row>
    <row r="1758" spans="1:39" s="8" customFormat="1" ht="24.95" customHeight="1" x14ac:dyDescent="0.25">
      <c r="A1758" s="65" t="str">
        <f t="shared" si="27"/>
        <v/>
      </c>
      <c r="B1758" s="61"/>
      <c r="C1758" s="63" t="str">
        <f>IF(B1758="","",VLOOKUP(B1758,'Base productos'!A$2:H$10900,2,FALSE))</f>
        <v/>
      </c>
      <c r="D1758" s="66" t="str">
        <f>IF(B1758="","",VLOOKUP(B1758,'Base productos'!A$2:H$10900,3,FALSE))</f>
        <v/>
      </c>
      <c r="E1758" s="62" t="str">
        <f>IF(B1758="","",VLOOKUP(B1758,'Base productos'!A$2:H$10900,4,FALSE))</f>
        <v/>
      </c>
      <c r="F1758" s="62" t="str">
        <f>IF(B1758="","",VLOOKUP(B1758,'Base productos'!A$2:H$10900,5,FALSE))</f>
        <v/>
      </c>
      <c r="G1758" s="66" t="str">
        <f>IF(B1758="","",VLOOKUP(B1758,'Base productos'!A$2:H$10900,6,FALSE))</f>
        <v/>
      </c>
      <c r="H1758" s="66" t="str">
        <f>IF(B1758="","",VLOOKUP(B1758,'Base productos'!A$2:H$10900,7,FALSE))</f>
        <v/>
      </c>
      <c r="I1758" s="66" t="str">
        <f>IF(B1758="","",VLOOKUP(B1758,'Base productos'!A$2:H$10900,8,FALSE))</f>
        <v/>
      </c>
      <c r="J1758" s="47"/>
      <c r="K1758" s="48"/>
      <c r="L1758" s="68"/>
      <c r="M1758" s="68"/>
      <c r="N1758" s="68"/>
      <c r="O1758" s="68"/>
      <c r="P1758" s="100" t="str">
        <f>IF(O1758="","",VLOOKUP(O1758,'Principios Activos'!A$1:B$2418,2,FALSE))</f>
        <v/>
      </c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9"/>
      <c r="AC1758" s="68"/>
      <c r="AD1758" s="69"/>
      <c r="AE1758" s="53"/>
      <c r="AF1758" s="98"/>
      <c r="AG1758" s="123"/>
      <c r="AH1758" s="123"/>
      <c r="AI1758"/>
      <c r="AJ1758"/>
      <c r="AM1758" s="13"/>
    </row>
    <row r="1759" spans="1:39" s="8" customFormat="1" ht="24.95" customHeight="1" x14ac:dyDescent="0.25">
      <c r="A1759" s="65" t="str">
        <f t="shared" si="27"/>
        <v/>
      </c>
      <c r="B1759" s="61"/>
      <c r="C1759" s="63" t="str">
        <f>IF(B1759="","",VLOOKUP(B1759,'Base productos'!A$2:H$10900,2,FALSE))</f>
        <v/>
      </c>
      <c r="D1759" s="66" t="str">
        <f>IF(B1759="","",VLOOKUP(B1759,'Base productos'!A$2:H$10900,3,FALSE))</f>
        <v/>
      </c>
      <c r="E1759" s="62" t="str">
        <f>IF(B1759="","",VLOOKUP(B1759,'Base productos'!A$2:H$10900,4,FALSE))</f>
        <v/>
      </c>
      <c r="F1759" s="62" t="str">
        <f>IF(B1759="","",VLOOKUP(B1759,'Base productos'!A$2:H$10900,5,FALSE))</f>
        <v/>
      </c>
      <c r="G1759" s="66" t="str">
        <f>IF(B1759="","",VLOOKUP(B1759,'Base productos'!A$2:H$10900,6,FALSE))</f>
        <v/>
      </c>
      <c r="H1759" s="66" t="str">
        <f>IF(B1759="","",VLOOKUP(B1759,'Base productos'!A$2:H$10900,7,FALSE))</f>
        <v/>
      </c>
      <c r="I1759" s="66" t="str">
        <f>IF(B1759="","",VLOOKUP(B1759,'Base productos'!A$2:H$10900,8,FALSE))</f>
        <v/>
      </c>
      <c r="J1759" s="47"/>
      <c r="K1759" s="48"/>
      <c r="L1759" s="68"/>
      <c r="M1759" s="68"/>
      <c r="N1759" s="68"/>
      <c r="O1759" s="68"/>
      <c r="P1759" s="100" t="str">
        <f>IF(O1759="","",VLOOKUP(O1759,'Principios Activos'!A$1:B$2418,2,FALSE))</f>
        <v/>
      </c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9"/>
      <c r="AC1759" s="68"/>
      <c r="AD1759" s="69"/>
      <c r="AE1759" s="53"/>
      <c r="AF1759" s="98"/>
      <c r="AG1759" s="123"/>
      <c r="AH1759" s="123"/>
      <c r="AI1759"/>
      <c r="AJ1759"/>
      <c r="AM1759" s="13"/>
    </row>
    <row r="1760" spans="1:39" s="8" customFormat="1" ht="24.95" customHeight="1" x14ac:dyDescent="0.25">
      <c r="A1760" s="65" t="str">
        <f t="shared" si="27"/>
        <v/>
      </c>
      <c r="B1760" s="61"/>
      <c r="C1760" s="63" t="str">
        <f>IF(B1760="","",VLOOKUP(B1760,'Base productos'!A$2:H$10900,2,FALSE))</f>
        <v/>
      </c>
      <c r="D1760" s="66" t="str">
        <f>IF(B1760="","",VLOOKUP(B1760,'Base productos'!A$2:H$10900,3,FALSE))</f>
        <v/>
      </c>
      <c r="E1760" s="62" t="str">
        <f>IF(B1760="","",VLOOKUP(B1760,'Base productos'!A$2:H$10900,4,FALSE))</f>
        <v/>
      </c>
      <c r="F1760" s="62" t="str">
        <f>IF(B1760="","",VLOOKUP(B1760,'Base productos'!A$2:H$10900,5,FALSE))</f>
        <v/>
      </c>
      <c r="G1760" s="66" t="str">
        <f>IF(B1760="","",VLOOKUP(B1760,'Base productos'!A$2:H$10900,6,FALSE))</f>
        <v/>
      </c>
      <c r="H1760" s="66" t="str">
        <f>IF(B1760="","",VLOOKUP(B1760,'Base productos'!A$2:H$10900,7,FALSE))</f>
        <v/>
      </c>
      <c r="I1760" s="66" t="str">
        <f>IF(B1760="","",VLOOKUP(B1760,'Base productos'!A$2:H$10900,8,FALSE))</f>
        <v/>
      </c>
      <c r="J1760" s="47"/>
      <c r="K1760" s="48"/>
      <c r="L1760" s="68"/>
      <c r="M1760" s="68"/>
      <c r="N1760" s="68"/>
      <c r="O1760" s="68"/>
      <c r="P1760" s="100" t="str">
        <f>IF(O1760="","",VLOOKUP(O1760,'Principios Activos'!A$1:B$2418,2,FALSE))</f>
        <v/>
      </c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9"/>
      <c r="AC1760" s="68"/>
      <c r="AD1760" s="69"/>
      <c r="AE1760" s="53"/>
      <c r="AF1760" s="98"/>
      <c r="AG1760" s="123"/>
      <c r="AH1760" s="123"/>
      <c r="AI1760"/>
      <c r="AJ1760"/>
      <c r="AM1760" s="13"/>
    </row>
    <row r="1761" spans="1:39" s="8" customFormat="1" ht="24.95" customHeight="1" x14ac:dyDescent="0.25">
      <c r="A1761" s="65" t="str">
        <f t="shared" si="27"/>
        <v/>
      </c>
      <c r="B1761" s="61"/>
      <c r="C1761" s="63" t="str">
        <f>IF(B1761="","",VLOOKUP(B1761,'Base productos'!A$2:H$10900,2,FALSE))</f>
        <v/>
      </c>
      <c r="D1761" s="66" t="str">
        <f>IF(B1761="","",VLOOKUP(B1761,'Base productos'!A$2:H$10900,3,FALSE))</f>
        <v/>
      </c>
      <c r="E1761" s="62" t="str">
        <f>IF(B1761="","",VLOOKUP(B1761,'Base productos'!A$2:H$10900,4,FALSE))</f>
        <v/>
      </c>
      <c r="F1761" s="62" t="str">
        <f>IF(B1761="","",VLOOKUP(B1761,'Base productos'!A$2:H$10900,5,FALSE))</f>
        <v/>
      </c>
      <c r="G1761" s="66" t="str">
        <f>IF(B1761="","",VLOOKUP(B1761,'Base productos'!A$2:H$10900,6,FALSE))</f>
        <v/>
      </c>
      <c r="H1761" s="66" t="str">
        <f>IF(B1761="","",VLOOKUP(B1761,'Base productos'!A$2:H$10900,7,FALSE))</f>
        <v/>
      </c>
      <c r="I1761" s="66" t="str">
        <f>IF(B1761="","",VLOOKUP(B1761,'Base productos'!A$2:H$10900,8,FALSE))</f>
        <v/>
      </c>
      <c r="J1761" s="47"/>
      <c r="K1761" s="48"/>
      <c r="L1761" s="68"/>
      <c r="M1761" s="68"/>
      <c r="N1761" s="68"/>
      <c r="O1761" s="68"/>
      <c r="P1761" s="100" t="str">
        <f>IF(O1761="","",VLOOKUP(O1761,'Principios Activos'!A$1:B$2418,2,FALSE))</f>
        <v/>
      </c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9"/>
      <c r="AC1761" s="68"/>
      <c r="AD1761" s="69"/>
      <c r="AE1761" s="53"/>
      <c r="AF1761" s="98"/>
      <c r="AG1761" s="123"/>
      <c r="AH1761" s="123"/>
      <c r="AI1761"/>
      <c r="AJ1761"/>
      <c r="AM1761" s="13"/>
    </row>
    <row r="1762" spans="1:39" s="8" customFormat="1" ht="24.95" customHeight="1" x14ac:dyDescent="0.25">
      <c r="A1762" s="65" t="str">
        <f t="shared" si="27"/>
        <v/>
      </c>
      <c r="B1762" s="61"/>
      <c r="C1762" s="63" t="str">
        <f>IF(B1762="","",VLOOKUP(B1762,'Base productos'!A$2:H$10900,2,FALSE))</f>
        <v/>
      </c>
      <c r="D1762" s="66" t="str">
        <f>IF(B1762="","",VLOOKUP(B1762,'Base productos'!A$2:H$10900,3,FALSE))</f>
        <v/>
      </c>
      <c r="E1762" s="62" t="str">
        <f>IF(B1762="","",VLOOKUP(B1762,'Base productos'!A$2:H$10900,4,FALSE))</f>
        <v/>
      </c>
      <c r="F1762" s="62" t="str">
        <f>IF(B1762="","",VLOOKUP(B1762,'Base productos'!A$2:H$10900,5,FALSE))</f>
        <v/>
      </c>
      <c r="G1762" s="66" t="str">
        <f>IF(B1762="","",VLOOKUP(B1762,'Base productos'!A$2:H$10900,6,FALSE))</f>
        <v/>
      </c>
      <c r="H1762" s="66" t="str">
        <f>IF(B1762="","",VLOOKUP(B1762,'Base productos'!A$2:H$10900,7,FALSE))</f>
        <v/>
      </c>
      <c r="I1762" s="66" t="str">
        <f>IF(B1762="","",VLOOKUP(B1762,'Base productos'!A$2:H$10900,8,FALSE))</f>
        <v/>
      </c>
      <c r="J1762" s="47"/>
      <c r="K1762" s="48"/>
      <c r="L1762" s="68"/>
      <c r="M1762" s="68"/>
      <c r="N1762" s="68"/>
      <c r="O1762" s="68"/>
      <c r="P1762" s="100" t="str">
        <f>IF(O1762="","",VLOOKUP(O1762,'Principios Activos'!A$1:B$2418,2,FALSE))</f>
        <v/>
      </c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9"/>
      <c r="AC1762" s="68"/>
      <c r="AD1762" s="69"/>
      <c r="AE1762" s="53"/>
      <c r="AF1762" s="98"/>
      <c r="AG1762" s="123"/>
      <c r="AH1762" s="123"/>
      <c r="AI1762"/>
      <c r="AJ1762"/>
      <c r="AM1762" s="13"/>
    </row>
    <row r="1763" spans="1:39" s="8" customFormat="1" ht="24.95" customHeight="1" x14ac:dyDescent="0.25">
      <c r="A1763" s="65" t="str">
        <f t="shared" si="27"/>
        <v/>
      </c>
      <c r="B1763" s="61"/>
      <c r="C1763" s="63" t="str">
        <f>IF(B1763="","",VLOOKUP(B1763,'Base productos'!A$2:H$10900,2,FALSE))</f>
        <v/>
      </c>
      <c r="D1763" s="66" t="str">
        <f>IF(B1763="","",VLOOKUP(B1763,'Base productos'!A$2:H$10900,3,FALSE))</f>
        <v/>
      </c>
      <c r="E1763" s="62" t="str">
        <f>IF(B1763="","",VLOOKUP(B1763,'Base productos'!A$2:H$10900,4,FALSE))</f>
        <v/>
      </c>
      <c r="F1763" s="62" t="str">
        <f>IF(B1763="","",VLOOKUP(B1763,'Base productos'!A$2:H$10900,5,FALSE))</f>
        <v/>
      </c>
      <c r="G1763" s="66" t="str">
        <f>IF(B1763="","",VLOOKUP(B1763,'Base productos'!A$2:H$10900,6,FALSE))</f>
        <v/>
      </c>
      <c r="H1763" s="66" t="str">
        <f>IF(B1763="","",VLOOKUP(B1763,'Base productos'!A$2:H$10900,7,FALSE))</f>
        <v/>
      </c>
      <c r="I1763" s="66" t="str">
        <f>IF(B1763="","",VLOOKUP(B1763,'Base productos'!A$2:H$10900,8,FALSE))</f>
        <v/>
      </c>
      <c r="J1763" s="47"/>
      <c r="K1763" s="48"/>
      <c r="L1763" s="68"/>
      <c r="M1763" s="68"/>
      <c r="N1763" s="68"/>
      <c r="O1763" s="68"/>
      <c r="P1763" s="100" t="str">
        <f>IF(O1763="","",VLOOKUP(O1763,'Principios Activos'!A$1:B$2418,2,FALSE))</f>
        <v/>
      </c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9"/>
      <c r="AC1763" s="68"/>
      <c r="AD1763" s="69"/>
      <c r="AE1763" s="53"/>
      <c r="AF1763" s="98"/>
      <c r="AG1763" s="123"/>
      <c r="AH1763" s="123"/>
      <c r="AI1763"/>
      <c r="AJ1763"/>
      <c r="AM1763" s="13"/>
    </row>
    <row r="1764" spans="1:39" s="8" customFormat="1" ht="24.95" customHeight="1" x14ac:dyDescent="0.25">
      <c r="A1764" s="65" t="str">
        <f t="shared" si="27"/>
        <v/>
      </c>
      <c r="B1764" s="61"/>
      <c r="C1764" s="63" t="str">
        <f>IF(B1764="","",VLOOKUP(B1764,'Base productos'!A$2:H$10900,2,FALSE))</f>
        <v/>
      </c>
      <c r="D1764" s="66" t="str">
        <f>IF(B1764="","",VLOOKUP(B1764,'Base productos'!A$2:H$10900,3,FALSE))</f>
        <v/>
      </c>
      <c r="E1764" s="62" t="str">
        <f>IF(B1764="","",VLOOKUP(B1764,'Base productos'!A$2:H$10900,4,FALSE))</f>
        <v/>
      </c>
      <c r="F1764" s="62" t="str">
        <f>IF(B1764="","",VLOOKUP(B1764,'Base productos'!A$2:H$10900,5,FALSE))</f>
        <v/>
      </c>
      <c r="G1764" s="66" t="str">
        <f>IF(B1764="","",VLOOKUP(B1764,'Base productos'!A$2:H$10900,6,FALSE))</f>
        <v/>
      </c>
      <c r="H1764" s="66" t="str">
        <f>IF(B1764="","",VLOOKUP(B1764,'Base productos'!A$2:H$10900,7,FALSE))</f>
        <v/>
      </c>
      <c r="I1764" s="66" t="str">
        <f>IF(B1764="","",VLOOKUP(B1764,'Base productos'!A$2:H$10900,8,FALSE))</f>
        <v/>
      </c>
      <c r="J1764" s="47"/>
      <c r="K1764" s="48"/>
      <c r="L1764" s="68"/>
      <c r="M1764" s="68"/>
      <c r="N1764" s="68"/>
      <c r="O1764" s="68"/>
      <c r="P1764" s="100" t="str">
        <f>IF(O1764="","",VLOOKUP(O1764,'Principios Activos'!A$1:B$2418,2,FALSE))</f>
        <v/>
      </c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9"/>
      <c r="AC1764" s="68"/>
      <c r="AD1764" s="69"/>
      <c r="AE1764" s="53"/>
      <c r="AF1764" s="98"/>
      <c r="AG1764" s="123"/>
      <c r="AH1764" s="123"/>
      <c r="AI1764"/>
      <c r="AJ1764"/>
      <c r="AM1764" s="13"/>
    </row>
    <row r="1765" spans="1:39" s="8" customFormat="1" ht="24.95" customHeight="1" x14ac:dyDescent="0.25">
      <c r="A1765" s="65" t="str">
        <f t="shared" si="27"/>
        <v/>
      </c>
      <c r="B1765" s="61"/>
      <c r="C1765" s="63" t="str">
        <f>IF(B1765="","",VLOOKUP(B1765,'Base productos'!A$2:H$10900,2,FALSE))</f>
        <v/>
      </c>
      <c r="D1765" s="66" t="str">
        <f>IF(B1765="","",VLOOKUP(B1765,'Base productos'!A$2:H$10900,3,FALSE))</f>
        <v/>
      </c>
      <c r="E1765" s="62" t="str">
        <f>IF(B1765="","",VLOOKUP(B1765,'Base productos'!A$2:H$10900,4,FALSE))</f>
        <v/>
      </c>
      <c r="F1765" s="62" t="str">
        <f>IF(B1765="","",VLOOKUP(B1765,'Base productos'!A$2:H$10900,5,FALSE))</f>
        <v/>
      </c>
      <c r="G1765" s="66" t="str">
        <f>IF(B1765="","",VLOOKUP(B1765,'Base productos'!A$2:H$10900,6,FALSE))</f>
        <v/>
      </c>
      <c r="H1765" s="66" t="str">
        <f>IF(B1765="","",VLOOKUP(B1765,'Base productos'!A$2:H$10900,7,FALSE))</f>
        <v/>
      </c>
      <c r="I1765" s="66" t="str">
        <f>IF(B1765="","",VLOOKUP(B1765,'Base productos'!A$2:H$10900,8,FALSE))</f>
        <v/>
      </c>
      <c r="J1765" s="47"/>
      <c r="K1765" s="48"/>
      <c r="L1765" s="68"/>
      <c r="M1765" s="68"/>
      <c r="N1765" s="68"/>
      <c r="O1765" s="68"/>
      <c r="P1765" s="100" t="str">
        <f>IF(O1765="","",VLOOKUP(O1765,'Principios Activos'!A$1:B$2418,2,FALSE))</f>
        <v/>
      </c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9"/>
      <c r="AC1765" s="68"/>
      <c r="AD1765" s="69"/>
      <c r="AE1765" s="53"/>
      <c r="AF1765" s="98"/>
      <c r="AG1765" s="123"/>
      <c r="AH1765" s="123"/>
      <c r="AI1765"/>
      <c r="AJ1765"/>
      <c r="AM1765" s="13"/>
    </row>
    <row r="1766" spans="1:39" s="8" customFormat="1" ht="24.95" customHeight="1" x14ac:dyDescent="0.25">
      <c r="A1766" s="65" t="str">
        <f t="shared" si="27"/>
        <v/>
      </c>
      <c r="B1766" s="61"/>
      <c r="C1766" s="63" t="str">
        <f>IF(B1766="","",VLOOKUP(B1766,'Base productos'!A$2:H$10900,2,FALSE))</f>
        <v/>
      </c>
      <c r="D1766" s="66" t="str">
        <f>IF(B1766="","",VLOOKUP(B1766,'Base productos'!A$2:H$10900,3,FALSE))</f>
        <v/>
      </c>
      <c r="E1766" s="62" t="str">
        <f>IF(B1766="","",VLOOKUP(B1766,'Base productos'!A$2:H$10900,4,FALSE))</f>
        <v/>
      </c>
      <c r="F1766" s="62" t="str">
        <f>IF(B1766="","",VLOOKUP(B1766,'Base productos'!A$2:H$10900,5,FALSE))</f>
        <v/>
      </c>
      <c r="G1766" s="66" t="str">
        <f>IF(B1766="","",VLOOKUP(B1766,'Base productos'!A$2:H$10900,6,FALSE))</f>
        <v/>
      </c>
      <c r="H1766" s="66" t="str">
        <f>IF(B1766="","",VLOOKUP(B1766,'Base productos'!A$2:H$10900,7,FALSE))</f>
        <v/>
      </c>
      <c r="I1766" s="66" t="str">
        <f>IF(B1766="","",VLOOKUP(B1766,'Base productos'!A$2:H$10900,8,FALSE))</f>
        <v/>
      </c>
      <c r="J1766" s="47"/>
      <c r="K1766" s="48"/>
      <c r="L1766" s="68"/>
      <c r="M1766" s="68"/>
      <c r="N1766" s="68"/>
      <c r="O1766" s="68"/>
      <c r="P1766" s="100" t="str">
        <f>IF(O1766="","",VLOOKUP(O1766,'Principios Activos'!A$1:B$2418,2,FALSE))</f>
        <v/>
      </c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9"/>
      <c r="AC1766" s="68"/>
      <c r="AD1766" s="69"/>
      <c r="AE1766" s="53"/>
      <c r="AF1766" s="98"/>
      <c r="AG1766" s="123"/>
      <c r="AH1766" s="123"/>
      <c r="AI1766"/>
      <c r="AJ1766"/>
      <c r="AM1766" s="13"/>
    </row>
    <row r="1767" spans="1:39" s="8" customFormat="1" ht="24.95" customHeight="1" x14ac:dyDescent="0.25">
      <c r="A1767" s="65" t="str">
        <f t="shared" si="27"/>
        <v/>
      </c>
      <c r="B1767" s="61"/>
      <c r="C1767" s="63" t="str">
        <f>IF(B1767="","",VLOOKUP(B1767,'Base productos'!A$2:H$10900,2,FALSE))</f>
        <v/>
      </c>
      <c r="D1767" s="66" t="str">
        <f>IF(B1767="","",VLOOKUP(B1767,'Base productos'!A$2:H$10900,3,FALSE))</f>
        <v/>
      </c>
      <c r="E1767" s="62" t="str">
        <f>IF(B1767="","",VLOOKUP(B1767,'Base productos'!A$2:H$10900,4,FALSE))</f>
        <v/>
      </c>
      <c r="F1767" s="62" t="str">
        <f>IF(B1767="","",VLOOKUP(B1767,'Base productos'!A$2:H$10900,5,FALSE))</f>
        <v/>
      </c>
      <c r="G1767" s="66" t="str">
        <f>IF(B1767="","",VLOOKUP(B1767,'Base productos'!A$2:H$10900,6,FALSE))</f>
        <v/>
      </c>
      <c r="H1767" s="66" t="str">
        <f>IF(B1767="","",VLOOKUP(B1767,'Base productos'!A$2:H$10900,7,FALSE))</f>
        <v/>
      </c>
      <c r="I1767" s="66" t="str">
        <f>IF(B1767="","",VLOOKUP(B1767,'Base productos'!A$2:H$10900,8,FALSE))</f>
        <v/>
      </c>
      <c r="J1767" s="47"/>
      <c r="K1767" s="48"/>
      <c r="L1767" s="68"/>
      <c r="M1767" s="68"/>
      <c r="N1767" s="68"/>
      <c r="O1767" s="68"/>
      <c r="P1767" s="100" t="str">
        <f>IF(O1767="","",VLOOKUP(O1767,'Principios Activos'!A$1:B$2418,2,FALSE))</f>
        <v/>
      </c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9"/>
      <c r="AC1767" s="68"/>
      <c r="AD1767" s="69"/>
      <c r="AE1767" s="53"/>
      <c r="AF1767" s="98"/>
      <c r="AG1767" s="123"/>
      <c r="AH1767" s="123"/>
      <c r="AI1767"/>
      <c r="AJ1767"/>
      <c r="AM1767" s="13"/>
    </row>
    <row r="1768" spans="1:39" s="8" customFormat="1" ht="24.95" customHeight="1" x14ac:dyDescent="0.25">
      <c r="A1768" s="65" t="str">
        <f t="shared" si="27"/>
        <v/>
      </c>
      <c r="B1768" s="61"/>
      <c r="C1768" s="63" t="str">
        <f>IF(B1768="","",VLOOKUP(B1768,'Base productos'!A$2:H$10900,2,FALSE))</f>
        <v/>
      </c>
      <c r="D1768" s="66" t="str">
        <f>IF(B1768="","",VLOOKUP(B1768,'Base productos'!A$2:H$10900,3,FALSE))</f>
        <v/>
      </c>
      <c r="E1768" s="62" t="str">
        <f>IF(B1768="","",VLOOKUP(B1768,'Base productos'!A$2:H$10900,4,FALSE))</f>
        <v/>
      </c>
      <c r="F1768" s="62" t="str">
        <f>IF(B1768="","",VLOOKUP(B1768,'Base productos'!A$2:H$10900,5,FALSE))</f>
        <v/>
      </c>
      <c r="G1768" s="66" t="str">
        <f>IF(B1768="","",VLOOKUP(B1768,'Base productos'!A$2:H$10900,6,FALSE))</f>
        <v/>
      </c>
      <c r="H1768" s="66" t="str">
        <f>IF(B1768="","",VLOOKUP(B1768,'Base productos'!A$2:H$10900,7,FALSE))</f>
        <v/>
      </c>
      <c r="I1768" s="66" t="str">
        <f>IF(B1768="","",VLOOKUP(B1768,'Base productos'!A$2:H$10900,8,FALSE))</f>
        <v/>
      </c>
      <c r="J1768" s="47"/>
      <c r="K1768" s="48"/>
      <c r="L1768" s="68"/>
      <c r="M1768" s="68"/>
      <c r="N1768" s="68"/>
      <c r="O1768" s="68"/>
      <c r="P1768" s="100" t="str">
        <f>IF(O1768="","",VLOOKUP(O1768,'Principios Activos'!A$1:B$2418,2,FALSE))</f>
        <v/>
      </c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9"/>
      <c r="AC1768" s="68"/>
      <c r="AD1768" s="69"/>
      <c r="AE1768" s="53"/>
      <c r="AF1768" s="98"/>
      <c r="AG1768" s="123"/>
      <c r="AH1768" s="123"/>
      <c r="AI1768"/>
      <c r="AJ1768"/>
      <c r="AM1768" s="13"/>
    </row>
    <row r="1769" spans="1:39" s="8" customFormat="1" ht="24.95" customHeight="1" x14ac:dyDescent="0.25">
      <c r="A1769" s="65" t="str">
        <f t="shared" si="27"/>
        <v/>
      </c>
      <c r="B1769" s="61"/>
      <c r="C1769" s="63" t="str">
        <f>IF(B1769="","",VLOOKUP(B1769,'Base productos'!A$2:H$10900,2,FALSE))</f>
        <v/>
      </c>
      <c r="D1769" s="66" t="str">
        <f>IF(B1769="","",VLOOKUP(B1769,'Base productos'!A$2:H$10900,3,FALSE))</f>
        <v/>
      </c>
      <c r="E1769" s="62" t="str">
        <f>IF(B1769="","",VLOOKUP(B1769,'Base productos'!A$2:H$10900,4,FALSE))</f>
        <v/>
      </c>
      <c r="F1769" s="62" t="str">
        <f>IF(B1769="","",VLOOKUP(B1769,'Base productos'!A$2:H$10900,5,FALSE))</f>
        <v/>
      </c>
      <c r="G1769" s="66" t="str">
        <f>IF(B1769="","",VLOOKUP(B1769,'Base productos'!A$2:H$10900,6,FALSE))</f>
        <v/>
      </c>
      <c r="H1769" s="66" t="str">
        <f>IF(B1769="","",VLOOKUP(B1769,'Base productos'!A$2:H$10900,7,FALSE))</f>
        <v/>
      </c>
      <c r="I1769" s="66" t="str">
        <f>IF(B1769="","",VLOOKUP(B1769,'Base productos'!A$2:H$10900,8,FALSE))</f>
        <v/>
      </c>
      <c r="J1769" s="47"/>
      <c r="K1769" s="48"/>
      <c r="L1769" s="68"/>
      <c r="M1769" s="68"/>
      <c r="N1769" s="68"/>
      <c r="O1769" s="68"/>
      <c r="P1769" s="100" t="str">
        <f>IF(O1769="","",VLOOKUP(O1769,'Principios Activos'!A$1:B$2418,2,FALSE))</f>
        <v/>
      </c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9"/>
      <c r="AC1769" s="68"/>
      <c r="AD1769" s="69"/>
      <c r="AE1769" s="53"/>
      <c r="AF1769" s="98"/>
      <c r="AG1769" s="123"/>
      <c r="AH1769" s="123"/>
      <c r="AI1769"/>
      <c r="AJ1769"/>
      <c r="AM1769" s="13"/>
    </row>
    <row r="1770" spans="1:39" s="8" customFormat="1" ht="24.95" customHeight="1" x14ac:dyDescent="0.25">
      <c r="A1770" s="65" t="str">
        <f t="shared" si="27"/>
        <v/>
      </c>
      <c r="B1770" s="61"/>
      <c r="C1770" s="63" t="str">
        <f>IF(B1770="","",VLOOKUP(B1770,'Base productos'!A$2:H$10900,2,FALSE))</f>
        <v/>
      </c>
      <c r="D1770" s="66" t="str">
        <f>IF(B1770="","",VLOOKUP(B1770,'Base productos'!A$2:H$10900,3,FALSE))</f>
        <v/>
      </c>
      <c r="E1770" s="62" t="str">
        <f>IF(B1770="","",VLOOKUP(B1770,'Base productos'!A$2:H$10900,4,FALSE))</f>
        <v/>
      </c>
      <c r="F1770" s="62" t="str">
        <f>IF(B1770="","",VLOOKUP(B1770,'Base productos'!A$2:H$10900,5,FALSE))</f>
        <v/>
      </c>
      <c r="G1770" s="66" t="str">
        <f>IF(B1770="","",VLOOKUP(B1770,'Base productos'!A$2:H$10900,6,FALSE))</f>
        <v/>
      </c>
      <c r="H1770" s="66" t="str">
        <f>IF(B1770="","",VLOOKUP(B1770,'Base productos'!A$2:H$10900,7,FALSE))</f>
        <v/>
      </c>
      <c r="I1770" s="66" t="str">
        <f>IF(B1770="","",VLOOKUP(B1770,'Base productos'!A$2:H$10900,8,FALSE))</f>
        <v/>
      </c>
      <c r="J1770" s="47"/>
      <c r="K1770" s="48"/>
      <c r="L1770" s="68"/>
      <c r="M1770" s="68"/>
      <c r="N1770" s="68"/>
      <c r="O1770" s="68"/>
      <c r="P1770" s="100" t="str">
        <f>IF(O1770="","",VLOOKUP(O1770,'Principios Activos'!A$1:B$2418,2,FALSE))</f>
        <v/>
      </c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9"/>
      <c r="AC1770" s="68"/>
      <c r="AD1770" s="69"/>
      <c r="AE1770" s="53"/>
      <c r="AF1770" s="98"/>
      <c r="AG1770" s="123"/>
      <c r="AH1770" s="123"/>
      <c r="AI1770"/>
      <c r="AJ1770"/>
      <c r="AM1770" s="13"/>
    </row>
    <row r="1771" spans="1:39" s="8" customFormat="1" ht="24.95" customHeight="1" x14ac:dyDescent="0.25">
      <c r="A1771" s="65" t="str">
        <f t="shared" si="27"/>
        <v/>
      </c>
      <c r="B1771" s="61"/>
      <c r="C1771" s="63" t="str">
        <f>IF(B1771="","",VLOOKUP(B1771,'Base productos'!A$2:H$10900,2,FALSE))</f>
        <v/>
      </c>
      <c r="D1771" s="66" t="str">
        <f>IF(B1771="","",VLOOKUP(B1771,'Base productos'!A$2:H$10900,3,FALSE))</f>
        <v/>
      </c>
      <c r="E1771" s="62" t="str">
        <f>IF(B1771="","",VLOOKUP(B1771,'Base productos'!A$2:H$10900,4,FALSE))</f>
        <v/>
      </c>
      <c r="F1771" s="62" t="str">
        <f>IF(B1771="","",VLOOKUP(B1771,'Base productos'!A$2:H$10900,5,FALSE))</f>
        <v/>
      </c>
      <c r="G1771" s="66" t="str">
        <f>IF(B1771="","",VLOOKUP(B1771,'Base productos'!A$2:H$10900,6,FALSE))</f>
        <v/>
      </c>
      <c r="H1771" s="66" t="str">
        <f>IF(B1771="","",VLOOKUP(B1771,'Base productos'!A$2:H$10900,7,FALSE))</f>
        <v/>
      </c>
      <c r="I1771" s="66" t="str">
        <f>IF(B1771="","",VLOOKUP(B1771,'Base productos'!A$2:H$10900,8,FALSE))</f>
        <v/>
      </c>
      <c r="J1771" s="47"/>
      <c r="K1771" s="48"/>
      <c r="L1771" s="68"/>
      <c r="M1771" s="68"/>
      <c r="N1771" s="68"/>
      <c r="O1771" s="68"/>
      <c r="P1771" s="100" t="str">
        <f>IF(O1771="","",VLOOKUP(O1771,'Principios Activos'!A$1:B$2418,2,FALSE))</f>
        <v/>
      </c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9"/>
      <c r="AC1771" s="68"/>
      <c r="AD1771" s="69"/>
      <c r="AE1771" s="53"/>
      <c r="AF1771" s="98"/>
      <c r="AG1771" s="123"/>
      <c r="AH1771" s="123"/>
      <c r="AI1771"/>
      <c r="AJ1771"/>
      <c r="AM1771" s="13"/>
    </row>
    <row r="1772" spans="1:39" s="8" customFormat="1" ht="24.95" customHeight="1" x14ac:dyDescent="0.25">
      <c r="A1772" s="65" t="str">
        <f t="shared" si="27"/>
        <v/>
      </c>
      <c r="B1772" s="61"/>
      <c r="C1772" s="63" t="str">
        <f>IF(B1772="","",VLOOKUP(B1772,'Base productos'!A$2:H$10900,2,FALSE))</f>
        <v/>
      </c>
      <c r="D1772" s="66" t="str">
        <f>IF(B1772="","",VLOOKUP(B1772,'Base productos'!A$2:H$10900,3,FALSE))</f>
        <v/>
      </c>
      <c r="E1772" s="62" t="str">
        <f>IF(B1772="","",VLOOKUP(B1772,'Base productos'!A$2:H$10900,4,FALSE))</f>
        <v/>
      </c>
      <c r="F1772" s="62" t="str">
        <f>IF(B1772="","",VLOOKUP(B1772,'Base productos'!A$2:H$10900,5,FALSE))</f>
        <v/>
      </c>
      <c r="G1772" s="66" t="str">
        <f>IF(B1772="","",VLOOKUP(B1772,'Base productos'!A$2:H$10900,6,FALSE))</f>
        <v/>
      </c>
      <c r="H1772" s="66" t="str">
        <f>IF(B1772="","",VLOOKUP(B1772,'Base productos'!A$2:H$10900,7,FALSE))</f>
        <v/>
      </c>
      <c r="I1772" s="66" t="str">
        <f>IF(B1772="","",VLOOKUP(B1772,'Base productos'!A$2:H$10900,8,FALSE))</f>
        <v/>
      </c>
      <c r="J1772" s="47"/>
      <c r="K1772" s="48"/>
      <c r="L1772" s="68"/>
      <c r="M1772" s="68"/>
      <c r="N1772" s="68"/>
      <c r="O1772" s="68"/>
      <c r="P1772" s="100" t="str">
        <f>IF(O1772="","",VLOOKUP(O1772,'Principios Activos'!A$1:B$2418,2,FALSE))</f>
        <v/>
      </c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9"/>
      <c r="AC1772" s="68"/>
      <c r="AD1772" s="69"/>
      <c r="AE1772" s="53"/>
      <c r="AF1772" s="98"/>
      <c r="AG1772" s="123"/>
      <c r="AH1772" s="123"/>
      <c r="AI1772"/>
      <c r="AJ1772"/>
      <c r="AM1772" s="13"/>
    </row>
    <row r="1773" spans="1:39" s="8" customFormat="1" ht="24.95" customHeight="1" x14ac:dyDescent="0.25">
      <c r="A1773" s="65" t="str">
        <f t="shared" si="27"/>
        <v/>
      </c>
      <c r="B1773" s="61"/>
      <c r="C1773" s="63" t="str">
        <f>IF(B1773="","",VLOOKUP(B1773,'Base productos'!A$2:H$10900,2,FALSE))</f>
        <v/>
      </c>
      <c r="D1773" s="66" t="str">
        <f>IF(B1773="","",VLOOKUP(B1773,'Base productos'!A$2:H$10900,3,FALSE))</f>
        <v/>
      </c>
      <c r="E1773" s="62" t="str">
        <f>IF(B1773="","",VLOOKUP(B1773,'Base productos'!A$2:H$10900,4,FALSE))</f>
        <v/>
      </c>
      <c r="F1773" s="62" t="str">
        <f>IF(B1773="","",VLOOKUP(B1773,'Base productos'!A$2:H$10900,5,FALSE))</f>
        <v/>
      </c>
      <c r="G1773" s="66" t="str">
        <f>IF(B1773="","",VLOOKUP(B1773,'Base productos'!A$2:H$10900,6,FALSE))</f>
        <v/>
      </c>
      <c r="H1773" s="66" t="str">
        <f>IF(B1773="","",VLOOKUP(B1773,'Base productos'!A$2:H$10900,7,FALSE))</f>
        <v/>
      </c>
      <c r="I1773" s="66" t="str">
        <f>IF(B1773="","",VLOOKUP(B1773,'Base productos'!A$2:H$10900,8,FALSE))</f>
        <v/>
      </c>
      <c r="J1773" s="47"/>
      <c r="K1773" s="48"/>
      <c r="L1773" s="68"/>
      <c r="M1773" s="68"/>
      <c r="N1773" s="68"/>
      <c r="O1773" s="68"/>
      <c r="P1773" s="100" t="str">
        <f>IF(O1773="","",VLOOKUP(O1773,'Principios Activos'!A$1:B$2418,2,FALSE))</f>
        <v/>
      </c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9"/>
      <c r="AC1773" s="68"/>
      <c r="AD1773" s="69"/>
      <c r="AE1773" s="53"/>
      <c r="AF1773" s="98"/>
      <c r="AG1773" s="123"/>
      <c r="AH1773" s="123"/>
      <c r="AI1773"/>
      <c r="AJ1773"/>
      <c r="AM1773" s="13"/>
    </row>
    <row r="1774" spans="1:39" s="8" customFormat="1" ht="24.95" customHeight="1" x14ac:dyDescent="0.25">
      <c r="A1774" s="65" t="str">
        <f t="shared" si="27"/>
        <v/>
      </c>
      <c r="B1774" s="61"/>
      <c r="C1774" s="63" t="str">
        <f>IF(B1774="","",VLOOKUP(B1774,'Base productos'!A$2:H$10900,2,FALSE))</f>
        <v/>
      </c>
      <c r="D1774" s="66" t="str">
        <f>IF(B1774="","",VLOOKUP(B1774,'Base productos'!A$2:H$10900,3,FALSE))</f>
        <v/>
      </c>
      <c r="E1774" s="62" t="str">
        <f>IF(B1774="","",VLOOKUP(B1774,'Base productos'!A$2:H$10900,4,FALSE))</f>
        <v/>
      </c>
      <c r="F1774" s="62" t="str">
        <f>IF(B1774="","",VLOOKUP(B1774,'Base productos'!A$2:H$10900,5,FALSE))</f>
        <v/>
      </c>
      <c r="G1774" s="66" t="str">
        <f>IF(B1774="","",VLOOKUP(B1774,'Base productos'!A$2:H$10900,6,FALSE))</f>
        <v/>
      </c>
      <c r="H1774" s="66" t="str">
        <f>IF(B1774="","",VLOOKUP(B1774,'Base productos'!A$2:H$10900,7,FALSE))</f>
        <v/>
      </c>
      <c r="I1774" s="66" t="str">
        <f>IF(B1774="","",VLOOKUP(B1774,'Base productos'!A$2:H$10900,8,FALSE))</f>
        <v/>
      </c>
      <c r="J1774" s="47"/>
      <c r="K1774" s="48"/>
      <c r="L1774" s="68"/>
      <c r="M1774" s="68"/>
      <c r="N1774" s="68"/>
      <c r="O1774" s="68"/>
      <c r="P1774" s="100" t="str">
        <f>IF(O1774="","",VLOOKUP(O1774,'Principios Activos'!A$1:B$2418,2,FALSE))</f>
        <v/>
      </c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9"/>
      <c r="AC1774" s="68"/>
      <c r="AD1774" s="69"/>
      <c r="AE1774" s="53"/>
      <c r="AF1774" s="98"/>
      <c r="AG1774" s="123"/>
      <c r="AH1774" s="123"/>
      <c r="AI1774"/>
      <c r="AJ1774"/>
      <c r="AM1774" s="13"/>
    </row>
    <row r="1775" spans="1:39" s="8" customFormat="1" ht="24.95" customHeight="1" x14ac:dyDescent="0.25">
      <c r="A1775" s="65" t="str">
        <f t="shared" si="27"/>
        <v/>
      </c>
      <c r="B1775" s="61"/>
      <c r="C1775" s="63" t="str">
        <f>IF(B1775="","",VLOOKUP(B1775,'Base productos'!A$2:H$10900,2,FALSE))</f>
        <v/>
      </c>
      <c r="D1775" s="66" t="str">
        <f>IF(B1775="","",VLOOKUP(B1775,'Base productos'!A$2:H$10900,3,FALSE))</f>
        <v/>
      </c>
      <c r="E1775" s="62" t="str">
        <f>IF(B1775="","",VLOOKUP(B1775,'Base productos'!A$2:H$10900,4,FALSE))</f>
        <v/>
      </c>
      <c r="F1775" s="62" t="str">
        <f>IF(B1775="","",VLOOKUP(B1775,'Base productos'!A$2:H$10900,5,FALSE))</f>
        <v/>
      </c>
      <c r="G1775" s="66" t="str">
        <f>IF(B1775="","",VLOOKUP(B1775,'Base productos'!A$2:H$10900,6,FALSE))</f>
        <v/>
      </c>
      <c r="H1775" s="66" t="str">
        <f>IF(B1775="","",VLOOKUP(B1775,'Base productos'!A$2:H$10900,7,FALSE))</f>
        <v/>
      </c>
      <c r="I1775" s="66" t="str">
        <f>IF(B1775="","",VLOOKUP(B1775,'Base productos'!A$2:H$10900,8,FALSE))</f>
        <v/>
      </c>
      <c r="J1775" s="47"/>
      <c r="K1775" s="48"/>
      <c r="L1775" s="68"/>
      <c r="M1775" s="68"/>
      <c r="N1775" s="68"/>
      <c r="O1775" s="68"/>
      <c r="P1775" s="100" t="str">
        <f>IF(O1775="","",VLOOKUP(O1775,'Principios Activos'!A$1:B$2418,2,FALSE))</f>
        <v/>
      </c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9"/>
      <c r="AC1775" s="68"/>
      <c r="AD1775" s="69"/>
      <c r="AE1775" s="53"/>
      <c r="AF1775" s="98"/>
      <c r="AG1775" s="123"/>
      <c r="AH1775" s="123"/>
      <c r="AI1775"/>
      <c r="AJ1775"/>
      <c r="AM1775" s="13"/>
    </row>
    <row r="1776" spans="1:39" s="8" customFormat="1" ht="24.95" customHeight="1" x14ac:dyDescent="0.25">
      <c r="A1776" s="65" t="str">
        <f t="shared" si="27"/>
        <v/>
      </c>
      <c r="B1776" s="61"/>
      <c r="C1776" s="63" t="str">
        <f>IF(B1776="","",VLOOKUP(B1776,'Base productos'!A$2:H$10900,2,FALSE))</f>
        <v/>
      </c>
      <c r="D1776" s="66" t="str">
        <f>IF(B1776="","",VLOOKUP(B1776,'Base productos'!A$2:H$10900,3,FALSE))</f>
        <v/>
      </c>
      <c r="E1776" s="62" t="str">
        <f>IF(B1776="","",VLOOKUP(B1776,'Base productos'!A$2:H$10900,4,FALSE))</f>
        <v/>
      </c>
      <c r="F1776" s="62" t="str">
        <f>IF(B1776="","",VLOOKUP(B1776,'Base productos'!A$2:H$10900,5,FALSE))</f>
        <v/>
      </c>
      <c r="G1776" s="66" t="str">
        <f>IF(B1776="","",VLOOKUP(B1776,'Base productos'!A$2:H$10900,6,FALSE))</f>
        <v/>
      </c>
      <c r="H1776" s="66" t="str">
        <f>IF(B1776="","",VLOOKUP(B1776,'Base productos'!A$2:H$10900,7,FALSE))</f>
        <v/>
      </c>
      <c r="I1776" s="66" t="str">
        <f>IF(B1776="","",VLOOKUP(B1776,'Base productos'!A$2:H$10900,8,FALSE))</f>
        <v/>
      </c>
      <c r="J1776" s="47"/>
      <c r="K1776" s="48"/>
      <c r="L1776" s="68"/>
      <c r="M1776" s="68"/>
      <c r="N1776" s="68"/>
      <c r="O1776" s="68"/>
      <c r="P1776" s="100" t="str">
        <f>IF(O1776="","",VLOOKUP(O1776,'Principios Activos'!A$1:B$2418,2,FALSE))</f>
        <v/>
      </c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9"/>
      <c r="AC1776" s="68"/>
      <c r="AD1776" s="69"/>
      <c r="AE1776" s="53"/>
      <c r="AF1776" s="98"/>
      <c r="AG1776" s="123"/>
      <c r="AH1776" s="123"/>
      <c r="AI1776"/>
      <c r="AJ1776"/>
      <c r="AM1776" s="13"/>
    </row>
    <row r="1777" spans="1:39" s="8" customFormat="1" ht="24.95" customHeight="1" x14ac:dyDescent="0.25">
      <c r="A1777" s="65" t="str">
        <f t="shared" si="27"/>
        <v/>
      </c>
      <c r="B1777" s="61"/>
      <c r="C1777" s="63" t="str">
        <f>IF(B1777="","",VLOOKUP(B1777,'Base productos'!A$2:H$10900,2,FALSE))</f>
        <v/>
      </c>
      <c r="D1777" s="66" t="str">
        <f>IF(B1777="","",VLOOKUP(B1777,'Base productos'!A$2:H$10900,3,FALSE))</f>
        <v/>
      </c>
      <c r="E1777" s="62" t="str">
        <f>IF(B1777="","",VLOOKUP(B1777,'Base productos'!A$2:H$10900,4,FALSE))</f>
        <v/>
      </c>
      <c r="F1777" s="62" t="str">
        <f>IF(B1777="","",VLOOKUP(B1777,'Base productos'!A$2:H$10900,5,FALSE))</f>
        <v/>
      </c>
      <c r="G1777" s="66" t="str">
        <f>IF(B1777="","",VLOOKUP(B1777,'Base productos'!A$2:H$10900,6,FALSE))</f>
        <v/>
      </c>
      <c r="H1777" s="66" t="str">
        <f>IF(B1777="","",VLOOKUP(B1777,'Base productos'!A$2:H$10900,7,FALSE))</f>
        <v/>
      </c>
      <c r="I1777" s="66" t="str">
        <f>IF(B1777="","",VLOOKUP(B1777,'Base productos'!A$2:H$10900,8,FALSE))</f>
        <v/>
      </c>
      <c r="J1777" s="47"/>
      <c r="K1777" s="48"/>
      <c r="L1777" s="68"/>
      <c r="M1777" s="68"/>
      <c r="N1777" s="68"/>
      <c r="O1777" s="68"/>
      <c r="P1777" s="100" t="str">
        <f>IF(O1777="","",VLOOKUP(O1777,'Principios Activos'!A$1:B$2418,2,FALSE))</f>
        <v/>
      </c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9"/>
      <c r="AC1777" s="68"/>
      <c r="AD1777" s="69"/>
      <c r="AE1777" s="53"/>
      <c r="AF1777" s="98"/>
      <c r="AG1777" s="123"/>
      <c r="AH1777" s="123"/>
      <c r="AI1777"/>
      <c r="AJ1777"/>
      <c r="AM1777" s="13"/>
    </row>
    <row r="1778" spans="1:39" s="8" customFormat="1" ht="24.95" customHeight="1" x14ac:dyDescent="0.25">
      <c r="A1778" s="65" t="str">
        <f t="shared" si="27"/>
        <v/>
      </c>
      <c r="B1778" s="61"/>
      <c r="C1778" s="63" t="str">
        <f>IF(B1778="","",VLOOKUP(B1778,'Base productos'!A$2:H$10900,2,FALSE))</f>
        <v/>
      </c>
      <c r="D1778" s="66" t="str">
        <f>IF(B1778="","",VLOOKUP(B1778,'Base productos'!A$2:H$10900,3,FALSE))</f>
        <v/>
      </c>
      <c r="E1778" s="62" t="str">
        <f>IF(B1778="","",VLOOKUP(B1778,'Base productos'!A$2:H$10900,4,FALSE))</f>
        <v/>
      </c>
      <c r="F1778" s="62" t="str">
        <f>IF(B1778="","",VLOOKUP(B1778,'Base productos'!A$2:H$10900,5,FALSE))</f>
        <v/>
      </c>
      <c r="G1778" s="66" t="str">
        <f>IF(B1778="","",VLOOKUP(B1778,'Base productos'!A$2:H$10900,6,FALSE))</f>
        <v/>
      </c>
      <c r="H1778" s="66" t="str">
        <f>IF(B1778="","",VLOOKUP(B1778,'Base productos'!A$2:H$10900,7,FALSE))</f>
        <v/>
      </c>
      <c r="I1778" s="66" t="str">
        <f>IF(B1778="","",VLOOKUP(B1778,'Base productos'!A$2:H$10900,8,FALSE))</f>
        <v/>
      </c>
      <c r="J1778" s="47"/>
      <c r="K1778" s="48"/>
      <c r="L1778" s="68"/>
      <c r="M1778" s="68"/>
      <c r="N1778" s="68"/>
      <c r="O1778" s="68"/>
      <c r="P1778" s="100" t="str">
        <f>IF(O1778="","",VLOOKUP(O1778,'Principios Activos'!A$1:B$2418,2,FALSE))</f>
        <v/>
      </c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9"/>
      <c r="AC1778" s="68"/>
      <c r="AD1778" s="69"/>
      <c r="AE1778" s="53"/>
      <c r="AF1778" s="98"/>
      <c r="AG1778" s="123"/>
      <c r="AH1778" s="123"/>
      <c r="AI1778"/>
      <c r="AJ1778"/>
      <c r="AM1778" s="13"/>
    </row>
    <row r="1779" spans="1:39" s="8" customFormat="1" ht="24.95" customHeight="1" x14ac:dyDescent="0.25">
      <c r="A1779" s="65" t="str">
        <f t="shared" si="27"/>
        <v/>
      </c>
      <c r="B1779" s="61"/>
      <c r="C1779" s="63" t="str">
        <f>IF(B1779="","",VLOOKUP(B1779,'Base productos'!A$2:H$10900,2,FALSE))</f>
        <v/>
      </c>
      <c r="D1779" s="66" t="str">
        <f>IF(B1779="","",VLOOKUP(B1779,'Base productos'!A$2:H$10900,3,FALSE))</f>
        <v/>
      </c>
      <c r="E1779" s="62" t="str">
        <f>IF(B1779="","",VLOOKUP(B1779,'Base productos'!A$2:H$10900,4,FALSE))</f>
        <v/>
      </c>
      <c r="F1779" s="62" t="str">
        <f>IF(B1779="","",VLOOKUP(B1779,'Base productos'!A$2:H$10900,5,FALSE))</f>
        <v/>
      </c>
      <c r="G1779" s="66" t="str">
        <f>IF(B1779="","",VLOOKUP(B1779,'Base productos'!A$2:H$10900,6,FALSE))</f>
        <v/>
      </c>
      <c r="H1779" s="66" t="str">
        <f>IF(B1779="","",VLOOKUP(B1779,'Base productos'!A$2:H$10900,7,FALSE))</f>
        <v/>
      </c>
      <c r="I1779" s="66" t="str">
        <f>IF(B1779="","",VLOOKUP(B1779,'Base productos'!A$2:H$10900,8,FALSE))</f>
        <v/>
      </c>
      <c r="J1779" s="47"/>
      <c r="K1779" s="48"/>
      <c r="L1779" s="68"/>
      <c r="M1779" s="68"/>
      <c r="N1779" s="68"/>
      <c r="O1779" s="68"/>
      <c r="P1779" s="100" t="str">
        <f>IF(O1779="","",VLOOKUP(O1779,'Principios Activos'!A$1:B$2418,2,FALSE))</f>
        <v/>
      </c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9"/>
      <c r="AC1779" s="68"/>
      <c r="AD1779" s="69"/>
      <c r="AE1779" s="53"/>
      <c r="AF1779" s="98"/>
      <c r="AG1779" s="123"/>
      <c r="AH1779" s="123"/>
      <c r="AI1779"/>
      <c r="AJ1779"/>
      <c r="AM1779" s="13"/>
    </row>
    <row r="1780" spans="1:39" s="8" customFormat="1" ht="24.95" customHeight="1" x14ac:dyDescent="0.25">
      <c r="A1780" s="65" t="str">
        <f t="shared" si="27"/>
        <v/>
      </c>
      <c r="B1780" s="61"/>
      <c r="C1780" s="63" t="str">
        <f>IF(B1780="","",VLOOKUP(B1780,'Base productos'!A$2:H$10900,2,FALSE))</f>
        <v/>
      </c>
      <c r="D1780" s="66" t="str">
        <f>IF(B1780="","",VLOOKUP(B1780,'Base productos'!A$2:H$10900,3,FALSE))</f>
        <v/>
      </c>
      <c r="E1780" s="62" t="str">
        <f>IF(B1780="","",VLOOKUP(B1780,'Base productos'!A$2:H$10900,4,FALSE))</f>
        <v/>
      </c>
      <c r="F1780" s="62" t="str">
        <f>IF(B1780="","",VLOOKUP(B1780,'Base productos'!A$2:H$10900,5,FALSE))</f>
        <v/>
      </c>
      <c r="G1780" s="66" t="str">
        <f>IF(B1780="","",VLOOKUP(B1780,'Base productos'!A$2:H$10900,6,FALSE))</f>
        <v/>
      </c>
      <c r="H1780" s="66" t="str">
        <f>IF(B1780="","",VLOOKUP(B1780,'Base productos'!A$2:H$10900,7,FALSE))</f>
        <v/>
      </c>
      <c r="I1780" s="66" t="str">
        <f>IF(B1780="","",VLOOKUP(B1780,'Base productos'!A$2:H$10900,8,FALSE))</f>
        <v/>
      </c>
      <c r="J1780" s="47"/>
      <c r="K1780" s="48"/>
      <c r="L1780" s="68"/>
      <c r="M1780" s="68"/>
      <c r="N1780" s="68"/>
      <c r="O1780" s="68"/>
      <c r="P1780" s="100" t="str">
        <f>IF(O1780="","",VLOOKUP(O1780,'Principios Activos'!A$1:B$2418,2,FALSE))</f>
        <v/>
      </c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9"/>
      <c r="AC1780" s="68"/>
      <c r="AD1780" s="69"/>
      <c r="AE1780" s="53"/>
      <c r="AF1780" s="98"/>
      <c r="AG1780" s="123"/>
      <c r="AH1780" s="123"/>
      <c r="AI1780"/>
      <c r="AJ1780"/>
      <c r="AM1780" s="13"/>
    </row>
    <row r="1781" spans="1:39" s="8" customFormat="1" ht="24.95" customHeight="1" x14ac:dyDescent="0.25">
      <c r="A1781" s="65" t="str">
        <f t="shared" si="27"/>
        <v/>
      </c>
      <c r="B1781" s="61"/>
      <c r="C1781" s="63" t="str">
        <f>IF(B1781="","",VLOOKUP(B1781,'Base productos'!A$2:H$10900,2,FALSE))</f>
        <v/>
      </c>
      <c r="D1781" s="66" t="str">
        <f>IF(B1781="","",VLOOKUP(B1781,'Base productos'!A$2:H$10900,3,FALSE))</f>
        <v/>
      </c>
      <c r="E1781" s="62" t="str">
        <f>IF(B1781="","",VLOOKUP(B1781,'Base productos'!A$2:H$10900,4,FALSE))</f>
        <v/>
      </c>
      <c r="F1781" s="62" t="str">
        <f>IF(B1781="","",VLOOKUP(B1781,'Base productos'!A$2:H$10900,5,FALSE))</f>
        <v/>
      </c>
      <c r="G1781" s="66" t="str">
        <f>IF(B1781="","",VLOOKUP(B1781,'Base productos'!A$2:H$10900,6,FALSE))</f>
        <v/>
      </c>
      <c r="H1781" s="66" t="str">
        <f>IF(B1781="","",VLOOKUP(B1781,'Base productos'!A$2:H$10900,7,FALSE))</f>
        <v/>
      </c>
      <c r="I1781" s="66" t="str">
        <f>IF(B1781="","",VLOOKUP(B1781,'Base productos'!A$2:H$10900,8,FALSE))</f>
        <v/>
      </c>
      <c r="J1781" s="47"/>
      <c r="K1781" s="48"/>
      <c r="L1781" s="68"/>
      <c r="M1781" s="68"/>
      <c r="N1781" s="68"/>
      <c r="O1781" s="68"/>
      <c r="P1781" s="100" t="str">
        <f>IF(O1781="","",VLOOKUP(O1781,'Principios Activos'!A$1:B$2418,2,FALSE))</f>
        <v/>
      </c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9"/>
      <c r="AC1781" s="68"/>
      <c r="AD1781" s="69"/>
      <c r="AE1781" s="53"/>
      <c r="AF1781" s="98"/>
      <c r="AG1781" s="123"/>
      <c r="AH1781" s="123"/>
      <c r="AI1781"/>
      <c r="AJ1781"/>
      <c r="AM1781" s="13"/>
    </row>
    <row r="1782" spans="1:39" s="8" customFormat="1" ht="24.95" customHeight="1" x14ac:dyDescent="0.25">
      <c r="A1782" s="65" t="str">
        <f t="shared" si="27"/>
        <v/>
      </c>
      <c r="B1782" s="61"/>
      <c r="C1782" s="63" t="str">
        <f>IF(B1782="","",VLOOKUP(B1782,'Base productos'!A$2:H$10900,2,FALSE))</f>
        <v/>
      </c>
      <c r="D1782" s="66" t="str">
        <f>IF(B1782="","",VLOOKUP(B1782,'Base productos'!A$2:H$10900,3,FALSE))</f>
        <v/>
      </c>
      <c r="E1782" s="62" t="str">
        <f>IF(B1782="","",VLOOKUP(B1782,'Base productos'!A$2:H$10900,4,FALSE))</f>
        <v/>
      </c>
      <c r="F1782" s="62" t="str">
        <f>IF(B1782="","",VLOOKUP(B1782,'Base productos'!A$2:H$10900,5,FALSE))</f>
        <v/>
      </c>
      <c r="G1782" s="66" t="str">
        <f>IF(B1782="","",VLOOKUP(B1782,'Base productos'!A$2:H$10900,6,FALSE))</f>
        <v/>
      </c>
      <c r="H1782" s="66" t="str">
        <f>IF(B1782="","",VLOOKUP(B1782,'Base productos'!A$2:H$10900,7,FALSE))</f>
        <v/>
      </c>
      <c r="I1782" s="66" t="str">
        <f>IF(B1782="","",VLOOKUP(B1782,'Base productos'!A$2:H$10900,8,FALSE))</f>
        <v/>
      </c>
      <c r="J1782" s="47"/>
      <c r="K1782" s="48"/>
      <c r="L1782" s="68"/>
      <c r="M1782" s="68"/>
      <c r="N1782" s="68"/>
      <c r="O1782" s="68"/>
      <c r="P1782" s="100" t="str">
        <f>IF(O1782="","",VLOOKUP(O1782,'Principios Activos'!A$1:B$2418,2,FALSE))</f>
        <v/>
      </c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9"/>
      <c r="AC1782" s="68"/>
      <c r="AD1782" s="69"/>
      <c r="AE1782" s="53"/>
      <c r="AF1782" s="98"/>
      <c r="AG1782" s="123"/>
      <c r="AH1782" s="123"/>
      <c r="AI1782"/>
      <c r="AJ1782"/>
      <c r="AM1782" s="13"/>
    </row>
    <row r="1783" spans="1:39" s="8" customFormat="1" ht="24.95" customHeight="1" x14ac:dyDescent="0.25">
      <c r="A1783" s="65" t="str">
        <f t="shared" si="27"/>
        <v/>
      </c>
      <c r="B1783" s="61"/>
      <c r="C1783" s="63" t="str">
        <f>IF(B1783="","",VLOOKUP(B1783,'Base productos'!A$2:H$10900,2,FALSE))</f>
        <v/>
      </c>
      <c r="D1783" s="66" t="str">
        <f>IF(B1783="","",VLOOKUP(B1783,'Base productos'!A$2:H$10900,3,FALSE))</f>
        <v/>
      </c>
      <c r="E1783" s="62" t="str">
        <f>IF(B1783="","",VLOOKUP(B1783,'Base productos'!A$2:H$10900,4,FALSE))</f>
        <v/>
      </c>
      <c r="F1783" s="62" t="str">
        <f>IF(B1783="","",VLOOKUP(B1783,'Base productos'!A$2:H$10900,5,FALSE))</f>
        <v/>
      </c>
      <c r="G1783" s="66" t="str">
        <f>IF(B1783="","",VLOOKUP(B1783,'Base productos'!A$2:H$10900,6,FALSE))</f>
        <v/>
      </c>
      <c r="H1783" s="66" t="str">
        <f>IF(B1783="","",VLOOKUP(B1783,'Base productos'!A$2:H$10900,7,FALSE))</f>
        <v/>
      </c>
      <c r="I1783" s="66" t="str">
        <f>IF(B1783="","",VLOOKUP(B1783,'Base productos'!A$2:H$10900,8,FALSE))</f>
        <v/>
      </c>
      <c r="J1783" s="47"/>
      <c r="K1783" s="48"/>
      <c r="L1783" s="68"/>
      <c r="M1783" s="68"/>
      <c r="N1783" s="68"/>
      <c r="O1783" s="68"/>
      <c r="P1783" s="100" t="str">
        <f>IF(O1783="","",VLOOKUP(O1783,'Principios Activos'!A$1:B$2418,2,FALSE))</f>
        <v/>
      </c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9"/>
      <c r="AC1783" s="68"/>
      <c r="AD1783" s="69"/>
      <c r="AE1783" s="53"/>
      <c r="AF1783" s="98"/>
      <c r="AG1783" s="123"/>
      <c r="AH1783" s="123"/>
      <c r="AI1783"/>
      <c r="AJ1783"/>
      <c r="AM1783" s="13"/>
    </row>
    <row r="1784" spans="1:39" s="8" customFormat="1" ht="24.95" customHeight="1" x14ac:dyDescent="0.25">
      <c r="A1784" s="65" t="str">
        <f t="shared" si="27"/>
        <v/>
      </c>
      <c r="B1784" s="61"/>
      <c r="C1784" s="63" t="str">
        <f>IF(B1784="","",VLOOKUP(B1784,'Base productos'!A$2:H$10900,2,FALSE))</f>
        <v/>
      </c>
      <c r="D1784" s="66" t="str">
        <f>IF(B1784="","",VLOOKUP(B1784,'Base productos'!A$2:H$10900,3,FALSE))</f>
        <v/>
      </c>
      <c r="E1784" s="62" t="str">
        <f>IF(B1784="","",VLOOKUP(B1784,'Base productos'!A$2:H$10900,4,FALSE))</f>
        <v/>
      </c>
      <c r="F1784" s="62" t="str">
        <f>IF(B1784="","",VLOOKUP(B1784,'Base productos'!A$2:H$10900,5,FALSE))</f>
        <v/>
      </c>
      <c r="G1784" s="66" t="str">
        <f>IF(B1784="","",VLOOKUP(B1784,'Base productos'!A$2:H$10900,6,FALSE))</f>
        <v/>
      </c>
      <c r="H1784" s="66" t="str">
        <f>IF(B1784="","",VLOOKUP(B1784,'Base productos'!A$2:H$10900,7,FALSE))</f>
        <v/>
      </c>
      <c r="I1784" s="66" t="str">
        <f>IF(B1784="","",VLOOKUP(B1784,'Base productos'!A$2:H$10900,8,FALSE))</f>
        <v/>
      </c>
      <c r="J1784" s="47"/>
      <c r="K1784" s="48"/>
      <c r="L1784" s="68"/>
      <c r="M1784" s="68"/>
      <c r="N1784" s="68"/>
      <c r="O1784" s="68"/>
      <c r="P1784" s="100" t="str">
        <f>IF(O1784="","",VLOOKUP(O1784,'Principios Activos'!A$1:B$2418,2,FALSE))</f>
        <v/>
      </c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9"/>
      <c r="AC1784" s="68"/>
      <c r="AD1784" s="69"/>
      <c r="AE1784" s="53"/>
      <c r="AF1784" s="98"/>
      <c r="AG1784" s="123"/>
      <c r="AH1784" s="123"/>
      <c r="AI1784"/>
      <c r="AJ1784"/>
      <c r="AM1784" s="13"/>
    </row>
    <row r="1785" spans="1:39" s="8" customFormat="1" ht="24.95" customHeight="1" x14ac:dyDescent="0.25">
      <c r="A1785" s="65" t="str">
        <f t="shared" si="27"/>
        <v/>
      </c>
      <c r="B1785" s="61"/>
      <c r="C1785" s="63" t="str">
        <f>IF(B1785="","",VLOOKUP(B1785,'Base productos'!A$2:H$10900,2,FALSE))</f>
        <v/>
      </c>
      <c r="D1785" s="66" t="str">
        <f>IF(B1785="","",VLOOKUP(B1785,'Base productos'!A$2:H$10900,3,FALSE))</f>
        <v/>
      </c>
      <c r="E1785" s="62" t="str">
        <f>IF(B1785="","",VLOOKUP(B1785,'Base productos'!A$2:H$10900,4,FALSE))</f>
        <v/>
      </c>
      <c r="F1785" s="62" t="str">
        <f>IF(B1785="","",VLOOKUP(B1785,'Base productos'!A$2:H$10900,5,FALSE))</f>
        <v/>
      </c>
      <c r="G1785" s="66" t="str">
        <f>IF(B1785="","",VLOOKUP(B1785,'Base productos'!A$2:H$10900,6,FALSE))</f>
        <v/>
      </c>
      <c r="H1785" s="66" t="str">
        <f>IF(B1785="","",VLOOKUP(B1785,'Base productos'!A$2:H$10900,7,FALSE))</f>
        <v/>
      </c>
      <c r="I1785" s="66" t="str">
        <f>IF(B1785="","",VLOOKUP(B1785,'Base productos'!A$2:H$10900,8,FALSE))</f>
        <v/>
      </c>
      <c r="J1785" s="47"/>
      <c r="K1785" s="48"/>
      <c r="L1785" s="68"/>
      <c r="M1785" s="68"/>
      <c r="N1785" s="68"/>
      <c r="O1785" s="68"/>
      <c r="P1785" s="100" t="str">
        <f>IF(O1785="","",VLOOKUP(O1785,'Principios Activos'!A$1:B$2418,2,FALSE))</f>
        <v/>
      </c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9"/>
      <c r="AC1785" s="68"/>
      <c r="AD1785" s="69"/>
      <c r="AE1785" s="53"/>
      <c r="AF1785" s="98"/>
      <c r="AG1785" s="123"/>
      <c r="AH1785" s="123"/>
      <c r="AI1785"/>
      <c r="AJ1785"/>
      <c r="AM1785" s="13"/>
    </row>
    <row r="1786" spans="1:39" s="8" customFormat="1" ht="24.95" customHeight="1" x14ac:dyDescent="0.25">
      <c r="A1786" s="65" t="str">
        <f t="shared" si="27"/>
        <v/>
      </c>
      <c r="B1786" s="61"/>
      <c r="C1786" s="63" t="str">
        <f>IF(B1786="","",VLOOKUP(B1786,'Base productos'!A$2:H$10900,2,FALSE))</f>
        <v/>
      </c>
      <c r="D1786" s="66" t="str">
        <f>IF(B1786="","",VLOOKUP(B1786,'Base productos'!A$2:H$10900,3,FALSE))</f>
        <v/>
      </c>
      <c r="E1786" s="62" t="str">
        <f>IF(B1786="","",VLOOKUP(B1786,'Base productos'!A$2:H$10900,4,FALSE))</f>
        <v/>
      </c>
      <c r="F1786" s="62" t="str">
        <f>IF(B1786="","",VLOOKUP(B1786,'Base productos'!A$2:H$10900,5,FALSE))</f>
        <v/>
      </c>
      <c r="G1786" s="66" t="str">
        <f>IF(B1786="","",VLOOKUP(B1786,'Base productos'!A$2:H$10900,6,FALSE))</f>
        <v/>
      </c>
      <c r="H1786" s="66" t="str">
        <f>IF(B1786="","",VLOOKUP(B1786,'Base productos'!A$2:H$10900,7,FALSE))</f>
        <v/>
      </c>
      <c r="I1786" s="66" t="str">
        <f>IF(B1786="","",VLOOKUP(B1786,'Base productos'!A$2:H$10900,8,FALSE))</f>
        <v/>
      </c>
      <c r="J1786" s="47"/>
      <c r="K1786" s="48"/>
      <c r="L1786" s="68"/>
      <c r="M1786" s="68"/>
      <c r="N1786" s="68"/>
      <c r="O1786" s="68"/>
      <c r="P1786" s="100" t="str">
        <f>IF(O1786="","",VLOOKUP(O1786,'Principios Activos'!A$1:B$2418,2,FALSE))</f>
        <v/>
      </c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9"/>
      <c r="AC1786" s="68"/>
      <c r="AD1786" s="69"/>
      <c r="AE1786" s="53"/>
      <c r="AF1786" s="98"/>
      <c r="AG1786" s="123"/>
      <c r="AH1786" s="123"/>
      <c r="AI1786"/>
      <c r="AJ1786"/>
      <c r="AM1786" s="13"/>
    </row>
    <row r="1787" spans="1:39" s="8" customFormat="1" ht="24.95" customHeight="1" x14ac:dyDescent="0.25">
      <c r="A1787" s="65" t="str">
        <f t="shared" si="27"/>
        <v/>
      </c>
      <c r="B1787" s="61"/>
      <c r="C1787" s="63" t="str">
        <f>IF(B1787="","",VLOOKUP(B1787,'Base productos'!A$2:H$10900,2,FALSE))</f>
        <v/>
      </c>
      <c r="D1787" s="66" t="str">
        <f>IF(B1787="","",VLOOKUP(B1787,'Base productos'!A$2:H$10900,3,FALSE))</f>
        <v/>
      </c>
      <c r="E1787" s="62" t="str">
        <f>IF(B1787="","",VLOOKUP(B1787,'Base productos'!A$2:H$10900,4,FALSE))</f>
        <v/>
      </c>
      <c r="F1787" s="62" t="str">
        <f>IF(B1787="","",VLOOKUP(B1787,'Base productos'!A$2:H$10900,5,FALSE))</f>
        <v/>
      </c>
      <c r="G1787" s="66" t="str">
        <f>IF(B1787="","",VLOOKUP(B1787,'Base productos'!A$2:H$10900,6,FALSE))</f>
        <v/>
      </c>
      <c r="H1787" s="66" t="str">
        <f>IF(B1787="","",VLOOKUP(B1787,'Base productos'!A$2:H$10900,7,FALSE))</f>
        <v/>
      </c>
      <c r="I1787" s="66" t="str">
        <f>IF(B1787="","",VLOOKUP(B1787,'Base productos'!A$2:H$10900,8,FALSE))</f>
        <v/>
      </c>
      <c r="J1787" s="47"/>
      <c r="K1787" s="48"/>
      <c r="L1787" s="68"/>
      <c r="M1787" s="68"/>
      <c r="N1787" s="68"/>
      <c r="O1787" s="68"/>
      <c r="P1787" s="100" t="str">
        <f>IF(O1787="","",VLOOKUP(O1787,'Principios Activos'!A$1:B$2418,2,FALSE))</f>
        <v/>
      </c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9"/>
      <c r="AC1787" s="68"/>
      <c r="AD1787" s="69"/>
      <c r="AE1787" s="53"/>
      <c r="AF1787" s="98"/>
      <c r="AG1787" s="123"/>
      <c r="AH1787" s="123"/>
      <c r="AI1787"/>
      <c r="AJ1787"/>
      <c r="AM1787" s="13"/>
    </row>
    <row r="1788" spans="1:39" s="8" customFormat="1" ht="24.95" customHeight="1" x14ac:dyDescent="0.25">
      <c r="A1788" s="65" t="str">
        <f t="shared" si="27"/>
        <v/>
      </c>
      <c r="B1788" s="61"/>
      <c r="C1788" s="63" t="str">
        <f>IF(B1788="","",VLOOKUP(B1788,'Base productos'!A$2:H$10900,2,FALSE))</f>
        <v/>
      </c>
      <c r="D1788" s="66" t="str">
        <f>IF(B1788="","",VLOOKUP(B1788,'Base productos'!A$2:H$10900,3,FALSE))</f>
        <v/>
      </c>
      <c r="E1788" s="62" t="str">
        <f>IF(B1788="","",VLOOKUP(B1788,'Base productos'!A$2:H$10900,4,FALSE))</f>
        <v/>
      </c>
      <c r="F1788" s="62" t="str">
        <f>IF(B1788="","",VLOOKUP(B1788,'Base productos'!A$2:H$10900,5,FALSE))</f>
        <v/>
      </c>
      <c r="G1788" s="66" t="str">
        <f>IF(B1788="","",VLOOKUP(B1788,'Base productos'!A$2:H$10900,6,FALSE))</f>
        <v/>
      </c>
      <c r="H1788" s="66" t="str">
        <f>IF(B1788="","",VLOOKUP(B1788,'Base productos'!A$2:H$10900,7,FALSE))</f>
        <v/>
      </c>
      <c r="I1788" s="66" t="str">
        <f>IF(B1788="","",VLOOKUP(B1788,'Base productos'!A$2:H$10900,8,FALSE))</f>
        <v/>
      </c>
      <c r="J1788" s="47"/>
      <c r="K1788" s="48"/>
      <c r="L1788" s="68"/>
      <c r="M1788" s="68"/>
      <c r="N1788" s="68"/>
      <c r="O1788" s="68"/>
      <c r="P1788" s="100" t="str">
        <f>IF(O1788="","",VLOOKUP(O1788,'Principios Activos'!A$1:B$2418,2,FALSE))</f>
        <v/>
      </c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9"/>
      <c r="AC1788" s="68"/>
      <c r="AD1788" s="69"/>
      <c r="AE1788" s="53"/>
      <c r="AF1788" s="98"/>
      <c r="AG1788" s="123"/>
      <c r="AH1788" s="123"/>
      <c r="AI1788"/>
      <c r="AJ1788"/>
      <c r="AM1788" s="13"/>
    </row>
    <row r="1789" spans="1:39" s="8" customFormat="1" ht="24.95" customHeight="1" x14ac:dyDescent="0.25">
      <c r="A1789" s="65" t="str">
        <f t="shared" si="27"/>
        <v/>
      </c>
      <c r="B1789" s="61"/>
      <c r="C1789" s="63" t="str">
        <f>IF(B1789="","",VLOOKUP(B1789,'Base productos'!A$2:H$10900,2,FALSE))</f>
        <v/>
      </c>
      <c r="D1789" s="66" t="str">
        <f>IF(B1789="","",VLOOKUP(B1789,'Base productos'!A$2:H$10900,3,FALSE))</f>
        <v/>
      </c>
      <c r="E1789" s="62" t="str">
        <f>IF(B1789="","",VLOOKUP(B1789,'Base productos'!A$2:H$10900,4,FALSE))</f>
        <v/>
      </c>
      <c r="F1789" s="62" t="str">
        <f>IF(B1789="","",VLOOKUP(B1789,'Base productos'!A$2:H$10900,5,FALSE))</f>
        <v/>
      </c>
      <c r="G1789" s="66" t="str">
        <f>IF(B1789="","",VLOOKUP(B1789,'Base productos'!A$2:H$10900,6,FALSE))</f>
        <v/>
      </c>
      <c r="H1789" s="66" t="str">
        <f>IF(B1789="","",VLOOKUP(B1789,'Base productos'!A$2:H$10900,7,FALSE))</f>
        <v/>
      </c>
      <c r="I1789" s="66" t="str">
        <f>IF(B1789="","",VLOOKUP(B1789,'Base productos'!A$2:H$10900,8,FALSE))</f>
        <v/>
      </c>
      <c r="J1789" s="47"/>
      <c r="K1789" s="48"/>
      <c r="L1789" s="68"/>
      <c r="M1789" s="68"/>
      <c r="N1789" s="68"/>
      <c r="O1789" s="68"/>
      <c r="P1789" s="100" t="str">
        <f>IF(O1789="","",VLOOKUP(O1789,'Principios Activos'!A$1:B$2418,2,FALSE))</f>
        <v/>
      </c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9"/>
      <c r="AC1789" s="68"/>
      <c r="AD1789" s="69"/>
      <c r="AE1789" s="53"/>
      <c r="AF1789" s="98"/>
      <c r="AG1789" s="123"/>
      <c r="AH1789" s="123"/>
      <c r="AI1789"/>
      <c r="AJ1789"/>
      <c r="AM1789" s="13"/>
    </row>
    <row r="1790" spans="1:39" s="8" customFormat="1" ht="24.95" customHeight="1" x14ac:dyDescent="0.25">
      <c r="A1790" s="65" t="str">
        <f t="shared" si="27"/>
        <v/>
      </c>
      <c r="B1790" s="61"/>
      <c r="C1790" s="63" t="str">
        <f>IF(B1790="","",VLOOKUP(B1790,'Base productos'!A$2:H$10900,2,FALSE))</f>
        <v/>
      </c>
      <c r="D1790" s="66" t="str">
        <f>IF(B1790="","",VLOOKUP(B1790,'Base productos'!A$2:H$10900,3,FALSE))</f>
        <v/>
      </c>
      <c r="E1790" s="62" t="str">
        <f>IF(B1790="","",VLOOKUP(B1790,'Base productos'!A$2:H$10900,4,FALSE))</f>
        <v/>
      </c>
      <c r="F1790" s="62" t="str">
        <f>IF(B1790="","",VLOOKUP(B1790,'Base productos'!A$2:H$10900,5,FALSE))</f>
        <v/>
      </c>
      <c r="G1790" s="66" t="str">
        <f>IF(B1790="","",VLOOKUP(B1790,'Base productos'!A$2:H$10900,6,FALSE))</f>
        <v/>
      </c>
      <c r="H1790" s="66" t="str">
        <f>IF(B1790="","",VLOOKUP(B1790,'Base productos'!A$2:H$10900,7,FALSE))</f>
        <v/>
      </c>
      <c r="I1790" s="66" t="str">
        <f>IF(B1790="","",VLOOKUP(B1790,'Base productos'!A$2:H$10900,8,FALSE))</f>
        <v/>
      </c>
      <c r="J1790" s="47"/>
      <c r="K1790" s="48"/>
      <c r="L1790" s="68"/>
      <c r="M1790" s="68"/>
      <c r="N1790" s="68"/>
      <c r="O1790" s="68"/>
      <c r="P1790" s="100" t="str">
        <f>IF(O1790="","",VLOOKUP(O1790,'Principios Activos'!A$1:B$2418,2,FALSE))</f>
        <v/>
      </c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9"/>
      <c r="AC1790" s="68"/>
      <c r="AD1790" s="69"/>
      <c r="AE1790" s="53"/>
      <c r="AF1790" s="98"/>
      <c r="AG1790" s="123"/>
      <c r="AH1790" s="123"/>
      <c r="AI1790"/>
      <c r="AJ1790"/>
      <c r="AM1790" s="13"/>
    </row>
    <row r="1791" spans="1:39" s="8" customFormat="1" ht="24.95" customHeight="1" x14ac:dyDescent="0.25">
      <c r="A1791" s="65" t="str">
        <f t="shared" si="27"/>
        <v/>
      </c>
      <c r="B1791" s="61"/>
      <c r="C1791" s="63" t="str">
        <f>IF(B1791="","",VLOOKUP(B1791,'Base productos'!A$2:H$10900,2,FALSE))</f>
        <v/>
      </c>
      <c r="D1791" s="66" t="str">
        <f>IF(B1791="","",VLOOKUP(B1791,'Base productos'!A$2:H$10900,3,FALSE))</f>
        <v/>
      </c>
      <c r="E1791" s="62" t="str">
        <f>IF(B1791="","",VLOOKUP(B1791,'Base productos'!A$2:H$10900,4,FALSE))</f>
        <v/>
      </c>
      <c r="F1791" s="62" t="str">
        <f>IF(B1791="","",VLOOKUP(B1791,'Base productos'!A$2:H$10900,5,FALSE))</f>
        <v/>
      </c>
      <c r="G1791" s="66" t="str">
        <f>IF(B1791="","",VLOOKUP(B1791,'Base productos'!A$2:H$10900,6,FALSE))</f>
        <v/>
      </c>
      <c r="H1791" s="66" t="str">
        <f>IF(B1791="","",VLOOKUP(B1791,'Base productos'!A$2:H$10900,7,FALSE))</f>
        <v/>
      </c>
      <c r="I1791" s="66" t="str">
        <f>IF(B1791="","",VLOOKUP(B1791,'Base productos'!A$2:H$10900,8,FALSE))</f>
        <v/>
      </c>
      <c r="J1791" s="47"/>
      <c r="K1791" s="48"/>
      <c r="L1791" s="68"/>
      <c r="M1791" s="68"/>
      <c r="N1791" s="68"/>
      <c r="O1791" s="68"/>
      <c r="P1791" s="100" t="str">
        <f>IF(O1791="","",VLOOKUP(O1791,'Principios Activos'!A$1:B$2418,2,FALSE))</f>
        <v/>
      </c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9"/>
      <c r="AC1791" s="68"/>
      <c r="AD1791" s="69"/>
      <c r="AE1791" s="53"/>
      <c r="AF1791" s="98"/>
      <c r="AG1791" s="123"/>
      <c r="AH1791" s="123"/>
      <c r="AI1791"/>
      <c r="AJ1791"/>
      <c r="AM1791" s="13"/>
    </row>
    <row r="1792" spans="1:39" s="8" customFormat="1" ht="24.95" customHeight="1" x14ac:dyDescent="0.25">
      <c r="A1792" s="65" t="str">
        <f t="shared" si="27"/>
        <v/>
      </c>
      <c r="B1792" s="61"/>
      <c r="C1792" s="63" t="str">
        <f>IF(B1792="","",VLOOKUP(B1792,'Base productos'!A$2:H$10900,2,FALSE))</f>
        <v/>
      </c>
      <c r="D1792" s="66" t="str">
        <f>IF(B1792="","",VLOOKUP(B1792,'Base productos'!A$2:H$10900,3,FALSE))</f>
        <v/>
      </c>
      <c r="E1792" s="62" t="str">
        <f>IF(B1792="","",VLOOKUP(B1792,'Base productos'!A$2:H$10900,4,FALSE))</f>
        <v/>
      </c>
      <c r="F1792" s="62" t="str">
        <f>IF(B1792="","",VLOOKUP(B1792,'Base productos'!A$2:H$10900,5,FALSE))</f>
        <v/>
      </c>
      <c r="G1792" s="66" t="str">
        <f>IF(B1792="","",VLOOKUP(B1792,'Base productos'!A$2:H$10900,6,FALSE))</f>
        <v/>
      </c>
      <c r="H1792" s="66" t="str">
        <f>IF(B1792="","",VLOOKUP(B1792,'Base productos'!A$2:H$10900,7,FALSE))</f>
        <v/>
      </c>
      <c r="I1792" s="66" t="str">
        <f>IF(B1792="","",VLOOKUP(B1792,'Base productos'!A$2:H$10900,8,FALSE))</f>
        <v/>
      </c>
      <c r="J1792" s="47"/>
      <c r="K1792" s="48"/>
      <c r="L1792" s="68"/>
      <c r="M1792" s="68"/>
      <c r="N1792" s="68"/>
      <c r="O1792" s="68"/>
      <c r="P1792" s="100" t="str">
        <f>IF(O1792="","",VLOOKUP(O1792,'Principios Activos'!A$1:B$2418,2,FALSE))</f>
        <v/>
      </c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9"/>
      <c r="AC1792" s="68"/>
      <c r="AD1792" s="69"/>
      <c r="AE1792" s="53"/>
      <c r="AF1792" s="98"/>
      <c r="AG1792" s="123"/>
      <c r="AH1792" s="123"/>
      <c r="AI1792"/>
      <c r="AJ1792"/>
      <c r="AM1792" s="13"/>
    </row>
    <row r="1793" spans="1:39" s="8" customFormat="1" ht="24.95" customHeight="1" x14ac:dyDescent="0.25">
      <c r="A1793" s="65" t="str">
        <f t="shared" si="27"/>
        <v/>
      </c>
      <c r="B1793" s="61"/>
      <c r="C1793" s="63" t="str">
        <f>IF(B1793="","",VLOOKUP(B1793,'Base productos'!A$2:H$10900,2,FALSE))</f>
        <v/>
      </c>
      <c r="D1793" s="66" t="str">
        <f>IF(B1793="","",VLOOKUP(B1793,'Base productos'!A$2:H$10900,3,FALSE))</f>
        <v/>
      </c>
      <c r="E1793" s="62" t="str">
        <f>IF(B1793="","",VLOOKUP(B1793,'Base productos'!A$2:H$10900,4,FALSE))</f>
        <v/>
      </c>
      <c r="F1793" s="62" t="str">
        <f>IF(B1793="","",VLOOKUP(B1793,'Base productos'!A$2:H$10900,5,FALSE))</f>
        <v/>
      </c>
      <c r="G1793" s="66" t="str">
        <f>IF(B1793="","",VLOOKUP(B1793,'Base productos'!A$2:H$10900,6,FALSE))</f>
        <v/>
      </c>
      <c r="H1793" s="66" t="str">
        <f>IF(B1793="","",VLOOKUP(B1793,'Base productos'!A$2:H$10900,7,FALSE))</f>
        <v/>
      </c>
      <c r="I1793" s="66" t="str">
        <f>IF(B1793="","",VLOOKUP(B1793,'Base productos'!A$2:H$10900,8,FALSE))</f>
        <v/>
      </c>
      <c r="J1793" s="47"/>
      <c r="K1793" s="48"/>
      <c r="L1793" s="68"/>
      <c r="M1793" s="68"/>
      <c r="N1793" s="68"/>
      <c r="O1793" s="68"/>
      <c r="P1793" s="100" t="str">
        <f>IF(O1793="","",VLOOKUP(O1793,'Principios Activos'!A$1:B$2418,2,FALSE))</f>
        <v/>
      </c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9"/>
      <c r="AC1793" s="68"/>
      <c r="AD1793" s="69"/>
      <c r="AE1793" s="53"/>
      <c r="AF1793" s="98"/>
      <c r="AG1793" s="123"/>
      <c r="AH1793" s="123"/>
      <c r="AI1793"/>
      <c r="AJ1793"/>
      <c r="AM1793" s="13"/>
    </row>
    <row r="1794" spans="1:39" s="8" customFormat="1" ht="24.95" customHeight="1" x14ac:dyDescent="0.25">
      <c r="A1794" s="65" t="str">
        <f t="shared" si="27"/>
        <v/>
      </c>
      <c r="B1794" s="61"/>
      <c r="C1794" s="63" t="str">
        <f>IF(B1794="","",VLOOKUP(B1794,'Base productos'!A$2:H$10900,2,FALSE))</f>
        <v/>
      </c>
      <c r="D1794" s="66" t="str">
        <f>IF(B1794="","",VLOOKUP(B1794,'Base productos'!A$2:H$10900,3,FALSE))</f>
        <v/>
      </c>
      <c r="E1794" s="62" t="str">
        <f>IF(B1794="","",VLOOKUP(B1794,'Base productos'!A$2:H$10900,4,FALSE))</f>
        <v/>
      </c>
      <c r="F1794" s="62" t="str">
        <f>IF(B1794="","",VLOOKUP(B1794,'Base productos'!A$2:H$10900,5,FALSE))</f>
        <v/>
      </c>
      <c r="G1794" s="66" t="str">
        <f>IF(B1794="","",VLOOKUP(B1794,'Base productos'!A$2:H$10900,6,FALSE))</f>
        <v/>
      </c>
      <c r="H1794" s="66" t="str">
        <f>IF(B1794="","",VLOOKUP(B1794,'Base productos'!A$2:H$10900,7,FALSE))</f>
        <v/>
      </c>
      <c r="I1794" s="66" t="str">
        <f>IF(B1794="","",VLOOKUP(B1794,'Base productos'!A$2:H$10900,8,FALSE))</f>
        <v/>
      </c>
      <c r="J1794" s="47"/>
      <c r="K1794" s="48"/>
      <c r="L1794" s="68"/>
      <c r="M1794" s="68"/>
      <c r="N1794" s="68"/>
      <c r="O1794" s="68"/>
      <c r="P1794" s="100" t="str">
        <f>IF(O1794="","",VLOOKUP(O1794,'Principios Activos'!A$1:B$2418,2,FALSE))</f>
        <v/>
      </c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9"/>
      <c r="AC1794" s="68"/>
      <c r="AD1794" s="69"/>
      <c r="AE1794" s="53"/>
      <c r="AF1794" s="98"/>
      <c r="AG1794" s="123"/>
      <c r="AH1794" s="123"/>
      <c r="AI1794"/>
      <c r="AJ1794"/>
      <c r="AM1794" s="13"/>
    </row>
    <row r="1795" spans="1:39" s="8" customFormat="1" ht="24.95" customHeight="1" x14ac:dyDescent="0.25">
      <c r="A1795" s="65" t="str">
        <f t="shared" si="27"/>
        <v/>
      </c>
      <c r="B1795" s="61"/>
      <c r="C1795" s="63" t="str">
        <f>IF(B1795="","",VLOOKUP(B1795,'Base productos'!A$2:H$10900,2,FALSE))</f>
        <v/>
      </c>
      <c r="D1795" s="66" t="str">
        <f>IF(B1795="","",VLOOKUP(B1795,'Base productos'!A$2:H$10900,3,FALSE))</f>
        <v/>
      </c>
      <c r="E1795" s="62" t="str">
        <f>IF(B1795="","",VLOOKUP(B1795,'Base productos'!A$2:H$10900,4,FALSE))</f>
        <v/>
      </c>
      <c r="F1795" s="62" t="str">
        <f>IF(B1795="","",VLOOKUP(B1795,'Base productos'!A$2:H$10900,5,FALSE))</f>
        <v/>
      </c>
      <c r="G1795" s="66" t="str">
        <f>IF(B1795="","",VLOOKUP(B1795,'Base productos'!A$2:H$10900,6,FALSE))</f>
        <v/>
      </c>
      <c r="H1795" s="66" t="str">
        <f>IF(B1795="","",VLOOKUP(B1795,'Base productos'!A$2:H$10900,7,FALSE))</f>
        <v/>
      </c>
      <c r="I1795" s="66" t="str">
        <f>IF(B1795="","",VLOOKUP(B1795,'Base productos'!A$2:H$10900,8,FALSE))</f>
        <v/>
      </c>
      <c r="J1795" s="47"/>
      <c r="K1795" s="48"/>
      <c r="L1795" s="68"/>
      <c r="M1795" s="68"/>
      <c r="N1795" s="68"/>
      <c r="O1795" s="68"/>
      <c r="P1795" s="100" t="str">
        <f>IF(O1795="","",VLOOKUP(O1795,'Principios Activos'!A$1:B$2418,2,FALSE))</f>
        <v/>
      </c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9"/>
      <c r="AC1795" s="68"/>
      <c r="AD1795" s="69"/>
      <c r="AE1795" s="53"/>
      <c r="AF1795" s="98"/>
      <c r="AG1795" s="123"/>
      <c r="AH1795" s="123"/>
      <c r="AI1795"/>
      <c r="AJ1795"/>
      <c r="AM1795" s="13"/>
    </row>
    <row r="1796" spans="1:39" s="8" customFormat="1" ht="24.95" customHeight="1" x14ac:dyDescent="0.25">
      <c r="A1796" s="65" t="str">
        <f t="shared" si="27"/>
        <v/>
      </c>
      <c r="B1796" s="61"/>
      <c r="C1796" s="63" t="str">
        <f>IF(B1796="","",VLOOKUP(B1796,'Base productos'!A$2:H$10900,2,FALSE))</f>
        <v/>
      </c>
      <c r="D1796" s="66" t="str">
        <f>IF(B1796="","",VLOOKUP(B1796,'Base productos'!A$2:H$10900,3,FALSE))</f>
        <v/>
      </c>
      <c r="E1796" s="62" t="str">
        <f>IF(B1796="","",VLOOKUP(B1796,'Base productos'!A$2:H$10900,4,FALSE))</f>
        <v/>
      </c>
      <c r="F1796" s="62" t="str">
        <f>IF(B1796="","",VLOOKUP(B1796,'Base productos'!A$2:H$10900,5,FALSE))</f>
        <v/>
      </c>
      <c r="G1796" s="66" t="str">
        <f>IF(B1796="","",VLOOKUP(B1796,'Base productos'!A$2:H$10900,6,FALSE))</f>
        <v/>
      </c>
      <c r="H1796" s="66" t="str">
        <f>IF(B1796="","",VLOOKUP(B1796,'Base productos'!A$2:H$10900,7,FALSE))</f>
        <v/>
      </c>
      <c r="I1796" s="66" t="str">
        <f>IF(B1796="","",VLOOKUP(B1796,'Base productos'!A$2:H$10900,8,FALSE))</f>
        <v/>
      </c>
      <c r="J1796" s="47"/>
      <c r="K1796" s="48"/>
      <c r="L1796" s="68"/>
      <c r="M1796" s="68"/>
      <c r="N1796" s="68"/>
      <c r="O1796" s="68"/>
      <c r="P1796" s="100" t="str">
        <f>IF(O1796="","",VLOOKUP(O1796,'Principios Activos'!A$1:B$2418,2,FALSE))</f>
        <v/>
      </c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9"/>
      <c r="AC1796" s="68"/>
      <c r="AD1796" s="69"/>
      <c r="AE1796" s="53"/>
      <c r="AF1796" s="98"/>
      <c r="AG1796" s="123"/>
      <c r="AH1796" s="123"/>
      <c r="AI1796"/>
      <c r="AJ1796"/>
      <c r="AM1796" s="13"/>
    </row>
    <row r="1797" spans="1:39" s="8" customFormat="1" ht="24.95" customHeight="1" x14ac:dyDescent="0.25">
      <c r="A1797" s="65" t="str">
        <f t="shared" si="27"/>
        <v/>
      </c>
      <c r="B1797" s="61"/>
      <c r="C1797" s="63" t="str">
        <f>IF(B1797="","",VLOOKUP(B1797,'Base productos'!A$2:H$10900,2,FALSE))</f>
        <v/>
      </c>
      <c r="D1797" s="66" t="str">
        <f>IF(B1797="","",VLOOKUP(B1797,'Base productos'!A$2:H$10900,3,FALSE))</f>
        <v/>
      </c>
      <c r="E1797" s="62" t="str">
        <f>IF(B1797="","",VLOOKUP(B1797,'Base productos'!A$2:H$10900,4,FALSE))</f>
        <v/>
      </c>
      <c r="F1797" s="62" t="str">
        <f>IF(B1797="","",VLOOKUP(B1797,'Base productos'!A$2:H$10900,5,FALSE))</f>
        <v/>
      </c>
      <c r="G1797" s="66" t="str">
        <f>IF(B1797="","",VLOOKUP(B1797,'Base productos'!A$2:H$10900,6,FALSE))</f>
        <v/>
      </c>
      <c r="H1797" s="66" t="str">
        <f>IF(B1797="","",VLOOKUP(B1797,'Base productos'!A$2:H$10900,7,FALSE))</f>
        <v/>
      </c>
      <c r="I1797" s="66" t="str">
        <f>IF(B1797="","",VLOOKUP(B1797,'Base productos'!A$2:H$10900,8,FALSE))</f>
        <v/>
      </c>
      <c r="J1797" s="47"/>
      <c r="K1797" s="48"/>
      <c r="L1797" s="68"/>
      <c r="M1797" s="68"/>
      <c r="N1797" s="68"/>
      <c r="O1797" s="68"/>
      <c r="P1797" s="100" t="str">
        <f>IF(O1797="","",VLOOKUP(O1797,'Principios Activos'!A$1:B$2418,2,FALSE))</f>
        <v/>
      </c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9"/>
      <c r="AC1797" s="68"/>
      <c r="AD1797" s="69"/>
      <c r="AE1797" s="53"/>
      <c r="AF1797" s="98"/>
      <c r="AG1797" s="123"/>
      <c r="AH1797" s="123"/>
      <c r="AI1797"/>
      <c r="AJ1797"/>
      <c r="AM1797" s="13"/>
    </row>
    <row r="1798" spans="1:39" s="8" customFormat="1" ht="24.95" customHeight="1" x14ac:dyDescent="0.25">
      <c r="A1798" s="65" t="str">
        <f t="shared" si="27"/>
        <v/>
      </c>
      <c r="B1798" s="61"/>
      <c r="C1798" s="63" t="str">
        <f>IF(B1798="","",VLOOKUP(B1798,'Base productos'!A$2:H$10900,2,FALSE))</f>
        <v/>
      </c>
      <c r="D1798" s="66" t="str">
        <f>IF(B1798="","",VLOOKUP(B1798,'Base productos'!A$2:H$10900,3,FALSE))</f>
        <v/>
      </c>
      <c r="E1798" s="62" t="str">
        <f>IF(B1798="","",VLOOKUP(B1798,'Base productos'!A$2:H$10900,4,FALSE))</f>
        <v/>
      </c>
      <c r="F1798" s="62" t="str">
        <f>IF(B1798="","",VLOOKUP(B1798,'Base productos'!A$2:H$10900,5,FALSE))</f>
        <v/>
      </c>
      <c r="G1798" s="66" t="str">
        <f>IF(B1798="","",VLOOKUP(B1798,'Base productos'!A$2:H$10900,6,FALSE))</f>
        <v/>
      </c>
      <c r="H1798" s="66" t="str">
        <f>IF(B1798="","",VLOOKUP(B1798,'Base productos'!A$2:H$10900,7,FALSE))</f>
        <v/>
      </c>
      <c r="I1798" s="66" t="str">
        <f>IF(B1798="","",VLOOKUP(B1798,'Base productos'!A$2:H$10900,8,FALSE))</f>
        <v/>
      </c>
      <c r="J1798" s="47"/>
      <c r="K1798" s="48"/>
      <c r="L1798" s="68"/>
      <c r="M1798" s="68"/>
      <c r="N1798" s="68"/>
      <c r="O1798" s="68"/>
      <c r="P1798" s="100" t="str">
        <f>IF(O1798="","",VLOOKUP(O1798,'Principios Activos'!A$1:B$2418,2,FALSE))</f>
        <v/>
      </c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9"/>
      <c r="AC1798" s="68"/>
      <c r="AD1798" s="69"/>
      <c r="AE1798" s="53"/>
      <c r="AF1798" s="98"/>
      <c r="AG1798" s="123"/>
      <c r="AH1798" s="123"/>
      <c r="AI1798"/>
      <c r="AJ1798"/>
      <c r="AM1798" s="13"/>
    </row>
    <row r="1799" spans="1:39" s="8" customFormat="1" ht="24.95" customHeight="1" x14ac:dyDescent="0.25">
      <c r="A1799" s="65" t="str">
        <f t="shared" si="27"/>
        <v/>
      </c>
      <c r="B1799" s="61"/>
      <c r="C1799" s="63" t="str">
        <f>IF(B1799="","",VLOOKUP(B1799,'Base productos'!A$2:H$10900,2,FALSE))</f>
        <v/>
      </c>
      <c r="D1799" s="66" t="str">
        <f>IF(B1799="","",VLOOKUP(B1799,'Base productos'!A$2:H$10900,3,FALSE))</f>
        <v/>
      </c>
      <c r="E1799" s="62" t="str">
        <f>IF(B1799="","",VLOOKUP(B1799,'Base productos'!A$2:H$10900,4,FALSE))</f>
        <v/>
      </c>
      <c r="F1799" s="62" t="str">
        <f>IF(B1799="","",VLOOKUP(B1799,'Base productos'!A$2:H$10900,5,FALSE))</f>
        <v/>
      </c>
      <c r="G1799" s="66" t="str">
        <f>IF(B1799="","",VLOOKUP(B1799,'Base productos'!A$2:H$10900,6,FALSE))</f>
        <v/>
      </c>
      <c r="H1799" s="66" t="str">
        <f>IF(B1799="","",VLOOKUP(B1799,'Base productos'!A$2:H$10900,7,FALSE))</f>
        <v/>
      </c>
      <c r="I1799" s="66" t="str">
        <f>IF(B1799="","",VLOOKUP(B1799,'Base productos'!A$2:H$10900,8,FALSE))</f>
        <v/>
      </c>
      <c r="J1799" s="47"/>
      <c r="K1799" s="48"/>
      <c r="L1799" s="68"/>
      <c r="M1799" s="68"/>
      <c r="N1799" s="68"/>
      <c r="O1799" s="68"/>
      <c r="P1799" s="100" t="str">
        <f>IF(O1799="","",VLOOKUP(O1799,'Principios Activos'!A$1:B$2418,2,FALSE))</f>
        <v/>
      </c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9"/>
      <c r="AC1799" s="68"/>
      <c r="AD1799" s="69"/>
      <c r="AE1799" s="53"/>
      <c r="AF1799" s="98"/>
      <c r="AG1799" s="123"/>
      <c r="AH1799" s="123"/>
      <c r="AI1799"/>
      <c r="AJ1799"/>
      <c r="AM1799" s="13"/>
    </row>
    <row r="1800" spans="1:39" s="8" customFormat="1" ht="24.95" customHeight="1" x14ac:dyDescent="0.25">
      <c r="A1800" s="65" t="str">
        <f t="shared" si="27"/>
        <v/>
      </c>
      <c r="B1800" s="61"/>
      <c r="C1800" s="63" t="str">
        <f>IF(B1800="","",VLOOKUP(B1800,'Base productos'!A$2:H$10900,2,FALSE))</f>
        <v/>
      </c>
      <c r="D1800" s="66" t="str">
        <f>IF(B1800="","",VLOOKUP(B1800,'Base productos'!A$2:H$10900,3,FALSE))</f>
        <v/>
      </c>
      <c r="E1800" s="62" t="str">
        <f>IF(B1800="","",VLOOKUP(B1800,'Base productos'!A$2:H$10900,4,FALSE))</f>
        <v/>
      </c>
      <c r="F1800" s="62" t="str">
        <f>IF(B1800="","",VLOOKUP(B1800,'Base productos'!A$2:H$10900,5,FALSE))</f>
        <v/>
      </c>
      <c r="G1800" s="66" t="str">
        <f>IF(B1800="","",VLOOKUP(B1800,'Base productos'!A$2:H$10900,6,FALSE))</f>
        <v/>
      </c>
      <c r="H1800" s="66" t="str">
        <f>IF(B1800="","",VLOOKUP(B1800,'Base productos'!A$2:H$10900,7,FALSE))</f>
        <v/>
      </c>
      <c r="I1800" s="66" t="str">
        <f>IF(B1800="","",VLOOKUP(B1800,'Base productos'!A$2:H$10900,8,FALSE))</f>
        <v/>
      </c>
      <c r="J1800" s="47"/>
      <c r="K1800" s="48"/>
      <c r="L1800" s="68"/>
      <c r="M1800" s="68"/>
      <c r="N1800" s="68"/>
      <c r="O1800" s="68"/>
      <c r="P1800" s="100" t="str">
        <f>IF(O1800="","",VLOOKUP(O1800,'Principios Activos'!A$1:B$2418,2,FALSE))</f>
        <v/>
      </c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9"/>
      <c r="AC1800" s="68"/>
      <c r="AD1800" s="69"/>
      <c r="AE1800" s="53"/>
      <c r="AF1800" s="98"/>
      <c r="AG1800" s="123"/>
      <c r="AH1800" s="123"/>
      <c r="AI1800"/>
      <c r="AJ1800"/>
      <c r="AM1800" s="13"/>
    </row>
    <row r="1801" spans="1:39" s="8" customFormat="1" ht="24.95" customHeight="1" x14ac:dyDescent="0.25">
      <c r="A1801" s="65" t="str">
        <f t="shared" si="27"/>
        <v/>
      </c>
      <c r="B1801" s="61"/>
      <c r="C1801" s="63" t="str">
        <f>IF(B1801="","",VLOOKUP(B1801,'Base productos'!A$2:H$10900,2,FALSE))</f>
        <v/>
      </c>
      <c r="D1801" s="66" t="str">
        <f>IF(B1801="","",VLOOKUP(B1801,'Base productos'!A$2:H$10900,3,FALSE))</f>
        <v/>
      </c>
      <c r="E1801" s="62" t="str">
        <f>IF(B1801="","",VLOOKUP(B1801,'Base productos'!A$2:H$10900,4,FALSE))</f>
        <v/>
      </c>
      <c r="F1801" s="62" t="str">
        <f>IF(B1801="","",VLOOKUP(B1801,'Base productos'!A$2:H$10900,5,FALSE))</f>
        <v/>
      </c>
      <c r="G1801" s="66" t="str">
        <f>IF(B1801="","",VLOOKUP(B1801,'Base productos'!A$2:H$10900,6,FALSE))</f>
        <v/>
      </c>
      <c r="H1801" s="66" t="str">
        <f>IF(B1801="","",VLOOKUP(B1801,'Base productos'!A$2:H$10900,7,FALSE))</f>
        <v/>
      </c>
      <c r="I1801" s="66" t="str">
        <f>IF(B1801="","",VLOOKUP(B1801,'Base productos'!A$2:H$10900,8,FALSE))</f>
        <v/>
      </c>
      <c r="J1801" s="47"/>
      <c r="K1801" s="48"/>
      <c r="L1801" s="68"/>
      <c r="M1801" s="68"/>
      <c r="N1801" s="68"/>
      <c r="O1801" s="68"/>
      <c r="P1801" s="100" t="str">
        <f>IF(O1801="","",VLOOKUP(O1801,'Principios Activos'!A$1:B$2418,2,FALSE))</f>
        <v/>
      </c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9"/>
      <c r="AC1801" s="68"/>
      <c r="AD1801" s="69"/>
      <c r="AE1801" s="53"/>
      <c r="AF1801" s="98"/>
      <c r="AG1801" s="123"/>
      <c r="AH1801" s="123"/>
      <c r="AI1801"/>
      <c r="AJ1801"/>
      <c r="AM1801" s="13"/>
    </row>
    <row r="1802" spans="1:39" s="8" customFormat="1" ht="24.95" customHeight="1" x14ac:dyDescent="0.25">
      <c r="A1802" s="65" t="str">
        <f t="shared" si="27"/>
        <v/>
      </c>
      <c r="B1802" s="61"/>
      <c r="C1802" s="63" t="str">
        <f>IF(B1802="","",VLOOKUP(B1802,'Base productos'!A$2:H$10900,2,FALSE))</f>
        <v/>
      </c>
      <c r="D1802" s="66" t="str">
        <f>IF(B1802="","",VLOOKUP(B1802,'Base productos'!A$2:H$10900,3,FALSE))</f>
        <v/>
      </c>
      <c r="E1802" s="62" t="str">
        <f>IF(B1802="","",VLOOKUP(B1802,'Base productos'!A$2:H$10900,4,FALSE))</f>
        <v/>
      </c>
      <c r="F1802" s="62" t="str">
        <f>IF(B1802="","",VLOOKUP(B1802,'Base productos'!A$2:H$10900,5,FALSE))</f>
        <v/>
      </c>
      <c r="G1802" s="66" t="str">
        <f>IF(B1802="","",VLOOKUP(B1802,'Base productos'!A$2:H$10900,6,FALSE))</f>
        <v/>
      </c>
      <c r="H1802" s="66" t="str">
        <f>IF(B1802="","",VLOOKUP(B1802,'Base productos'!A$2:H$10900,7,FALSE))</f>
        <v/>
      </c>
      <c r="I1802" s="66" t="str">
        <f>IF(B1802="","",VLOOKUP(B1802,'Base productos'!A$2:H$10900,8,FALSE))</f>
        <v/>
      </c>
      <c r="J1802" s="47"/>
      <c r="K1802" s="48"/>
      <c r="L1802" s="68"/>
      <c r="M1802" s="68"/>
      <c r="N1802" s="68"/>
      <c r="O1802" s="68"/>
      <c r="P1802" s="100" t="str">
        <f>IF(O1802="","",VLOOKUP(O1802,'Principios Activos'!A$1:B$2418,2,FALSE))</f>
        <v/>
      </c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9"/>
      <c r="AC1802" s="68"/>
      <c r="AD1802" s="69"/>
      <c r="AE1802" s="53"/>
      <c r="AF1802" s="98"/>
      <c r="AG1802" s="123"/>
      <c r="AH1802" s="123"/>
      <c r="AI1802"/>
      <c r="AJ1802"/>
      <c r="AM1802" s="13"/>
    </row>
    <row r="1803" spans="1:39" s="8" customFormat="1" ht="24.95" customHeight="1" x14ac:dyDescent="0.25">
      <c r="A1803" s="65" t="str">
        <f t="shared" si="27"/>
        <v/>
      </c>
      <c r="B1803" s="61"/>
      <c r="C1803" s="63" t="str">
        <f>IF(B1803="","",VLOOKUP(B1803,'Base productos'!A$2:H$10900,2,FALSE))</f>
        <v/>
      </c>
      <c r="D1803" s="66" t="str">
        <f>IF(B1803="","",VLOOKUP(B1803,'Base productos'!A$2:H$10900,3,FALSE))</f>
        <v/>
      </c>
      <c r="E1803" s="62" t="str">
        <f>IF(B1803="","",VLOOKUP(B1803,'Base productos'!A$2:H$10900,4,FALSE))</f>
        <v/>
      </c>
      <c r="F1803" s="62" t="str">
        <f>IF(B1803="","",VLOOKUP(B1803,'Base productos'!A$2:H$10900,5,FALSE))</f>
        <v/>
      </c>
      <c r="G1803" s="66" t="str">
        <f>IF(B1803="","",VLOOKUP(B1803,'Base productos'!A$2:H$10900,6,FALSE))</f>
        <v/>
      </c>
      <c r="H1803" s="66" t="str">
        <f>IF(B1803="","",VLOOKUP(B1803,'Base productos'!A$2:H$10900,7,FALSE))</f>
        <v/>
      </c>
      <c r="I1803" s="66" t="str">
        <f>IF(B1803="","",VLOOKUP(B1803,'Base productos'!A$2:H$10900,8,FALSE))</f>
        <v/>
      </c>
      <c r="J1803" s="47"/>
      <c r="K1803" s="48"/>
      <c r="L1803" s="68"/>
      <c r="M1803" s="68"/>
      <c r="N1803" s="68"/>
      <c r="O1803" s="68"/>
      <c r="P1803" s="100" t="str">
        <f>IF(O1803="","",VLOOKUP(O1803,'Principios Activos'!A$1:B$2418,2,FALSE))</f>
        <v/>
      </c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9"/>
      <c r="AC1803" s="68"/>
      <c r="AD1803" s="69"/>
      <c r="AE1803" s="53"/>
      <c r="AF1803" s="98"/>
      <c r="AG1803" s="123"/>
      <c r="AH1803" s="123"/>
      <c r="AI1803"/>
      <c r="AJ1803"/>
      <c r="AM1803" s="13"/>
    </row>
    <row r="1804" spans="1:39" s="8" customFormat="1" ht="24.95" customHeight="1" x14ac:dyDescent="0.25">
      <c r="A1804" s="65" t="str">
        <f t="shared" si="27"/>
        <v/>
      </c>
      <c r="B1804" s="61"/>
      <c r="C1804" s="63" t="str">
        <f>IF(B1804="","",VLOOKUP(B1804,'Base productos'!A$2:H$10900,2,FALSE))</f>
        <v/>
      </c>
      <c r="D1804" s="66" t="str">
        <f>IF(B1804="","",VLOOKUP(B1804,'Base productos'!A$2:H$10900,3,FALSE))</f>
        <v/>
      </c>
      <c r="E1804" s="62" t="str">
        <f>IF(B1804="","",VLOOKUP(B1804,'Base productos'!A$2:H$10900,4,FALSE))</f>
        <v/>
      </c>
      <c r="F1804" s="62" t="str">
        <f>IF(B1804="","",VLOOKUP(B1804,'Base productos'!A$2:H$10900,5,FALSE))</f>
        <v/>
      </c>
      <c r="G1804" s="66" t="str">
        <f>IF(B1804="","",VLOOKUP(B1804,'Base productos'!A$2:H$10900,6,FALSE))</f>
        <v/>
      </c>
      <c r="H1804" s="66" t="str">
        <f>IF(B1804="","",VLOOKUP(B1804,'Base productos'!A$2:H$10900,7,FALSE))</f>
        <v/>
      </c>
      <c r="I1804" s="66" t="str">
        <f>IF(B1804="","",VLOOKUP(B1804,'Base productos'!A$2:H$10900,8,FALSE))</f>
        <v/>
      </c>
      <c r="J1804" s="47"/>
      <c r="K1804" s="48"/>
      <c r="L1804" s="68"/>
      <c r="M1804" s="68"/>
      <c r="N1804" s="68"/>
      <c r="O1804" s="68"/>
      <c r="P1804" s="100" t="str">
        <f>IF(O1804="","",VLOOKUP(O1804,'Principios Activos'!A$1:B$2418,2,FALSE))</f>
        <v/>
      </c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9"/>
      <c r="AC1804" s="68"/>
      <c r="AD1804" s="69"/>
      <c r="AE1804" s="53"/>
      <c r="AF1804" s="98"/>
      <c r="AG1804" s="123"/>
      <c r="AH1804" s="123"/>
      <c r="AI1804"/>
      <c r="AJ1804"/>
      <c r="AM1804" s="13"/>
    </row>
    <row r="1805" spans="1:39" s="8" customFormat="1" ht="24.95" customHeight="1" x14ac:dyDescent="0.25">
      <c r="A1805" s="65" t="str">
        <f t="shared" si="27"/>
        <v/>
      </c>
      <c r="B1805" s="61"/>
      <c r="C1805" s="63" t="str">
        <f>IF(B1805="","",VLOOKUP(B1805,'Base productos'!A$2:H$10900,2,FALSE))</f>
        <v/>
      </c>
      <c r="D1805" s="66" t="str">
        <f>IF(B1805="","",VLOOKUP(B1805,'Base productos'!A$2:H$10900,3,FALSE))</f>
        <v/>
      </c>
      <c r="E1805" s="62" t="str">
        <f>IF(B1805="","",VLOOKUP(B1805,'Base productos'!A$2:H$10900,4,FALSE))</f>
        <v/>
      </c>
      <c r="F1805" s="62" t="str">
        <f>IF(B1805="","",VLOOKUP(B1805,'Base productos'!A$2:H$10900,5,FALSE))</f>
        <v/>
      </c>
      <c r="G1805" s="66" t="str">
        <f>IF(B1805="","",VLOOKUP(B1805,'Base productos'!A$2:H$10900,6,FALSE))</f>
        <v/>
      </c>
      <c r="H1805" s="66" t="str">
        <f>IF(B1805="","",VLOOKUP(B1805,'Base productos'!A$2:H$10900,7,FALSE))</f>
        <v/>
      </c>
      <c r="I1805" s="66" t="str">
        <f>IF(B1805="","",VLOOKUP(B1805,'Base productos'!A$2:H$10900,8,FALSE))</f>
        <v/>
      </c>
      <c r="J1805" s="47"/>
      <c r="K1805" s="48"/>
      <c r="L1805" s="68"/>
      <c r="M1805" s="68"/>
      <c r="N1805" s="68"/>
      <c r="O1805" s="68"/>
      <c r="P1805" s="100" t="str">
        <f>IF(O1805="","",VLOOKUP(O1805,'Principios Activos'!A$1:B$2418,2,FALSE))</f>
        <v/>
      </c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9"/>
      <c r="AC1805" s="68"/>
      <c r="AD1805" s="69"/>
      <c r="AE1805" s="53"/>
      <c r="AF1805" s="98"/>
      <c r="AG1805" s="123"/>
      <c r="AH1805" s="123"/>
      <c r="AI1805"/>
      <c r="AJ1805"/>
      <c r="AM1805" s="13"/>
    </row>
    <row r="1806" spans="1:39" s="8" customFormat="1" ht="24.95" customHeight="1" x14ac:dyDescent="0.25">
      <c r="A1806" s="65" t="str">
        <f t="shared" si="27"/>
        <v/>
      </c>
      <c r="B1806" s="61"/>
      <c r="C1806" s="63" t="str">
        <f>IF(B1806="","",VLOOKUP(B1806,'Base productos'!A$2:H$10900,2,FALSE))</f>
        <v/>
      </c>
      <c r="D1806" s="66" t="str">
        <f>IF(B1806="","",VLOOKUP(B1806,'Base productos'!A$2:H$10900,3,FALSE))</f>
        <v/>
      </c>
      <c r="E1806" s="62" t="str">
        <f>IF(B1806="","",VLOOKUP(B1806,'Base productos'!A$2:H$10900,4,FALSE))</f>
        <v/>
      </c>
      <c r="F1806" s="62" t="str">
        <f>IF(B1806="","",VLOOKUP(B1806,'Base productos'!A$2:H$10900,5,FALSE))</f>
        <v/>
      </c>
      <c r="G1806" s="66" t="str">
        <f>IF(B1806="","",VLOOKUP(B1806,'Base productos'!A$2:H$10900,6,FALSE))</f>
        <v/>
      </c>
      <c r="H1806" s="66" t="str">
        <f>IF(B1806="","",VLOOKUP(B1806,'Base productos'!A$2:H$10900,7,FALSE))</f>
        <v/>
      </c>
      <c r="I1806" s="66" t="str">
        <f>IF(B1806="","",VLOOKUP(B1806,'Base productos'!A$2:H$10900,8,FALSE))</f>
        <v/>
      </c>
      <c r="J1806" s="47"/>
      <c r="K1806" s="48"/>
      <c r="L1806" s="68"/>
      <c r="M1806" s="68"/>
      <c r="N1806" s="68"/>
      <c r="O1806" s="68"/>
      <c r="P1806" s="100" t="str">
        <f>IF(O1806="","",VLOOKUP(O1806,'Principios Activos'!A$1:B$2418,2,FALSE))</f>
        <v/>
      </c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9"/>
      <c r="AC1806" s="68"/>
      <c r="AD1806" s="69"/>
      <c r="AE1806" s="53"/>
      <c r="AF1806" s="98"/>
      <c r="AG1806" s="123"/>
      <c r="AH1806" s="123"/>
      <c r="AI1806"/>
      <c r="AJ1806"/>
      <c r="AM1806" s="13"/>
    </row>
    <row r="1807" spans="1:39" s="8" customFormat="1" ht="24.95" customHeight="1" x14ac:dyDescent="0.25">
      <c r="A1807" s="65" t="str">
        <f t="shared" si="27"/>
        <v/>
      </c>
      <c r="B1807" s="61"/>
      <c r="C1807" s="63" t="str">
        <f>IF(B1807="","",VLOOKUP(B1807,'Base productos'!A$2:H$10900,2,FALSE))</f>
        <v/>
      </c>
      <c r="D1807" s="66" t="str">
        <f>IF(B1807="","",VLOOKUP(B1807,'Base productos'!A$2:H$10900,3,FALSE))</f>
        <v/>
      </c>
      <c r="E1807" s="62" t="str">
        <f>IF(B1807="","",VLOOKUP(B1807,'Base productos'!A$2:H$10900,4,FALSE))</f>
        <v/>
      </c>
      <c r="F1807" s="62" t="str">
        <f>IF(B1807="","",VLOOKUP(B1807,'Base productos'!A$2:H$10900,5,FALSE))</f>
        <v/>
      </c>
      <c r="G1807" s="66" t="str">
        <f>IF(B1807="","",VLOOKUP(B1807,'Base productos'!A$2:H$10900,6,FALSE))</f>
        <v/>
      </c>
      <c r="H1807" s="66" t="str">
        <f>IF(B1807="","",VLOOKUP(B1807,'Base productos'!A$2:H$10900,7,FALSE))</f>
        <v/>
      </c>
      <c r="I1807" s="66" t="str">
        <f>IF(B1807="","",VLOOKUP(B1807,'Base productos'!A$2:H$10900,8,FALSE))</f>
        <v/>
      </c>
      <c r="J1807" s="47"/>
      <c r="K1807" s="48"/>
      <c r="L1807" s="68"/>
      <c r="M1807" s="68"/>
      <c r="N1807" s="68"/>
      <c r="O1807" s="68"/>
      <c r="P1807" s="100" t="str">
        <f>IF(O1807="","",VLOOKUP(O1807,'Principios Activos'!A$1:B$2418,2,FALSE))</f>
        <v/>
      </c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9"/>
      <c r="AC1807" s="68"/>
      <c r="AD1807" s="69"/>
      <c r="AE1807" s="53"/>
      <c r="AF1807" s="98"/>
      <c r="AG1807" s="123"/>
      <c r="AH1807" s="123"/>
      <c r="AI1807"/>
      <c r="AJ1807"/>
      <c r="AM1807" s="13"/>
    </row>
    <row r="1808" spans="1:39" s="8" customFormat="1" ht="24.95" customHeight="1" x14ac:dyDescent="0.25">
      <c r="A1808" s="65" t="str">
        <f t="shared" si="27"/>
        <v/>
      </c>
      <c r="B1808" s="61"/>
      <c r="C1808" s="63" t="str">
        <f>IF(B1808="","",VLOOKUP(B1808,'Base productos'!A$2:H$10900,2,FALSE))</f>
        <v/>
      </c>
      <c r="D1808" s="66" t="str">
        <f>IF(B1808="","",VLOOKUP(B1808,'Base productos'!A$2:H$10900,3,FALSE))</f>
        <v/>
      </c>
      <c r="E1808" s="62" t="str">
        <f>IF(B1808="","",VLOOKUP(B1808,'Base productos'!A$2:H$10900,4,FALSE))</f>
        <v/>
      </c>
      <c r="F1808" s="62" t="str">
        <f>IF(B1808="","",VLOOKUP(B1808,'Base productos'!A$2:H$10900,5,FALSE))</f>
        <v/>
      </c>
      <c r="G1808" s="66" t="str">
        <f>IF(B1808="","",VLOOKUP(B1808,'Base productos'!A$2:H$10900,6,FALSE))</f>
        <v/>
      </c>
      <c r="H1808" s="66" t="str">
        <f>IF(B1808="","",VLOOKUP(B1808,'Base productos'!A$2:H$10900,7,FALSE))</f>
        <v/>
      </c>
      <c r="I1808" s="66" t="str">
        <f>IF(B1808="","",VLOOKUP(B1808,'Base productos'!A$2:H$10900,8,FALSE))</f>
        <v/>
      </c>
      <c r="J1808" s="47"/>
      <c r="K1808" s="48"/>
      <c r="L1808" s="68"/>
      <c r="M1808" s="68"/>
      <c r="N1808" s="68"/>
      <c r="O1808" s="68"/>
      <c r="P1808" s="100" t="str">
        <f>IF(O1808="","",VLOOKUP(O1808,'Principios Activos'!A$1:B$2418,2,FALSE))</f>
        <v/>
      </c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9"/>
      <c r="AC1808" s="68"/>
      <c r="AD1808" s="69"/>
      <c r="AE1808" s="53"/>
      <c r="AF1808" s="98"/>
      <c r="AG1808" s="123"/>
      <c r="AH1808" s="123"/>
      <c r="AI1808"/>
      <c r="AJ1808"/>
      <c r="AM1808" s="13"/>
    </row>
    <row r="1809" spans="1:39" s="8" customFormat="1" ht="24.95" customHeight="1" x14ac:dyDescent="0.25">
      <c r="A1809" s="65" t="str">
        <f t="shared" si="27"/>
        <v/>
      </c>
      <c r="B1809" s="61"/>
      <c r="C1809" s="63" t="str">
        <f>IF(B1809="","",VLOOKUP(B1809,'Base productos'!A$2:H$10900,2,FALSE))</f>
        <v/>
      </c>
      <c r="D1809" s="66" t="str">
        <f>IF(B1809="","",VLOOKUP(B1809,'Base productos'!A$2:H$10900,3,FALSE))</f>
        <v/>
      </c>
      <c r="E1809" s="62" t="str">
        <f>IF(B1809="","",VLOOKUP(B1809,'Base productos'!A$2:H$10900,4,FALSE))</f>
        <v/>
      </c>
      <c r="F1809" s="62" t="str">
        <f>IF(B1809="","",VLOOKUP(B1809,'Base productos'!A$2:H$10900,5,FALSE))</f>
        <v/>
      </c>
      <c r="G1809" s="66" t="str">
        <f>IF(B1809="","",VLOOKUP(B1809,'Base productos'!A$2:H$10900,6,FALSE))</f>
        <v/>
      </c>
      <c r="H1809" s="66" t="str">
        <f>IF(B1809="","",VLOOKUP(B1809,'Base productos'!A$2:H$10900,7,FALSE))</f>
        <v/>
      </c>
      <c r="I1809" s="66" t="str">
        <f>IF(B1809="","",VLOOKUP(B1809,'Base productos'!A$2:H$10900,8,FALSE))</f>
        <v/>
      </c>
      <c r="J1809" s="47"/>
      <c r="K1809" s="48"/>
      <c r="L1809" s="68"/>
      <c r="M1809" s="68"/>
      <c r="N1809" s="68"/>
      <c r="O1809" s="68"/>
      <c r="P1809" s="100" t="str">
        <f>IF(O1809="","",VLOOKUP(O1809,'Principios Activos'!A$1:B$2418,2,FALSE))</f>
        <v/>
      </c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9"/>
      <c r="AC1809" s="68"/>
      <c r="AD1809" s="69"/>
      <c r="AE1809" s="53"/>
      <c r="AF1809" s="98"/>
      <c r="AG1809" s="123"/>
      <c r="AH1809" s="123"/>
      <c r="AI1809"/>
      <c r="AJ1809"/>
      <c r="AM1809" s="13"/>
    </row>
    <row r="1810" spans="1:39" s="8" customFormat="1" ht="24.95" customHeight="1" x14ac:dyDescent="0.25">
      <c r="A1810" s="65" t="str">
        <f t="shared" si="27"/>
        <v/>
      </c>
      <c r="B1810" s="61"/>
      <c r="C1810" s="63" t="str">
        <f>IF(B1810="","",VLOOKUP(B1810,'Base productos'!A$2:H$10900,2,FALSE))</f>
        <v/>
      </c>
      <c r="D1810" s="66" t="str">
        <f>IF(B1810="","",VLOOKUP(B1810,'Base productos'!A$2:H$10900,3,FALSE))</f>
        <v/>
      </c>
      <c r="E1810" s="62" t="str">
        <f>IF(B1810="","",VLOOKUP(B1810,'Base productos'!A$2:H$10900,4,FALSE))</f>
        <v/>
      </c>
      <c r="F1810" s="62" t="str">
        <f>IF(B1810="","",VLOOKUP(B1810,'Base productos'!A$2:H$10900,5,FALSE))</f>
        <v/>
      </c>
      <c r="G1810" s="66" t="str">
        <f>IF(B1810="","",VLOOKUP(B1810,'Base productos'!A$2:H$10900,6,FALSE))</f>
        <v/>
      </c>
      <c r="H1810" s="66" t="str">
        <f>IF(B1810="","",VLOOKUP(B1810,'Base productos'!A$2:H$10900,7,FALSE))</f>
        <v/>
      </c>
      <c r="I1810" s="66" t="str">
        <f>IF(B1810="","",VLOOKUP(B1810,'Base productos'!A$2:H$10900,8,FALSE))</f>
        <v/>
      </c>
      <c r="J1810" s="47"/>
      <c r="K1810" s="48"/>
      <c r="L1810" s="68"/>
      <c r="M1810" s="68"/>
      <c r="N1810" s="68"/>
      <c r="O1810" s="68"/>
      <c r="P1810" s="100" t="str">
        <f>IF(O1810="","",VLOOKUP(O1810,'Principios Activos'!A$1:B$2418,2,FALSE))</f>
        <v/>
      </c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9"/>
      <c r="AC1810" s="68"/>
      <c r="AD1810" s="69"/>
      <c r="AE1810" s="53"/>
      <c r="AF1810" s="98"/>
      <c r="AG1810" s="123"/>
      <c r="AH1810" s="123"/>
      <c r="AI1810"/>
      <c r="AJ1810"/>
      <c r="AM1810" s="13"/>
    </row>
    <row r="1811" spans="1:39" s="8" customFormat="1" ht="24.95" customHeight="1" x14ac:dyDescent="0.25">
      <c r="A1811" s="65" t="str">
        <f t="shared" si="27"/>
        <v/>
      </c>
      <c r="B1811" s="61"/>
      <c r="C1811" s="63" t="str">
        <f>IF(B1811="","",VLOOKUP(B1811,'Base productos'!A$2:H$10900,2,FALSE))</f>
        <v/>
      </c>
      <c r="D1811" s="66" t="str">
        <f>IF(B1811="","",VLOOKUP(B1811,'Base productos'!A$2:H$10900,3,FALSE))</f>
        <v/>
      </c>
      <c r="E1811" s="62" t="str">
        <f>IF(B1811="","",VLOOKUP(B1811,'Base productos'!A$2:H$10900,4,FALSE))</f>
        <v/>
      </c>
      <c r="F1811" s="62" t="str">
        <f>IF(B1811="","",VLOOKUP(B1811,'Base productos'!A$2:H$10900,5,FALSE))</f>
        <v/>
      </c>
      <c r="G1811" s="66" t="str">
        <f>IF(B1811="","",VLOOKUP(B1811,'Base productos'!A$2:H$10900,6,FALSE))</f>
        <v/>
      </c>
      <c r="H1811" s="66" t="str">
        <f>IF(B1811="","",VLOOKUP(B1811,'Base productos'!A$2:H$10900,7,FALSE))</f>
        <v/>
      </c>
      <c r="I1811" s="66" t="str">
        <f>IF(B1811="","",VLOOKUP(B1811,'Base productos'!A$2:H$10900,8,FALSE))</f>
        <v/>
      </c>
      <c r="J1811" s="47"/>
      <c r="K1811" s="48"/>
      <c r="L1811" s="68"/>
      <c r="M1811" s="68"/>
      <c r="N1811" s="68"/>
      <c r="O1811" s="68"/>
      <c r="P1811" s="100" t="str">
        <f>IF(O1811="","",VLOOKUP(O1811,'Principios Activos'!A$1:B$2418,2,FALSE))</f>
        <v/>
      </c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9"/>
      <c r="AC1811" s="68"/>
      <c r="AD1811" s="69"/>
      <c r="AE1811" s="53"/>
      <c r="AF1811" s="98"/>
      <c r="AG1811" s="123"/>
      <c r="AH1811" s="123"/>
      <c r="AI1811"/>
      <c r="AJ1811"/>
      <c r="AM1811" s="13"/>
    </row>
    <row r="1812" spans="1:39" s="8" customFormat="1" ht="24.95" customHeight="1" x14ac:dyDescent="0.25">
      <c r="A1812" s="65" t="str">
        <f t="shared" si="27"/>
        <v/>
      </c>
      <c r="B1812" s="61"/>
      <c r="C1812" s="63" t="str">
        <f>IF(B1812="","",VLOOKUP(B1812,'Base productos'!A$2:H$10900,2,FALSE))</f>
        <v/>
      </c>
      <c r="D1812" s="66" t="str">
        <f>IF(B1812="","",VLOOKUP(B1812,'Base productos'!A$2:H$10900,3,FALSE))</f>
        <v/>
      </c>
      <c r="E1812" s="62" t="str">
        <f>IF(B1812="","",VLOOKUP(B1812,'Base productos'!A$2:H$10900,4,FALSE))</f>
        <v/>
      </c>
      <c r="F1812" s="62" t="str">
        <f>IF(B1812="","",VLOOKUP(B1812,'Base productos'!A$2:H$10900,5,FALSE))</f>
        <v/>
      </c>
      <c r="G1812" s="66" t="str">
        <f>IF(B1812="","",VLOOKUP(B1812,'Base productos'!A$2:H$10900,6,FALSE))</f>
        <v/>
      </c>
      <c r="H1812" s="66" t="str">
        <f>IF(B1812="","",VLOOKUP(B1812,'Base productos'!A$2:H$10900,7,FALSE))</f>
        <v/>
      </c>
      <c r="I1812" s="66" t="str">
        <f>IF(B1812="","",VLOOKUP(B1812,'Base productos'!A$2:H$10900,8,FALSE))</f>
        <v/>
      </c>
      <c r="J1812" s="47"/>
      <c r="K1812" s="48"/>
      <c r="L1812" s="68"/>
      <c r="M1812" s="68"/>
      <c r="N1812" s="68"/>
      <c r="O1812" s="68"/>
      <c r="P1812" s="100" t="str">
        <f>IF(O1812="","",VLOOKUP(O1812,'Principios Activos'!A$1:B$2418,2,FALSE))</f>
        <v/>
      </c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9"/>
      <c r="AC1812" s="68"/>
      <c r="AD1812" s="69"/>
      <c r="AE1812" s="53"/>
      <c r="AF1812" s="98"/>
      <c r="AG1812" s="123"/>
      <c r="AH1812" s="123"/>
      <c r="AI1812"/>
      <c r="AJ1812"/>
      <c r="AM1812" s="13"/>
    </row>
    <row r="1813" spans="1:39" s="8" customFormat="1" ht="24.95" customHeight="1" x14ac:dyDescent="0.25">
      <c r="A1813" s="65" t="str">
        <f t="shared" si="27"/>
        <v/>
      </c>
      <c r="B1813" s="61"/>
      <c r="C1813" s="63" t="str">
        <f>IF(B1813="","",VLOOKUP(B1813,'Base productos'!A$2:H$10900,2,FALSE))</f>
        <v/>
      </c>
      <c r="D1813" s="66" t="str">
        <f>IF(B1813="","",VLOOKUP(B1813,'Base productos'!A$2:H$10900,3,FALSE))</f>
        <v/>
      </c>
      <c r="E1813" s="62" t="str">
        <f>IF(B1813="","",VLOOKUP(B1813,'Base productos'!A$2:H$10900,4,FALSE))</f>
        <v/>
      </c>
      <c r="F1813" s="62" t="str">
        <f>IF(B1813="","",VLOOKUP(B1813,'Base productos'!A$2:H$10900,5,FALSE))</f>
        <v/>
      </c>
      <c r="G1813" s="66" t="str">
        <f>IF(B1813="","",VLOOKUP(B1813,'Base productos'!A$2:H$10900,6,FALSE))</f>
        <v/>
      </c>
      <c r="H1813" s="66" t="str">
        <f>IF(B1813="","",VLOOKUP(B1813,'Base productos'!A$2:H$10900,7,FALSE))</f>
        <v/>
      </c>
      <c r="I1813" s="66" t="str">
        <f>IF(B1813="","",VLOOKUP(B1813,'Base productos'!A$2:H$10900,8,FALSE))</f>
        <v/>
      </c>
      <c r="J1813" s="47"/>
      <c r="K1813" s="48"/>
      <c r="L1813" s="68"/>
      <c r="M1813" s="68"/>
      <c r="N1813" s="68"/>
      <c r="O1813" s="68"/>
      <c r="P1813" s="100" t="str">
        <f>IF(O1813="","",VLOOKUP(O1813,'Principios Activos'!A$1:B$2418,2,FALSE))</f>
        <v/>
      </c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9"/>
      <c r="AC1813" s="68"/>
      <c r="AD1813" s="69"/>
      <c r="AE1813" s="53"/>
      <c r="AF1813" s="98"/>
      <c r="AG1813" s="123"/>
      <c r="AH1813" s="123"/>
      <c r="AI1813"/>
      <c r="AJ1813"/>
      <c r="AM1813" s="13"/>
    </row>
    <row r="1814" spans="1:39" s="8" customFormat="1" ht="24.95" customHeight="1" x14ac:dyDescent="0.25">
      <c r="A1814" s="65" t="str">
        <f t="shared" si="27"/>
        <v/>
      </c>
      <c r="B1814" s="61"/>
      <c r="C1814" s="63" t="str">
        <f>IF(B1814="","",VLOOKUP(B1814,'Base productos'!A$2:H$10900,2,FALSE))</f>
        <v/>
      </c>
      <c r="D1814" s="66" t="str">
        <f>IF(B1814="","",VLOOKUP(B1814,'Base productos'!A$2:H$10900,3,FALSE))</f>
        <v/>
      </c>
      <c r="E1814" s="62" t="str">
        <f>IF(B1814="","",VLOOKUP(B1814,'Base productos'!A$2:H$10900,4,FALSE))</f>
        <v/>
      </c>
      <c r="F1814" s="62" t="str">
        <f>IF(B1814="","",VLOOKUP(B1814,'Base productos'!A$2:H$10900,5,FALSE))</f>
        <v/>
      </c>
      <c r="G1814" s="66" t="str">
        <f>IF(B1814="","",VLOOKUP(B1814,'Base productos'!A$2:H$10900,6,FALSE))</f>
        <v/>
      </c>
      <c r="H1814" s="66" t="str">
        <f>IF(B1814="","",VLOOKUP(B1814,'Base productos'!A$2:H$10900,7,FALSE))</f>
        <v/>
      </c>
      <c r="I1814" s="66" t="str">
        <f>IF(B1814="","",VLOOKUP(B1814,'Base productos'!A$2:H$10900,8,FALSE))</f>
        <v/>
      </c>
      <c r="J1814" s="47"/>
      <c r="K1814" s="48"/>
      <c r="L1814" s="68"/>
      <c r="M1814" s="68"/>
      <c r="N1814" s="68"/>
      <c r="O1814" s="68"/>
      <c r="P1814" s="100" t="str">
        <f>IF(O1814="","",VLOOKUP(O1814,'Principios Activos'!A$1:B$2418,2,FALSE))</f>
        <v/>
      </c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9"/>
      <c r="AC1814" s="68"/>
      <c r="AD1814" s="69"/>
      <c r="AE1814" s="53"/>
      <c r="AF1814" s="98"/>
      <c r="AG1814" s="123"/>
      <c r="AH1814" s="123"/>
      <c r="AI1814"/>
      <c r="AJ1814"/>
      <c r="AM1814" s="13"/>
    </row>
    <row r="1815" spans="1:39" s="8" customFormat="1" ht="24.95" customHeight="1" x14ac:dyDescent="0.25">
      <c r="A1815" s="65" t="str">
        <f t="shared" si="27"/>
        <v/>
      </c>
      <c r="B1815" s="61"/>
      <c r="C1815" s="63" t="str">
        <f>IF(B1815="","",VLOOKUP(B1815,'Base productos'!A$2:H$10900,2,FALSE))</f>
        <v/>
      </c>
      <c r="D1815" s="66" t="str">
        <f>IF(B1815="","",VLOOKUP(B1815,'Base productos'!A$2:H$10900,3,FALSE))</f>
        <v/>
      </c>
      <c r="E1815" s="62" t="str">
        <f>IF(B1815="","",VLOOKUP(B1815,'Base productos'!A$2:H$10900,4,FALSE))</f>
        <v/>
      </c>
      <c r="F1815" s="62" t="str">
        <f>IF(B1815="","",VLOOKUP(B1815,'Base productos'!A$2:H$10900,5,FALSE))</f>
        <v/>
      </c>
      <c r="G1815" s="66" t="str">
        <f>IF(B1815="","",VLOOKUP(B1815,'Base productos'!A$2:H$10900,6,FALSE))</f>
        <v/>
      </c>
      <c r="H1815" s="66" t="str">
        <f>IF(B1815="","",VLOOKUP(B1815,'Base productos'!A$2:H$10900,7,FALSE))</f>
        <v/>
      </c>
      <c r="I1815" s="66" t="str">
        <f>IF(B1815="","",VLOOKUP(B1815,'Base productos'!A$2:H$10900,8,FALSE))</f>
        <v/>
      </c>
      <c r="J1815" s="47"/>
      <c r="K1815" s="48"/>
      <c r="L1815" s="68"/>
      <c r="M1815" s="68"/>
      <c r="N1815" s="68"/>
      <c r="O1815" s="68"/>
      <c r="P1815" s="100" t="str">
        <f>IF(O1815="","",VLOOKUP(O1815,'Principios Activos'!A$1:B$2418,2,FALSE))</f>
        <v/>
      </c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9"/>
      <c r="AC1815" s="68"/>
      <c r="AD1815" s="69"/>
      <c r="AE1815" s="53"/>
      <c r="AF1815" s="98"/>
      <c r="AG1815" s="123"/>
      <c r="AH1815" s="123"/>
      <c r="AI1815"/>
      <c r="AJ1815"/>
      <c r="AM1815" s="13"/>
    </row>
    <row r="1816" spans="1:39" s="8" customFormat="1" ht="24.95" customHeight="1" x14ac:dyDescent="0.25">
      <c r="A1816" s="65" t="str">
        <f t="shared" si="27"/>
        <v/>
      </c>
      <c r="B1816" s="61"/>
      <c r="C1816" s="63" t="str">
        <f>IF(B1816="","",VLOOKUP(B1816,'Base productos'!A$2:H$10900,2,FALSE))</f>
        <v/>
      </c>
      <c r="D1816" s="66" t="str">
        <f>IF(B1816="","",VLOOKUP(B1816,'Base productos'!A$2:H$10900,3,FALSE))</f>
        <v/>
      </c>
      <c r="E1816" s="62" t="str">
        <f>IF(B1816="","",VLOOKUP(B1816,'Base productos'!A$2:H$10900,4,FALSE))</f>
        <v/>
      </c>
      <c r="F1816" s="62" t="str">
        <f>IF(B1816="","",VLOOKUP(B1816,'Base productos'!A$2:H$10900,5,FALSE))</f>
        <v/>
      </c>
      <c r="G1816" s="66" t="str">
        <f>IF(B1816="","",VLOOKUP(B1816,'Base productos'!A$2:H$10900,6,FALSE))</f>
        <v/>
      </c>
      <c r="H1816" s="66" t="str">
        <f>IF(B1816="","",VLOOKUP(B1816,'Base productos'!A$2:H$10900,7,FALSE))</f>
        <v/>
      </c>
      <c r="I1816" s="66" t="str">
        <f>IF(B1816="","",VLOOKUP(B1816,'Base productos'!A$2:H$10900,8,FALSE))</f>
        <v/>
      </c>
      <c r="J1816" s="47"/>
      <c r="K1816" s="48"/>
      <c r="L1816" s="68"/>
      <c r="M1816" s="68"/>
      <c r="N1816" s="68"/>
      <c r="O1816" s="68"/>
      <c r="P1816" s="100" t="str">
        <f>IF(O1816="","",VLOOKUP(O1816,'Principios Activos'!A$1:B$2418,2,FALSE))</f>
        <v/>
      </c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9"/>
      <c r="AC1816" s="68"/>
      <c r="AD1816" s="69"/>
      <c r="AE1816" s="53"/>
      <c r="AF1816" s="98"/>
      <c r="AG1816" s="123"/>
      <c r="AH1816" s="123"/>
      <c r="AI1816"/>
      <c r="AJ1816"/>
      <c r="AM1816" s="13"/>
    </row>
    <row r="1817" spans="1:39" s="8" customFormat="1" ht="24.95" customHeight="1" x14ac:dyDescent="0.25">
      <c r="A1817" s="65" t="str">
        <f t="shared" ref="A1817:A1880" si="28">IF(A1816="","",IF(B1817="","",A1816))</f>
        <v/>
      </c>
      <c r="B1817" s="61"/>
      <c r="C1817" s="63" t="str">
        <f>IF(B1817="","",VLOOKUP(B1817,'Base productos'!A$2:H$10900,2,FALSE))</f>
        <v/>
      </c>
      <c r="D1817" s="66" t="str">
        <f>IF(B1817="","",VLOOKUP(B1817,'Base productos'!A$2:H$10900,3,FALSE))</f>
        <v/>
      </c>
      <c r="E1817" s="62" t="str">
        <f>IF(B1817="","",VLOOKUP(B1817,'Base productos'!A$2:H$10900,4,FALSE))</f>
        <v/>
      </c>
      <c r="F1817" s="62" t="str">
        <f>IF(B1817="","",VLOOKUP(B1817,'Base productos'!A$2:H$10900,5,FALSE))</f>
        <v/>
      </c>
      <c r="G1817" s="66" t="str">
        <f>IF(B1817="","",VLOOKUP(B1817,'Base productos'!A$2:H$10900,6,FALSE))</f>
        <v/>
      </c>
      <c r="H1817" s="66" t="str">
        <f>IF(B1817="","",VLOOKUP(B1817,'Base productos'!A$2:H$10900,7,FALSE))</f>
        <v/>
      </c>
      <c r="I1817" s="66" t="str">
        <f>IF(B1817="","",VLOOKUP(B1817,'Base productos'!A$2:H$10900,8,FALSE))</f>
        <v/>
      </c>
      <c r="J1817" s="47"/>
      <c r="K1817" s="48"/>
      <c r="L1817" s="68"/>
      <c r="M1817" s="68"/>
      <c r="N1817" s="68"/>
      <c r="O1817" s="68"/>
      <c r="P1817" s="100" t="str">
        <f>IF(O1817="","",VLOOKUP(O1817,'Principios Activos'!A$1:B$2418,2,FALSE))</f>
        <v/>
      </c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9"/>
      <c r="AC1817" s="68"/>
      <c r="AD1817" s="69"/>
      <c r="AE1817" s="53"/>
      <c r="AF1817" s="98"/>
      <c r="AG1817" s="123"/>
      <c r="AH1817" s="123"/>
      <c r="AI1817"/>
      <c r="AJ1817"/>
      <c r="AM1817" s="13"/>
    </row>
    <row r="1818" spans="1:39" s="8" customFormat="1" ht="24.95" customHeight="1" x14ac:dyDescent="0.25">
      <c r="A1818" s="65" t="str">
        <f t="shared" si="28"/>
        <v/>
      </c>
      <c r="B1818" s="61"/>
      <c r="C1818" s="63" t="str">
        <f>IF(B1818="","",VLOOKUP(B1818,'Base productos'!A$2:H$10900,2,FALSE))</f>
        <v/>
      </c>
      <c r="D1818" s="66" t="str">
        <f>IF(B1818="","",VLOOKUP(B1818,'Base productos'!A$2:H$10900,3,FALSE))</f>
        <v/>
      </c>
      <c r="E1818" s="62" t="str">
        <f>IF(B1818="","",VLOOKUP(B1818,'Base productos'!A$2:H$10900,4,FALSE))</f>
        <v/>
      </c>
      <c r="F1818" s="62" t="str">
        <f>IF(B1818="","",VLOOKUP(B1818,'Base productos'!A$2:H$10900,5,FALSE))</f>
        <v/>
      </c>
      <c r="G1818" s="66" t="str">
        <f>IF(B1818="","",VLOOKUP(B1818,'Base productos'!A$2:H$10900,6,FALSE))</f>
        <v/>
      </c>
      <c r="H1818" s="66" t="str">
        <f>IF(B1818="","",VLOOKUP(B1818,'Base productos'!A$2:H$10900,7,FALSE))</f>
        <v/>
      </c>
      <c r="I1818" s="66" t="str">
        <f>IF(B1818="","",VLOOKUP(B1818,'Base productos'!A$2:H$10900,8,FALSE))</f>
        <v/>
      </c>
      <c r="J1818" s="47"/>
      <c r="K1818" s="48"/>
      <c r="L1818" s="68"/>
      <c r="M1818" s="68"/>
      <c r="N1818" s="68"/>
      <c r="O1818" s="68"/>
      <c r="P1818" s="100" t="str">
        <f>IF(O1818="","",VLOOKUP(O1818,'Principios Activos'!A$1:B$2418,2,FALSE))</f>
        <v/>
      </c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9"/>
      <c r="AC1818" s="68"/>
      <c r="AD1818" s="69"/>
      <c r="AE1818" s="53"/>
      <c r="AF1818" s="98"/>
      <c r="AG1818" s="123"/>
      <c r="AH1818" s="123"/>
      <c r="AI1818"/>
      <c r="AJ1818"/>
      <c r="AM1818" s="13"/>
    </row>
    <row r="1819" spans="1:39" s="8" customFormat="1" ht="24.95" customHeight="1" x14ac:dyDescent="0.25">
      <c r="A1819" s="65" t="str">
        <f t="shared" si="28"/>
        <v/>
      </c>
      <c r="B1819" s="61"/>
      <c r="C1819" s="63" t="str">
        <f>IF(B1819="","",VLOOKUP(B1819,'Base productos'!A$2:H$10900,2,FALSE))</f>
        <v/>
      </c>
      <c r="D1819" s="66" t="str">
        <f>IF(B1819="","",VLOOKUP(B1819,'Base productos'!A$2:H$10900,3,FALSE))</f>
        <v/>
      </c>
      <c r="E1819" s="62" t="str">
        <f>IF(B1819="","",VLOOKUP(B1819,'Base productos'!A$2:H$10900,4,FALSE))</f>
        <v/>
      </c>
      <c r="F1819" s="62" t="str">
        <f>IF(B1819="","",VLOOKUP(B1819,'Base productos'!A$2:H$10900,5,FALSE))</f>
        <v/>
      </c>
      <c r="G1819" s="66" t="str">
        <f>IF(B1819="","",VLOOKUP(B1819,'Base productos'!A$2:H$10900,6,FALSE))</f>
        <v/>
      </c>
      <c r="H1819" s="66" t="str">
        <f>IF(B1819="","",VLOOKUP(B1819,'Base productos'!A$2:H$10900,7,FALSE))</f>
        <v/>
      </c>
      <c r="I1819" s="66" t="str">
        <f>IF(B1819="","",VLOOKUP(B1819,'Base productos'!A$2:H$10900,8,FALSE))</f>
        <v/>
      </c>
      <c r="J1819" s="47"/>
      <c r="K1819" s="48"/>
      <c r="L1819" s="68"/>
      <c r="M1819" s="68"/>
      <c r="N1819" s="68"/>
      <c r="O1819" s="68"/>
      <c r="P1819" s="100" t="str">
        <f>IF(O1819="","",VLOOKUP(O1819,'Principios Activos'!A$1:B$2418,2,FALSE))</f>
        <v/>
      </c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9"/>
      <c r="AC1819" s="68"/>
      <c r="AD1819" s="69"/>
      <c r="AE1819" s="53"/>
      <c r="AF1819" s="98"/>
      <c r="AG1819" s="123"/>
      <c r="AH1819" s="123"/>
      <c r="AI1819"/>
      <c r="AJ1819"/>
      <c r="AM1819" s="13"/>
    </row>
    <row r="1820" spans="1:39" s="8" customFormat="1" ht="24.95" customHeight="1" x14ac:dyDescent="0.25">
      <c r="A1820" s="65" t="str">
        <f t="shared" si="28"/>
        <v/>
      </c>
      <c r="B1820" s="61"/>
      <c r="C1820" s="63" t="str">
        <f>IF(B1820="","",VLOOKUP(B1820,'Base productos'!A$2:H$10900,2,FALSE))</f>
        <v/>
      </c>
      <c r="D1820" s="66" t="str">
        <f>IF(B1820="","",VLOOKUP(B1820,'Base productos'!A$2:H$10900,3,FALSE))</f>
        <v/>
      </c>
      <c r="E1820" s="62" t="str">
        <f>IF(B1820="","",VLOOKUP(B1820,'Base productos'!A$2:H$10900,4,FALSE))</f>
        <v/>
      </c>
      <c r="F1820" s="62" t="str">
        <f>IF(B1820="","",VLOOKUP(B1820,'Base productos'!A$2:H$10900,5,FALSE))</f>
        <v/>
      </c>
      <c r="G1820" s="66" t="str">
        <f>IF(B1820="","",VLOOKUP(B1820,'Base productos'!A$2:H$10900,6,FALSE))</f>
        <v/>
      </c>
      <c r="H1820" s="66" t="str">
        <f>IF(B1820="","",VLOOKUP(B1820,'Base productos'!A$2:H$10900,7,FALSE))</f>
        <v/>
      </c>
      <c r="I1820" s="66" t="str">
        <f>IF(B1820="","",VLOOKUP(B1820,'Base productos'!A$2:H$10900,8,FALSE))</f>
        <v/>
      </c>
      <c r="J1820" s="47"/>
      <c r="K1820" s="48"/>
      <c r="L1820" s="68"/>
      <c r="M1820" s="68"/>
      <c r="N1820" s="68"/>
      <c r="O1820" s="68"/>
      <c r="P1820" s="100" t="str">
        <f>IF(O1820="","",VLOOKUP(O1820,'Principios Activos'!A$1:B$2418,2,FALSE))</f>
        <v/>
      </c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9"/>
      <c r="AC1820" s="68"/>
      <c r="AD1820" s="69"/>
      <c r="AE1820" s="53"/>
      <c r="AF1820" s="98"/>
      <c r="AG1820" s="123"/>
      <c r="AH1820" s="123"/>
      <c r="AI1820"/>
      <c r="AJ1820"/>
      <c r="AM1820" s="13"/>
    </row>
    <row r="1821" spans="1:39" s="8" customFormat="1" ht="24.95" customHeight="1" x14ac:dyDescent="0.25">
      <c r="A1821" s="65" t="str">
        <f t="shared" si="28"/>
        <v/>
      </c>
      <c r="B1821" s="61"/>
      <c r="C1821" s="63" t="str">
        <f>IF(B1821="","",VLOOKUP(B1821,'Base productos'!A$2:H$10900,2,FALSE))</f>
        <v/>
      </c>
      <c r="D1821" s="66" t="str">
        <f>IF(B1821="","",VLOOKUP(B1821,'Base productos'!A$2:H$10900,3,FALSE))</f>
        <v/>
      </c>
      <c r="E1821" s="62" t="str">
        <f>IF(B1821="","",VLOOKUP(B1821,'Base productos'!A$2:H$10900,4,FALSE))</f>
        <v/>
      </c>
      <c r="F1821" s="62" t="str">
        <f>IF(B1821="","",VLOOKUP(B1821,'Base productos'!A$2:H$10900,5,FALSE))</f>
        <v/>
      </c>
      <c r="G1821" s="66" t="str">
        <f>IF(B1821="","",VLOOKUP(B1821,'Base productos'!A$2:H$10900,6,FALSE))</f>
        <v/>
      </c>
      <c r="H1821" s="66" t="str">
        <f>IF(B1821="","",VLOOKUP(B1821,'Base productos'!A$2:H$10900,7,FALSE))</f>
        <v/>
      </c>
      <c r="I1821" s="66" t="str">
        <f>IF(B1821="","",VLOOKUP(B1821,'Base productos'!A$2:H$10900,8,FALSE))</f>
        <v/>
      </c>
      <c r="J1821" s="47"/>
      <c r="K1821" s="48"/>
      <c r="L1821" s="68"/>
      <c r="M1821" s="68"/>
      <c r="N1821" s="68"/>
      <c r="O1821" s="68"/>
      <c r="P1821" s="100" t="str">
        <f>IF(O1821="","",VLOOKUP(O1821,'Principios Activos'!A$1:B$2418,2,FALSE))</f>
        <v/>
      </c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9"/>
      <c r="AC1821" s="68"/>
      <c r="AD1821" s="69"/>
      <c r="AE1821" s="53"/>
      <c r="AF1821" s="98"/>
      <c r="AG1821" s="123"/>
      <c r="AH1821" s="123"/>
      <c r="AI1821"/>
      <c r="AJ1821"/>
      <c r="AM1821" s="13"/>
    </row>
    <row r="1822" spans="1:39" s="8" customFormat="1" ht="24.95" customHeight="1" x14ac:dyDescent="0.25">
      <c r="A1822" s="65" t="str">
        <f t="shared" si="28"/>
        <v/>
      </c>
      <c r="B1822" s="61"/>
      <c r="C1822" s="63" t="str">
        <f>IF(B1822="","",VLOOKUP(B1822,'Base productos'!A$2:H$10900,2,FALSE))</f>
        <v/>
      </c>
      <c r="D1822" s="66" t="str">
        <f>IF(B1822="","",VLOOKUP(B1822,'Base productos'!A$2:H$10900,3,FALSE))</f>
        <v/>
      </c>
      <c r="E1822" s="62" t="str">
        <f>IF(B1822="","",VLOOKUP(B1822,'Base productos'!A$2:H$10900,4,FALSE))</f>
        <v/>
      </c>
      <c r="F1822" s="62" t="str">
        <f>IF(B1822="","",VLOOKUP(B1822,'Base productos'!A$2:H$10900,5,FALSE))</f>
        <v/>
      </c>
      <c r="G1822" s="66" t="str">
        <f>IF(B1822="","",VLOOKUP(B1822,'Base productos'!A$2:H$10900,6,FALSE))</f>
        <v/>
      </c>
      <c r="H1822" s="66" t="str">
        <f>IF(B1822="","",VLOOKUP(B1822,'Base productos'!A$2:H$10900,7,FALSE))</f>
        <v/>
      </c>
      <c r="I1822" s="66" t="str">
        <f>IF(B1822="","",VLOOKUP(B1822,'Base productos'!A$2:H$10900,8,FALSE))</f>
        <v/>
      </c>
      <c r="J1822" s="47"/>
      <c r="K1822" s="48"/>
      <c r="L1822" s="68"/>
      <c r="M1822" s="68"/>
      <c r="N1822" s="68"/>
      <c r="O1822" s="68"/>
      <c r="P1822" s="100" t="str">
        <f>IF(O1822="","",VLOOKUP(O1822,'Principios Activos'!A$1:B$2418,2,FALSE))</f>
        <v/>
      </c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9"/>
      <c r="AC1822" s="68"/>
      <c r="AD1822" s="69"/>
      <c r="AE1822" s="53"/>
      <c r="AF1822" s="98"/>
      <c r="AG1822" s="123"/>
      <c r="AH1822" s="123"/>
      <c r="AI1822"/>
      <c r="AJ1822"/>
      <c r="AM1822" s="13"/>
    </row>
    <row r="1823" spans="1:39" s="8" customFormat="1" ht="24.95" customHeight="1" x14ac:dyDescent="0.25">
      <c r="A1823" s="65" t="str">
        <f t="shared" si="28"/>
        <v/>
      </c>
      <c r="B1823" s="61"/>
      <c r="C1823" s="63" t="str">
        <f>IF(B1823="","",VLOOKUP(B1823,'Base productos'!A$2:H$10900,2,FALSE))</f>
        <v/>
      </c>
      <c r="D1823" s="66" t="str">
        <f>IF(B1823="","",VLOOKUP(B1823,'Base productos'!A$2:H$10900,3,FALSE))</f>
        <v/>
      </c>
      <c r="E1823" s="62" t="str">
        <f>IF(B1823="","",VLOOKUP(B1823,'Base productos'!A$2:H$10900,4,FALSE))</f>
        <v/>
      </c>
      <c r="F1823" s="62" t="str">
        <f>IF(B1823="","",VLOOKUP(B1823,'Base productos'!A$2:H$10900,5,FALSE))</f>
        <v/>
      </c>
      <c r="G1823" s="66" t="str">
        <f>IF(B1823="","",VLOOKUP(B1823,'Base productos'!A$2:H$10900,6,FALSE))</f>
        <v/>
      </c>
      <c r="H1823" s="66" t="str">
        <f>IF(B1823="","",VLOOKUP(B1823,'Base productos'!A$2:H$10900,7,FALSE))</f>
        <v/>
      </c>
      <c r="I1823" s="66" t="str">
        <f>IF(B1823="","",VLOOKUP(B1823,'Base productos'!A$2:H$10900,8,FALSE))</f>
        <v/>
      </c>
      <c r="J1823" s="47"/>
      <c r="K1823" s="48"/>
      <c r="L1823" s="68"/>
      <c r="M1823" s="68"/>
      <c r="N1823" s="68"/>
      <c r="O1823" s="68"/>
      <c r="P1823" s="100" t="str">
        <f>IF(O1823="","",VLOOKUP(O1823,'Principios Activos'!A$1:B$2418,2,FALSE))</f>
        <v/>
      </c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9"/>
      <c r="AC1823" s="68"/>
      <c r="AD1823" s="69"/>
      <c r="AE1823" s="53"/>
      <c r="AF1823" s="98"/>
      <c r="AG1823" s="123"/>
      <c r="AH1823" s="123"/>
      <c r="AI1823"/>
      <c r="AJ1823"/>
      <c r="AM1823" s="13"/>
    </row>
    <row r="1824" spans="1:39" s="8" customFormat="1" ht="24.95" customHeight="1" x14ac:dyDescent="0.25">
      <c r="A1824" s="65" t="str">
        <f t="shared" si="28"/>
        <v/>
      </c>
      <c r="B1824" s="61"/>
      <c r="C1824" s="63" t="str">
        <f>IF(B1824="","",VLOOKUP(B1824,'Base productos'!A$2:H$10900,2,FALSE))</f>
        <v/>
      </c>
      <c r="D1824" s="66" t="str">
        <f>IF(B1824="","",VLOOKUP(B1824,'Base productos'!A$2:H$10900,3,FALSE))</f>
        <v/>
      </c>
      <c r="E1824" s="62" t="str">
        <f>IF(B1824="","",VLOOKUP(B1824,'Base productos'!A$2:H$10900,4,FALSE))</f>
        <v/>
      </c>
      <c r="F1824" s="62" t="str">
        <f>IF(B1824="","",VLOOKUP(B1824,'Base productos'!A$2:H$10900,5,FALSE))</f>
        <v/>
      </c>
      <c r="G1824" s="66" t="str">
        <f>IF(B1824="","",VLOOKUP(B1824,'Base productos'!A$2:H$10900,6,FALSE))</f>
        <v/>
      </c>
      <c r="H1824" s="66" t="str">
        <f>IF(B1824="","",VLOOKUP(B1824,'Base productos'!A$2:H$10900,7,FALSE))</f>
        <v/>
      </c>
      <c r="I1824" s="66" t="str">
        <f>IF(B1824="","",VLOOKUP(B1824,'Base productos'!A$2:H$10900,8,FALSE))</f>
        <v/>
      </c>
      <c r="J1824" s="47"/>
      <c r="K1824" s="48"/>
      <c r="L1824" s="68"/>
      <c r="M1824" s="68"/>
      <c r="N1824" s="68"/>
      <c r="O1824" s="68"/>
      <c r="P1824" s="100" t="str">
        <f>IF(O1824="","",VLOOKUP(O1824,'Principios Activos'!A$1:B$2418,2,FALSE))</f>
        <v/>
      </c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9"/>
      <c r="AC1824" s="68"/>
      <c r="AD1824" s="69"/>
      <c r="AE1824" s="53"/>
      <c r="AF1824" s="98"/>
      <c r="AG1824" s="123"/>
      <c r="AH1824" s="123"/>
      <c r="AI1824"/>
      <c r="AJ1824"/>
      <c r="AM1824" s="13"/>
    </row>
    <row r="1825" spans="1:39" s="8" customFormat="1" ht="24.95" customHeight="1" x14ac:dyDescent="0.25">
      <c r="A1825" s="65" t="str">
        <f t="shared" si="28"/>
        <v/>
      </c>
      <c r="B1825" s="61"/>
      <c r="C1825" s="63" t="str">
        <f>IF(B1825="","",VLOOKUP(B1825,'Base productos'!A$2:H$10900,2,FALSE))</f>
        <v/>
      </c>
      <c r="D1825" s="66" t="str">
        <f>IF(B1825="","",VLOOKUP(B1825,'Base productos'!A$2:H$10900,3,FALSE))</f>
        <v/>
      </c>
      <c r="E1825" s="62" t="str">
        <f>IF(B1825="","",VLOOKUP(B1825,'Base productos'!A$2:H$10900,4,FALSE))</f>
        <v/>
      </c>
      <c r="F1825" s="62" t="str">
        <f>IF(B1825="","",VLOOKUP(B1825,'Base productos'!A$2:H$10900,5,FALSE))</f>
        <v/>
      </c>
      <c r="G1825" s="66" t="str">
        <f>IF(B1825="","",VLOOKUP(B1825,'Base productos'!A$2:H$10900,6,FALSE))</f>
        <v/>
      </c>
      <c r="H1825" s="66" t="str">
        <f>IF(B1825="","",VLOOKUP(B1825,'Base productos'!A$2:H$10900,7,FALSE))</f>
        <v/>
      </c>
      <c r="I1825" s="66" t="str">
        <f>IF(B1825="","",VLOOKUP(B1825,'Base productos'!A$2:H$10900,8,FALSE))</f>
        <v/>
      </c>
      <c r="J1825" s="47"/>
      <c r="K1825" s="48"/>
      <c r="L1825" s="68"/>
      <c r="M1825" s="68"/>
      <c r="N1825" s="68"/>
      <c r="O1825" s="68"/>
      <c r="P1825" s="100" t="str">
        <f>IF(O1825="","",VLOOKUP(O1825,'Principios Activos'!A$1:B$2418,2,FALSE))</f>
        <v/>
      </c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9"/>
      <c r="AC1825" s="68"/>
      <c r="AD1825" s="69"/>
      <c r="AE1825" s="53"/>
      <c r="AF1825" s="98"/>
      <c r="AG1825" s="123"/>
      <c r="AH1825" s="123"/>
      <c r="AI1825"/>
      <c r="AJ1825"/>
      <c r="AM1825" s="13"/>
    </row>
    <row r="1826" spans="1:39" s="8" customFormat="1" ht="24.95" customHeight="1" x14ac:dyDescent="0.25">
      <c r="A1826" s="65" t="str">
        <f t="shared" si="28"/>
        <v/>
      </c>
      <c r="B1826" s="61"/>
      <c r="C1826" s="63" t="str">
        <f>IF(B1826="","",VLOOKUP(B1826,'Base productos'!A$2:H$10900,2,FALSE))</f>
        <v/>
      </c>
      <c r="D1826" s="66" t="str">
        <f>IF(B1826="","",VLOOKUP(B1826,'Base productos'!A$2:H$10900,3,FALSE))</f>
        <v/>
      </c>
      <c r="E1826" s="62" t="str">
        <f>IF(B1826="","",VLOOKUP(B1826,'Base productos'!A$2:H$10900,4,FALSE))</f>
        <v/>
      </c>
      <c r="F1826" s="62" t="str">
        <f>IF(B1826="","",VLOOKUP(B1826,'Base productos'!A$2:H$10900,5,FALSE))</f>
        <v/>
      </c>
      <c r="G1826" s="66" t="str">
        <f>IF(B1826="","",VLOOKUP(B1826,'Base productos'!A$2:H$10900,6,FALSE))</f>
        <v/>
      </c>
      <c r="H1826" s="66" t="str">
        <f>IF(B1826="","",VLOOKUP(B1826,'Base productos'!A$2:H$10900,7,FALSE))</f>
        <v/>
      </c>
      <c r="I1826" s="66" t="str">
        <f>IF(B1826="","",VLOOKUP(B1826,'Base productos'!A$2:H$10900,8,FALSE))</f>
        <v/>
      </c>
      <c r="J1826" s="47"/>
      <c r="K1826" s="48"/>
      <c r="L1826" s="68"/>
      <c r="M1826" s="68"/>
      <c r="N1826" s="68"/>
      <c r="O1826" s="68"/>
      <c r="P1826" s="100" t="str">
        <f>IF(O1826="","",VLOOKUP(O1826,'Principios Activos'!A$1:B$2418,2,FALSE))</f>
        <v/>
      </c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9"/>
      <c r="AC1826" s="68"/>
      <c r="AD1826" s="69"/>
      <c r="AE1826" s="53"/>
      <c r="AF1826" s="98"/>
      <c r="AG1826" s="123"/>
      <c r="AH1826" s="123"/>
      <c r="AI1826"/>
      <c r="AJ1826"/>
      <c r="AM1826" s="13"/>
    </row>
    <row r="1827" spans="1:39" s="8" customFormat="1" ht="24.95" customHeight="1" x14ac:dyDescent="0.25">
      <c r="A1827" s="65" t="str">
        <f t="shared" si="28"/>
        <v/>
      </c>
      <c r="B1827" s="61"/>
      <c r="C1827" s="63" t="str">
        <f>IF(B1827="","",VLOOKUP(B1827,'Base productos'!A$2:H$10900,2,FALSE))</f>
        <v/>
      </c>
      <c r="D1827" s="66" t="str">
        <f>IF(B1827="","",VLOOKUP(B1827,'Base productos'!A$2:H$10900,3,FALSE))</f>
        <v/>
      </c>
      <c r="E1827" s="62" t="str">
        <f>IF(B1827="","",VLOOKUP(B1827,'Base productos'!A$2:H$10900,4,FALSE))</f>
        <v/>
      </c>
      <c r="F1827" s="62" t="str">
        <f>IF(B1827="","",VLOOKUP(B1827,'Base productos'!A$2:H$10900,5,FALSE))</f>
        <v/>
      </c>
      <c r="G1827" s="66" t="str">
        <f>IF(B1827="","",VLOOKUP(B1827,'Base productos'!A$2:H$10900,6,FALSE))</f>
        <v/>
      </c>
      <c r="H1827" s="66" t="str">
        <f>IF(B1827="","",VLOOKUP(B1827,'Base productos'!A$2:H$10900,7,FALSE))</f>
        <v/>
      </c>
      <c r="I1827" s="66" t="str">
        <f>IF(B1827="","",VLOOKUP(B1827,'Base productos'!A$2:H$10900,8,FALSE))</f>
        <v/>
      </c>
      <c r="J1827" s="47"/>
      <c r="K1827" s="48"/>
      <c r="L1827" s="68"/>
      <c r="M1827" s="68"/>
      <c r="N1827" s="68"/>
      <c r="O1827" s="68"/>
      <c r="P1827" s="100" t="str">
        <f>IF(O1827="","",VLOOKUP(O1827,'Principios Activos'!A$1:B$2418,2,FALSE))</f>
        <v/>
      </c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9"/>
      <c r="AC1827" s="68"/>
      <c r="AD1827" s="69"/>
      <c r="AE1827" s="53"/>
      <c r="AF1827" s="98"/>
      <c r="AG1827" s="123"/>
      <c r="AH1827" s="123"/>
      <c r="AI1827"/>
      <c r="AJ1827"/>
      <c r="AM1827" s="13"/>
    </row>
    <row r="1828" spans="1:39" s="8" customFormat="1" ht="24.95" customHeight="1" x14ac:dyDescent="0.25">
      <c r="A1828" s="65" t="str">
        <f t="shared" si="28"/>
        <v/>
      </c>
      <c r="B1828" s="61"/>
      <c r="C1828" s="63" t="str">
        <f>IF(B1828="","",VLOOKUP(B1828,'Base productos'!A$2:H$10900,2,FALSE))</f>
        <v/>
      </c>
      <c r="D1828" s="66" t="str">
        <f>IF(B1828="","",VLOOKUP(B1828,'Base productos'!A$2:H$10900,3,FALSE))</f>
        <v/>
      </c>
      <c r="E1828" s="62" t="str">
        <f>IF(B1828="","",VLOOKUP(B1828,'Base productos'!A$2:H$10900,4,FALSE))</f>
        <v/>
      </c>
      <c r="F1828" s="62" t="str">
        <f>IF(B1828="","",VLOOKUP(B1828,'Base productos'!A$2:H$10900,5,FALSE))</f>
        <v/>
      </c>
      <c r="G1828" s="66" t="str">
        <f>IF(B1828="","",VLOOKUP(B1828,'Base productos'!A$2:H$10900,6,FALSE))</f>
        <v/>
      </c>
      <c r="H1828" s="66" t="str">
        <f>IF(B1828="","",VLOOKUP(B1828,'Base productos'!A$2:H$10900,7,FALSE))</f>
        <v/>
      </c>
      <c r="I1828" s="66" t="str">
        <f>IF(B1828="","",VLOOKUP(B1828,'Base productos'!A$2:H$10900,8,FALSE))</f>
        <v/>
      </c>
      <c r="J1828" s="47"/>
      <c r="K1828" s="48"/>
      <c r="L1828" s="68"/>
      <c r="M1828" s="68"/>
      <c r="N1828" s="68"/>
      <c r="O1828" s="68"/>
      <c r="P1828" s="100" t="str">
        <f>IF(O1828="","",VLOOKUP(O1828,'Principios Activos'!A$1:B$2418,2,FALSE))</f>
        <v/>
      </c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9"/>
      <c r="AC1828" s="68"/>
      <c r="AD1828" s="69"/>
      <c r="AE1828" s="53"/>
      <c r="AF1828" s="98"/>
      <c r="AG1828" s="123"/>
      <c r="AH1828" s="123"/>
      <c r="AI1828"/>
      <c r="AJ1828"/>
      <c r="AM1828" s="13"/>
    </row>
    <row r="1829" spans="1:39" s="8" customFormat="1" ht="24.95" customHeight="1" x14ac:dyDescent="0.25">
      <c r="A1829" s="65" t="str">
        <f t="shared" si="28"/>
        <v/>
      </c>
      <c r="B1829" s="61"/>
      <c r="C1829" s="63" t="str">
        <f>IF(B1829="","",VLOOKUP(B1829,'Base productos'!A$2:H$10900,2,FALSE))</f>
        <v/>
      </c>
      <c r="D1829" s="66" t="str">
        <f>IF(B1829="","",VLOOKUP(B1829,'Base productos'!A$2:H$10900,3,FALSE))</f>
        <v/>
      </c>
      <c r="E1829" s="62" t="str">
        <f>IF(B1829="","",VLOOKUP(B1829,'Base productos'!A$2:H$10900,4,FALSE))</f>
        <v/>
      </c>
      <c r="F1829" s="62" t="str">
        <f>IF(B1829="","",VLOOKUP(B1829,'Base productos'!A$2:H$10900,5,FALSE))</f>
        <v/>
      </c>
      <c r="G1829" s="66" t="str">
        <f>IF(B1829="","",VLOOKUP(B1829,'Base productos'!A$2:H$10900,6,FALSE))</f>
        <v/>
      </c>
      <c r="H1829" s="66" t="str">
        <f>IF(B1829="","",VLOOKUP(B1829,'Base productos'!A$2:H$10900,7,FALSE))</f>
        <v/>
      </c>
      <c r="I1829" s="66" t="str">
        <f>IF(B1829="","",VLOOKUP(B1829,'Base productos'!A$2:H$10900,8,FALSE))</f>
        <v/>
      </c>
      <c r="J1829" s="47"/>
      <c r="K1829" s="48"/>
      <c r="L1829" s="68"/>
      <c r="M1829" s="68"/>
      <c r="N1829" s="68"/>
      <c r="O1829" s="68"/>
      <c r="P1829" s="100" t="str">
        <f>IF(O1829="","",VLOOKUP(O1829,'Principios Activos'!A$1:B$2418,2,FALSE))</f>
        <v/>
      </c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9"/>
      <c r="AC1829" s="68"/>
      <c r="AD1829" s="69"/>
      <c r="AE1829" s="53"/>
      <c r="AF1829" s="98"/>
      <c r="AG1829" s="123"/>
      <c r="AH1829" s="123"/>
      <c r="AI1829"/>
      <c r="AJ1829"/>
      <c r="AM1829" s="13"/>
    </row>
    <row r="1830" spans="1:39" s="8" customFormat="1" ht="24.95" customHeight="1" x14ac:dyDescent="0.25">
      <c r="A1830" s="65" t="str">
        <f t="shared" si="28"/>
        <v/>
      </c>
      <c r="B1830" s="61"/>
      <c r="C1830" s="63" t="str">
        <f>IF(B1830="","",VLOOKUP(B1830,'Base productos'!A$2:H$10900,2,FALSE))</f>
        <v/>
      </c>
      <c r="D1830" s="66" t="str">
        <f>IF(B1830="","",VLOOKUP(B1830,'Base productos'!A$2:H$10900,3,FALSE))</f>
        <v/>
      </c>
      <c r="E1830" s="62" t="str">
        <f>IF(B1830="","",VLOOKUP(B1830,'Base productos'!A$2:H$10900,4,FALSE))</f>
        <v/>
      </c>
      <c r="F1830" s="62" t="str">
        <f>IF(B1830="","",VLOOKUP(B1830,'Base productos'!A$2:H$10900,5,FALSE))</f>
        <v/>
      </c>
      <c r="G1830" s="66" t="str">
        <f>IF(B1830="","",VLOOKUP(B1830,'Base productos'!A$2:H$10900,6,FALSE))</f>
        <v/>
      </c>
      <c r="H1830" s="66" t="str">
        <f>IF(B1830="","",VLOOKUP(B1830,'Base productos'!A$2:H$10900,7,FALSE))</f>
        <v/>
      </c>
      <c r="I1830" s="66" t="str">
        <f>IF(B1830="","",VLOOKUP(B1830,'Base productos'!A$2:H$10900,8,FALSE))</f>
        <v/>
      </c>
      <c r="J1830" s="47"/>
      <c r="K1830" s="48"/>
      <c r="L1830" s="68"/>
      <c r="M1830" s="68"/>
      <c r="N1830" s="68"/>
      <c r="O1830" s="68"/>
      <c r="P1830" s="100" t="str">
        <f>IF(O1830="","",VLOOKUP(O1830,'Principios Activos'!A$1:B$2418,2,FALSE))</f>
        <v/>
      </c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9"/>
      <c r="AC1830" s="68"/>
      <c r="AD1830" s="69"/>
      <c r="AE1830" s="53"/>
      <c r="AF1830" s="98"/>
      <c r="AG1830" s="123"/>
      <c r="AH1830" s="123"/>
      <c r="AI1830"/>
      <c r="AJ1830"/>
      <c r="AM1830" s="13"/>
    </row>
    <row r="1831" spans="1:39" s="8" customFormat="1" ht="24.95" customHeight="1" x14ac:dyDescent="0.25">
      <c r="A1831" s="65" t="str">
        <f t="shared" si="28"/>
        <v/>
      </c>
      <c r="B1831" s="61"/>
      <c r="C1831" s="63" t="str">
        <f>IF(B1831="","",VLOOKUP(B1831,'Base productos'!A$2:H$10900,2,FALSE))</f>
        <v/>
      </c>
      <c r="D1831" s="66" t="str">
        <f>IF(B1831="","",VLOOKUP(B1831,'Base productos'!A$2:H$10900,3,FALSE))</f>
        <v/>
      </c>
      <c r="E1831" s="62" t="str">
        <f>IF(B1831="","",VLOOKUP(B1831,'Base productos'!A$2:H$10900,4,FALSE))</f>
        <v/>
      </c>
      <c r="F1831" s="62" t="str">
        <f>IF(B1831="","",VLOOKUP(B1831,'Base productos'!A$2:H$10900,5,FALSE))</f>
        <v/>
      </c>
      <c r="G1831" s="66" t="str">
        <f>IF(B1831="","",VLOOKUP(B1831,'Base productos'!A$2:H$10900,6,FALSE))</f>
        <v/>
      </c>
      <c r="H1831" s="66" t="str">
        <f>IF(B1831="","",VLOOKUP(B1831,'Base productos'!A$2:H$10900,7,FALSE))</f>
        <v/>
      </c>
      <c r="I1831" s="66" t="str">
        <f>IF(B1831="","",VLOOKUP(B1831,'Base productos'!A$2:H$10900,8,FALSE))</f>
        <v/>
      </c>
      <c r="J1831" s="47"/>
      <c r="K1831" s="48"/>
      <c r="L1831" s="68"/>
      <c r="M1831" s="68"/>
      <c r="N1831" s="68"/>
      <c r="O1831" s="68"/>
      <c r="P1831" s="100" t="str">
        <f>IF(O1831="","",VLOOKUP(O1831,'Principios Activos'!A$1:B$2418,2,FALSE))</f>
        <v/>
      </c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9"/>
      <c r="AC1831" s="68"/>
      <c r="AD1831" s="69"/>
      <c r="AE1831" s="53"/>
      <c r="AF1831" s="98"/>
      <c r="AG1831" s="123"/>
      <c r="AH1831" s="123"/>
      <c r="AI1831"/>
      <c r="AJ1831"/>
      <c r="AM1831" s="13"/>
    </row>
    <row r="1832" spans="1:39" s="8" customFormat="1" ht="24.95" customHeight="1" x14ac:dyDescent="0.25">
      <c r="A1832" s="65" t="str">
        <f t="shared" si="28"/>
        <v/>
      </c>
      <c r="B1832" s="61"/>
      <c r="C1832" s="63" t="str">
        <f>IF(B1832="","",VLOOKUP(B1832,'Base productos'!A$2:H$10900,2,FALSE))</f>
        <v/>
      </c>
      <c r="D1832" s="66" t="str">
        <f>IF(B1832="","",VLOOKUP(B1832,'Base productos'!A$2:H$10900,3,FALSE))</f>
        <v/>
      </c>
      <c r="E1832" s="62" t="str">
        <f>IF(B1832="","",VLOOKUP(B1832,'Base productos'!A$2:H$10900,4,FALSE))</f>
        <v/>
      </c>
      <c r="F1832" s="62" t="str">
        <f>IF(B1832="","",VLOOKUP(B1832,'Base productos'!A$2:H$10900,5,FALSE))</f>
        <v/>
      </c>
      <c r="G1832" s="66" t="str">
        <f>IF(B1832="","",VLOOKUP(B1832,'Base productos'!A$2:H$10900,6,FALSE))</f>
        <v/>
      </c>
      <c r="H1832" s="66" t="str">
        <f>IF(B1832="","",VLOOKUP(B1832,'Base productos'!A$2:H$10900,7,FALSE))</f>
        <v/>
      </c>
      <c r="I1832" s="66" t="str">
        <f>IF(B1832="","",VLOOKUP(B1832,'Base productos'!A$2:H$10900,8,FALSE))</f>
        <v/>
      </c>
      <c r="J1832" s="47"/>
      <c r="K1832" s="48"/>
      <c r="L1832" s="68"/>
      <c r="M1832" s="68"/>
      <c r="N1832" s="68"/>
      <c r="O1832" s="68"/>
      <c r="P1832" s="100" t="str">
        <f>IF(O1832="","",VLOOKUP(O1832,'Principios Activos'!A$1:B$2418,2,FALSE))</f>
        <v/>
      </c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9"/>
      <c r="AC1832" s="68"/>
      <c r="AD1832" s="69"/>
      <c r="AE1832" s="53"/>
      <c r="AF1832" s="98"/>
      <c r="AG1832" s="123"/>
      <c r="AH1832" s="123"/>
      <c r="AI1832"/>
      <c r="AJ1832"/>
      <c r="AM1832" s="13"/>
    </row>
    <row r="1833" spans="1:39" s="8" customFormat="1" ht="24.95" customHeight="1" x14ac:dyDescent="0.25">
      <c r="A1833" s="65" t="str">
        <f t="shared" si="28"/>
        <v/>
      </c>
      <c r="B1833" s="61"/>
      <c r="C1833" s="63" t="str">
        <f>IF(B1833="","",VLOOKUP(B1833,'Base productos'!A$2:H$10900,2,FALSE))</f>
        <v/>
      </c>
      <c r="D1833" s="66" t="str">
        <f>IF(B1833="","",VLOOKUP(B1833,'Base productos'!A$2:H$10900,3,FALSE))</f>
        <v/>
      </c>
      <c r="E1833" s="62" t="str">
        <f>IF(B1833="","",VLOOKUP(B1833,'Base productos'!A$2:H$10900,4,FALSE))</f>
        <v/>
      </c>
      <c r="F1833" s="62" t="str">
        <f>IF(B1833="","",VLOOKUP(B1833,'Base productos'!A$2:H$10900,5,FALSE))</f>
        <v/>
      </c>
      <c r="G1833" s="66" t="str">
        <f>IF(B1833="","",VLOOKUP(B1833,'Base productos'!A$2:H$10900,6,FALSE))</f>
        <v/>
      </c>
      <c r="H1833" s="66" t="str">
        <f>IF(B1833="","",VLOOKUP(B1833,'Base productos'!A$2:H$10900,7,FALSE))</f>
        <v/>
      </c>
      <c r="I1833" s="66" t="str">
        <f>IF(B1833="","",VLOOKUP(B1833,'Base productos'!A$2:H$10900,8,FALSE))</f>
        <v/>
      </c>
      <c r="J1833" s="47"/>
      <c r="K1833" s="48"/>
      <c r="L1833" s="68"/>
      <c r="M1833" s="68"/>
      <c r="N1833" s="68"/>
      <c r="O1833" s="68"/>
      <c r="P1833" s="100" t="str">
        <f>IF(O1833="","",VLOOKUP(O1833,'Principios Activos'!A$1:B$2418,2,FALSE))</f>
        <v/>
      </c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9"/>
      <c r="AC1833" s="68"/>
      <c r="AD1833" s="69"/>
      <c r="AE1833" s="53"/>
      <c r="AF1833" s="98"/>
      <c r="AG1833" s="123"/>
      <c r="AH1833" s="123"/>
      <c r="AI1833"/>
      <c r="AJ1833"/>
      <c r="AM1833" s="13"/>
    </row>
    <row r="1834" spans="1:39" s="8" customFormat="1" ht="24.95" customHeight="1" x14ac:dyDescent="0.25">
      <c r="A1834" s="65" t="str">
        <f t="shared" si="28"/>
        <v/>
      </c>
      <c r="B1834" s="61"/>
      <c r="C1834" s="63" t="str">
        <f>IF(B1834="","",VLOOKUP(B1834,'Base productos'!A$2:H$10900,2,FALSE))</f>
        <v/>
      </c>
      <c r="D1834" s="66" t="str">
        <f>IF(B1834="","",VLOOKUP(B1834,'Base productos'!A$2:H$10900,3,FALSE))</f>
        <v/>
      </c>
      <c r="E1834" s="62" t="str">
        <f>IF(B1834="","",VLOOKUP(B1834,'Base productos'!A$2:H$10900,4,FALSE))</f>
        <v/>
      </c>
      <c r="F1834" s="62" t="str">
        <f>IF(B1834="","",VLOOKUP(B1834,'Base productos'!A$2:H$10900,5,FALSE))</f>
        <v/>
      </c>
      <c r="G1834" s="66" t="str">
        <f>IF(B1834="","",VLOOKUP(B1834,'Base productos'!A$2:H$10900,6,FALSE))</f>
        <v/>
      </c>
      <c r="H1834" s="66" t="str">
        <f>IF(B1834="","",VLOOKUP(B1834,'Base productos'!A$2:H$10900,7,FALSE))</f>
        <v/>
      </c>
      <c r="I1834" s="66" t="str">
        <f>IF(B1834="","",VLOOKUP(B1834,'Base productos'!A$2:H$10900,8,FALSE))</f>
        <v/>
      </c>
      <c r="J1834" s="47"/>
      <c r="K1834" s="48"/>
      <c r="L1834" s="68"/>
      <c r="M1834" s="68"/>
      <c r="N1834" s="68"/>
      <c r="O1834" s="68"/>
      <c r="P1834" s="100" t="str">
        <f>IF(O1834="","",VLOOKUP(O1834,'Principios Activos'!A$1:B$2418,2,FALSE))</f>
        <v/>
      </c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9"/>
      <c r="AC1834" s="68"/>
      <c r="AD1834" s="69"/>
      <c r="AE1834" s="53"/>
      <c r="AF1834" s="98"/>
      <c r="AG1834" s="123"/>
      <c r="AH1834" s="123"/>
      <c r="AI1834"/>
      <c r="AJ1834"/>
      <c r="AM1834" s="13"/>
    </row>
    <row r="1835" spans="1:39" s="8" customFormat="1" ht="24.95" customHeight="1" x14ac:dyDescent="0.25">
      <c r="A1835" s="65" t="str">
        <f t="shared" si="28"/>
        <v/>
      </c>
      <c r="B1835" s="61"/>
      <c r="C1835" s="63" t="str">
        <f>IF(B1835="","",VLOOKUP(B1835,'Base productos'!A$2:H$10900,2,FALSE))</f>
        <v/>
      </c>
      <c r="D1835" s="66" t="str">
        <f>IF(B1835="","",VLOOKUP(B1835,'Base productos'!A$2:H$10900,3,FALSE))</f>
        <v/>
      </c>
      <c r="E1835" s="62" t="str">
        <f>IF(B1835="","",VLOOKUP(B1835,'Base productos'!A$2:H$10900,4,FALSE))</f>
        <v/>
      </c>
      <c r="F1835" s="62" t="str">
        <f>IF(B1835="","",VLOOKUP(B1835,'Base productos'!A$2:H$10900,5,FALSE))</f>
        <v/>
      </c>
      <c r="G1835" s="66" t="str">
        <f>IF(B1835="","",VLOOKUP(B1835,'Base productos'!A$2:H$10900,6,FALSE))</f>
        <v/>
      </c>
      <c r="H1835" s="66" t="str">
        <f>IF(B1835="","",VLOOKUP(B1835,'Base productos'!A$2:H$10900,7,FALSE))</f>
        <v/>
      </c>
      <c r="I1835" s="66" t="str">
        <f>IF(B1835="","",VLOOKUP(B1835,'Base productos'!A$2:H$10900,8,FALSE))</f>
        <v/>
      </c>
      <c r="J1835" s="47"/>
      <c r="K1835" s="48"/>
      <c r="L1835" s="68"/>
      <c r="M1835" s="68"/>
      <c r="N1835" s="68"/>
      <c r="O1835" s="68"/>
      <c r="P1835" s="100" t="str">
        <f>IF(O1835="","",VLOOKUP(O1835,'Principios Activos'!A$1:B$2418,2,FALSE))</f>
        <v/>
      </c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9"/>
      <c r="AC1835" s="68"/>
      <c r="AD1835" s="69"/>
      <c r="AE1835" s="53"/>
      <c r="AF1835" s="98"/>
      <c r="AG1835" s="123"/>
      <c r="AH1835" s="123"/>
      <c r="AI1835"/>
      <c r="AJ1835"/>
      <c r="AM1835" s="13"/>
    </row>
    <row r="1836" spans="1:39" s="8" customFormat="1" ht="24.95" customHeight="1" x14ac:dyDescent="0.25">
      <c r="A1836" s="65" t="str">
        <f t="shared" si="28"/>
        <v/>
      </c>
      <c r="B1836" s="61"/>
      <c r="C1836" s="63" t="str">
        <f>IF(B1836="","",VLOOKUP(B1836,'Base productos'!A$2:H$10900,2,FALSE))</f>
        <v/>
      </c>
      <c r="D1836" s="66" t="str">
        <f>IF(B1836="","",VLOOKUP(B1836,'Base productos'!A$2:H$10900,3,FALSE))</f>
        <v/>
      </c>
      <c r="E1836" s="62" t="str">
        <f>IF(B1836="","",VLOOKUP(B1836,'Base productos'!A$2:H$10900,4,FALSE))</f>
        <v/>
      </c>
      <c r="F1836" s="62" t="str">
        <f>IF(B1836="","",VLOOKUP(B1836,'Base productos'!A$2:H$10900,5,FALSE))</f>
        <v/>
      </c>
      <c r="G1836" s="66" t="str">
        <f>IF(B1836="","",VLOOKUP(B1836,'Base productos'!A$2:H$10900,6,FALSE))</f>
        <v/>
      </c>
      <c r="H1836" s="66" t="str">
        <f>IF(B1836="","",VLOOKUP(B1836,'Base productos'!A$2:H$10900,7,FALSE))</f>
        <v/>
      </c>
      <c r="I1836" s="66" t="str">
        <f>IF(B1836="","",VLOOKUP(B1836,'Base productos'!A$2:H$10900,8,FALSE))</f>
        <v/>
      </c>
      <c r="J1836" s="47"/>
      <c r="K1836" s="48"/>
      <c r="L1836" s="68"/>
      <c r="M1836" s="68"/>
      <c r="N1836" s="68"/>
      <c r="O1836" s="68"/>
      <c r="P1836" s="100" t="str">
        <f>IF(O1836="","",VLOOKUP(O1836,'Principios Activos'!A$1:B$2418,2,FALSE))</f>
        <v/>
      </c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9"/>
      <c r="AC1836" s="68"/>
      <c r="AD1836" s="69"/>
      <c r="AE1836" s="53"/>
      <c r="AF1836" s="98"/>
      <c r="AG1836" s="123"/>
      <c r="AH1836" s="123"/>
      <c r="AI1836"/>
      <c r="AJ1836"/>
      <c r="AM1836" s="13"/>
    </row>
    <row r="1837" spans="1:39" s="8" customFormat="1" ht="24.95" customHeight="1" x14ac:dyDescent="0.25">
      <c r="A1837" s="65" t="str">
        <f t="shared" si="28"/>
        <v/>
      </c>
      <c r="B1837" s="61"/>
      <c r="C1837" s="63" t="str">
        <f>IF(B1837="","",VLOOKUP(B1837,'Base productos'!A$2:H$10900,2,FALSE))</f>
        <v/>
      </c>
      <c r="D1837" s="66" t="str">
        <f>IF(B1837="","",VLOOKUP(B1837,'Base productos'!A$2:H$10900,3,FALSE))</f>
        <v/>
      </c>
      <c r="E1837" s="62" t="str">
        <f>IF(B1837="","",VLOOKUP(B1837,'Base productos'!A$2:H$10900,4,FALSE))</f>
        <v/>
      </c>
      <c r="F1837" s="62" t="str">
        <f>IF(B1837="","",VLOOKUP(B1837,'Base productos'!A$2:H$10900,5,FALSE))</f>
        <v/>
      </c>
      <c r="G1837" s="66" t="str">
        <f>IF(B1837="","",VLOOKUP(B1837,'Base productos'!A$2:H$10900,6,FALSE))</f>
        <v/>
      </c>
      <c r="H1837" s="66" t="str">
        <f>IF(B1837="","",VLOOKUP(B1837,'Base productos'!A$2:H$10900,7,FALSE))</f>
        <v/>
      </c>
      <c r="I1837" s="66" t="str">
        <f>IF(B1837="","",VLOOKUP(B1837,'Base productos'!A$2:H$10900,8,FALSE))</f>
        <v/>
      </c>
      <c r="J1837" s="47"/>
      <c r="K1837" s="48"/>
      <c r="L1837" s="68"/>
      <c r="M1837" s="68"/>
      <c r="N1837" s="68"/>
      <c r="O1837" s="68"/>
      <c r="P1837" s="100" t="str">
        <f>IF(O1837="","",VLOOKUP(O1837,'Principios Activos'!A$1:B$2418,2,FALSE))</f>
        <v/>
      </c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9"/>
      <c r="AC1837" s="68"/>
      <c r="AD1837" s="69"/>
      <c r="AE1837" s="53"/>
      <c r="AF1837" s="98"/>
      <c r="AG1837" s="123"/>
      <c r="AH1837" s="123"/>
      <c r="AI1837"/>
      <c r="AJ1837"/>
      <c r="AM1837" s="13"/>
    </row>
    <row r="1838" spans="1:39" s="8" customFormat="1" ht="24.95" customHeight="1" x14ac:dyDescent="0.25">
      <c r="A1838" s="65" t="str">
        <f t="shared" si="28"/>
        <v/>
      </c>
      <c r="B1838" s="61"/>
      <c r="C1838" s="63" t="str">
        <f>IF(B1838="","",VLOOKUP(B1838,'Base productos'!A$2:H$10900,2,FALSE))</f>
        <v/>
      </c>
      <c r="D1838" s="66" t="str">
        <f>IF(B1838="","",VLOOKUP(B1838,'Base productos'!A$2:H$10900,3,FALSE))</f>
        <v/>
      </c>
      <c r="E1838" s="62" t="str">
        <f>IF(B1838="","",VLOOKUP(B1838,'Base productos'!A$2:H$10900,4,FALSE))</f>
        <v/>
      </c>
      <c r="F1838" s="62" t="str">
        <f>IF(B1838="","",VLOOKUP(B1838,'Base productos'!A$2:H$10900,5,FALSE))</f>
        <v/>
      </c>
      <c r="G1838" s="66" t="str">
        <f>IF(B1838="","",VLOOKUP(B1838,'Base productos'!A$2:H$10900,6,FALSE))</f>
        <v/>
      </c>
      <c r="H1838" s="66" t="str">
        <f>IF(B1838="","",VLOOKUP(B1838,'Base productos'!A$2:H$10900,7,FALSE))</f>
        <v/>
      </c>
      <c r="I1838" s="66" t="str">
        <f>IF(B1838="","",VLOOKUP(B1838,'Base productos'!A$2:H$10900,8,FALSE))</f>
        <v/>
      </c>
      <c r="J1838" s="47"/>
      <c r="K1838" s="48"/>
      <c r="L1838" s="68"/>
      <c r="M1838" s="68"/>
      <c r="N1838" s="68"/>
      <c r="O1838" s="68"/>
      <c r="P1838" s="100" t="str">
        <f>IF(O1838="","",VLOOKUP(O1838,'Principios Activos'!A$1:B$2418,2,FALSE))</f>
        <v/>
      </c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9"/>
      <c r="AC1838" s="68"/>
      <c r="AD1838" s="69"/>
      <c r="AE1838" s="53"/>
      <c r="AF1838" s="98"/>
      <c r="AG1838" s="123"/>
      <c r="AH1838" s="123"/>
      <c r="AI1838"/>
      <c r="AJ1838"/>
      <c r="AM1838" s="13"/>
    </row>
    <row r="1839" spans="1:39" s="8" customFormat="1" ht="24.95" customHeight="1" x14ac:dyDescent="0.25">
      <c r="A1839" s="65" t="str">
        <f t="shared" si="28"/>
        <v/>
      </c>
      <c r="B1839" s="61"/>
      <c r="C1839" s="63" t="str">
        <f>IF(B1839="","",VLOOKUP(B1839,'Base productos'!A$2:H$10900,2,FALSE))</f>
        <v/>
      </c>
      <c r="D1839" s="66" t="str">
        <f>IF(B1839="","",VLOOKUP(B1839,'Base productos'!A$2:H$10900,3,FALSE))</f>
        <v/>
      </c>
      <c r="E1839" s="62" t="str">
        <f>IF(B1839="","",VLOOKUP(B1839,'Base productos'!A$2:H$10900,4,FALSE))</f>
        <v/>
      </c>
      <c r="F1839" s="62" t="str">
        <f>IF(B1839="","",VLOOKUP(B1839,'Base productos'!A$2:H$10900,5,FALSE))</f>
        <v/>
      </c>
      <c r="G1839" s="66" t="str">
        <f>IF(B1839="","",VLOOKUP(B1839,'Base productos'!A$2:H$10900,6,FALSE))</f>
        <v/>
      </c>
      <c r="H1839" s="66" t="str">
        <f>IF(B1839="","",VLOOKUP(B1839,'Base productos'!A$2:H$10900,7,FALSE))</f>
        <v/>
      </c>
      <c r="I1839" s="66" t="str">
        <f>IF(B1839="","",VLOOKUP(B1839,'Base productos'!A$2:H$10900,8,FALSE))</f>
        <v/>
      </c>
      <c r="J1839" s="47"/>
      <c r="K1839" s="48"/>
      <c r="L1839" s="68"/>
      <c r="M1839" s="68"/>
      <c r="N1839" s="68"/>
      <c r="O1839" s="68"/>
      <c r="P1839" s="100" t="str">
        <f>IF(O1839="","",VLOOKUP(O1839,'Principios Activos'!A$1:B$2418,2,FALSE))</f>
        <v/>
      </c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9"/>
      <c r="AC1839" s="68"/>
      <c r="AD1839" s="69"/>
      <c r="AE1839" s="53"/>
      <c r="AF1839" s="98"/>
      <c r="AG1839" s="123"/>
      <c r="AH1839" s="123"/>
      <c r="AI1839"/>
      <c r="AJ1839"/>
      <c r="AM1839" s="13"/>
    </row>
    <row r="1840" spans="1:39" s="8" customFormat="1" ht="24.95" customHeight="1" x14ac:dyDescent="0.25">
      <c r="A1840" s="65" t="str">
        <f t="shared" si="28"/>
        <v/>
      </c>
      <c r="B1840" s="61"/>
      <c r="C1840" s="63" t="str">
        <f>IF(B1840="","",VLOOKUP(B1840,'Base productos'!A$2:H$10900,2,FALSE))</f>
        <v/>
      </c>
      <c r="D1840" s="66" t="str">
        <f>IF(B1840="","",VLOOKUP(B1840,'Base productos'!A$2:H$10900,3,FALSE))</f>
        <v/>
      </c>
      <c r="E1840" s="62" t="str">
        <f>IF(B1840="","",VLOOKUP(B1840,'Base productos'!A$2:H$10900,4,FALSE))</f>
        <v/>
      </c>
      <c r="F1840" s="62" t="str">
        <f>IF(B1840="","",VLOOKUP(B1840,'Base productos'!A$2:H$10900,5,FALSE))</f>
        <v/>
      </c>
      <c r="G1840" s="66" t="str">
        <f>IF(B1840="","",VLOOKUP(B1840,'Base productos'!A$2:H$10900,6,FALSE))</f>
        <v/>
      </c>
      <c r="H1840" s="66" t="str">
        <f>IF(B1840="","",VLOOKUP(B1840,'Base productos'!A$2:H$10900,7,FALSE))</f>
        <v/>
      </c>
      <c r="I1840" s="66" t="str">
        <f>IF(B1840="","",VLOOKUP(B1840,'Base productos'!A$2:H$10900,8,FALSE))</f>
        <v/>
      </c>
      <c r="J1840" s="47"/>
      <c r="K1840" s="48"/>
      <c r="L1840" s="68"/>
      <c r="M1840" s="68"/>
      <c r="N1840" s="68"/>
      <c r="O1840" s="68"/>
      <c r="P1840" s="100" t="str">
        <f>IF(O1840="","",VLOOKUP(O1840,'Principios Activos'!A$1:B$2418,2,FALSE))</f>
        <v/>
      </c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9"/>
      <c r="AC1840" s="68"/>
      <c r="AD1840" s="69"/>
      <c r="AE1840" s="53"/>
      <c r="AF1840" s="98"/>
      <c r="AG1840" s="123"/>
      <c r="AH1840" s="123"/>
      <c r="AI1840"/>
      <c r="AJ1840"/>
      <c r="AM1840" s="13"/>
    </row>
    <row r="1841" spans="1:39" s="8" customFormat="1" ht="24.95" customHeight="1" x14ac:dyDescent="0.25">
      <c r="A1841" s="65" t="str">
        <f t="shared" si="28"/>
        <v/>
      </c>
      <c r="B1841" s="61"/>
      <c r="C1841" s="63" t="str">
        <f>IF(B1841="","",VLOOKUP(B1841,'Base productos'!A$2:H$10900,2,FALSE))</f>
        <v/>
      </c>
      <c r="D1841" s="66" t="str">
        <f>IF(B1841="","",VLOOKUP(B1841,'Base productos'!A$2:H$10900,3,FALSE))</f>
        <v/>
      </c>
      <c r="E1841" s="62" t="str">
        <f>IF(B1841="","",VLOOKUP(B1841,'Base productos'!A$2:H$10900,4,FALSE))</f>
        <v/>
      </c>
      <c r="F1841" s="62" t="str">
        <f>IF(B1841="","",VLOOKUP(B1841,'Base productos'!A$2:H$10900,5,FALSE))</f>
        <v/>
      </c>
      <c r="G1841" s="66" t="str">
        <f>IF(B1841="","",VLOOKUP(B1841,'Base productos'!A$2:H$10900,6,FALSE))</f>
        <v/>
      </c>
      <c r="H1841" s="66" t="str">
        <f>IF(B1841="","",VLOOKUP(B1841,'Base productos'!A$2:H$10900,7,FALSE))</f>
        <v/>
      </c>
      <c r="I1841" s="66" t="str">
        <f>IF(B1841="","",VLOOKUP(B1841,'Base productos'!A$2:H$10900,8,FALSE))</f>
        <v/>
      </c>
      <c r="J1841" s="47"/>
      <c r="K1841" s="48"/>
      <c r="L1841" s="68"/>
      <c r="M1841" s="68"/>
      <c r="N1841" s="68"/>
      <c r="O1841" s="68"/>
      <c r="P1841" s="100" t="str">
        <f>IF(O1841="","",VLOOKUP(O1841,'Principios Activos'!A$1:B$2418,2,FALSE))</f>
        <v/>
      </c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9"/>
      <c r="AC1841" s="68"/>
      <c r="AD1841" s="69"/>
      <c r="AE1841" s="53"/>
      <c r="AF1841" s="98"/>
      <c r="AG1841" s="123"/>
      <c r="AH1841" s="123"/>
      <c r="AI1841"/>
      <c r="AJ1841"/>
      <c r="AM1841" s="13"/>
    </row>
    <row r="1842" spans="1:39" s="8" customFormat="1" ht="24.95" customHeight="1" x14ac:dyDescent="0.25">
      <c r="A1842" s="65" t="str">
        <f t="shared" si="28"/>
        <v/>
      </c>
      <c r="B1842" s="61"/>
      <c r="C1842" s="63" t="str">
        <f>IF(B1842="","",VLOOKUP(B1842,'Base productos'!A$2:H$10900,2,FALSE))</f>
        <v/>
      </c>
      <c r="D1842" s="66" t="str">
        <f>IF(B1842="","",VLOOKUP(B1842,'Base productos'!A$2:H$10900,3,FALSE))</f>
        <v/>
      </c>
      <c r="E1842" s="62" t="str">
        <f>IF(B1842="","",VLOOKUP(B1842,'Base productos'!A$2:H$10900,4,FALSE))</f>
        <v/>
      </c>
      <c r="F1842" s="62" t="str">
        <f>IF(B1842="","",VLOOKUP(B1842,'Base productos'!A$2:H$10900,5,FALSE))</f>
        <v/>
      </c>
      <c r="G1842" s="66" t="str">
        <f>IF(B1842="","",VLOOKUP(B1842,'Base productos'!A$2:H$10900,6,FALSE))</f>
        <v/>
      </c>
      <c r="H1842" s="66" t="str">
        <f>IF(B1842="","",VLOOKUP(B1842,'Base productos'!A$2:H$10900,7,FALSE))</f>
        <v/>
      </c>
      <c r="I1842" s="66" t="str">
        <f>IF(B1842="","",VLOOKUP(B1842,'Base productos'!A$2:H$10900,8,FALSE))</f>
        <v/>
      </c>
      <c r="J1842" s="47"/>
      <c r="K1842" s="48"/>
      <c r="L1842" s="68"/>
      <c r="M1842" s="68"/>
      <c r="N1842" s="68"/>
      <c r="O1842" s="68"/>
      <c r="P1842" s="100" t="str">
        <f>IF(O1842="","",VLOOKUP(O1842,'Principios Activos'!A$1:B$2418,2,FALSE))</f>
        <v/>
      </c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9"/>
      <c r="AC1842" s="68"/>
      <c r="AD1842" s="69"/>
      <c r="AE1842" s="53"/>
      <c r="AF1842" s="98"/>
      <c r="AG1842" s="123"/>
      <c r="AH1842" s="123"/>
      <c r="AI1842"/>
      <c r="AJ1842"/>
      <c r="AM1842" s="13"/>
    </row>
    <row r="1843" spans="1:39" s="8" customFormat="1" ht="24.95" customHeight="1" x14ac:dyDescent="0.25">
      <c r="A1843" s="65" t="str">
        <f t="shared" si="28"/>
        <v/>
      </c>
      <c r="B1843" s="61"/>
      <c r="C1843" s="63" t="str">
        <f>IF(B1843="","",VLOOKUP(B1843,'Base productos'!A$2:H$10900,2,FALSE))</f>
        <v/>
      </c>
      <c r="D1843" s="66" t="str">
        <f>IF(B1843="","",VLOOKUP(B1843,'Base productos'!A$2:H$10900,3,FALSE))</f>
        <v/>
      </c>
      <c r="E1843" s="62" t="str">
        <f>IF(B1843="","",VLOOKUP(B1843,'Base productos'!A$2:H$10900,4,FALSE))</f>
        <v/>
      </c>
      <c r="F1843" s="62" t="str">
        <f>IF(B1843="","",VLOOKUP(B1843,'Base productos'!A$2:H$10900,5,FALSE))</f>
        <v/>
      </c>
      <c r="G1843" s="66" t="str">
        <f>IF(B1843="","",VLOOKUP(B1843,'Base productos'!A$2:H$10900,6,FALSE))</f>
        <v/>
      </c>
      <c r="H1843" s="66" t="str">
        <f>IF(B1843="","",VLOOKUP(B1843,'Base productos'!A$2:H$10900,7,FALSE))</f>
        <v/>
      </c>
      <c r="I1843" s="66" t="str">
        <f>IF(B1843="","",VLOOKUP(B1843,'Base productos'!A$2:H$10900,8,FALSE))</f>
        <v/>
      </c>
      <c r="J1843" s="47"/>
      <c r="K1843" s="48"/>
      <c r="L1843" s="68"/>
      <c r="M1843" s="68"/>
      <c r="N1843" s="68"/>
      <c r="O1843" s="68"/>
      <c r="P1843" s="100" t="str">
        <f>IF(O1843="","",VLOOKUP(O1843,'Principios Activos'!A$1:B$2418,2,FALSE))</f>
        <v/>
      </c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9"/>
      <c r="AC1843" s="68"/>
      <c r="AD1843" s="69"/>
      <c r="AE1843" s="53"/>
      <c r="AF1843" s="98"/>
      <c r="AG1843" s="123"/>
      <c r="AH1843" s="123"/>
      <c r="AI1843"/>
      <c r="AJ1843"/>
      <c r="AM1843" s="13"/>
    </row>
    <row r="1844" spans="1:39" s="8" customFormat="1" ht="24.95" customHeight="1" x14ac:dyDescent="0.25">
      <c r="A1844" s="65" t="str">
        <f t="shared" si="28"/>
        <v/>
      </c>
      <c r="B1844" s="61"/>
      <c r="C1844" s="63" t="str">
        <f>IF(B1844="","",VLOOKUP(B1844,'Base productos'!A$2:H$10900,2,FALSE))</f>
        <v/>
      </c>
      <c r="D1844" s="66" t="str">
        <f>IF(B1844="","",VLOOKUP(B1844,'Base productos'!A$2:H$10900,3,FALSE))</f>
        <v/>
      </c>
      <c r="E1844" s="62" t="str">
        <f>IF(B1844="","",VLOOKUP(B1844,'Base productos'!A$2:H$10900,4,FALSE))</f>
        <v/>
      </c>
      <c r="F1844" s="62" t="str">
        <f>IF(B1844="","",VLOOKUP(B1844,'Base productos'!A$2:H$10900,5,FALSE))</f>
        <v/>
      </c>
      <c r="G1844" s="66" t="str">
        <f>IF(B1844="","",VLOOKUP(B1844,'Base productos'!A$2:H$10900,6,FALSE))</f>
        <v/>
      </c>
      <c r="H1844" s="66" t="str">
        <f>IF(B1844="","",VLOOKUP(B1844,'Base productos'!A$2:H$10900,7,FALSE))</f>
        <v/>
      </c>
      <c r="I1844" s="66" t="str">
        <f>IF(B1844="","",VLOOKUP(B1844,'Base productos'!A$2:H$10900,8,FALSE))</f>
        <v/>
      </c>
      <c r="J1844" s="47"/>
      <c r="K1844" s="48"/>
      <c r="L1844" s="68"/>
      <c r="M1844" s="68"/>
      <c r="N1844" s="68"/>
      <c r="O1844" s="68"/>
      <c r="P1844" s="100" t="str">
        <f>IF(O1844="","",VLOOKUP(O1844,'Principios Activos'!A$1:B$2418,2,FALSE))</f>
        <v/>
      </c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9"/>
      <c r="AC1844" s="68"/>
      <c r="AD1844" s="69"/>
      <c r="AE1844" s="53"/>
      <c r="AF1844" s="98"/>
      <c r="AG1844" s="123"/>
      <c r="AH1844" s="123"/>
      <c r="AI1844"/>
      <c r="AJ1844"/>
      <c r="AM1844" s="13"/>
    </row>
    <row r="1845" spans="1:39" s="8" customFormat="1" ht="24.95" customHeight="1" x14ac:dyDescent="0.25">
      <c r="A1845" s="65" t="str">
        <f t="shared" si="28"/>
        <v/>
      </c>
      <c r="B1845" s="61"/>
      <c r="C1845" s="63" t="str">
        <f>IF(B1845="","",VLOOKUP(B1845,'Base productos'!A$2:H$10900,2,FALSE))</f>
        <v/>
      </c>
      <c r="D1845" s="66" t="str">
        <f>IF(B1845="","",VLOOKUP(B1845,'Base productos'!A$2:H$10900,3,FALSE))</f>
        <v/>
      </c>
      <c r="E1845" s="62" t="str">
        <f>IF(B1845="","",VLOOKUP(B1845,'Base productos'!A$2:H$10900,4,FALSE))</f>
        <v/>
      </c>
      <c r="F1845" s="62" t="str">
        <f>IF(B1845="","",VLOOKUP(B1845,'Base productos'!A$2:H$10900,5,FALSE))</f>
        <v/>
      </c>
      <c r="G1845" s="66" t="str">
        <f>IF(B1845="","",VLOOKUP(B1845,'Base productos'!A$2:H$10900,6,FALSE))</f>
        <v/>
      </c>
      <c r="H1845" s="66" t="str">
        <f>IF(B1845="","",VLOOKUP(B1845,'Base productos'!A$2:H$10900,7,FALSE))</f>
        <v/>
      </c>
      <c r="I1845" s="66" t="str">
        <f>IF(B1845="","",VLOOKUP(B1845,'Base productos'!A$2:H$10900,8,FALSE))</f>
        <v/>
      </c>
      <c r="J1845" s="47"/>
      <c r="K1845" s="48"/>
      <c r="L1845" s="68"/>
      <c r="M1845" s="68"/>
      <c r="N1845" s="68"/>
      <c r="O1845" s="68"/>
      <c r="P1845" s="100" t="str">
        <f>IF(O1845="","",VLOOKUP(O1845,'Principios Activos'!A$1:B$2418,2,FALSE))</f>
        <v/>
      </c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9"/>
      <c r="AC1845" s="68"/>
      <c r="AD1845" s="69"/>
      <c r="AE1845" s="53"/>
      <c r="AF1845" s="98"/>
      <c r="AG1845" s="123"/>
      <c r="AH1845" s="123"/>
      <c r="AI1845"/>
      <c r="AJ1845"/>
      <c r="AM1845" s="13"/>
    </row>
    <row r="1846" spans="1:39" s="8" customFormat="1" ht="24.95" customHeight="1" x14ac:dyDescent="0.25">
      <c r="A1846" s="65" t="str">
        <f t="shared" si="28"/>
        <v/>
      </c>
      <c r="B1846" s="61"/>
      <c r="C1846" s="63" t="str">
        <f>IF(B1846="","",VLOOKUP(B1846,'Base productos'!A$2:H$10900,2,FALSE))</f>
        <v/>
      </c>
      <c r="D1846" s="66" t="str">
        <f>IF(B1846="","",VLOOKUP(B1846,'Base productos'!A$2:H$10900,3,FALSE))</f>
        <v/>
      </c>
      <c r="E1846" s="62" t="str">
        <f>IF(B1846="","",VLOOKUP(B1846,'Base productos'!A$2:H$10900,4,FALSE))</f>
        <v/>
      </c>
      <c r="F1846" s="62" t="str">
        <f>IF(B1846="","",VLOOKUP(B1846,'Base productos'!A$2:H$10900,5,FALSE))</f>
        <v/>
      </c>
      <c r="G1846" s="66" t="str">
        <f>IF(B1846="","",VLOOKUP(B1846,'Base productos'!A$2:H$10900,6,FALSE))</f>
        <v/>
      </c>
      <c r="H1846" s="66" t="str">
        <f>IF(B1846="","",VLOOKUP(B1846,'Base productos'!A$2:H$10900,7,FALSE))</f>
        <v/>
      </c>
      <c r="I1846" s="66" t="str">
        <f>IF(B1846="","",VLOOKUP(B1846,'Base productos'!A$2:H$10900,8,FALSE))</f>
        <v/>
      </c>
      <c r="J1846" s="47"/>
      <c r="K1846" s="48"/>
      <c r="L1846" s="68"/>
      <c r="M1846" s="68"/>
      <c r="N1846" s="68"/>
      <c r="O1846" s="68"/>
      <c r="P1846" s="100" t="str">
        <f>IF(O1846="","",VLOOKUP(O1846,'Principios Activos'!A$1:B$2418,2,FALSE))</f>
        <v/>
      </c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9"/>
      <c r="AC1846" s="68"/>
      <c r="AD1846" s="69"/>
      <c r="AE1846" s="53"/>
      <c r="AF1846" s="98"/>
      <c r="AG1846" s="123"/>
      <c r="AH1846" s="123"/>
      <c r="AI1846"/>
      <c r="AJ1846"/>
      <c r="AM1846" s="13"/>
    </row>
    <row r="1847" spans="1:39" s="8" customFormat="1" ht="24.95" customHeight="1" x14ac:dyDescent="0.25">
      <c r="A1847" s="65" t="str">
        <f t="shared" si="28"/>
        <v/>
      </c>
      <c r="B1847" s="61"/>
      <c r="C1847" s="63" t="str">
        <f>IF(B1847="","",VLOOKUP(B1847,'Base productos'!A$2:H$10900,2,FALSE))</f>
        <v/>
      </c>
      <c r="D1847" s="66" t="str">
        <f>IF(B1847="","",VLOOKUP(B1847,'Base productos'!A$2:H$10900,3,FALSE))</f>
        <v/>
      </c>
      <c r="E1847" s="62" t="str">
        <f>IF(B1847="","",VLOOKUP(B1847,'Base productos'!A$2:H$10900,4,FALSE))</f>
        <v/>
      </c>
      <c r="F1847" s="62" t="str">
        <f>IF(B1847="","",VLOOKUP(B1847,'Base productos'!A$2:H$10900,5,FALSE))</f>
        <v/>
      </c>
      <c r="G1847" s="66" t="str">
        <f>IF(B1847="","",VLOOKUP(B1847,'Base productos'!A$2:H$10900,6,FALSE))</f>
        <v/>
      </c>
      <c r="H1847" s="66" t="str">
        <f>IF(B1847="","",VLOOKUP(B1847,'Base productos'!A$2:H$10900,7,FALSE))</f>
        <v/>
      </c>
      <c r="I1847" s="66" t="str">
        <f>IF(B1847="","",VLOOKUP(B1847,'Base productos'!A$2:H$10900,8,FALSE))</f>
        <v/>
      </c>
      <c r="J1847" s="47"/>
      <c r="K1847" s="48"/>
      <c r="L1847" s="68"/>
      <c r="M1847" s="68"/>
      <c r="N1847" s="68"/>
      <c r="O1847" s="68"/>
      <c r="P1847" s="100" t="str">
        <f>IF(O1847="","",VLOOKUP(O1847,'Principios Activos'!A$1:B$2418,2,FALSE))</f>
        <v/>
      </c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9"/>
      <c r="AC1847" s="68"/>
      <c r="AD1847" s="69"/>
      <c r="AE1847" s="53"/>
      <c r="AF1847" s="98"/>
      <c r="AG1847" s="123"/>
      <c r="AH1847" s="123"/>
      <c r="AI1847"/>
      <c r="AJ1847"/>
      <c r="AM1847" s="13"/>
    </row>
    <row r="1848" spans="1:39" s="8" customFormat="1" ht="24.95" customHeight="1" x14ac:dyDescent="0.25">
      <c r="A1848" s="65" t="str">
        <f t="shared" si="28"/>
        <v/>
      </c>
      <c r="B1848" s="61"/>
      <c r="C1848" s="63" t="str">
        <f>IF(B1848="","",VLOOKUP(B1848,'Base productos'!A$2:H$10900,2,FALSE))</f>
        <v/>
      </c>
      <c r="D1848" s="66" t="str">
        <f>IF(B1848="","",VLOOKUP(B1848,'Base productos'!A$2:H$10900,3,FALSE))</f>
        <v/>
      </c>
      <c r="E1848" s="62" t="str">
        <f>IF(B1848="","",VLOOKUP(B1848,'Base productos'!A$2:H$10900,4,FALSE))</f>
        <v/>
      </c>
      <c r="F1848" s="62" t="str">
        <f>IF(B1848="","",VLOOKUP(B1848,'Base productos'!A$2:H$10900,5,FALSE))</f>
        <v/>
      </c>
      <c r="G1848" s="66" t="str">
        <f>IF(B1848="","",VLOOKUP(B1848,'Base productos'!A$2:H$10900,6,FALSE))</f>
        <v/>
      </c>
      <c r="H1848" s="66" t="str">
        <f>IF(B1848="","",VLOOKUP(B1848,'Base productos'!A$2:H$10900,7,FALSE))</f>
        <v/>
      </c>
      <c r="I1848" s="66" t="str">
        <f>IF(B1848="","",VLOOKUP(B1848,'Base productos'!A$2:H$10900,8,FALSE))</f>
        <v/>
      </c>
      <c r="J1848" s="47"/>
      <c r="K1848" s="48"/>
      <c r="L1848" s="68"/>
      <c r="M1848" s="68"/>
      <c r="N1848" s="68"/>
      <c r="O1848" s="68"/>
      <c r="P1848" s="100" t="str">
        <f>IF(O1848="","",VLOOKUP(O1848,'Principios Activos'!A$1:B$2418,2,FALSE))</f>
        <v/>
      </c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9"/>
      <c r="AC1848" s="68"/>
      <c r="AD1848" s="69"/>
      <c r="AE1848" s="53"/>
      <c r="AF1848" s="98"/>
      <c r="AG1848" s="123"/>
      <c r="AH1848" s="123"/>
      <c r="AI1848"/>
      <c r="AJ1848"/>
      <c r="AM1848" s="13"/>
    </row>
    <row r="1849" spans="1:39" s="8" customFormat="1" ht="24.95" customHeight="1" x14ac:dyDescent="0.25">
      <c r="A1849" s="65" t="str">
        <f t="shared" si="28"/>
        <v/>
      </c>
      <c r="B1849" s="61"/>
      <c r="C1849" s="63" t="str">
        <f>IF(B1849="","",VLOOKUP(B1849,'Base productos'!A$2:H$10900,2,FALSE))</f>
        <v/>
      </c>
      <c r="D1849" s="66" t="str">
        <f>IF(B1849="","",VLOOKUP(B1849,'Base productos'!A$2:H$10900,3,FALSE))</f>
        <v/>
      </c>
      <c r="E1849" s="62" t="str">
        <f>IF(B1849="","",VLOOKUP(B1849,'Base productos'!A$2:H$10900,4,FALSE))</f>
        <v/>
      </c>
      <c r="F1849" s="62" t="str">
        <f>IF(B1849="","",VLOOKUP(B1849,'Base productos'!A$2:H$10900,5,FALSE))</f>
        <v/>
      </c>
      <c r="G1849" s="66" t="str">
        <f>IF(B1849="","",VLOOKUP(B1849,'Base productos'!A$2:H$10900,6,FALSE))</f>
        <v/>
      </c>
      <c r="H1849" s="66" t="str">
        <f>IF(B1849="","",VLOOKUP(B1849,'Base productos'!A$2:H$10900,7,FALSE))</f>
        <v/>
      </c>
      <c r="I1849" s="66" t="str">
        <f>IF(B1849="","",VLOOKUP(B1849,'Base productos'!A$2:H$10900,8,FALSE))</f>
        <v/>
      </c>
      <c r="J1849" s="47"/>
      <c r="K1849" s="48"/>
      <c r="L1849" s="68"/>
      <c r="M1849" s="68"/>
      <c r="N1849" s="68"/>
      <c r="O1849" s="68"/>
      <c r="P1849" s="100" t="str">
        <f>IF(O1849="","",VLOOKUP(O1849,'Principios Activos'!A$1:B$2418,2,FALSE))</f>
        <v/>
      </c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9"/>
      <c r="AC1849" s="68"/>
      <c r="AD1849" s="69"/>
      <c r="AE1849" s="53"/>
      <c r="AF1849" s="98"/>
      <c r="AG1849" s="123"/>
      <c r="AH1849" s="123"/>
      <c r="AI1849"/>
      <c r="AJ1849"/>
      <c r="AM1849" s="13"/>
    </row>
    <row r="1850" spans="1:39" s="8" customFormat="1" ht="24.95" customHeight="1" x14ac:dyDescent="0.25">
      <c r="A1850" s="65" t="str">
        <f t="shared" si="28"/>
        <v/>
      </c>
      <c r="B1850" s="61"/>
      <c r="C1850" s="63" t="str">
        <f>IF(B1850="","",VLOOKUP(B1850,'Base productos'!A$2:H$10900,2,FALSE))</f>
        <v/>
      </c>
      <c r="D1850" s="66" t="str">
        <f>IF(B1850="","",VLOOKUP(B1850,'Base productos'!A$2:H$10900,3,FALSE))</f>
        <v/>
      </c>
      <c r="E1850" s="62" t="str">
        <f>IF(B1850="","",VLOOKUP(B1850,'Base productos'!A$2:H$10900,4,FALSE))</f>
        <v/>
      </c>
      <c r="F1850" s="62" t="str">
        <f>IF(B1850="","",VLOOKUP(B1850,'Base productos'!A$2:H$10900,5,FALSE))</f>
        <v/>
      </c>
      <c r="G1850" s="66" t="str">
        <f>IF(B1850="","",VLOOKUP(B1850,'Base productos'!A$2:H$10900,6,FALSE))</f>
        <v/>
      </c>
      <c r="H1850" s="66" t="str">
        <f>IF(B1850="","",VLOOKUP(B1850,'Base productos'!A$2:H$10900,7,FALSE))</f>
        <v/>
      </c>
      <c r="I1850" s="66" t="str">
        <f>IF(B1850="","",VLOOKUP(B1850,'Base productos'!A$2:H$10900,8,FALSE))</f>
        <v/>
      </c>
      <c r="J1850" s="47"/>
      <c r="K1850" s="48"/>
      <c r="L1850" s="68"/>
      <c r="M1850" s="68"/>
      <c r="N1850" s="68"/>
      <c r="O1850" s="68"/>
      <c r="P1850" s="100" t="str">
        <f>IF(O1850="","",VLOOKUP(O1850,'Principios Activos'!A$1:B$2418,2,FALSE))</f>
        <v/>
      </c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9"/>
      <c r="AC1850" s="68"/>
      <c r="AD1850" s="69"/>
      <c r="AE1850" s="53"/>
      <c r="AF1850" s="98"/>
      <c r="AG1850" s="123"/>
      <c r="AH1850" s="123"/>
      <c r="AI1850"/>
      <c r="AJ1850"/>
      <c r="AM1850" s="13"/>
    </row>
    <row r="1851" spans="1:39" s="8" customFormat="1" ht="24.95" customHeight="1" x14ac:dyDescent="0.25">
      <c r="A1851" s="65" t="str">
        <f t="shared" si="28"/>
        <v/>
      </c>
      <c r="B1851" s="61"/>
      <c r="C1851" s="63" t="str">
        <f>IF(B1851="","",VLOOKUP(B1851,'Base productos'!A$2:H$10900,2,FALSE))</f>
        <v/>
      </c>
      <c r="D1851" s="66" t="str">
        <f>IF(B1851="","",VLOOKUP(B1851,'Base productos'!A$2:H$10900,3,FALSE))</f>
        <v/>
      </c>
      <c r="E1851" s="62" t="str">
        <f>IF(B1851="","",VLOOKUP(B1851,'Base productos'!A$2:H$10900,4,FALSE))</f>
        <v/>
      </c>
      <c r="F1851" s="62" t="str">
        <f>IF(B1851="","",VLOOKUP(B1851,'Base productos'!A$2:H$10900,5,FALSE))</f>
        <v/>
      </c>
      <c r="G1851" s="66" t="str">
        <f>IF(B1851="","",VLOOKUP(B1851,'Base productos'!A$2:H$10900,6,FALSE))</f>
        <v/>
      </c>
      <c r="H1851" s="66" t="str">
        <f>IF(B1851="","",VLOOKUP(B1851,'Base productos'!A$2:H$10900,7,FALSE))</f>
        <v/>
      </c>
      <c r="I1851" s="66" t="str">
        <f>IF(B1851="","",VLOOKUP(B1851,'Base productos'!A$2:H$10900,8,FALSE))</f>
        <v/>
      </c>
      <c r="J1851" s="47"/>
      <c r="K1851" s="48"/>
      <c r="L1851" s="68"/>
      <c r="M1851" s="68"/>
      <c r="N1851" s="68"/>
      <c r="O1851" s="68"/>
      <c r="P1851" s="100" t="str">
        <f>IF(O1851="","",VLOOKUP(O1851,'Principios Activos'!A$1:B$2418,2,FALSE))</f>
        <v/>
      </c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9"/>
      <c r="AC1851" s="68"/>
      <c r="AD1851" s="69"/>
      <c r="AE1851" s="53"/>
      <c r="AF1851" s="98"/>
      <c r="AG1851" s="123"/>
      <c r="AH1851" s="123"/>
      <c r="AI1851"/>
      <c r="AJ1851"/>
      <c r="AM1851" s="13"/>
    </row>
    <row r="1852" spans="1:39" s="8" customFormat="1" ht="24.95" customHeight="1" x14ac:dyDescent="0.25">
      <c r="A1852" s="65" t="str">
        <f t="shared" si="28"/>
        <v/>
      </c>
      <c r="B1852" s="61"/>
      <c r="C1852" s="63" t="str">
        <f>IF(B1852="","",VLOOKUP(B1852,'Base productos'!A$2:H$10900,2,FALSE))</f>
        <v/>
      </c>
      <c r="D1852" s="66" t="str">
        <f>IF(B1852="","",VLOOKUP(B1852,'Base productos'!A$2:H$10900,3,FALSE))</f>
        <v/>
      </c>
      <c r="E1852" s="62" t="str">
        <f>IF(B1852="","",VLOOKUP(B1852,'Base productos'!A$2:H$10900,4,FALSE))</f>
        <v/>
      </c>
      <c r="F1852" s="62" t="str">
        <f>IF(B1852="","",VLOOKUP(B1852,'Base productos'!A$2:H$10900,5,FALSE))</f>
        <v/>
      </c>
      <c r="G1852" s="66" t="str">
        <f>IF(B1852="","",VLOOKUP(B1852,'Base productos'!A$2:H$10900,6,FALSE))</f>
        <v/>
      </c>
      <c r="H1852" s="66" t="str">
        <f>IF(B1852="","",VLOOKUP(B1852,'Base productos'!A$2:H$10900,7,FALSE))</f>
        <v/>
      </c>
      <c r="I1852" s="66" t="str">
        <f>IF(B1852="","",VLOOKUP(B1852,'Base productos'!A$2:H$10900,8,FALSE))</f>
        <v/>
      </c>
      <c r="J1852" s="47"/>
      <c r="K1852" s="48"/>
      <c r="L1852" s="68"/>
      <c r="M1852" s="68"/>
      <c r="N1852" s="68"/>
      <c r="O1852" s="68"/>
      <c r="P1852" s="100" t="str">
        <f>IF(O1852="","",VLOOKUP(O1852,'Principios Activos'!A$1:B$2418,2,FALSE))</f>
        <v/>
      </c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9"/>
      <c r="AC1852" s="68"/>
      <c r="AD1852" s="69"/>
      <c r="AE1852" s="53"/>
      <c r="AF1852" s="98"/>
      <c r="AG1852" s="123"/>
      <c r="AH1852" s="123"/>
      <c r="AI1852"/>
      <c r="AJ1852"/>
      <c r="AM1852" s="13"/>
    </row>
    <row r="1853" spans="1:39" s="8" customFormat="1" ht="24.95" customHeight="1" x14ac:dyDescent="0.25">
      <c r="A1853" s="65" t="str">
        <f t="shared" si="28"/>
        <v/>
      </c>
      <c r="B1853" s="61"/>
      <c r="C1853" s="63" t="str">
        <f>IF(B1853="","",VLOOKUP(B1853,'Base productos'!A$2:H$10900,2,FALSE))</f>
        <v/>
      </c>
      <c r="D1853" s="66" t="str">
        <f>IF(B1853="","",VLOOKUP(B1853,'Base productos'!A$2:H$10900,3,FALSE))</f>
        <v/>
      </c>
      <c r="E1853" s="62" t="str">
        <f>IF(B1853="","",VLOOKUP(B1853,'Base productos'!A$2:H$10900,4,FALSE))</f>
        <v/>
      </c>
      <c r="F1853" s="62" t="str">
        <f>IF(B1853="","",VLOOKUP(B1853,'Base productos'!A$2:H$10900,5,FALSE))</f>
        <v/>
      </c>
      <c r="G1853" s="66" t="str">
        <f>IF(B1853="","",VLOOKUP(B1853,'Base productos'!A$2:H$10900,6,FALSE))</f>
        <v/>
      </c>
      <c r="H1853" s="66" t="str">
        <f>IF(B1853="","",VLOOKUP(B1853,'Base productos'!A$2:H$10900,7,FALSE))</f>
        <v/>
      </c>
      <c r="I1853" s="66" t="str">
        <f>IF(B1853="","",VLOOKUP(B1853,'Base productos'!A$2:H$10900,8,FALSE))</f>
        <v/>
      </c>
      <c r="J1853" s="47"/>
      <c r="K1853" s="48"/>
      <c r="L1853" s="68"/>
      <c r="M1853" s="68"/>
      <c r="N1853" s="68"/>
      <c r="O1853" s="68"/>
      <c r="P1853" s="100" t="str">
        <f>IF(O1853="","",VLOOKUP(O1853,'Principios Activos'!A$1:B$2418,2,FALSE))</f>
        <v/>
      </c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9"/>
      <c r="AC1853" s="68"/>
      <c r="AD1853" s="69"/>
      <c r="AE1853" s="53"/>
      <c r="AF1853" s="98"/>
      <c r="AG1853" s="123"/>
      <c r="AH1853" s="123"/>
      <c r="AI1853"/>
      <c r="AJ1853"/>
      <c r="AM1853" s="13"/>
    </row>
    <row r="1854" spans="1:39" s="8" customFormat="1" ht="24.95" customHeight="1" x14ac:dyDescent="0.25">
      <c r="A1854" s="65" t="str">
        <f t="shared" si="28"/>
        <v/>
      </c>
      <c r="B1854" s="61"/>
      <c r="C1854" s="63" t="str">
        <f>IF(B1854="","",VLOOKUP(B1854,'Base productos'!A$2:H$10900,2,FALSE))</f>
        <v/>
      </c>
      <c r="D1854" s="66" t="str">
        <f>IF(B1854="","",VLOOKUP(B1854,'Base productos'!A$2:H$10900,3,FALSE))</f>
        <v/>
      </c>
      <c r="E1854" s="62" t="str">
        <f>IF(B1854="","",VLOOKUP(B1854,'Base productos'!A$2:H$10900,4,FALSE))</f>
        <v/>
      </c>
      <c r="F1854" s="62" t="str">
        <f>IF(B1854="","",VLOOKUP(B1854,'Base productos'!A$2:H$10900,5,FALSE))</f>
        <v/>
      </c>
      <c r="G1854" s="66" t="str">
        <f>IF(B1854="","",VLOOKUP(B1854,'Base productos'!A$2:H$10900,6,FALSE))</f>
        <v/>
      </c>
      <c r="H1854" s="66" t="str">
        <f>IF(B1854="","",VLOOKUP(B1854,'Base productos'!A$2:H$10900,7,FALSE))</f>
        <v/>
      </c>
      <c r="I1854" s="66" t="str">
        <f>IF(B1854="","",VLOOKUP(B1854,'Base productos'!A$2:H$10900,8,FALSE))</f>
        <v/>
      </c>
      <c r="J1854" s="47"/>
      <c r="K1854" s="48"/>
      <c r="L1854" s="68"/>
      <c r="M1854" s="68"/>
      <c r="N1854" s="68"/>
      <c r="O1854" s="68"/>
      <c r="P1854" s="100" t="str">
        <f>IF(O1854="","",VLOOKUP(O1854,'Principios Activos'!A$1:B$2418,2,FALSE))</f>
        <v/>
      </c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9"/>
      <c r="AC1854" s="68"/>
      <c r="AD1854" s="69"/>
      <c r="AE1854" s="53"/>
      <c r="AF1854" s="98"/>
      <c r="AG1854" s="123"/>
      <c r="AH1854" s="123"/>
      <c r="AI1854"/>
      <c r="AJ1854"/>
      <c r="AM1854" s="13"/>
    </row>
    <row r="1855" spans="1:39" s="8" customFormat="1" ht="24.95" customHeight="1" x14ac:dyDescent="0.25">
      <c r="A1855" s="65" t="str">
        <f t="shared" si="28"/>
        <v/>
      </c>
      <c r="B1855" s="61"/>
      <c r="C1855" s="63" t="str">
        <f>IF(B1855="","",VLOOKUP(B1855,'Base productos'!A$2:H$10900,2,FALSE))</f>
        <v/>
      </c>
      <c r="D1855" s="66" t="str">
        <f>IF(B1855="","",VLOOKUP(B1855,'Base productos'!A$2:H$10900,3,FALSE))</f>
        <v/>
      </c>
      <c r="E1855" s="62" t="str">
        <f>IF(B1855="","",VLOOKUP(B1855,'Base productos'!A$2:H$10900,4,FALSE))</f>
        <v/>
      </c>
      <c r="F1855" s="62" t="str">
        <f>IF(B1855="","",VLOOKUP(B1855,'Base productos'!A$2:H$10900,5,FALSE))</f>
        <v/>
      </c>
      <c r="G1855" s="66" t="str">
        <f>IF(B1855="","",VLOOKUP(B1855,'Base productos'!A$2:H$10900,6,FALSE))</f>
        <v/>
      </c>
      <c r="H1855" s="66" t="str">
        <f>IF(B1855="","",VLOOKUP(B1855,'Base productos'!A$2:H$10900,7,FALSE))</f>
        <v/>
      </c>
      <c r="I1855" s="66" t="str">
        <f>IF(B1855="","",VLOOKUP(B1855,'Base productos'!A$2:H$10900,8,FALSE))</f>
        <v/>
      </c>
      <c r="J1855" s="47"/>
      <c r="K1855" s="48"/>
      <c r="L1855" s="68"/>
      <c r="M1855" s="68"/>
      <c r="N1855" s="68"/>
      <c r="O1855" s="68"/>
      <c r="P1855" s="100" t="str">
        <f>IF(O1855="","",VLOOKUP(O1855,'Principios Activos'!A$1:B$2418,2,FALSE))</f>
        <v/>
      </c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9"/>
      <c r="AC1855" s="68"/>
      <c r="AD1855" s="69"/>
      <c r="AE1855" s="53"/>
      <c r="AF1855" s="98"/>
      <c r="AG1855" s="123"/>
      <c r="AH1855" s="123"/>
      <c r="AI1855"/>
      <c r="AJ1855"/>
      <c r="AM1855" s="13"/>
    </row>
    <row r="1856" spans="1:39" s="8" customFormat="1" ht="24.95" customHeight="1" x14ac:dyDescent="0.25">
      <c r="A1856" s="65" t="str">
        <f t="shared" si="28"/>
        <v/>
      </c>
      <c r="B1856" s="61"/>
      <c r="C1856" s="63" t="str">
        <f>IF(B1856="","",VLOOKUP(B1856,'Base productos'!A$2:H$10900,2,FALSE))</f>
        <v/>
      </c>
      <c r="D1856" s="66" t="str">
        <f>IF(B1856="","",VLOOKUP(B1856,'Base productos'!A$2:H$10900,3,FALSE))</f>
        <v/>
      </c>
      <c r="E1856" s="62" t="str">
        <f>IF(B1856="","",VLOOKUP(B1856,'Base productos'!A$2:H$10900,4,FALSE))</f>
        <v/>
      </c>
      <c r="F1856" s="62" t="str">
        <f>IF(B1856="","",VLOOKUP(B1856,'Base productos'!A$2:H$10900,5,FALSE))</f>
        <v/>
      </c>
      <c r="G1856" s="66" t="str">
        <f>IF(B1856="","",VLOOKUP(B1856,'Base productos'!A$2:H$10900,6,FALSE))</f>
        <v/>
      </c>
      <c r="H1856" s="66" t="str">
        <f>IF(B1856="","",VLOOKUP(B1856,'Base productos'!A$2:H$10900,7,FALSE))</f>
        <v/>
      </c>
      <c r="I1856" s="66" t="str">
        <f>IF(B1856="","",VLOOKUP(B1856,'Base productos'!A$2:H$10900,8,FALSE))</f>
        <v/>
      </c>
      <c r="J1856" s="47"/>
      <c r="K1856" s="48"/>
      <c r="L1856" s="68"/>
      <c r="M1856" s="68"/>
      <c r="N1856" s="68"/>
      <c r="O1856" s="68"/>
      <c r="P1856" s="100" t="str">
        <f>IF(O1856="","",VLOOKUP(O1856,'Principios Activos'!A$1:B$2418,2,FALSE))</f>
        <v/>
      </c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9"/>
      <c r="AC1856" s="68"/>
      <c r="AD1856" s="69"/>
      <c r="AE1856" s="53"/>
      <c r="AF1856" s="98"/>
      <c r="AG1856" s="123"/>
      <c r="AH1856" s="123"/>
      <c r="AI1856"/>
      <c r="AJ1856"/>
      <c r="AM1856" s="13"/>
    </row>
    <row r="1857" spans="1:39" s="8" customFormat="1" ht="24.95" customHeight="1" x14ac:dyDescent="0.25">
      <c r="A1857" s="65" t="str">
        <f t="shared" si="28"/>
        <v/>
      </c>
      <c r="B1857" s="61"/>
      <c r="C1857" s="63" t="str">
        <f>IF(B1857="","",VLOOKUP(B1857,'Base productos'!A$2:H$10900,2,FALSE))</f>
        <v/>
      </c>
      <c r="D1857" s="66" t="str">
        <f>IF(B1857="","",VLOOKUP(B1857,'Base productos'!A$2:H$10900,3,FALSE))</f>
        <v/>
      </c>
      <c r="E1857" s="62" t="str">
        <f>IF(B1857="","",VLOOKUP(B1857,'Base productos'!A$2:H$10900,4,FALSE))</f>
        <v/>
      </c>
      <c r="F1857" s="62" t="str">
        <f>IF(B1857="","",VLOOKUP(B1857,'Base productos'!A$2:H$10900,5,FALSE))</f>
        <v/>
      </c>
      <c r="G1857" s="66" t="str">
        <f>IF(B1857="","",VLOOKUP(B1857,'Base productos'!A$2:H$10900,6,FALSE))</f>
        <v/>
      </c>
      <c r="H1857" s="66" t="str">
        <f>IF(B1857="","",VLOOKUP(B1857,'Base productos'!A$2:H$10900,7,FALSE))</f>
        <v/>
      </c>
      <c r="I1857" s="66" t="str">
        <f>IF(B1857="","",VLOOKUP(B1857,'Base productos'!A$2:H$10900,8,FALSE))</f>
        <v/>
      </c>
      <c r="J1857" s="47"/>
      <c r="K1857" s="48"/>
      <c r="L1857" s="68"/>
      <c r="M1857" s="68"/>
      <c r="N1857" s="68"/>
      <c r="O1857" s="68"/>
      <c r="P1857" s="100" t="str">
        <f>IF(O1857="","",VLOOKUP(O1857,'Principios Activos'!A$1:B$2418,2,FALSE))</f>
        <v/>
      </c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9"/>
      <c r="AC1857" s="68"/>
      <c r="AD1857" s="69"/>
      <c r="AE1857" s="53"/>
      <c r="AF1857" s="98"/>
      <c r="AG1857" s="123"/>
      <c r="AH1857" s="123"/>
      <c r="AI1857"/>
      <c r="AJ1857"/>
      <c r="AM1857" s="13"/>
    </row>
    <row r="1858" spans="1:39" s="8" customFormat="1" ht="24.95" customHeight="1" x14ac:dyDescent="0.25">
      <c r="A1858" s="65" t="str">
        <f t="shared" si="28"/>
        <v/>
      </c>
      <c r="B1858" s="61"/>
      <c r="C1858" s="63" t="str">
        <f>IF(B1858="","",VLOOKUP(B1858,'Base productos'!A$2:H$10900,2,FALSE))</f>
        <v/>
      </c>
      <c r="D1858" s="66" t="str">
        <f>IF(B1858="","",VLOOKUP(B1858,'Base productos'!A$2:H$10900,3,FALSE))</f>
        <v/>
      </c>
      <c r="E1858" s="62" t="str">
        <f>IF(B1858="","",VLOOKUP(B1858,'Base productos'!A$2:H$10900,4,FALSE))</f>
        <v/>
      </c>
      <c r="F1858" s="62" t="str">
        <f>IF(B1858="","",VLOOKUP(B1858,'Base productos'!A$2:H$10900,5,FALSE))</f>
        <v/>
      </c>
      <c r="G1858" s="66" t="str">
        <f>IF(B1858="","",VLOOKUP(B1858,'Base productos'!A$2:H$10900,6,FALSE))</f>
        <v/>
      </c>
      <c r="H1858" s="66" t="str">
        <f>IF(B1858="","",VLOOKUP(B1858,'Base productos'!A$2:H$10900,7,FALSE))</f>
        <v/>
      </c>
      <c r="I1858" s="66" t="str">
        <f>IF(B1858="","",VLOOKUP(B1858,'Base productos'!A$2:H$10900,8,FALSE))</f>
        <v/>
      </c>
      <c r="J1858" s="47"/>
      <c r="K1858" s="48"/>
      <c r="L1858" s="68"/>
      <c r="M1858" s="68"/>
      <c r="N1858" s="68"/>
      <c r="O1858" s="68"/>
      <c r="P1858" s="100" t="str">
        <f>IF(O1858="","",VLOOKUP(O1858,'Principios Activos'!A$1:B$2418,2,FALSE))</f>
        <v/>
      </c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9"/>
      <c r="AC1858" s="68"/>
      <c r="AD1858" s="69"/>
      <c r="AE1858" s="53"/>
      <c r="AF1858" s="98"/>
      <c r="AG1858" s="123"/>
      <c r="AH1858" s="123"/>
      <c r="AI1858"/>
      <c r="AJ1858"/>
      <c r="AM1858" s="13"/>
    </row>
    <row r="1859" spans="1:39" s="8" customFormat="1" ht="24.95" customHeight="1" x14ac:dyDescent="0.25">
      <c r="A1859" s="65" t="str">
        <f t="shared" si="28"/>
        <v/>
      </c>
      <c r="B1859" s="61"/>
      <c r="C1859" s="63" t="str">
        <f>IF(B1859="","",VLOOKUP(B1859,'Base productos'!A$2:H$10900,2,FALSE))</f>
        <v/>
      </c>
      <c r="D1859" s="66" t="str">
        <f>IF(B1859="","",VLOOKUP(B1859,'Base productos'!A$2:H$10900,3,FALSE))</f>
        <v/>
      </c>
      <c r="E1859" s="62" t="str">
        <f>IF(B1859="","",VLOOKUP(B1859,'Base productos'!A$2:H$10900,4,FALSE))</f>
        <v/>
      </c>
      <c r="F1859" s="62" t="str">
        <f>IF(B1859="","",VLOOKUP(B1859,'Base productos'!A$2:H$10900,5,FALSE))</f>
        <v/>
      </c>
      <c r="G1859" s="66" t="str">
        <f>IF(B1859="","",VLOOKUP(B1859,'Base productos'!A$2:H$10900,6,FALSE))</f>
        <v/>
      </c>
      <c r="H1859" s="66" t="str">
        <f>IF(B1859="","",VLOOKUP(B1859,'Base productos'!A$2:H$10900,7,FALSE))</f>
        <v/>
      </c>
      <c r="I1859" s="66" t="str">
        <f>IF(B1859="","",VLOOKUP(B1859,'Base productos'!A$2:H$10900,8,FALSE))</f>
        <v/>
      </c>
      <c r="J1859" s="47"/>
      <c r="K1859" s="48"/>
      <c r="L1859" s="68"/>
      <c r="M1859" s="68"/>
      <c r="N1859" s="68"/>
      <c r="O1859" s="68"/>
      <c r="P1859" s="100" t="str">
        <f>IF(O1859="","",VLOOKUP(O1859,'Principios Activos'!A$1:B$2418,2,FALSE))</f>
        <v/>
      </c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9"/>
      <c r="AC1859" s="68"/>
      <c r="AD1859" s="69"/>
      <c r="AE1859" s="53"/>
      <c r="AF1859" s="98"/>
      <c r="AG1859" s="123"/>
      <c r="AH1859" s="123"/>
      <c r="AI1859"/>
      <c r="AJ1859"/>
      <c r="AM1859" s="13"/>
    </row>
    <row r="1860" spans="1:39" s="8" customFormat="1" ht="24.95" customHeight="1" x14ac:dyDescent="0.25">
      <c r="A1860" s="65" t="str">
        <f t="shared" si="28"/>
        <v/>
      </c>
      <c r="B1860" s="61"/>
      <c r="C1860" s="63" t="str">
        <f>IF(B1860="","",VLOOKUP(B1860,'Base productos'!A$2:H$10900,2,FALSE))</f>
        <v/>
      </c>
      <c r="D1860" s="66" t="str">
        <f>IF(B1860="","",VLOOKUP(B1860,'Base productos'!A$2:H$10900,3,FALSE))</f>
        <v/>
      </c>
      <c r="E1860" s="62" t="str">
        <f>IF(B1860="","",VLOOKUP(B1860,'Base productos'!A$2:H$10900,4,FALSE))</f>
        <v/>
      </c>
      <c r="F1860" s="62" t="str">
        <f>IF(B1860="","",VLOOKUP(B1860,'Base productos'!A$2:H$10900,5,FALSE))</f>
        <v/>
      </c>
      <c r="G1860" s="66" t="str">
        <f>IF(B1860="","",VLOOKUP(B1860,'Base productos'!A$2:H$10900,6,FALSE))</f>
        <v/>
      </c>
      <c r="H1860" s="66" t="str">
        <f>IF(B1860="","",VLOOKUP(B1860,'Base productos'!A$2:H$10900,7,FALSE))</f>
        <v/>
      </c>
      <c r="I1860" s="66" t="str">
        <f>IF(B1860="","",VLOOKUP(B1860,'Base productos'!A$2:H$10900,8,FALSE))</f>
        <v/>
      </c>
      <c r="J1860" s="47"/>
      <c r="K1860" s="48"/>
      <c r="L1860" s="68"/>
      <c r="M1860" s="68"/>
      <c r="N1860" s="68"/>
      <c r="O1860" s="68"/>
      <c r="P1860" s="100" t="str">
        <f>IF(O1860="","",VLOOKUP(O1860,'Principios Activos'!A$1:B$2418,2,FALSE))</f>
        <v/>
      </c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9"/>
      <c r="AC1860" s="68"/>
      <c r="AD1860" s="69"/>
      <c r="AE1860" s="53"/>
      <c r="AF1860" s="98"/>
      <c r="AG1860" s="123"/>
      <c r="AH1860" s="123"/>
      <c r="AI1860"/>
      <c r="AJ1860"/>
      <c r="AM1860" s="13"/>
    </row>
    <row r="1861" spans="1:39" s="8" customFormat="1" ht="24.95" customHeight="1" x14ac:dyDescent="0.25">
      <c r="A1861" s="65" t="str">
        <f t="shared" si="28"/>
        <v/>
      </c>
      <c r="B1861" s="61"/>
      <c r="C1861" s="63" t="str">
        <f>IF(B1861="","",VLOOKUP(B1861,'Base productos'!A$2:H$10900,2,FALSE))</f>
        <v/>
      </c>
      <c r="D1861" s="66" t="str">
        <f>IF(B1861="","",VLOOKUP(B1861,'Base productos'!A$2:H$10900,3,FALSE))</f>
        <v/>
      </c>
      <c r="E1861" s="62" t="str">
        <f>IF(B1861="","",VLOOKUP(B1861,'Base productos'!A$2:H$10900,4,FALSE))</f>
        <v/>
      </c>
      <c r="F1861" s="62" t="str">
        <f>IF(B1861="","",VLOOKUP(B1861,'Base productos'!A$2:H$10900,5,FALSE))</f>
        <v/>
      </c>
      <c r="G1861" s="66" t="str">
        <f>IF(B1861="","",VLOOKUP(B1861,'Base productos'!A$2:H$10900,6,FALSE))</f>
        <v/>
      </c>
      <c r="H1861" s="66" t="str">
        <f>IF(B1861="","",VLOOKUP(B1861,'Base productos'!A$2:H$10900,7,FALSE))</f>
        <v/>
      </c>
      <c r="I1861" s="66" t="str">
        <f>IF(B1861="","",VLOOKUP(B1861,'Base productos'!A$2:H$10900,8,FALSE))</f>
        <v/>
      </c>
      <c r="J1861" s="47"/>
      <c r="K1861" s="48"/>
      <c r="L1861" s="68"/>
      <c r="M1861" s="68"/>
      <c r="N1861" s="68"/>
      <c r="O1861" s="68"/>
      <c r="P1861" s="100" t="str">
        <f>IF(O1861="","",VLOOKUP(O1861,'Principios Activos'!A$1:B$2418,2,FALSE))</f>
        <v/>
      </c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9"/>
      <c r="AC1861" s="68"/>
      <c r="AD1861" s="69"/>
      <c r="AE1861" s="53"/>
      <c r="AF1861" s="98"/>
      <c r="AG1861" s="123"/>
      <c r="AH1861" s="123"/>
      <c r="AI1861"/>
      <c r="AJ1861"/>
      <c r="AM1861" s="13"/>
    </row>
    <row r="1862" spans="1:39" s="8" customFormat="1" ht="24.95" customHeight="1" x14ac:dyDescent="0.25">
      <c r="A1862" s="65" t="str">
        <f t="shared" si="28"/>
        <v/>
      </c>
      <c r="B1862" s="61"/>
      <c r="C1862" s="63" t="str">
        <f>IF(B1862="","",VLOOKUP(B1862,'Base productos'!A$2:H$10900,2,FALSE))</f>
        <v/>
      </c>
      <c r="D1862" s="66" t="str">
        <f>IF(B1862="","",VLOOKUP(B1862,'Base productos'!A$2:H$10900,3,FALSE))</f>
        <v/>
      </c>
      <c r="E1862" s="62" t="str">
        <f>IF(B1862="","",VLOOKUP(B1862,'Base productos'!A$2:H$10900,4,FALSE))</f>
        <v/>
      </c>
      <c r="F1862" s="62" t="str">
        <f>IF(B1862="","",VLOOKUP(B1862,'Base productos'!A$2:H$10900,5,FALSE))</f>
        <v/>
      </c>
      <c r="G1862" s="66" t="str">
        <f>IF(B1862="","",VLOOKUP(B1862,'Base productos'!A$2:H$10900,6,FALSE))</f>
        <v/>
      </c>
      <c r="H1862" s="66" t="str">
        <f>IF(B1862="","",VLOOKUP(B1862,'Base productos'!A$2:H$10900,7,FALSE))</f>
        <v/>
      </c>
      <c r="I1862" s="66" t="str">
        <f>IF(B1862="","",VLOOKUP(B1862,'Base productos'!A$2:H$10900,8,FALSE))</f>
        <v/>
      </c>
      <c r="J1862" s="47"/>
      <c r="K1862" s="48"/>
      <c r="L1862" s="68"/>
      <c r="M1862" s="68"/>
      <c r="N1862" s="68"/>
      <c r="O1862" s="68"/>
      <c r="P1862" s="100" t="str">
        <f>IF(O1862="","",VLOOKUP(O1862,'Principios Activos'!A$1:B$2418,2,FALSE))</f>
        <v/>
      </c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9"/>
      <c r="AC1862" s="68"/>
      <c r="AD1862" s="69"/>
      <c r="AE1862" s="53"/>
      <c r="AF1862" s="98"/>
      <c r="AG1862" s="123"/>
      <c r="AH1862" s="123"/>
      <c r="AI1862"/>
      <c r="AJ1862"/>
      <c r="AM1862" s="13"/>
    </row>
    <row r="1863" spans="1:39" s="8" customFormat="1" ht="24.95" customHeight="1" x14ac:dyDescent="0.25">
      <c r="A1863" s="65" t="str">
        <f t="shared" si="28"/>
        <v/>
      </c>
      <c r="B1863" s="61"/>
      <c r="C1863" s="63" t="str">
        <f>IF(B1863="","",VLOOKUP(B1863,'Base productos'!A$2:H$10900,2,FALSE))</f>
        <v/>
      </c>
      <c r="D1863" s="66" t="str">
        <f>IF(B1863="","",VLOOKUP(B1863,'Base productos'!A$2:H$10900,3,FALSE))</f>
        <v/>
      </c>
      <c r="E1863" s="62" t="str">
        <f>IF(B1863="","",VLOOKUP(B1863,'Base productos'!A$2:H$10900,4,FALSE))</f>
        <v/>
      </c>
      <c r="F1863" s="62" t="str">
        <f>IF(B1863="","",VLOOKUP(B1863,'Base productos'!A$2:H$10900,5,FALSE))</f>
        <v/>
      </c>
      <c r="G1863" s="66" t="str">
        <f>IF(B1863="","",VLOOKUP(B1863,'Base productos'!A$2:H$10900,6,FALSE))</f>
        <v/>
      </c>
      <c r="H1863" s="66" t="str">
        <f>IF(B1863="","",VLOOKUP(B1863,'Base productos'!A$2:H$10900,7,FALSE))</f>
        <v/>
      </c>
      <c r="I1863" s="66" t="str">
        <f>IF(B1863="","",VLOOKUP(B1863,'Base productos'!A$2:H$10900,8,FALSE))</f>
        <v/>
      </c>
      <c r="J1863" s="47"/>
      <c r="K1863" s="48"/>
      <c r="L1863" s="68"/>
      <c r="M1863" s="68"/>
      <c r="N1863" s="68"/>
      <c r="O1863" s="68"/>
      <c r="P1863" s="100" t="str">
        <f>IF(O1863="","",VLOOKUP(O1863,'Principios Activos'!A$1:B$2418,2,FALSE))</f>
        <v/>
      </c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9"/>
      <c r="AC1863" s="68"/>
      <c r="AD1863" s="69"/>
      <c r="AE1863" s="53"/>
      <c r="AF1863" s="98"/>
      <c r="AG1863" s="123"/>
      <c r="AH1863" s="123"/>
      <c r="AI1863"/>
      <c r="AJ1863"/>
      <c r="AM1863" s="13"/>
    </row>
    <row r="1864" spans="1:39" s="8" customFormat="1" ht="24.95" customHeight="1" x14ac:dyDescent="0.25">
      <c r="A1864" s="65" t="str">
        <f t="shared" si="28"/>
        <v/>
      </c>
      <c r="B1864" s="61"/>
      <c r="C1864" s="63" t="str">
        <f>IF(B1864="","",VLOOKUP(B1864,'Base productos'!A$2:H$10900,2,FALSE))</f>
        <v/>
      </c>
      <c r="D1864" s="66" t="str">
        <f>IF(B1864="","",VLOOKUP(B1864,'Base productos'!A$2:H$10900,3,FALSE))</f>
        <v/>
      </c>
      <c r="E1864" s="62" t="str">
        <f>IF(B1864="","",VLOOKUP(B1864,'Base productos'!A$2:H$10900,4,FALSE))</f>
        <v/>
      </c>
      <c r="F1864" s="62" t="str">
        <f>IF(B1864="","",VLOOKUP(B1864,'Base productos'!A$2:H$10900,5,FALSE))</f>
        <v/>
      </c>
      <c r="G1864" s="66" t="str">
        <f>IF(B1864="","",VLOOKUP(B1864,'Base productos'!A$2:H$10900,6,FALSE))</f>
        <v/>
      </c>
      <c r="H1864" s="66" t="str">
        <f>IF(B1864="","",VLOOKUP(B1864,'Base productos'!A$2:H$10900,7,FALSE))</f>
        <v/>
      </c>
      <c r="I1864" s="66" t="str">
        <f>IF(B1864="","",VLOOKUP(B1864,'Base productos'!A$2:H$10900,8,FALSE))</f>
        <v/>
      </c>
      <c r="J1864" s="47"/>
      <c r="K1864" s="48"/>
      <c r="L1864" s="68"/>
      <c r="M1864" s="68"/>
      <c r="N1864" s="68"/>
      <c r="O1864" s="68"/>
      <c r="P1864" s="100" t="str">
        <f>IF(O1864="","",VLOOKUP(O1864,'Principios Activos'!A$1:B$2418,2,FALSE))</f>
        <v/>
      </c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9"/>
      <c r="AC1864" s="68"/>
      <c r="AD1864" s="69"/>
      <c r="AE1864" s="53"/>
      <c r="AF1864" s="98"/>
      <c r="AG1864" s="123"/>
      <c r="AH1864" s="123"/>
      <c r="AI1864"/>
      <c r="AJ1864"/>
      <c r="AM1864" s="13"/>
    </row>
    <row r="1865" spans="1:39" s="8" customFormat="1" ht="24.95" customHeight="1" x14ac:dyDescent="0.25">
      <c r="A1865" s="65" t="str">
        <f t="shared" si="28"/>
        <v/>
      </c>
      <c r="B1865" s="61"/>
      <c r="C1865" s="63" t="str">
        <f>IF(B1865="","",VLOOKUP(B1865,'Base productos'!A$2:H$10900,2,FALSE))</f>
        <v/>
      </c>
      <c r="D1865" s="66" t="str">
        <f>IF(B1865="","",VLOOKUP(B1865,'Base productos'!A$2:H$10900,3,FALSE))</f>
        <v/>
      </c>
      <c r="E1865" s="62" t="str">
        <f>IF(B1865="","",VLOOKUP(B1865,'Base productos'!A$2:H$10900,4,FALSE))</f>
        <v/>
      </c>
      <c r="F1865" s="62" t="str">
        <f>IF(B1865="","",VLOOKUP(B1865,'Base productos'!A$2:H$10900,5,FALSE))</f>
        <v/>
      </c>
      <c r="G1865" s="66" t="str">
        <f>IF(B1865="","",VLOOKUP(B1865,'Base productos'!A$2:H$10900,6,FALSE))</f>
        <v/>
      </c>
      <c r="H1865" s="66" t="str">
        <f>IF(B1865="","",VLOOKUP(B1865,'Base productos'!A$2:H$10900,7,FALSE))</f>
        <v/>
      </c>
      <c r="I1865" s="66" t="str">
        <f>IF(B1865="","",VLOOKUP(B1865,'Base productos'!A$2:H$10900,8,FALSE))</f>
        <v/>
      </c>
      <c r="J1865" s="47"/>
      <c r="K1865" s="48"/>
      <c r="L1865" s="68"/>
      <c r="M1865" s="68"/>
      <c r="N1865" s="68"/>
      <c r="O1865" s="68"/>
      <c r="P1865" s="100" t="str">
        <f>IF(O1865="","",VLOOKUP(O1865,'Principios Activos'!A$1:B$2418,2,FALSE))</f>
        <v/>
      </c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9"/>
      <c r="AC1865" s="68"/>
      <c r="AD1865" s="69"/>
      <c r="AE1865" s="53"/>
      <c r="AF1865" s="98"/>
      <c r="AG1865" s="123"/>
      <c r="AH1865" s="123"/>
      <c r="AI1865"/>
      <c r="AJ1865"/>
      <c r="AM1865" s="13"/>
    </row>
    <row r="1866" spans="1:39" s="8" customFormat="1" ht="24.95" customHeight="1" x14ac:dyDescent="0.25">
      <c r="A1866" s="65" t="str">
        <f t="shared" si="28"/>
        <v/>
      </c>
      <c r="B1866" s="61"/>
      <c r="C1866" s="63" t="str">
        <f>IF(B1866="","",VLOOKUP(B1866,'Base productos'!A$2:H$10900,2,FALSE))</f>
        <v/>
      </c>
      <c r="D1866" s="66" t="str">
        <f>IF(B1866="","",VLOOKUP(B1866,'Base productos'!A$2:H$10900,3,FALSE))</f>
        <v/>
      </c>
      <c r="E1866" s="62" t="str">
        <f>IF(B1866="","",VLOOKUP(B1866,'Base productos'!A$2:H$10900,4,FALSE))</f>
        <v/>
      </c>
      <c r="F1866" s="62" t="str">
        <f>IF(B1866="","",VLOOKUP(B1866,'Base productos'!A$2:H$10900,5,FALSE))</f>
        <v/>
      </c>
      <c r="G1866" s="66" t="str">
        <f>IF(B1866="","",VLOOKUP(B1866,'Base productos'!A$2:H$10900,6,FALSE))</f>
        <v/>
      </c>
      <c r="H1866" s="66" t="str">
        <f>IF(B1866="","",VLOOKUP(B1866,'Base productos'!A$2:H$10900,7,FALSE))</f>
        <v/>
      </c>
      <c r="I1866" s="66" t="str">
        <f>IF(B1866="","",VLOOKUP(B1866,'Base productos'!A$2:H$10900,8,FALSE))</f>
        <v/>
      </c>
      <c r="J1866" s="47"/>
      <c r="K1866" s="48"/>
      <c r="L1866" s="68"/>
      <c r="M1866" s="68"/>
      <c r="N1866" s="68"/>
      <c r="O1866" s="68"/>
      <c r="P1866" s="100" t="str">
        <f>IF(O1866="","",VLOOKUP(O1866,'Principios Activos'!A$1:B$2418,2,FALSE))</f>
        <v/>
      </c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9"/>
      <c r="AC1866" s="68"/>
      <c r="AD1866" s="69"/>
      <c r="AE1866" s="53"/>
      <c r="AF1866" s="98"/>
      <c r="AG1866" s="123"/>
      <c r="AH1866" s="123"/>
      <c r="AI1866"/>
      <c r="AJ1866"/>
      <c r="AM1866" s="13"/>
    </row>
    <row r="1867" spans="1:39" s="8" customFormat="1" ht="24.95" customHeight="1" x14ac:dyDescent="0.25">
      <c r="A1867" s="65" t="str">
        <f t="shared" si="28"/>
        <v/>
      </c>
      <c r="B1867" s="61"/>
      <c r="C1867" s="63" t="str">
        <f>IF(B1867="","",VLOOKUP(B1867,'Base productos'!A$2:H$10900,2,FALSE))</f>
        <v/>
      </c>
      <c r="D1867" s="66" t="str">
        <f>IF(B1867="","",VLOOKUP(B1867,'Base productos'!A$2:H$10900,3,FALSE))</f>
        <v/>
      </c>
      <c r="E1867" s="62" t="str">
        <f>IF(B1867="","",VLOOKUP(B1867,'Base productos'!A$2:H$10900,4,FALSE))</f>
        <v/>
      </c>
      <c r="F1867" s="62" t="str">
        <f>IF(B1867="","",VLOOKUP(B1867,'Base productos'!A$2:H$10900,5,FALSE))</f>
        <v/>
      </c>
      <c r="G1867" s="66" t="str">
        <f>IF(B1867="","",VLOOKUP(B1867,'Base productos'!A$2:H$10900,6,FALSE))</f>
        <v/>
      </c>
      <c r="H1867" s="66" t="str">
        <f>IF(B1867="","",VLOOKUP(B1867,'Base productos'!A$2:H$10900,7,FALSE))</f>
        <v/>
      </c>
      <c r="I1867" s="66" t="str">
        <f>IF(B1867="","",VLOOKUP(B1867,'Base productos'!A$2:H$10900,8,FALSE))</f>
        <v/>
      </c>
      <c r="J1867" s="47"/>
      <c r="K1867" s="48"/>
      <c r="L1867" s="68"/>
      <c r="M1867" s="68"/>
      <c r="N1867" s="68"/>
      <c r="O1867" s="68"/>
      <c r="P1867" s="100" t="str">
        <f>IF(O1867="","",VLOOKUP(O1867,'Principios Activos'!A$1:B$2418,2,FALSE))</f>
        <v/>
      </c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9"/>
      <c r="AC1867" s="68"/>
      <c r="AD1867" s="69"/>
      <c r="AE1867" s="53"/>
      <c r="AF1867" s="98"/>
      <c r="AG1867" s="123"/>
      <c r="AH1867" s="123"/>
      <c r="AI1867"/>
      <c r="AJ1867"/>
      <c r="AM1867" s="13"/>
    </row>
    <row r="1868" spans="1:39" s="8" customFormat="1" ht="24.95" customHeight="1" x14ac:dyDescent="0.25">
      <c r="A1868" s="65" t="str">
        <f t="shared" si="28"/>
        <v/>
      </c>
      <c r="B1868" s="61"/>
      <c r="C1868" s="63" t="str">
        <f>IF(B1868="","",VLOOKUP(B1868,'Base productos'!A$2:H$10900,2,FALSE))</f>
        <v/>
      </c>
      <c r="D1868" s="66" t="str">
        <f>IF(B1868="","",VLOOKUP(B1868,'Base productos'!A$2:H$10900,3,FALSE))</f>
        <v/>
      </c>
      <c r="E1868" s="62" t="str">
        <f>IF(B1868="","",VLOOKUP(B1868,'Base productos'!A$2:H$10900,4,FALSE))</f>
        <v/>
      </c>
      <c r="F1868" s="62" t="str">
        <f>IF(B1868="","",VLOOKUP(B1868,'Base productos'!A$2:H$10900,5,FALSE))</f>
        <v/>
      </c>
      <c r="G1868" s="66" t="str">
        <f>IF(B1868="","",VLOOKUP(B1868,'Base productos'!A$2:H$10900,6,FALSE))</f>
        <v/>
      </c>
      <c r="H1868" s="66" t="str">
        <f>IF(B1868="","",VLOOKUP(B1868,'Base productos'!A$2:H$10900,7,FALSE))</f>
        <v/>
      </c>
      <c r="I1868" s="66" t="str">
        <f>IF(B1868="","",VLOOKUP(B1868,'Base productos'!A$2:H$10900,8,FALSE))</f>
        <v/>
      </c>
      <c r="J1868" s="47"/>
      <c r="K1868" s="48"/>
      <c r="L1868" s="68"/>
      <c r="M1868" s="68"/>
      <c r="N1868" s="68"/>
      <c r="O1868" s="68"/>
      <c r="P1868" s="100" t="str">
        <f>IF(O1868="","",VLOOKUP(O1868,'Principios Activos'!A$1:B$2418,2,FALSE))</f>
        <v/>
      </c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9"/>
      <c r="AC1868" s="68"/>
      <c r="AD1868" s="69"/>
      <c r="AE1868" s="53"/>
      <c r="AF1868" s="98"/>
      <c r="AG1868" s="123"/>
      <c r="AH1868" s="123"/>
      <c r="AI1868"/>
      <c r="AJ1868"/>
      <c r="AM1868" s="13"/>
    </row>
    <row r="1869" spans="1:39" s="8" customFormat="1" ht="24.95" customHeight="1" x14ac:dyDescent="0.25">
      <c r="A1869" s="65" t="str">
        <f t="shared" si="28"/>
        <v/>
      </c>
      <c r="B1869" s="61"/>
      <c r="C1869" s="63" t="str">
        <f>IF(B1869="","",VLOOKUP(B1869,'Base productos'!A$2:H$10900,2,FALSE))</f>
        <v/>
      </c>
      <c r="D1869" s="66" t="str">
        <f>IF(B1869="","",VLOOKUP(B1869,'Base productos'!A$2:H$10900,3,FALSE))</f>
        <v/>
      </c>
      <c r="E1869" s="62" t="str">
        <f>IF(B1869="","",VLOOKUP(B1869,'Base productos'!A$2:H$10900,4,FALSE))</f>
        <v/>
      </c>
      <c r="F1869" s="62" t="str">
        <f>IF(B1869="","",VLOOKUP(B1869,'Base productos'!A$2:H$10900,5,FALSE))</f>
        <v/>
      </c>
      <c r="G1869" s="66" t="str">
        <f>IF(B1869="","",VLOOKUP(B1869,'Base productos'!A$2:H$10900,6,FALSE))</f>
        <v/>
      </c>
      <c r="H1869" s="66" t="str">
        <f>IF(B1869="","",VLOOKUP(B1869,'Base productos'!A$2:H$10900,7,FALSE))</f>
        <v/>
      </c>
      <c r="I1869" s="66" t="str">
        <f>IF(B1869="","",VLOOKUP(B1869,'Base productos'!A$2:H$10900,8,FALSE))</f>
        <v/>
      </c>
      <c r="J1869" s="47"/>
      <c r="K1869" s="48"/>
      <c r="L1869" s="68"/>
      <c r="M1869" s="68"/>
      <c r="N1869" s="68"/>
      <c r="O1869" s="68"/>
      <c r="P1869" s="100" t="str">
        <f>IF(O1869="","",VLOOKUP(O1869,'Principios Activos'!A$1:B$2418,2,FALSE))</f>
        <v/>
      </c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9"/>
      <c r="AC1869" s="68"/>
      <c r="AD1869" s="69"/>
      <c r="AE1869" s="53"/>
      <c r="AF1869" s="98"/>
      <c r="AG1869" s="123"/>
      <c r="AH1869" s="123"/>
      <c r="AI1869"/>
      <c r="AJ1869"/>
      <c r="AM1869" s="13"/>
    </row>
    <row r="1870" spans="1:39" s="8" customFormat="1" ht="24.95" customHeight="1" x14ac:dyDescent="0.25">
      <c r="A1870" s="65" t="str">
        <f t="shared" si="28"/>
        <v/>
      </c>
      <c r="B1870" s="61"/>
      <c r="C1870" s="63" t="str">
        <f>IF(B1870="","",VLOOKUP(B1870,'Base productos'!A$2:H$10900,2,FALSE))</f>
        <v/>
      </c>
      <c r="D1870" s="66" t="str">
        <f>IF(B1870="","",VLOOKUP(B1870,'Base productos'!A$2:H$10900,3,FALSE))</f>
        <v/>
      </c>
      <c r="E1870" s="62" t="str">
        <f>IF(B1870="","",VLOOKUP(B1870,'Base productos'!A$2:H$10900,4,FALSE))</f>
        <v/>
      </c>
      <c r="F1870" s="62" t="str">
        <f>IF(B1870="","",VLOOKUP(B1870,'Base productos'!A$2:H$10900,5,FALSE))</f>
        <v/>
      </c>
      <c r="G1870" s="66" t="str">
        <f>IF(B1870="","",VLOOKUP(B1870,'Base productos'!A$2:H$10900,6,FALSE))</f>
        <v/>
      </c>
      <c r="H1870" s="66" t="str">
        <f>IF(B1870="","",VLOOKUP(B1870,'Base productos'!A$2:H$10900,7,FALSE))</f>
        <v/>
      </c>
      <c r="I1870" s="66" t="str">
        <f>IF(B1870="","",VLOOKUP(B1870,'Base productos'!A$2:H$10900,8,FALSE))</f>
        <v/>
      </c>
      <c r="J1870" s="47"/>
      <c r="K1870" s="48"/>
      <c r="L1870" s="68"/>
      <c r="M1870" s="68"/>
      <c r="N1870" s="68"/>
      <c r="O1870" s="68"/>
      <c r="P1870" s="100" t="str">
        <f>IF(O1870="","",VLOOKUP(O1870,'Principios Activos'!A$1:B$2418,2,FALSE))</f>
        <v/>
      </c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9"/>
      <c r="AC1870" s="68"/>
      <c r="AD1870" s="69"/>
      <c r="AE1870" s="53"/>
      <c r="AF1870" s="98"/>
      <c r="AG1870" s="123"/>
      <c r="AH1870" s="123"/>
      <c r="AI1870"/>
      <c r="AJ1870"/>
      <c r="AM1870" s="13"/>
    </row>
    <row r="1871" spans="1:39" s="8" customFormat="1" ht="24.95" customHeight="1" x14ac:dyDescent="0.25">
      <c r="A1871" s="65" t="str">
        <f t="shared" si="28"/>
        <v/>
      </c>
      <c r="B1871" s="61"/>
      <c r="C1871" s="63" t="str">
        <f>IF(B1871="","",VLOOKUP(B1871,'Base productos'!A$2:H$10900,2,FALSE))</f>
        <v/>
      </c>
      <c r="D1871" s="66" t="str">
        <f>IF(B1871="","",VLOOKUP(B1871,'Base productos'!A$2:H$10900,3,FALSE))</f>
        <v/>
      </c>
      <c r="E1871" s="62" t="str">
        <f>IF(B1871="","",VLOOKUP(B1871,'Base productos'!A$2:H$10900,4,FALSE))</f>
        <v/>
      </c>
      <c r="F1871" s="62" t="str">
        <f>IF(B1871="","",VLOOKUP(B1871,'Base productos'!A$2:H$10900,5,FALSE))</f>
        <v/>
      </c>
      <c r="G1871" s="66" t="str">
        <f>IF(B1871="","",VLOOKUP(B1871,'Base productos'!A$2:H$10900,6,FALSE))</f>
        <v/>
      </c>
      <c r="H1871" s="66" t="str">
        <f>IF(B1871="","",VLOOKUP(B1871,'Base productos'!A$2:H$10900,7,FALSE))</f>
        <v/>
      </c>
      <c r="I1871" s="66" t="str">
        <f>IF(B1871="","",VLOOKUP(B1871,'Base productos'!A$2:H$10900,8,FALSE))</f>
        <v/>
      </c>
      <c r="J1871" s="47"/>
      <c r="K1871" s="48"/>
      <c r="L1871" s="68"/>
      <c r="M1871" s="68"/>
      <c r="N1871" s="68"/>
      <c r="O1871" s="68"/>
      <c r="P1871" s="100" t="str">
        <f>IF(O1871="","",VLOOKUP(O1871,'Principios Activos'!A$1:B$2418,2,FALSE))</f>
        <v/>
      </c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9"/>
      <c r="AC1871" s="68"/>
      <c r="AD1871" s="69"/>
      <c r="AE1871" s="53"/>
      <c r="AF1871" s="98"/>
      <c r="AG1871" s="123"/>
      <c r="AH1871" s="123"/>
      <c r="AI1871"/>
      <c r="AJ1871"/>
      <c r="AM1871" s="13"/>
    </row>
    <row r="1872" spans="1:39" s="8" customFormat="1" ht="24.95" customHeight="1" x14ac:dyDescent="0.25">
      <c r="A1872" s="65" t="str">
        <f t="shared" si="28"/>
        <v/>
      </c>
      <c r="B1872" s="61"/>
      <c r="C1872" s="63" t="str">
        <f>IF(B1872="","",VLOOKUP(B1872,'Base productos'!A$2:H$10900,2,FALSE))</f>
        <v/>
      </c>
      <c r="D1872" s="66" t="str">
        <f>IF(B1872="","",VLOOKUP(B1872,'Base productos'!A$2:H$10900,3,FALSE))</f>
        <v/>
      </c>
      <c r="E1872" s="62" t="str">
        <f>IF(B1872="","",VLOOKUP(B1872,'Base productos'!A$2:H$10900,4,FALSE))</f>
        <v/>
      </c>
      <c r="F1872" s="62" t="str">
        <f>IF(B1872="","",VLOOKUP(B1872,'Base productos'!A$2:H$10900,5,FALSE))</f>
        <v/>
      </c>
      <c r="G1872" s="66" t="str">
        <f>IF(B1872="","",VLOOKUP(B1872,'Base productos'!A$2:H$10900,6,FALSE))</f>
        <v/>
      </c>
      <c r="H1872" s="66" t="str">
        <f>IF(B1872="","",VLOOKUP(B1872,'Base productos'!A$2:H$10900,7,FALSE))</f>
        <v/>
      </c>
      <c r="I1872" s="66" t="str">
        <f>IF(B1872="","",VLOOKUP(B1872,'Base productos'!A$2:H$10900,8,FALSE))</f>
        <v/>
      </c>
      <c r="J1872" s="47"/>
      <c r="K1872" s="48"/>
      <c r="L1872" s="68"/>
      <c r="M1872" s="68"/>
      <c r="N1872" s="68"/>
      <c r="O1872" s="68"/>
      <c r="P1872" s="100" t="str">
        <f>IF(O1872="","",VLOOKUP(O1872,'Principios Activos'!A$1:B$2418,2,FALSE))</f>
        <v/>
      </c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9"/>
      <c r="AC1872" s="68"/>
      <c r="AD1872" s="69"/>
      <c r="AE1872" s="53"/>
      <c r="AF1872" s="98"/>
      <c r="AG1872" s="123"/>
      <c r="AH1872" s="123"/>
      <c r="AI1872"/>
      <c r="AJ1872"/>
      <c r="AM1872" s="13"/>
    </row>
    <row r="1873" spans="1:39" s="8" customFormat="1" ht="24.95" customHeight="1" x14ac:dyDescent="0.25">
      <c r="A1873" s="65" t="str">
        <f t="shared" si="28"/>
        <v/>
      </c>
      <c r="B1873" s="61"/>
      <c r="C1873" s="63" t="str">
        <f>IF(B1873="","",VLOOKUP(B1873,'Base productos'!A$2:H$10900,2,FALSE))</f>
        <v/>
      </c>
      <c r="D1873" s="66" t="str">
        <f>IF(B1873="","",VLOOKUP(B1873,'Base productos'!A$2:H$10900,3,FALSE))</f>
        <v/>
      </c>
      <c r="E1873" s="62" t="str">
        <f>IF(B1873="","",VLOOKUP(B1873,'Base productos'!A$2:H$10900,4,FALSE))</f>
        <v/>
      </c>
      <c r="F1873" s="62" t="str">
        <f>IF(B1873="","",VLOOKUP(B1873,'Base productos'!A$2:H$10900,5,FALSE))</f>
        <v/>
      </c>
      <c r="G1873" s="66" t="str">
        <f>IF(B1873="","",VLOOKUP(B1873,'Base productos'!A$2:H$10900,6,FALSE))</f>
        <v/>
      </c>
      <c r="H1873" s="66" t="str">
        <f>IF(B1873="","",VLOOKUP(B1873,'Base productos'!A$2:H$10900,7,FALSE))</f>
        <v/>
      </c>
      <c r="I1873" s="66" t="str">
        <f>IF(B1873="","",VLOOKUP(B1873,'Base productos'!A$2:H$10900,8,FALSE))</f>
        <v/>
      </c>
      <c r="J1873" s="47"/>
      <c r="K1873" s="48"/>
      <c r="L1873" s="68"/>
      <c r="M1873" s="68"/>
      <c r="N1873" s="68"/>
      <c r="O1873" s="68"/>
      <c r="P1873" s="100" t="str">
        <f>IF(O1873="","",VLOOKUP(O1873,'Principios Activos'!A$1:B$2418,2,FALSE))</f>
        <v/>
      </c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9"/>
      <c r="AC1873" s="68"/>
      <c r="AD1873" s="69"/>
      <c r="AE1873" s="53"/>
      <c r="AF1873" s="98"/>
      <c r="AG1873" s="123"/>
      <c r="AH1873" s="123"/>
      <c r="AI1873"/>
      <c r="AJ1873"/>
      <c r="AM1873" s="13"/>
    </row>
    <row r="1874" spans="1:39" s="8" customFormat="1" ht="24.95" customHeight="1" x14ac:dyDescent="0.25">
      <c r="A1874" s="65" t="str">
        <f t="shared" si="28"/>
        <v/>
      </c>
      <c r="B1874" s="61"/>
      <c r="C1874" s="63" t="str">
        <f>IF(B1874="","",VLOOKUP(B1874,'Base productos'!A$2:H$10900,2,FALSE))</f>
        <v/>
      </c>
      <c r="D1874" s="66" t="str">
        <f>IF(B1874="","",VLOOKUP(B1874,'Base productos'!A$2:H$10900,3,FALSE))</f>
        <v/>
      </c>
      <c r="E1874" s="62" t="str">
        <f>IF(B1874="","",VLOOKUP(B1874,'Base productos'!A$2:H$10900,4,FALSE))</f>
        <v/>
      </c>
      <c r="F1874" s="62" t="str">
        <f>IF(B1874="","",VLOOKUP(B1874,'Base productos'!A$2:H$10900,5,FALSE))</f>
        <v/>
      </c>
      <c r="G1874" s="66" t="str">
        <f>IF(B1874="","",VLOOKUP(B1874,'Base productos'!A$2:H$10900,6,FALSE))</f>
        <v/>
      </c>
      <c r="H1874" s="66" t="str">
        <f>IF(B1874="","",VLOOKUP(B1874,'Base productos'!A$2:H$10900,7,FALSE))</f>
        <v/>
      </c>
      <c r="I1874" s="66" t="str">
        <f>IF(B1874="","",VLOOKUP(B1874,'Base productos'!A$2:H$10900,8,FALSE))</f>
        <v/>
      </c>
      <c r="J1874" s="47"/>
      <c r="K1874" s="48"/>
      <c r="L1874" s="68"/>
      <c r="M1874" s="68"/>
      <c r="N1874" s="68"/>
      <c r="O1874" s="68"/>
      <c r="P1874" s="100" t="str">
        <f>IF(O1874="","",VLOOKUP(O1874,'Principios Activos'!A$1:B$2418,2,FALSE))</f>
        <v/>
      </c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9"/>
      <c r="AC1874" s="68"/>
      <c r="AD1874" s="69"/>
      <c r="AE1874" s="53"/>
      <c r="AF1874" s="98"/>
      <c r="AG1874" s="123"/>
      <c r="AH1874" s="123"/>
      <c r="AI1874"/>
      <c r="AJ1874"/>
      <c r="AM1874" s="13"/>
    </row>
    <row r="1875" spans="1:39" s="8" customFormat="1" ht="24.95" customHeight="1" x14ac:dyDescent="0.25">
      <c r="A1875" s="65" t="str">
        <f t="shared" si="28"/>
        <v/>
      </c>
      <c r="B1875" s="61"/>
      <c r="C1875" s="63" t="str">
        <f>IF(B1875="","",VLOOKUP(B1875,'Base productos'!A$2:H$10900,2,FALSE))</f>
        <v/>
      </c>
      <c r="D1875" s="66" t="str">
        <f>IF(B1875="","",VLOOKUP(B1875,'Base productos'!A$2:H$10900,3,FALSE))</f>
        <v/>
      </c>
      <c r="E1875" s="62" t="str">
        <f>IF(B1875="","",VLOOKUP(B1875,'Base productos'!A$2:H$10900,4,FALSE))</f>
        <v/>
      </c>
      <c r="F1875" s="62" t="str">
        <f>IF(B1875="","",VLOOKUP(B1875,'Base productos'!A$2:H$10900,5,FALSE))</f>
        <v/>
      </c>
      <c r="G1875" s="66" t="str">
        <f>IF(B1875="","",VLOOKUP(B1875,'Base productos'!A$2:H$10900,6,FALSE))</f>
        <v/>
      </c>
      <c r="H1875" s="66" t="str">
        <f>IF(B1875="","",VLOOKUP(B1875,'Base productos'!A$2:H$10900,7,FALSE))</f>
        <v/>
      </c>
      <c r="I1875" s="66" t="str">
        <f>IF(B1875="","",VLOOKUP(B1875,'Base productos'!A$2:H$10900,8,FALSE))</f>
        <v/>
      </c>
      <c r="J1875" s="47"/>
      <c r="K1875" s="48"/>
      <c r="L1875" s="68"/>
      <c r="M1875" s="68"/>
      <c r="N1875" s="68"/>
      <c r="O1875" s="68"/>
      <c r="P1875" s="100" t="str">
        <f>IF(O1875="","",VLOOKUP(O1875,'Principios Activos'!A$1:B$2418,2,FALSE))</f>
        <v/>
      </c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9"/>
      <c r="AC1875" s="68"/>
      <c r="AD1875" s="69"/>
      <c r="AE1875" s="53"/>
      <c r="AF1875" s="98"/>
      <c r="AG1875" s="123"/>
      <c r="AH1875" s="123"/>
      <c r="AI1875"/>
      <c r="AJ1875"/>
      <c r="AM1875" s="13"/>
    </row>
    <row r="1876" spans="1:39" s="8" customFormat="1" ht="24.95" customHeight="1" x14ac:dyDescent="0.25">
      <c r="A1876" s="65" t="str">
        <f t="shared" si="28"/>
        <v/>
      </c>
      <c r="B1876" s="61"/>
      <c r="C1876" s="63" t="str">
        <f>IF(B1876="","",VLOOKUP(B1876,'Base productos'!A$2:H$10900,2,FALSE))</f>
        <v/>
      </c>
      <c r="D1876" s="66" t="str">
        <f>IF(B1876="","",VLOOKUP(B1876,'Base productos'!A$2:H$10900,3,FALSE))</f>
        <v/>
      </c>
      <c r="E1876" s="62" t="str">
        <f>IF(B1876="","",VLOOKUP(B1876,'Base productos'!A$2:H$10900,4,FALSE))</f>
        <v/>
      </c>
      <c r="F1876" s="62" t="str">
        <f>IF(B1876="","",VLOOKUP(B1876,'Base productos'!A$2:H$10900,5,FALSE))</f>
        <v/>
      </c>
      <c r="G1876" s="66" t="str">
        <f>IF(B1876="","",VLOOKUP(B1876,'Base productos'!A$2:H$10900,6,FALSE))</f>
        <v/>
      </c>
      <c r="H1876" s="66" t="str">
        <f>IF(B1876="","",VLOOKUP(B1876,'Base productos'!A$2:H$10900,7,FALSE))</f>
        <v/>
      </c>
      <c r="I1876" s="66" t="str">
        <f>IF(B1876="","",VLOOKUP(B1876,'Base productos'!A$2:H$10900,8,FALSE))</f>
        <v/>
      </c>
      <c r="J1876" s="47"/>
      <c r="K1876" s="48"/>
      <c r="L1876" s="68"/>
      <c r="M1876" s="68"/>
      <c r="N1876" s="68"/>
      <c r="O1876" s="68"/>
      <c r="P1876" s="100" t="str">
        <f>IF(O1876="","",VLOOKUP(O1876,'Principios Activos'!A$1:B$2418,2,FALSE))</f>
        <v/>
      </c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9"/>
      <c r="AC1876" s="68"/>
      <c r="AD1876" s="69"/>
      <c r="AE1876" s="53"/>
      <c r="AF1876" s="98"/>
      <c r="AG1876" s="123"/>
      <c r="AH1876" s="123"/>
      <c r="AI1876"/>
      <c r="AJ1876"/>
      <c r="AM1876" s="13"/>
    </row>
    <row r="1877" spans="1:39" s="8" customFormat="1" ht="24.95" customHeight="1" x14ac:dyDescent="0.25">
      <c r="A1877" s="65" t="str">
        <f t="shared" si="28"/>
        <v/>
      </c>
      <c r="B1877" s="61"/>
      <c r="C1877" s="63" t="str">
        <f>IF(B1877="","",VLOOKUP(B1877,'Base productos'!A$2:H$10900,2,FALSE))</f>
        <v/>
      </c>
      <c r="D1877" s="66" t="str">
        <f>IF(B1877="","",VLOOKUP(B1877,'Base productos'!A$2:H$10900,3,FALSE))</f>
        <v/>
      </c>
      <c r="E1877" s="62" t="str">
        <f>IF(B1877="","",VLOOKUP(B1877,'Base productos'!A$2:H$10900,4,FALSE))</f>
        <v/>
      </c>
      <c r="F1877" s="62" t="str">
        <f>IF(B1877="","",VLOOKUP(B1877,'Base productos'!A$2:H$10900,5,FALSE))</f>
        <v/>
      </c>
      <c r="G1877" s="66" t="str">
        <f>IF(B1877="","",VLOOKUP(B1877,'Base productos'!A$2:H$10900,6,FALSE))</f>
        <v/>
      </c>
      <c r="H1877" s="66" t="str">
        <f>IF(B1877="","",VLOOKUP(B1877,'Base productos'!A$2:H$10900,7,FALSE))</f>
        <v/>
      </c>
      <c r="I1877" s="66" t="str">
        <f>IF(B1877="","",VLOOKUP(B1877,'Base productos'!A$2:H$10900,8,FALSE))</f>
        <v/>
      </c>
      <c r="J1877" s="47"/>
      <c r="K1877" s="48"/>
      <c r="L1877" s="68"/>
      <c r="M1877" s="68"/>
      <c r="N1877" s="68"/>
      <c r="O1877" s="68"/>
      <c r="P1877" s="100" t="str">
        <f>IF(O1877="","",VLOOKUP(O1877,'Principios Activos'!A$1:B$2418,2,FALSE))</f>
        <v/>
      </c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9"/>
      <c r="AC1877" s="68"/>
      <c r="AD1877" s="69"/>
      <c r="AE1877" s="53"/>
      <c r="AF1877" s="98"/>
      <c r="AG1877" s="123"/>
      <c r="AH1877" s="123"/>
      <c r="AI1877"/>
      <c r="AJ1877"/>
      <c r="AM1877" s="13"/>
    </row>
    <row r="1878" spans="1:39" s="8" customFormat="1" ht="24.95" customHeight="1" x14ac:dyDescent="0.25">
      <c r="A1878" s="65" t="str">
        <f t="shared" si="28"/>
        <v/>
      </c>
      <c r="B1878" s="61"/>
      <c r="C1878" s="63" t="str">
        <f>IF(B1878="","",VLOOKUP(B1878,'Base productos'!A$2:H$10900,2,FALSE))</f>
        <v/>
      </c>
      <c r="D1878" s="66" t="str">
        <f>IF(B1878="","",VLOOKUP(B1878,'Base productos'!A$2:H$10900,3,FALSE))</f>
        <v/>
      </c>
      <c r="E1878" s="62" t="str">
        <f>IF(B1878="","",VLOOKUP(B1878,'Base productos'!A$2:H$10900,4,FALSE))</f>
        <v/>
      </c>
      <c r="F1878" s="62" t="str">
        <f>IF(B1878="","",VLOOKUP(B1878,'Base productos'!A$2:H$10900,5,FALSE))</f>
        <v/>
      </c>
      <c r="G1878" s="66" t="str">
        <f>IF(B1878="","",VLOOKUP(B1878,'Base productos'!A$2:H$10900,6,FALSE))</f>
        <v/>
      </c>
      <c r="H1878" s="66" t="str">
        <f>IF(B1878="","",VLOOKUP(B1878,'Base productos'!A$2:H$10900,7,FALSE))</f>
        <v/>
      </c>
      <c r="I1878" s="66" t="str">
        <f>IF(B1878="","",VLOOKUP(B1878,'Base productos'!A$2:H$10900,8,FALSE))</f>
        <v/>
      </c>
      <c r="J1878" s="47"/>
      <c r="K1878" s="48"/>
      <c r="L1878" s="68"/>
      <c r="M1878" s="68"/>
      <c r="N1878" s="68"/>
      <c r="O1878" s="68"/>
      <c r="P1878" s="100" t="str">
        <f>IF(O1878="","",VLOOKUP(O1878,'Principios Activos'!A$1:B$2418,2,FALSE))</f>
        <v/>
      </c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9"/>
      <c r="AC1878" s="68"/>
      <c r="AD1878" s="69"/>
      <c r="AE1878" s="53"/>
      <c r="AF1878" s="98"/>
      <c r="AG1878" s="123"/>
      <c r="AH1878" s="123"/>
      <c r="AI1878"/>
      <c r="AJ1878"/>
      <c r="AM1878" s="13"/>
    </row>
    <row r="1879" spans="1:39" s="8" customFormat="1" ht="24.95" customHeight="1" x14ac:dyDescent="0.25">
      <c r="A1879" s="65" t="str">
        <f t="shared" si="28"/>
        <v/>
      </c>
      <c r="B1879" s="61"/>
      <c r="C1879" s="63" t="str">
        <f>IF(B1879="","",VLOOKUP(B1879,'Base productos'!A$2:H$10900,2,FALSE))</f>
        <v/>
      </c>
      <c r="D1879" s="66" t="str">
        <f>IF(B1879="","",VLOOKUP(B1879,'Base productos'!A$2:H$10900,3,FALSE))</f>
        <v/>
      </c>
      <c r="E1879" s="62" t="str">
        <f>IF(B1879="","",VLOOKUP(B1879,'Base productos'!A$2:H$10900,4,FALSE))</f>
        <v/>
      </c>
      <c r="F1879" s="62" t="str">
        <f>IF(B1879="","",VLOOKUP(B1879,'Base productos'!A$2:H$10900,5,FALSE))</f>
        <v/>
      </c>
      <c r="G1879" s="66" t="str">
        <f>IF(B1879="","",VLOOKUP(B1879,'Base productos'!A$2:H$10900,6,FALSE))</f>
        <v/>
      </c>
      <c r="H1879" s="66" t="str">
        <f>IF(B1879="","",VLOOKUP(B1879,'Base productos'!A$2:H$10900,7,FALSE))</f>
        <v/>
      </c>
      <c r="I1879" s="66" t="str">
        <f>IF(B1879="","",VLOOKUP(B1879,'Base productos'!A$2:H$10900,8,FALSE))</f>
        <v/>
      </c>
      <c r="J1879" s="47"/>
      <c r="K1879" s="48"/>
      <c r="L1879" s="68"/>
      <c r="M1879" s="68"/>
      <c r="N1879" s="68"/>
      <c r="O1879" s="68"/>
      <c r="P1879" s="100" t="str">
        <f>IF(O1879="","",VLOOKUP(O1879,'Principios Activos'!A$1:B$2418,2,FALSE))</f>
        <v/>
      </c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9"/>
      <c r="AC1879" s="68"/>
      <c r="AD1879" s="69"/>
      <c r="AE1879" s="53"/>
      <c r="AF1879" s="98"/>
      <c r="AG1879" s="123"/>
      <c r="AH1879" s="123"/>
      <c r="AI1879"/>
      <c r="AJ1879"/>
      <c r="AM1879" s="13"/>
    </row>
    <row r="1880" spans="1:39" s="8" customFormat="1" ht="24.95" customHeight="1" x14ac:dyDescent="0.25">
      <c r="A1880" s="65" t="str">
        <f t="shared" si="28"/>
        <v/>
      </c>
      <c r="B1880" s="61"/>
      <c r="C1880" s="63" t="str">
        <f>IF(B1880="","",VLOOKUP(B1880,'Base productos'!A$2:H$10900,2,FALSE))</f>
        <v/>
      </c>
      <c r="D1880" s="66" t="str">
        <f>IF(B1880="","",VLOOKUP(B1880,'Base productos'!A$2:H$10900,3,FALSE))</f>
        <v/>
      </c>
      <c r="E1880" s="62" t="str">
        <f>IF(B1880="","",VLOOKUP(B1880,'Base productos'!A$2:H$10900,4,FALSE))</f>
        <v/>
      </c>
      <c r="F1880" s="62" t="str">
        <f>IF(B1880="","",VLOOKUP(B1880,'Base productos'!A$2:H$10900,5,FALSE))</f>
        <v/>
      </c>
      <c r="G1880" s="66" t="str">
        <f>IF(B1880="","",VLOOKUP(B1880,'Base productos'!A$2:H$10900,6,FALSE))</f>
        <v/>
      </c>
      <c r="H1880" s="66" t="str">
        <f>IF(B1880="","",VLOOKUP(B1880,'Base productos'!A$2:H$10900,7,FALSE))</f>
        <v/>
      </c>
      <c r="I1880" s="66" t="str">
        <f>IF(B1880="","",VLOOKUP(B1880,'Base productos'!A$2:H$10900,8,FALSE))</f>
        <v/>
      </c>
      <c r="J1880" s="47"/>
      <c r="K1880" s="48"/>
      <c r="L1880" s="68"/>
      <c r="M1880" s="68"/>
      <c r="N1880" s="68"/>
      <c r="O1880" s="68"/>
      <c r="P1880" s="100" t="str">
        <f>IF(O1880="","",VLOOKUP(O1880,'Principios Activos'!A$1:B$2418,2,FALSE))</f>
        <v/>
      </c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9"/>
      <c r="AC1880" s="68"/>
      <c r="AD1880" s="69"/>
      <c r="AE1880" s="53"/>
      <c r="AF1880" s="98"/>
      <c r="AG1880" s="123"/>
      <c r="AH1880" s="123"/>
      <c r="AI1880"/>
      <c r="AJ1880"/>
      <c r="AM1880" s="13"/>
    </row>
    <row r="1881" spans="1:39" s="8" customFormat="1" ht="24.95" customHeight="1" x14ac:dyDescent="0.25">
      <c r="A1881" s="65" t="str">
        <f t="shared" ref="A1881:A1944" si="29">IF(A1880="","",IF(B1881="","",A1880))</f>
        <v/>
      </c>
      <c r="B1881" s="61"/>
      <c r="C1881" s="63" t="str">
        <f>IF(B1881="","",VLOOKUP(B1881,'Base productos'!A$2:H$10900,2,FALSE))</f>
        <v/>
      </c>
      <c r="D1881" s="66" t="str">
        <f>IF(B1881="","",VLOOKUP(B1881,'Base productos'!A$2:H$10900,3,FALSE))</f>
        <v/>
      </c>
      <c r="E1881" s="62" t="str">
        <f>IF(B1881="","",VLOOKUP(B1881,'Base productos'!A$2:H$10900,4,FALSE))</f>
        <v/>
      </c>
      <c r="F1881" s="62" t="str">
        <f>IF(B1881="","",VLOOKUP(B1881,'Base productos'!A$2:H$10900,5,FALSE))</f>
        <v/>
      </c>
      <c r="G1881" s="66" t="str">
        <f>IF(B1881="","",VLOOKUP(B1881,'Base productos'!A$2:H$10900,6,FALSE))</f>
        <v/>
      </c>
      <c r="H1881" s="66" t="str">
        <f>IF(B1881="","",VLOOKUP(B1881,'Base productos'!A$2:H$10900,7,FALSE))</f>
        <v/>
      </c>
      <c r="I1881" s="66" t="str">
        <f>IF(B1881="","",VLOOKUP(B1881,'Base productos'!A$2:H$10900,8,FALSE))</f>
        <v/>
      </c>
      <c r="J1881" s="47"/>
      <c r="K1881" s="48"/>
      <c r="L1881" s="68"/>
      <c r="M1881" s="68"/>
      <c r="N1881" s="68"/>
      <c r="O1881" s="68"/>
      <c r="P1881" s="100" t="str">
        <f>IF(O1881="","",VLOOKUP(O1881,'Principios Activos'!A$1:B$2418,2,FALSE))</f>
        <v/>
      </c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9"/>
      <c r="AC1881" s="68"/>
      <c r="AD1881" s="69"/>
      <c r="AE1881" s="53"/>
      <c r="AF1881" s="98"/>
      <c r="AG1881" s="123"/>
      <c r="AH1881" s="123"/>
      <c r="AI1881"/>
      <c r="AJ1881"/>
      <c r="AM1881" s="13"/>
    </row>
    <row r="1882" spans="1:39" s="8" customFormat="1" ht="24.95" customHeight="1" x14ac:dyDescent="0.25">
      <c r="A1882" s="65" t="str">
        <f t="shared" si="29"/>
        <v/>
      </c>
      <c r="B1882" s="61"/>
      <c r="C1882" s="63" t="str">
        <f>IF(B1882="","",VLOOKUP(B1882,'Base productos'!A$2:H$10900,2,FALSE))</f>
        <v/>
      </c>
      <c r="D1882" s="66" t="str">
        <f>IF(B1882="","",VLOOKUP(B1882,'Base productos'!A$2:H$10900,3,FALSE))</f>
        <v/>
      </c>
      <c r="E1882" s="62" t="str">
        <f>IF(B1882="","",VLOOKUP(B1882,'Base productos'!A$2:H$10900,4,FALSE))</f>
        <v/>
      </c>
      <c r="F1882" s="62" t="str">
        <f>IF(B1882="","",VLOOKUP(B1882,'Base productos'!A$2:H$10900,5,FALSE))</f>
        <v/>
      </c>
      <c r="G1882" s="66" t="str">
        <f>IF(B1882="","",VLOOKUP(B1882,'Base productos'!A$2:H$10900,6,FALSE))</f>
        <v/>
      </c>
      <c r="H1882" s="66" t="str">
        <f>IF(B1882="","",VLOOKUP(B1882,'Base productos'!A$2:H$10900,7,FALSE))</f>
        <v/>
      </c>
      <c r="I1882" s="66" t="str">
        <f>IF(B1882="","",VLOOKUP(B1882,'Base productos'!A$2:H$10900,8,FALSE))</f>
        <v/>
      </c>
      <c r="J1882" s="47"/>
      <c r="K1882" s="48"/>
      <c r="L1882" s="68"/>
      <c r="M1882" s="68"/>
      <c r="N1882" s="68"/>
      <c r="O1882" s="68"/>
      <c r="P1882" s="100" t="str">
        <f>IF(O1882="","",VLOOKUP(O1882,'Principios Activos'!A$1:B$2418,2,FALSE))</f>
        <v/>
      </c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9"/>
      <c r="AC1882" s="68"/>
      <c r="AD1882" s="69"/>
      <c r="AE1882" s="53"/>
      <c r="AF1882" s="98"/>
      <c r="AG1882" s="123"/>
      <c r="AH1882" s="123"/>
      <c r="AI1882"/>
      <c r="AJ1882"/>
      <c r="AM1882" s="13"/>
    </row>
    <row r="1883" spans="1:39" s="8" customFormat="1" ht="24.95" customHeight="1" x14ac:dyDescent="0.25">
      <c r="A1883" s="65" t="str">
        <f t="shared" si="29"/>
        <v/>
      </c>
      <c r="B1883" s="61"/>
      <c r="C1883" s="63" t="str">
        <f>IF(B1883="","",VLOOKUP(B1883,'Base productos'!A$2:H$10900,2,FALSE))</f>
        <v/>
      </c>
      <c r="D1883" s="66" t="str">
        <f>IF(B1883="","",VLOOKUP(B1883,'Base productos'!A$2:H$10900,3,FALSE))</f>
        <v/>
      </c>
      <c r="E1883" s="62" t="str">
        <f>IF(B1883="","",VLOOKUP(B1883,'Base productos'!A$2:H$10900,4,FALSE))</f>
        <v/>
      </c>
      <c r="F1883" s="62" t="str">
        <f>IF(B1883="","",VLOOKUP(B1883,'Base productos'!A$2:H$10900,5,FALSE))</f>
        <v/>
      </c>
      <c r="G1883" s="66" t="str">
        <f>IF(B1883="","",VLOOKUP(B1883,'Base productos'!A$2:H$10900,6,FALSE))</f>
        <v/>
      </c>
      <c r="H1883" s="66" t="str">
        <f>IF(B1883="","",VLOOKUP(B1883,'Base productos'!A$2:H$10900,7,FALSE))</f>
        <v/>
      </c>
      <c r="I1883" s="66" t="str">
        <f>IF(B1883="","",VLOOKUP(B1883,'Base productos'!A$2:H$10900,8,FALSE))</f>
        <v/>
      </c>
      <c r="J1883" s="47"/>
      <c r="K1883" s="48"/>
      <c r="L1883" s="68"/>
      <c r="M1883" s="68"/>
      <c r="N1883" s="68"/>
      <c r="O1883" s="68"/>
      <c r="P1883" s="100" t="str">
        <f>IF(O1883="","",VLOOKUP(O1883,'Principios Activos'!A$1:B$2418,2,FALSE))</f>
        <v/>
      </c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9"/>
      <c r="AC1883" s="68"/>
      <c r="AD1883" s="69"/>
      <c r="AE1883" s="53"/>
      <c r="AF1883" s="98"/>
      <c r="AG1883" s="123"/>
      <c r="AH1883" s="123"/>
      <c r="AI1883"/>
      <c r="AJ1883"/>
      <c r="AM1883" s="13"/>
    </row>
    <row r="1884" spans="1:39" s="8" customFormat="1" ht="24.95" customHeight="1" x14ac:dyDescent="0.25">
      <c r="A1884" s="65" t="str">
        <f t="shared" si="29"/>
        <v/>
      </c>
      <c r="B1884" s="61"/>
      <c r="C1884" s="63" t="str">
        <f>IF(B1884="","",VLOOKUP(B1884,'Base productos'!A$2:H$10900,2,FALSE))</f>
        <v/>
      </c>
      <c r="D1884" s="66" t="str">
        <f>IF(B1884="","",VLOOKUP(B1884,'Base productos'!A$2:H$10900,3,FALSE))</f>
        <v/>
      </c>
      <c r="E1884" s="62" t="str">
        <f>IF(B1884="","",VLOOKUP(B1884,'Base productos'!A$2:H$10900,4,FALSE))</f>
        <v/>
      </c>
      <c r="F1884" s="62" t="str">
        <f>IF(B1884="","",VLOOKUP(B1884,'Base productos'!A$2:H$10900,5,FALSE))</f>
        <v/>
      </c>
      <c r="G1884" s="66" t="str">
        <f>IF(B1884="","",VLOOKUP(B1884,'Base productos'!A$2:H$10900,6,FALSE))</f>
        <v/>
      </c>
      <c r="H1884" s="66" t="str">
        <f>IF(B1884="","",VLOOKUP(B1884,'Base productos'!A$2:H$10900,7,FALSE))</f>
        <v/>
      </c>
      <c r="I1884" s="66" t="str">
        <f>IF(B1884="","",VLOOKUP(B1884,'Base productos'!A$2:H$10900,8,FALSE))</f>
        <v/>
      </c>
      <c r="J1884" s="47"/>
      <c r="K1884" s="48"/>
      <c r="L1884" s="68"/>
      <c r="M1884" s="68"/>
      <c r="N1884" s="68"/>
      <c r="O1884" s="68"/>
      <c r="P1884" s="100" t="str">
        <f>IF(O1884="","",VLOOKUP(O1884,'Principios Activos'!A$1:B$2418,2,FALSE))</f>
        <v/>
      </c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9"/>
      <c r="AC1884" s="68"/>
      <c r="AD1884" s="69"/>
      <c r="AE1884" s="53"/>
      <c r="AF1884" s="98"/>
      <c r="AG1884" s="123"/>
      <c r="AH1884" s="123"/>
      <c r="AI1884"/>
      <c r="AJ1884"/>
      <c r="AM1884" s="13"/>
    </row>
    <row r="1885" spans="1:39" s="8" customFormat="1" ht="24.95" customHeight="1" x14ac:dyDescent="0.25">
      <c r="A1885" s="65" t="str">
        <f t="shared" si="29"/>
        <v/>
      </c>
      <c r="B1885" s="61"/>
      <c r="C1885" s="63" t="str">
        <f>IF(B1885="","",VLOOKUP(B1885,'Base productos'!A$2:H$10900,2,FALSE))</f>
        <v/>
      </c>
      <c r="D1885" s="66" t="str">
        <f>IF(B1885="","",VLOOKUP(B1885,'Base productos'!A$2:H$10900,3,FALSE))</f>
        <v/>
      </c>
      <c r="E1885" s="62" t="str">
        <f>IF(B1885="","",VLOOKUP(B1885,'Base productos'!A$2:H$10900,4,FALSE))</f>
        <v/>
      </c>
      <c r="F1885" s="62" t="str">
        <f>IF(B1885="","",VLOOKUP(B1885,'Base productos'!A$2:H$10900,5,FALSE))</f>
        <v/>
      </c>
      <c r="G1885" s="66" t="str">
        <f>IF(B1885="","",VLOOKUP(B1885,'Base productos'!A$2:H$10900,6,FALSE))</f>
        <v/>
      </c>
      <c r="H1885" s="66" t="str">
        <f>IF(B1885="","",VLOOKUP(B1885,'Base productos'!A$2:H$10900,7,FALSE))</f>
        <v/>
      </c>
      <c r="I1885" s="66" t="str">
        <f>IF(B1885="","",VLOOKUP(B1885,'Base productos'!A$2:H$10900,8,FALSE))</f>
        <v/>
      </c>
      <c r="J1885" s="47"/>
      <c r="K1885" s="48"/>
      <c r="L1885" s="68"/>
      <c r="M1885" s="68"/>
      <c r="N1885" s="68"/>
      <c r="O1885" s="68"/>
      <c r="P1885" s="100" t="str">
        <f>IF(O1885="","",VLOOKUP(O1885,'Principios Activos'!A$1:B$2418,2,FALSE))</f>
        <v/>
      </c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9"/>
      <c r="AC1885" s="68"/>
      <c r="AD1885" s="69"/>
      <c r="AE1885" s="53"/>
      <c r="AF1885" s="98"/>
      <c r="AG1885" s="123"/>
      <c r="AH1885" s="123"/>
      <c r="AI1885"/>
      <c r="AJ1885"/>
      <c r="AM1885" s="13"/>
    </row>
    <row r="1886" spans="1:39" s="8" customFormat="1" ht="24.95" customHeight="1" x14ac:dyDescent="0.25">
      <c r="A1886" s="65" t="str">
        <f t="shared" si="29"/>
        <v/>
      </c>
      <c r="B1886" s="61"/>
      <c r="C1886" s="63" t="str">
        <f>IF(B1886="","",VLOOKUP(B1886,'Base productos'!A$2:H$10900,2,FALSE))</f>
        <v/>
      </c>
      <c r="D1886" s="66" t="str">
        <f>IF(B1886="","",VLOOKUP(B1886,'Base productos'!A$2:H$10900,3,FALSE))</f>
        <v/>
      </c>
      <c r="E1886" s="62" t="str">
        <f>IF(B1886="","",VLOOKUP(B1886,'Base productos'!A$2:H$10900,4,FALSE))</f>
        <v/>
      </c>
      <c r="F1886" s="62" t="str">
        <f>IF(B1886="","",VLOOKUP(B1886,'Base productos'!A$2:H$10900,5,FALSE))</f>
        <v/>
      </c>
      <c r="G1886" s="66" t="str">
        <f>IF(B1886="","",VLOOKUP(B1886,'Base productos'!A$2:H$10900,6,FALSE))</f>
        <v/>
      </c>
      <c r="H1886" s="66" t="str">
        <f>IF(B1886="","",VLOOKUP(B1886,'Base productos'!A$2:H$10900,7,FALSE))</f>
        <v/>
      </c>
      <c r="I1886" s="66" t="str">
        <f>IF(B1886="","",VLOOKUP(B1886,'Base productos'!A$2:H$10900,8,FALSE))</f>
        <v/>
      </c>
      <c r="J1886" s="47"/>
      <c r="K1886" s="48"/>
      <c r="L1886" s="68"/>
      <c r="M1886" s="68"/>
      <c r="N1886" s="68"/>
      <c r="O1886" s="68"/>
      <c r="P1886" s="100" t="str">
        <f>IF(O1886="","",VLOOKUP(O1886,'Principios Activos'!A$1:B$2418,2,FALSE))</f>
        <v/>
      </c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9"/>
      <c r="AC1886" s="68"/>
      <c r="AD1886" s="69"/>
      <c r="AE1886" s="53"/>
      <c r="AF1886" s="98"/>
      <c r="AG1886" s="123"/>
      <c r="AH1886" s="123"/>
      <c r="AI1886"/>
      <c r="AJ1886"/>
      <c r="AM1886" s="13"/>
    </row>
    <row r="1887" spans="1:39" s="8" customFormat="1" ht="24.95" customHeight="1" x14ac:dyDescent="0.25">
      <c r="A1887" s="65" t="str">
        <f t="shared" si="29"/>
        <v/>
      </c>
      <c r="B1887" s="61"/>
      <c r="C1887" s="63" t="str">
        <f>IF(B1887="","",VLOOKUP(B1887,'Base productos'!A$2:H$10900,2,FALSE))</f>
        <v/>
      </c>
      <c r="D1887" s="66" t="str">
        <f>IF(B1887="","",VLOOKUP(B1887,'Base productos'!A$2:H$10900,3,FALSE))</f>
        <v/>
      </c>
      <c r="E1887" s="62" t="str">
        <f>IF(B1887="","",VLOOKUP(B1887,'Base productos'!A$2:H$10900,4,FALSE))</f>
        <v/>
      </c>
      <c r="F1887" s="62" t="str">
        <f>IF(B1887="","",VLOOKUP(B1887,'Base productos'!A$2:H$10900,5,FALSE))</f>
        <v/>
      </c>
      <c r="G1887" s="66" t="str">
        <f>IF(B1887="","",VLOOKUP(B1887,'Base productos'!A$2:H$10900,6,FALSE))</f>
        <v/>
      </c>
      <c r="H1887" s="66" t="str">
        <f>IF(B1887="","",VLOOKUP(B1887,'Base productos'!A$2:H$10900,7,FALSE))</f>
        <v/>
      </c>
      <c r="I1887" s="66" t="str">
        <f>IF(B1887="","",VLOOKUP(B1887,'Base productos'!A$2:H$10900,8,FALSE))</f>
        <v/>
      </c>
      <c r="J1887" s="47"/>
      <c r="K1887" s="48"/>
      <c r="L1887" s="68"/>
      <c r="M1887" s="68"/>
      <c r="N1887" s="68"/>
      <c r="O1887" s="68"/>
      <c r="P1887" s="100" t="str">
        <f>IF(O1887="","",VLOOKUP(O1887,'Principios Activos'!A$1:B$2418,2,FALSE))</f>
        <v/>
      </c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9"/>
      <c r="AC1887" s="68"/>
      <c r="AD1887" s="69"/>
      <c r="AE1887" s="53"/>
      <c r="AF1887" s="98"/>
      <c r="AG1887" s="123"/>
      <c r="AH1887" s="123"/>
      <c r="AI1887"/>
      <c r="AJ1887"/>
      <c r="AM1887" s="13"/>
    </row>
    <row r="1888" spans="1:39" s="8" customFormat="1" ht="24.95" customHeight="1" x14ac:dyDescent="0.25">
      <c r="A1888" s="65" t="str">
        <f t="shared" si="29"/>
        <v/>
      </c>
      <c r="B1888" s="61"/>
      <c r="C1888" s="63" t="str">
        <f>IF(B1888="","",VLOOKUP(B1888,'Base productos'!A$2:H$10900,2,FALSE))</f>
        <v/>
      </c>
      <c r="D1888" s="66" t="str">
        <f>IF(B1888="","",VLOOKUP(B1888,'Base productos'!A$2:H$10900,3,FALSE))</f>
        <v/>
      </c>
      <c r="E1888" s="62" t="str">
        <f>IF(B1888="","",VLOOKUP(B1888,'Base productos'!A$2:H$10900,4,FALSE))</f>
        <v/>
      </c>
      <c r="F1888" s="62" t="str">
        <f>IF(B1888="","",VLOOKUP(B1888,'Base productos'!A$2:H$10900,5,FALSE))</f>
        <v/>
      </c>
      <c r="G1888" s="66" t="str">
        <f>IF(B1888="","",VLOOKUP(B1888,'Base productos'!A$2:H$10900,6,FALSE))</f>
        <v/>
      </c>
      <c r="H1888" s="66" t="str">
        <f>IF(B1888="","",VLOOKUP(B1888,'Base productos'!A$2:H$10900,7,FALSE))</f>
        <v/>
      </c>
      <c r="I1888" s="66" t="str">
        <f>IF(B1888="","",VLOOKUP(B1888,'Base productos'!A$2:H$10900,8,FALSE))</f>
        <v/>
      </c>
      <c r="J1888" s="47"/>
      <c r="K1888" s="48"/>
      <c r="L1888" s="68"/>
      <c r="M1888" s="68"/>
      <c r="N1888" s="68"/>
      <c r="O1888" s="68"/>
      <c r="P1888" s="100" t="str">
        <f>IF(O1888="","",VLOOKUP(O1888,'Principios Activos'!A$1:B$2418,2,FALSE))</f>
        <v/>
      </c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9"/>
      <c r="AC1888" s="68"/>
      <c r="AD1888" s="69"/>
      <c r="AE1888" s="53"/>
      <c r="AF1888" s="98"/>
      <c r="AG1888" s="123"/>
      <c r="AH1888" s="123"/>
      <c r="AI1888"/>
      <c r="AJ1888"/>
      <c r="AM1888" s="13"/>
    </row>
    <row r="1889" spans="1:39" s="8" customFormat="1" ht="24.95" customHeight="1" x14ac:dyDescent="0.25">
      <c r="A1889" s="65" t="str">
        <f t="shared" si="29"/>
        <v/>
      </c>
      <c r="B1889" s="61"/>
      <c r="C1889" s="63" t="str">
        <f>IF(B1889="","",VLOOKUP(B1889,'Base productos'!A$2:H$10900,2,FALSE))</f>
        <v/>
      </c>
      <c r="D1889" s="66" t="str">
        <f>IF(B1889="","",VLOOKUP(B1889,'Base productos'!A$2:H$10900,3,FALSE))</f>
        <v/>
      </c>
      <c r="E1889" s="62" t="str">
        <f>IF(B1889="","",VLOOKUP(B1889,'Base productos'!A$2:H$10900,4,FALSE))</f>
        <v/>
      </c>
      <c r="F1889" s="62" t="str">
        <f>IF(B1889="","",VLOOKUP(B1889,'Base productos'!A$2:H$10900,5,FALSE))</f>
        <v/>
      </c>
      <c r="G1889" s="66" t="str">
        <f>IF(B1889="","",VLOOKUP(B1889,'Base productos'!A$2:H$10900,6,FALSE))</f>
        <v/>
      </c>
      <c r="H1889" s="66" t="str">
        <f>IF(B1889="","",VLOOKUP(B1889,'Base productos'!A$2:H$10900,7,FALSE))</f>
        <v/>
      </c>
      <c r="I1889" s="66" t="str">
        <f>IF(B1889="","",VLOOKUP(B1889,'Base productos'!A$2:H$10900,8,FALSE))</f>
        <v/>
      </c>
      <c r="J1889" s="47"/>
      <c r="K1889" s="48"/>
      <c r="L1889" s="68"/>
      <c r="M1889" s="68"/>
      <c r="N1889" s="68"/>
      <c r="O1889" s="68"/>
      <c r="P1889" s="100" t="str">
        <f>IF(O1889="","",VLOOKUP(O1889,'Principios Activos'!A$1:B$2418,2,FALSE))</f>
        <v/>
      </c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9"/>
      <c r="AC1889" s="68"/>
      <c r="AD1889" s="69"/>
      <c r="AE1889" s="53"/>
      <c r="AF1889" s="98"/>
      <c r="AG1889" s="123"/>
      <c r="AH1889" s="123"/>
      <c r="AI1889"/>
      <c r="AJ1889"/>
      <c r="AM1889" s="13"/>
    </row>
    <row r="1890" spans="1:39" s="8" customFormat="1" ht="24.95" customHeight="1" x14ac:dyDescent="0.25">
      <c r="A1890" s="65" t="str">
        <f t="shared" si="29"/>
        <v/>
      </c>
      <c r="B1890" s="61"/>
      <c r="C1890" s="63" t="str">
        <f>IF(B1890="","",VLOOKUP(B1890,'Base productos'!A$2:H$10900,2,FALSE))</f>
        <v/>
      </c>
      <c r="D1890" s="66" t="str">
        <f>IF(B1890="","",VLOOKUP(B1890,'Base productos'!A$2:H$10900,3,FALSE))</f>
        <v/>
      </c>
      <c r="E1890" s="62" t="str">
        <f>IF(B1890="","",VLOOKUP(B1890,'Base productos'!A$2:H$10900,4,FALSE))</f>
        <v/>
      </c>
      <c r="F1890" s="62" t="str">
        <f>IF(B1890="","",VLOOKUP(B1890,'Base productos'!A$2:H$10900,5,FALSE))</f>
        <v/>
      </c>
      <c r="G1890" s="66" t="str">
        <f>IF(B1890="","",VLOOKUP(B1890,'Base productos'!A$2:H$10900,6,FALSE))</f>
        <v/>
      </c>
      <c r="H1890" s="66" t="str">
        <f>IF(B1890="","",VLOOKUP(B1890,'Base productos'!A$2:H$10900,7,FALSE))</f>
        <v/>
      </c>
      <c r="I1890" s="66" t="str">
        <f>IF(B1890="","",VLOOKUP(B1890,'Base productos'!A$2:H$10900,8,FALSE))</f>
        <v/>
      </c>
      <c r="J1890" s="47"/>
      <c r="K1890" s="48"/>
      <c r="L1890" s="68"/>
      <c r="M1890" s="68"/>
      <c r="N1890" s="68"/>
      <c r="O1890" s="68"/>
      <c r="P1890" s="100" t="str">
        <f>IF(O1890="","",VLOOKUP(O1890,'Principios Activos'!A$1:B$2418,2,FALSE))</f>
        <v/>
      </c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9"/>
      <c r="AC1890" s="68"/>
      <c r="AD1890" s="69"/>
      <c r="AE1890" s="53"/>
      <c r="AF1890" s="98"/>
      <c r="AG1890" s="123"/>
      <c r="AH1890" s="123"/>
      <c r="AI1890"/>
      <c r="AJ1890"/>
      <c r="AM1890" s="13"/>
    </row>
    <row r="1891" spans="1:39" s="8" customFormat="1" ht="24.95" customHeight="1" x14ac:dyDescent="0.25">
      <c r="A1891" s="65" t="str">
        <f t="shared" si="29"/>
        <v/>
      </c>
      <c r="B1891" s="61"/>
      <c r="C1891" s="63" t="str">
        <f>IF(B1891="","",VLOOKUP(B1891,'Base productos'!A$2:H$10900,2,FALSE))</f>
        <v/>
      </c>
      <c r="D1891" s="66" t="str">
        <f>IF(B1891="","",VLOOKUP(B1891,'Base productos'!A$2:H$10900,3,FALSE))</f>
        <v/>
      </c>
      <c r="E1891" s="62" t="str">
        <f>IF(B1891="","",VLOOKUP(B1891,'Base productos'!A$2:H$10900,4,FALSE))</f>
        <v/>
      </c>
      <c r="F1891" s="62" t="str">
        <f>IF(B1891="","",VLOOKUP(B1891,'Base productos'!A$2:H$10900,5,FALSE))</f>
        <v/>
      </c>
      <c r="G1891" s="66" t="str">
        <f>IF(B1891="","",VLOOKUP(B1891,'Base productos'!A$2:H$10900,6,FALSE))</f>
        <v/>
      </c>
      <c r="H1891" s="66" t="str">
        <f>IF(B1891="","",VLOOKUP(B1891,'Base productos'!A$2:H$10900,7,FALSE))</f>
        <v/>
      </c>
      <c r="I1891" s="66" t="str">
        <f>IF(B1891="","",VLOOKUP(B1891,'Base productos'!A$2:H$10900,8,FALSE))</f>
        <v/>
      </c>
      <c r="J1891" s="47"/>
      <c r="K1891" s="48"/>
      <c r="L1891" s="68"/>
      <c r="M1891" s="68"/>
      <c r="N1891" s="68"/>
      <c r="O1891" s="68"/>
      <c r="P1891" s="100" t="str">
        <f>IF(O1891="","",VLOOKUP(O1891,'Principios Activos'!A$1:B$2418,2,FALSE))</f>
        <v/>
      </c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9"/>
      <c r="AC1891" s="68"/>
      <c r="AD1891" s="69"/>
      <c r="AE1891" s="53"/>
      <c r="AF1891" s="98"/>
      <c r="AG1891" s="123"/>
      <c r="AH1891" s="123"/>
      <c r="AI1891"/>
      <c r="AJ1891"/>
      <c r="AM1891" s="13"/>
    </row>
    <row r="1892" spans="1:39" s="8" customFormat="1" ht="24.95" customHeight="1" x14ac:dyDescent="0.25">
      <c r="A1892" s="65" t="str">
        <f t="shared" si="29"/>
        <v/>
      </c>
      <c r="B1892" s="61"/>
      <c r="C1892" s="63" t="str">
        <f>IF(B1892="","",VLOOKUP(B1892,'Base productos'!A$2:H$10900,2,FALSE))</f>
        <v/>
      </c>
      <c r="D1892" s="66" t="str">
        <f>IF(B1892="","",VLOOKUP(B1892,'Base productos'!A$2:H$10900,3,FALSE))</f>
        <v/>
      </c>
      <c r="E1892" s="62" t="str">
        <f>IF(B1892="","",VLOOKUP(B1892,'Base productos'!A$2:H$10900,4,FALSE))</f>
        <v/>
      </c>
      <c r="F1892" s="62" t="str">
        <f>IF(B1892="","",VLOOKUP(B1892,'Base productos'!A$2:H$10900,5,FALSE))</f>
        <v/>
      </c>
      <c r="G1892" s="66" t="str">
        <f>IF(B1892="","",VLOOKUP(B1892,'Base productos'!A$2:H$10900,6,FALSE))</f>
        <v/>
      </c>
      <c r="H1892" s="66" t="str">
        <f>IF(B1892="","",VLOOKUP(B1892,'Base productos'!A$2:H$10900,7,FALSE))</f>
        <v/>
      </c>
      <c r="I1892" s="66" t="str">
        <f>IF(B1892="","",VLOOKUP(B1892,'Base productos'!A$2:H$10900,8,FALSE))</f>
        <v/>
      </c>
      <c r="J1892" s="47"/>
      <c r="K1892" s="48"/>
      <c r="L1892" s="68"/>
      <c r="M1892" s="68"/>
      <c r="N1892" s="68"/>
      <c r="O1892" s="68"/>
      <c r="P1892" s="100" t="str">
        <f>IF(O1892="","",VLOOKUP(O1892,'Principios Activos'!A$1:B$2418,2,FALSE))</f>
        <v/>
      </c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9"/>
      <c r="AC1892" s="68"/>
      <c r="AD1892" s="69"/>
      <c r="AE1892" s="53"/>
      <c r="AF1892" s="98"/>
      <c r="AG1892" s="123"/>
      <c r="AH1892" s="123"/>
      <c r="AI1892"/>
      <c r="AJ1892"/>
      <c r="AM1892" s="13"/>
    </row>
    <row r="1893" spans="1:39" s="8" customFormat="1" ht="24.95" customHeight="1" x14ac:dyDescent="0.25">
      <c r="A1893" s="65" t="str">
        <f t="shared" si="29"/>
        <v/>
      </c>
      <c r="B1893" s="61"/>
      <c r="C1893" s="63" t="str">
        <f>IF(B1893="","",VLOOKUP(B1893,'Base productos'!A$2:H$10900,2,FALSE))</f>
        <v/>
      </c>
      <c r="D1893" s="66" t="str">
        <f>IF(B1893="","",VLOOKUP(B1893,'Base productos'!A$2:H$10900,3,FALSE))</f>
        <v/>
      </c>
      <c r="E1893" s="62" t="str">
        <f>IF(B1893="","",VLOOKUP(B1893,'Base productos'!A$2:H$10900,4,FALSE))</f>
        <v/>
      </c>
      <c r="F1893" s="62" t="str">
        <f>IF(B1893="","",VLOOKUP(B1893,'Base productos'!A$2:H$10900,5,FALSE))</f>
        <v/>
      </c>
      <c r="G1893" s="66" t="str">
        <f>IF(B1893="","",VLOOKUP(B1893,'Base productos'!A$2:H$10900,6,FALSE))</f>
        <v/>
      </c>
      <c r="H1893" s="66" t="str">
        <f>IF(B1893="","",VLOOKUP(B1893,'Base productos'!A$2:H$10900,7,FALSE))</f>
        <v/>
      </c>
      <c r="I1893" s="66" t="str">
        <f>IF(B1893="","",VLOOKUP(B1893,'Base productos'!A$2:H$10900,8,FALSE))</f>
        <v/>
      </c>
      <c r="J1893" s="47"/>
      <c r="K1893" s="48"/>
      <c r="L1893" s="68"/>
      <c r="M1893" s="68"/>
      <c r="N1893" s="68"/>
      <c r="O1893" s="68"/>
      <c r="P1893" s="100" t="str">
        <f>IF(O1893="","",VLOOKUP(O1893,'Principios Activos'!A$1:B$2418,2,FALSE))</f>
        <v/>
      </c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9"/>
      <c r="AC1893" s="68"/>
      <c r="AD1893" s="69"/>
      <c r="AE1893" s="53"/>
      <c r="AF1893" s="98"/>
      <c r="AG1893" s="123"/>
      <c r="AH1893" s="123"/>
      <c r="AI1893"/>
      <c r="AJ1893"/>
      <c r="AM1893" s="13"/>
    </row>
    <row r="1894" spans="1:39" s="8" customFormat="1" ht="24.95" customHeight="1" x14ac:dyDescent="0.25">
      <c r="A1894" s="65" t="str">
        <f t="shared" si="29"/>
        <v/>
      </c>
      <c r="B1894" s="61"/>
      <c r="C1894" s="63" t="str">
        <f>IF(B1894="","",VLOOKUP(B1894,'Base productos'!A$2:H$10900,2,FALSE))</f>
        <v/>
      </c>
      <c r="D1894" s="66" t="str">
        <f>IF(B1894="","",VLOOKUP(B1894,'Base productos'!A$2:H$10900,3,FALSE))</f>
        <v/>
      </c>
      <c r="E1894" s="62" t="str">
        <f>IF(B1894="","",VLOOKUP(B1894,'Base productos'!A$2:H$10900,4,FALSE))</f>
        <v/>
      </c>
      <c r="F1894" s="62" t="str">
        <f>IF(B1894="","",VLOOKUP(B1894,'Base productos'!A$2:H$10900,5,FALSE))</f>
        <v/>
      </c>
      <c r="G1894" s="66" t="str">
        <f>IF(B1894="","",VLOOKUP(B1894,'Base productos'!A$2:H$10900,6,FALSE))</f>
        <v/>
      </c>
      <c r="H1894" s="66" t="str">
        <f>IF(B1894="","",VLOOKUP(B1894,'Base productos'!A$2:H$10900,7,FALSE))</f>
        <v/>
      </c>
      <c r="I1894" s="66" t="str">
        <f>IF(B1894="","",VLOOKUP(B1894,'Base productos'!A$2:H$10900,8,FALSE))</f>
        <v/>
      </c>
      <c r="J1894" s="47"/>
      <c r="K1894" s="48"/>
      <c r="L1894" s="68"/>
      <c r="M1894" s="68"/>
      <c r="N1894" s="68"/>
      <c r="O1894" s="68"/>
      <c r="P1894" s="100" t="str">
        <f>IF(O1894="","",VLOOKUP(O1894,'Principios Activos'!A$1:B$2418,2,FALSE))</f>
        <v/>
      </c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9"/>
      <c r="AC1894" s="68"/>
      <c r="AD1894" s="69"/>
      <c r="AE1894" s="53"/>
      <c r="AF1894" s="98"/>
      <c r="AG1894" s="123"/>
      <c r="AH1894" s="123"/>
      <c r="AI1894"/>
      <c r="AJ1894"/>
      <c r="AM1894" s="13"/>
    </row>
    <row r="1895" spans="1:39" s="8" customFormat="1" ht="24.95" customHeight="1" x14ac:dyDescent="0.25">
      <c r="A1895" s="65" t="str">
        <f t="shared" si="29"/>
        <v/>
      </c>
      <c r="B1895" s="61"/>
      <c r="C1895" s="63" t="str">
        <f>IF(B1895="","",VLOOKUP(B1895,'Base productos'!A$2:H$10900,2,FALSE))</f>
        <v/>
      </c>
      <c r="D1895" s="66" t="str">
        <f>IF(B1895="","",VLOOKUP(B1895,'Base productos'!A$2:H$10900,3,FALSE))</f>
        <v/>
      </c>
      <c r="E1895" s="62" t="str">
        <f>IF(B1895="","",VLOOKUP(B1895,'Base productos'!A$2:H$10900,4,FALSE))</f>
        <v/>
      </c>
      <c r="F1895" s="62" t="str">
        <f>IF(B1895="","",VLOOKUP(B1895,'Base productos'!A$2:H$10900,5,FALSE))</f>
        <v/>
      </c>
      <c r="G1895" s="66" t="str">
        <f>IF(B1895="","",VLOOKUP(B1895,'Base productos'!A$2:H$10900,6,FALSE))</f>
        <v/>
      </c>
      <c r="H1895" s="66" t="str">
        <f>IF(B1895="","",VLOOKUP(B1895,'Base productos'!A$2:H$10900,7,FALSE))</f>
        <v/>
      </c>
      <c r="I1895" s="66" t="str">
        <f>IF(B1895="","",VLOOKUP(B1895,'Base productos'!A$2:H$10900,8,FALSE))</f>
        <v/>
      </c>
      <c r="J1895" s="47"/>
      <c r="K1895" s="48"/>
      <c r="L1895" s="68"/>
      <c r="M1895" s="68"/>
      <c r="N1895" s="68"/>
      <c r="O1895" s="68"/>
      <c r="P1895" s="100" t="str">
        <f>IF(O1895="","",VLOOKUP(O1895,'Principios Activos'!A$1:B$2418,2,FALSE))</f>
        <v/>
      </c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9"/>
      <c r="AC1895" s="68"/>
      <c r="AD1895" s="69"/>
      <c r="AE1895" s="53"/>
      <c r="AF1895" s="98"/>
      <c r="AG1895" s="123"/>
      <c r="AH1895" s="123"/>
      <c r="AI1895"/>
      <c r="AJ1895"/>
      <c r="AM1895" s="13"/>
    </row>
    <row r="1896" spans="1:39" s="8" customFormat="1" ht="24.95" customHeight="1" x14ac:dyDescent="0.25">
      <c r="A1896" s="65" t="str">
        <f t="shared" si="29"/>
        <v/>
      </c>
      <c r="B1896" s="61"/>
      <c r="C1896" s="63" t="str">
        <f>IF(B1896="","",VLOOKUP(B1896,'Base productos'!A$2:H$10900,2,FALSE))</f>
        <v/>
      </c>
      <c r="D1896" s="66" t="str">
        <f>IF(B1896="","",VLOOKUP(B1896,'Base productos'!A$2:H$10900,3,FALSE))</f>
        <v/>
      </c>
      <c r="E1896" s="62" t="str">
        <f>IF(B1896="","",VLOOKUP(B1896,'Base productos'!A$2:H$10900,4,FALSE))</f>
        <v/>
      </c>
      <c r="F1896" s="62" t="str">
        <f>IF(B1896="","",VLOOKUP(B1896,'Base productos'!A$2:H$10900,5,FALSE))</f>
        <v/>
      </c>
      <c r="G1896" s="66" t="str">
        <f>IF(B1896="","",VLOOKUP(B1896,'Base productos'!A$2:H$10900,6,FALSE))</f>
        <v/>
      </c>
      <c r="H1896" s="66" t="str">
        <f>IF(B1896="","",VLOOKUP(B1896,'Base productos'!A$2:H$10900,7,FALSE))</f>
        <v/>
      </c>
      <c r="I1896" s="66" t="str">
        <f>IF(B1896="","",VLOOKUP(B1896,'Base productos'!A$2:H$10900,8,FALSE))</f>
        <v/>
      </c>
      <c r="J1896" s="47"/>
      <c r="K1896" s="48"/>
      <c r="L1896" s="68"/>
      <c r="M1896" s="68"/>
      <c r="N1896" s="68"/>
      <c r="O1896" s="68"/>
      <c r="P1896" s="100" t="str">
        <f>IF(O1896="","",VLOOKUP(O1896,'Principios Activos'!A$1:B$2418,2,FALSE))</f>
        <v/>
      </c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9"/>
      <c r="AC1896" s="68"/>
      <c r="AD1896" s="69"/>
      <c r="AE1896" s="53"/>
      <c r="AF1896" s="98"/>
      <c r="AG1896" s="123"/>
      <c r="AH1896" s="123"/>
      <c r="AI1896"/>
      <c r="AJ1896"/>
      <c r="AM1896" s="13"/>
    </row>
    <row r="1897" spans="1:39" s="8" customFormat="1" ht="24.95" customHeight="1" x14ac:dyDescent="0.25">
      <c r="A1897" s="65" t="str">
        <f t="shared" si="29"/>
        <v/>
      </c>
      <c r="B1897" s="61"/>
      <c r="C1897" s="63" t="str">
        <f>IF(B1897="","",VLOOKUP(B1897,'Base productos'!A$2:H$10900,2,FALSE))</f>
        <v/>
      </c>
      <c r="D1897" s="66" t="str">
        <f>IF(B1897="","",VLOOKUP(B1897,'Base productos'!A$2:H$10900,3,FALSE))</f>
        <v/>
      </c>
      <c r="E1897" s="62" t="str">
        <f>IF(B1897="","",VLOOKUP(B1897,'Base productos'!A$2:H$10900,4,FALSE))</f>
        <v/>
      </c>
      <c r="F1897" s="62" t="str">
        <f>IF(B1897="","",VLOOKUP(B1897,'Base productos'!A$2:H$10900,5,FALSE))</f>
        <v/>
      </c>
      <c r="G1897" s="66" t="str">
        <f>IF(B1897="","",VLOOKUP(B1897,'Base productos'!A$2:H$10900,6,FALSE))</f>
        <v/>
      </c>
      <c r="H1897" s="66" t="str">
        <f>IF(B1897="","",VLOOKUP(B1897,'Base productos'!A$2:H$10900,7,FALSE))</f>
        <v/>
      </c>
      <c r="I1897" s="66" t="str">
        <f>IF(B1897="","",VLOOKUP(B1897,'Base productos'!A$2:H$10900,8,FALSE))</f>
        <v/>
      </c>
      <c r="J1897" s="47"/>
      <c r="K1897" s="48"/>
      <c r="L1897" s="68"/>
      <c r="M1897" s="68"/>
      <c r="N1897" s="68"/>
      <c r="O1897" s="68"/>
      <c r="P1897" s="100" t="str">
        <f>IF(O1897="","",VLOOKUP(O1897,'Principios Activos'!A$1:B$2418,2,FALSE))</f>
        <v/>
      </c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9"/>
      <c r="AC1897" s="68"/>
      <c r="AD1897" s="69"/>
      <c r="AE1897" s="53"/>
      <c r="AF1897" s="98"/>
      <c r="AG1897" s="123"/>
      <c r="AH1897" s="123"/>
      <c r="AI1897"/>
      <c r="AJ1897"/>
      <c r="AM1897" s="13"/>
    </row>
    <row r="1898" spans="1:39" s="8" customFormat="1" ht="24.95" customHeight="1" x14ac:dyDescent="0.25">
      <c r="A1898" s="65" t="str">
        <f t="shared" si="29"/>
        <v/>
      </c>
      <c r="B1898" s="61"/>
      <c r="C1898" s="63" t="str">
        <f>IF(B1898="","",VLOOKUP(B1898,'Base productos'!A$2:H$10900,2,FALSE))</f>
        <v/>
      </c>
      <c r="D1898" s="66" t="str">
        <f>IF(B1898="","",VLOOKUP(B1898,'Base productos'!A$2:H$10900,3,FALSE))</f>
        <v/>
      </c>
      <c r="E1898" s="62" t="str">
        <f>IF(B1898="","",VLOOKUP(B1898,'Base productos'!A$2:H$10900,4,FALSE))</f>
        <v/>
      </c>
      <c r="F1898" s="62" t="str">
        <f>IF(B1898="","",VLOOKUP(B1898,'Base productos'!A$2:H$10900,5,FALSE))</f>
        <v/>
      </c>
      <c r="G1898" s="66" t="str">
        <f>IF(B1898="","",VLOOKUP(B1898,'Base productos'!A$2:H$10900,6,FALSE))</f>
        <v/>
      </c>
      <c r="H1898" s="66" t="str">
        <f>IF(B1898="","",VLOOKUP(B1898,'Base productos'!A$2:H$10900,7,FALSE))</f>
        <v/>
      </c>
      <c r="I1898" s="66" t="str">
        <f>IF(B1898="","",VLOOKUP(B1898,'Base productos'!A$2:H$10900,8,FALSE))</f>
        <v/>
      </c>
      <c r="J1898" s="47"/>
      <c r="K1898" s="48"/>
      <c r="L1898" s="68"/>
      <c r="M1898" s="68"/>
      <c r="N1898" s="68"/>
      <c r="O1898" s="68"/>
      <c r="P1898" s="100" t="str">
        <f>IF(O1898="","",VLOOKUP(O1898,'Principios Activos'!A$1:B$2418,2,FALSE))</f>
        <v/>
      </c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9"/>
      <c r="AC1898" s="68"/>
      <c r="AD1898" s="69"/>
      <c r="AE1898" s="53"/>
      <c r="AF1898" s="98"/>
      <c r="AG1898" s="123"/>
      <c r="AH1898" s="123"/>
      <c r="AI1898"/>
      <c r="AJ1898"/>
      <c r="AM1898" s="13"/>
    </row>
    <row r="1899" spans="1:39" s="8" customFormat="1" ht="24.95" customHeight="1" x14ac:dyDescent="0.25">
      <c r="A1899" s="65" t="str">
        <f t="shared" si="29"/>
        <v/>
      </c>
      <c r="B1899" s="61"/>
      <c r="C1899" s="63" t="str">
        <f>IF(B1899="","",VLOOKUP(B1899,'Base productos'!A$2:H$10900,2,FALSE))</f>
        <v/>
      </c>
      <c r="D1899" s="66" t="str">
        <f>IF(B1899="","",VLOOKUP(B1899,'Base productos'!A$2:H$10900,3,FALSE))</f>
        <v/>
      </c>
      <c r="E1899" s="62" t="str">
        <f>IF(B1899="","",VLOOKUP(B1899,'Base productos'!A$2:H$10900,4,FALSE))</f>
        <v/>
      </c>
      <c r="F1899" s="62" t="str">
        <f>IF(B1899="","",VLOOKUP(B1899,'Base productos'!A$2:H$10900,5,FALSE))</f>
        <v/>
      </c>
      <c r="G1899" s="66" t="str">
        <f>IF(B1899="","",VLOOKUP(B1899,'Base productos'!A$2:H$10900,6,FALSE))</f>
        <v/>
      </c>
      <c r="H1899" s="66" t="str">
        <f>IF(B1899="","",VLOOKUP(B1899,'Base productos'!A$2:H$10900,7,FALSE))</f>
        <v/>
      </c>
      <c r="I1899" s="66" t="str">
        <f>IF(B1899="","",VLOOKUP(B1899,'Base productos'!A$2:H$10900,8,FALSE))</f>
        <v/>
      </c>
      <c r="J1899" s="47"/>
      <c r="K1899" s="48"/>
      <c r="L1899" s="68"/>
      <c r="M1899" s="68"/>
      <c r="N1899" s="68"/>
      <c r="O1899" s="68"/>
      <c r="P1899" s="100" t="str">
        <f>IF(O1899="","",VLOOKUP(O1899,'Principios Activos'!A$1:B$2418,2,FALSE))</f>
        <v/>
      </c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9"/>
      <c r="AC1899" s="68"/>
      <c r="AD1899" s="69"/>
      <c r="AE1899" s="53"/>
      <c r="AF1899" s="98"/>
      <c r="AG1899" s="123"/>
      <c r="AH1899" s="123"/>
      <c r="AI1899"/>
      <c r="AJ1899"/>
      <c r="AM1899" s="13"/>
    </row>
    <row r="1900" spans="1:39" s="8" customFormat="1" ht="24.95" customHeight="1" x14ac:dyDescent="0.25">
      <c r="A1900" s="65" t="str">
        <f t="shared" si="29"/>
        <v/>
      </c>
      <c r="B1900" s="61"/>
      <c r="C1900" s="63" t="str">
        <f>IF(B1900="","",VLOOKUP(B1900,'Base productos'!A$2:H$10900,2,FALSE))</f>
        <v/>
      </c>
      <c r="D1900" s="66" t="str">
        <f>IF(B1900="","",VLOOKUP(B1900,'Base productos'!A$2:H$10900,3,FALSE))</f>
        <v/>
      </c>
      <c r="E1900" s="62" t="str">
        <f>IF(B1900="","",VLOOKUP(B1900,'Base productos'!A$2:H$10900,4,FALSE))</f>
        <v/>
      </c>
      <c r="F1900" s="62" t="str">
        <f>IF(B1900="","",VLOOKUP(B1900,'Base productos'!A$2:H$10900,5,FALSE))</f>
        <v/>
      </c>
      <c r="G1900" s="66" t="str">
        <f>IF(B1900="","",VLOOKUP(B1900,'Base productos'!A$2:H$10900,6,FALSE))</f>
        <v/>
      </c>
      <c r="H1900" s="66" t="str">
        <f>IF(B1900="","",VLOOKUP(B1900,'Base productos'!A$2:H$10900,7,FALSE))</f>
        <v/>
      </c>
      <c r="I1900" s="66" t="str">
        <f>IF(B1900="","",VLOOKUP(B1900,'Base productos'!A$2:H$10900,8,FALSE))</f>
        <v/>
      </c>
      <c r="J1900" s="47"/>
      <c r="K1900" s="48"/>
      <c r="L1900" s="68"/>
      <c r="M1900" s="68"/>
      <c r="N1900" s="68"/>
      <c r="O1900" s="68"/>
      <c r="P1900" s="100" t="str">
        <f>IF(O1900="","",VLOOKUP(O1900,'Principios Activos'!A$1:B$2418,2,FALSE))</f>
        <v/>
      </c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9"/>
      <c r="AC1900" s="68"/>
      <c r="AD1900" s="69"/>
      <c r="AE1900" s="53"/>
      <c r="AF1900" s="98"/>
      <c r="AG1900" s="123"/>
      <c r="AH1900" s="123"/>
      <c r="AI1900"/>
      <c r="AJ1900"/>
      <c r="AM1900" s="13"/>
    </row>
    <row r="1901" spans="1:39" s="8" customFormat="1" ht="24.95" customHeight="1" x14ac:dyDescent="0.25">
      <c r="A1901" s="65" t="str">
        <f t="shared" si="29"/>
        <v/>
      </c>
      <c r="B1901" s="61"/>
      <c r="C1901" s="63" t="str">
        <f>IF(B1901="","",VLOOKUP(B1901,'Base productos'!A$2:H$10900,2,FALSE))</f>
        <v/>
      </c>
      <c r="D1901" s="66" t="str">
        <f>IF(B1901="","",VLOOKUP(B1901,'Base productos'!A$2:H$10900,3,FALSE))</f>
        <v/>
      </c>
      <c r="E1901" s="62" t="str">
        <f>IF(B1901="","",VLOOKUP(B1901,'Base productos'!A$2:H$10900,4,FALSE))</f>
        <v/>
      </c>
      <c r="F1901" s="62" t="str">
        <f>IF(B1901="","",VLOOKUP(B1901,'Base productos'!A$2:H$10900,5,FALSE))</f>
        <v/>
      </c>
      <c r="G1901" s="66" t="str">
        <f>IF(B1901="","",VLOOKUP(B1901,'Base productos'!A$2:H$10900,6,FALSE))</f>
        <v/>
      </c>
      <c r="H1901" s="66" t="str">
        <f>IF(B1901="","",VLOOKUP(B1901,'Base productos'!A$2:H$10900,7,FALSE))</f>
        <v/>
      </c>
      <c r="I1901" s="66" t="str">
        <f>IF(B1901="","",VLOOKUP(B1901,'Base productos'!A$2:H$10900,8,FALSE))</f>
        <v/>
      </c>
      <c r="J1901" s="47"/>
      <c r="K1901" s="48"/>
      <c r="L1901" s="68"/>
      <c r="M1901" s="68"/>
      <c r="N1901" s="68"/>
      <c r="O1901" s="68"/>
      <c r="P1901" s="100" t="str">
        <f>IF(O1901="","",VLOOKUP(O1901,'Principios Activos'!A$1:B$2418,2,FALSE))</f>
        <v/>
      </c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9"/>
      <c r="AC1901" s="68"/>
      <c r="AD1901" s="69"/>
      <c r="AE1901" s="53"/>
      <c r="AF1901" s="98"/>
      <c r="AG1901" s="123"/>
      <c r="AH1901" s="123"/>
      <c r="AI1901"/>
      <c r="AJ1901"/>
      <c r="AM1901" s="13"/>
    </row>
    <row r="1902" spans="1:39" s="8" customFormat="1" ht="24.95" customHeight="1" x14ac:dyDescent="0.25">
      <c r="A1902" s="65" t="str">
        <f t="shared" si="29"/>
        <v/>
      </c>
      <c r="B1902" s="61"/>
      <c r="C1902" s="63" t="str">
        <f>IF(B1902="","",VLOOKUP(B1902,'Base productos'!A$2:H$10900,2,FALSE))</f>
        <v/>
      </c>
      <c r="D1902" s="66" t="str">
        <f>IF(B1902="","",VLOOKUP(B1902,'Base productos'!A$2:H$10900,3,FALSE))</f>
        <v/>
      </c>
      <c r="E1902" s="62" t="str">
        <f>IF(B1902="","",VLOOKUP(B1902,'Base productos'!A$2:H$10900,4,FALSE))</f>
        <v/>
      </c>
      <c r="F1902" s="62" t="str">
        <f>IF(B1902="","",VLOOKUP(B1902,'Base productos'!A$2:H$10900,5,FALSE))</f>
        <v/>
      </c>
      <c r="G1902" s="66" t="str">
        <f>IF(B1902="","",VLOOKUP(B1902,'Base productos'!A$2:H$10900,6,FALSE))</f>
        <v/>
      </c>
      <c r="H1902" s="66" t="str">
        <f>IF(B1902="","",VLOOKUP(B1902,'Base productos'!A$2:H$10900,7,FALSE))</f>
        <v/>
      </c>
      <c r="I1902" s="66" t="str">
        <f>IF(B1902="","",VLOOKUP(B1902,'Base productos'!A$2:H$10900,8,FALSE))</f>
        <v/>
      </c>
      <c r="J1902" s="47"/>
      <c r="K1902" s="48"/>
      <c r="L1902" s="68"/>
      <c r="M1902" s="68"/>
      <c r="N1902" s="68"/>
      <c r="O1902" s="68"/>
      <c r="P1902" s="100" t="str">
        <f>IF(O1902="","",VLOOKUP(O1902,'Principios Activos'!A$1:B$2418,2,FALSE))</f>
        <v/>
      </c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9"/>
      <c r="AC1902" s="68"/>
      <c r="AD1902" s="69"/>
      <c r="AE1902" s="53"/>
      <c r="AF1902" s="98"/>
      <c r="AG1902" s="123"/>
      <c r="AH1902" s="123"/>
      <c r="AI1902"/>
      <c r="AJ1902"/>
      <c r="AM1902" s="13"/>
    </row>
    <row r="1903" spans="1:39" s="8" customFormat="1" ht="24.95" customHeight="1" x14ac:dyDescent="0.25">
      <c r="A1903" s="65" t="str">
        <f t="shared" si="29"/>
        <v/>
      </c>
      <c r="B1903" s="61"/>
      <c r="C1903" s="63" t="str">
        <f>IF(B1903="","",VLOOKUP(B1903,'Base productos'!A$2:H$10900,2,FALSE))</f>
        <v/>
      </c>
      <c r="D1903" s="66" t="str">
        <f>IF(B1903="","",VLOOKUP(B1903,'Base productos'!A$2:H$10900,3,FALSE))</f>
        <v/>
      </c>
      <c r="E1903" s="62" t="str">
        <f>IF(B1903="","",VLOOKUP(B1903,'Base productos'!A$2:H$10900,4,FALSE))</f>
        <v/>
      </c>
      <c r="F1903" s="62" t="str">
        <f>IF(B1903="","",VLOOKUP(B1903,'Base productos'!A$2:H$10900,5,FALSE))</f>
        <v/>
      </c>
      <c r="G1903" s="66" t="str">
        <f>IF(B1903="","",VLOOKUP(B1903,'Base productos'!A$2:H$10900,6,FALSE))</f>
        <v/>
      </c>
      <c r="H1903" s="66" t="str">
        <f>IF(B1903="","",VLOOKUP(B1903,'Base productos'!A$2:H$10900,7,FALSE))</f>
        <v/>
      </c>
      <c r="I1903" s="66" t="str">
        <f>IF(B1903="","",VLOOKUP(B1903,'Base productos'!A$2:H$10900,8,FALSE))</f>
        <v/>
      </c>
      <c r="J1903" s="47"/>
      <c r="K1903" s="48"/>
      <c r="L1903" s="68"/>
      <c r="M1903" s="68"/>
      <c r="N1903" s="68"/>
      <c r="O1903" s="68"/>
      <c r="P1903" s="100" t="str">
        <f>IF(O1903="","",VLOOKUP(O1903,'Principios Activos'!A$1:B$2418,2,FALSE))</f>
        <v/>
      </c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9"/>
      <c r="AC1903" s="68"/>
      <c r="AD1903" s="69"/>
      <c r="AE1903" s="53"/>
      <c r="AF1903" s="98"/>
      <c r="AG1903" s="123"/>
      <c r="AH1903" s="123"/>
      <c r="AI1903"/>
      <c r="AJ1903"/>
      <c r="AM1903" s="13"/>
    </row>
    <row r="1904" spans="1:39" s="8" customFormat="1" ht="24.95" customHeight="1" x14ac:dyDescent="0.25">
      <c r="A1904" s="65" t="str">
        <f t="shared" si="29"/>
        <v/>
      </c>
      <c r="B1904" s="61"/>
      <c r="C1904" s="63" t="str">
        <f>IF(B1904="","",VLOOKUP(B1904,'Base productos'!A$2:H$10900,2,FALSE))</f>
        <v/>
      </c>
      <c r="D1904" s="66" t="str">
        <f>IF(B1904="","",VLOOKUP(B1904,'Base productos'!A$2:H$10900,3,FALSE))</f>
        <v/>
      </c>
      <c r="E1904" s="62" t="str">
        <f>IF(B1904="","",VLOOKUP(B1904,'Base productos'!A$2:H$10900,4,FALSE))</f>
        <v/>
      </c>
      <c r="F1904" s="62" t="str">
        <f>IF(B1904="","",VLOOKUP(B1904,'Base productos'!A$2:H$10900,5,FALSE))</f>
        <v/>
      </c>
      <c r="G1904" s="66" t="str">
        <f>IF(B1904="","",VLOOKUP(B1904,'Base productos'!A$2:H$10900,6,FALSE))</f>
        <v/>
      </c>
      <c r="H1904" s="66" t="str">
        <f>IF(B1904="","",VLOOKUP(B1904,'Base productos'!A$2:H$10900,7,FALSE))</f>
        <v/>
      </c>
      <c r="I1904" s="66" t="str">
        <f>IF(B1904="","",VLOOKUP(B1904,'Base productos'!A$2:H$10900,8,FALSE))</f>
        <v/>
      </c>
      <c r="J1904" s="47"/>
      <c r="K1904" s="48"/>
      <c r="L1904" s="68"/>
      <c r="M1904" s="68"/>
      <c r="N1904" s="68"/>
      <c r="O1904" s="68"/>
      <c r="P1904" s="100" t="str">
        <f>IF(O1904="","",VLOOKUP(O1904,'Principios Activos'!A$1:B$2418,2,FALSE))</f>
        <v/>
      </c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9"/>
      <c r="AC1904" s="68"/>
      <c r="AD1904" s="69"/>
      <c r="AE1904" s="53"/>
      <c r="AF1904" s="98"/>
      <c r="AG1904" s="123"/>
      <c r="AH1904" s="123"/>
      <c r="AI1904"/>
      <c r="AJ1904"/>
      <c r="AM1904" s="13"/>
    </row>
    <row r="1905" spans="1:39" s="8" customFormat="1" ht="24.95" customHeight="1" x14ac:dyDescent="0.25">
      <c r="A1905" s="65" t="str">
        <f t="shared" si="29"/>
        <v/>
      </c>
      <c r="B1905" s="61"/>
      <c r="C1905" s="63" t="str">
        <f>IF(B1905="","",VLOOKUP(B1905,'Base productos'!A$2:H$10900,2,FALSE))</f>
        <v/>
      </c>
      <c r="D1905" s="66" t="str">
        <f>IF(B1905="","",VLOOKUP(B1905,'Base productos'!A$2:H$10900,3,FALSE))</f>
        <v/>
      </c>
      <c r="E1905" s="62" t="str">
        <f>IF(B1905="","",VLOOKUP(B1905,'Base productos'!A$2:H$10900,4,FALSE))</f>
        <v/>
      </c>
      <c r="F1905" s="62" t="str">
        <f>IF(B1905="","",VLOOKUP(B1905,'Base productos'!A$2:H$10900,5,FALSE))</f>
        <v/>
      </c>
      <c r="G1905" s="66" t="str">
        <f>IF(B1905="","",VLOOKUP(B1905,'Base productos'!A$2:H$10900,6,FALSE))</f>
        <v/>
      </c>
      <c r="H1905" s="66" t="str">
        <f>IF(B1905="","",VLOOKUP(B1905,'Base productos'!A$2:H$10900,7,FALSE))</f>
        <v/>
      </c>
      <c r="I1905" s="66" t="str">
        <f>IF(B1905="","",VLOOKUP(B1905,'Base productos'!A$2:H$10900,8,FALSE))</f>
        <v/>
      </c>
      <c r="J1905" s="47"/>
      <c r="K1905" s="48"/>
      <c r="L1905" s="68"/>
      <c r="M1905" s="68"/>
      <c r="N1905" s="68"/>
      <c r="O1905" s="68"/>
      <c r="P1905" s="100" t="str">
        <f>IF(O1905="","",VLOOKUP(O1905,'Principios Activos'!A$1:B$2418,2,FALSE))</f>
        <v/>
      </c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9"/>
      <c r="AC1905" s="68"/>
      <c r="AD1905" s="69"/>
      <c r="AE1905" s="53"/>
      <c r="AF1905" s="98"/>
      <c r="AG1905" s="123"/>
      <c r="AH1905" s="123"/>
      <c r="AI1905"/>
      <c r="AJ1905"/>
      <c r="AM1905" s="13"/>
    </row>
    <row r="1906" spans="1:39" s="8" customFormat="1" ht="24.95" customHeight="1" x14ac:dyDescent="0.25">
      <c r="A1906" s="65" t="str">
        <f t="shared" si="29"/>
        <v/>
      </c>
      <c r="B1906" s="61"/>
      <c r="C1906" s="63" t="str">
        <f>IF(B1906="","",VLOOKUP(B1906,'Base productos'!A$2:H$10900,2,FALSE))</f>
        <v/>
      </c>
      <c r="D1906" s="66" t="str">
        <f>IF(B1906="","",VLOOKUP(B1906,'Base productos'!A$2:H$10900,3,FALSE))</f>
        <v/>
      </c>
      <c r="E1906" s="62" t="str">
        <f>IF(B1906="","",VLOOKUP(B1906,'Base productos'!A$2:H$10900,4,FALSE))</f>
        <v/>
      </c>
      <c r="F1906" s="62" t="str">
        <f>IF(B1906="","",VLOOKUP(B1906,'Base productos'!A$2:H$10900,5,FALSE))</f>
        <v/>
      </c>
      <c r="G1906" s="66" t="str">
        <f>IF(B1906="","",VLOOKUP(B1906,'Base productos'!A$2:H$10900,6,FALSE))</f>
        <v/>
      </c>
      <c r="H1906" s="66" t="str">
        <f>IF(B1906="","",VLOOKUP(B1906,'Base productos'!A$2:H$10900,7,FALSE))</f>
        <v/>
      </c>
      <c r="I1906" s="66" t="str">
        <f>IF(B1906="","",VLOOKUP(B1906,'Base productos'!A$2:H$10900,8,FALSE))</f>
        <v/>
      </c>
      <c r="J1906" s="47"/>
      <c r="K1906" s="48"/>
      <c r="L1906" s="68"/>
      <c r="M1906" s="68"/>
      <c r="N1906" s="68"/>
      <c r="O1906" s="68"/>
      <c r="P1906" s="100" t="str">
        <f>IF(O1906="","",VLOOKUP(O1906,'Principios Activos'!A$1:B$2418,2,FALSE))</f>
        <v/>
      </c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9"/>
      <c r="AC1906" s="68"/>
      <c r="AD1906" s="69"/>
      <c r="AE1906" s="53"/>
      <c r="AF1906" s="98"/>
      <c r="AG1906" s="123"/>
      <c r="AH1906" s="123"/>
      <c r="AI1906"/>
      <c r="AJ1906"/>
      <c r="AM1906" s="13"/>
    </row>
    <row r="1907" spans="1:39" s="8" customFormat="1" ht="24.95" customHeight="1" x14ac:dyDescent="0.25">
      <c r="A1907" s="65" t="str">
        <f t="shared" si="29"/>
        <v/>
      </c>
      <c r="B1907" s="61"/>
      <c r="C1907" s="63" t="str">
        <f>IF(B1907="","",VLOOKUP(B1907,'Base productos'!A$2:H$10900,2,FALSE))</f>
        <v/>
      </c>
      <c r="D1907" s="66" t="str">
        <f>IF(B1907="","",VLOOKUP(B1907,'Base productos'!A$2:H$10900,3,FALSE))</f>
        <v/>
      </c>
      <c r="E1907" s="62" t="str">
        <f>IF(B1907="","",VLOOKUP(B1907,'Base productos'!A$2:H$10900,4,FALSE))</f>
        <v/>
      </c>
      <c r="F1907" s="62" t="str">
        <f>IF(B1907="","",VLOOKUP(B1907,'Base productos'!A$2:H$10900,5,FALSE))</f>
        <v/>
      </c>
      <c r="G1907" s="66" t="str">
        <f>IF(B1907="","",VLOOKUP(B1907,'Base productos'!A$2:H$10900,6,FALSE))</f>
        <v/>
      </c>
      <c r="H1907" s="66" t="str">
        <f>IF(B1907="","",VLOOKUP(B1907,'Base productos'!A$2:H$10900,7,FALSE))</f>
        <v/>
      </c>
      <c r="I1907" s="66" t="str">
        <f>IF(B1907="","",VLOOKUP(B1907,'Base productos'!A$2:H$10900,8,FALSE))</f>
        <v/>
      </c>
      <c r="J1907" s="47"/>
      <c r="K1907" s="48"/>
      <c r="L1907" s="68"/>
      <c r="M1907" s="68"/>
      <c r="N1907" s="68"/>
      <c r="O1907" s="68"/>
      <c r="P1907" s="100" t="str">
        <f>IF(O1907="","",VLOOKUP(O1907,'Principios Activos'!A$1:B$2418,2,FALSE))</f>
        <v/>
      </c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9"/>
      <c r="AC1907" s="68"/>
      <c r="AD1907" s="69"/>
      <c r="AE1907" s="53"/>
      <c r="AF1907" s="98"/>
      <c r="AG1907" s="123"/>
      <c r="AH1907" s="123"/>
      <c r="AI1907"/>
      <c r="AJ1907"/>
      <c r="AM1907" s="13"/>
    </row>
    <row r="1908" spans="1:39" s="8" customFormat="1" ht="24.95" customHeight="1" x14ac:dyDescent="0.25">
      <c r="A1908" s="65" t="str">
        <f t="shared" si="29"/>
        <v/>
      </c>
      <c r="B1908" s="61"/>
      <c r="C1908" s="63" t="str">
        <f>IF(B1908="","",VLOOKUP(B1908,'Base productos'!A$2:H$10900,2,FALSE))</f>
        <v/>
      </c>
      <c r="D1908" s="66" t="str">
        <f>IF(B1908="","",VLOOKUP(B1908,'Base productos'!A$2:H$10900,3,FALSE))</f>
        <v/>
      </c>
      <c r="E1908" s="62" t="str">
        <f>IF(B1908="","",VLOOKUP(B1908,'Base productos'!A$2:H$10900,4,FALSE))</f>
        <v/>
      </c>
      <c r="F1908" s="62" t="str">
        <f>IF(B1908="","",VLOOKUP(B1908,'Base productos'!A$2:H$10900,5,FALSE))</f>
        <v/>
      </c>
      <c r="G1908" s="66" t="str">
        <f>IF(B1908="","",VLOOKUP(B1908,'Base productos'!A$2:H$10900,6,FALSE))</f>
        <v/>
      </c>
      <c r="H1908" s="66" t="str">
        <f>IF(B1908="","",VLOOKUP(B1908,'Base productos'!A$2:H$10900,7,FALSE))</f>
        <v/>
      </c>
      <c r="I1908" s="66" t="str">
        <f>IF(B1908="","",VLOOKUP(B1908,'Base productos'!A$2:H$10900,8,FALSE))</f>
        <v/>
      </c>
      <c r="J1908" s="47"/>
      <c r="K1908" s="48"/>
      <c r="L1908" s="68"/>
      <c r="M1908" s="68"/>
      <c r="N1908" s="68"/>
      <c r="O1908" s="68"/>
      <c r="P1908" s="100" t="str">
        <f>IF(O1908="","",VLOOKUP(O1908,'Principios Activos'!A$1:B$2418,2,FALSE))</f>
        <v/>
      </c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9"/>
      <c r="AC1908" s="68"/>
      <c r="AD1908" s="69"/>
      <c r="AE1908" s="53"/>
      <c r="AF1908" s="98"/>
      <c r="AG1908" s="123"/>
      <c r="AH1908" s="123"/>
      <c r="AI1908"/>
      <c r="AJ1908"/>
      <c r="AM1908" s="13"/>
    </row>
    <row r="1909" spans="1:39" s="8" customFormat="1" ht="24.95" customHeight="1" x14ac:dyDescent="0.25">
      <c r="A1909" s="65" t="str">
        <f t="shared" si="29"/>
        <v/>
      </c>
      <c r="B1909" s="61"/>
      <c r="C1909" s="63" t="str">
        <f>IF(B1909="","",VLOOKUP(B1909,'Base productos'!A$2:H$10900,2,FALSE))</f>
        <v/>
      </c>
      <c r="D1909" s="66" t="str">
        <f>IF(B1909="","",VLOOKUP(B1909,'Base productos'!A$2:H$10900,3,FALSE))</f>
        <v/>
      </c>
      <c r="E1909" s="62" t="str">
        <f>IF(B1909="","",VLOOKUP(B1909,'Base productos'!A$2:H$10900,4,FALSE))</f>
        <v/>
      </c>
      <c r="F1909" s="62" t="str">
        <f>IF(B1909="","",VLOOKUP(B1909,'Base productos'!A$2:H$10900,5,FALSE))</f>
        <v/>
      </c>
      <c r="G1909" s="66" t="str">
        <f>IF(B1909="","",VLOOKUP(B1909,'Base productos'!A$2:H$10900,6,FALSE))</f>
        <v/>
      </c>
      <c r="H1909" s="66" t="str">
        <f>IF(B1909="","",VLOOKUP(B1909,'Base productos'!A$2:H$10900,7,FALSE))</f>
        <v/>
      </c>
      <c r="I1909" s="66" t="str">
        <f>IF(B1909="","",VLOOKUP(B1909,'Base productos'!A$2:H$10900,8,FALSE))</f>
        <v/>
      </c>
      <c r="J1909" s="47"/>
      <c r="K1909" s="48"/>
      <c r="L1909" s="68"/>
      <c r="M1909" s="68"/>
      <c r="N1909" s="68"/>
      <c r="O1909" s="68"/>
      <c r="P1909" s="100" t="str">
        <f>IF(O1909="","",VLOOKUP(O1909,'Principios Activos'!A$1:B$2418,2,FALSE))</f>
        <v/>
      </c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9"/>
      <c r="AC1909" s="68"/>
      <c r="AD1909" s="69"/>
      <c r="AE1909" s="53"/>
      <c r="AF1909" s="98"/>
      <c r="AG1909" s="123"/>
      <c r="AH1909" s="123"/>
      <c r="AI1909"/>
      <c r="AJ1909"/>
      <c r="AM1909" s="13"/>
    </row>
    <row r="1910" spans="1:39" s="8" customFormat="1" ht="24.95" customHeight="1" x14ac:dyDescent="0.25">
      <c r="A1910" s="65" t="str">
        <f t="shared" si="29"/>
        <v/>
      </c>
      <c r="B1910" s="61"/>
      <c r="C1910" s="63" t="str">
        <f>IF(B1910="","",VLOOKUP(B1910,'Base productos'!A$2:H$10900,2,FALSE))</f>
        <v/>
      </c>
      <c r="D1910" s="66" t="str">
        <f>IF(B1910="","",VLOOKUP(B1910,'Base productos'!A$2:H$10900,3,FALSE))</f>
        <v/>
      </c>
      <c r="E1910" s="62" t="str">
        <f>IF(B1910="","",VLOOKUP(B1910,'Base productos'!A$2:H$10900,4,FALSE))</f>
        <v/>
      </c>
      <c r="F1910" s="62" t="str">
        <f>IF(B1910="","",VLOOKUP(B1910,'Base productos'!A$2:H$10900,5,FALSE))</f>
        <v/>
      </c>
      <c r="G1910" s="66" t="str">
        <f>IF(B1910="","",VLOOKUP(B1910,'Base productos'!A$2:H$10900,6,FALSE))</f>
        <v/>
      </c>
      <c r="H1910" s="66" t="str">
        <f>IF(B1910="","",VLOOKUP(B1910,'Base productos'!A$2:H$10900,7,FALSE))</f>
        <v/>
      </c>
      <c r="I1910" s="66" t="str">
        <f>IF(B1910="","",VLOOKUP(B1910,'Base productos'!A$2:H$10900,8,FALSE))</f>
        <v/>
      </c>
      <c r="J1910" s="47"/>
      <c r="K1910" s="48"/>
      <c r="L1910" s="68"/>
      <c r="M1910" s="68"/>
      <c r="N1910" s="68"/>
      <c r="O1910" s="68"/>
      <c r="P1910" s="100" t="str">
        <f>IF(O1910="","",VLOOKUP(O1910,'Principios Activos'!A$1:B$2418,2,FALSE))</f>
        <v/>
      </c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9"/>
      <c r="AC1910" s="68"/>
      <c r="AD1910" s="69"/>
      <c r="AE1910" s="53"/>
      <c r="AF1910" s="98"/>
      <c r="AG1910" s="123"/>
      <c r="AH1910" s="123"/>
      <c r="AI1910"/>
      <c r="AJ1910"/>
      <c r="AM1910" s="13"/>
    </row>
    <row r="1911" spans="1:39" s="8" customFormat="1" ht="24.95" customHeight="1" x14ac:dyDescent="0.25">
      <c r="A1911" s="65" t="str">
        <f t="shared" si="29"/>
        <v/>
      </c>
      <c r="B1911" s="61"/>
      <c r="C1911" s="63" t="str">
        <f>IF(B1911="","",VLOOKUP(B1911,'Base productos'!A$2:H$10900,2,FALSE))</f>
        <v/>
      </c>
      <c r="D1911" s="66" t="str">
        <f>IF(B1911="","",VLOOKUP(B1911,'Base productos'!A$2:H$10900,3,FALSE))</f>
        <v/>
      </c>
      <c r="E1911" s="62" t="str">
        <f>IF(B1911="","",VLOOKUP(B1911,'Base productos'!A$2:H$10900,4,FALSE))</f>
        <v/>
      </c>
      <c r="F1911" s="62" t="str">
        <f>IF(B1911="","",VLOOKUP(B1911,'Base productos'!A$2:H$10900,5,FALSE))</f>
        <v/>
      </c>
      <c r="G1911" s="66" t="str">
        <f>IF(B1911="","",VLOOKUP(B1911,'Base productos'!A$2:H$10900,6,FALSE))</f>
        <v/>
      </c>
      <c r="H1911" s="66" t="str">
        <f>IF(B1911="","",VLOOKUP(B1911,'Base productos'!A$2:H$10900,7,FALSE))</f>
        <v/>
      </c>
      <c r="I1911" s="66" t="str">
        <f>IF(B1911="","",VLOOKUP(B1911,'Base productos'!A$2:H$10900,8,FALSE))</f>
        <v/>
      </c>
      <c r="J1911" s="47"/>
      <c r="K1911" s="48"/>
      <c r="L1911" s="68"/>
      <c r="M1911" s="68"/>
      <c r="N1911" s="68"/>
      <c r="O1911" s="68"/>
      <c r="P1911" s="100" t="str">
        <f>IF(O1911="","",VLOOKUP(O1911,'Principios Activos'!A$1:B$2418,2,FALSE))</f>
        <v/>
      </c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9"/>
      <c r="AC1911" s="68"/>
      <c r="AD1911" s="69"/>
      <c r="AE1911" s="53"/>
      <c r="AF1911" s="98"/>
      <c r="AG1911" s="123"/>
      <c r="AH1911" s="123"/>
      <c r="AI1911"/>
      <c r="AJ1911"/>
      <c r="AM1911" s="13"/>
    </row>
    <row r="1912" spans="1:39" s="8" customFormat="1" ht="24.95" customHeight="1" x14ac:dyDescent="0.25">
      <c r="A1912" s="65" t="str">
        <f t="shared" si="29"/>
        <v/>
      </c>
      <c r="B1912" s="61"/>
      <c r="C1912" s="63" t="str">
        <f>IF(B1912="","",VLOOKUP(B1912,'Base productos'!A$2:H$10900,2,FALSE))</f>
        <v/>
      </c>
      <c r="D1912" s="66" t="str">
        <f>IF(B1912="","",VLOOKUP(B1912,'Base productos'!A$2:H$10900,3,FALSE))</f>
        <v/>
      </c>
      <c r="E1912" s="62" t="str">
        <f>IF(B1912="","",VLOOKUP(B1912,'Base productos'!A$2:H$10900,4,FALSE))</f>
        <v/>
      </c>
      <c r="F1912" s="62" t="str">
        <f>IF(B1912="","",VLOOKUP(B1912,'Base productos'!A$2:H$10900,5,FALSE))</f>
        <v/>
      </c>
      <c r="G1912" s="66" t="str">
        <f>IF(B1912="","",VLOOKUP(B1912,'Base productos'!A$2:H$10900,6,FALSE))</f>
        <v/>
      </c>
      <c r="H1912" s="66" t="str">
        <f>IF(B1912="","",VLOOKUP(B1912,'Base productos'!A$2:H$10900,7,FALSE))</f>
        <v/>
      </c>
      <c r="I1912" s="66" t="str">
        <f>IF(B1912="","",VLOOKUP(B1912,'Base productos'!A$2:H$10900,8,FALSE))</f>
        <v/>
      </c>
      <c r="J1912" s="47"/>
      <c r="K1912" s="48"/>
      <c r="L1912" s="68"/>
      <c r="M1912" s="68"/>
      <c r="N1912" s="68"/>
      <c r="O1912" s="68"/>
      <c r="P1912" s="100" t="str">
        <f>IF(O1912="","",VLOOKUP(O1912,'Principios Activos'!A$1:B$2418,2,FALSE))</f>
        <v/>
      </c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9"/>
      <c r="AC1912" s="68"/>
      <c r="AD1912" s="69"/>
      <c r="AE1912" s="53"/>
      <c r="AF1912" s="98"/>
      <c r="AG1912" s="123"/>
      <c r="AH1912" s="123"/>
      <c r="AI1912"/>
      <c r="AJ1912"/>
      <c r="AM1912" s="13"/>
    </row>
    <row r="1913" spans="1:39" s="8" customFormat="1" ht="24.95" customHeight="1" x14ac:dyDescent="0.25">
      <c r="A1913" s="65" t="str">
        <f t="shared" si="29"/>
        <v/>
      </c>
      <c r="B1913" s="61"/>
      <c r="C1913" s="63" t="str">
        <f>IF(B1913="","",VLOOKUP(B1913,'Base productos'!A$2:H$10900,2,FALSE))</f>
        <v/>
      </c>
      <c r="D1913" s="66" t="str">
        <f>IF(B1913="","",VLOOKUP(B1913,'Base productos'!A$2:H$10900,3,FALSE))</f>
        <v/>
      </c>
      <c r="E1913" s="62" t="str">
        <f>IF(B1913="","",VLOOKUP(B1913,'Base productos'!A$2:H$10900,4,FALSE))</f>
        <v/>
      </c>
      <c r="F1913" s="62" t="str">
        <f>IF(B1913="","",VLOOKUP(B1913,'Base productos'!A$2:H$10900,5,FALSE))</f>
        <v/>
      </c>
      <c r="G1913" s="66" t="str">
        <f>IF(B1913="","",VLOOKUP(B1913,'Base productos'!A$2:H$10900,6,FALSE))</f>
        <v/>
      </c>
      <c r="H1913" s="66" t="str">
        <f>IF(B1913="","",VLOOKUP(B1913,'Base productos'!A$2:H$10900,7,FALSE))</f>
        <v/>
      </c>
      <c r="I1913" s="66" t="str">
        <f>IF(B1913="","",VLOOKUP(B1913,'Base productos'!A$2:H$10900,8,FALSE))</f>
        <v/>
      </c>
      <c r="J1913" s="47"/>
      <c r="K1913" s="48"/>
      <c r="L1913" s="68"/>
      <c r="M1913" s="68"/>
      <c r="N1913" s="68"/>
      <c r="O1913" s="68"/>
      <c r="P1913" s="100" t="str">
        <f>IF(O1913="","",VLOOKUP(O1913,'Principios Activos'!A$1:B$2418,2,FALSE))</f>
        <v/>
      </c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9"/>
      <c r="AC1913" s="68"/>
      <c r="AD1913" s="69"/>
      <c r="AE1913" s="53"/>
      <c r="AF1913" s="98"/>
      <c r="AG1913" s="123"/>
      <c r="AH1913" s="123"/>
      <c r="AI1913"/>
      <c r="AJ1913"/>
      <c r="AM1913" s="13"/>
    </row>
    <row r="1914" spans="1:39" s="8" customFormat="1" ht="24.95" customHeight="1" x14ac:dyDescent="0.25">
      <c r="A1914" s="65" t="str">
        <f t="shared" si="29"/>
        <v/>
      </c>
      <c r="B1914" s="61"/>
      <c r="C1914" s="63" t="str">
        <f>IF(B1914="","",VLOOKUP(B1914,'Base productos'!A$2:H$10900,2,FALSE))</f>
        <v/>
      </c>
      <c r="D1914" s="66" t="str">
        <f>IF(B1914="","",VLOOKUP(B1914,'Base productos'!A$2:H$10900,3,FALSE))</f>
        <v/>
      </c>
      <c r="E1914" s="62" t="str">
        <f>IF(B1914="","",VLOOKUP(B1914,'Base productos'!A$2:H$10900,4,FALSE))</f>
        <v/>
      </c>
      <c r="F1914" s="62" t="str">
        <f>IF(B1914="","",VLOOKUP(B1914,'Base productos'!A$2:H$10900,5,FALSE))</f>
        <v/>
      </c>
      <c r="G1914" s="66" t="str">
        <f>IF(B1914="","",VLOOKUP(B1914,'Base productos'!A$2:H$10900,6,FALSE))</f>
        <v/>
      </c>
      <c r="H1914" s="66" t="str">
        <f>IF(B1914="","",VLOOKUP(B1914,'Base productos'!A$2:H$10900,7,FALSE))</f>
        <v/>
      </c>
      <c r="I1914" s="66" t="str">
        <f>IF(B1914="","",VLOOKUP(B1914,'Base productos'!A$2:H$10900,8,FALSE))</f>
        <v/>
      </c>
      <c r="J1914" s="47"/>
      <c r="K1914" s="48"/>
      <c r="L1914" s="68"/>
      <c r="M1914" s="68"/>
      <c r="N1914" s="68"/>
      <c r="O1914" s="68"/>
      <c r="P1914" s="100" t="str">
        <f>IF(O1914="","",VLOOKUP(O1914,'Principios Activos'!A$1:B$2418,2,FALSE))</f>
        <v/>
      </c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9"/>
      <c r="AC1914" s="68"/>
      <c r="AD1914" s="69"/>
      <c r="AE1914" s="53"/>
      <c r="AF1914" s="98"/>
      <c r="AG1914" s="123"/>
      <c r="AH1914" s="123"/>
      <c r="AI1914"/>
      <c r="AJ1914"/>
      <c r="AM1914" s="13"/>
    </row>
    <row r="1915" spans="1:39" s="8" customFormat="1" ht="24.95" customHeight="1" x14ac:dyDescent="0.25">
      <c r="A1915" s="65" t="str">
        <f t="shared" si="29"/>
        <v/>
      </c>
      <c r="B1915" s="61"/>
      <c r="C1915" s="63" t="str">
        <f>IF(B1915="","",VLOOKUP(B1915,'Base productos'!A$2:H$10900,2,FALSE))</f>
        <v/>
      </c>
      <c r="D1915" s="66" t="str">
        <f>IF(B1915="","",VLOOKUP(B1915,'Base productos'!A$2:H$10900,3,FALSE))</f>
        <v/>
      </c>
      <c r="E1915" s="62" t="str">
        <f>IF(B1915="","",VLOOKUP(B1915,'Base productos'!A$2:H$10900,4,FALSE))</f>
        <v/>
      </c>
      <c r="F1915" s="62" t="str">
        <f>IF(B1915="","",VLOOKUP(B1915,'Base productos'!A$2:H$10900,5,FALSE))</f>
        <v/>
      </c>
      <c r="G1915" s="66" t="str">
        <f>IF(B1915="","",VLOOKUP(B1915,'Base productos'!A$2:H$10900,6,FALSE))</f>
        <v/>
      </c>
      <c r="H1915" s="66" t="str">
        <f>IF(B1915="","",VLOOKUP(B1915,'Base productos'!A$2:H$10900,7,FALSE))</f>
        <v/>
      </c>
      <c r="I1915" s="66" t="str">
        <f>IF(B1915="","",VLOOKUP(B1915,'Base productos'!A$2:H$10900,8,FALSE))</f>
        <v/>
      </c>
      <c r="J1915" s="47"/>
      <c r="K1915" s="48"/>
      <c r="L1915" s="68"/>
      <c r="M1915" s="68"/>
      <c r="N1915" s="68"/>
      <c r="O1915" s="68"/>
      <c r="P1915" s="100" t="str">
        <f>IF(O1915="","",VLOOKUP(O1915,'Principios Activos'!A$1:B$2418,2,FALSE))</f>
        <v/>
      </c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9"/>
      <c r="AC1915" s="68"/>
      <c r="AD1915" s="69"/>
      <c r="AE1915" s="53"/>
      <c r="AF1915" s="98"/>
      <c r="AG1915" s="123"/>
      <c r="AH1915" s="123"/>
      <c r="AI1915"/>
      <c r="AJ1915"/>
      <c r="AM1915" s="13"/>
    </row>
    <row r="1916" spans="1:39" s="8" customFormat="1" ht="24.95" customHeight="1" x14ac:dyDescent="0.25">
      <c r="A1916" s="65" t="str">
        <f t="shared" si="29"/>
        <v/>
      </c>
      <c r="B1916" s="61"/>
      <c r="C1916" s="63" t="str">
        <f>IF(B1916="","",VLOOKUP(B1916,'Base productos'!A$2:H$10900,2,FALSE))</f>
        <v/>
      </c>
      <c r="D1916" s="66" t="str">
        <f>IF(B1916="","",VLOOKUP(B1916,'Base productos'!A$2:H$10900,3,FALSE))</f>
        <v/>
      </c>
      <c r="E1916" s="62" t="str">
        <f>IF(B1916="","",VLOOKUP(B1916,'Base productos'!A$2:H$10900,4,FALSE))</f>
        <v/>
      </c>
      <c r="F1916" s="62" t="str">
        <f>IF(B1916="","",VLOOKUP(B1916,'Base productos'!A$2:H$10900,5,FALSE))</f>
        <v/>
      </c>
      <c r="G1916" s="66" t="str">
        <f>IF(B1916="","",VLOOKUP(B1916,'Base productos'!A$2:H$10900,6,FALSE))</f>
        <v/>
      </c>
      <c r="H1916" s="66" t="str">
        <f>IF(B1916="","",VLOOKUP(B1916,'Base productos'!A$2:H$10900,7,FALSE))</f>
        <v/>
      </c>
      <c r="I1916" s="66" t="str">
        <f>IF(B1916="","",VLOOKUP(B1916,'Base productos'!A$2:H$10900,8,FALSE))</f>
        <v/>
      </c>
      <c r="J1916" s="47"/>
      <c r="K1916" s="48"/>
      <c r="L1916" s="68"/>
      <c r="M1916" s="68"/>
      <c r="N1916" s="68"/>
      <c r="O1916" s="68"/>
      <c r="P1916" s="100" t="str">
        <f>IF(O1916="","",VLOOKUP(O1916,'Principios Activos'!A$1:B$2418,2,FALSE))</f>
        <v/>
      </c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68"/>
      <c r="AB1916" s="69"/>
      <c r="AC1916" s="68"/>
      <c r="AD1916" s="69"/>
      <c r="AE1916" s="53"/>
      <c r="AF1916" s="98"/>
      <c r="AG1916" s="123"/>
      <c r="AH1916" s="123"/>
      <c r="AI1916"/>
      <c r="AJ1916"/>
      <c r="AM1916" s="13"/>
    </row>
    <row r="1917" spans="1:39" s="8" customFormat="1" ht="24.95" customHeight="1" x14ac:dyDescent="0.25">
      <c r="A1917" s="65" t="str">
        <f t="shared" si="29"/>
        <v/>
      </c>
      <c r="B1917" s="61"/>
      <c r="C1917" s="63" t="str">
        <f>IF(B1917="","",VLOOKUP(B1917,'Base productos'!A$2:H$10900,2,FALSE))</f>
        <v/>
      </c>
      <c r="D1917" s="66" t="str">
        <f>IF(B1917="","",VLOOKUP(B1917,'Base productos'!A$2:H$10900,3,FALSE))</f>
        <v/>
      </c>
      <c r="E1917" s="62" t="str">
        <f>IF(B1917="","",VLOOKUP(B1917,'Base productos'!A$2:H$10900,4,FALSE))</f>
        <v/>
      </c>
      <c r="F1917" s="62" t="str">
        <f>IF(B1917="","",VLOOKUP(B1917,'Base productos'!A$2:H$10900,5,FALSE))</f>
        <v/>
      </c>
      <c r="G1917" s="66" t="str">
        <f>IF(B1917="","",VLOOKUP(B1917,'Base productos'!A$2:H$10900,6,FALSE))</f>
        <v/>
      </c>
      <c r="H1917" s="66" t="str">
        <f>IF(B1917="","",VLOOKUP(B1917,'Base productos'!A$2:H$10900,7,FALSE))</f>
        <v/>
      </c>
      <c r="I1917" s="66" t="str">
        <f>IF(B1917="","",VLOOKUP(B1917,'Base productos'!A$2:H$10900,8,FALSE))</f>
        <v/>
      </c>
      <c r="J1917" s="47"/>
      <c r="K1917" s="48"/>
      <c r="L1917" s="68"/>
      <c r="M1917" s="68"/>
      <c r="N1917" s="68"/>
      <c r="O1917" s="68"/>
      <c r="P1917" s="100" t="str">
        <f>IF(O1917="","",VLOOKUP(O1917,'Principios Activos'!A$1:B$2418,2,FALSE))</f>
        <v/>
      </c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9"/>
      <c r="AC1917" s="68"/>
      <c r="AD1917" s="69"/>
      <c r="AE1917" s="53"/>
      <c r="AF1917" s="98"/>
      <c r="AG1917" s="123"/>
      <c r="AH1917" s="123"/>
      <c r="AI1917"/>
      <c r="AJ1917"/>
      <c r="AM1917" s="13"/>
    </row>
    <row r="1918" spans="1:39" s="8" customFormat="1" ht="24.95" customHeight="1" x14ac:dyDescent="0.25">
      <c r="A1918" s="65" t="str">
        <f t="shared" si="29"/>
        <v/>
      </c>
      <c r="B1918" s="61"/>
      <c r="C1918" s="63" t="str">
        <f>IF(B1918="","",VLOOKUP(B1918,'Base productos'!A$2:H$10900,2,FALSE))</f>
        <v/>
      </c>
      <c r="D1918" s="66" t="str">
        <f>IF(B1918="","",VLOOKUP(B1918,'Base productos'!A$2:H$10900,3,FALSE))</f>
        <v/>
      </c>
      <c r="E1918" s="62" t="str">
        <f>IF(B1918="","",VLOOKUP(B1918,'Base productos'!A$2:H$10900,4,FALSE))</f>
        <v/>
      </c>
      <c r="F1918" s="62" t="str">
        <f>IF(B1918="","",VLOOKUP(B1918,'Base productos'!A$2:H$10900,5,FALSE))</f>
        <v/>
      </c>
      <c r="G1918" s="66" t="str">
        <f>IF(B1918="","",VLOOKUP(B1918,'Base productos'!A$2:H$10900,6,FALSE))</f>
        <v/>
      </c>
      <c r="H1918" s="66" t="str">
        <f>IF(B1918="","",VLOOKUP(B1918,'Base productos'!A$2:H$10900,7,FALSE))</f>
        <v/>
      </c>
      <c r="I1918" s="66" t="str">
        <f>IF(B1918="","",VLOOKUP(B1918,'Base productos'!A$2:H$10900,8,FALSE))</f>
        <v/>
      </c>
      <c r="J1918" s="47"/>
      <c r="K1918" s="48"/>
      <c r="L1918" s="68"/>
      <c r="M1918" s="68"/>
      <c r="N1918" s="68"/>
      <c r="O1918" s="68"/>
      <c r="P1918" s="100" t="str">
        <f>IF(O1918="","",VLOOKUP(O1918,'Principios Activos'!A$1:B$2418,2,FALSE))</f>
        <v/>
      </c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9"/>
      <c r="AC1918" s="68"/>
      <c r="AD1918" s="69"/>
      <c r="AE1918" s="53"/>
      <c r="AF1918" s="98"/>
      <c r="AG1918" s="123"/>
      <c r="AH1918" s="123"/>
      <c r="AI1918"/>
      <c r="AJ1918"/>
      <c r="AM1918" s="13"/>
    </row>
    <row r="1919" spans="1:39" s="8" customFormat="1" ht="24.95" customHeight="1" x14ac:dyDescent="0.25">
      <c r="A1919" s="65" t="str">
        <f t="shared" si="29"/>
        <v/>
      </c>
      <c r="B1919" s="61"/>
      <c r="C1919" s="63" t="str">
        <f>IF(B1919="","",VLOOKUP(B1919,'Base productos'!A$2:H$10900,2,FALSE))</f>
        <v/>
      </c>
      <c r="D1919" s="66" t="str">
        <f>IF(B1919="","",VLOOKUP(B1919,'Base productos'!A$2:H$10900,3,FALSE))</f>
        <v/>
      </c>
      <c r="E1919" s="62" t="str">
        <f>IF(B1919="","",VLOOKUP(B1919,'Base productos'!A$2:H$10900,4,FALSE))</f>
        <v/>
      </c>
      <c r="F1919" s="62" t="str">
        <f>IF(B1919="","",VLOOKUP(B1919,'Base productos'!A$2:H$10900,5,FALSE))</f>
        <v/>
      </c>
      <c r="G1919" s="66" t="str">
        <f>IF(B1919="","",VLOOKUP(B1919,'Base productos'!A$2:H$10900,6,FALSE))</f>
        <v/>
      </c>
      <c r="H1919" s="66" t="str">
        <f>IF(B1919="","",VLOOKUP(B1919,'Base productos'!A$2:H$10900,7,FALSE))</f>
        <v/>
      </c>
      <c r="I1919" s="66" t="str">
        <f>IF(B1919="","",VLOOKUP(B1919,'Base productos'!A$2:H$10900,8,FALSE))</f>
        <v/>
      </c>
      <c r="J1919" s="47"/>
      <c r="K1919" s="48"/>
      <c r="L1919" s="68"/>
      <c r="M1919" s="68"/>
      <c r="N1919" s="68"/>
      <c r="O1919" s="68"/>
      <c r="P1919" s="100" t="str">
        <f>IF(O1919="","",VLOOKUP(O1919,'Principios Activos'!A$1:B$2418,2,FALSE))</f>
        <v/>
      </c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68"/>
      <c r="AB1919" s="69"/>
      <c r="AC1919" s="68"/>
      <c r="AD1919" s="69"/>
      <c r="AE1919" s="53"/>
      <c r="AF1919" s="98"/>
      <c r="AG1919" s="123"/>
      <c r="AH1919" s="123"/>
      <c r="AI1919"/>
      <c r="AJ1919"/>
      <c r="AM1919" s="13"/>
    </row>
    <row r="1920" spans="1:39" s="8" customFormat="1" ht="24.95" customHeight="1" x14ac:dyDescent="0.25">
      <c r="A1920" s="65" t="str">
        <f t="shared" si="29"/>
        <v/>
      </c>
      <c r="B1920" s="61"/>
      <c r="C1920" s="63" t="str">
        <f>IF(B1920="","",VLOOKUP(B1920,'Base productos'!A$2:H$10900,2,FALSE))</f>
        <v/>
      </c>
      <c r="D1920" s="66" t="str">
        <f>IF(B1920="","",VLOOKUP(B1920,'Base productos'!A$2:H$10900,3,FALSE))</f>
        <v/>
      </c>
      <c r="E1920" s="62" t="str">
        <f>IF(B1920="","",VLOOKUP(B1920,'Base productos'!A$2:H$10900,4,FALSE))</f>
        <v/>
      </c>
      <c r="F1920" s="62" t="str">
        <f>IF(B1920="","",VLOOKUP(B1920,'Base productos'!A$2:H$10900,5,FALSE))</f>
        <v/>
      </c>
      <c r="G1920" s="66" t="str">
        <f>IF(B1920="","",VLOOKUP(B1920,'Base productos'!A$2:H$10900,6,FALSE))</f>
        <v/>
      </c>
      <c r="H1920" s="66" t="str">
        <f>IF(B1920="","",VLOOKUP(B1920,'Base productos'!A$2:H$10900,7,FALSE))</f>
        <v/>
      </c>
      <c r="I1920" s="66" t="str">
        <f>IF(B1920="","",VLOOKUP(B1920,'Base productos'!A$2:H$10900,8,FALSE))</f>
        <v/>
      </c>
      <c r="J1920" s="47"/>
      <c r="K1920" s="48"/>
      <c r="L1920" s="68"/>
      <c r="M1920" s="68"/>
      <c r="N1920" s="68"/>
      <c r="O1920" s="68"/>
      <c r="P1920" s="100" t="str">
        <f>IF(O1920="","",VLOOKUP(O1920,'Principios Activos'!A$1:B$2418,2,FALSE))</f>
        <v/>
      </c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68"/>
      <c r="AB1920" s="69"/>
      <c r="AC1920" s="68"/>
      <c r="AD1920" s="69"/>
      <c r="AE1920" s="53"/>
      <c r="AF1920" s="98"/>
      <c r="AG1920" s="123"/>
      <c r="AH1920" s="123"/>
      <c r="AI1920"/>
      <c r="AJ1920"/>
      <c r="AM1920" s="13"/>
    </row>
    <row r="1921" spans="1:39" s="8" customFormat="1" ht="24.95" customHeight="1" x14ac:dyDescent="0.25">
      <c r="A1921" s="65" t="str">
        <f t="shared" si="29"/>
        <v/>
      </c>
      <c r="B1921" s="61"/>
      <c r="C1921" s="63" t="str">
        <f>IF(B1921="","",VLOOKUP(B1921,'Base productos'!A$2:H$10900,2,FALSE))</f>
        <v/>
      </c>
      <c r="D1921" s="66" t="str">
        <f>IF(B1921="","",VLOOKUP(B1921,'Base productos'!A$2:H$10900,3,FALSE))</f>
        <v/>
      </c>
      <c r="E1921" s="62" t="str">
        <f>IF(B1921="","",VLOOKUP(B1921,'Base productos'!A$2:H$10900,4,FALSE))</f>
        <v/>
      </c>
      <c r="F1921" s="62" t="str">
        <f>IF(B1921="","",VLOOKUP(B1921,'Base productos'!A$2:H$10900,5,FALSE))</f>
        <v/>
      </c>
      <c r="G1921" s="66" t="str">
        <f>IF(B1921="","",VLOOKUP(B1921,'Base productos'!A$2:H$10900,6,FALSE))</f>
        <v/>
      </c>
      <c r="H1921" s="66" t="str">
        <f>IF(B1921="","",VLOOKUP(B1921,'Base productos'!A$2:H$10900,7,FALSE))</f>
        <v/>
      </c>
      <c r="I1921" s="66" t="str">
        <f>IF(B1921="","",VLOOKUP(B1921,'Base productos'!A$2:H$10900,8,FALSE))</f>
        <v/>
      </c>
      <c r="J1921" s="47"/>
      <c r="K1921" s="48"/>
      <c r="L1921" s="68"/>
      <c r="M1921" s="68"/>
      <c r="N1921" s="68"/>
      <c r="O1921" s="68"/>
      <c r="P1921" s="100" t="str">
        <f>IF(O1921="","",VLOOKUP(O1921,'Principios Activos'!A$1:B$2418,2,FALSE))</f>
        <v/>
      </c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9"/>
      <c r="AC1921" s="68"/>
      <c r="AD1921" s="69"/>
      <c r="AE1921" s="53"/>
      <c r="AF1921" s="98"/>
      <c r="AG1921" s="123"/>
      <c r="AH1921" s="123"/>
      <c r="AI1921"/>
      <c r="AJ1921"/>
      <c r="AM1921" s="13"/>
    </row>
    <row r="1922" spans="1:39" s="8" customFormat="1" ht="24.95" customHeight="1" x14ac:dyDescent="0.25">
      <c r="A1922" s="65" t="str">
        <f t="shared" si="29"/>
        <v/>
      </c>
      <c r="B1922" s="61"/>
      <c r="C1922" s="63" t="str">
        <f>IF(B1922="","",VLOOKUP(B1922,'Base productos'!A$2:H$10900,2,FALSE))</f>
        <v/>
      </c>
      <c r="D1922" s="66" t="str">
        <f>IF(B1922="","",VLOOKUP(B1922,'Base productos'!A$2:H$10900,3,FALSE))</f>
        <v/>
      </c>
      <c r="E1922" s="62" t="str">
        <f>IF(B1922="","",VLOOKUP(B1922,'Base productos'!A$2:H$10900,4,FALSE))</f>
        <v/>
      </c>
      <c r="F1922" s="62" t="str">
        <f>IF(B1922="","",VLOOKUP(B1922,'Base productos'!A$2:H$10900,5,FALSE))</f>
        <v/>
      </c>
      <c r="G1922" s="66" t="str">
        <f>IF(B1922="","",VLOOKUP(B1922,'Base productos'!A$2:H$10900,6,FALSE))</f>
        <v/>
      </c>
      <c r="H1922" s="66" t="str">
        <f>IF(B1922="","",VLOOKUP(B1922,'Base productos'!A$2:H$10900,7,FALSE))</f>
        <v/>
      </c>
      <c r="I1922" s="66" t="str">
        <f>IF(B1922="","",VLOOKUP(B1922,'Base productos'!A$2:H$10900,8,FALSE))</f>
        <v/>
      </c>
      <c r="J1922" s="47"/>
      <c r="K1922" s="48"/>
      <c r="L1922" s="68"/>
      <c r="M1922" s="68"/>
      <c r="N1922" s="68"/>
      <c r="O1922" s="68"/>
      <c r="P1922" s="100" t="str">
        <f>IF(O1922="","",VLOOKUP(O1922,'Principios Activos'!A$1:B$2418,2,FALSE))</f>
        <v/>
      </c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68"/>
      <c r="AB1922" s="69"/>
      <c r="AC1922" s="68"/>
      <c r="AD1922" s="69"/>
      <c r="AE1922" s="53"/>
      <c r="AF1922" s="98"/>
      <c r="AG1922" s="123"/>
      <c r="AH1922" s="123"/>
      <c r="AI1922"/>
      <c r="AJ1922"/>
      <c r="AM1922" s="13"/>
    </row>
    <row r="1923" spans="1:39" s="8" customFormat="1" ht="24.95" customHeight="1" x14ac:dyDescent="0.25">
      <c r="A1923" s="65" t="str">
        <f t="shared" si="29"/>
        <v/>
      </c>
      <c r="B1923" s="61"/>
      <c r="C1923" s="63" t="str">
        <f>IF(B1923="","",VLOOKUP(B1923,'Base productos'!A$2:H$10900,2,FALSE))</f>
        <v/>
      </c>
      <c r="D1923" s="66" t="str">
        <f>IF(B1923="","",VLOOKUP(B1923,'Base productos'!A$2:H$10900,3,FALSE))</f>
        <v/>
      </c>
      <c r="E1923" s="62" t="str">
        <f>IF(B1923="","",VLOOKUP(B1923,'Base productos'!A$2:H$10900,4,FALSE))</f>
        <v/>
      </c>
      <c r="F1923" s="62" t="str">
        <f>IF(B1923="","",VLOOKUP(B1923,'Base productos'!A$2:H$10900,5,FALSE))</f>
        <v/>
      </c>
      <c r="G1923" s="66" t="str">
        <f>IF(B1923="","",VLOOKUP(B1923,'Base productos'!A$2:H$10900,6,FALSE))</f>
        <v/>
      </c>
      <c r="H1923" s="66" t="str">
        <f>IF(B1923="","",VLOOKUP(B1923,'Base productos'!A$2:H$10900,7,FALSE))</f>
        <v/>
      </c>
      <c r="I1923" s="66" t="str">
        <f>IF(B1923="","",VLOOKUP(B1923,'Base productos'!A$2:H$10900,8,FALSE))</f>
        <v/>
      </c>
      <c r="J1923" s="47"/>
      <c r="K1923" s="48"/>
      <c r="L1923" s="68"/>
      <c r="M1923" s="68"/>
      <c r="N1923" s="68"/>
      <c r="O1923" s="68"/>
      <c r="P1923" s="100" t="str">
        <f>IF(O1923="","",VLOOKUP(O1923,'Principios Activos'!A$1:B$2418,2,FALSE))</f>
        <v/>
      </c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9"/>
      <c r="AC1923" s="68"/>
      <c r="AD1923" s="69"/>
      <c r="AE1923" s="53"/>
      <c r="AF1923" s="98"/>
      <c r="AG1923" s="123"/>
      <c r="AH1923" s="123"/>
      <c r="AI1923"/>
      <c r="AJ1923"/>
      <c r="AM1923" s="13"/>
    </row>
    <row r="1924" spans="1:39" s="8" customFormat="1" ht="24.95" customHeight="1" x14ac:dyDescent="0.25">
      <c r="A1924" s="65" t="str">
        <f t="shared" si="29"/>
        <v/>
      </c>
      <c r="B1924" s="61"/>
      <c r="C1924" s="63" t="str">
        <f>IF(B1924="","",VLOOKUP(B1924,'Base productos'!A$2:H$10900,2,FALSE))</f>
        <v/>
      </c>
      <c r="D1924" s="66" t="str">
        <f>IF(B1924="","",VLOOKUP(B1924,'Base productos'!A$2:H$10900,3,FALSE))</f>
        <v/>
      </c>
      <c r="E1924" s="62" t="str">
        <f>IF(B1924="","",VLOOKUP(B1924,'Base productos'!A$2:H$10900,4,FALSE))</f>
        <v/>
      </c>
      <c r="F1924" s="62" t="str">
        <f>IF(B1924="","",VLOOKUP(B1924,'Base productos'!A$2:H$10900,5,FALSE))</f>
        <v/>
      </c>
      <c r="G1924" s="66" t="str">
        <f>IF(B1924="","",VLOOKUP(B1924,'Base productos'!A$2:H$10900,6,FALSE))</f>
        <v/>
      </c>
      <c r="H1924" s="66" t="str">
        <f>IF(B1924="","",VLOOKUP(B1924,'Base productos'!A$2:H$10900,7,FALSE))</f>
        <v/>
      </c>
      <c r="I1924" s="66" t="str">
        <f>IF(B1924="","",VLOOKUP(B1924,'Base productos'!A$2:H$10900,8,FALSE))</f>
        <v/>
      </c>
      <c r="J1924" s="47"/>
      <c r="K1924" s="48"/>
      <c r="L1924" s="68"/>
      <c r="M1924" s="68"/>
      <c r="N1924" s="68"/>
      <c r="O1924" s="68"/>
      <c r="P1924" s="100" t="str">
        <f>IF(O1924="","",VLOOKUP(O1924,'Principios Activos'!A$1:B$2418,2,FALSE))</f>
        <v/>
      </c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9"/>
      <c r="AC1924" s="68"/>
      <c r="AD1924" s="69"/>
      <c r="AE1924" s="53"/>
      <c r="AF1924" s="98"/>
      <c r="AG1924" s="123"/>
      <c r="AH1924" s="123"/>
      <c r="AI1924"/>
      <c r="AJ1924"/>
      <c r="AM1924" s="13"/>
    </row>
    <row r="1925" spans="1:39" s="8" customFormat="1" ht="24.95" customHeight="1" x14ac:dyDescent="0.25">
      <c r="A1925" s="65" t="str">
        <f t="shared" si="29"/>
        <v/>
      </c>
      <c r="B1925" s="61"/>
      <c r="C1925" s="63" t="str">
        <f>IF(B1925="","",VLOOKUP(B1925,'Base productos'!A$2:H$10900,2,FALSE))</f>
        <v/>
      </c>
      <c r="D1925" s="66" t="str">
        <f>IF(B1925="","",VLOOKUP(B1925,'Base productos'!A$2:H$10900,3,FALSE))</f>
        <v/>
      </c>
      <c r="E1925" s="62" t="str">
        <f>IF(B1925="","",VLOOKUP(B1925,'Base productos'!A$2:H$10900,4,FALSE))</f>
        <v/>
      </c>
      <c r="F1925" s="62" t="str">
        <f>IF(B1925="","",VLOOKUP(B1925,'Base productos'!A$2:H$10900,5,FALSE))</f>
        <v/>
      </c>
      <c r="G1925" s="66" t="str">
        <f>IF(B1925="","",VLOOKUP(B1925,'Base productos'!A$2:H$10900,6,FALSE))</f>
        <v/>
      </c>
      <c r="H1925" s="66" t="str">
        <f>IF(B1925="","",VLOOKUP(B1925,'Base productos'!A$2:H$10900,7,FALSE))</f>
        <v/>
      </c>
      <c r="I1925" s="66" t="str">
        <f>IF(B1925="","",VLOOKUP(B1925,'Base productos'!A$2:H$10900,8,FALSE))</f>
        <v/>
      </c>
      <c r="J1925" s="47"/>
      <c r="K1925" s="48"/>
      <c r="L1925" s="68"/>
      <c r="M1925" s="68"/>
      <c r="N1925" s="68"/>
      <c r="O1925" s="68"/>
      <c r="P1925" s="100" t="str">
        <f>IF(O1925="","",VLOOKUP(O1925,'Principios Activos'!A$1:B$2418,2,FALSE))</f>
        <v/>
      </c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9"/>
      <c r="AC1925" s="68"/>
      <c r="AD1925" s="69"/>
      <c r="AE1925" s="53"/>
      <c r="AF1925" s="98"/>
      <c r="AG1925" s="123"/>
      <c r="AH1925" s="123"/>
      <c r="AI1925"/>
      <c r="AJ1925"/>
      <c r="AM1925" s="13"/>
    </row>
    <row r="1926" spans="1:39" s="8" customFormat="1" ht="24.95" customHeight="1" x14ac:dyDescent="0.25">
      <c r="A1926" s="65" t="str">
        <f t="shared" si="29"/>
        <v/>
      </c>
      <c r="B1926" s="61"/>
      <c r="C1926" s="63" t="str">
        <f>IF(B1926="","",VLOOKUP(B1926,'Base productos'!A$2:H$10900,2,FALSE))</f>
        <v/>
      </c>
      <c r="D1926" s="66" t="str">
        <f>IF(B1926="","",VLOOKUP(B1926,'Base productos'!A$2:H$10900,3,FALSE))</f>
        <v/>
      </c>
      <c r="E1926" s="62" t="str">
        <f>IF(B1926="","",VLOOKUP(B1926,'Base productos'!A$2:H$10900,4,FALSE))</f>
        <v/>
      </c>
      <c r="F1926" s="62" t="str">
        <f>IF(B1926="","",VLOOKUP(B1926,'Base productos'!A$2:H$10900,5,FALSE))</f>
        <v/>
      </c>
      <c r="G1926" s="66" t="str">
        <f>IF(B1926="","",VLOOKUP(B1926,'Base productos'!A$2:H$10900,6,FALSE))</f>
        <v/>
      </c>
      <c r="H1926" s="66" t="str">
        <f>IF(B1926="","",VLOOKUP(B1926,'Base productos'!A$2:H$10900,7,FALSE))</f>
        <v/>
      </c>
      <c r="I1926" s="66" t="str">
        <f>IF(B1926="","",VLOOKUP(B1926,'Base productos'!A$2:H$10900,8,FALSE))</f>
        <v/>
      </c>
      <c r="J1926" s="47"/>
      <c r="K1926" s="48"/>
      <c r="L1926" s="68"/>
      <c r="M1926" s="68"/>
      <c r="N1926" s="68"/>
      <c r="O1926" s="68"/>
      <c r="P1926" s="100" t="str">
        <f>IF(O1926="","",VLOOKUP(O1926,'Principios Activos'!A$1:B$2418,2,FALSE))</f>
        <v/>
      </c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9"/>
      <c r="AC1926" s="68"/>
      <c r="AD1926" s="69"/>
      <c r="AE1926" s="53"/>
      <c r="AF1926" s="98"/>
      <c r="AG1926" s="123"/>
      <c r="AH1926" s="123"/>
      <c r="AI1926"/>
      <c r="AJ1926"/>
      <c r="AM1926" s="13"/>
    </row>
    <row r="1927" spans="1:39" s="8" customFormat="1" ht="24.95" customHeight="1" x14ac:dyDescent="0.25">
      <c r="A1927" s="65" t="str">
        <f t="shared" si="29"/>
        <v/>
      </c>
      <c r="B1927" s="61"/>
      <c r="C1927" s="63" t="str">
        <f>IF(B1927="","",VLOOKUP(B1927,'Base productos'!A$2:H$10900,2,FALSE))</f>
        <v/>
      </c>
      <c r="D1927" s="66" t="str">
        <f>IF(B1927="","",VLOOKUP(B1927,'Base productos'!A$2:H$10900,3,FALSE))</f>
        <v/>
      </c>
      <c r="E1927" s="62" t="str">
        <f>IF(B1927="","",VLOOKUP(B1927,'Base productos'!A$2:H$10900,4,FALSE))</f>
        <v/>
      </c>
      <c r="F1927" s="62" t="str">
        <f>IF(B1927="","",VLOOKUP(B1927,'Base productos'!A$2:H$10900,5,FALSE))</f>
        <v/>
      </c>
      <c r="G1927" s="66" t="str">
        <f>IF(B1927="","",VLOOKUP(B1927,'Base productos'!A$2:H$10900,6,FALSE))</f>
        <v/>
      </c>
      <c r="H1927" s="66" t="str">
        <f>IF(B1927="","",VLOOKUP(B1927,'Base productos'!A$2:H$10900,7,FALSE))</f>
        <v/>
      </c>
      <c r="I1927" s="66" t="str">
        <f>IF(B1927="","",VLOOKUP(B1927,'Base productos'!A$2:H$10900,8,FALSE))</f>
        <v/>
      </c>
      <c r="J1927" s="47"/>
      <c r="K1927" s="48"/>
      <c r="L1927" s="68"/>
      <c r="M1927" s="68"/>
      <c r="N1927" s="68"/>
      <c r="O1927" s="68"/>
      <c r="P1927" s="100" t="str">
        <f>IF(O1927="","",VLOOKUP(O1927,'Principios Activos'!A$1:B$2418,2,FALSE))</f>
        <v/>
      </c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9"/>
      <c r="AC1927" s="68"/>
      <c r="AD1927" s="69"/>
      <c r="AE1927" s="53"/>
      <c r="AF1927" s="98"/>
      <c r="AG1927" s="123"/>
      <c r="AH1927" s="123"/>
      <c r="AI1927"/>
      <c r="AJ1927"/>
      <c r="AM1927" s="13"/>
    </row>
    <row r="1928" spans="1:39" s="8" customFormat="1" ht="24.95" customHeight="1" x14ac:dyDescent="0.25">
      <c r="A1928" s="65" t="str">
        <f t="shared" si="29"/>
        <v/>
      </c>
      <c r="B1928" s="61"/>
      <c r="C1928" s="63" t="str">
        <f>IF(B1928="","",VLOOKUP(B1928,'Base productos'!A$2:H$10900,2,FALSE))</f>
        <v/>
      </c>
      <c r="D1928" s="66" t="str">
        <f>IF(B1928="","",VLOOKUP(B1928,'Base productos'!A$2:H$10900,3,FALSE))</f>
        <v/>
      </c>
      <c r="E1928" s="62" t="str">
        <f>IF(B1928="","",VLOOKUP(B1928,'Base productos'!A$2:H$10900,4,FALSE))</f>
        <v/>
      </c>
      <c r="F1928" s="62" t="str">
        <f>IF(B1928="","",VLOOKUP(B1928,'Base productos'!A$2:H$10900,5,FALSE))</f>
        <v/>
      </c>
      <c r="G1928" s="66" t="str">
        <f>IF(B1928="","",VLOOKUP(B1928,'Base productos'!A$2:H$10900,6,FALSE))</f>
        <v/>
      </c>
      <c r="H1928" s="66" t="str">
        <f>IF(B1928="","",VLOOKUP(B1928,'Base productos'!A$2:H$10900,7,FALSE))</f>
        <v/>
      </c>
      <c r="I1928" s="66" t="str">
        <f>IF(B1928="","",VLOOKUP(B1928,'Base productos'!A$2:H$10900,8,FALSE))</f>
        <v/>
      </c>
      <c r="J1928" s="47"/>
      <c r="K1928" s="48"/>
      <c r="L1928" s="68"/>
      <c r="M1928" s="68"/>
      <c r="N1928" s="68"/>
      <c r="O1928" s="68"/>
      <c r="P1928" s="100" t="str">
        <f>IF(O1928="","",VLOOKUP(O1928,'Principios Activos'!A$1:B$2418,2,FALSE))</f>
        <v/>
      </c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9"/>
      <c r="AC1928" s="68"/>
      <c r="AD1928" s="69"/>
      <c r="AE1928" s="53"/>
      <c r="AF1928" s="98"/>
      <c r="AG1928" s="123"/>
      <c r="AH1928" s="123"/>
      <c r="AI1928"/>
      <c r="AJ1928"/>
      <c r="AM1928" s="13"/>
    </row>
    <row r="1929" spans="1:39" s="8" customFormat="1" ht="24.95" customHeight="1" x14ac:dyDescent="0.25">
      <c r="A1929" s="65" t="str">
        <f t="shared" si="29"/>
        <v/>
      </c>
      <c r="B1929" s="61"/>
      <c r="C1929" s="63" t="str">
        <f>IF(B1929="","",VLOOKUP(B1929,'Base productos'!A$2:H$10900,2,FALSE))</f>
        <v/>
      </c>
      <c r="D1929" s="66" t="str">
        <f>IF(B1929="","",VLOOKUP(B1929,'Base productos'!A$2:H$10900,3,FALSE))</f>
        <v/>
      </c>
      <c r="E1929" s="62" t="str">
        <f>IF(B1929="","",VLOOKUP(B1929,'Base productos'!A$2:H$10900,4,FALSE))</f>
        <v/>
      </c>
      <c r="F1929" s="62" t="str">
        <f>IF(B1929="","",VLOOKUP(B1929,'Base productos'!A$2:H$10900,5,FALSE))</f>
        <v/>
      </c>
      <c r="G1929" s="66" t="str">
        <f>IF(B1929="","",VLOOKUP(B1929,'Base productos'!A$2:H$10900,6,FALSE))</f>
        <v/>
      </c>
      <c r="H1929" s="66" t="str">
        <f>IF(B1929="","",VLOOKUP(B1929,'Base productos'!A$2:H$10900,7,FALSE))</f>
        <v/>
      </c>
      <c r="I1929" s="66" t="str">
        <f>IF(B1929="","",VLOOKUP(B1929,'Base productos'!A$2:H$10900,8,FALSE))</f>
        <v/>
      </c>
      <c r="J1929" s="47"/>
      <c r="K1929" s="48"/>
      <c r="L1929" s="68"/>
      <c r="M1929" s="68"/>
      <c r="N1929" s="68"/>
      <c r="O1929" s="68"/>
      <c r="P1929" s="100" t="str">
        <f>IF(O1929="","",VLOOKUP(O1929,'Principios Activos'!A$1:B$2418,2,FALSE))</f>
        <v/>
      </c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9"/>
      <c r="AC1929" s="68"/>
      <c r="AD1929" s="69"/>
      <c r="AE1929" s="53"/>
      <c r="AF1929" s="98"/>
      <c r="AG1929" s="123"/>
      <c r="AH1929" s="123"/>
      <c r="AI1929"/>
      <c r="AJ1929"/>
      <c r="AM1929" s="13"/>
    </row>
    <row r="1930" spans="1:39" s="8" customFormat="1" ht="24.95" customHeight="1" x14ac:dyDescent="0.25">
      <c r="A1930" s="65" t="str">
        <f t="shared" si="29"/>
        <v/>
      </c>
      <c r="B1930" s="61"/>
      <c r="C1930" s="63" t="str">
        <f>IF(B1930="","",VLOOKUP(B1930,'Base productos'!A$2:H$10900,2,FALSE))</f>
        <v/>
      </c>
      <c r="D1930" s="66" t="str">
        <f>IF(B1930="","",VLOOKUP(B1930,'Base productos'!A$2:H$10900,3,FALSE))</f>
        <v/>
      </c>
      <c r="E1930" s="62" t="str">
        <f>IF(B1930="","",VLOOKUP(B1930,'Base productos'!A$2:H$10900,4,FALSE))</f>
        <v/>
      </c>
      <c r="F1930" s="62" t="str">
        <f>IF(B1930="","",VLOOKUP(B1930,'Base productos'!A$2:H$10900,5,FALSE))</f>
        <v/>
      </c>
      <c r="G1930" s="66" t="str">
        <f>IF(B1930="","",VLOOKUP(B1930,'Base productos'!A$2:H$10900,6,FALSE))</f>
        <v/>
      </c>
      <c r="H1930" s="66" t="str">
        <f>IF(B1930="","",VLOOKUP(B1930,'Base productos'!A$2:H$10900,7,FALSE))</f>
        <v/>
      </c>
      <c r="I1930" s="66" t="str">
        <f>IF(B1930="","",VLOOKUP(B1930,'Base productos'!A$2:H$10900,8,FALSE))</f>
        <v/>
      </c>
      <c r="J1930" s="47"/>
      <c r="K1930" s="48"/>
      <c r="L1930" s="68"/>
      <c r="M1930" s="68"/>
      <c r="N1930" s="68"/>
      <c r="O1930" s="68"/>
      <c r="P1930" s="100" t="str">
        <f>IF(O1930="","",VLOOKUP(O1930,'Principios Activos'!A$1:B$2418,2,FALSE))</f>
        <v/>
      </c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9"/>
      <c r="AC1930" s="68"/>
      <c r="AD1930" s="69"/>
      <c r="AE1930" s="53"/>
      <c r="AF1930" s="98"/>
      <c r="AG1930" s="123"/>
      <c r="AH1930" s="123"/>
      <c r="AI1930"/>
      <c r="AJ1930"/>
      <c r="AM1930" s="13"/>
    </row>
    <row r="1931" spans="1:39" s="8" customFormat="1" ht="24.95" customHeight="1" x14ac:dyDescent="0.25">
      <c r="A1931" s="65" t="str">
        <f t="shared" si="29"/>
        <v/>
      </c>
      <c r="B1931" s="61"/>
      <c r="C1931" s="63" t="str">
        <f>IF(B1931="","",VLOOKUP(B1931,'Base productos'!A$2:H$10900,2,FALSE))</f>
        <v/>
      </c>
      <c r="D1931" s="66" t="str">
        <f>IF(B1931="","",VLOOKUP(B1931,'Base productos'!A$2:H$10900,3,FALSE))</f>
        <v/>
      </c>
      <c r="E1931" s="62" t="str">
        <f>IF(B1931="","",VLOOKUP(B1931,'Base productos'!A$2:H$10900,4,FALSE))</f>
        <v/>
      </c>
      <c r="F1931" s="62" t="str">
        <f>IF(B1931="","",VLOOKUP(B1931,'Base productos'!A$2:H$10900,5,FALSE))</f>
        <v/>
      </c>
      <c r="G1931" s="66" t="str">
        <f>IF(B1931="","",VLOOKUP(B1931,'Base productos'!A$2:H$10900,6,FALSE))</f>
        <v/>
      </c>
      <c r="H1931" s="66" t="str">
        <f>IF(B1931="","",VLOOKUP(B1931,'Base productos'!A$2:H$10900,7,FALSE))</f>
        <v/>
      </c>
      <c r="I1931" s="66" t="str">
        <f>IF(B1931="","",VLOOKUP(B1931,'Base productos'!A$2:H$10900,8,FALSE))</f>
        <v/>
      </c>
      <c r="J1931" s="47"/>
      <c r="K1931" s="48"/>
      <c r="L1931" s="68"/>
      <c r="M1931" s="68"/>
      <c r="N1931" s="68"/>
      <c r="O1931" s="68"/>
      <c r="P1931" s="100" t="str">
        <f>IF(O1931="","",VLOOKUP(O1931,'Principios Activos'!A$1:B$2418,2,FALSE))</f>
        <v/>
      </c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9"/>
      <c r="AC1931" s="68"/>
      <c r="AD1931" s="69"/>
      <c r="AE1931" s="53"/>
      <c r="AF1931" s="98"/>
      <c r="AG1931" s="123"/>
      <c r="AH1931" s="123"/>
      <c r="AI1931"/>
      <c r="AJ1931"/>
      <c r="AM1931" s="13"/>
    </row>
    <row r="1932" spans="1:39" s="8" customFormat="1" ht="24.95" customHeight="1" x14ac:dyDescent="0.25">
      <c r="A1932" s="65" t="str">
        <f t="shared" si="29"/>
        <v/>
      </c>
      <c r="B1932" s="61"/>
      <c r="C1932" s="63" t="str">
        <f>IF(B1932="","",VLOOKUP(B1932,'Base productos'!A$2:H$10900,2,FALSE))</f>
        <v/>
      </c>
      <c r="D1932" s="66" t="str">
        <f>IF(B1932="","",VLOOKUP(B1932,'Base productos'!A$2:H$10900,3,FALSE))</f>
        <v/>
      </c>
      <c r="E1932" s="62" t="str">
        <f>IF(B1932="","",VLOOKUP(B1932,'Base productos'!A$2:H$10900,4,FALSE))</f>
        <v/>
      </c>
      <c r="F1932" s="62" t="str">
        <f>IF(B1932="","",VLOOKUP(B1932,'Base productos'!A$2:H$10900,5,FALSE))</f>
        <v/>
      </c>
      <c r="G1932" s="66" t="str">
        <f>IF(B1932="","",VLOOKUP(B1932,'Base productos'!A$2:H$10900,6,FALSE))</f>
        <v/>
      </c>
      <c r="H1932" s="66" t="str">
        <f>IF(B1932="","",VLOOKUP(B1932,'Base productos'!A$2:H$10900,7,FALSE))</f>
        <v/>
      </c>
      <c r="I1932" s="66" t="str">
        <f>IF(B1932="","",VLOOKUP(B1932,'Base productos'!A$2:H$10900,8,FALSE))</f>
        <v/>
      </c>
      <c r="J1932" s="47"/>
      <c r="K1932" s="48"/>
      <c r="L1932" s="68"/>
      <c r="M1932" s="68"/>
      <c r="N1932" s="68"/>
      <c r="O1932" s="68"/>
      <c r="P1932" s="100" t="str">
        <f>IF(O1932="","",VLOOKUP(O1932,'Principios Activos'!A$1:B$2418,2,FALSE))</f>
        <v/>
      </c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9"/>
      <c r="AC1932" s="68"/>
      <c r="AD1932" s="69"/>
      <c r="AE1932" s="53"/>
      <c r="AF1932" s="98"/>
      <c r="AG1932" s="123"/>
      <c r="AH1932" s="123"/>
      <c r="AI1932"/>
      <c r="AJ1932"/>
      <c r="AM1932" s="13"/>
    </row>
    <row r="1933" spans="1:39" s="8" customFormat="1" ht="24.95" customHeight="1" x14ac:dyDescent="0.25">
      <c r="A1933" s="65" t="str">
        <f t="shared" si="29"/>
        <v/>
      </c>
      <c r="B1933" s="61"/>
      <c r="C1933" s="63" t="str">
        <f>IF(B1933="","",VLOOKUP(B1933,'Base productos'!A$2:H$10900,2,FALSE))</f>
        <v/>
      </c>
      <c r="D1933" s="66" t="str">
        <f>IF(B1933="","",VLOOKUP(B1933,'Base productos'!A$2:H$10900,3,FALSE))</f>
        <v/>
      </c>
      <c r="E1933" s="62" t="str">
        <f>IF(B1933="","",VLOOKUP(B1933,'Base productos'!A$2:H$10900,4,FALSE))</f>
        <v/>
      </c>
      <c r="F1933" s="62" t="str">
        <f>IF(B1933="","",VLOOKUP(B1933,'Base productos'!A$2:H$10900,5,FALSE))</f>
        <v/>
      </c>
      <c r="G1933" s="66" t="str">
        <f>IF(B1933="","",VLOOKUP(B1933,'Base productos'!A$2:H$10900,6,FALSE))</f>
        <v/>
      </c>
      <c r="H1933" s="66" t="str">
        <f>IF(B1933="","",VLOOKUP(B1933,'Base productos'!A$2:H$10900,7,FALSE))</f>
        <v/>
      </c>
      <c r="I1933" s="66" t="str">
        <f>IF(B1933="","",VLOOKUP(B1933,'Base productos'!A$2:H$10900,8,FALSE))</f>
        <v/>
      </c>
      <c r="J1933" s="47"/>
      <c r="K1933" s="48"/>
      <c r="L1933" s="68"/>
      <c r="M1933" s="68"/>
      <c r="N1933" s="68"/>
      <c r="O1933" s="68"/>
      <c r="P1933" s="100" t="str">
        <f>IF(O1933="","",VLOOKUP(O1933,'Principios Activos'!A$1:B$2418,2,FALSE))</f>
        <v/>
      </c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9"/>
      <c r="AC1933" s="68"/>
      <c r="AD1933" s="69"/>
      <c r="AE1933" s="53"/>
      <c r="AF1933" s="98"/>
      <c r="AG1933" s="123"/>
      <c r="AH1933" s="123"/>
      <c r="AI1933"/>
      <c r="AJ1933"/>
      <c r="AM1933" s="13"/>
    </row>
    <row r="1934" spans="1:39" s="8" customFormat="1" ht="24.95" customHeight="1" x14ac:dyDescent="0.25">
      <c r="A1934" s="65" t="str">
        <f t="shared" si="29"/>
        <v/>
      </c>
      <c r="B1934" s="61"/>
      <c r="C1934" s="63" t="str">
        <f>IF(B1934="","",VLOOKUP(B1934,'Base productos'!A$2:H$10900,2,FALSE))</f>
        <v/>
      </c>
      <c r="D1934" s="66" t="str">
        <f>IF(B1934="","",VLOOKUP(B1934,'Base productos'!A$2:H$10900,3,FALSE))</f>
        <v/>
      </c>
      <c r="E1934" s="62" t="str">
        <f>IF(B1934="","",VLOOKUP(B1934,'Base productos'!A$2:H$10900,4,FALSE))</f>
        <v/>
      </c>
      <c r="F1934" s="62" t="str">
        <f>IF(B1934="","",VLOOKUP(B1934,'Base productos'!A$2:H$10900,5,FALSE))</f>
        <v/>
      </c>
      <c r="G1934" s="66" t="str">
        <f>IF(B1934="","",VLOOKUP(B1934,'Base productos'!A$2:H$10900,6,FALSE))</f>
        <v/>
      </c>
      <c r="H1934" s="66" t="str">
        <f>IF(B1934="","",VLOOKUP(B1934,'Base productos'!A$2:H$10900,7,FALSE))</f>
        <v/>
      </c>
      <c r="I1934" s="66" t="str">
        <f>IF(B1934="","",VLOOKUP(B1934,'Base productos'!A$2:H$10900,8,FALSE))</f>
        <v/>
      </c>
      <c r="J1934" s="47"/>
      <c r="K1934" s="48"/>
      <c r="L1934" s="68"/>
      <c r="M1934" s="68"/>
      <c r="N1934" s="68"/>
      <c r="O1934" s="68"/>
      <c r="P1934" s="100" t="str">
        <f>IF(O1934="","",VLOOKUP(O1934,'Principios Activos'!A$1:B$2418,2,FALSE))</f>
        <v/>
      </c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68"/>
      <c r="AB1934" s="69"/>
      <c r="AC1934" s="68"/>
      <c r="AD1934" s="69"/>
      <c r="AE1934" s="53"/>
      <c r="AF1934" s="98"/>
      <c r="AG1934" s="123"/>
      <c r="AH1934" s="123"/>
      <c r="AI1934"/>
      <c r="AJ1934"/>
      <c r="AM1934" s="13"/>
    </row>
    <row r="1935" spans="1:39" s="8" customFormat="1" ht="24.95" customHeight="1" x14ac:dyDescent="0.25">
      <c r="A1935" s="65" t="str">
        <f t="shared" si="29"/>
        <v/>
      </c>
      <c r="B1935" s="61"/>
      <c r="C1935" s="63" t="str">
        <f>IF(B1935="","",VLOOKUP(B1935,'Base productos'!A$2:H$10900,2,FALSE))</f>
        <v/>
      </c>
      <c r="D1935" s="66" t="str">
        <f>IF(B1935="","",VLOOKUP(B1935,'Base productos'!A$2:H$10900,3,FALSE))</f>
        <v/>
      </c>
      <c r="E1935" s="62" t="str">
        <f>IF(B1935="","",VLOOKUP(B1935,'Base productos'!A$2:H$10900,4,FALSE))</f>
        <v/>
      </c>
      <c r="F1935" s="62" t="str">
        <f>IF(B1935="","",VLOOKUP(B1935,'Base productos'!A$2:H$10900,5,FALSE))</f>
        <v/>
      </c>
      <c r="G1935" s="66" t="str">
        <f>IF(B1935="","",VLOOKUP(B1935,'Base productos'!A$2:H$10900,6,FALSE))</f>
        <v/>
      </c>
      <c r="H1935" s="66" t="str">
        <f>IF(B1935="","",VLOOKUP(B1935,'Base productos'!A$2:H$10900,7,FALSE))</f>
        <v/>
      </c>
      <c r="I1935" s="66" t="str">
        <f>IF(B1935="","",VLOOKUP(B1935,'Base productos'!A$2:H$10900,8,FALSE))</f>
        <v/>
      </c>
      <c r="J1935" s="47"/>
      <c r="K1935" s="48"/>
      <c r="L1935" s="68"/>
      <c r="M1935" s="68"/>
      <c r="N1935" s="68"/>
      <c r="O1935" s="68"/>
      <c r="P1935" s="100" t="str">
        <f>IF(O1935="","",VLOOKUP(O1935,'Principios Activos'!A$1:B$2418,2,FALSE))</f>
        <v/>
      </c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9"/>
      <c r="AC1935" s="68"/>
      <c r="AD1935" s="69"/>
      <c r="AE1935" s="53"/>
      <c r="AF1935" s="98"/>
      <c r="AG1935" s="123"/>
      <c r="AH1935" s="123"/>
      <c r="AI1935"/>
      <c r="AJ1935"/>
      <c r="AM1935" s="13"/>
    </row>
    <row r="1936" spans="1:39" s="8" customFormat="1" ht="24.95" customHeight="1" x14ac:dyDescent="0.25">
      <c r="A1936" s="65" t="str">
        <f t="shared" si="29"/>
        <v/>
      </c>
      <c r="B1936" s="61"/>
      <c r="C1936" s="63" t="str">
        <f>IF(B1936="","",VLOOKUP(B1936,'Base productos'!A$2:H$10900,2,FALSE))</f>
        <v/>
      </c>
      <c r="D1936" s="66" t="str">
        <f>IF(B1936="","",VLOOKUP(B1936,'Base productos'!A$2:H$10900,3,FALSE))</f>
        <v/>
      </c>
      <c r="E1936" s="62" t="str">
        <f>IF(B1936="","",VLOOKUP(B1936,'Base productos'!A$2:H$10900,4,FALSE))</f>
        <v/>
      </c>
      <c r="F1936" s="62" t="str">
        <f>IF(B1936="","",VLOOKUP(B1936,'Base productos'!A$2:H$10900,5,FALSE))</f>
        <v/>
      </c>
      <c r="G1936" s="66" t="str">
        <f>IF(B1936="","",VLOOKUP(B1936,'Base productos'!A$2:H$10900,6,FALSE))</f>
        <v/>
      </c>
      <c r="H1936" s="66" t="str">
        <f>IF(B1936="","",VLOOKUP(B1936,'Base productos'!A$2:H$10900,7,FALSE))</f>
        <v/>
      </c>
      <c r="I1936" s="66" t="str">
        <f>IF(B1936="","",VLOOKUP(B1936,'Base productos'!A$2:H$10900,8,FALSE))</f>
        <v/>
      </c>
      <c r="J1936" s="47"/>
      <c r="K1936" s="48"/>
      <c r="L1936" s="68"/>
      <c r="M1936" s="68"/>
      <c r="N1936" s="68"/>
      <c r="O1936" s="68"/>
      <c r="P1936" s="100" t="str">
        <f>IF(O1936="","",VLOOKUP(O1936,'Principios Activos'!A$1:B$2418,2,FALSE))</f>
        <v/>
      </c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9"/>
      <c r="AC1936" s="68"/>
      <c r="AD1936" s="69"/>
      <c r="AE1936" s="53"/>
      <c r="AF1936" s="98"/>
      <c r="AG1936" s="123"/>
      <c r="AH1936" s="123"/>
      <c r="AI1936"/>
      <c r="AJ1936"/>
      <c r="AM1936" s="13"/>
    </row>
    <row r="1937" spans="1:39" s="8" customFormat="1" ht="24.95" customHeight="1" x14ac:dyDescent="0.25">
      <c r="A1937" s="65" t="str">
        <f t="shared" si="29"/>
        <v/>
      </c>
      <c r="B1937" s="61"/>
      <c r="C1937" s="63" t="str">
        <f>IF(B1937="","",VLOOKUP(B1937,'Base productos'!A$2:H$10900,2,FALSE))</f>
        <v/>
      </c>
      <c r="D1937" s="66" t="str">
        <f>IF(B1937="","",VLOOKUP(B1937,'Base productos'!A$2:H$10900,3,FALSE))</f>
        <v/>
      </c>
      <c r="E1937" s="62" t="str">
        <f>IF(B1937="","",VLOOKUP(B1937,'Base productos'!A$2:H$10900,4,FALSE))</f>
        <v/>
      </c>
      <c r="F1937" s="62" t="str">
        <f>IF(B1937="","",VLOOKUP(B1937,'Base productos'!A$2:H$10900,5,FALSE))</f>
        <v/>
      </c>
      <c r="G1937" s="66" t="str">
        <f>IF(B1937="","",VLOOKUP(B1937,'Base productos'!A$2:H$10900,6,FALSE))</f>
        <v/>
      </c>
      <c r="H1937" s="66" t="str">
        <f>IF(B1937="","",VLOOKUP(B1937,'Base productos'!A$2:H$10900,7,FALSE))</f>
        <v/>
      </c>
      <c r="I1937" s="66" t="str">
        <f>IF(B1937="","",VLOOKUP(B1937,'Base productos'!A$2:H$10900,8,FALSE))</f>
        <v/>
      </c>
      <c r="J1937" s="47"/>
      <c r="K1937" s="48"/>
      <c r="L1937" s="68"/>
      <c r="M1937" s="68"/>
      <c r="N1937" s="68"/>
      <c r="O1937" s="68"/>
      <c r="P1937" s="100" t="str">
        <f>IF(O1937="","",VLOOKUP(O1937,'Principios Activos'!A$1:B$2418,2,FALSE))</f>
        <v/>
      </c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9"/>
      <c r="AC1937" s="68"/>
      <c r="AD1937" s="69"/>
      <c r="AE1937" s="53"/>
      <c r="AF1937" s="98"/>
      <c r="AG1937" s="123"/>
      <c r="AH1937" s="123"/>
      <c r="AI1937"/>
      <c r="AJ1937"/>
      <c r="AM1937" s="13"/>
    </row>
    <row r="1938" spans="1:39" s="8" customFormat="1" ht="24.95" customHeight="1" x14ac:dyDescent="0.25">
      <c r="A1938" s="65" t="str">
        <f t="shared" si="29"/>
        <v/>
      </c>
      <c r="B1938" s="61"/>
      <c r="C1938" s="63" t="str">
        <f>IF(B1938="","",VLOOKUP(B1938,'Base productos'!A$2:H$10900,2,FALSE))</f>
        <v/>
      </c>
      <c r="D1938" s="66" t="str">
        <f>IF(B1938="","",VLOOKUP(B1938,'Base productos'!A$2:H$10900,3,FALSE))</f>
        <v/>
      </c>
      <c r="E1938" s="62" t="str">
        <f>IF(B1938="","",VLOOKUP(B1938,'Base productos'!A$2:H$10900,4,FALSE))</f>
        <v/>
      </c>
      <c r="F1938" s="62" t="str">
        <f>IF(B1938="","",VLOOKUP(B1938,'Base productos'!A$2:H$10900,5,FALSE))</f>
        <v/>
      </c>
      <c r="G1938" s="66" t="str">
        <f>IF(B1938="","",VLOOKUP(B1938,'Base productos'!A$2:H$10900,6,FALSE))</f>
        <v/>
      </c>
      <c r="H1938" s="66" t="str">
        <f>IF(B1938="","",VLOOKUP(B1938,'Base productos'!A$2:H$10900,7,FALSE))</f>
        <v/>
      </c>
      <c r="I1938" s="66" t="str">
        <f>IF(B1938="","",VLOOKUP(B1938,'Base productos'!A$2:H$10900,8,FALSE))</f>
        <v/>
      </c>
      <c r="J1938" s="47"/>
      <c r="K1938" s="48"/>
      <c r="L1938" s="68"/>
      <c r="M1938" s="68"/>
      <c r="N1938" s="68"/>
      <c r="O1938" s="68"/>
      <c r="P1938" s="100" t="str">
        <f>IF(O1938="","",VLOOKUP(O1938,'Principios Activos'!A$1:B$2418,2,FALSE))</f>
        <v/>
      </c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9"/>
      <c r="AC1938" s="68"/>
      <c r="AD1938" s="69"/>
      <c r="AE1938" s="53"/>
      <c r="AF1938" s="98"/>
      <c r="AG1938" s="123"/>
      <c r="AH1938" s="123"/>
      <c r="AI1938"/>
      <c r="AJ1938"/>
      <c r="AM1938" s="13"/>
    </row>
    <row r="1939" spans="1:39" s="8" customFormat="1" ht="24.95" customHeight="1" x14ac:dyDescent="0.25">
      <c r="A1939" s="65" t="str">
        <f t="shared" si="29"/>
        <v/>
      </c>
      <c r="B1939" s="61"/>
      <c r="C1939" s="63" t="str">
        <f>IF(B1939="","",VLOOKUP(B1939,'Base productos'!A$2:H$10900,2,FALSE))</f>
        <v/>
      </c>
      <c r="D1939" s="66" t="str">
        <f>IF(B1939="","",VLOOKUP(B1939,'Base productos'!A$2:H$10900,3,FALSE))</f>
        <v/>
      </c>
      <c r="E1939" s="62" t="str">
        <f>IF(B1939="","",VLOOKUP(B1939,'Base productos'!A$2:H$10900,4,FALSE))</f>
        <v/>
      </c>
      <c r="F1939" s="62" t="str">
        <f>IF(B1939="","",VLOOKUP(B1939,'Base productos'!A$2:H$10900,5,FALSE))</f>
        <v/>
      </c>
      <c r="G1939" s="66" t="str">
        <f>IF(B1939="","",VLOOKUP(B1939,'Base productos'!A$2:H$10900,6,FALSE))</f>
        <v/>
      </c>
      <c r="H1939" s="66" t="str">
        <f>IF(B1939="","",VLOOKUP(B1939,'Base productos'!A$2:H$10900,7,FALSE))</f>
        <v/>
      </c>
      <c r="I1939" s="66" t="str">
        <f>IF(B1939="","",VLOOKUP(B1939,'Base productos'!A$2:H$10900,8,FALSE))</f>
        <v/>
      </c>
      <c r="J1939" s="47"/>
      <c r="K1939" s="48"/>
      <c r="L1939" s="68"/>
      <c r="M1939" s="68"/>
      <c r="N1939" s="68"/>
      <c r="O1939" s="68"/>
      <c r="P1939" s="100" t="str">
        <f>IF(O1939="","",VLOOKUP(O1939,'Principios Activos'!A$1:B$2418,2,FALSE))</f>
        <v/>
      </c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9"/>
      <c r="AC1939" s="68"/>
      <c r="AD1939" s="69"/>
      <c r="AE1939" s="53"/>
      <c r="AF1939" s="98"/>
      <c r="AG1939" s="123"/>
      <c r="AH1939" s="123"/>
      <c r="AI1939"/>
      <c r="AJ1939"/>
      <c r="AM1939" s="13"/>
    </row>
    <row r="1940" spans="1:39" s="8" customFormat="1" ht="24.95" customHeight="1" x14ac:dyDescent="0.25">
      <c r="A1940" s="65" t="str">
        <f t="shared" si="29"/>
        <v/>
      </c>
      <c r="B1940" s="61"/>
      <c r="C1940" s="63" t="str">
        <f>IF(B1940="","",VLOOKUP(B1940,'Base productos'!A$2:H$10900,2,FALSE))</f>
        <v/>
      </c>
      <c r="D1940" s="66" t="str">
        <f>IF(B1940="","",VLOOKUP(B1940,'Base productos'!A$2:H$10900,3,FALSE))</f>
        <v/>
      </c>
      <c r="E1940" s="62" t="str">
        <f>IF(B1940="","",VLOOKUP(B1940,'Base productos'!A$2:H$10900,4,FALSE))</f>
        <v/>
      </c>
      <c r="F1940" s="62" t="str">
        <f>IF(B1940="","",VLOOKUP(B1940,'Base productos'!A$2:H$10900,5,FALSE))</f>
        <v/>
      </c>
      <c r="G1940" s="66" t="str">
        <f>IF(B1940="","",VLOOKUP(B1940,'Base productos'!A$2:H$10900,6,FALSE))</f>
        <v/>
      </c>
      <c r="H1940" s="66" t="str">
        <f>IF(B1940="","",VLOOKUP(B1940,'Base productos'!A$2:H$10900,7,FALSE))</f>
        <v/>
      </c>
      <c r="I1940" s="66" t="str">
        <f>IF(B1940="","",VLOOKUP(B1940,'Base productos'!A$2:H$10900,8,FALSE))</f>
        <v/>
      </c>
      <c r="J1940" s="47"/>
      <c r="K1940" s="48"/>
      <c r="L1940" s="68"/>
      <c r="M1940" s="68"/>
      <c r="N1940" s="68"/>
      <c r="O1940" s="68"/>
      <c r="P1940" s="100" t="str">
        <f>IF(O1940="","",VLOOKUP(O1940,'Principios Activos'!A$1:B$2418,2,FALSE))</f>
        <v/>
      </c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9"/>
      <c r="AC1940" s="68"/>
      <c r="AD1940" s="69"/>
      <c r="AE1940" s="53"/>
      <c r="AF1940" s="98"/>
      <c r="AG1940" s="123"/>
      <c r="AH1940" s="123"/>
      <c r="AI1940"/>
      <c r="AJ1940"/>
      <c r="AM1940" s="13"/>
    </row>
    <row r="1941" spans="1:39" s="8" customFormat="1" ht="24.95" customHeight="1" x14ac:dyDescent="0.25">
      <c r="A1941" s="65" t="str">
        <f t="shared" si="29"/>
        <v/>
      </c>
      <c r="B1941" s="61"/>
      <c r="C1941" s="63" t="str">
        <f>IF(B1941="","",VLOOKUP(B1941,'Base productos'!A$2:H$10900,2,FALSE))</f>
        <v/>
      </c>
      <c r="D1941" s="66" t="str">
        <f>IF(B1941="","",VLOOKUP(B1941,'Base productos'!A$2:H$10900,3,FALSE))</f>
        <v/>
      </c>
      <c r="E1941" s="62" t="str">
        <f>IF(B1941="","",VLOOKUP(B1941,'Base productos'!A$2:H$10900,4,FALSE))</f>
        <v/>
      </c>
      <c r="F1941" s="62" t="str">
        <f>IF(B1941="","",VLOOKUP(B1941,'Base productos'!A$2:H$10900,5,FALSE))</f>
        <v/>
      </c>
      <c r="G1941" s="66" t="str">
        <f>IF(B1941="","",VLOOKUP(B1941,'Base productos'!A$2:H$10900,6,FALSE))</f>
        <v/>
      </c>
      <c r="H1941" s="66" t="str">
        <f>IF(B1941="","",VLOOKUP(B1941,'Base productos'!A$2:H$10900,7,FALSE))</f>
        <v/>
      </c>
      <c r="I1941" s="66" t="str">
        <f>IF(B1941="","",VLOOKUP(B1941,'Base productos'!A$2:H$10900,8,FALSE))</f>
        <v/>
      </c>
      <c r="J1941" s="47"/>
      <c r="K1941" s="48"/>
      <c r="L1941" s="68"/>
      <c r="M1941" s="68"/>
      <c r="N1941" s="68"/>
      <c r="O1941" s="68"/>
      <c r="P1941" s="100" t="str">
        <f>IF(O1941="","",VLOOKUP(O1941,'Principios Activos'!A$1:B$2418,2,FALSE))</f>
        <v/>
      </c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9"/>
      <c r="AC1941" s="68"/>
      <c r="AD1941" s="69"/>
      <c r="AE1941" s="53"/>
      <c r="AF1941" s="98"/>
      <c r="AG1941" s="123"/>
      <c r="AH1941" s="123"/>
      <c r="AI1941"/>
      <c r="AJ1941"/>
      <c r="AM1941" s="13"/>
    </row>
    <row r="1942" spans="1:39" s="8" customFormat="1" ht="24.95" customHeight="1" x14ac:dyDescent="0.25">
      <c r="A1942" s="65" t="str">
        <f t="shared" si="29"/>
        <v/>
      </c>
      <c r="B1942" s="61"/>
      <c r="C1942" s="63" t="str">
        <f>IF(B1942="","",VLOOKUP(B1942,'Base productos'!A$2:H$10900,2,FALSE))</f>
        <v/>
      </c>
      <c r="D1942" s="66" t="str">
        <f>IF(B1942="","",VLOOKUP(B1942,'Base productos'!A$2:H$10900,3,FALSE))</f>
        <v/>
      </c>
      <c r="E1942" s="62" t="str">
        <f>IF(B1942="","",VLOOKUP(B1942,'Base productos'!A$2:H$10900,4,FALSE))</f>
        <v/>
      </c>
      <c r="F1942" s="62" t="str">
        <f>IF(B1942="","",VLOOKUP(B1942,'Base productos'!A$2:H$10900,5,FALSE))</f>
        <v/>
      </c>
      <c r="G1942" s="66" t="str">
        <f>IF(B1942="","",VLOOKUP(B1942,'Base productos'!A$2:H$10900,6,FALSE))</f>
        <v/>
      </c>
      <c r="H1942" s="66" t="str">
        <f>IF(B1942="","",VLOOKUP(B1942,'Base productos'!A$2:H$10900,7,FALSE))</f>
        <v/>
      </c>
      <c r="I1942" s="66" t="str">
        <f>IF(B1942="","",VLOOKUP(B1942,'Base productos'!A$2:H$10900,8,FALSE))</f>
        <v/>
      </c>
      <c r="J1942" s="47"/>
      <c r="K1942" s="48"/>
      <c r="L1942" s="68"/>
      <c r="M1942" s="68"/>
      <c r="N1942" s="68"/>
      <c r="O1942" s="68"/>
      <c r="P1942" s="100" t="str">
        <f>IF(O1942="","",VLOOKUP(O1942,'Principios Activos'!A$1:B$2418,2,FALSE))</f>
        <v/>
      </c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9"/>
      <c r="AC1942" s="68"/>
      <c r="AD1942" s="69"/>
      <c r="AE1942" s="53"/>
      <c r="AF1942" s="98"/>
      <c r="AG1942" s="123"/>
      <c r="AH1942" s="123"/>
      <c r="AI1942"/>
      <c r="AJ1942"/>
      <c r="AM1942" s="13"/>
    </row>
    <row r="1943" spans="1:39" s="8" customFormat="1" ht="24.95" customHeight="1" x14ac:dyDescent="0.25">
      <c r="A1943" s="65" t="str">
        <f t="shared" si="29"/>
        <v/>
      </c>
      <c r="B1943" s="61"/>
      <c r="C1943" s="63" t="str">
        <f>IF(B1943="","",VLOOKUP(B1943,'Base productos'!A$2:H$10900,2,FALSE))</f>
        <v/>
      </c>
      <c r="D1943" s="66" t="str">
        <f>IF(B1943="","",VLOOKUP(B1943,'Base productos'!A$2:H$10900,3,FALSE))</f>
        <v/>
      </c>
      <c r="E1943" s="62" t="str">
        <f>IF(B1943="","",VLOOKUP(B1943,'Base productos'!A$2:H$10900,4,FALSE))</f>
        <v/>
      </c>
      <c r="F1943" s="62" t="str">
        <f>IF(B1943="","",VLOOKUP(B1943,'Base productos'!A$2:H$10900,5,FALSE))</f>
        <v/>
      </c>
      <c r="G1943" s="66" t="str">
        <f>IF(B1943="","",VLOOKUP(B1943,'Base productos'!A$2:H$10900,6,FALSE))</f>
        <v/>
      </c>
      <c r="H1943" s="66" t="str">
        <f>IF(B1943="","",VLOOKUP(B1943,'Base productos'!A$2:H$10900,7,FALSE))</f>
        <v/>
      </c>
      <c r="I1943" s="66" t="str">
        <f>IF(B1943="","",VLOOKUP(B1943,'Base productos'!A$2:H$10900,8,FALSE))</f>
        <v/>
      </c>
      <c r="J1943" s="47"/>
      <c r="K1943" s="48"/>
      <c r="L1943" s="68"/>
      <c r="M1943" s="68"/>
      <c r="N1943" s="68"/>
      <c r="O1943" s="68"/>
      <c r="P1943" s="100" t="str">
        <f>IF(O1943="","",VLOOKUP(O1943,'Principios Activos'!A$1:B$2418,2,FALSE))</f>
        <v/>
      </c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9"/>
      <c r="AC1943" s="68"/>
      <c r="AD1943" s="69"/>
      <c r="AE1943" s="53"/>
      <c r="AF1943" s="98"/>
      <c r="AG1943" s="123"/>
      <c r="AH1943" s="123"/>
      <c r="AI1943"/>
      <c r="AJ1943"/>
      <c r="AM1943" s="13"/>
    </row>
    <row r="1944" spans="1:39" s="8" customFormat="1" ht="24.95" customHeight="1" x14ac:dyDescent="0.25">
      <c r="A1944" s="65" t="str">
        <f t="shared" si="29"/>
        <v/>
      </c>
      <c r="B1944" s="61"/>
      <c r="C1944" s="63" t="str">
        <f>IF(B1944="","",VLOOKUP(B1944,'Base productos'!A$2:H$10900,2,FALSE))</f>
        <v/>
      </c>
      <c r="D1944" s="66" t="str">
        <f>IF(B1944="","",VLOOKUP(B1944,'Base productos'!A$2:H$10900,3,FALSE))</f>
        <v/>
      </c>
      <c r="E1944" s="62" t="str">
        <f>IF(B1944="","",VLOOKUP(B1944,'Base productos'!A$2:H$10900,4,FALSE))</f>
        <v/>
      </c>
      <c r="F1944" s="62" t="str">
        <f>IF(B1944="","",VLOOKUP(B1944,'Base productos'!A$2:H$10900,5,FALSE))</f>
        <v/>
      </c>
      <c r="G1944" s="66" t="str">
        <f>IF(B1944="","",VLOOKUP(B1944,'Base productos'!A$2:H$10900,6,FALSE))</f>
        <v/>
      </c>
      <c r="H1944" s="66" t="str">
        <f>IF(B1944="","",VLOOKUP(B1944,'Base productos'!A$2:H$10900,7,FALSE))</f>
        <v/>
      </c>
      <c r="I1944" s="66" t="str">
        <f>IF(B1944="","",VLOOKUP(B1944,'Base productos'!A$2:H$10900,8,FALSE))</f>
        <v/>
      </c>
      <c r="J1944" s="47"/>
      <c r="K1944" s="48"/>
      <c r="L1944" s="68"/>
      <c r="M1944" s="68"/>
      <c r="N1944" s="68"/>
      <c r="O1944" s="68"/>
      <c r="P1944" s="100" t="str">
        <f>IF(O1944="","",VLOOKUP(O1944,'Principios Activos'!A$1:B$2418,2,FALSE))</f>
        <v/>
      </c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68"/>
      <c r="AB1944" s="69"/>
      <c r="AC1944" s="68"/>
      <c r="AD1944" s="69"/>
      <c r="AE1944" s="53"/>
      <c r="AF1944" s="98"/>
      <c r="AG1944" s="123"/>
      <c r="AH1944" s="123"/>
      <c r="AI1944"/>
      <c r="AJ1944"/>
      <c r="AM1944" s="13"/>
    </row>
    <row r="1945" spans="1:39" s="8" customFormat="1" ht="24.95" customHeight="1" x14ac:dyDescent="0.25">
      <c r="A1945" s="65" t="str">
        <f t="shared" ref="A1945:A2008" si="30">IF(A1944="","",IF(B1945="","",A1944))</f>
        <v/>
      </c>
      <c r="B1945" s="61"/>
      <c r="C1945" s="63" t="str">
        <f>IF(B1945="","",VLOOKUP(B1945,'Base productos'!A$2:H$10900,2,FALSE))</f>
        <v/>
      </c>
      <c r="D1945" s="66" t="str">
        <f>IF(B1945="","",VLOOKUP(B1945,'Base productos'!A$2:H$10900,3,FALSE))</f>
        <v/>
      </c>
      <c r="E1945" s="62" t="str">
        <f>IF(B1945="","",VLOOKUP(B1945,'Base productos'!A$2:H$10900,4,FALSE))</f>
        <v/>
      </c>
      <c r="F1945" s="62" t="str">
        <f>IF(B1945="","",VLOOKUP(B1945,'Base productos'!A$2:H$10900,5,FALSE))</f>
        <v/>
      </c>
      <c r="G1945" s="66" t="str">
        <f>IF(B1945="","",VLOOKUP(B1945,'Base productos'!A$2:H$10900,6,FALSE))</f>
        <v/>
      </c>
      <c r="H1945" s="66" t="str">
        <f>IF(B1945="","",VLOOKUP(B1945,'Base productos'!A$2:H$10900,7,FALSE))</f>
        <v/>
      </c>
      <c r="I1945" s="66" t="str">
        <f>IF(B1945="","",VLOOKUP(B1945,'Base productos'!A$2:H$10900,8,FALSE))</f>
        <v/>
      </c>
      <c r="J1945" s="47"/>
      <c r="K1945" s="48"/>
      <c r="L1945" s="68"/>
      <c r="M1945" s="68"/>
      <c r="N1945" s="68"/>
      <c r="O1945" s="68"/>
      <c r="P1945" s="100" t="str">
        <f>IF(O1945="","",VLOOKUP(O1945,'Principios Activos'!A$1:B$2418,2,FALSE))</f>
        <v/>
      </c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9"/>
      <c r="AC1945" s="68"/>
      <c r="AD1945" s="69"/>
      <c r="AE1945" s="53"/>
      <c r="AF1945" s="98"/>
      <c r="AG1945" s="123"/>
      <c r="AH1945" s="123"/>
      <c r="AI1945"/>
      <c r="AJ1945"/>
      <c r="AM1945" s="13"/>
    </row>
    <row r="1946" spans="1:39" s="8" customFormat="1" ht="24.95" customHeight="1" x14ac:dyDescent="0.25">
      <c r="A1946" s="65" t="str">
        <f t="shared" si="30"/>
        <v/>
      </c>
      <c r="B1946" s="61"/>
      <c r="C1946" s="63" t="str">
        <f>IF(B1946="","",VLOOKUP(B1946,'Base productos'!A$2:H$10900,2,FALSE))</f>
        <v/>
      </c>
      <c r="D1946" s="66" t="str">
        <f>IF(B1946="","",VLOOKUP(B1946,'Base productos'!A$2:H$10900,3,FALSE))</f>
        <v/>
      </c>
      <c r="E1946" s="62" t="str">
        <f>IF(B1946="","",VLOOKUP(B1946,'Base productos'!A$2:H$10900,4,FALSE))</f>
        <v/>
      </c>
      <c r="F1946" s="62" t="str">
        <f>IF(B1946="","",VLOOKUP(B1946,'Base productos'!A$2:H$10900,5,FALSE))</f>
        <v/>
      </c>
      <c r="G1946" s="66" t="str">
        <f>IF(B1946="","",VLOOKUP(B1946,'Base productos'!A$2:H$10900,6,FALSE))</f>
        <v/>
      </c>
      <c r="H1946" s="66" t="str">
        <f>IF(B1946="","",VLOOKUP(B1946,'Base productos'!A$2:H$10900,7,FALSE))</f>
        <v/>
      </c>
      <c r="I1946" s="66" t="str">
        <f>IF(B1946="","",VLOOKUP(B1946,'Base productos'!A$2:H$10900,8,FALSE))</f>
        <v/>
      </c>
      <c r="J1946" s="47"/>
      <c r="K1946" s="48"/>
      <c r="L1946" s="68"/>
      <c r="M1946" s="68"/>
      <c r="N1946" s="68"/>
      <c r="O1946" s="68"/>
      <c r="P1946" s="100" t="str">
        <f>IF(O1946="","",VLOOKUP(O1946,'Principios Activos'!A$1:B$2418,2,FALSE))</f>
        <v/>
      </c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9"/>
      <c r="AC1946" s="68"/>
      <c r="AD1946" s="69"/>
      <c r="AE1946" s="53"/>
      <c r="AF1946" s="98"/>
      <c r="AG1946" s="123"/>
      <c r="AH1946" s="123"/>
      <c r="AI1946"/>
      <c r="AJ1946"/>
      <c r="AM1946" s="13"/>
    </row>
    <row r="1947" spans="1:39" s="8" customFormat="1" ht="24.95" customHeight="1" x14ac:dyDescent="0.25">
      <c r="A1947" s="65" t="str">
        <f t="shared" si="30"/>
        <v/>
      </c>
      <c r="B1947" s="61"/>
      <c r="C1947" s="63" t="str">
        <f>IF(B1947="","",VLOOKUP(B1947,'Base productos'!A$2:H$10900,2,FALSE))</f>
        <v/>
      </c>
      <c r="D1947" s="66" t="str">
        <f>IF(B1947="","",VLOOKUP(B1947,'Base productos'!A$2:H$10900,3,FALSE))</f>
        <v/>
      </c>
      <c r="E1947" s="62" t="str">
        <f>IF(B1947="","",VLOOKUP(B1947,'Base productos'!A$2:H$10900,4,FALSE))</f>
        <v/>
      </c>
      <c r="F1947" s="62" t="str">
        <f>IF(B1947="","",VLOOKUP(B1947,'Base productos'!A$2:H$10900,5,FALSE))</f>
        <v/>
      </c>
      <c r="G1947" s="66" t="str">
        <f>IF(B1947="","",VLOOKUP(B1947,'Base productos'!A$2:H$10900,6,FALSE))</f>
        <v/>
      </c>
      <c r="H1947" s="66" t="str">
        <f>IF(B1947="","",VLOOKUP(B1947,'Base productos'!A$2:H$10900,7,FALSE))</f>
        <v/>
      </c>
      <c r="I1947" s="66" t="str">
        <f>IF(B1947="","",VLOOKUP(B1947,'Base productos'!A$2:H$10900,8,FALSE))</f>
        <v/>
      </c>
      <c r="J1947" s="47"/>
      <c r="K1947" s="48"/>
      <c r="L1947" s="68"/>
      <c r="M1947" s="68"/>
      <c r="N1947" s="68"/>
      <c r="O1947" s="68"/>
      <c r="P1947" s="100" t="str">
        <f>IF(O1947="","",VLOOKUP(O1947,'Principios Activos'!A$1:B$2418,2,FALSE))</f>
        <v/>
      </c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9"/>
      <c r="AC1947" s="68"/>
      <c r="AD1947" s="69"/>
      <c r="AE1947" s="53"/>
      <c r="AF1947" s="98"/>
      <c r="AG1947" s="123"/>
      <c r="AH1947" s="123"/>
      <c r="AI1947"/>
      <c r="AJ1947"/>
      <c r="AM1947" s="13"/>
    </row>
    <row r="1948" spans="1:39" s="8" customFormat="1" ht="24.95" customHeight="1" x14ac:dyDescent="0.25">
      <c r="A1948" s="65" t="str">
        <f t="shared" si="30"/>
        <v/>
      </c>
      <c r="B1948" s="61"/>
      <c r="C1948" s="63" t="str">
        <f>IF(B1948="","",VLOOKUP(B1948,'Base productos'!A$2:H$10900,2,FALSE))</f>
        <v/>
      </c>
      <c r="D1948" s="66" t="str">
        <f>IF(B1948="","",VLOOKUP(B1948,'Base productos'!A$2:H$10900,3,FALSE))</f>
        <v/>
      </c>
      <c r="E1948" s="62" t="str">
        <f>IF(B1948="","",VLOOKUP(B1948,'Base productos'!A$2:H$10900,4,FALSE))</f>
        <v/>
      </c>
      <c r="F1948" s="62" t="str">
        <f>IF(B1948="","",VLOOKUP(B1948,'Base productos'!A$2:H$10900,5,FALSE))</f>
        <v/>
      </c>
      <c r="G1948" s="66" t="str">
        <f>IF(B1948="","",VLOOKUP(B1948,'Base productos'!A$2:H$10900,6,FALSE))</f>
        <v/>
      </c>
      <c r="H1948" s="66" t="str">
        <f>IF(B1948="","",VLOOKUP(B1948,'Base productos'!A$2:H$10900,7,FALSE))</f>
        <v/>
      </c>
      <c r="I1948" s="66" t="str">
        <f>IF(B1948="","",VLOOKUP(B1948,'Base productos'!A$2:H$10900,8,FALSE))</f>
        <v/>
      </c>
      <c r="J1948" s="47"/>
      <c r="K1948" s="48"/>
      <c r="L1948" s="68"/>
      <c r="M1948" s="68"/>
      <c r="N1948" s="68"/>
      <c r="O1948" s="68"/>
      <c r="P1948" s="100" t="str">
        <f>IF(O1948="","",VLOOKUP(O1948,'Principios Activos'!A$1:B$2418,2,FALSE))</f>
        <v/>
      </c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9"/>
      <c r="AC1948" s="68"/>
      <c r="AD1948" s="69"/>
      <c r="AE1948" s="53"/>
      <c r="AF1948" s="98"/>
      <c r="AG1948" s="123"/>
      <c r="AH1948" s="123"/>
      <c r="AI1948"/>
      <c r="AJ1948"/>
      <c r="AM1948" s="13"/>
    </row>
    <row r="1949" spans="1:39" s="8" customFormat="1" ht="24.95" customHeight="1" x14ac:dyDescent="0.25">
      <c r="A1949" s="65" t="str">
        <f t="shared" si="30"/>
        <v/>
      </c>
      <c r="B1949" s="61"/>
      <c r="C1949" s="63" t="str">
        <f>IF(B1949="","",VLOOKUP(B1949,'Base productos'!A$2:H$10900,2,FALSE))</f>
        <v/>
      </c>
      <c r="D1949" s="66" t="str">
        <f>IF(B1949="","",VLOOKUP(B1949,'Base productos'!A$2:H$10900,3,FALSE))</f>
        <v/>
      </c>
      <c r="E1949" s="62" t="str">
        <f>IF(B1949="","",VLOOKUP(B1949,'Base productos'!A$2:H$10900,4,FALSE))</f>
        <v/>
      </c>
      <c r="F1949" s="62" t="str">
        <f>IF(B1949="","",VLOOKUP(B1949,'Base productos'!A$2:H$10900,5,FALSE))</f>
        <v/>
      </c>
      <c r="G1949" s="66" t="str">
        <f>IF(B1949="","",VLOOKUP(B1949,'Base productos'!A$2:H$10900,6,FALSE))</f>
        <v/>
      </c>
      <c r="H1949" s="66" t="str">
        <f>IF(B1949="","",VLOOKUP(B1949,'Base productos'!A$2:H$10900,7,FALSE))</f>
        <v/>
      </c>
      <c r="I1949" s="66" t="str">
        <f>IF(B1949="","",VLOOKUP(B1949,'Base productos'!A$2:H$10900,8,FALSE))</f>
        <v/>
      </c>
      <c r="J1949" s="47"/>
      <c r="K1949" s="48"/>
      <c r="L1949" s="68"/>
      <c r="M1949" s="68"/>
      <c r="N1949" s="68"/>
      <c r="O1949" s="68"/>
      <c r="P1949" s="100" t="str">
        <f>IF(O1949="","",VLOOKUP(O1949,'Principios Activos'!A$1:B$2418,2,FALSE))</f>
        <v/>
      </c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9"/>
      <c r="AC1949" s="68"/>
      <c r="AD1949" s="69"/>
      <c r="AE1949" s="53"/>
      <c r="AF1949" s="98"/>
      <c r="AG1949" s="123"/>
      <c r="AH1949" s="123"/>
      <c r="AI1949"/>
      <c r="AJ1949"/>
      <c r="AM1949" s="13"/>
    </row>
    <row r="1950" spans="1:39" s="8" customFormat="1" ht="24.95" customHeight="1" x14ac:dyDescent="0.25">
      <c r="A1950" s="65" t="str">
        <f t="shared" si="30"/>
        <v/>
      </c>
      <c r="B1950" s="61"/>
      <c r="C1950" s="63" t="str">
        <f>IF(B1950="","",VLOOKUP(B1950,'Base productos'!A$2:H$10900,2,FALSE))</f>
        <v/>
      </c>
      <c r="D1950" s="66" t="str">
        <f>IF(B1950="","",VLOOKUP(B1950,'Base productos'!A$2:H$10900,3,FALSE))</f>
        <v/>
      </c>
      <c r="E1950" s="62" t="str">
        <f>IF(B1950="","",VLOOKUP(B1950,'Base productos'!A$2:H$10900,4,FALSE))</f>
        <v/>
      </c>
      <c r="F1950" s="62" t="str">
        <f>IF(B1950="","",VLOOKUP(B1950,'Base productos'!A$2:H$10900,5,FALSE))</f>
        <v/>
      </c>
      <c r="G1950" s="66" t="str">
        <f>IF(B1950="","",VLOOKUP(B1950,'Base productos'!A$2:H$10900,6,FALSE))</f>
        <v/>
      </c>
      <c r="H1950" s="66" t="str">
        <f>IF(B1950="","",VLOOKUP(B1950,'Base productos'!A$2:H$10900,7,FALSE))</f>
        <v/>
      </c>
      <c r="I1950" s="66" t="str">
        <f>IF(B1950="","",VLOOKUP(B1950,'Base productos'!A$2:H$10900,8,FALSE))</f>
        <v/>
      </c>
      <c r="J1950" s="47"/>
      <c r="K1950" s="48"/>
      <c r="L1950" s="68"/>
      <c r="M1950" s="68"/>
      <c r="N1950" s="68"/>
      <c r="O1950" s="68"/>
      <c r="P1950" s="100" t="str">
        <f>IF(O1950="","",VLOOKUP(O1950,'Principios Activos'!A$1:B$2418,2,FALSE))</f>
        <v/>
      </c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9"/>
      <c r="AC1950" s="68"/>
      <c r="AD1950" s="69"/>
      <c r="AE1950" s="53"/>
      <c r="AF1950" s="98"/>
      <c r="AG1950" s="123"/>
      <c r="AH1950" s="123"/>
      <c r="AI1950"/>
      <c r="AJ1950"/>
      <c r="AM1950" s="13"/>
    </row>
    <row r="1951" spans="1:39" s="8" customFormat="1" ht="24.95" customHeight="1" x14ac:dyDescent="0.25">
      <c r="A1951" s="65" t="str">
        <f t="shared" si="30"/>
        <v/>
      </c>
      <c r="B1951" s="61"/>
      <c r="C1951" s="63" t="str">
        <f>IF(B1951="","",VLOOKUP(B1951,'Base productos'!A$2:H$10900,2,FALSE))</f>
        <v/>
      </c>
      <c r="D1951" s="66" t="str">
        <f>IF(B1951="","",VLOOKUP(B1951,'Base productos'!A$2:H$10900,3,FALSE))</f>
        <v/>
      </c>
      <c r="E1951" s="62" t="str">
        <f>IF(B1951="","",VLOOKUP(B1951,'Base productos'!A$2:H$10900,4,FALSE))</f>
        <v/>
      </c>
      <c r="F1951" s="62" t="str">
        <f>IF(B1951="","",VLOOKUP(B1951,'Base productos'!A$2:H$10900,5,FALSE))</f>
        <v/>
      </c>
      <c r="G1951" s="66" t="str">
        <f>IF(B1951="","",VLOOKUP(B1951,'Base productos'!A$2:H$10900,6,FALSE))</f>
        <v/>
      </c>
      <c r="H1951" s="66" t="str">
        <f>IF(B1951="","",VLOOKUP(B1951,'Base productos'!A$2:H$10900,7,FALSE))</f>
        <v/>
      </c>
      <c r="I1951" s="66" t="str">
        <f>IF(B1951="","",VLOOKUP(B1951,'Base productos'!A$2:H$10900,8,FALSE))</f>
        <v/>
      </c>
      <c r="J1951" s="47"/>
      <c r="K1951" s="48"/>
      <c r="L1951" s="68"/>
      <c r="M1951" s="68"/>
      <c r="N1951" s="68"/>
      <c r="O1951" s="68"/>
      <c r="P1951" s="100" t="str">
        <f>IF(O1951="","",VLOOKUP(O1951,'Principios Activos'!A$1:B$2418,2,FALSE))</f>
        <v/>
      </c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68"/>
      <c r="AB1951" s="69"/>
      <c r="AC1951" s="68"/>
      <c r="AD1951" s="69"/>
      <c r="AE1951" s="53"/>
      <c r="AF1951" s="98"/>
      <c r="AG1951" s="123"/>
      <c r="AH1951" s="123"/>
      <c r="AI1951"/>
      <c r="AJ1951"/>
      <c r="AM1951" s="13"/>
    </row>
    <row r="1952" spans="1:39" s="8" customFormat="1" ht="24.95" customHeight="1" x14ac:dyDescent="0.25">
      <c r="A1952" s="65" t="str">
        <f t="shared" si="30"/>
        <v/>
      </c>
      <c r="B1952" s="61"/>
      <c r="C1952" s="63" t="str">
        <f>IF(B1952="","",VLOOKUP(B1952,'Base productos'!A$2:H$10900,2,FALSE))</f>
        <v/>
      </c>
      <c r="D1952" s="66" t="str">
        <f>IF(B1952="","",VLOOKUP(B1952,'Base productos'!A$2:H$10900,3,FALSE))</f>
        <v/>
      </c>
      <c r="E1952" s="62" t="str">
        <f>IF(B1952="","",VLOOKUP(B1952,'Base productos'!A$2:H$10900,4,FALSE))</f>
        <v/>
      </c>
      <c r="F1952" s="62" t="str">
        <f>IF(B1952="","",VLOOKUP(B1952,'Base productos'!A$2:H$10900,5,FALSE))</f>
        <v/>
      </c>
      <c r="G1952" s="66" t="str">
        <f>IF(B1952="","",VLOOKUP(B1952,'Base productos'!A$2:H$10900,6,FALSE))</f>
        <v/>
      </c>
      <c r="H1952" s="66" t="str">
        <f>IF(B1952="","",VLOOKUP(B1952,'Base productos'!A$2:H$10900,7,FALSE))</f>
        <v/>
      </c>
      <c r="I1952" s="66" t="str">
        <f>IF(B1952="","",VLOOKUP(B1952,'Base productos'!A$2:H$10900,8,FALSE))</f>
        <v/>
      </c>
      <c r="J1952" s="47"/>
      <c r="K1952" s="48"/>
      <c r="L1952" s="68"/>
      <c r="M1952" s="68"/>
      <c r="N1952" s="68"/>
      <c r="O1952" s="68"/>
      <c r="P1952" s="100" t="str">
        <f>IF(O1952="","",VLOOKUP(O1952,'Principios Activos'!A$1:B$2418,2,FALSE))</f>
        <v/>
      </c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9"/>
      <c r="AC1952" s="68"/>
      <c r="AD1952" s="69"/>
      <c r="AE1952" s="53"/>
      <c r="AF1952" s="98"/>
      <c r="AG1952" s="123"/>
      <c r="AH1952" s="123"/>
      <c r="AI1952"/>
      <c r="AJ1952"/>
      <c r="AM1952" s="13"/>
    </row>
    <row r="1953" spans="1:39" s="8" customFormat="1" ht="24.95" customHeight="1" x14ac:dyDescent="0.25">
      <c r="A1953" s="65" t="str">
        <f t="shared" si="30"/>
        <v/>
      </c>
      <c r="B1953" s="61"/>
      <c r="C1953" s="63" t="str">
        <f>IF(B1953="","",VLOOKUP(B1953,'Base productos'!A$2:H$10900,2,FALSE))</f>
        <v/>
      </c>
      <c r="D1953" s="66" t="str">
        <f>IF(B1953="","",VLOOKUP(B1953,'Base productos'!A$2:H$10900,3,FALSE))</f>
        <v/>
      </c>
      <c r="E1953" s="62" t="str">
        <f>IF(B1953="","",VLOOKUP(B1953,'Base productos'!A$2:H$10900,4,FALSE))</f>
        <v/>
      </c>
      <c r="F1953" s="62" t="str">
        <f>IF(B1953="","",VLOOKUP(B1953,'Base productos'!A$2:H$10900,5,FALSE))</f>
        <v/>
      </c>
      <c r="G1953" s="66" t="str">
        <f>IF(B1953="","",VLOOKUP(B1953,'Base productos'!A$2:H$10900,6,FALSE))</f>
        <v/>
      </c>
      <c r="H1953" s="66" t="str">
        <f>IF(B1953="","",VLOOKUP(B1953,'Base productos'!A$2:H$10900,7,FALSE))</f>
        <v/>
      </c>
      <c r="I1953" s="66" t="str">
        <f>IF(B1953="","",VLOOKUP(B1953,'Base productos'!A$2:H$10900,8,FALSE))</f>
        <v/>
      </c>
      <c r="J1953" s="47"/>
      <c r="K1953" s="48"/>
      <c r="L1953" s="68"/>
      <c r="M1953" s="68"/>
      <c r="N1953" s="68"/>
      <c r="O1953" s="68"/>
      <c r="P1953" s="100" t="str">
        <f>IF(O1953="","",VLOOKUP(O1953,'Principios Activos'!A$1:B$2418,2,FALSE))</f>
        <v/>
      </c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9"/>
      <c r="AC1953" s="68"/>
      <c r="AD1953" s="69"/>
      <c r="AE1953" s="53"/>
      <c r="AF1953" s="98"/>
      <c r="AG1953" s="123"/>
      <c r="AH1953" s="123"/>
      <c r="AI1953"/>
      <c r="AJ1953"/>
      <c r="AM1953" s="13"/>
    </row>
    <row r="1954" spans="1:39" s="8" customFormat="1" ht="24.95" customHeight="1" x14ac:dyDescent="0.25">
      <c r="A1954" s="65" t="str">
        <f t="shared" si="30"/>
        <v/>
      </c>
      <c r="B1954" s="61"/>
      <c r="C1954" s="63" t="str">
        <f>IF(B1954="","",VLOOKUP(B1954,'Base productos'!A$2:H$10900,2,FALSE))</f>
        <v/>
      </c>
      <c r="D1954" s="66" t="str">
        <f>IF(B1954="","",VLOOKUP(B1954,'Base productos'!A$2:H$10900,3,FALSE))</f>
        <v/>
      </c>
      <c r="E1954" s="62" t="str">
        <f>IF(B1954="","",VLOOKUP(B1954,'Base productos'!A$2:H$10900,4,FALSE))</f>
        <v/>
      </c>
      <c r="F1954" s="62" t="str">
        <f>IF(B1954="","",VLOOKUP(B1954,'Base productos'!A$2:H$10900,5,FALSE))</f>
        <v/>
      </c>
      <c r="G1954" s="66" t="str">
        <f>IF(B1954="","",VLOOKUP(B1954,'Base productos'!A$2:H$10900,6,FALSE))</f>
        <v/>
      </c>
      <c r="H1954" s="66" t="str">
        <f>IF(B1954="","",VLOOKUP(B1954,'Base productos'!A$2:H$10900,7,FALSE))</f>
        <v/>
      </c>
      <c r="I1954" s="66" t="str">
        <f>IF(B1954="","",VLOOKUP(B1954,'Base productos'!A$2:H$10900,8,FALSE))</f>
        <v/>
      </c>
      <c r="J1954" s="47"/>
      <c r="K1954" s="48"/>
      <c r="L1954" s="68"/>
      <c r="M1954" s="68"/>
      <c r="N1954" s="68"/>
      <c r="O1954" s="68"/>
      <c r="P1954" s="100" t="str">
        <f>IF(O1954="","",VLOOKUP(O1954,'Principios Activos'!A$1:B$2418,2,FALSE))</f>
        <v/>
      </c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9"/>
      <c r="AC1954" s="68"/>
      <c r="AD1954" s="69"/>
      <c r="AE1954" s="53"/>
      <c r="AF1954" s="98"/>
      <c r="AG1954" s="123"/>
      <c r="AH1954" s="123"/>
      <c r="AI1954"/>
      <c r="AJ1954"/>
      <c r="AM1954" s="13"/>
    </row>
    <row r="1955" spans="1:39" s="8" customFormat="1" ht="24.95" customHeight="1" x14ac:dyDescent="0.25">
      <c r="A1955" s="65" t="str">
        <f t="shared" si="30"/>
        <v/>
      </c>
      <c r="B1955" s="61"/>
      <c r="C1955" s="63" t="str">
        <f>IF(B1955="","",VLOOKUP(B1955,'Base productos'!A$2:H$10900,2,FALSE))</f>
        <v/>
      </c>
      <c r="D1955" s="66" t="str">
        <f>IF(B1955="","",VLOOKUP(B1955,'Base productos'!A$2:H$10900,3,FALSE))</f>
        <v/>
      </c>
      <c r="E1955" s="62" t="str">
        <f>IF(B1955="","",VLOOKUP(B1955,'Base productos'!A$2:H$10900,4,FALSE))</f>
        <v/>
      </c>
      <c r="F1955" s="62" t="str">
        <f>IF(B1955="","",VLOOKUP(B1955,'Base productos'!A$2:H$10900,5,FALSE))</f>
        <v/>
      </c>
      <c r="G1955" s="66" t="str">
        <f>IF(B1955="","",VLOOKUP(B1955,'Base productos'!A$2:H$10900,6,FALSE))</f>
        <v/>
      </c>
      <c r="H1955" s="66" t="str">
        <f>IF(B1955="","",VLOOKUP(B1955,'Base productos'!A$2:H$10900,7,FALSE))</f>
        <v/>
      </c>
      <c r="I1955" s="66" t="str">
        <f>IF(B1955="","",VLOOKUP(B1955,'Base productos'!A$2:H$10900,8,FALSE))</f>
        <v/>
      </c>
      <c r="J1955" s="47"/>
      <c r="K1955" s="48"/>
      <c r="L1955" s="68"/>
      <c r="M1955" s="68"/>
      <c r="N1955" s="68"/>
      <c r="O1955" s="68"/>
      <c r="P1955" s="100" t="str">
        <f>IF(O1955="","",VLOOKUP(O1955,'Principios Activos'!A$1:B$2418,2,FALSE))</f>
        <v/>
      </c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9"/>
      <c r="AC1955" s="68"/>
      <c r="AD1955" s="69"/>
      <c r="AE1955" s="53"/>
      <c r="AF1955" s="98"/>
      <c r="AG1955" s="123"/>
      <c r="AH1955" s="123"/>
      <c r="AI1955"/>
      <c r="AJ1955"/>
      <c r="AM1955" s="13"/>
    </row>
    <row r="1956" spans="1:39" s="8" customFormat="1" ht="24.95" customHeight="1" x14ac:dyDescent="0.25">
      <c r="A1956" s="65" t="str">
        <f t="shared" si="30"/>
        <v/>
      </c>
      <c r="B1956" s="61"/>
      <c r="C1956" s="63" t="str">
        <f>IF(B1956="","",VLOOKUP(B1956,'Base productos'!A$2:H$10900,2,FALSE))</f>
        <v/>
      </c>
      <c r="D1956" s="66" t="str">
        <f>IF(B1956="","",VLOOKUP(B1956,'Base productos'!A$2:H$10900,3,FALSE))</f>
        <v/>
      </c>
      <c r="E1956" s="62" t="str">
        <f>IF(B1956="","",VLOOKUP(B1956,'Base productos'!A$2:H$10900,4,FALSE))</f>
        <v/>
      </c>
      <c r="F1956" s="62" t="str">
        <f>IF(B1956="","",VLOOKUP(B1956,'Base productos'!A$2:H$10900,5,FALSE))</f>
        <v/>
      </c>
      <c r="G1956" s="66" t="str">
        <f>IF(B1956="","",VLOOKUP(B1956,'Base productos'!A$2:H$10900,6,FALSE))</f>
        <v/>
      </c>
      <c r="H1956" s="66" t="str">
        <f>IF(B1956="","",VLOOKUP(B1956,'Base productos'!A$2:H$10900,7,FALSE))</f>
        <v/>
      </c>
      <c r="I1956" s="66" t="str">
        <f>IF(B1956="","",VLOOKUP(B1956,'Base productos'!A$2:H$10900,8,FALSE))</f>
        <v/>
      </c>
      <c r="J1956" s="47"/>
      <c r="K1956" s="48"/>
      <c r="L1956" s="68"/>
      <c r="M1956" s="68"/>
      <c r="N1956" s="68"/>
      <c r="O1956" s="68"/>
      <c r="P1956" s="100" t="str">
        <f>IF(O1956="","",VLOOKUP(O1956,'Principios Activos'!A$1:B$2418,2,FALSE))</f>
        <v/>
      </c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9"/>
      <c r="AC1956" s="68"/>
      <c r="AD1956" s="69"/>
      <c r="AE1956" s="53"/>
      <c r="AF1956" s="98"/>
      <c r="AG1956" s="123"/>
      <c r="AH1956" s="123"/>
      <c r="AI1956"/>
      <c r="AJ1956"/>
      <c r="AM1956" s="13"/>
    </row>
    <row r="1957" spans="1:39" s="8" customFormat="1" ht="24.95" customHeight="1" x14ac:dyDescent="0.25">
      <c r="A1957" s="65" t="str">
        <f t="shared" si="30"/>
        <v/>
      </c>
      <c r="B1957" s="61"/>
      <c r="C1957" s="63" t="str">
        <f>IF(B1957="","",VLOOKUP(B1957,'Base productos'!A$2:H$10900,2,FALSE))</f>
        <v/>
      </c>
      <c r="D1957" s="66" t="str">
        <f>IF(B1957="","",VLOOKUP(B1957,'Base productos'!A$2:H$10900,3,FALSE))</f>
        <v/>
      </c>
      <c r="E1957" s="62" t="str">
        <f>IF(B1957="","",VLOOKUP(B1957,'Base productos'!A$2:H$10900,4,FALSE))</f>
        <v/>
      </c>
      <c r="F1957" s="62" t="str">
        <f>IF(B1957="","",VLOOKUP(B1957,'Base productos'!A$2:H$10900,5,FALSE))</f>
        <v/>
      </c>
      <c r="G1957" s="66" t="str">
        <f>IF(B1957="","",VLOOKUP(B1957,'Base productos'!A$2:H$10900,6,FALSE))</f>
        <v/>
      </c>
      <c r="H1957" s="66" t="str">
        <f>IF(B1957="","",VLOOKUP(B1957,'Base productos'!A$2:H$10900,7,FALSE))</f>
        <v/>
      </c>
      <c r="I1957" s="66" t="str">
        <f>IF(B1957="","",VLOOKUP(B1957,'Base productos'!A$2:H$10900,8,FALSE))</f>
        <v/>
      </c>
      <c r="J1957" s="47"/>
      <c r="K1957" s="48"/>
      <c r="L1957" s="68"/>
      <c r="M1957" s="68"/>
      <c r="N1957" s="68"/>
      <c r="O1957" s="68"/>
      <c r="P1957" s="100" t="str">
        <f>IF(O1957="","",VLOOKUP(O1957,'Principios Activos'!A$1:B$2418,2,FALSE))</f>
        <v/>
      </c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9"/>
      <c r="AC1957" s="68"/>
      <c r="AD1957" s="69"/>
      <c r="AE1957" s="53"/>
      <c r="AF1957" s="98"/>
      <c r="AG1957" s="123"/>
      <c r="AH1957" s="123"/>
      <c r="AI1957"/>
      <c r="AJ1957"/>
      <c r="AM1957" s="13"/>
    </row>
    <row r="1958" spans="1:39" s="8" customFormat="1" ht="24.95" customHeight="1" x14ac:dyDescent="0.25">
      <c r="A1958" s="65" t="str">
        <f t="shared" si="30"/>
        <v/>
      </c>
      <c r="B1958" s="61"/>
      <c r="C1958" s="63" t="str">
        <f>IF(B1958="","",VLOOKUP(B1958,'Base productos'!A$2:H$10900,2,FALSE))</f>
        <v/>
      </c>
      <c r="D1958" s="66" t="str">
        <f>IF(B1958="","",VLOOKUP(B1958,'Base productos'!A$2:H$10900,3,FALSE))</f>
        <v/>
      </c>
      <c r="E1958" s="62" t="str">
        <f>IF(B1958="","",VLOOKUP(B1958,'Base productos'!A$2:H$10900,4,FALSE))</f>
        <v/>
      </c>
      <c r="F1958" s="62" t="str">
        <f>IF(B1958="","",VLOOKUP(B1958,'Base productos'!A$2:H$10900,5,FALSE))</f>
        <v/>
      </c>
      <c r="G1958" s="66" t="str">
        <f>IF(B1958="","",VLOOKUP(B1958,'Base productos'!A$2:H$10900,6,FALSE))</f>
        <v/>
      </c>
      <c r="H1958" s="66" t="str">
        <f>IF(B1958="","",VLOOKUP(B1958,'Base productos'!A$2:H$10900,7,FALSE))</f>
        <v/>
      </c>
      <c r="I1958" s="66" t="str">
        <f>IF(B1958="","",VLOOKUP(B1958,'Base productos'!A$2:H$10900,8,FALSE))</f>
        <v/>
      </c>
      <c r="J1958" s="47"/>
      <c r="K1958" s="48"/>
      <c r="L1958" s="68"/>
      <c r="M1958" s="68"/>
      <c r="N1958" s="68"/>
      <c r="O1958" s="68"/>
      <c r="P1958" s="100" t="str">
        <f>IF(O1958="","",VLOOKUP(O1958,'Principios Activos'!A$1:B$2418,2,FALSE))</f>
        <v/>
      </c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9"/>
      <c r="AC1958" s="68"/>
      <c r="AD1958" s="69"/>
      <c r="AE1958" s="53"/>
      <c r="AF1958" s="98"/>
      <c r="AG1958" s="123"/>
      <c r="AH1958" s="123"/>
      <c r="AI1958"/>
      <c r="AJ1958"/>
      <c r="AM1958" s="13"/>
    </row>
    <row r="1959" spans="1:39" s="8" customFormat="1" ht="24.95" customHeight="1" x14ac:dyDescent="0.25">
      <c r="A1959" s="65" t="str">
        <f t="shared" si="30"/>
        <v/>
      </c>
      <c r="B1959" s="61"/>
      <c r="C1959" s="63" t="str">
        <f>IF(B1959="","",VLOOKUP(B1959,'Base productos'!A$2:H$10900,2,FALSE))</f>
        <v/>
      </c>
      <c r="D1959" s="66" t="str">
        <f>IF(B1959="","",VLOOKUP(B1959,'Base productos'!A$2:H$10900,3,FALSE))</f>
        <v/>
      </c>
      <c r="E1959" s="62" t="str">
        <f>IF(B1959="","",VLOOKUP(B1959,'Base productos'!A$2:H$10900,4,FALSE))</f>
        <v/>
      </c>
      <c r="F1959" s="62" t="str">
        <f>IF(B1959="","",VLOOKUP(B1959,'Base productos'!A$2:H$10900,5,FALSE))</f>
        <v/>
      </c>
      <c r="G1959" s="66" t="str">
        <f>IF(B1959="","",VLOOKUP(B1959,'Base productos'!A$2:H$10900,6,FALSE))</f>
        <v/>
      </c>
      <c r="H1959" s="66" t="str">
        <f>IF(B1959="","",VLOOKUP(B1959,'Base productos'!A$2:H$10900,7,FALSE))</f>
        <v/>
      </c>
      <c r="I1959" s="66" t="str">
        <f>IF(B1959="","",VLOOKUP(B1959,'Base productos'!A$2:H$10900,8,FALSE))</f>
        <v/>
      </c>
      <c r="J1959" s="47"/>
      <c r="K1959" s="48"/>
      <c r="L1959" s="68"/>
      <c r="M1959" s="68"/>
      <c r="N1959" s="68"/>
      <c r="O1959" s="68"/>
      <c r="P1959" s="100" t="str">
        <f>IF(O1959="","",VLOOKUP(O1959,'Principios Activos'!A$1:B$2418,2,FALSE))</f>
        <v/>
      </c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68"/>
      <c r="AB1959" s="69"/>
      <c r="AC1959" s="68"/>
      <c r="AD1959" s="69"/>
      <c r="AE1959" s="53"/>
      <c r="AF1959" s="98"/>
      <c r="AG1959" s="123"/>
      <c r="AH1959" s="123"/>
      <c r="AI1959"/>
      <c r="AJ1959"/>
      <c r="AM1959" s="13"/>
    </row>
    <row r="1960" spans="1:39" s="8" customFormat="1" ht="24.95" customHeight="1" x14ac:dyDescent="0.25">
      <c r="A1960" s="65" t="str">
        <f t="shared" si="30"/>
        <v/>
      </c>
      <c r="B1960" s="61"/>
      <c r="C1960" s="63" t="str">
        <f>IF(B1960="","",VLOOKUP(B1960,'Base productos'!A$2:H$10900,2,FALSE))</f>
        <v/>
      </c>
      <c r="D1960" s="66" t="str">
        <f>IF(B1960="","",VLOOKUP(B1960,'Base productos'!A$2:H$10900,3,FALSE))</f>
        <v/>
      </c>
      <c r="E1960" s="62" t="str">
        <f>IF(B1960="","",VLOOKUP(B1960,'Base productos'!A$2:H$10900,4,FALSE))</f>
        <v/>
      </c>
      <c r="F1960" s="62" t="str">
        <f>IF(B1960="","",VLOOKUP(B1960,'Base productos'!A$2:H$10900,5,FALSE))</f>
        <v/>
      </c>
      <c r="G1960" s="66" t="str">
        <f>IF(B1960="","",VLOOKUP(B1960,'Base productos'!A$2:H$10900,6,FALSE))</f>
        <v/>
      </c>
      <c r="H1960" s="66" t="str">
        <f>IF(B1960="","",VLOOKUP(B1960,'Base productos'!A$2:H$10900,7,FALSE))</f>
        <v/>
      </c>
      <c r="I1960" s="66" t="str">
        <f>IF(B1960="","",VLOOKUP(B1960,'Base productos'!A$2:H$10900,8,FALSE))</f>
        <v/>
      </c>
      <c r="J1960" s="47"/>
      <c r="K1960" s="48"/>
      <c r="L1960" s="68"/>
      <c r="M1960" s="68"/>
      <c r="N1960" s="68"/>
      <c r="O1960" s="68"/>
      <c r="P1960" s="100" t="str">
        <f>IF(O1960="","",VLOOKUP(O1960,'Principios Activos'!A$1:B$2418,2,FALSE))</f>
        <v/>
      </c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9"/>
      <c r="AC1960" s="68"/>
      <c r="AD1960" s="69"/>
      <c r="AE1960" s="53"/>
      <c r="AF1960" s="98"/>
      <c r="AG1960" s="123"/>
      <c r="AH1960" s="123"/>
      <c r="AI1960"/>
      <c r="AJ1960"/>
      <c r="AM1960" s="13"/>
    </row>
    <row r="1961" spans="1:39" s="8" customFormat="1" ht="24.95" customHeight="1" x14ac:dyDescent="0.25">
      <c r="A1961" s="65" t="str">
        <f t="shared" si="30"/>
        <v/>
      </c>
      <c r="B1961" s="61"/>
      <c r="C1961" s="63" t="str">
        <f>IF(B1961="","",VLOOKUP(B1961,'Base productos'!A$2:H$10900,2,FALSE))</f>
        <v/>
      </c>
      <c r="D1961" s="66" t="str">
        <f>IF(B1961="","",VLOOKUP(B1961,'Base productos'!A$2:H$10900,3,FALSE))</f>
        <v/>
      </c>
      <c r="E1961" s="62" t="str">
        <f>IF(B1961="","",VLOOKUP(B1961,'Base productos'!A$2:H$10900,4,FALSE))</f>
        <v/>
      </c>
      <c r="F1961" s="62" t="str">
        <f>IF(B1961="","",VLOOKUP(B1961,'Base productos'!A$2:H$10900,5,FALSE))</f>
        <v/>
      </c>
      <c r="G1961" s="66" t="str">
        <f>IF(B1961="","",VLOOKUP(B1961,'Base productos'!A$2:H$10900,6,FALSE))</f>
        <v/>
      </c>
      <c r="H1961" s="66" t="str">
        <f>IF(B1961="","",VLOOKUP(B1961,'Base productos'!A$2:H$10900,7,FALSE))</f>
        <v/>
      </c>
      <c r="I1961" s="66" t="str">
        <f>IF(B1961="","",VLOOKUP(B1961,'Base productos'!A$2:H$10900,8,FALSE))</f>
        <v/>
      </c>
      <c r="J1961" s="47"/>
      <c r="K1961" s="48"/>
      <c r="L1961" s="68"/>
      <c r="M1961" s="68"/>
      <c r="N1961" s="68"/>
      <c r="O1961" s="68"/>
      <c r="P1961" s="100" t="str">
        <f>IF(O1961="","",VLOOKUP(O1961,'Principios Activos'!A$1:B$2418,2,FALSE))</f>
        <v/>
      </c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9"/>
      <c r="AC1961" s="68"/>
      <c r="AD1961" s="69"/>
      <c r="AE1961" s="53"/>
      <c r="AF1961" s="98"/>
      <c r="AG1961" s="123"/>
      <c r="AH1961" s="123"/>
      <c r="AI1961"/>
      <c r="AJ1961"/>
      <c r="AM1961" s="13"/>
    </row>
    <row r="1962" spans="1:39" s="8" customFormat="1" ht="24.95" customHeight="1" x14ac:dyDescent="0.25">
      <c r="A1962" s="65" t="str">
        <f t="shared" si="30"/>
        <v/>
      </c>
      <c r="B1962" s="61"/>
      <c r="C1962" s="63" t="str">
        <f>IF(B1962="","",VLOOKUP(B1962,'Base productos'!A$2:H$10900,2,FALSE))</f>
        <v/>
      </c>
      <c r="D1962" s="66" t="str">
        <f>IF(B1962="","",VLOOKUP(B1962,'Base productos'!A$2:H$10900,3,FALSE))</f>
        <v/>
      </c>
      <c r="E1962" s="62" t="str">
        <f>IF(B1962="","",VLOOKUP(B1962,'Base productos'!A$2:H$10900,4,FALSE))</f>
        <v/>
      </c>
      <c r="F1962" s="62" t="str">
        <f>IF(B1962="","",VLOOKUP(B1962,'Base productos'!A$2:H$10900,5,FALSE))</f>
        <v/>
      </c>
      <c r="G1962" s="66" t="str">
        <f>IF(B1962="","",VLOOKUP(B1962,'Base productos'!A$2:H$10900,6,FALSE))</f>
        <v/>
      </c>
      <c r="H1962" s="66" t="str">
        <f>IF(B1962="","",VLOOKUP(B1962,'Base productos'!A$2:H$10900,7,FALSE))</f>
        <v/>
      </c>
      <c r="I1962" s="66" t="str">
        <f>IF(B1962="","",VLOOKUP(B1962,'Base productos'!A$2:H$10900,8,FALSE))</f>
        <v/>
      </c>
      <c r="J1962" s="47"/>
      <c r="K1962" s="48"/>
      <c r="L1962" s="68"/>
      <c r="M1962" s="68"/>
      <c r="N1962" s="68"/>
      <c r="O1962" s="68"/>
      <c r="P1962" s="100" t="str">
        <f>IF(O1962="","",VLOOKUP(O1962,'Principios Activos'!A$1:B$2418,2,FALSE))</f>
        <v/>
      </c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9"/>
      <c r="AC1962" s="68"/>
      <c r="AD1962" s="69"/>
      <c r="AE1962" s="53"/>
      <c r="AF1962" s="98"/>
      <c r="AG1962" s="123"/>
      <c r="AH1962" s="123"/>
      <c r="AI1962"/>
      <c r="AJ1962"/>
      <c r="AM1962" s="13"/>
    </row>
    <row r="1963" spans="1:39" s="8" customFormat="1" ht="24.95" customHeight="1" x14ac:dyDescent="0.25">
      <c r="A1963" s="65" t="str">
        <f t="shared" si="30"/>
        <v/>
      </c>
      <c r="B1963" s="61"/>
      <c r="C1963" s="63" t="str">
        <f>IF(B1963="","",VLOOKUP(B1963,'Base productos'!A$2:H$10900,2,FALSE))</f>
        <v/>
      </c>
      <c r="D1963" s="66" t="str">
        <f>IF(B1963="","",VLOOKUP(B1963,'Base productos'!A$2:H$10900,3,FALSE))</f>
        <v/>
      </c>
      <c r="E1963" s="62" t="str">
        <f>IF(B1963="","",VLOOKUP(B1963,'Base productos'!A$2:H$10900,4,FALSE))</f>
        <v/>
      </c>
      <c r="F1963" s="62" t="str">
        <f>IF(B1963="","",VLOOKUP(B1963,'Base productos'!A$2:H$10900,5,FALSE))</f>
        <v/>
      </c>
      <c r="G1963" s="66" t="str">
        <f>IF(B1963="","",VLOOKUP(B1963,'Base productos'!A$2:H$10900,6,FALSE))</f>
        <v/>
      </c>
      <c r="H1963" s="66" t="str">
        <f>IF(B1963="","",VLOOKUP(B1963,'Base productos'!A$2:H$10900,7,FALSE))</f>
        <v/>
      </c>
      <c r="I1963" s="66" t="str">
        <f>IF(B1963="","",VLOOKUP(B1963,'Base productos'!A$2:H$10900,8,FALSE))</f>
        <v/>
      </c>
      <c r="J1963" s="47"/>
      <c r="K1963" s="48"/>
      <c r="L1963" s="68"/>
      <c r="M1963" s="68"/>
      <c r="N1963" s="68"/>
      <c r="O1963" s="68"/>
      <c r="P1963" s="100" t="str">
        <f>IF(O1963="","",VLOOKUP(O1963,'Principios Activos'!A$1:B$2418,2,FALSE))</f>
        <v/>
      </c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9"/>
      <c r="AC1963" s="68"/>
      <c r="AD1963" s="69"/>
      <c r="AE1963" s="53"/>
      <c r="AF1963" s="98"/>
      <c r="AG1963" s="123"/>
      <c r="AH1963" s="123"/>
      <c r="AI1963"/>
      <c r="AJ1963"/>
      <c r="AM1963" s="13"/>
    </row>
    <row r="1964" spans="1:39" s="8" customFormat="1" ht="24.95" customHeight="1" x14ac:dyDescent="0.25">
      <c r="A1964" s="65" t="str">
        <f t="shared" si="30"/>
        <v/>
      </c>
      <c r="B1964" s="61"/>
      <c r="C1964" s="63" t="str">
        <f>IF(B1964="","",VLOOKUP(B1964,'Base productos'!A$2:H$10900,2,FALSE))</f>
        <v/>
      </c>
      <c r="D1964" s="66" t="str">
        <f>IF(B1964="","",VLOOKUP(B1964,'Base productos'!A$2:H$10900,3,FALSE))</f>
        <v/>
      </c>
      <c r="E1964" s="62" t="str">
        <f>IF(B1964="","",VLOOKUP(B1964,'Base productos'!A$2:H$10900,4,FALSE))</f>
        <v/>
      </c>
      <c r="F1964" s="62" t="str">
        <f>IF(B1964="","",VLOOKUP(B1964,'Base productos'!A$2:H$10900,5,FALSE))</f>
        <v/>
      </c>
      <c r="G1964" s="66" t="str">
        <f>IF(B1964="","",VLOOKUP(B1964,'Base productos'!A$2:H$10900,6,FALSE))</f>
        <v/>
      </c>
      <c r="H1964" s="66" t="str">
        <f>IF(B1964="","",VLOOKUP(B1964,'Base productos'!A$2:H$10900,7,FALSE))</f>
        <v/>
      </c>
      <c r="I1964" s="66" t="str">
        <f>IF(B1964="","",VLOOKUP(B1964,'Base productos'!A$2:H$10900,8,FALSE))</f>
        <v/>
      </c>
      <c r="J1964" s="47"/>
      <c r="K1964" s="48"/>
      <c r="L1964" s="68"/>
      <c r="M1964" s="68"/>
      <c r="N1964" s="68"/>
      <c r="O1964" s="68"/>
      <c r="P1964" s="100" t="str">
        <f>IF(O1964="","",VLOOKUP(O1964,'Principios Activos'!A$1:B$2418,2,FALSE))</f>
        <v/>
      </c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9"/>
      <c r="AC1964" s="68"/>
      <c r="AD1964" s="69"/>
      <c r="AE1964" s="53"/>
      <c r="AF1964" s="98"/>
      <c r="AG1964" s="123"/>
      <c r="AH1964" s="123"/>
      <c r="AI1964"/>
      <c r="AJ1964"/>
      <c r="AM1964" s="13"/>
    </row>
    <row r="1965" spans="1:39" s="8" customFormat="1" ht="24.95" customHeight="1" x14ac:dyDescent="0.25">
      <c r="A1965" s="65" t="str">
        <f t="shared" si="30"/>
        <v/>
      </c>
      <c r="B1965" s="61"/>
      <c r="C1965" s="63" t="str">
        <f>IF(B1965="","",VLOOKUP(B1965,'Base productos'!A$2:H$10900,2,FALSE))</f>
        <v/>
      </c>
      <c r="D1965" s="66" t="str">
        <f>IF(B1965="","",VLOOKUP(B1965,'Base productos'!A$2:H$10900,3,FALSE))</f>
        <v/>
      </c>
      <c r="E1965" s="62" t="str">
        <f>IF(B1965="","",VLOOKUP(B1965,'Base productos'!A$2:H$10900,4,FALSE))</f>
        <v/>
      </c>
      <c r="F1965" s="62" t="str">
        <f>IF(B1965="","",VLOOKUP(B1965,'Base productos'!A$2:H$10900,5,FALSE))</f>
        <v/>
      </c>
      <c r="G1965" s="66" t="str">
        <f>IF(B1965="","",VLOOKUP(B1965,'Base productos'!A$2:H$10900,6,FALSE))</f>
        <v/>
      </c>
      <c r="H1965" s="66" t="str">
        <f>IF(B1965="","",VLOOKUP(B1965,'Base productos'!A$2:H$10900,7,FALSE))</f>
        <v/>
      </c>
      <c r="I1965" s="66" t="str">
        <f>IF(B1965="","",VLOOKUP(B1965,'Base productos'!A$2:H$10900,8,FALSE))</f>
        <v/>
      </c>
      <c r="J1965" s="47"/>
      <c r="K1965" s="48"/>
      <c r="L1965" s="68"/>
      <c r="M1965" s="68"/>
      <c r="N1965" s="68"/>
      <c r="O1965" s="68"/>
      <c r="P1965" s="100" t="str">
        <f>IF(O1965="","",VLOOKUP(O1965,'Principios Activos'!A$1:B$2418,2,FALSE))</f>
        <v/>
      </c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9"/>
      <c r="AC1965" s="68"/>
      <c r="AD1965" s="69"/>
      <c r="AE1965" s="53"/>
      <c r="AF1965" s="98"/>
      <c r="AG1965" s="123"/>
      <c r="AH1965" s="123"/>
      <c r="AI1965"/>
      <c r="AJ1965"/>
      <c r="AM1965" s="13"/>
    </row>
    <row r="1966" spans="1:39" s="8" customFormat="1" ht="24.95" customHeight="1" x14ac:dyDescent="0.25">
      <c r="A1966" s="65" t="str">
        <f t="shared" si="30"/>
        <v/>
      </c>
      <c r="B1966" s="61"/>
      <c r="C1966" s="63" t="str">
        <f>IF(B1966="","",VLOOKUP(B1966,'Base productos'!A$2:H$10900,2,FALSE))</f>
        <v/>
      </c>
      <c r="D1966" s="66" t="str">
        <f>IF(B1966="","",VLOOKUP(B1966,'Base productos'!A$2:H$10900,3,FALSE))</f>
        <v/>
      </c>
      <c r="E1966" s="62" t="str">
        <f>IF(B1966="","",VLOOKUP(B1966,'Base productos'!A$2:H$10900,4,FALSE))</f>
        <v/>
      </c>
      <c r="F1966" s="62" t="str">
        <f>IF(B1966="","",VLOOKUP(B1966,'Base productos'!A$2:H$10900,5,FALSE))</f>
        <v/>
      </c>
      <c r="G1966" s="66" t="str">
        <f>IF(B1966="","",VLOOKUP(B1966,'Base productos'!A$2:H$10900,6,FALSE))</f>
        <v/>
      </c>
      <c r="H1966" s="66" t="str">
        <f>IF(B1966="","",VLOOKUP(B1966,'Base productos'!A$2:H$10900,7,FALSE))</f>
        <v/>
      </c>
      <c r="I1966" s="66" t="str">
        <f>IF(B1966="","",VLOOKUP(B1966,'Base productos'!A$2:H$10900,8,FALSE))</f>
        <v/>
      </c>
      <c r="J1966" s="47"/>
      <c r="K1966" s="48"/>
      <c r="L1966" s="68"/>
      <c r="M1966" s="68"/>
      <c r="N1966" s="68"/>
      <c r="O1966" s="68"/>
      <c r="P1966" s="100" t="str">
        <f>IF(O1966="","",VLOOKUP(O1966,'Principios Activos'!A$1:B$2418,2,FALSE))</f>
        <v/>
      </c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9"/>
      <c r="AC1966" s="68"/>
      <c r="AD1966" s="69"/>
      <c r="AE1966" s="53"/>
      <c r="AF1966" s="98"/>
      <c r="AG1966" s="123"/>
      <c r="AH1966" s="123"/>
      <c r="AI1966"/>
      <c r="AJ1966"/>
      <c r="AM1966" s="13"/>
    </row>
    <row r="1967" spans="1:39" s="8" customFormat="1" ht="24.95" customHeight="1" x14ac:dyDescent="0.25">
      <c r="A1967" s="65" t="str">
        <f t="shared" si="30"/>
        <v/>
      </c>
      <c r="B1967" s="61"/>
      <c r="C1967" s="63" t="str">
        <f>IF(B1967="","",VLOOKUP(B1967,'Base productos'!A$2:H$10900,2,FALSE))</f>
        <v/>
      </c>
      <c r="D1967" s="66" t="str">
        <f>IF(B1967="","",VLOOKUP(B1967,'Base productos'!A$2:H$10900,3,FALSE))</f>
        <v/>
      </c>
      <c r="E1967" s="62" t="str">
        <f>IF(B1967="","",VLOOKUP(B1967,'Base productos'!A$2:H$10900,4,FALSE))</f>
        <v/>
      </c>
      <c r="F1967" s="62" t="str">
        <f>IF(B1967="","",VLOOKUP(B1967,'Base productos'!A$2:H$10900,5,FALSE))</f>
        <v/>
      </c>
      <c r="G1967" s="66" t="str">
        <f>IF(B1967="","",VLOOKUP(B1967,'Base productos'!A$2:H$10900,6,FALSE))</f>
        <v/>
      </c>
      <c r="H1967" s="66" t="str">
        <f>IF(B1967="","",VLOOKUP(B1967,'Base productos'!A$2:H$10900,7,FALSE))</f>
        <v/>
      </c>
      <c r="I1967" s="66" t="str">
        <f>IF(B1967="","",VLOOKUP(B1967,'Base productos'!A$2:H$10900,8,FALSE))</f>
        <v/>
      </c>
      <c r="J1967" s="47"/>
      <c r="K1967" s="48"/>
      <c r="L1967" s="68"/>
      <c r="M1967" s="68"/>
      <c r="N1967" s="68"/>
      <c r="O1967" s="68"/>
      <c r="P1967" s="100" t="str">
        <f>IF(O1967="","",VLOOKUP(O1967,'Principios Activos'!A$1:B$2418,2,FALSE))</f>
        <v/>
      </c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68"/>
      <c r="AB1967" s="69"/>
      <c r="AC1967" s="68"/>
      <c r="AD1967" s="69"/>
      <c r="AE1967" s="53"/>
      <c r="AF1967" s="98"/>
      <c r="AG1967" s="123"/>
      <c r="AH1967" s="123"/>
      <c r="AI1967"/>
      <c r="AJ1967"/>
      <c r="AM1967" s="13"/>
    </row>
    <row r="1968" spans="1:39" s="8" customFormat="1" ht="24.95" customHeight="1" x14ac:dyDescent="0.25">
      <c r="A1968" s="65" t="str">
        <f t="shared" si="30"/>
        <v/>
      </c>
      <c r="B1968" s="61"/>
      <c r="C1968" s="63" t="str">
        <f>IF(B1968="","",VLOOKUP(B1968,'Base productos'!A$2:H$10900,2,FALSE))</f>
        <v/>
      </c>
      <c r="D1968" s="66" t="str">
        <f>IF(B1968="","",VLOOKUP(B1968,'Base productos'!A$2:H$10900,3,FALSE))</f>
        <v/>
      </c>
      <c r="E1968" s="62" t="str">
        <f>IF(B1968="","",VLOOKUP(B1968,'Base productos'!A$2:H$10900,4,FALSE))</f>
        <v/>
      </c>
      <c r="F1968" s="62" t="str">
        <f>IF(B1968="","",VLOOKUP(B1968,'Base productos'!A$2:H$10900,5,FALSE))</f>
        <v/>
      </c>
      <c r="G1968" s="66" t="str">
        <f>IF(B1968="","",VLOOKUP(B1968,'Base productos'!A$2:H$10900,6,FALSE))</f>
        <v/>
      </c>
      <c r="H1968" s="66" t="str">
        <f>IF(B1968="","",VLOOKUP(B1968,'Base productos'!A$2:H$10900,7,FALSE))</f>
        <v/>
      </c>
      <c r="I1968" s="66" t="str">
        <f>IF(B1968="","",VLOOKUP(B1968,'Base productos'!A$2:H$10900,8,FALSE))</f>
        <v/>
      </c>
      <c r="J1968" s="47"/>
      <c r="K1968" s="48"/>
      <c r="L1968" s="68"/>
      <c r="M1968" s="68"/>
      <c r="N1968" s="68"/>
      <c r="O1968" s="68"/>
      <c r="P1968" s="100" t="str">
        <f>IF(O1968="","",VLOOKUP(O1968,'Principios Activos'!A$1:B$2418,2,FALSE))</f>
        <v/>
      </c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9"/>
      <c r="AC1968" s="68"/>
      <c r="AD1968" s="69"/>
      <c r="AE1968" s="53"/>
      <c r="AF1968" s="98"/>
      <c r="AG1968" s="123"/>
      <c r="AH1968" s="123"/>
      <c r="AI1968"/>
      <c r="AJ1968"/>
      <c r="AM1968" s="13"/>
    </row>
    <row r="1969" spans="1:39" s="8" customFormat="1" ht="24.95" customHeight="1" x14ac:dyDescent="0.25">
      <c r="A1969" s="65" t="str">
        <f t="shared" si="30"/>
        <v/>
      </c>
      <c r="B1969" s="61"/>
      <c r="C1969" s="63" t="str">
        <f>IF(B1969="","",VLOOKUP(B1969,'Base productos'!A$2:H$10900,2,FALSE))</f>
        <v/>
      </c>
      <c r="D1969" s="66" t="str">
        <f>IF(B1969="","",VLOOKUP(B1969,'Base productos'!A$2:H$10900,3,FALSE))</f>
        <v/>
      </c>
      <c r="E1969" s="62" t="str">
        <f>IF(B1969="","",VLOOKUP(B1969,'Base productos'!A$2:H$10900,4,FALSE))</f>
        <v/>
      </c>
      <c r="F1969" s="62" t="str">
        <f>IF(B1969="","",VLOOKUP(B1969,'Base productos'!A$2:H$10900,5,FALSE))</f>
        <v/>
      </c>
      <c r="G1969" s="66" t="str">
        <f>IF(B1969="","",VLOOKUP(B1969,'Base productos'!A$2:H$10900,6,FALSE))</f>
        <v/>
      </c>
      <c r="H1969" s="66" t="str">
        <f>IF(B1969="","",VLOOKUP(B1969,'Base productos'!A$2:H$10900,7,FALSE))</f>
        <v/>
      </c>
      <c r="I1969" s="66" t="str">
        <f>IF(B1969="","",VLOOKUP(B1969,'Base productos'!A$2:H$10900,8,FALSE))</f>
        <v/>
      </c>
      <c r="J1969" s="47"/>
      <c r="K1969" s="48"/>
      <c r="L1969" s="68"/>
      <c r="M1969" s="68"/>
      <c r="N1969" s="68"/>
      <c r="O1969" s="68"/>
      <c r="P1969" s="100" t="str">
        <f>IF(O1969="","",VLOOKUP(O1969,'Principios Activos'!A$1:B$2418,2,FALSE))</f>
        <v/>
      </c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9"/>
      <c r="AC1969" s="68"/>
      <c r="AD1969" s="69"/>
      <c r="AE1969" s="53"/>
      <c r="AF1969" s="98"/>
      <c r="AG1969" s="123"/>
      <c r="AH1969" s="123"/>
      <c r="AI1969"/>
      <c r="AJ1969"/>
      <c r="AM1969" s="13"/>
    </row>
    <row r="1970" spans="1:39" s="8" customFormat="1" ht="24.95" customHeight="1" x14ac:dyDescent="0.25">
      <c r="A1970" s="65" t="str">
        <f t="shared" si="30"/>
        <v/>
      </c>
      <c r="B1970" s="61"/>
      <c r="C1970" s="63" t="str">
        <f>IF(B1970="","",VLOOKUP(B1970,'Base productos'!A$2:H$10900,2,FALSE))</f>
        <v/>
      </c>
      <c r="D1970" s="66" t="str">
        <f>IF(B1970="","",VLOOKUP(B1970,'Base productos'!A$2:H$10900,3,FALSE))</f>
        <v/>
      </c>
      <c r="E1970" s="62" t="str">
        <f>IF(B1970="","",VLOOKUP(B1970,'Base productos'!A$2:H$10900,4,FALSE))</f>
        <v/>
      </c>
      <c r="F1970" s="62" t="str">
        <f>IF(B1970="","",VLOOKUP(B1970,'Base productos'!A$2:H$10900,5,FALSE))</f>
        <v/>
      </c>
      <c r="G1970" s="66" t="str">
        <f>IF(B1970="","",VLOOKUP(B1970,'Base productos'!A$2:H$10900,6,FALSE))</f>
        <v/>
      </c>
      <c r="H1970" s="66" t="str">
        <f>IF(B1970="","",VLOOKUP(B1970,'Base productos'!A$2:H$10900,7,FALSE))</f>
        <v/>
      </c>
      <c r="I1970" s="66" t="str">
        <f>IF(B1970="","",VLOOKUP(B1970,'Base productos'!A$2:H$10900,8,FALSE))</f>
        <v/>
      </c>
      <c r="J1970" s="47"/>
      <c r="K1970" s="48"/>
      <c r="L1970" s="68"/>
      <c r="M1970" s="68"/>
      <c r="N1970" s="68"/>
      <c r="O1970" s="68"/>
      <c r="P1970" s="100" t="str">
        <f>IF(O1970="","",VLOOKUP(O1970,'Principios Activos'!A$1:B$2418,2,FALSE))</f>
        <v/>
      </c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9"/>
      <c r="AC1970" s="68"/>
      <c r="AD1970" s="69"/>
      <c r="AE1970" s="53"/>
      <c r="AF1970" s="98"/>
      <c r="AG1970" s="123"/>
      <c r="AH1970" s="123"/>
      <c r="AI1970"/>
      <c r="AJ1970"/>
      <c r="AM1970" s="13"/>
    </row>
    <row r="1971" spans="1:39" s="8" customFormat="1" ht="24.95" customHeight="1" x14ac:dyDescent="0.25">
      <c r="A1971" s="65" t="str">
        <f t="shared" si="30"/>
        <v/>
      </c>
      <c r="B1971" s="61"/>
      <c r="C1971" s="63" t="str">
        <f>IF(B1971="","",VLOOKUP(B1971,'Base productos'!A$2:H$10900,2,FALSE))</f>
        <v/>
      </c>
      <c r="D1971" s="66" t="str">
        <f>IF(B1971="","",VLOOKUP(B1971,'Base productos'!A$2:H$10900,3,FALSE))</f>
        <v/>
      </c>
      <c r="E1971" s="62" t="str">
        <f>IF(B1971="","",VLOOKUP(B1971,'Base productos'!A$2:H$10900,4,FALSE))</f>
        <v/>
      </c>
      <c r="F1971" s="62" t="str">
        <f>IF(B1971="","",VLOOKUP(B1971,'Base productos'!A$2:H$10900,5,FALSE))</f>
        <v/>
      </c>
      <c r="G1971" s="66" t="str">
        <f>IF(B1971="","",VLOOKUP(B1971,'Base productos'!A$2:H$10900,6,FALSE))</f>
        <v/>
      </c>
      <c r="H1971" s="66" t="str">
        <f>IF(B1971="","",VLOOKUP(B1971,'Base productos'!A$2:H$10900,7,FALSE))</f>
        <v/>
      </c>
      <c r="I1971" s="66" t="str">
        <f>IF(B1971="","",VLOOKUP(B1971,'Base productos'!A$2:H$10900,8,FALSE))</f>
        <v/>
      </c>
      <c r="J1971" s="47"/>
      <c r="K1971" s="48"/>
      <c r="L1971" s="68"/>
      <c r="M1971" s="68"/>
      <c r="N1971" s="68"/>
      <c r="O1971" s="68"/>
      <c r="P1971" s="100" t="str">
        <f>IF(O1971="","",VLOOKUP(O1971,'Principios Activos'!A$1:B$2418,2,FALSE))</f>
        <v/>
      </c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9"/>
      <c r="AC1971" s="68"/>
      <c r="AD1971" s="69"/>
      <c r="AE1971" s="53"/>
      <c r="AF1971" s="98"/>
      <c r="AG1971" s="123"/>
      <c r="AH1971" s="123"/>
      <c r="AI1971"/>
      <c r="AJ1971"/>
      <c r="AM1971" s="13"/>
    </row>
    <row r="1972" spans="1:39" s="8" customFormat="1" ht="24.95" customHeight="1" x14ac:dyDescent="0.25">
      <c r="A1972" s="65" t="str">
        <f t="shared" si="30"/>
        <v/>
      </c>
      <c r="B1972" s="61"/>
      <c r="C1972" s="63" t="str">
        <f>IF(B1972="","",VLOOKUP(B1972,'Base productos'!A$2:H$10900,2,FALSE))</f>
        <v/>
      </c>
      <c r="D1972" s="66" t="str">
        <f>IF(B1972="","",VLOOKUP(B1972,'Base productos'!A$2:H$10900,3,FALSE))</f>
        <v/>
      </c>
      <c r="E1972" s="62" t="str">
        <f>IF(B1972="","",VLOOKUP(B1972,'Base productos'!A$2:H$10900,4,FALSE))</f>
        <v/>
      </c>
      <c r="F1972" s="62" t="str">
        <f>IF(B1972="","",VLOOKUP(B1972,'Base productos'!A$2:H$10900,5,FALSE))</f>
        <v/>
      </c>
      <c r="G1972" s="66" t="str">
        <f>IF(B1972="","",VLOOKUP(B1972,'Base productos'!A$2:H$10900,6,FALSE))</f>
        <v/>
      </c>
      <c r="H1972" s="66" t="str">
        <f>IF(B1972="","",VLOOKUP(B1972,'Base productos'!A$2:H$10900,7,FALSE))</f>
        <v/>
      </c>
      <c r="I1972" s="66" t="str">
        <f>IF(B1972="","",VLOOKUP(B1972,'Base productos'!A$2:H$10900,8,FALSE))</f>
        <v/>
      </c>
      <c r="J1972" s="47"/>
      <c r="K1972" s="48"/>
      <c r="L1972" s="68"/>
      <c r="M1972" s="68"/>
      <c r="N1972" s="68"/>
      <c r="O1972" s="68"/>
      <c r="P1972" s="100" t="str">
        <f>IF(O1972="","",VLOOKUP(O1972,'Principios Activos'!A$1:B$2418,2,FALSE))</f>
        <v/>
      </c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9"/>
      <c r="AC1972" s="68"/>
      <c r="AD1972" s="69"/>
      <c r="AE1972" s="53"/>
      <c r="AF1972" s="98"/>
      <c r="AG1972" s="123"/>
      <c r="AH1972" s="123"/>
      <c r="AI1972"/>
      <c r="AJ1972"/>
      <c r="AM1972" s="13"/>
    </row>
    <row r="1973" spans="1:39" s="8" customFormat="1" ht="24.95" customHeight="1" x14ac:dyDescent="0.25">
      <c r="A1973" s="65" t="str">
        <f t="shared" si="30"/>
        <v/>
      </c>
      <c r="B1973" s="61"/>
      <c r="C1973" s="63" t="str">
        <f>IF(B1973="","",VLOOKUP(B1973,'Base productos'!A$2:H$10900,2,FALSE))</f>
        <v/>
      </c>
      <c r="D1973" s="66" t="str">
        <f>IF(B1973="","",VLOOKUP(B1973,'Base productos'!A$2:H$10900,3,FALSE))</f>
        <v/>
      </c>
      <c r="E1973" s="62" t="str">
        <f>IF(B1973="","",VLOOKUP(B1973,'Base productos'!A$2:H$10900,4,FALSE))</f>
        <v/>
      </c>
      <c r="F1973" s="62" t="str">
        <f>IF(B1973="","",VLOOKUP(B1973,'Base productos'!A$2:H$10900,5,FALSE))</f>
        <v/>
      </c>
      <c r="G1973" s="66" t="str">
        <f>IF(B1973="","",VLOOKUP(B1973,'Base productos'!A$2:H$10900,6,FALSE))</f>
        <v/>
      </c>
      <c r="H1973" s="66" t="str">
        <f>IF(B1973="","",VLOOKUP(B1973,'Base productos'!A$2:H$10900,7,FALSE))</f>
        <v/>
      </c>
      <c r="I1973" s="66" t="str">
        <f>IF(B1973="","",VLOOKUP(B1973,'Base productos'!A$2:H$10900,8,FALSE))</f>
        <v/>
      </c>
      <c r="J1973" s="47"/>
      <c r="K1973" s="48"/>
      <c r="L1973" s="68"/>
      <c r="M1973" s="68"/>
      <c r="N1973" s="68"/>
      <c r="O1973" s="68"/>
      <c r="P1973" s="100" t="str">
        <f>IF(O1973="","",VLOOKUP(O1973,'Principios Activos'!A$1:B$2418,2,FALSE))</f>
        <v/>
      </c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68"/>
      <c r="AB1973" s="69"/>
      <c r="AC1973" s="68"/>
      <c r="AD1973" s="69"/>
      <c r="AE1973" s="53"/>
      <c r="AF1973" s="98"/>
      <c r="AG1973" s="123"/>
      <c r="AH1973" s="123"/>
      <c r="AI1973"/>
      <c r="AJ1973"/>
      <c r="AM1973" s="13"/>
    </row>
    <row r="1974" spans="1:39" s="8" customFormat="1" ht="24.95" customHeight="1" x14ac:dyDescent="0.25">
      <c r="A1974" s="65" t="str">
        <f t="shared" si="30"/>
        <v/>
      </c>
      <c r="B1974" s="61"/>
      <c r="C1974" s="63" t="str">
        <f>IF(B1974="","",VLOOKUP(B1974,'Base productos'!A$2:H$10900,2,FALSE))</f>
        <v/>
      </c>
      <c r="D1974" s="66" t="str">
        <f>IF(B1974="","",VLOOKUP(B1974,'Base productos'!A$2:H$10900,3,FALSE))</f>
        <v/>
      </c>
      <c r="E1974" s="62" t="str">
        <f>IF(B1974="","",VLOOKUP(B1974,'Base productos'!A$2:H$10900,4,FALSE))</f>
        <v/>
      </c>
      <c r="F1974" s="62" t="str">
        <f>IF(B1974="","",VLOOKUP(B1974,'Base productos'!A$2:H$10900,5,FALSE))</f>
        <v/>
      </c>
      <c r="G1974" s="66" t="str">
        <f>IF(B1974="","",VLOOKUP(B1974,'Base productos'!A$2:H$10900,6,FALSE))</f>
        <v/>
      </c>
      <c r="H1974" s="66" t="str">
        <f>IF(B1974="","",VLOOKUP(B1974,'Base productos'!A$2:H$10900,7,FALSE))</f>
        <v/>
      </c>
      <c r="I1974" s="66" t="str">
        <f>IF(B1974="","",VLOOKUP(B1974,'Base productos'!A$2:H$10900,8,FALSE))</f>
        <v/>
      </c>
      <c r="J1974" s="47"/>
      <c r="K1974" s="48"/>
      <c r="L1974" s="68"/>
      <c r="M1974" s="68"/>
      <c r="N1974" s="68"/>
      <c r="O1974" s="68"/>
      <c r="P1974" s="100" t="str">
        <f>IF(O1974="","",VLOOKUP(O1974,'Principios Activos'!A$1:B$2418,2,FALSE))</f>
        <v/>
      </c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68"/>
      <c r="AB1974" s="69"/>
      <c r="AC1974" s="68"/>
      <c r="AD1974" s="69"/>
      <c r="AE1974" s="53"/>
      <c r="AF1974" s="98"/>
      <c r="AG1974" s="123"/>
      <c r="AH1974" s="123"/>
      <c r="AI1974"/>
      <c r="AJ1974"/>
      <c r="AM1974" s="13"/>
    </row>
    <row r="1975" spans="1:39" s="8" customFormat="1" ht="24.95" customHeight="1" x14ac:dyDescent="0.25">
      <c r="A1975" s="65" t="str">
        <f t="shared" si="30"/>
        <v/>
      </c>
      <c r="B1975" s="61"/>
      <c r="C1975" s="63" t="str">
        <f>IF(B1975="","",VLOOKUP(B1975,'Base productos'!A$2:H$10900,2,FALSE))</f>
        <v/>
      </c>
      <c r="D1975" s="66" t="str">
        <f>IF(B1975="","",VLOOKUP(B1975,'Base productos'!A$2:H$10900,3,FALSE))</f>
        <v/>
      </c>
      <c r="E1975" s="62" t="str">
        <f>IF(B1975="","",VLOOKUP(B1975,'Base productos'!A$2:H$10900,4,FALSE))</f>
        <v/>
      </c>
      <c r="F1975" s="62" t="str">
        <f>IF(B1975="","",VLOOKUP(B1975,'Base productos'!A$2:H$10900,5,FALSE))</f>
        <v/>
      </c>
      <c r="G1975" s="66" t="str">
        <f>IF(B1975="","",VLOOKUP(B1975,'Base productos'!A$2:H$10900,6,FALSE))</f>
        <v/>
      </c>
      <c r="H1975" s="66" t="str">
        <f>IF(B1975="","",VLOOKUP(B1975,'Base productos'!A$2:H$10900,7,FALSE))</f>
        <v/>
      </c>
      <c r="I1975" s="66" t="str">
        <f>IF(B1975="","",VLOOKUP(B1975,'Base productos'!A$2:H$10900,8,FALSE))</f>
        <v/>
      </c>
      <c r="J1975" s="47"/>
      <c r="K1975" s="48"/>
      <c r="L1975" s="68"/>
      <c r="M1975" s="68"/>
      <c r="N1975" s="68"/>
      <c r="O1975" s="68"/>
      <c r="P1975" s="100" t="str">
        <f>IF(O1975="","",VLOOKUP(O1975,'Principios Activos'!A$1:B$2418,2,FALSE))</f>
        <v/>
      </c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9"/>
      <c r="AC1975" s="68"/>
      <c r="AD1975" s="69"/>
      <c r="AE1975" s="53"/>
      <c r="AF1975" s="98"/>
      <c r="AG1975" s="123"/>
      <c r="AH1975" s="123"/>
      <c r="AI1975"/>
      <c r="AJ1975"/>
      <c r="AM1975" s="13"/>
    </row>
    <row r="1976" spans="1:39" s="8" customFormat="1" ht="24.95" customHeight="1" x14ac:dyDescent="0.25">
      <c r="A1976" s="65" t="str">
        <f t="shared" si="30"/>
        <v/>
      </c>
      <c r="B1976" s="61"/>
      <c r="C1976" s="63" t="str">
        <f>IF(B1976="","",VLOOKUP(B1976,'Base productos'!A$2:H$10900,2,FALSE))</f>
        <v/>
      </c>
      <c r="D1976" s="66" t="str">
        <f>IF(B1976="","",VLOOKUP(B1976,'Base productos'!A$2:H$10900,3,FALSE))</f>
        <v/>
      </c>
      <c r="E1976" s="62" t="str">
        <f>IF(B1976="","",VLOOKUP(B1976,'Base productos'!A$2:H$10900,4,FALSE))</f>
        <v/>
      </c>
      <c r="F1976" s="62" t="str">
        <f>IF(B1976="","",VLOOKUP(B1976,'Base productos'!A$2:H$10900,5,FALSE))</f>
        <v/>
      </c>
      <c r="G1976" s="66" t="str">
        <f>IF(B1976="","",VLOOKUP(B1976,'Base productos'!A$2:H$10900,6,FALSE))</f>
        <v/>
      </c>
      <c r="H1976" s="66" t="str">
        <f>IF(B1976="","",VLOOKUP(B1976,'Base productos'!A$2:H$10900,7,FALSE))</f>
        <v/>
      </c>
      <c r="I1976" s="66" t="str">
        <f>IF(B1976="","",VLOOKUP(B1976,'Base productos'!A$2:H$10900,8,FALSE))</f>
        <v/>
      </c>
      <c r="J1976" s="47"/>
      <c r="K1976" s="48"/>
      <c r="L1976" s="68"/>
      <c r="M1976" s="68"/>
      <c r="N1976" s="68"/>
      <c r="O1976" s="68"/>
      <c r="P1976" s="100" t="str">
        <f>IF(O1976="","",VLOOKUP(O1976,'Principios Activos'!A$1:B$2418,2,FALSE))</f>
        <v/>
      </c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9"/>
      <c r="AC1976" s="68"/>
      <c r="AD1976" s="69"/>
      <c r="AE1976" s="53"/>
      <c r="AF1976" s="98"/>
      <c r="AG1976" s="123"/>
      <c r="AH1976" s="123"/>
      <c r="AI1976"/>
      <c r="AJ1976"/>
      <c r="AM1976" s="13"/>
    </row>
    <row r="1977" spans="1:39" s="8" customFormat="1" ht="24.95" customHeight="1" x14ac:dyDescent="0.25">
      <c r="A1977" s="65" t="str">
        <f t="shared" si="30"/>
        <v/>
      </c>
      <c r="B1977" s="61"/>
      <c r="C1977" s="63" t="str">
        <f>IF(B1977="","",VLOOKUP(B1977,'Base productos'!A$2:H$10900,2,FALSE))</f>
        <v/>
      </c>
      <c r="D1977" s="66" t="str">
        <f>IF(B1977="","",VLOOKUP(B1977,'Base productos'!A$2:H$10900,3,FALSE))</f>
        <v/>
      </c>
      <c r="E1977" s="62" t="str">
        <f>IF(B1977="","",VLOOKUP(B1977,'Base productos'!A$2:H$10900,4,FALSE))</f>
        <v/>
      </c>
      <c r="F1977" s="62" t="str">
        <f>IF(B1977="","",VLOOKUP(B1977,'Base productos'!A$2:H$10900,5,FALSE))</f>
        <v/>
      </c>
      <c r="G1977" s="66" t="str">
        <f>IF(B1977="","",VLOOKUP(B1977,'Base productos'!A$2:H$10900,6,FALSE))</f>
        <v/>
      </c>
      <c r="H1977" s="66" t="str">
        <f>IF(B1977="","",VLOOKUP(B1977,'Base productos'!A$2:H$10900,7,FALSE))</f>
        <v/>
      </c>
      <c r="I1977" s="66" t="str">
        <f>IF(B1977="","",VLOOKUP(B1977,'Base productos'!A$2:H$10900,8,FALSE))</f>
        <v/>
      </c>
      <c r="J1977" s="47"/>
      <c r="K1977" s="48"/>
      <c r="L1977" s="68"/>
      <c r="M1977" s="68"/>
      <c r="N1977" s="68"/>
      <c r="O1977" s="68"/>
      <c r="P1977" s="100" t="str">
        <f>IF(O1977="","",VLOOKUP(O1977,'Principios Activos'!A$1:B$2418,2,FALSE))</f>
        <v/>
      </c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9"/>
      <c r="AC1977" s="68"/>
      <c r="AD1977" s="69"/>
      <c r="AE1977" s="53"/>
      <c r="AF1977" s="98"/>
      <c r="AG1977" s="123"/>
      <c r="AH1977" s="123"/>
      <c r="AI1977"/>
      <c r="AJ1977"/>
      <c r="AM1977" s="13"/>
    </row>
    <row r="1978" spans="1:39" s="8" customFormat="1" ht="24.95" customHeight="1" x14ac:dyDescent="0.25">
      <c r="A1978" s="65" t="str">
        <f t="shared" si="30"/>
        <v/>
      </c>
      <c r="B1978" s="61"/>
      <c r="C1978" s="63" t="str">
        <f>IF(B1978="","",VLOOKUP(B1978,'Base productos'!A$2:H$10900,2,FALSE))</f>
        <v/>
      </c>
      <c r="D1978" s="66" t="str">
        <f>IF(B1978="","",VLOOKUP(B1978,'Base productos'!A$2:H$10900,3,FALSE))</f>
        <v/>
      </c>
      <c r="E1978" s="62" t="str">
        <f>IF(B1978="","",VLOOKUP(B1978,'Base productos'!A$2:H$10900,4,FALSE))</f>
        <v/>
      </c>
      <c r="F1978" s="62" t="str">
        <f>IF(B1978="","",VLOOKUP(B1978,'Base productos'!A$2:H$10900,5,FALSE))</f>
        <v/>
      </c>
      <c r="G1978" s="66" t="str">
        <f>IF(B1978="","",VLOOKUP(B1978,'Base productos'!A$2:H$10900,6,FALSE))</f>
        <v/>
      </c>
      <c r="H1978" s="66" t="str">
        <f>IF(B1978="","",VLOOKUP(B1978,'Base productos'!A$2:H$10900,7,FALSE))</f>
        <v/>
      </c>
      <c r="I1978" s="66" t="str">
        <f>IF(B1978="","",VLOOKUP(B1978,'Base productos'!A$2:H$10900,8,FALSE))</f>
        <v/>
      </c>
      <c r="J1978" s="47"/>
      <c r="K1978" s="48"/>
      <c r="L1978" s="68"/>
      <c r="M1978" s="68"/>
      <c r="N1978" s="68"/>
      <c r="O1978" s="68"/>
      <c r="P1978" s="100" t="str">
        <f>IF(O1978="","",VLOOKUP(O1978,'Principios Activos'!A$1:B$2418,2,FALSE))</f>
        <v/>
      </c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9"/>
      <c r="AC1978" s="68"/>
      <c r="AD1978" s="69"/>
      <c r="AE1978" s="53"/>
      <c r="AF1978" s="98"/>
      <c r="AG1978" s="123"/>
      <c r="AH1978" s="123"/>
      <c r="AI1978"/>
      <c r="AJ1978"/>
      <c r="AM1978" s="13"/>
    </row>
    <row r="1979" spans="1:39" s="8" customFormat="1" ht="24.95" customHeight="1" x14ac:dyDescent="0.25">
      <c r="A1979" s="65" t="str">
        <f t="shared" si="30"/>
        <v/>
      </c>
      <c r="B1979" s="61"/>
      <c r="C1979" s="63" t="str">
        <f>IF(B1979="","",VLOOKUP(B1979,'Base productos'!A$2:H$10900,2,FALSE))</f>
        <v/>
      </c>
      <c r="D1979" s="66" t="str">
        <f>IF(B1979="","",VLOOKUP(B1979,'Base productos'!A$2:H$10900,3,FALSE))</f>
        <v/>
      </c>
      <c r="E1979" s="62" t="str">
        <f>IF(B1979="","",VLOOKUP(B1979,'Base productos'!A$2:H$10900,4,FALSE))</f>
        <v/>
      </c>
      <c r="F1979" s="62" t="str">
        <f>IF(B1979="","",VLOOKUP(B1979,'Base productos'!A$2:H$10900,5,FALSE))</f>
        <v/>
      </c>
      <c r="G1979" s="66" t="str">
        <f>IF(B1979="","",VLOOKUP(B1979,'Base productos'!A$2:H$10900,6,FALSE))</f>
        <v/>
      </c>
      <c r="H1979" s="66" t="str">
        <f>IF(B1979="","",VLOOKUP(B1979,'Base productos'!A$2:H$10900,7,FALSE))</f>
        <v/>
      </c>
      <c r="I1979" s="66" t="str">
        <f>IF(B1979="","",VLOOKUP(B1979,'Base productos'!A$2:H$10900,8,FALSE))</f>
        <v/>
      </c>
      <c r="J1979" s="47"/>
      <c r="K1979" s="48"/>
      <c r="L1979" s="68"/>
      <c r="M1979" s="68"/>
      <c r="N1979" s="68"/>
      <c r="O1979" s="68"/>
      <c r="P1979" s="100" t="str">
        <f>IF(O1979="","",VLOOKUP(O1979,'Principios Activos'!A$1:B$2418,2,FALSE))</f>
        <v/>
      </c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9"/>
      <c r="AC1979" s="68"/>
      <c r="AD1979" s="69"/>
      <c r="AE1979" s="53"/>
      <c r="AF1979" s="98"/>
      <c r="AG1979" s="123"/>
      <c r="AH1979" s="123"/>
      <c r="AI1979"/>
      <c r="AJ1979"/>
      <c r="AM1979" s="13"/>
    </row>
    <row r="1980" spans="1:39" s="8" customFormat="1" ht="24.95" customHeight="1" x14ac:dyDescent="0.25">
      <c r="A1980" s="65" t="str">
        <f t="shared" si="30"/>
        <v/>
      </c>
      <c r="B1980" s="61"/>
      <c r="C1980" s="63" t="str">
        <f>IF(B1980="","",VLOOKUP(B1980,'Base productos'!A$2:H$10900,2,FALSE))</f>
        <v/>
      </c>
      <c r="D1980" s="66" t="str">
        <f>IF(B1980="","",VLOOKUP(B1980,'Base productos'!A$2:H$10900,3,FALSE))</f>
        <v/>
      </c>
      <c r="E1980" s="62" t="str">
        <f>IF(B1980="","",VLOOKUP(B1980,'Base productos'!A$2:H$10900,4,FALSE))</f>
        <v/>
      </c>
      <c r="F1980" s="62" t="str">
        <f>IF(B1980="","",VLOOKUP(B1980,'Base productos'!A$2:H$10900,5,FALSE))</f>
        <v/>
      </c>
      <c r="G1980" s="66" t="str">
        <f>IF(B1980="","",VLOOKUP(B1980,'Base productos'!A$2:H$10900,6,FALSE))</f>
        <v/>
      </c>
      <c r="H1980" s="66" t="str">
        <f>IF(B1980="","",VLOOKUP(B1980,'Base productos'!A$2:H$10900,7,FALSE))</f>
        <v/>
      </c>
      <c r="I1980" s="66" t="str">
        <f>IF(B1980="","",VLOOKUP(B1980,'Base productos'!A$2:H$10900,8,FALSE))</f>
        <v/>
      </c>
      <c r="J1980" s="47"/>
      <c r="K1980" s="48"/>
      <c r="L1980" s="68"/>
      <c r="M1980" s="68"/>
      <c r="N1980" s="68"/>
      <c r="O1980" s="68"/>
      <c r="P1980" s="100" t="str">
        <f>IF(O1980="","",VLOOKUP(O1980,'Principios Activos'!A$1:B$2418,2,FALSE))</f>
        <v/>
      </c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9"/>
      <c r="AC1980" s="68"/>
      <c r="AD1980" s="69"/>
      <c r="AE1980" s="53"/>
      <c r="AF1980" s="98"/>
      <c r="AG1980" s="123"/>
      <c r="AH1980" s="123"/>
      <c r="AI1980"/>
      <c r="AJ1980"/>
      <c r="AM1980" s="13"/>
    </row>
    <row r="1981" spans="1:39" s="8" customFormat="1" ht="24.95" customHeight="1" x14ac:dyDescent="0.25">
      <c r="A1981" s="65" t="str">
        <f t="shared" si="30"/>
        <v/>
      </c>
      <c r="B1981" s="61"/>
      <c r="C1981" s="63" t="str">
        <f>IF(B1981="","",VLOOKUP(B1981,'Base productos'!A$2:H$10900,2,FALSE))</f>
        <v/>
      </c>
      <c r="D1981" s="66" t="str">
        <f>IF(B1981="","",VLOOKUP(B1981,'Base productos'!A$2:H$10900,3,FALSE))</f>
        <v/>
      </c>
      <c r="E1981" s="62" t="str">
        <f>IF(B1981="","",VLOOKUP(B1981,'Base productos'!A$2:H$10900,4,FALSE))</f>
        <v/>
      </c>
      <c r="F1981" s="62" t="str">
        <f>IF(B1981="","",VLOOKUP(B1981,'Base productos'!A$2:H$10900,5,FALSE))</f>
        <v/>
      </c>
      <c r="G1981" s="66" t="str">
        <f>IF(B1981="","",VLOOKUP(B1981,'Base productos'!A$2:H$10900,6,FALSE))</f>
        <v/>
      </c>
      <c r="H1981" s="66" t="str">
        <f>IF(B1981="","",VLOOKUP(B1981,'Base productos'!A$2:H$10900,7,FALSE))</f>
        <v/>
      </c>
      <c r="I1981" s="66" t="str">
        <f>IF(B1981="","",VLOOKUP(B1981,'Base productos'!A$2:H$10900,8,FALSE))</f>
        <v/>
      </c>
      <c r="J1981" s="47"/>
      <c r="K1981" s="48"/>
      <c r="L1981" s="68"/>
      <c r="M1981" s="68"/>
      <c r="N1981" s="68"/>
      <c r="O1981" s="68"/>
      <c r="P1981" s="100" t="str">
        <f>IF(O1981="","",VLOOKUP(O1981,'Principios Activos'!A$1:B$2418,2,FALSE))</f>
        <v/>
      </c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9"/>
      <c r="AC1981" s="68"/>
      <c r="AD1981" s="69"/>
      <c r="AE1981" s="53"/>
      <c r="AF1981" s="98"/>
      <c r="AG1981" s="123"/>
      <c r="AH1981" s="123"/>
      <c r="AI1981"/>
      <c r="AJ1981"/>
      <c r="AM1981" s="13"/>
    </row>
    <row r="1982" spans="1:39" s="8" customFormat="1" ht="24.95" customHeight="1" x14ac:dyDescent="0.25">
      <c r="A1982" s="65" t="str">
        <f t="shared" si="30"/>
        <v/>
      </c>
      <c r="B1982" s="61"/>
      <c r="C1982" s="63" t="str">
        <f>IF(B1982="","",VLOOKUP(B1982,'Base productos'!A$2:H$10900,2,FALSE))</f>
        <v/>
      </c>
      <c r="D1982" s="66" t="str">
        <f>IF(B1982="","",VLOOKUP(B1982,'Base productos'!A$2:H$10900,3,FALSE))</f>
        <v/>
      </c>
      <c r="E1982" s="62" t="str">
        <f>IF(B1982="","",VLOOKUP(B1982,'Base productos'!A$2:H$10900,4,FALSE))</f>
        <v/>
      </c>
      <c r="F1982" s="62" t="str">
        <f>IF(B1982="","",VLOOKUP(B1982,'Base productos'!A$2:H$10900,5,FALSE))</f>
        <v/>
      </c>
      <c r="G1982" s="66" t="str">
        <f>IF(B1982="","",VLOOKUP(B1982,'Base productos'!A$2:H$10900,6,FALSE))</f>
        <v/>
      </c>
      <c r="H1982" s="66" t="str">
        <f>IF(B1982="","",VLOOKUP(B1982,'Base productos'!A$2:H$10900,7,FALSE))</f>
        <v/>
      </c>
      <c r="I1982" s="66" t="str">
        <f>IF(B1982="","",VLOOKUP(B1982,'Base productos'!A$2:H$10900,8,FALSE))</f>
        <v/>
      </c>
      <c r="J1982" s="47"/>
      <c r="K1982" s="48"/>
      <c r="L1982" s="68"/>
      <c r="M1982" s="68"/>
      <c r="N1982" s="68"/>
      <c r="O1982" s="68"/>
      <c r="P1982" s="100" t="str">
        <f>IF(O1982="","",VLOOKUP(O1982,'Principios Activos'!A$1:B$2418,2,FALSE))</f>
        <v/>
      </c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9"/>
      <c r="AC1982" s="68"/>
      <c r="AD1982" s="69"/>
      <c r="AE1982" s="53"/>
      <c r="AF1982" s="98"/>
      <c r="AG1982" s="123"/>
      <c r="AH1982" s="123"/>
      <c r="AI1982"/>
      <c r="AJ1982"/>
      <c r="AM1982" s="13"/>
    </row>
    <row r="1983" spans="1:39" s="8" customFormat="1" ht="24.95" customHeight="1" x14ac:dyDescent="0.25">
      <c r="A1983" s="65" t="str">
        <f t="shared" si="30"/>
        <v/>
      </c>
      <c r="B1983" s="61"/>
      <c r="C1983" s="63" t="str">
        <f>IF(B1983="","",VLOOKUP(B1983,'Base productos'!A$2:H$10900,2,FALSE))</f>
        <v/>
      </c>
      <c r="D1983" s="66" t="str">
        <f>IF(B1983="","",VLOOKUP(B1983,'Base productos'!A$2:H$10900,3,FALSE))</f>
        <v/>
      </c>
      <c r="E1983" s="62" t="str">
        <f>IF(B1983="","",VLOOKUP(B1983,'Base productos'!A$2:H$10900,4,FALSE))</f>
        <v/>
      </c>
      <c r="F1983" s="62" t="str">
        <f>IF(B1983="","",VLOOKUP(B1983,'Base productos'!A$2:H$10900,5,FALSE))</f>
        <v/>
      </c>
      <c r="G1983" s="66" t="str">
        <f>IF(B1983="","",VLOOKUP(B1983,'Base productos'!A$2:H$10900,6,FALSE))</f>
        <v/>
      </c>
      <c r="H1983" s="66" t="str">
        <f>IF(B1983="","",VLOOKUP(B1983,'Base productos'!A$2:H$10900,7,FALSE))</f>
        <v/>
      </c>
      <c r="I1983" s="66" t="str">
        <f>IF(B1983="","",VLOOKUP(B1983,'Base productos'!A$2:H$10900,8,FALSE))</f>
        <v/>
      </c>
      <c r="J1983" s="47"/>
      <c r="K1983" s="48"/>
      <c r="L1983" s="68"/>
      <c r="M1983" s="68"/>
      <c r="N1983" s="68"/>
      <c r="O1983" s="68"/>
      <c r="P1983" s="100" t="str">
        <f>IF(O1983="","",VLOOKUP(O1983,'Principios Activos'!A$1:B$2418,2,FALSE))</f>
        <v/>
      </c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9"/>
      <c r="AC1983" s="68"/>
      <c r="AD1983" s="69"/>
      <c r="AE1983" s="53"/>
      <c r="AF1983" s="98"/>
      <c r="AG1983" s="123"/>
      <c r="AH1983" s="123"/>
      <c r="AI1983"/>
      <c r="AJ1983"/>
      <c r="AM1983" s="13"/>
    </row>
    <row r="1984" spans="1:39" s="8" customFormat="1" ht="24.95" customHeight="1" x14ac:dyDescent="0.25">
      <c r="A1984" s="65" t="str">
        <f t="shared" si="30"/>
        <v/>
      </c>
      <c r="B1984" s="61"/>
      <c r="C1984" s="63" t="str">
        <f>IF(B1984="","",VLOOKUP(B1984,'Base productos'!A$2:H$10900,2,FALSE))</f>
        <v/>
      </c>
      <c r="D1984" s="66" t="str">
        <f>IF(B1984="","",VLOOKUP(B1984,'Base productos'!A$2:H$10900,3,FALSE))</f>
        <v/>
      </c>
      <c r="E1984" s="62" t="str">
        <f>IF(B1984="","",VLOOKUP(B1984,'Base productos'!A$2:H$10900,4,FALSE))</f>
        <v/>
      </c>
      <c r="F1984" s="62" t="str">
        <f>IF(B1984="","",VLOOKUP(B1984,'Base productos'!A$2:H$10900,5,FALSE))</f>
        <v/>
      </c>
      <c r="G1984" s="66" t="str">
        <f>IF(B1984="","",VLOOKUP(B1984,'Base productos'!A$2:H$10900,6,FALSE))</f>
        <v/>
      </c>
      <c r="H1984" s="66" t="str">
        <f>IF(B1984="","",VLOOKUP(B1984,'Base productos'!A$2:H$10900,7,FALSE))</f>
        <v/>
      </c>
      <c r="I1984" s="66" t="str">
        <f>IF(B1984="","",VLOOKUP(B1984,'Base productos'!A$2:H$10900,8,FALSE))</f>
        <v/>
      </c>
      <c r="J1984" s="47"/>
      <c r="K1984" s="48"/>
      <c r="L1984" s="68"/>
      <c r="M1984" s="68"/>
      <c r="N1984" s="68"/>
      <c r="O1984" s="68"/>
      <c r="P1984" s="100" t="str">
        <f>IF(O1984="","",VLOOKUP(O1984,'Principios Activos'!A$1:B$2418,2,FALSE))</f>
        <v/>
      </c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9"/>
      <c r="AC1984" s="68"/>
      <c r="AD1984" s="69"/>
      <c r="AE1984" s="53"/>
      <c r="AF1984" s="98"/>
      <c r="AG1984" s="123"/>
      <c r="AH1984" s="123"/>
      <c r="AI1984"/>
      <c r="AJ1984"/>
      <c r="AM1984" s="13"/>
    </row>
    <row r="1985" spans="1:39" s="8" customFormat="1" ht="24.95" customHeight="1" x14ac:dyDescent="0.25">
      <c r="A1985" s="65" t="str">
        <f t="shared" si="30"/>
        <v/>
      </c>
      <c r="B1985" s="61"/>
      <c r="C1985" s="63" t="str">
        <f>IF(B1985="","",VLOOKUP(B1985,'Base productos'!A$2:H$10900,2,FALSE))</f>
        <v/>
      </c>
      <c r="D1985" s="66" t="str">
        <f>IF(B1985="","",VLOOKUP(B1985,'Base productos'!A$2:H$10900,3,FALSE))</f>
        <v/>
      </c>
      <c r="E1985" s="62" t="str">
        <f>IF(B1985="","",VLOOKUP(B1985,'Base productos'!A$2:H$10900,4,FALSE))</f>
        <v/>
      </c>
      <c r="F1985" s="62" t="str">
        <f>IF(B1985="","",VLOOKUP(B1985,'Base productos'!A$2:H$10900,5,FALSE))</f>
        <v/>
      </c>
      <c r="G1985" s="66" t="str">
        <f>IF(B1985="","",VLOOKUP(B1985,'Base productos'!A$2:H$10900,6,FALSE))</f>
        <v/>
      </c>
      <c r="H1985" s="66" t="str">
        <f>IF(B1985="","",VLOOKUP(B1985,'Base productos'!A$2:H$10900,7,FALSE))</f>
        <v/>
      </c>
      <c r="I1985" s="66" t="str">
        <f>IF(B1985="","",VLOOKUP(B1985,'Base productos'!A$2:H$10900,8,FALSE))</f>
        <v/>
      </c>
      <c r="J1985" s="47"/>
      <c r="K1985" s="48"/>
      <c r="L1985" s="68"/>
      <c r="M1985" s="68"/>
      <c r="N1985" s="68"/>
      <c r="O1985" s="68"/>
      <c r="P1985" s="100" t="str">
        <f>IF(O1985="","",VLOOKUP(O1985,'Principios Activos'!A$1:B$2418,2,FALSE))</f>
        <v/>
      </c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9"/>
      <c r="AC1985" s="68"/>
      <c r="AD1985" s="69"/>
      <c r="AE1985" s="53"/>
      <c r="AF1985" s="98"/>
      <c r="AG1985" s="123"/>
      <c r="AH1985" s="123"/>
      <c r="AI1985"/>
      <c r="AJ1985"/>
      <c r="AM1985" s="13"/>
    </row>
    <row r="1986" spans="1:39" s="8" customFormat="1" ht="24.95" customHeight="1" x14ac:dyDescent="0.25">
      <c r="A1986" s="65" t="str">
        <f t="shared" si="30"/>
        <v/>
      </c>
      <c r="B1986" s="61"/>
      <c r="C1986" s="63" t="str">
        <f>IF(B1986="","",VLOOKUP(B1986,'Base productos'!A$2:H$10900,2,FALSE))</f>
        <v/>
      </c>
      <c r="D1986" s="66" t="str">
        <f>IF(B1986="","",VLOOKUP(B1986,'Base productos'!A$2:H$10900,3,FALSE))</f>
        <v/>
      </c>
      <c r="E1986" s="62" t="str">
        <f>IF(B1986="","",VLOOKUP(B1986,'Base productos'!A$2:H$10900,4,FALSE))</f>
        <v/>
      </c>
      <c r="F1986" s="62" t="str">
        <f>IF(B1986="","",VLOOKUP(B1986,'Base productos'!A$2:H$10900,5,FALSE))</f>
        <v/>
      </c>
      <c r="G1986" s="66" t="str">
        <f>IF(B1986="","",VLOOKUP(B1986,'Base productos'!A$2:H$10900,6,FALSE))</f>
        <v/>
      </c>
      <c r="H1986" s="66" t="str">
        <f>IF(B1986="","",VLOOKUP(B1986,'Base productos'!A$2:H$10900,7,FALSE))</f>
        <v/>
      </c>
      <c r="I1986" s="66" t="str">
        <f>IF(B1986="","",VLOOKUP(B1986,'Base productos'!A$2:H$10900,8,FALSE))</f>
        <v/>
      </c>
      <c r="J1986" s="47"/>
      <c r="K1986" s="48"/>
      <c r="L1986" s="68"/>
      <c r="M1986" s="68"/>
      <c r="N1986" s="68"/>
      <c r="O1986" s="68"/>
      <c r="P1986" s="100" t="str">
        <f>IF(O1986="","",VLOOKUP(O1986,'Principios Activos'!A$1:B$2418,2,FALSE))</f>
        <v/>
      </c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68"/>
      <c r="AB1986" s="69"/>
      <c r="AC1986" s="68"/>
      <c r="AD1986" s="69"/>
      <c r="AE1986" s="53"/>
      <c r="AF1986" s="98"/>
      <c r="AG1986" s="123"/>
      <c r="AH1986" s="123"/>
      <c r="AI1986"/>
      <c r="AJ1986"/>
      <c r="AM1986" s="13"/>
    </row>
    <row r="1987" spans="1:39" s="8" customFormat="1" ht="24.95" customHeight="1" x14ac:dyDescent="0.25">
      <c r="A1987" s="65" t="str">
        <f t="shared" si="30"/>
        <v/>
      </c>
      <c r="B1987" s="61"/>
      <c r="C1987" s="63" t="str">
        <f>IF(B1987="","",VLOOKUP(B1987,'Base productos'!A$2:H$10900,2,FALSE))</f>
        <v/>
      </c>
      <c r="D1987" s="66" t="str">
        <f>IF(B1987="","",VLOOKUP(B1987,'Base productos'!A$2:H$10900,3,FALSE))</f>
        <v/>
      </c>
      <c r="E1987" s="62" t="str">
        <f>IF(B1987="","",VLOOKUP(B1987,'Base productos'!A$2:H$10900,4,FALSE))</f>
        <v/>
      </c>
      <c r="F1987" s="62" t="str">
        <f>IF(B1987="","",VLOOKUP(B1987,'Base productos'!A$2:H$10900,5,FALSE))</f>
        <v/>
      </c>
      <c r="G1987" s="66" t="str">
        <f>IF(B1987="","",VLOOKUP(B1987,'Base productos'!A$2:H$10900,6,FALSE))</f>
        <v/>
      </c>
      <c r="H1987" s="66" t="str">
        <f>IF(B1987="","",VLOOKUP(B1987,'Base productos'!A$2:H$10900,7,FALSE))</f>
        <v/>
      </c>
      <c r="I1987" s="66" t="str">
        <f>IF(B1987="","",VLOOKUP(B1987,'Base productos'!A$2:H$10900,8,FALSE))</f>
        <v/>
      </c>
      <c r="J1987" s="47"/>
      <c r="K1987" s="48"/>
      <c r="L1987" s="68"/>
      <c r="M1987" s="68"/>
      <c r="N1987" s="68"/>
      <c r="O1987" s="68"/>
      <c r="P1987" s="100" t="str">
        <f>IF(O1987="","",VLOOKUP(O1987,'Principios Activos'!A$1:B$2418,2,FALSE))</f>
        <v/>
      </c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68"/>
      <c r="AB1987" s="69"/>
      <c r="AC1987" s="68"/>
      <c r="AD1987" s="69"/>
      <c r="AE1987" s="53"/>
      <c r="AF1987" s="98"/>
      <c r="AG1987" s="123"/>
      <c r="AH1987" s="123"/>
      <c r="AI1987"/>
      <c r="AJ1987"/>
      <c r="AM1987" s="13"/>
    </row>
    <row r="1988" spans="1:39" s="8" customFormat="1" ht="24.95" customHeight="1" x14ac:dyDescent="0.25">
      <c r="A1988" s="65" t="str">
        <f t="shared" si="30"/>
        <v/>
      </c>
      <c r="B1988" s="61"/>
      <c r="C1988" s="63" t="str">
        <f>IF(B1988="","",VLOOKUP(B1988,'Base productos'!A$2:H$10900,2,FALSE))</f>
        <v/>
      </c>
      <c r="D1988" s="66" t="str">
        <f>IF(B1988="","",VLOOKUP(B1988,'Base productos'!A$2:H$10900,3,FALSE))</f>
        <v/>
      </c>
      <c r="E1988" s="62" t="str">
        <f>IF(B1988="","",VLOOKUP(B1988,'Base productos'!A$2:H$10900,4,FALSE))</f>
        <v/>
      </c>
      <c r="F1988" s="62" t="str">
        <f>IF(B1988="","",VLOOKUP(B1988,'Base productos'!A$2:H$10900,5,FALSE))</f>
        <v/>
      </c>
      <c r="G1988" s="66" t="str">
        <f>IF(B1988="","",VLOOKUP(B1988,'Base productos'!A$2:H$10900,6,FALSE))</f>
        <v/>
      </c>
      <c r="H1988" s="66" t="str">
        <f>IF(B1988="","",VLOOKUP(B1988,'Base productos'!A$2:H$10900,7,FALSE))</f>
        <v/>
      </c>
      <c r="I1988" s="66" t="str">
        <f>IF(B1988="","",VLOOKUP(B1988,'Base productos'!A$2:H$10900,8,FALSE))</f>
        <v/>
      </c>
      <c r="J1988" s="47"/>
      <c r="K1988" s="48"/>
      <c r="L1988" s="68"/>
      <c r="M1988" s="68"/>
      <c r="N1988" s="68"/>
      <c r="O1988" s="68"/>
      <c r="P1988" s="100" t="str">
        <f>IF(O1988="","",VLOOKUP(O1988,'Principios Activos'!A$1:B$2418,2,FALSE))</f>
        <v/>
      </c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9"/>
      <c r="AC1988" s="68"/>
      <c r="AD1988" s="69"/>
      <c r="AE1988" s="53"/>
      <c r="AF1988" s="98"/>
      <c r="AG1988" s="123"/>
      <c r="AH1988" s="123"/>
      <c r="AI1988"/>
      <c r="AJ1988"/>
      <c r="AM1988" s="13"/>
    </row>
    <row r="1989" spans="1:39" s="8" customFormat="1" ht="24.95" customHeight="1" x14ac:dyDescent="0.25">
      <c r="A1989" s="65" t="str">
        <f t="shared" si="30"/>
        <v/>
      </c>
      <c r="B1989" s="61"/>
      <c r="C1989" s="63" t="str">
        <f>IF(B1989="","",VLOOKUP(B1989,'Base productos'!A$2:H$10900,2,FALSE))</f>
        <v/>
      </c>
      <c r="D1989" s="66" t="str">
        <f>IF(B1989="","",VLOOKUP(B1989,'Base productos'!A$2:H$10900,3,FALSE))</f>
        <v/>
      </c>
      <c r="E1989" s="62" t="str">
        <f>IF(B1989="","",VLOOKUP(B1989,'Base productos'!A$2:H$10900,4,FALSE))</f>
        <v/>
      </c>
      <c r="F1989" s="62" t="str">
        <f>IF(B1989="","",VLOOKUP(B1989,'Base productos'!A$2:H$10900,5,FALSE))</f>
        <v/>
      </c>
      <c r="G1989" s="66" t="str">
        <f>IF(B1989="","",VLOOKUP(B1989,'Base productos'!A$2:H$10900,6,FALSE))</f>
        <v/>
      </c>
      <c r="H1989" s="66" t="str">
        <f>IF(B1989="","",VLOOKUP(B1989,'Base productos'!A$2:H$10900,7,FALSE))</f>
        <v/>
      </c>
      <c r="I1989" s="66" t="str">
        <f>IF(B1989="","",VLOOKUP(B1989,'Base productos'!A$2:H$10900,8,FALSE))</f>
        <v/>
      </c>
      <c r="J1989" s="47"/>
      <c r="K1989" s="48"/>
      <c r="L1989" s="68"/>
      <c r="M1989" s="68"/>
      <c r="N1989" s="68"/>
      <c r="O1989" s="68"/>
      <c r="P1989" s="100" t="str">
        <f>IF(O1989="","",VLOOKUP(O1989,'Principios Activos'!A$1:B$2418,2,FALSE))</f>
        <v/>
      </c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68"/>
      <c r="AB1989" s="69"/>
      <c r="AC1989" s="68"/>
      <c r="AD1989" s="69"/>
      <c r="AE1989" s="53"/>
      <c r="AF1989" s="98"/>
      <c r="AG1989" s="123"/>
      <c r="AH1989" s="123"/>
      <c r="AI1989"/>
      <c r="AJ1989"/>
      <c r="AM1989" s="13"/>
    </row>
    <row r="1990" spans="1:39" s="8" customFormat="1" ht="24.95" customHeight="1" x14ac:dyDescent="0.25">
      <c r="A1990" s="65" t="str">
        <f t="shared" si="30"/>
        <v/>
      </c>
      <c r="B1990" s="61"/>
      <c r="C1990" s="63" t="str">
        <f>IF(B1990="","",VLOOKUP(B1990,'Base productos'!A$2:H$10900,2,FALSE))</f>
        <v/>
      </c>
      <c r="D1990" s="66" t="str">
        <f>IF(B1990="","",VLOOKUP(B1990,'Base productos'!A$2:H$10900,3,FALSE))</f>
        <v/>
      </c>
      <c r="E1990" s="62" t="str">
        <f>IF(B1990="","",VLOOKUP(B1990,'Base productos'!A$2:H$10900,4,FALSE))</f>
        <v/>
      </c>
      <c r="F1990" s="62" t="str">
        <f>IF(B1990="","",VLOOKUP(B1990,'Base productos'!A$2:H$10900,5,FALSE))</f>
        <v/>
      </c>
      <c r="G1990" s="66" t="str">
        <f>IF(B1990="","",VLOOKUP(B1990,'Base productos'!A$2:H$10900,6,FALSE))</f>
        <v/>
      </c>
      <c r="H1990" s="66" t="str">
        <f>IF(B1990="","",VLOOKUP(B1990,'Base productos'!A$2:H$10900,7,FALSE))</f>
        <v/>
      </c>
      <c r="I1990" s="66" t="str">
        <f>IF(B1990="","",VLOOKUP(B1990,'Base productos'!A$2:H$10900,8,FALSE))</f>
        <v/>
      </c>
      <c r="J1990" s="47"/>
      <c r="K1990" s="48"/>
      <c r="L1990" s="68"/>
      <c r="M1990" s="68"/>
      <c r="N1990" s="68"/>
      <c r="O1990" s="68"/>
      <c r="P1990" s="100" t="str">
        <f>IF(O1990="","",VLOOKUP(O1990,'Principios Activos'!A$1:B$2418,2,FALSE))</f>
        <v/>
      </c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9"/>
      <c r="AC1990" s="68"/>
      <c r="AD1990" s="69"/>
      <c r="AE1990" s="53"/>
      <c r="AF1990" s="98"/>
      <c r="AG1990" s="123"/>
      <c r="AH1990" s="123"/>
      <c r="AI1990"/>
      <c r="AJ1990"/>
      <c r="AM1990" s="13"/>
    </row>
    <row r="1991" spans="1:39" s="8" customFormat="1" ht="24.95" customHeight="1" x14ac:dyDescent="0.25">
      <c r="A1991" s="65" t="str">
        <f t="shared" si="30"/>
        <v/>
      </c>
      <c r="B1991" s="61"/>
      <c r="C1991" s="63" t="str">
        <f>IF(B1991="","",VLOOKUP(B1991,'Base productos'!A$2:H$10900,2,FALSE))</f>
        <v/>
      </c>
      <c r="D1991" s="66" t="str">
        <f>IF(B1991="","",VLOOKUP(B1991,'Base productos'!A$2:H$10900,3,FALSE))</f>
        <v/>
      </c>
      <c r="E1991" s="62" t="str">
        <f>IF(B1991="","",VLOOKUP(B1991,'Base productos'!A$2:H$10900,4,FALSE))</f>
        <v/>
      </c>
      <c r="F1991" s="62" t="str">
        <f>IF(B1991="","",VLOOKUP(B1991,'Base productos'!A$2:H$10900,5,FALSE))</f>
        <v/>
      </c>
      <c r="G1991" s="66" t="str">
        <f>IF(B1991="","",VLOOKUP(B1991,'Base productos'!A$2:H$10900,6,FALSE))</f>
        <v/>
      </c>
      <c r="H1991" s="66" t="str">
        <f>IF(B1991="","",VLOOKUP(B1991,'Base productos'!A$2:H$10900,7,FALSE))</f>
        <v/>
      </c>
      <c r="I1991" s="66" t="str">
        <f>IF(B1991="","",VLOOKUP(B1991,'Base productos'!A$2:H$10900,8,FALSE))</f>
        <v/>
      </c>
      <c r="J1991" s="47"/>
      <c r="K1991" s="48"/>
      <c r="L1991" s="68"/>
      <c r="M1991" s="68"/>
      <c r="N1991" s="68"/>
      <c r="O1991" s="68"/>
      <c r="P1991" s="100" t="str">
        <f>IF(O1991="","",VLOOKUP(O1991,'Principios Activos'!A$1:B$2418,2,FALSE))</f>
        <v/>
      </c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68"/>
      <c r="AB1991" s="69"/>
      <c r="AC1991" s="68"/>
      <c r="AD1991" s="69"/>
      <c r="AE1991" s="53"/>
      <c r="AF1991" s="98"/>
      <c r="AG1991" s="123"/>
      <c r="AH1991" s="123"/>
      <c r="AI1991"/>
      <c r="AJ1991"/>
      <c r="AM1991" s="13"/>
    </row>
    <row r="1992" spans="1:39" s="8" customFormat="1" ht="24.95" customHeight="1" x14ac:dyDescent="0.25">
      <c r="A1992" s="65" t="str">
        <f t="shared" si="30"/>
        <v/>
      </c>
      <c r="B1992" s="61"/>
      <c r="C1992" s="63" t="str">
        <f>IF(B1992="","",VLOOKUP(B1992,'Base productos'!A$2:H$10900,2,FALSE))</f>
        <v/>
      </c>
      <c r="D1992" s="66" t="str">
        <f>IF(B1992="","",VLOOKUP(B1992,'Base productos'!A$2:H$10900,3,FALSE))</f>
        <v/>
      </c>
      <c r="E1992" s="62" t="str">
        <f>IF(B1992="","",VLOOKUP(B1992,'Base productos'!A$2:H$10900,4,FALSE))</f>
        <v/>
      </c>
      <c r="F1992" s="62" t="str">
        <f>IF(B1992="","",VLOOKUP(B1992,'Base productos'!A$2:H$10900,5,FALSE))</f>
        <v/>
      </c>
      <c r="G1992" s="66" t="str">
        <f>IF(B1992="","",VLOOKUP(B1992,'Base productos'!A$2:H$10900,6,FALSE))</f>
        <v/>
      </c>
      <c r="H1992" s="66" t="str">
        <f>IF(B1992="","",VLOOKUP(B1992,'Base productos'!A$2:H$10900,7,FALSE))</f>
        <v/>
      </c>
      <c r="I1992" s="66" t="str">
        <f>IF(B1992="","",VLOOKUP(B1992,'Base productos'!A$2:H$10900,8,FALSE))</f>
        <v/>
      </c>
      <c r="J1992" s="47"/>
      <c r="K1992" s="48"/>
      <c r="L1992" s="68"/>
      <c r="M1992" s="68"/>
      <c r="N1992" s="68"/>
      <c r="O1992" s="68"/>
      <c r="P1992" s="100" t="str">
        <f>IF(O1992="","",VLOOKUP(O1992,'Principios Activos'!A$1:B$2418,2,FALSE))</f>
        <v/>
      </c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9"/>
      <c r="AC1992" s="68"/>
      <c r="AD1992" s="69"/>
      <c r="AE1992" s="53"/>
      <c r="AF1992" s="98"/>
      <c r="AG1992" s="123"/>
      <c r="AH1992" s="123"/>
      <c r="AI1992"/>
      <c r="AJ1992"/>
      <c r="AM1992" s="13"/>
    </row>
    <row r="1993" spans="1:39" s="8" customFormat="1" ht="24.95" customHeight="1" x14ac:dyDescent="0.25">
      <c r="A1993" s="65" t="str">
        <f t="shared" si="30"/>
        <v/>
      </c>
      <c r="B1993" s="61"/>
      <c r="C1993" s="63" t="str">
        <f>IF(B1993="","",VLOOKUP(B1993,'Base productos'!A$2:H$10900,2,FALSE))</f>
        <v/>
      </c>
      <c r="D1993" s="66" t="str">
        <f>IF(B1993="","",VLOOKUP(B1993,'Base productos'!A$2:H$10900,3,FALSE))</f>
        <v/>
      </c>
      <c r="E1993" s="62" t="str">
        <f>IF(B1993="","",VLOOKUP(B1993,'Base productos'!A$2:H$10900,4,FALSE))</f>
        <v/>
      </c>
      <c r="F1993" s="62" t="str">
        <f>IF(B1993="","",VLOOKUP(B1993,'Base productos'!A$2:H$10900,5,FALSE))</f>
        <v/>
      </c>
      <c r="G1993" s="66" t="str">
        <f>IF(B1993="","",VLOOKUP(B1993,'Base productos'!A$2:H$10900,6,FALSE))</f>
        <v/>
      </c>
      <c r="H1993" s="66" t="str">
        <f>IF(B1993="","",VLOOKUP(B1993,'Base productos'!A$2:H$10900,7,FALSE))</f>
        <v/>
      </c>
      <c r="I1993" s="66" t="str">
        <f>IF(B1993="","",VLOOKUP(B1993,'Base productos'!A$2:H$10900,8,FALSE))</f>
        <v/>
      </c>
      <c r="J1993" s="47"/>
      <c r="K1993" s="48"/>
      <c r="L1993" s="68"/>
      <c r="M1993" s="68"/>
      <c r="N1993" s="68"/>
      <c r="O1993" s="68"/>
      <c r="P1993" s="100" t="str">
        <f>IF(O1993="","",VLOOKUP(O1993,'Principios Activos'!A$1:B$2418,2,FALSE))</f>
        <v/>
      </c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9"/>
      <c r="AC1993" s="68"/>
      <c r="AD1993" s="69"/>
      <c r="AE1993" s="53"/>
      <c r="AF1993" s="98"/>
      <c r="AG1993" s="123"/>
      <c r="AH1993" s="123"/>
      <c r="AI1993"/>
      <c r="AJ1993"/>
      <c r="AM1993" s="13"/>
    </row>
    <row r="1994" spans="1:39" s="8" customFormat="1" ht="24.95" customHeight="1" x14ac:dyDescent="0.25">
      <c r="A1994" s="65" t="str">
        <f t="shared" si="30"/>
        <v/>
      </c>
      <c r="B1994" s="61"/>
      <c r="C1994" s="63" t="str">
        <f>IF(B1994="","",VLOOKUP(B1994,'Base productos'!A$2:H$10900,2,FALSE))</f>
        <v/>
      </c>
      <c r="D1994" s="66" t="str">
        <f>IF(B1994="","",VLOOKUP(B1994,'Base productos'!A$2:H$10900,3,FALSE))</f>
        <v/>
      </c>
      <c r="E1994" s="62" t="str">
        <f>IF(B1994="","",VLOOKUP(B1994,'Base productos'!A$2:H$10900,4,FALSE))</f>
        <v/>
      </c>
      <c r="F1994" s="62" t="str">
        <f>IF(B1994="","",VLOOKUP(B1994,'Base productos'!A$2:H$10900,5,FALSE))</f>
        <v/>
      </c>
      <c r="G1994" s="66" t="str">
        <f>IF(B1994="","",VLOOKUP(B1994,'Base productos'!A$2:H$10900,6,FALSE))</f>
        <v/>
      </c>
      <c r="H1994" s="66" t="str">
        <f>IF(B1994="","",VLOOKUP(B1994,'Base productos'!A$2:H$10900,7,FALSE))</f>
        <v/>
      </c>
      <c r="I1994" s="66" t="str">
        <f>IF(B1994="","",VLOOKUP(B1994,'Base productos'!A$2:H$10900,8,FALSE))</f>
        <v/>
      </c>
      <c r="J1994" s="47"/>
      <c r="K1994" s="48"/>
      <c r="L1994" s="68"/>
      <c r="M1994" s="68"/>
      <c r="N1994" s="68"/>
      <c r="O1994" s="68"/>
      <c r="P1994" s="100" t="str">
        <f>IF(O1994="","",VLOOKUP(O1994,'Principios Activos'!A$1:B$2418,2,FALSE))</f>
        <v/>
      </c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9"/>
      <c r="AC1994" s="68"/>
      <c r="AD1994" s="69"/>
      <c r="AE1994" s="53"/>
      <c r="AF1994" s="98"/>
      <c r="AG1994" s="123"/>
      <c r="AH1994" s="123"/>
      <c r="AI1994"/>
      <c r="AJ1994"/>
      <c r="AM1994" s="13"/>
    </row>
    <row r="1995" spans="1:39" s="8" customFormat="1" ht="24.95" customHeight="1" x14ac:dyDescent="0.25">
      <c r="A1995" s="65" t="str">
        <f t="shared" si="30"/>
        <v/>
      </c>
      <c r="B1995" s="61"/>
      <c r="C1995" s="63" t="str">
        <f>IF(B1995="","",VLOOKUP(B1995,'Base productos'!A$2:H$10900,2,FALSE))</f>
        <v/>
      </c>
      <c r="D1995" s="66" t="str">
        <f>IF(B1995="","",VLOOKUP(B1995,'Base productos'!A$2:H$10900,3,FALSE))</f>
        <v/>
      </c>
      <c r="E1995" s="62" t="str">
        <f>IF(B1995="","",VLOOKUP(B1995,'Base productos'!A$2:H$10900,4,FALSE))</f>
        <v/>
      </c>
      <c r="F1995" s="62" t="str">
        <f>IF(B1995="","",VLOOKUP(B1995,'Base productos'!A$2:H$10900,5,FALSE))</f>
        <v/>
      </c>
      <c r="G1995" s="66" t="str">
        <f>IF(B1995="","",VLOOKUP(B1995,'Base productos'!A$2:H$10900,6,FALSE))</f>
        <v/>
      </c>
      <c r="H1995" s="66" t="str">
        <f>IF(B1995="","",VLOOKUP(B1995,'Base productos'!A$2:H$10900,7,FALSE))</f>
        <v/>
      </c>
      <c r="I1995" s="66" t="str">
        <f>IF(B1995="","",VLOOKUP(B1995,'Base productos'!A$2:H$10900,8,FALSE))</f>
        <v/>
      </c>
      <c r="J1995" s="47"/>
      <c r="K1995" s="48"/>
      <c r="L1995" s="68"/>
      <c r="M1995" s="68"/>
      <c r="N1995" s="68"/>
      <c r="O1995" s="68"/>
      <c r="P1995" s="100" t="str">
        <f>IF(O1995="","",VLOOKUP(O1995,'Principios Activos'!A$1:B$2418,2,FALSE))</f>
        <v/>
      </c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9"/>
      <c r="AC1995" s="68"/>
      <c r="AD1995" s="69"/>
      <c r="AE1995" s="53"/>
      <c r="AF1995" s="98"/>
      <c r="AG1995" s="123"/>
      <c r="AH1995" s="123"/>
      <c r="AI1995"/>
      <c r="AJ1995"/>
      <c r="AM1995" s="13"/>
    </row>
    <row r="1996" spans="1:39" s="8" customFormat="1" ht="24.95" customHeight="1" x14ac:dyDescent="0.25">
      <c r="A1996" s="65" t="str">
        <f t="shared" si="30"/>
        <v/>
      </c>
      <c r="B1996" s="61"/>
      <c r="C1996" s="63" t="str">
        <f>IF(B1996="","",VLOOKUP(B1996,'Base productos'!A$2:H$10900,2,FALSE))</f>
        <v/>
      </c>
      <c r="D1996" s="66" t="str">
        <f>IF(B1996="","",VLOOKUP(B1996,'Base productos'!A$2:H$10900,3,FALSE))</f>
        <v/>
      </c>
      <c r="E1996" s="62" t="str">
        <f>IF(B1996="","",VLOOKUP(B1996,'Base productos'!A$2:H$10900,4,FALSE))</f>
        <v/>
      </c>
      <c r="F1996" s="62" t="str">
        <f>IF(B1996="","",VLOOKUP(B1996,'Base productos'!A$2:H$10900,5,FALSE))</f>
        <v/>
      </c>
      <c r="G1996" s="66" t="str">
        <f>IF(B1996="","",VLOOKUP(B1996,'Base productos'!A$2:H$10900,6,FALSE))</f>
        <v/>
      </c>
      <c r="H1996" s="66" t="str">
        <f>IF(B1996="","",VLOOKUP(B1996,'Base productos'!A$2:H$10900,7,FALSE))</f>
        <v/>
      </c>
      <c r="I1996" s="66" t="str">
        <f>IF(B1996="","",VLOOKUP(B1996,'Base productos'!A$2:H$10900,8,FALSE))</f>
        <v/>
      </c>
      <c r="J1996" s="47"/>
      <c r="K1996" s="48"/>
      <c r="L1996" s="68"/>
      <c r="M1996" s="68"/>
      <c r="N1996" s="68"/>
      <c r="O1996" s="68"/>
      <c r="P1996" s="100" t="str">
        <f>IF(O1996="","",VLOOKUP(O1996,'Principios Activos'!A$1:B$2418,2,FALSE))</f>
        <v/>
      </c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9"/>
      <c r="AC1996" s="68"/>
      <c r="AD1996" s="69"/>
      <c r="AE1996" s="53"/>
      <c r="AF1996" s="98"/>
      <c r="AG1996" s="123"/>
      <c r="AH1996" s="123"/>
      <c r="AI1996"/>
      <c r="AJ1996"/>
      <c r="AM1996" s="13"/>
    </row>
    <row r="1997" spans="1:39" s="8" customFormat="1" ht="24.95" customHeight="1" x14ac:dyDescent="0.25">
      <c r="A1997" s="65" t="str">
        <f t="shared" si="30"/>
        <v/>
      </c>
      <c r="B1997" s="61"/>
      <c r="C1997" s="63" t="str">
        <f>IF(B1997="","",VLOOKUP(B1997,'Base productos'!A$2:H$10900,2,FALSE))</f>
        <v/>
      </c>
      <c r="D1997" s="66" t="str">
        <f>IF(B1997="","",VLOOKUP(B1997,'Base productos'!A$2:H$10900,3,FALSE))</f>
        <v/>
      </c>
      <c r="E1997" s="62" t="str">
        <f>IF(B1997="","",VLOOKUP(B1997,'Base productos'!A$2:H$10900,4,FALSE))</f>
        <v/>
      </c>
      <c r="F1997" s="62" t="str">
        <f>IF(B1997="","",VLOOKUP(B1997,'Base productos'!A$2:H$10900,5,FALSE))</f>
        <v/>
      </c>
      <c r="G1997" s="66" t="str">
        <f>IF(B1997="","",VLOOKUP(B1997,'Base productos'!A$2:H$10900,6,FALSE))</f>
        <v/>
      </c>
      <c r="H1997" s="66" t="str">
        <f>IF(B1997="","",VLOOKUP(B1997,'Base productos'!A$2:H$10900,7,FALSE))</f>
        <v/>
      </c>
      <c r="I1997" s="66" t="str">
        <f>IF(B1997="","",VLOOKUP(B1997,'Base productos'!A$2:H$10900,8,FALSE))</f>
        <v/>
      </c>
      <c r="J1997" s="47"/>
      <c r="K1997" s="48"/>
      <c r="L1997" s="68"/>
      <c r="M1997" s="68"/>
      <c r="N1997" s="68"/>
      <c r="O1997" s="68"/>
      <c r="P1997" s="100" t="str">
        <f>IF(O1997="","",VLOOKUP(O1997,'Principios Activos'!A$1:B$2418,2,FALSE))</f>
        <v/>
      </c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9"/>
      <c r="AC1997" s="68"/>
      <c r="AD1997" s="69"/>
      <c r="AE1997" s="53"/>
      <c r="AF1997" s="98"/>
      <c r="AG1997" s="123"/>
      <c r="AH1997" s="123"/>
      <c r="AI1997"/>
      <c r="AJ1997"/>
      <c r="AM1997" s="13"/>
    </row>
    <row r="1998" spans="1:39" s="8" customFormat="1" ht="24.95" customHeight="1" x14ac:dyDescent="0.25">
      <c r="A1998" s="65" t="str">
        <f t="shared" si="30"/>
        <v/>
      </c>
      <c r="B1998" s="61"/>
      <c r="C1998" s="63" t="str">
        <f>IF(B1998="","",VLOOKUP(B1998,'Base productos'!A$2:H$10900,2,FALSE))</f>
        <v/>
      </c>
      <c r="D1998" s="66" t="str">
        <f>IF(B1998="","",VLOOKUP(B1998,'Base productos'!A$2:H$10900,3,FALSE))</f>
        <v/>
      </c>
      <c r="E1998" s="62" t="str">
        <f>IF(B1998="","",VLOOKUP(B1998,'Base productos'!A$2:H$10900,4,FALSE))</f>
        <v/>
      </c>
      <c r="F1998" s="62" t="str">
        <f>IF(B1998="","",VLOOKUP(B1998,'Base productos'!A$2:H$10900,5,FALSE))</f>
        <v/>
      </c>
      <c r="G1998" s="66" t="str">
        <f>IF(B1998="","",VLOOKUP(B1998,'Base productos'!A$2:H$10900,6,FALSE))</f>
        <v/>
      </c>
      <c r="H1998" s="66" t="str">
        <f>IF(B1998="","",VLOOKUP(B1998,'Base productos'!A$2:H$10900,7,FALSE))</f>
        <v/>
      </c>
      <c r="I1998" s="66" t="str">
        <f>IF(B1998="","",VLOOKUP(B1998,'Base productos'!A$2:H$10900,8,FALSE))</f>
        <v/>
      </c>
      <c r="J1998" s="47"/>
      <c r="K1998" s="48"/>
      <c r="L1998" s="68"/>
      <c r="M1998" s="68"/>
      <c r="N1998" s="68"/>
      <c r="O1998" s="68"/>
      <c r="P1998" s="100" t="str">
        <f>IF(O1998="","",VLOOKUP(O1998,'Principios Activos'!A$1:B$2418,2,FALSE))</f>
        <v/>
      </c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9"/>
      <c r="AC1998" s="68"/>
      <c r="AD1998" s="69"/>
      <c r="AE1998" s="53"/>
      <c r="AF1998" s="98"/>
      <c r="AG1998" s="123"/>
      <c r="AH1998" s="123"/>
      <c r="AI1998"/>
      <c r="AJ1998"/>
      <c r="AM1998" s="13"/>
    </row>
    <row r="1999" spans="1:39" s="8" customFormat="1" ht="24.95" customHeight="1" x14ac:dyDescent="0.25">
      <c r="A1999" s="65" t="str">
        <f t="shared" si="30"/>
        <v/>
      </c>
      <c r="B1999" s="61"/>
      <c r="C1999" s="63" t="str">
        <f>IF(B1999="","",VLOOKUP(B1999,'Base productos'!A$2:H$10900,2,FALSE))</f>
        <v/>
      </c>
      <c r="D1999" s="66" t="str">
        <f>IF(B1999="","",VLOOKUP(B1999,'Base productos'!A$2:H$10900,3,FALSE))</f>
        <v/>
      </c>
      <c r="E1999" s="62" t="str">
        <f>IF(B1999="","",VLOOKUP(B1999,'Base productos'!A$2:H$10900,4,FALSE))</f>
        <v/>
      </c>
      <c r="F1999" s="62" t="str">
        <f>IF(B1999="","",VLOOKUP(B1999,'Base productos'!A$2:H$10900,5,FALSE))</f>
        <v/>
      </c>
      <c r="G1999" s="66" t="str">
        <f>IF(B1999="","",VLOOKUP(B1999,'Base productos'!A$2:H$10900,6,FALSE))</f>
        <v/>
      </c>
      <c r="H1999" s="66" t="str">
        <f>IF(B1999="","",VLOOKUP(B1999,'Base productos'!A$2:H$10900,7,FALSE))</f>
        <v/>
      </c>
      <c r="I1999" s="66" t="str">
        <f>IF(B1999="","",VLOOKUP(B1999,'Base productos'!A$2:H$10900,8,FALSE))</f>
        <v/>
      </c>
      <c r="J1999" s="47"/>
      <c r="K1999" s="48"/>
      <c r="L1999" s="68"/>
      <c r="M1999" s="68"/>
      <c r="N1999" s="68"/>
      <c r="O1999" s="68"/>
      <c r="P1999" s="100" t="str">
        <f>IF(O1999="","",VLOOKUP(O1999,'Principios Activos'!A$1:B$2418,2,FALSE))</f>
        <v/>
      </c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9"/>
      <c r="AC1999" s="68"/>
      <c r="AD1999" s="69"/>
      <c r="AE1999" s="53"/>
      <c r="AF1999" s="98"/>
      <c r="AG1999" s="123"/>
      <c r="AH1999" s="123"/>
      <c r="AI1999"/>
      <c r="AJ1999"/>
      <c r="AM1999" s="13"/>
    </row>
    <row r="2000" spans="1:39" s="8" customFormat="1" ht="24.95" customHeight="1" x14ac:dyDescent="0.25">
      <c r="A2000" s="65" t="str">
        <f t="shared" si="30"/>
        <v/>
      </c>
      <c r="B2000" s="61"/>
      <c r="C2000" s="63" t="str">
        <f>IF(B2000="","",VLOOKUP(B2000,'Base productos'!A$2:H$10900,2,FALSE))</f>
        <v/>
      </c>
      <c r="D2000" s="66" t="str">
        <f>IF(B2000="","",VLOOKUP(B2000,'Base productos'!A$2:H$10900,3,FALSE))</f>
        <v/>
      </c>
      <c r="E2000" s="62" t="str">
        <f>IF(B2000="","",VLOOKUP(B2000,'Base productos'!A$2:H$10900,4,FALSE))</f>
        <v/>
      </c>
      <c r="F2000" s="62" t="str">
        <f>IF(B2000="","",VLOOKUP(B2000,'Base productos'!A$2:H$10900,5,FALSE))</f>
        <v/>
      </c>
      <c r="G2000" s="66" t="str">
        <f>IF(B2000="","",VLOOKUP(B2000,'Base productos'!A$2:H$10900,6,FALSE))</f>
        <v/>
      </c>
      <c r="H2000" s="66" t="str">
        <f>IF(B2000="","",VLOOKUP(B2000,'Base productos'!A$2:H$10900,7,FALSE))</f>
        <v/>
      </c>
      <c r="I2000" s="66" t="str">
        <f>IF(B2000="","",VLOOKUP(B2000,'Base productos'!A$2:H$10900,8,FALSE))</f>
        <v/>
      </c>
      <c r="J2000" s="47"/>
      <c r="K2000" s="48"/>
      <c r="L2000" s="68"/>
      <c r="M2000" s="68"/>
      <c r="N2000" s="68"/>
      <c r="O2000" s="68"/>
      <c r="P2000" s="100" t="str">
        <f>IF(O2000="","",VLOOKUP(O2000,'Principios Activos'!A$1:B$2418,2,FALSE))</f>
        <v/>
      </c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9"/>
      <c r="AC2000" s="68"/>
      <c r="AD2000" s="69"/>
      <c r="AE2000" s="53"/>
      <c r="AF2000" s="98"/>
      <c r="AG2000" s="123"/>
      <c r="AH2000" s="123"/>
      <c r="AI2000"/>
      <c r="AJ2000"/>
      <c r="AM2000" s="13"/>
    </row>
    <row r="2001" spans="1:39" s="8" customFormat="1" ht="24.95" customHeight="1" x14ac:dyDescent="0.25">
      <c r="A2001" s="65" t="str">
        <f t="shared" si="30"/>
        <v/>
      </c>
      <c r="B2001" s="61"/>
      <c r="C2001" s="63" t="str">
        <f>IF(B2001="","",VLOOKUP(B2001,'Base productos'!A$2:H$10900,2,FALSE))</f>
        <v/>
      </c>
      <c r="D2001" s="66" t="str">
        <f>IF(B2001="","",VLOOKUP(B2001,'Base productos'!A$2:H$10900,3,FALSE))</f>
        <v/>
      </c>
      <c r="E2001" s="62" t="str">
        <f>IF(B2001="","",VLOOKUP(B2001,'Base productos'!A$2:H$10900,4,FALSE))</f>
        <v/>
      </c>
      <c r="F2001" s="62" t="str">
        <f>IF(B2001="","",VLOOKUP(B2001,'Base productos'!A$2:H$10900,5,FALSE))</f>
        <v/>
      </c>
      <c r="G2001" s="66" t="str">
        <f>IF(B2001="","",VLOOKUP(B2001,'Base productos'!A$2:H$10900,6,FALSE))</f>
        <v/>
      </c>
      <c r="H2001" s="66" t="str">
        <f>IF(B2001="","",VLOOKUP(B2001,'Base productos'!A$2:H$10900,7,FALSE))</f>
        <v/>
      </c>
      <c r="I2001" s="66" t="str">
        <f>IF(B2001="","",VLOOKUP(B2001,'Base productos'!A$2:H$10900,8,FALSE))</f>
        <v/>
      </c>
      <c r="J2001" s="47"/>
      <c r="K2001" s="48"/>
      <c r="L2001" s="68"/>
      <c r="M2001" s="68"/>
      <c r="N2001" s="68"/>
      <c r="O2001" s="68"/>
      <c r="P2001" s="100" t="str">
        <f>IF(O2001="","",VLOOKUP(O2001,'Principios Activos'!A$1:B$2418,2,FALSE))</f>
        <v/>
      </c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9"/>
      <c r="AC2001" s="68"/>
      <c r="AD2001" s="69"/>
      <c r="AE2001" s="53"/>
      <c r="AF2001" s="98"/>
      <c r="AG2001" s="123"/>
      <c r="AH2001" s="123"/>
      <c r="AI2001"/>
      <c r="AJ2001"/>
      <c r="AM2001" s="13"/>
    </row>
    <row r="2002" spans="1:39" s="8" customFormat="1" ht="24.95" customHeight="1" x14ac:dyDescent="0.25">
      <c r="A2002" s="65" t="str">
        <f t="shared" si="30"/>
        <v/>
      </c>
      <c r="B2002" s="61"/>
      <c r="C2002" s="63" t="str">
        <f>IF(B2002="","",VLOOKUP(B2002,'Base productos'!A$2:H$10900,2,FALSE))</f>
        <v/>
      </c>
      <c r="D2002" s="66" t="str">
        <f>IF(B2002="","",VLOOKUP(B2002,'Base productos'!A$2:H$10900,3,FALSE))</f>
        <v/>
      </c>
      <c r="E2002" s="62" t="str">
        <f>IF(B2002="","",VLOOKUP(B2002,'Base productos'!A$2:H$10900,4,FALSE))</f>
        <v/>
      </c>
      <c r="F2002" s="62" t="str">
        <f>IF(B2002="","",VLOOKUP(B2002,'Base productos'!A$2:H$10900,5,FALSE))</f>
        <v/>
      </c>
      <c r="G2002" s="66" t="str">
        <f>IF(B2002="","",VLOOKUP(B2002,'Base productos'!A$2:H$10900,6,FALSE))</f>
        <v/>
      </c>
      <c r="H2002" s="66" t="str">
        <f>IF(B2002="","",VLOOKUP(B2002,'Base productos'!A$2:H$10900,7,FALSE))</f>
        <v/>
      </c>
      <c r="I2002" s="66" t="str">
        <f>IF(B2002="","",VLOOKUP(B2002,'Base productos'!A$2:H$10900,8,FALSE))</f>
        <v/>
      </c>
      <c r="J2002" s="47"/>
      <c r="K2002" s="48"/>
      <c r="L2002" s="68"/>
      <c r="M2002" s="68"/>
      <c r="N2002" s="68"/>
      <c r="O2002" s="68"/>
      <c r="P2002" s="100" t="str">
        <f>IF(O2002="","",VLOOKUP(O2002,'Principios Activos'!A$1:B$2418,2,FALSE))</f>
        <v/>
      </c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9"/>
      <c r="AC2002" s="68"/>
      <c r="AD2002" s="69"/>
      <c r="AE2002" s="53"/>
      <c r="AF2002" s="98"/>
      <c r="AG2002" s="123"/>
      <c r="AH2002" s="123"/>
      <c r="AI2002"/>
      <c r="AJ2002"/>
      <c r="AM2002" s="13"/>
    </row>
    <row r="2003" spans="1:39" s="8" customFormat="1" ht="24.95" customHeight="1" x14ac:dyDescent="0.25">
      <c r="A2003" s="65" t="str">
        <f t="shared" si="30"/>
        <v/>
      </c>
      <c r="B2003" s="61"/>
      <c r="C2003" s="63" t="str">
        <f>IF(B2003="","",VLOOKUP(B2003,'Base productos'!A$2:H$10900,2,FALSE))</f>
        <v/>
      </c>
      <c r="D2003" s="66" t="str">
        <f>IF(B2003="","",VLOOKUP(B2003,'Base productos'!A$2:H$10900,3,FALSE))</f>
        <v/>
      </c>
      <c r="E2003" s="62" t="str">
        <f>IF(B2003="","",VLOOKUP(B2003,'Base productos'!A$2:H$10900,4,FALSE))</f>
        <v/>
      </c>
      <c r="F2003" s="62" t="str">
        <f>IF(B2003="","",VLOOKUP(B2003,'Base productos'!A$2:H$10900,5,FALSE))</f>
        <v/>
      </c>
      <c r="G2003" s="66" t="str">
        <f>IF(B2003="","",VLOOKUP(B2003,'Base productos'!A$2:H$10900,6,FALSE))</f>
        <v/>
      </c>
      <c r="H2003" s="66" t="str">
        <f>IF(B2003="","",VLOOKUP(B2003,'Base productos'!A$2:H$10900,7,FALSE))</f>
        <v/>
      </c>
      <c r="I2003" s="66" t="str">
        <f>IF(B2003="","",VLOOKUP(B2003,'Base productos'!A$2:H$10900,8,FALSE))</f>
        <v/>
      </c>
      <c r="J2003" s="47"/>
      <c r="K2003" s="48"/>
      <c r="L2003" s="68"/>
      <c r="M2003" s="68"/>
      <c r="N2003" s="68"/>
      <c r="O2003" s="68"/>
      <c r="P2003" s="100" t="str">
        <f>IF(O2003="","",VLOOKUP(O2003,'Principios Activos'!A$1:B$2418,2,FALSE))</f>
        <v/>
      </c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9"/>
      <c r="AC2003" s="68"/>
      <c r="AD2003" s="69"/>
      <c r="AE2003" s="53"/>
      <c r="AF2003" s="98"/>
      <c r="AG2003" s="123"/>
      <c r="AH2003" s="123"/>
      <c r="AI2003"/>
      <c r="AJ2003"/>
      <c r="AM2003" s="13"/>
    </row>
    <row r="2004" spans="1:39" s="8" customFormat="1" ht="24.95" customHeight="1" x14ac:dyDescent="0.25">
      <c r="A2004" s="65" t="str">
        <f t="shared" si="30"/>
        <v/>
      </c>
      <c r="B2004" s="61"/>
      <c r="C2004" s="63" t="str">
        <f>IF(B2004="","",VLOOKUP(B2004,'Base productos'!A$2:H$10900,2,FALSE))</f>
        <v/>
      </c>
      <c r="D2004" s="66" t="str">
        <f>IF(B2004="","",VLOOKUP(B2004,'Base productos'!A$2:H$10900,3,FALSE))</f>
        <v/>
      </c>
      <c r="E2004" s="62" t="str">
        <f>IF(B2004="","",VLOOKUP(B2004,'Base productos'!A$2:H$10900,4,FALSE))</f>
        <v/>
      </c>
      <c r="F2004" s="62" t="str">
        <f>IF(B2004="","",VLOOKUP(B2004,'Base productos'!A$2:H$10900,5,FALSE))</f>
        <v/>
      </c>
      <c r="G2004" s="66" t="str">
        <f>IF(B2004="","",VLOOKUP(B2004,'Base productos'!A$2:H$10900,6,FALSE))</f>
        <v/>
      </c>
      <c r="H2004" s="66" t="str">
        <f>IF(B2004="","",VLOOKUP(B2004,'Base productos'!A$2:H$10900,7,FALSE))</f>
        <v/>
      </c>
      <c r="I2004" s="66" t="str">
        <f>IF(B2004="","",VLOOKUP(B2004,'Base productos'!A$2:H$10900,8,FALSE))</f>
        <v/>
      </c>
      <c r="J2004" s="47"/>
      <c r="K2004" s="48"/>
      <c r="L2004" s="68"/>
      <c r="M2004" s="68"/>
      <c r="N2004" s="68"/>
      <c r="O2004" s="68"/>
      <c r="P2004" s="100" t="str">
        <f>IF(O2004="","",VLOOKUP(O2004,'Principios Activos'!A$1:B$2418,2,FALSE))</f>
        <v/>
      </c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9"/>
      <c r="AC2004" s="68"/>
      <c r="AD2004" s="69"/>
      <c r="AE2004" s="53"/>
      <c r="AF2004" s="98"/>
      <c r="AG2004" s="123"/>
      <c r="AH2004" s="123"/>
      <c r="AI2004"/>
      <c r="AJ2004"/>
      <c r="AM2004" s="13"/>
    </row>
    <row r="2005" spans="1:39" s="8" customFormat="1" ht="24.95" customHeight="1" x14ac:dyDescent="0.25">
      <c r="A2005" s="65" t="str">
        <f t="shared" si="30"/>
        <v/>
      </c>
      <c r="B2005" s="61"/>
      <c r="C2005" s="63" t="str">
        <f>IF(B2005="","",VLOOKUP(B2005,'Base productos'!A$2:H$10900,2,FALSE))</f>
        <v/>
      </c>
      <c r="D2005" s="66" t="str">
        <f>IF(B2005="","",VLOOKUP(B2005,'Base productos'!A$2:H$10900,3,FALSE))</f>
        <v/>
      </c>
      <c r="E2005" s="62" t="str">
        <f>IF(B2005="","",VLOOKUP(B2005,'Base productos'!A$2:H$10900,4,FALSE))</f>
        <v/>
      </c>
      <c r="F2005" s="62" t="str">
        <f>IF(B2005="","",VLOOKUP(B2005,'Base productos'!A$2:H$10900,5,FALSE))</f>
        <v/>
      </c>
      <c r="G2005" s="66" t="str">
        <f>IF(B2005="","",VLOOKUP(B2005,'Base productos'!A$2:H$10900,6,FALSE))</f>
        <v/>
      </c>
      <c r="H2005" s="66" t="str">
        <f>IF(B2005="","",VLOOKUP(B2005,'Base productos'!A$2:H$10900,7,FALSE))</f>
        <v/>
      </c>
      <c r="I2005" s="66" t="str">
        <f>IF(B2005="","",VLOOKUP(B2005,'Base productos'!A$2:H$10900,8,FALSE))</f>
        <v/>
      </c>
      <c r="J2005" s="47"/>
      <c r="K2005" s="48"/>
      <c r="L2005" s="68"/>
      <c r="M2005" s="68"/>
      <c r="N2005" s="68"/>
      <c r="O2005" s="68"/>
      <c r="P2005" s="100" t="str">
        <f>IF(O2005="","",VLOOKUP(O2005,'Principios Activos'!A$1:B$2418,2,FALSE))</f>
        <v/>
      </c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9"/>
      <c r="AC2005" s="68"/>
      <c r="AD2005" s="69"/>
      <c r="AE2005" s="53"/>
      <c r="AF2005" s="98"/>
      <c r="AG2005" s="123"/>
      <c r="AH2005" s="123"/>
      <c r="AI2005"/>
      <c r="AJ2005"/>
      <c r="AM2005" s="13"/>
    </row>
    <row r="2006" spans="1:39" s="8" customFormat="1" ht="24.95" customHeight="1" x14ac:dyDescent="0.25">
      <c r="A2006" s="65" t="str">
        <f t="shared" si="30"/>
        <v/>
      </c>
      <c r="B2006" s="61"/>
      <c r="C2006" s="63" t="str">
        <f>IF(B2006="","",VLOOKUP(B2006,'Base productos'!A$2:H$10900,2,FALSE))</f>
        <v/>
      </c>
      <c r="D2006" s="66" t="str">
        <f>IF(B2006="","",VLOOKUP(B2006,'Base productos'!A$2:H$10900,3,FALSE))</f>
        <v/>
      </c>
      <c r="E2006" s="62" t="str">
        <f>IF(B2006="","",VLOOKUP(B2006,'Base productos'!A$2:H$10900,4,FALSE))</f>
        <v/>
      </c>
      <c r="F2006" s="62" t="str">
        <f>IF(B2006="","",VLOOKUP(B2006,'Base productos'!A$2:H$10900,5,FALSE))</f>
        <v/>
      </c>
      <c r="G2006" s="66" t="str">
        <f>IF(B2006="","",VLOOKUP(B2006,'Base productos'!A$2:H$10900,6,FALSE))</f>
        <v/>
      </c>
      <c r="H2006" s="66" t="str">
        <f>IF(B2006="","",VLOOKUP(B2006,'Base productos'!A$2:H$10900,7,FALSE))</f>
        <v/>
      </c>
      <c r="I2006" s="66" t="str">
        <f>IF(B2006="","",VLOOKUP(B2006,'Base productos'!A$2:H$10900,8,FALSE))</f>
        <v/>
      </c>
      <c r="J2006" s="47"/>
      <c r="K2006" s="48"/>
      <c r="L2006" s="68"/>
      <c r="M2006" s="68"/>
      <c r="N2006" s="68"/>
      <c r="O2006" s="68"/>
      <c r="P2006" s="100" t="str">
        <f>IF(O2006="","",VLOOKUP(O2006,'Principios Activos'!A$1:B$2418,2,FALSE))</f>
        <v/>
      </c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9"/>
      <c r="AC2006" s="68"/>
      <c r="AD2006" s="69"/>
      <c r="AE2006" s="53"/>
      <c r="AF2006" s="98"/>
      <c r="AG2006" s="123"/>
      <c r="AH2006" s="123"/>
      <c r="AI2006"/>
      <c r="AJ2006"/>
      <c r="AM2006" s="13"/>
    </row>
    <row r="2007" spans="1:39" s="8" customFormat="1" ht="24.95" customHeight="1" x14ac:dyDescent="0.25">
      <c r="A2007" s="65" t="str">
        <f t="shared" si="30"/>
        <v/>
      </c>
      <c r="B2007" s="61"/>
      <c r="C2007" s="63" t="str">
        <f>IF(B2007="","",VLOOKUP(B2007,'Base productos'!A$2:H$10900,2,FALSE))</f>
        <v/>
      </c>
      <c r="D2007" s="66" t="str">
        <f>IF(B2007="","",VLOOKUP(B2007,'Base productos'!A$2:H$10900,3,FALSE))</f>
        <v/>
      </c>
      <c r="E2007" s="62" t="str">
        <f>IF(B2007="","",VLOOKUP(B2007,'Base productos'!A$2:H$10900,4,FALSE))</f>
        <v/>
      </c>
      <c r="F2007" s="62" t="str">
        <f>IF(B2007="","",VLOOKUP(B2007,'Base productos'!A$2:H$10900,5,FALSE))</f>
        <v/>
      </c>
      <c r="G2007" s="66" t="str">
        <f>IF(B2007="","",VLOOKUP(B2007,'Base productos'!A$2:H$10900,6,FALSE))</f>
        <v/>
      </c>
      <c r="H2007" s="66" t="str">
        <f>IF(B2007="","",VLOOKUP(B2007,'Base productos'!A$2:H$10900,7,FALSE))</f>
        <v/>
      </c>
      <c r="I2007" s="66" t="str">
        <f>IF(B2007="","",VLOOKUP(B2007,'Base productos'!A$2:H$10900,8,FALSE))</f>
        <v/>
      </c>
      <c r="J2007" s="47"/>
      <c r="K2007" s="48"/>
      <c r="L2007" s="68"/>
      <c r="M2007" s="68"/>
      <c r="N2007" s="68"/>
      <c r="O2007" s="68"/>
      <c r="P2007" s="100" t="str">
        <f>IF(O2007="","",VLOOKUP(O2007,'Principios Activos'!A$1:B$2418,2,FALSE))</f>
        <v/>
      </c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9"/>
      <c r="AC2007" s="68"/>
      <c r="AD2007" s="69"/>
      <c r="AE2007" s="53"/>
      <c r="AF2007" s="98"/>
      <c r="AG2007" s="123"/>
      <c r="AH2007" s="123"/>
      <c r="AI2007"/>
      <c r="AJ2007"/>
      <c r="AM2007" s="13"/>
    </row>
    <row r="2008" spans="1:39" s="8" customFormat="1" ht="24.95" customHeight="1" x14ac:dyDescent="0.25">
      <c r="A2008" s="65" t="str">
        <f t="shared" si="30"/>
        <v/>
      </c>
      <c r="B2008" s="61"/>
      <c r="C2008" s="63" t="str">
        <f>IF(B2008="","",VLOOKUP(B2008,'Base productos'!A$2:H$10900,2,FALSE))</f>
        <v/>
      </c>
      <c r="D2008" s="66" t="str">
        <f>IF(B2008="","",VLOOKUP(B2008,'Base productos'!A$2:H$10900,3,FALSE))</f>
        <v/>
      </c>
      <c r="E2008" s="62" t="str">
        <f>IF(B2008="","",VLOOKUP(B2008,'Base productos'!A$2:H$10900,4,FALSE))</f>
        <v/>
      </c>
      <c r="F2008" s="62" t="str">
        <f>IF(B2008="","",VLOOKUP(B2008,'Base productos'!A$2:H$10900,5,FALSE))</f>
        <v/>
      </c>
      <c r="G2008" s="66" t="str">
        <f>IF(B2008="","",VLOOKUP(B2008,'Base productos'!A$2:H$10900,6,FALSE))</f>
        <v/>
      </c>
      <c r="H2008" s="66" t="str">
        <f>IF(B2008="","",VLOOKUP(B2008,'Base productos'!A$2:H$10900,7,FALSE))</f>
        <v/>
      </c>
      <c r="I2008" s="66" t="str">
        <f>IF(B2008="","",VLOOKUP(B2008,'Base productos'!A$2:H$10900,8,FALSE))</f>
        <v/>
      </c>
      <c r="J2008" s="47"/>
      <c r="K2008" s="48"/>
      <c r="L2008" s="68"/>
      <c r="M2008" s="68"/>
      <c r="N2008" s="68"/>
      <c r="O2008" s="68"/>
      <c r="P2008" s="100" t="str">
        <f>IF(O2008="","",VLOOKUP(O2008,'Principios Activos'!A$1:B$2418,2,FALSE))</f>
        <v/>
      </c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9"/>
      <c r="AC2008" s="68"/>
      <c r="AD2008" s="69"/>
      <c r="AE2008" s="53"/>
      <c r="AF2008" s="98"/>
      <c r="AG2008" s="123"/>
      <c r="AH2008" s="123"/>
      <c r="AI2008"/>
      <c r="AJ2008"/>
      <c r="AM2008" s="13"/>
    </row>
    <row r="2009" spans="1:39" s="8" customFormat="1" ht="24.95" customHeight="1" x14ac:dyDescent="0.25">
      <c r="A2009" s="65" t="str">
        <f t="shared" ref="A2009:A2072" si="31">IF(A2008="","",IF(B2009="","",A2008))</f>
        <v/>
      </c>
      <c r="B2009" s="61"/>
      <c r="C2009" s="63" t="str">
        <f>IF(B2009="","",VLOOKUP(B2009,'Base productos'!A$2:H$10900,2,FALSE))</f>
        <v/>
      </c>
      <c r="D2009" s="66" t="str">
        <f>IF(B2009="","",VLOOKUP(B2009,'Base productos'!A$2:H$10900,3,FALSE))</f>
        <v/>
      </c>
      <c r="E2009" s="62" t="str">
        <f>IF(B2009="","",VLOOKUP(B2009,'Base productos'!A$2:H$10900,4,FALSE))</f>
        <v/>
      </c>
      <c r="F2009" s="62" t="str">
        <f>IF(B2009="","",VLOOKUP(B2009,'Base productos'!A$2:H$10900,5,FALSE))</f>
        <v/>
      </c>
      <c r="G2009" s="66" t="str">
        <f>IF(B2009="","",VLOOKUP(B2009,'Base productos'!A$2:H$10900,6,FALSE))</f>
        <v/>
      </c>
      <c r="H2009" s="66" t="str">
        <f>IF(B2009="","",VLOOKUP(B2009,'Base productos'!A$2:H$10900,7,FALSE))</f>
        <v/>
      </c>
      <c r="I2009" s="66" t="str">
        <f>IF(B2009="","",VLOOKUP(B2009,'Base productos'!A$2:H$10900,8,FALSE))</f>
        <v/>
      </c>
      <c r="J2009" s="47"/>
      <c r="K2009" s="48"/>
      <c r="L2009" s="68"/>
      <c r="M2009" s="68"/>
      <c r="N2009" s="68"/>
      <c r="O2009" s="68"/>
      <c r="P2009" s="100" t="str">
        <f>IF(O2009="","",VLOOKUP(O2009,'Principios Activos'!A$1:B$2418,2,FALSE))</f>
        <v/>
      </c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9"/>
      <c r="AC2009" s="68"/>
      <c r="AD2009" s="69"/>
      <c r="AE2009" s="53"/>
      <c r="AF2009" s="98"/>
      <c r="AG2009" s="123"/>
      <c r="AH2009" s="123"/>
      <c r="AI2009"/>
      <c r="AJ2009"/>
      <c r="AM2009" s="13"/>
    </row>
    <row r="2010" spans="1:39" s="8" customFormat="1" ht="24.95" customHeight="1" x14ac:dyDescent="0.25">
      <c r="A2010" s="65" t="str">
        <f t="shared" si="31"/>
        <v/>
      </c>
      <c r="B2010" s="61"/>
      <c r="C2010" s="63" t="str">
        <f>IF(B2010="","",VLOOKUP(B2010,'Base productos'!A$2:H$10900,2,FALSE))</f>
        <v/>
      </c>
      <c r="D2010" s="66" t="str">
        <f>IF(B2010="","",VLOOKUP(B2010,'Base productos'!A$2:H$10900,3,FALSE))</f>
        <v/>
      </c>
      <c r="E2010" s="62" t="str">
        <f>IF(B2010="","",VLOOKUP(B2010,'Base productos'!A$2:H$10900,4,FALSE))</f>
        <v/>
      </c>
      <c r="F2010" s="62" t="str">
        <f>IF(B2010="","",VLOOKUP(B2010,'Base productos'!A$2:H$10900,5,FALSE))</f>
        <v/>
      </c>
      <c r="G2010" s="66" t="str">
        <f>IF(B2010="","",VLOOKUP(B2010,'Base productos'!A$2:H$10900,6,FALSE))</f>
        <v/>
      </c>
      <c r="H2010" s="66" t="str">
        <f>IF(B2010="","",VLOOKUP(B2010,'Base productos'!A$2:H$10900,7,FALSE))</f>
        <v/>
      </c>
      <c r="I2010" s="66" t="str">
        <f>IF(B2010="","",VLOOKUP(B2010,'Base productos'!A$2:H$10900,8,FALSE))</f>
        <v/>
      </c>
      <c r="J2010" s="47"/>
      <c r="K2010" s="48"/>
      <c r="L2010" s="68"/>
      <c r="M2010" s="68"/>
      <c r="N2010" s="68"/>
      <c r="O2010" s="68"/>
      <c r="P2010" s="100" t="str">
        <f>IF(O2010="","",VLOOKUP(O2010,'Principios Activos'!A$1:B$2418,2,FALSE))</f>
        <v/>
      </c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68"/>
      <c r="AB2010" s="69"/>
      <c r="AC2010" s="68"/>
      <c r="AD2010" s="69"/>
      <c r="AE2010" s="53"/>
      <c r="AF2010" s="98"/>
      <c r="AG2010" s="123"/>
      <c r="AH2010" s="123"/>
      <c r="AI2010"/>
      <c r="AJ2010"/>
      <c r="AM2010" s="13"/>
    </row>
    <row r="2011" spans="1:39" s="8" customFormat="1" ht="24.95" customHeight="1" x14ac:dyDescent="0.25">
      <c r="A2011" s="65" t="str">
        <f t="shared" si="31"/>
        <v/>
      </c>
      <c r="B2011" s="61"/>
      <c r="C2011" s="63" t="str">
        <f>IF(B2011="","",VLOOKUP(B2011,'Base productos'!A$2:H$10900,2,FALSE))</f>
        <v/>
      </c>
      <c r="D2011" s="66" t="str">
        <f>IF(B2011="","",VLOOKUP(B2011,'Base productos'!A$2:H$10900,3,FALSE))</f>
        <v/>
      </c>
      <c r="E2011" s="62" t="str">
        <f>IF(B2011="","",VLOOKUP(B2011,'Base productos'!A$2:H$10900,4,FALSE))</f>
        <v/>
      </c>
      <c r="F2011" s="62" t="str">
        <f>IF(B2011="","",VLOOKUP(B2011,'Base productos'!A$2:H$10900,5,FALSE))</f>
        <v/>
      </c>
      <c r="G2011" s="66" t="str">
        <f>IF(B2011="","",VLOOKUP(B2011,'Base productos'!A$2:H$10900,6,FALSE))</f>
        <v/>
      </c>
      <c r="H2011" s="66" t="str">
        <f>IF(B2011="","",VLOOKUP(B2011,'Base productos'!A$2:H$10900,7,FALSE))</f>
        <v/>
      </c>
      <c r="I2011" s="66" t="str">
        <f>IF(B2011="","",VLOOKUP(B2011,'Base productos'!A$2:H$10900,8,FALSE))</f>
        <v/>
      </c>
      <c r="J2011" s="47"/>
      <c r="K2011" s="48"/>
      <c r="L2011" s="68"/>
      <c r="M2011" s="68"/>
      <c r="N2011" s="68"/>
      <c r="O2011" s="68"/>
      <c r="P2011" s="100" t="str">
        <f>IF(O2011="","",VLOOKUP(O2011,'Principios Activos'!A$1:B$2418,2,FALSE))</f>
        <v/>
      </c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9"/>
      <c r="AC2011" s="68"/>
      <c r="AD2011" s="69"/>
      <c r="AE2011" s="53"/>
      <c r="AF2011" s="98"/>
      <c r="AG2011" s="123"/>
      <c r="AH2011" s="123"/>
      <c r="AI2011"/>
      <c r="AJ2011"/>
      <c r="AM2011" s="13"/>
    </row>
    <row r="2012" spans="1:39" s="8" customFormat="1" ht="24.95" customHeight="1" x14ac:dyDescent="0.25">
      <c r="A2012" s="65" t="str">
        <f t="shared" si="31"/>
        <v/>
      </c>
      <c r="B2012" s="61"/>
      <c r="C2012" s="63" t="str">
        <f>IF(B2012="","",VLOOKUP(B2012,'Base productos'!A$2:H$10900,2,FALSE))</f>
        <v/>
      </c>
      <c r="D2012" s="66" t="str">
        <f>IF(B2012="","",VLOOKUP(B2012,'Base productos'!A$2:H$10900,3,FALSE))</f>
        <v/>
      </c>
      <c r="E2012" s="62" t="str">
        <f>IF(B2012="","",VLOOKUP(B2012,'Base productos'!A$2:H$10900,4,FALSE))</f>
        <v/>
      </c>
      <c r="F2012" s="62" t="str">
        <f>IF(B2012="","",VLOOKUP(B2012,'Base productos'!A$2:H$10900,5,FALSE))</f>
        <v/>
      </c>
      <c r="G2012" s="66" t="str">
        <f>IF(B2012="","",VLOOKUP(B2012,'Base productos'!A$2:H$10900,6,FALSE))</f>
        <v/>
      </c>
      <c r="H2012" s="66" t="str">
        <f>IF(B2012="","",VLOOKUP(B2012,'Base productos'!A$2:H$10900,7,FALSE))</f>
        <v/>
      </c>
      <c r="I2012" s="66" t="str">
        <f>IF(B2012="","",VLOOKUP(B2012,'Base productos'!A$2:H$10900,8,FALSE))</f>
        <v/>
      </c>
      <c r="J2012" s="47"/>
      <c r="K2012" s="48"/>
      <c r="L2012" s="68"/>
      <c r="M2012" s="68"/>
      <c r="N2012" s="68"/>
      <c r="O2012" s="68"/>
      <c r="P2012" s="100" t="str">
        <f>IF(O2012="","",VLOOKUP(O2012,'Principios Activos'!A$1:B$2418,2,FALSE))</f>
        <v/>
      </c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9"/>
      <c r="AC2012" s="68"/>
      <c r="AD2012" s="69"/>
      <c r="AE2012" s="53"/>
      <c r="AF2012" s="98"/>
      <c r="AG2012" s="123"/>
      <c r="AH2012" s="123"/>
      <c r="AI2012"/>
      <c r="AJ2012"/>
      <c r="AM2012" s="13"/>
    </row>
    <row r="2013" spans="1:39" s="8" customFormat="1" ht="24.95" customHeight="1" x14ac:dyDescent="0.25">
      <c r="A2013" s="65" t="str">
        <f t="shared" si="31"/>
        <v/>
      </c>
      <c r="B2013" s="61"/>
      <c r="C2013" s="63" t="str">
        <f>IF(B2013="","",VLOOKUP(B2013,'Base productos'!A$2:H$10900,2,FALSE))</f>
        <v/>
      </c>
      <c r="D2013" s="66" t="str">
        <f>IF(B2013="","",VLOOKUP(B2013,'Base productos'!A$2:H$10900,3,FALSE))</f>
        <v/>
      </c>
      <c r="E2013" s="62" t="str">
        <f>IF(B2013="","",VLOOKUP(B2013,'Base productos'!A$2:H$10900,4,FALSE))</f>
        <v/>
      </c>
      <c r="F2013" s="62" t="str">
        <f>IF(B2013="","",VLOOKUP(B2013,'Base productos'!A$2:H$10900,5,FALSE))</f>
        <v/>
      </c>
      <c r="G2013" s="66" t="str">
        <f>IF(B2013="","",VLOOKUP(B2013,'Base productos'!A$2:H$10900,6,FALSE))</f>
        <v/>
      </c>
      <c r="H2013" s="66" t="str">
        <f>IF(B2013="","",VLOOKUP(B2013,'Base productos'!A$2:H$10900,7,FALSE))</f>
        <v/>
      </c>
      <c r="I2013" s="66" t="str">
        <f>IF(B2013="","",VLOOKUP(B2013,'Base productos'!A$2:H$10900,8,FALSE))</f>
        <v/>
      </c>
      <c r="J2013" s="47"/>
      <c r="K2013" s="48"/>
      <c r="L2013" s="68"/>
      <c r="M2013" s="68"/>
      <c r="N2013" s="68"/>
      <c r="O2013" s="68"/>
      <c r="P2013" s="100" t="str">
        <f>IF(O2013="","",VLOOKUP(O2013,'Principios Activos'!A$1:B$2418,2,FALSE))</f>
        <v/>
      </c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9"/>
      <c r="AC2013" s="68"/>
      <c r="AD2013" s="69"/>
      <c r="AE2013" s="53"/>
      <c r="AF2013" s="98"/>
      <c r="AG2013" s="123"/>
      <c r="AH2013" s="123"/>
      <c r="AI2013"/>
      <c r="AJ2013"/>
      <c r="AM2013" s="13"/>
    </row>
    <row r="2014" spans="1:39" s="8" customFormat="1" ht="24.95" customHeight="1" x14ac:dyDescent="0.25">
      <c r="A2014" s="65" t="str">
        <f t="shared" si="31"/>
        <v/>
      </c>
      <c r="B2014" s="61"/>
      <c r="C2014" s="63" t="str">
        <f>IF(B2014="","",VLOOKUP(B2014,'Base productos'!A$2:H$10900,2,FALSE))</f>
        <v/>
      </c>
      <c r="D2014" s="66" t="str">
        <f>IF(B2014="","",VLOOKUP(B2014,'Base productos'!A$2:H$10900,3,FALSE))</f>
        <v/>
      </c>
      <c r="E2014" s="62" t="str">
        <f>IF(B2014="","",VLOOKUP(B2014,'Base productos'!A$2:H$10900,4,FALSE))</f>
        <v/>
      </c>
      <c r="F2014" s="62" t="str">
        <f>IF(B2014="","",VLOOKUP(B2014,'Base productos'!A$2:H$10900,5,FALSE))</f>
        <v/>
      </c>
      <c r="G2014" s="66" t="str">
        <f>IF(B2014="","",VLOOKUP(B2014,'Base productos'!A$2:H$10900,6,FALSE))</f>
        <v/>
      </c>
      <c r="H2014" s="66" t="str">
        <f>IF(B2014="","",VLOOKUP(B2014,'Base productos'!A$2:H$10900,7,FALSE))</f>
        <v/>
      </c>
      <c r="I2014" s="66" t="str">
        <f>IF(B2014="","",VLOOKUP(B2014,'Base productos'!A$2:H$10900,8,FALSE))</f>
        <v/>
      </c>
      <c r="J2014" s="47"/>
      <c r="K2014" s="48"/>
      <c r="L2014" s="68"/>
      <c r="M2014" s="68"/>
      <c r="N2014" s="68"/>
      <c r="O2014" s="68"/>
      <c r="P2014" s="100" t="str">
        <f>IF(O2014="","",VLOOKUP(O2014,'Principios Activos'!A$1:B$2418,2,FALSE))</f>
        <v/>
      </c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9"/>
      <c r="AC2014" s="68"/>
      <c r="AD2014" s="69"/>
      <c r="AE2014" s="53"/>
      <c r="AF2014" s="98"/>
      <c r="AG2014" s="123"/>
      <c r="AH2014" s="123"/>
      <c r="AI2014"/>
      <c r="AJ2014"/>
      <c r="AM2014" s="13"/>
    </row>
    <row r="2015" spans="1:39" s="8" customFormat="1" ht="24.95" customHeight="1" x14ac:dyDescent="0.25">
      <c r="A2015" s="65" t="str">
        <f t="shared" si="31"/>
        <v/>
      </c>
      <c r="B2015" s="61"/>
      <c r="C2015" s="63" t="str">
        <f>IF(B2015="","",VLOOKUP(B2015,'Base productos'!A$2:H$10900,2,FALSE))</f>
        <v/>
      </c>
      <c r="D2015" s="66" t="str">
        <f>IF(B2015="","",VLOOKUP(B2015,'Base productos'!A$2:H$10900,3,FALSE))</f>
        <v/>
      </c>
      <c r="E2015" s="62" t="str">
        <f>IF(B2015="","",VLOOKUP(B2015,'Base productos'!A$2:H$10900,4,FALSE))</f>
        <v/>
      </c>
      <c r="F2015" s="62" t="str">
        <f>IF(B2015="","",VLOOKUP(B2015,'Base productos'!A$2:H$10900,5,FALSE))</f>
        <v/>
      </c>
      <c r="G2015" s="66" t="str">
        <f>IF(B2015="","",VLOOKUP(B2015,'Base productos'!A$2:H$10900,6,FALSE))</f>
        <v/>
      </c>
      <c r="H2015" s="66" t="str">
        <f>IF(B2015="","",VLOOKUP(B2015,'Base productos'!A$2:H$10900,7,FALSE))</f>
        <v/>
      </c>
      <c r="I2015" s="66" t="str">
        <f>IF(B2015="","",VLOOKUP(B2015,'Base productos'!A$2:H$10900,8,FALSE))</f>
        <v/>
      </c>
      <c r="J2015" s="47"/>
      <c r="K2015" s="48"/>
      <c r="L2015" s="68"/>
      <c r="M2015" s="68"/>
      <c r="N2015" s="68"/>
      <c r="O2015" s="68"/>
      <c r="P2015" s="100" t="str">
        <f>IF(O2015="","",VLOOKUP(O2015,'Principios Activos'!A$1:B$2418,2,FALSE))</f>
        <v/>
      </c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9"/>
      <c r="AC2015" s="68"/>
      <c r="AD2015" s="69"/>
      <c r="AE2015" s="53"/>
      <c r="AF2015" s="98"/>
      <c r="AG2015" s="123"/>
      <c r="AH2015" s="123"/>
      <c r="AI2015"/>
      <c r="AJ2015"/>
      <c r="AM2015" s="13"/>
    </row>
    <row r="2016" spans="1:39" s="8" customFormat="1" ht="24.95" customHeight="1" x14ac:dyDescent="0.25">
      <c r="A2016" s="65" t="str">
        <f t="shared" si="31"/>
        <v/>
      </c>
      <c r="B2016" s="61"/>
      <c r="C2016" s="63" t="str">
        <f>IF(B2016="","",VLOOKUP(B2016,'Base productos'!A$2:H$10900,2,FALSE))</f>
        <v/>
      </c>
      <c r="D2016" s="66" t="str">
        <f>IF(B2016="","",VLOOKUP(B2016,'Base productos'!A$2:H$10900,3,FALSE))</f>
        <v/>
      </c>
      <c r="E2016" s="62" t="str">
        <f>IF(B2016="","",VLOOKUP(B2016,'Base productos'!A$2:H$10900,4,FALSE))</f>
        <v/>
      </c>
      <c r="F2016" s="62" t="str">
        <f>IF(B2016="","",VLOOKUP(B2016,'Base productos'!A$2:H$10900,5,FALSE))</f>
        <v/>
      </c>
      <c r="G2016" s="66" t="str">
        <f>IF(B2016="","",VLOOKUP(B2016,'Base productos'!A$2:H$10900,6,FALSE))</f>
        <v/>
      </c>
      <c r="H2016" s="66" t="str">
        <f>IF(B2016="","",VLOOKUP(B2016,'Base productos'!A$2:H$10900,7,FALSE))</f>
        <v/>
      </c>
      <c r="I2016" s="66" t="str">
        <f>IF(B2016="","",VLOOKUP(B2016,'Base productos'!A$2:H$10900,8,FALSE))</f>
        <v/>
      </c>
      <c r="J2016" s="47"/>
      <c r="K2016" s="48"/>
      <c r="L2016" s="68"/>
      <c r="M2016" s="68"/>
      <c r="N2016" s="68"/>
      <c r="O2016" s="68"/>
      <c r="P2016" s="100" t="str">
        <f>IF(O2016="","",VLOOKUP(O2016,'Principios Activos'!A$1:B$2418,2,FALSE))</f>
        <v/>
      </c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9"/>
      <c r="AC2016" s="68"/>
      <c r="AD2016" s="69"/>
      <c r="AE2016" s="53"/>
      <c r="AF2016" s="98"/>
      <c r="AG2016" s="123"/>
      <c r="AH2016" s="123"/>
      <c r="AI2016"/>
      <c r="AJ2016"/>
      <c r="AM2016" s="13"/>
    </row>
    <row r="2017" spans="1:39" s="8" customFormat="1" ht="24.95" customHeight="1" x14ac:dyDescent="0.25">
      <c r="A2017" s="65" t="str">
        <f t="shared" si="31"/>
        <v/>
      </c>
      <c r="B2017" s="61"/>
      <c r="C2017" s="63" t="str">
        <f>IF(B2017="","",VLOOKUP(B2017,'Base productos'!A$2:H$10900,2,FALSE))</f>
        <v/>
      </c>
      <c r="D2017" s="66" t="str">
        <f>IF(B2017="","",VLOOKUP(B2017,'Base productos'!A$2:H$10900,3,FALSE))</f>
        <v/>
      </c>
      <c r="E2017" s="62" t="str">
        <f>IF(B2017="","",VLOOKUP(B2017,'Base productos'!A$2:H$10900,4,FALSE))</f>
        <v/>
      </c>
      <c r="F2017" s="62" t="str">
        <f>IF(B2017="","",VLOOKUP(B2017,'Base productos'!A$2:H$10900,5,FALSE))</f>
        <v/>
      </c>
      <c r="G2017" s="66" t="str">
        <f>IF(B2017="","",VLOOKUP(B2017,'Base productos'!A$2:H$10900,6,FALSE))</f>
        <v/>
      </c>
      <c r="H2017" s="66" t="str">
        <f>IF(B2017="","",VLOOKUP(B2017,'Base productos'!A$2:H$10900,7,FALSE))</f>
        <v/>
      </c>
      <c r="I2017" s="66" t="str">
        <f>IF(B2017="","",VLOOKUP(B2017,'Base productos'!A$2:H$10900,8,FALSE))</f>
        <v/>
      </c>
      <c r="J2017" s="47"/>
      <c r="K2017" s="48"/>
      <c r="L2017" s="68"/>
      <c r="M2017" s="68"/>
      <c r="N2017" s="68"/>
      <c r="O2017" s="68"/>
      <c r="P2017" s="100" t="str">
        <f>IF(O2017="","",VLOOKUP(O2017,'Principios Activos'!A$1:B$2418,2,FALSE))</f>
        <v/>
      </c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9"/>
      <c r="AC2017" s="68"/>
      <c r="AD2017" s="69"/>
      <c r="AE2017" s="53"/>
      <c r="AF2017" s="98"/>
      <c r="AG2017" s="123"/>
      <c r="AH2017" s="123"/>
      <c r="AI2017"/>
      <c r="AJ2017"/>
      <c r="AM2017" s="13"/>
    </row>
    <row r="2018" spans="1:39" s="8" customFormat="1" ht="24.95" customHeight="1" x14ac:dyDescent="0.25">
      <c r="A2018" s="65" t="str">
        <f t="shared" si="31"/>
        <v/>
      </c>
      <c r="B2018" s="61"/>
      <c r="C2018" s="63" t="str">
        <f>IF(B2018="","",VLOOKUP(B2018,'Base productos'!A$2:H$10900,2,FALSE))</f>
        <v/>
      </c>
      <c r="D2018" s="66" t="str">
        <f>IF(B2018="","",VLOOKUP(B2018,'Base productos'!A$2:H$10900,3,FALSE))</f>
        <v/>
      </c>
      <c r="E2018" s="62" t="str">
        <f>IF(B2018="","",VLOOKUP(B2018,'Base productos'!A$2:H$10900,4,FALSE))</f>
        <v/>
      </c>
      <c r="F2018" s="62" t="str">
        <f>IF(B2018="","",VLOOKUP(B2018,'Base productos'!A$2:H$10900,5,FALSE))</f>
        <v/>
      </c>
      <c r="G2018" s="66" t="str">
        <f>IF(B2018="","",VLOOKUP(B2018,'Base productos'!A$2:H$10900,6,FALSE))</f>
        <v/>
      </c>
      <c r="H2018" s="66" t="str">
        <f>IF(B2018="","",VLOOKUP(B2018,'Base productos'!A$2:H$10900,7,FALSE))</f>
        <v/>
      </c>
      <c r="I2018" s="66" t="str">
        <f>IF(B2018="","",VLOOKUP(B2018,'Base productos'!A$2:H$10900,8,FALSE))</f>
        <v/>
      </c>
      <c r="J2018" s="47"/>
      <c r="K2018" s="48"/>
      <c r="L2018" s="68"/>
      <c r="M2018" s="68"/>
      <c r="N2018" s="68"/>
      <c r="O2018" s="68"/>
      <c r="P2018" s="100" t="str">
        <f>IF(O2018="","",VLOOKUP(O2018,'Principios Activos'!A$1:B$2418,2,FALSE))</f>
        <v/>
      </c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68"/>
      <c r="AB2018" s="69"/>
      <c r="AC2018" s="68"/>
      <c r="AD2018" s="69"/>
      <c r="AE2018" s="53"/>
      <c r="AF2018" s="98"/>
      <c r="AG2018" s="123"/>
      <c r="AH2018" s="123"/>
      <c r="AI2018"/>
      <c r="AJ2018"/>
      <c r="AM2018" s="13"/>
    </row>
    <row r="2019" spans="1:39" s="8" customFormat="1" ht="24.95" customHeight="1" x14ac:dyDescent="0.25">
      <c r="A2019" s="65" t="str">
        <f t="shared" si="31"/>
        <v/>
      </c>
      <c r="B2019" s="61"/>
      <c r="C2019" s="63" t="str">
        <f>IF(B2019="","",VLOOKUP(B2019,'Base productos'!A$2:H$10900,2,FALSE))</f>
        <v/>
      </c>
      <c r="D2019" s="66" t="str">
        <f>IF(B2019="","",VLOOKUP(B2019,'Base productos'!A$2:H$10900,3,FALSE))</f>
        <v/>
      </c>
      <c r="E2019" s="62" t="str">
        <f>IF(B2019="","",VLOOKUP(B2019,'Base productos'!A$2:H$10900,4,FALSE))</f>
        <v/>
      </c>
      <c r="F2019" s="62" t="str">
        <f>IF(B2019="","",VLOOKUP(B2019,'Base productos'!A$2:H$10900,5,FALSE))</f>
        <v/>
      </c>
      <c r="G2019" s="66" t="str">
        <f>IF(B2019="","",VLOOKUP(B2019,'Base productos'!A$2:H$10900,6,FALSE))</f>
        <v/>
      </c>
      <c r="H2019" s="66" t="str">
        <f>IF(B2019="","",VLOOKUP(B2019,'Base productos'!A$2:H$10900,7,FALSE))</f>
        <v/>
      </c>
      <c r="I2019" s="66" t="str">
        <f>IF(B2019="","",VLOOKUP(B2019,'Base productos'!A$2:H$10900,8,FALSE))</f>
        <v/>
      </c>
      <c r="J2019" s="47"/>
      <c r="K2019" s="48"/>
      <c r="L2019" s="68"/>
      <c r="M2019" s="68"/>
      <c r="N2019" s="68"/>
      <c r="O2019" s="68"/>
      <c r="P2019" s="100" t="str">
        <f>IF(O2019="","",VLOOKUP(O2019,'Principios Activos'!A$1:B$2418,2,FALSE))</f>
        <v/>
      </c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9"/>
      <c r="AC2019" s="68"/>
      <c r="AD2019" s="69"/>
      <c r="AE2019" s="53"/>
      <c r="AF2019" s="98"/>
      <c r="AG2019" s="123"/>
      <c r="AH2019" s="123"/>
      <c r="AI2019"/>
      <c r="AJ2019"/>
      <c r="AM2019" s="13"/>
    </row>
    <row r="2020" spans="1:39" s="8" customFormat="1" ht="24.95" customHeight="1" x14ac:dyDescent="0.25">
      <c r="A2020" s="65" t="str">
        <f t="shared" si="31"/>
        <v/>
      </c>
      <c r="B2020" s="61"/>
      <c r="C2020" s="63" t="str">
        <f>IF(B2020="","",VLOOKUP(B2020,'Base productos'!A$2:H$10900,2,FALSE))</f>
        <v/>
      </c>
      <c r="D2020" s="66" t="str">
        <f>IF(B2020="","",VLOOKUP(B2020,'Base productos'!A$2:H$10900,3,FALSE))</f>
        <v/>
      </c>
      <c r="E2020" s="62" t="str">
        <f>IF(B2020="","",VLOOKUP(B2020,'Base productos'!A$2:H$10900,4,FALSE))</f>
        <v/>
      </c>
      <c r="F2020" s="62" t="str">
        <f>IF(B2020="","",VLOOKUP(B2020,'Base productos'!A$2:H$10900,5,FALSE))</f>
        <v/>
      </c>
      <c r="G2020" s="66" t="str">
        <f>IF(B2020="","",VLOOKUP(B2020,'Base productos'!A$2:H$10900,6,FALSE))</f>
        <v/>
      </c>
      <c r="H2020" s="66" t="str">
        <f>IF(B2020="","",VLOOKUP(B2020,'Base productos'!A$2:H$10900,7,FALSE))</f>
        <v/>
      </c>
      <c r="I2020" s="66" t="str">
        <f>IF(B2020="","",VLOOKUP(B2020,'Base productos'!A$2:H$10900,8,FALSE))</f>
        <v/>
      </c>
      <c r="J2020" s="47"/>
      <c r="K2020" s="48"/>
      <c r="L2020" s="68"/>
      <c r="M2020" s="68"/>
      <c r="N2020" s="68"/>
      <c r="O2020" s="68"/>
      <c r="P2020" s="100" t="str">
        <f>IF(O2020="","",VLOOKUP(O2020,'Principios Activos'!A$1:B$2418,2,FALSE))</f>
        <v/>
      </c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9"/>
      <c r="AC2020" s="68"/>
      <c r="AD2020" s="69"/>
      <c r="AE2020" s="53"/>
      <c r="AF2020" s="98"/>
      <c r="AG2020" s="123"/>
      <c r="AH2020" s="123"/>
      <c r="AI2020"/>
      <c r="AJ2020"/>
      <c r="AM2020" s="13"/>
    </row>
    <row r="2021" spans="1:39" s="8" customFormat="1" ht="24.95" customHeight="1" x14ac:dyDescent="0.25">
      <c r="A2021" s="65" t="str">
        <f t="shared" si="31"/>
        <v/>
      </c>
      <c r="B2021" s="61"/>
      <c r="C2021" s="63" t="str">
        <f>IF(B2021="","",VLOOKUP(B2021,'Base productos'!A$2:H$10900,2,FALSE))</f>
        <v/>
      </c>
      <c r="D2021" s="66" t="str">
        <f>IF(B2021="","",VLOOKUP(B2021,'Base productos'!A$2:H$10900,3,FALSE))</f>
        <v/>
      </c>
      <c r="E2021" s="62" t="str">
        <f>IF(B2021="","",VLOOKUP(B2021,'Base productos'!A$2:H$10900,4,FALSE))</f>
        <v/>
      </c>
      <c r="F2021" s="62" t="str">
        <f>IF(B2021="","",VLOOKUP(B2021,'Base productos'!A$2:H$10900,5,FALSE))</f>
        <v/>
      </c>
      <c r="G2021" s="66" t="str">
        <f>IF(B2021="","",VLOOKUP(B2021,'Base productos'!A$2:H$10900,6,FALSE))</f>
        <v/>
      </c>
      <c r="H2021" s="66" t="str">
        <f>IF(B2021="","",VLOOKUP(B2021,'Base productos'!A$2:H$10900,7,FALSE))</f>
        <v/>
      </c>
      <c r="I2021" s="66" t="str">
        <f>IF(B2021="","",VLOOKUP(B2021,'Base productos'!A$2:H$10900,8,FALSE))</f>
        <v/>
      </c>
      <c r="J2021" s="47"/>
      <c r="K2021" s="48"/>
      <c r="L2021" s="68"/>
      <c r="M2021" s="68"/>
      <c r="N2021" s="68"/>
      <c r="O2021" s="68"/>
      <c r="P2021" s="100" t="str">
        <f>IF(O2021="","",VLOOKUP(O2021,'Principios Activos'!A$1:B$2418,2,FALSE))</f>
        <v/>
      </c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9"/>
      <c r="AC2021" s="68"/>
      <c r="AD2021" s="69"/>
      <c r="AE2021" s="53"/>
      <c r="AF2021" s="98"/>
      <c r="AG2021" s="123"/>
      <c r="AH2021" s="123"/>
      <c r="AI2021"/>
      <c r="AJ2021"/>
      <c r="AM2021" s="13"/>
    </row>
    <row r="2022" spans="1:39" s="8" customFormat="1" ht="24.95" customHeight="1" x14ac:dyDescent="0.25">
      <c r="A2022" s="65" t="str">
        <f t="shared" si="31"/>
        <v/>
      </c>
      <c r="B2022" s="61"/>
      <c r="C2022" s="63" t="str">
        <f>IF(B2022="","",VLOOKUP(B2022,'Base productos'!A$2:H$10900,2,FALSE))</f>
        <v/>
      </c>
      <c r="D2022" s="66" t="str">
        <f>IF(B2022="","",VLOOKUP(B2022,'Base productos'!A$2:H$10900,3,FALSE))</f>
        <v/>
      </c>
      <c r="E2022" s="62" t="str">
        <f>IF(B2022="","",VLOOKUP(B2022,'Base productos'!A$2:H$10900,4,FALSE))</f>
        <v/>
      </c>
      <c r="F2022" s="62" t="str">
        <f>IF(B2022="","",VLOOKUP(B2022,'Base productos'!A$2:H$10900,5,FALSE))</f>
        <v/>
      </c>
      <c r="G2022" s="66" t="str">
        <f>IF(B2022="","",VLOOKUP(B2022,'Base productos'!A$2:H$10900,6,FALSE))</f>
        <v/>
      </c>
      <c r="H2022" s="66" t="str">
        <f>IF(B2022="","",VLOOKUP(B2022,'Base productos'!A$2:H$10900,7,FALSE))</f>
        <v/>
      </c>
      <c r="I2022" s="66" t="str">
        <f>IF(B2022="","",VLOOKUP(B2022,'Base productos'!A$2:H$10900,8,FALSE))</f>
        <v/>
      </c>
      <c r="J2022" s="47"/>
      <c r="K2022" s="48"/>
      <c r="L2022" s="68"/>
      <c r="M2022" s="68"/>
      <c r="N2022" s="68"/>
      <c r="O2022" s="68"/>
      <c r="P2022" s="100" t="str">
        <f>IF(O2022="","",VLOOKUP(O2022,'Principios Activos'!A$1:B$2418,2,FALSE))</f>
        <v/>
      </c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9"/>
      <c r="AC2022" s="68"/>
      <c r="AD2022" s="69"/>
      <c r="AE2022" s="53"/>
      <c r="AF2022" s="98"/>
      <c r="AG2022" s="123"/>
      <c r="AH2022" s="123"/>
      <c r="AI2022"/>
      <c r="AJ2022"/>
      <c r="AM2022" s="13"/>
    </row>
    <row r="2023" spans="1:39" s="8" customFormat="1" ht="24.95" customHeight="1" x14ac:dyDescent="0.25">
      <c r="A2023" s="65" t="str">
        <f t="shared" si="31"/>
        <v/>
      </c>
      <c r="B2023" s="61"/>
      <c r="C2023" s="63" t="str">
        <f>IF(B2023="","",VLOOKUP(B2023,'Base productos'!A$2:H$10900,2,FALSE))</f>
        <v/>
      </c>
      <c r="D2023" s="66" t="str">
        <f>IF(B2023="","",VLOOKUP(B2023,'Base productos'!A$2:H$10900,3,FALSE))</f>
        <v/>
      </c>
      <c r="E2023" s="62" t="str">
        <f>IF(B2023="","",VLOOKUP(B2023,'Base productos'!A$2:H$10900,4,FALSE))</f>
        <v/>
      </c>
      <c r="F2023" s="62" t="str">
        <f>IF(B2023="","",VLOOKUP(B2023,'Base productos'!A$2:H$10900,5,FALSE))</f>
        <v/>
      </c>
      <c r="G2023" s="66" t="str">
        <f>IF(B2023="","",VLOOKUP(B2023,'Base productos'!A$2:H$10900,6,FALSE))</f>
        <v/>
      </c>
      <c r="H2023" s="66" t="str">
        <f>IF(B2023="","",VLOOKUP(B2023,'Base productos'!A$2:H$10900,7,FALSE))</f>
        <v/>
      </c>
      <c r="I2023" s="66" t="str">
        <f>IF(B2023="","",VLOOKUP(B2023,'Base productos'!A$2:H$10900,8,FALSE))</f>
        <v/>
      </c>
      <c r="J2023" s="47"/>
      <c r="K2023" s="48"/>
      <c r="L2023" s="68"/>
      <c r="M2023" s="68"/>
      <c r="N2023" s="68"/>
      <c r="O2023" s="68"/>
      <c r="P2023" s="100" t="str">
        <f>IF(O2023="","",VLOOKUP(O2023,'Principios Activos'!A$1:B$2418,2,FALSE))</f>
        <v/>
      </c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9"/>
      <c r="AC2023" s="68"/>
      <c r="AD2023" s="69"/>
      <c r="AE2023" s="53"/>
      <c r="AF2023" s="98"/>
      <c r="AG2023" s="123"/>
      <c r="AH2023" s="123"/>
      <c r="AI2023"/>
      <c r="AJ2023"/>
      <c r="AM2023" s="13"/>
    </row>
    <row r="2024" spans="1:39" s="8" customFormat="1" ht="24.95" customHeight="1" x14ac:dyDescent="0.25">
      <c r="A2024" s="65" t="str">
        <f t="shared" si="31"/>
        <v/>
      </c>
      <c r="B2024" s="61"/>
      <c r="C2024" s="63" t="str">
        <f>IF(B2024="","",VLOOKUP(B2024,'Base productos'!A$2:H$10900,2,FALSE))</f>
        <v/>
      </c>
      <c r="D2024" s="66" t="str">
        <f>IF(B2024="","",VLOOKUP(B2024,'Base productos'!A$2:H$10900,3,FALSE))</f>
        <v/>
      </c>
      <c r="E2024" s="62" t="str">
        <f>IF(B2024="","",VLOOKUP(B2024,'Base productos'!A$2:H$10900,4,FALSE))</f>
        <v/>
      </c>
      <c r="F2024" s="62" t="str">
        <f>IF(B2024="","",VLOOKUP(B2024,'Base productos'!A$2:H$10900,5,FALSE))</f>
        <v/>
      </c>
      <c r="G2024" s="66" t="str">
        <f>IF(B2024="","",VLOOKUP(B2024,'Base productos'!A$2:H$10900,6,FALSE))</f>
        <v/>
      </c>
      <c r="H2024" s="66" t="str">
        <f>IF(B2024="","",VLOOKUP(B2024,'Base productos'!A$2:H$10900,7,FALSE))</f>
        <v/>
      </c>
      <c r="I2024" s="66" t="str">
        <f>IF(B2024="","",VLOOKUP(B2024,'Base productos'!A$2:H$10900,8,FALSE))</f>
        <v/>
      </c>
      <c r="J2024" s="47"/>
      <c r="K2024" s="48"/>
      <c r="L2024" s="68"/>
      <c r="M2024" s="68"/>
      <c r="N2024" s="68"/>
      <c r="O2024" s="68"/>
      <c r="P2024" s="100" t="str">
        <f>IF(O2024="","",VLOOKUP(O2024,'Principios Activos'!A$1:B$2418,2,FALSE))</f>
        <v/>
      </c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9"/>
      <c r="AC2024" s="68"/>
      <c r="AD2024" s="69"/>
      <c r="AE2024" s="53"/>
      <c r="AF2024" s="98"/>
      <c r="AG2024" s="123"/>
      <c r="AH2024" s="123"/>
      <c r="AI2024"/>
      <c r="AJ2024"/>
      <c r="AM2024" s="13"/>
    </row>
    <row r="2025" spans="1:39" s="8" customFormat="1" ht="24.95" customHeight="1" x14ac:dyDescent="0.25">
      <c r="A2025" s="65" t="str">
        <f t="shared" si="31"/>
        <v/>
      </c>
      <c r="B2025" s="61"/>
      <c r="C2025" s="63" t="str">
        <f>IF(B2025="","",VLOOKUP(B2025,'Base productos'!A$2:H$10900,2,FALSE))</f>
        <v/>
      </c>
      <c r="D2025" s="66" t="str">
        <f>IF(B2025="","",VLOOKUP(B2025,'Base productos'!A$2:H$10900,3,FALSE))</f>
        <v/>
      </c>
      <c r="E2025" s="62" t="str">
        <f>IF(B2025="","",VLOOKUP(B2025,'Base productos'!A$2:H$10900,4,FALSE))</f>
        <v/>
      </c>
      <c r="F2025" s="62" t="str">
        <f>IF(B2025="","",VLOOKUP(B2025,'Base productos'!A$2:H$10900,5,FALSE))</f>
        <v/>
      </c>
      <c r="G2025" s="66" t="str">
        <f>IF(B2025="","",VLOOKUP(B2025,'Base productos'!A$2:H$10900,6,FALSE))</f>
        <v/>
      </c>
      <c r="H2025" s="66" t="str">
        <f>IF(B2025="","",VLOOKUP(B2025,'Base productos'!A$2:H$10900,7,FALSE))</f>
        <v/>
      </c>
      <c r="I2025" s="66" t="str">
        <f>IF(B2025="","",VLOOKUP(B2025,'Base productos'!A$2:H$10900,8,FALSE))</f>
        <v/>
      </c>
      <c r="J2025" s="47"/>
      <c r="K2025" s="48"/>
      <c r="L2025" s="68"/>
      <c r="M2025" s="68"/>
      <c r="N2025" s="68"/>
      <c r="O2025" s="68"/>
      <c r="P2025" s="100" t="str">
        <f>IF(O2025="","",VLOOKUP(O2025,'Principios Activos'!A$1:B$2418,2,FALSE))</f>
        <v/>
      </c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9"/>
      <c r="AC2025" s="68"/>
      <c r="AD2025" s="69"/>
      <c r="AE2025" s="53"/>
      <c r="AF2025" s="98"/>
      <c r="AG2025" s="123"/>
      <c r="AH2025" s="123"/>
      <c r="AI2025"/>
      <c r="AJ2025"/>
      <c r="AM2025" s="13"/>
    </row>
    <row r="2026" spans="1:39" s="8" customFormat="1" ht="24.95" customHeight="1" x14ac:dyDescent="0.25">
      <c r="A2026" s="65" t="str">
        <f t="shared" si="31"/>
        <v/>
      </c>
      <c r="B2026" s="61"/>
      <c r="C2026" s="63" t="str">
        <f>IF(B2026="","",VLOOKUP(B2026,'Base productos'!A$2:H$10900,2,FALSE))</f>
        <v/>
      </c>
      <c r="D2026" s="66" t="str">
        <f>IF(B2026="","",VLOOKUP(B2026,'Base productos'!A$2:H$10900,3,FALSE))</f>
        <v/>
      </c>
      <c r="E2026" s="62" t="str">
        <f>IF(B2026="","",VLOOKUP(B2026,'Base productos'!A$2:H$10900,4,FALSE))</f>
        <v/>
      </c>
      <c r="F2026" s="62" t="str">
        <f>IF(B2026="","",VLOOKUP(B2026,'Base productos'!A$2:H$10900,5,FALSE))</f>
        <v/>
      </c>
      <c r="G2026" s="66" t="str">
        <f>IF(B2026="","",VLOOKUP(B2026,'Base productos'!A$2:H$10900,6,FALSE))</f>
        <v/>
      </c>
      <c r="H2026" s="66" t="str">
        <f>IF(B2026="","",VLOOKUP(B2026,'Base productos'!A$2:H$10900,7,FALSE))</f>
        <v/>
      </c>
      <c r="I2026" s="66" t="str">
        <f>IF(B2026="","",VLOOKUP(B2026,'Base productos'!A$2:H$10900,8,FALSE))</f>
        <v/>
      </c>
      <c r="J2026" s="47"/>
      <c r="K2026" s="48"/>
      <c r="L2026" s="68"/>
      <c r="M2026" s="68"/>
      <c r="N2026" s="68"/>
      <c r="O2026" s="68"/>
      <c r="P2026" s="100" t="str">
        <f>IF(O2026="","",VLOOKUP(O2026,'Principios Activos'!A$1:B$2418,2,FALSE))</f>
        <v/>
      </c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68"/>
      <c r="AB2026" s="69"/>
      <c r="AC2026" s="68"/>
      <c r="AD2026" s="69"/>
      <c r="AE2026" s="53"/>
      <c r="AF2026" s="98"/>
      <c r="AG2026" s="123"/>
      <c r="AH2026" s="123"/>
      <c r="AI2026"/>
      <c r="AJ2026"/>
      <c r="AM2026" s="13"/>
    </row>
    <row r="2027" spans="1:39" s="8" customFormat="1" ht="24.95" customHeight="1" x14ac:dyDescent="0.25">
      <c r="A2027" s="65" t="str">
        <f t="shared" si="31"/>
        <v/>
      </c>
      <c r="B2027" s="61"/>
      <c r="C2027" s="63" t="str">
        <f>IF(B2027="","",VLOOKUP(B2027,'Base productos'!A$2:H$10900,2,FALSE))</f>
        <v/>
      </c>
      <c r="D2027" s="66" t="str">
        <f>IF(B2027="","",VLOOKUP(B2027,'Base productos'!A$2:H$10900,3,FALSE))</f>
        <v/>
      </c>
      <c r="E2027" s="62" t="str">
        <f>IF(B2027="","",VLOOKUP(B2027,'Base productos'!A$2:H$10900,4,FALSE))</f>
        <v/>
      </c>
      <c r="F2027" s="62" t="str">
        <f>IF(B2027="","",VLOOKUP(B2027,'Base productos'!A$2:H$10900,5,FALSE))</f>
        <v/>
      </c>
      <c r="G2027" s="66" t="str">
        <f>IF(B2027="","",VLOOKUP(B2027,'Base productos'!A$2:H$10900,6,FALSE))</f>
        <v/>
      </c>
      <c r="H2027" s="66" t="str">
        <f>IF(B2027="","",VLOOKUP(B2027,'Base productos'!A$2:H$10900,7,FALSE))</f>
        <v/>
      </c>
      <c r="I2027" s="66" t="str">
        <f>IF(B2027="","",VLOOKUP(B2027,'Base productos'!A$2:H$10900,8,FALSE))</f>
        <v/>
      </c>
      <c r="J2027" s="47"/>
      <c r="K2027" s="48"/>
      <c r="L2027" s="68"/>
      <c r="M2027" s="68"/>
      <c r="N2027" s="68"/>
      <c r="O2027" s="68"/>
      <c r="P2027" s="100" t="str">
        <f>IF(O2027="","",VLOOKUP(O2027,'Principios Activos'!A$1:B$2418,2,FALSE))</f>
        <v/>
      </c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9"/>
      <c r="AC2027" s="68"/>
      <c r="AD2027" s="69"/>
      <c r="AE2027" s="53"/>
      <c r="AF2027" s="98"/>
      <c r="AG2027" s="123"/>
      <c r="AH2027" s="123"/>
      <c r="AI2027"/>
      <c r="AJ2027"/>
      <c r="AM2027" s="13"/>
    </row>
    <row r="2028" spans="1:39" s="8" customFormat="1" ht="24.95" customHeight="1" x14ac:dyDescent="0.25">
      <c r="A2028" s="65" t="str">
        <f t="shared" si="31"/>
        <v/>
      </c>
      <c r="B2028" s="61"/>
      <c r="C2028" s="63" t="str">
        <f>IF(B2028="","",VLOOKUP(B2028,'Base productos'!A$2:H$10900,2,FALSE))</f>
        <v/>
      </c>
      <c r="D2028" s="66" t="str">
        <f>IF(B2028="","",VLOOKUP(B2028,'Base productos'!A$2:H$10900,3,FALSE))</f>
        <v/>
      </c>
      <c r="E2028" s="62" t="str">
        <f>IF(B2028="","",VLOOKUP(B2028,'Base productos'!A$2:H$10900,4,FALSE))</f>
        <v/>
      </c>
      <c r="F2028" s="62" t="str">
        <f>IF(B2028="","",VLOOKUP(B2028,'Base productos'!A$2:H$10900,5,FALSE))</f>
        <v/>
      </c>
      <c r="G2028" s="66" t="str">
        <f>IF(B2028="","",VLOOKUP(B2028,'Base productos'!A$2:H$10900,6,FALSE))</f>
        <v/>
      </c>
      <c r="H2028" s="66" t="str">
        <f>IF(B2028="","",VLOOKUP(B2028,'Base productos'!A$2:H$10900,7,FALSE))</f>
        <v/>
      </c>
      <c r="I2028" s="66" t="str">
        <f>IF(B2028="","",VLOOKUP(B2028,'Base productos'!A$2:H$10900,8,FALSE))</f>
        <v/>
      </c>
      <c r="J2028" s="47"/>
      <c r="K2028" s="48"/>
      <c r="L2028" s="68"/>
      <c r="M2028" s="68"/>
      <c r="N2028" s="68"/>
      <c r="O2028" s="68"/>
      <c r="P2028" s="100" t="str">
        <f>IF(O2028="","",VLOOKUP(O2028,'Principios Activos'!A$1:B$2418,2,FALSE))</f>
        <v/>
      </c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9"/>
      <c r="AC2028" s="68"/>
      <c r="AD2028" s="69"/>
      <c r="AE2028" s="53"/>
      <c r="AF2028" s="98"/>
      <c r="AG2028" s="123"/>
      <c r="AH2028" s="123"/>
      <c r="AI2028"/>
      <c r="AJ2028"/>
      <c r="AM2028" s="13"/>
    </row>
    <row r="2029" spans="1:39" s="8" customFormat="1" ht="24.95" customHeight="1" x14ac:dyDescent="0.25">
      <c r="A2029" s="65" t="str">
        <f t="shared" si="31"/>
        <v/>
      </c>
      <c r="B2029" s="61"/>
      <c r="C2029" s="63" t="str">
        <f>IF(B2029="","",VLOOKUP(B2029,'Base productos'!A$2:H$10900,2,FALSE))</f>
        <v/>
      </c>
      <c r="D2029" s="66" t="str">
        <f>IF(B2029="","",VLOOKUP(B2029,'Base productos'!A$2:H$10900,3,FALSE))</f>
        <v/>
      </c>
      <c r="E2029" s="62" t="str">
        <f>IF(B2029="","",VLOOKUP(B2029,'Base productos'!A$2:H$10900,4,FALSE))</f>
        <v/>
      </c>
      <c r="F2029" s="62" t="str">
        <f>IF(B2029="","",VLOOKUP(B2029,'Base productos'!A$2:H$10900,5,FALSE))</f>
        <v/>
      </c>
      <c r="G2029" s="66" t="str">
        <f>IF(B2029="","",VLOOKUP(B2029,'Base productos'!A$2:H$10900,6,FALSE))</f>
        <v/>
      </c>
      <c r="H2029" s="66" t="str">
        <f>IF(B2029="","",VLOOKUP(B2029,'Base productos'!A$2:H$10900,7,FALSE))</f>
        <v/>
      </c>
      <c r="I2029" s="66" t="str">
        <f>IF(B2029="","",VLOOKUP(B2029,'Base productos'!A$2:H$10900,8,FALSE))</f>
        <v/>
      </c>
      <c r="J2029" s="47"/>
      <c r="K2029" s="48"/>
      <c r="L2029" s="68"/>
      <c r="M2029" s="68"/>
      <c r="N2029" s="68"/>
      <c r="O2029" s="68"/>
      <c r="P2029" s="100" t="str">
        <f>IF(O2029="","",VLOOKUP(O2029,'Principios Activos'!A$1:B$2418,2,FALSE))</f>
        <v/>
      </c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9"/>
      <c r="AC2029" s="68"/>
      <c r="AD2029" s="69"/>
      <c r="AE2029" s="53"/>
      <c r="AF2029" s="98"/>
      <c r="AG2029" s="123"/>
      <c r="AH2029" s="123"/>
      <c r="AI2029"/>
      <c r="AJ2029"/>
      <c r="AM2029" s="13"/>
    </row>
    <row r="2030" spans="1:39" s="8" customFormat="1" ht="24.95" customHeight="1" x14ac:dyDescent="0.25">
      <c r="A2030" s="65" t="str">
        <f t="shared" si="31"/>
        <v/>
      </c>
      <c r="B2030" s="61"/>
      <c r="C2030" s="63" t="str">
        <f>IF(B2030="","",VLOOKUP(B2030,'Base productos'!A$2:H$10900,2,FALSE))</f>
        <v/>
      </c>
      <c r="D2030" s="66" t="str">
        <f>IF(B2030="","",VLOOKUP(B2030,'Base productos'!A$2:H$10900,3,FALSE))</f>
        <v/>
      </c>
      <c r="E2030" s="62" t="str">
        <f>IF(B2030="","",VLOOKUP(B2030,'Base productos'!A$2:H$10900,4,FALSE))</f>
        <v/>
      </c>
      <c r="F2030" s="62" t="str">
        <f>IF(B2030="","",VLOOKUP(B2030,'Base productos'!A$2:H$10900,5,FALSE))</f>
        <v/>
      </c>
      <c r="G2030" s="66" t="str">
        <f>IF(B2030="","",VLOOKUP(B2030,'Base productos'!A$2:H$10900,6,FALSE))</f>
        <v/>
      </c>
      <c r="H2030" s="66" t="str">
        <f>IF(B2030="","",VLOOKUP(B2030,'Base productos'!A$2:H$10900,7,FALSE))</f>
        <v/>
      </c>
      <c r="I2030" s="66" t="str">
        <f>IF(B2030="","",VLOOKUP(B2030,'Base productos'!A$2:H$10900,8,FALSE))</f>
        <v/>
      </c>
      <c r="J2030" s="47"/>
      <c r="K2030" s="48"/>
      <c r="L2030" s="68"/>
      <c r="M2030" s="68"/>
      <c r="N2030" s="68"/>
      <c r="O2030" s="68"/>
      <c r="P2030" s="100" t="str">
        <f>IF(O2030="","",VLOOKUP(O2030,'Principios Activos'!A$1:B$2418,2,FALSE))</f>
        <v/>
      </c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9"/>
      <c r="AC2030" s="68"/>
      <c r="AD2030" s="69"/>
      <c r="AE2030" s="53"/>
      <c r="AF2030" s="98"/>
      <c r="AG2030" s="123"/>
      <c r="AH2030" s="123"/>
      <c r="AI2030"/>
      <c r="AJ2030"/>
      <c r="AM2030" s="13"/>
    </row>
    <row r="2031" spans="1:39" s="8" customFormat="1" ht="24.95" customHeight="1" x14ac:dyDescent="0.25">
      <c r="A2031" s="65" t="str">
        <f t="shared" si="31"/>
        <v/>
      </c>
      <c r="B2031" s="61"/>
      <c r="C2031" s="63" t="str">
        <f>IF(B2031="","",VLOOKUP(B2031,'Base productos'!A$2:H$10900,2,FALSE))</f>
        <v/>
      </c>
      <c r="D2031" s="66" t="str">
        <f>IF(B2031="","",VLOOKUP(B2031,'Base productos'!A$2:H$10900,3,FALSE))</f>
        <v/>
      </c>
      <c r="E2031" s="62" t="str">
        <f>IF(B2031="","",VLOOKUP(B2031,'Base productos'!A$2:H$10900,4,FALSE))</f>
        <v/>
      </c>
      <c r="F2031" s="62" t="str">
        <f>IF(B2031="","",VLOOKUP(B2031,'Base productos'!A$2:H$10900,5,FALSE))</f>
        <v/>
      </c>
      <c r="G2031" s="66" t="str">
        <f>IF(B2031="","",VLOOKUP(B2031,'Base productos'!A$2:H$10900,6,FALSE))</f>
        <v/>
      </c>
      <c r="H2031" s="66" t="str">
        <f>IF(B2031="","",VLOOKUP(B2031,'Base productos'!A$2:H$10900,7,FALSE))</f>
        <v/>
      </c>
      <c r="I2031" s="66" t="str">
        <f>IF(B2031="","",VLOOKUP(B2031,'Base productos'!A$2:H$10900,8,FALSE))</f>
        <v/>
      </c>
      <c r="J2031" s="47"/>
      <c r="K2031" s="48"/>
      <c r="L2031" s="68"/>
      <c r="M2031" s="68"/>
      <c r="N2031" s="68"/>
      <c r="O2031" s="68"/>
      <c r="P2031" s="100" t="str">
        <f>IF(O2031="","",VLOOKUP(O2031,'Principios Activos'!A$1:B$2418,2,FALSE))</f>
        <v/>
      </c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9"/>
      <c r="AC2031" s="68"/>
      <c r="AD2031" s="69"/>
      <c r="AE2031" s="53"/>
      <c r="AF2031" s="98"/>
      <c r="AG2031" s="123"/>
      <c r="AH2031" s="123"/>
      <c r="AI2031"/>
      <c r="AJ2031"/>
      <c r="AM2031" s="13"/>
    </row>
    <row r="2032" spans="1:39" s="8" customFormat="1" ht="24.95" customHeight="1" x14ac:dyDescent="0.25">
      <c r="A2032" s="65" t="str">
        <f t="shared" si="31"/>
        <v/>
      </c>
      <c r="B2032" s="61"/>
      <c r="C2032" s="63" t="str">
        <f>IF(B2032="","",VLOOKUP(B2032,'Base productos'!A$2:H$10900,2,FALSE))</f>
        <v/>
      </c>
      <c r="D2032" s="66" t="str">
        <f>IF(B2032="","",VLOOKUP(B2032,'Base productos'!A$2:H$10900,3,FALSE))</f>
        <v/>
      </c>
      <c r="E2032" s="62" t="str">
        <f>IF(B2032="","",VLOOKUP(B2032,'Base productos'!A$2:H$10900,4,FALSE))</f>
        <v/>
      </c>
      <c r="F2032" s="62" t="str">
        <f>IF(B2032="","",VLOOKUP(B2032,'Base productos'!A$2:H$10900,5,FALSE))</f>
        <v/>
      </c>
      <c r="G2032" s="66" t="str">
        <f>IF(B2032="","",VLOOKUP(B2032,'Base productos'!A$2:H$10900,6,FALSE))</f>
        <v/>
      </c>
      <c r="H2032" s="66" t="str">
        <f>IF(B2032="","",VLOOKUP(B2032,'Base productos'!A$2:H$10900,7,FALSE))</f>
        <v/>
      </c>
      <c r="I2032" s="66" t="str">
        <f>IF(B2032="","",VLOOKUP(B2032,'Base productos'!A$2:H$10900,8,FALSE))</f>
        <v/>
      </c>
      <c r="J2032" s="47"/>
      <c r="K2032" s="48"/>
      <c r="L2032" s="68"/>
      <c r="M2032" s="68"/>
      <c r="N2032" s="68"/>
      <c r="O2032" s="68"/>
      <c r="P2032" s="100" t="str">
        <f>IF(O2032="","",VLOOKUP(O2032,'Principios Activos'!A$1:B$2418,2,FALSE))</f>
        <v/>
      </c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9"/>
      <c r="AC2032" s="68"/>
      <c r="AD2032" s="69"/>
      <c r="AE2032" s="53"/>
      <c r="AF2032" s="98"/>
      <c r="AG2032" s="123"/>
      <c r="AH2032" s="123"/>
      <c r="AI2032"/>
      <c r="AJ2032"/>
      <c r="AM2032" s="13"/>
    </row>
    <row r="2033" spans="1:39" s="8" customFormat="1" ht="24.95" customHeight="1" x14ac:dyDescent="0.25">
      <c r="A2033" s="65" t="str">
        <f t="shared" si="31"/>
        <v/>
      </c>
      <c r="B2033" s="61"/>
      <c r="C2033" s="63" t="str">
        <f>IF(B2033="","",VLOOKUP(B2033,'Base productos'!A$2:H$10900,2,FALSE))</f>
        <v/>
      </c>
      <c r="D2033" s="66" t="str">
        <f>IF(B2033="","",VLOOKUP(B2033,'Base productos'!A$2:H$10900,3,FALSE))</f>
        <v/>
      </c>
      <c r="E2033" s="62" t="str">
        <f>IF(B2033="","",VLOOKUP(B2033,'Base productos'!A$2:H$10900,4,FALSE))</f>
        <v/>
      </c>
      <c r="F2033" s="62" t="str">
        <f>IF(B2033="","",VLOOKUP(B2033,'Base productos'!A$2:H$10900,5,FALSE))</f>
        <v/>
      </c>
      <c r="G2033" s="66" t="str">
        <f>IF(B2033="","",VLOOKUP(B2033,'Base productos'!A$2:H$10900,6,FALSE))</f>
        <v/>
      </c>
      <c r="H2033" s="66" t="str">
        <f>IF(B2033="","",VLOOKUP(B2033,'Base productos'!A$2:H$10900,7,FALSE))</f>
        <v/>
      </c>
      <c r="I2033" s="66" t="str">
        <f>IF(B2033="","",VLOOKUP(B2033,'Base productos'!A$2:H$10900,8,FALSE))</f>
        <v/>
      </c>
      <c r="J2033" s="47"/>
      <c r="K2033" s="48"/>
      <c r="L2033" s="68"/>
      <c r="M2033" s="68"/>
      <c r="N2033" s="68"/>
      <c r="O2033" s="68"/>
      <c r="P2033" s="100" t="str">
        <f>IF(O2033="","",VLOOKUP(O2033,'Principios Activos'!A$1:B$2418,2,FALSE))</f>
        <v/>
      </c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9"/>
      <c r="AC2033" s="68"/>
      <c r="AD2033" s="69"/>
      <c r="AE2033" s="53"/>
      <c r="AF2033" s="98"/>
      <c r="AG2033" s="123"/>
      <c r="AH2033" s="123"/>
      <c r="AI2033"/>
      <c r="AJ2033"/>
      <c r="AM2033" s="13"/>
    </row>
    <row r="2034" spans="1:39" s="8" customFormat="1" ht="24.95" customHeight="1" x14ac:dyDescent="0.25">
      <c r="A2034" s="65" t="str">
        <f t="shared" si="31"/>
        <v/>
      </c>
      <c r="B2034" s="61"/>
      <c r="C2034" s="63" t="str">
        <f>IF(B2034="","",VLOOKUP(B2034,'Base productos'!A$2:H$10900,2,FALSE))</f>
        <v/>
      </c>
      <c r="D2034" s="66" t="str">
        <f>IF(B2034="","",VLOOKUP(B2034,'Base productos'!A$2:H$10900,3,FALSE))</f>
        <v/>
      </c>
      <c r="E2034" s="62" t="str">
        <f>IF(B2034="","",VLOOKUP(B2034,'Base productos'!A$2:H$10900,4,FALSE))</f>
        <v/>
      </c>
      <c r="F2034" s="62" t="str">
        <f>IF(B2034="","",VLOOKUP(B2034,'Base productos'!A$2:H$10900,5,FALSE))</f>
        <v/>
      </c>
      <c r="G2034" s="66" t="str">
        <f>IF(B2034="","",VLOOKUP(B2034,'Base productos'!A$2:H$10900,6,FALSE))</f>
        <v/>
      </c>
      <c r="H2034" s="66" t="str">
        <f>IF(B2034="","",VLOOKUP(B2034,'Base productos'!A$2:H$10900,7,FALSE))</f>
        <v/>
      </c>
      <c r="I2034" s="66" t="str">
        <f>IF(B2034="","",VLOOKUP(B2034,'Base productos'!A$2:H$10900,8,FALSE))</f>
        <v/>
      </c>
      <c r="J2034" s="47"/>
      <c r="K2034" s="48"/>
      <c r="L2034" s="68"/>
      <c r="M2034" s="68"/>
      <c r="N2034" s="68"/>
      <c r="O2034" s="68"/>
      <c r="P2034" s="100" t="str">
        <f>IF(O2034="","",VLOOKUP(O2034,'Principios Activos'!A$1:B$2418,2,FALSE))</f>
        <v/>
      </c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9"/>
      <c r="AC2034" s="68"/>
      <c r="AD2034" s="69"/>
      <c r="AE2034" s="53"/>
      <c r="AF2034" s="98"/>
      <c r="AG2034" s="123"/>
      <c r="AH2034" s="123"/>
      <c r="AI2034"/>
      <c r="AJ2034"/>
      <c r="AM2034" s="13"/>
    </row>
    <row r="2035" spans="1:39" s="8" customFormat="1" ht="24.95" customHeight="1" x14ac:dyDescent="0.25">
      <c r="A2035" s="65" t="str">
        <f t="shared" si="31"/>
        <v/>
      </c>
      <c r="B2035" s="61"/>
      <c r="C2035" s="63" t="str">
        <f>IF(B2035="","",VLOOKUP(B2035,'Base productos'!A$2:H$10900,2,FALSE))</f>
        <v/>
      </c>
      <c r="D2035" s="66" t="str">
        <f>IF(B2035="","",VLOOKUP(B2035,'Base productos'!A$2:H$10900,3,FALSE))</f>
        <v/>
      </c>
      <c r="E2035" s="62" t="str">
        <f>IF(B2035="","",VLOOKUP(B2035,'Base productos'!A$2:H$10900,4,FALSE))</f>
        <v/>
      </c>
      <c r="F2035" s="62" t="str">
        <f>IF(B2035="","",VLOOKUP(B2035,'Base productos'!A$2:H$10900,5,FALSE))</f>
        <v/>
      </c>
      <c r="G2035" s="66" t="str">
        <f>IF(B2035="","",VLOOKUP(B2035,'Base productos'!A$2:H$10900,6,FALSE))</f>
        <v/>
      </c>
      <c r="H2035" s="66" t="str">
        <f>IF(B2035="","",VLOOKUP(B2035,'Base productos'!A$2:H$10900,7,FALSE))</f>
        <v/>
      </c>
      <c r="I2035" s="66" t="str">
        <f>IF(B2035="","",VLOOKUP(B2035,'Base productos'!A$2:H$10900,8,FALSE))</f>
        <v/>
      </c>
      <c r="J2035" s="47"/>
      <c r="K2035" s="48"/>
      <c r="L2035" s="68"/>
      <c r="M2035" s="68"/>
      <c r="N2035" s="68"/>
      <c r="O2035" s="68"/>
      <c r="P2035" s="100" t="str">
        <f>IF(O2035="","",VLOOKUP(O2035,'Principios Activos'!A$1:B$2418,2,FALSE))</f>
        <v/>
      </c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68"/>
      <c r="AB2035" s="69"/>
      <c r="AC2035" s="68"/>
      <c r="AD2035" s="69"/>
      <c r="AE2035" s="53"/>
      <c r="AF2035" s="98"/>
      <c r="AG2035" s="123"/>
      <c r="AH2035" s="123"/>
      <c r="AI2035"/>
      <c r="AJ2035"/>
      <c r="AM2035" s="13"/>
    </row>
    <row r="2036" spans="1:39" s="8" customFormat="1" ht="24.95" customHeight="1" x14ac:dyDescent="0.25">
      <c r="A2036" s="65" t="str">
        <f t="shared" si="31"/>
        <v/>
      </c>
      <c r="B2036" s="61"/>
      <c r="C2036" s="63" t="str">
        <f>IF(B2036="","",VLOOKUP(B2036,'Base productos'!A$2:H$10900,2,FALSE))</f>
        <v/>
      </c>
      <c r="D2036" s="66" t="str">
        <f>IF(B2036="","",VLOOKUP(B2036,'Base productos'!A$2:H$10900,3,FALSE))</f>
        <v/>
      </c>
      <c r="E2036" s="62" t="str">
        <f>IF(B2036="","",VLOOKUP(B2036,'Base productos'!A$2:H$10900,4,FALSE))</f>
        <v/>
      </c>
      <c r="F2036" s="62" t="str">
        <f>IF(B2036="","",VLOOKUP(B2036,'Base productos'!A$2:H$10900,5,FALSE))</f>
        <v/>
      </c>
      <c r="G2036" s="66" t="str">
        <f>IF(B2036="","",VLOOKUP(B2036,'Base productos'!A$2:H$10900,6,FALSE))</f>
        <v/>
      </c>
      <c r="H2036" s="66" t="str">
        <f>IF(B2036="","",VLOOKUP(B2036,'Base productos'!A$2:H$10900,7,FALSE))</f>
        <v/>
      </c>
      <c r="I2036" s="66" t="str">
        <f>IF(B2036="","",VLOOKUP(B2036,'Base productos'!A$2:H$10900,8,FALSE))</f>
        <v/>
      </c>
      <c r="J2036" s="47"/>
      <c r="K2036" s="48"/>
      <c r="L2036" s="68"/>
      <c r="M2036" s="68"/>
      <c r="N2036" s="68"/>
      <c r="O2036" s="68"/>
      <c r="P2036" s="100" t="str">
        <f>IF(O2036="","",VLOOKUP(O2036,'Principios Activos'!A$1:B$2418,2,FALSE))</f>
        <v/>
      </c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9"/>
      <c r="AC2036" s="68"/>
      <c r="AD2036" s="69"/>
      <c r="AE2036" s="53"/>
      <c r="AF2036" s="98"/>
      <c r="AG2036" s="123"/>
      <c r="AH2036" s="123"/>
      <c r="AI2036"/>
      <c r="AJ2036"/>
      <c r="AM2036" s="13"/>
    </row>
    <row r="2037" spans="1:39" s="8" customFormat="1" ht="24.95" customHeight="1" x14ac:dyDescent="0.25">
      <c r="A2037" s="65" t="str">
        <f t="shared" si="31"/>
        <v/>
      </c>
      <c r="B2037" s="61"/>
      <c r="C2037" s="63" t="str">
        <f>IF(B2037="","",VLOOKUP(B2037,'Base productos'!A$2:H$10900,2,FALSE))</f>
        <v/>
      </c>
      <c r="D2037" s="66" t="str">
        <f>IF(B2037="","",VLOOKUP(B2037,'Base productos'!A$2:H$10900,3,FALSE))</f>
        <v/>
      </c>
      <c r="E2037" s="62" t="str">
        <f>IF(B2037="","",VLOOKUP(B2037,'Base productos'!A$2:H$10900,4,FALSE))</f>
        <v/>
      </c>
      <c r="F2037" s="62" t="str">
        <f>IF(B2037="","",VLOOKUP(B2037,'Base productos'!A$2:H$10900,5,FALSE))</f>
        <v/>
      </c>
      <c r="G2037" s="66" t="str">
        <f>IF(B2037="","",VLOOKUP(B2037,'Base productos'!A$2:H$10900,6,FALSE))</f>
        <v/>
      </c>
      <c r="H2037" s="66" t="str">
        <f>IF(B2037="","",VLOOKUP(B2037,'Base productos'!A$2:H$10900,7,FALSE))</f>
        <v/>
      </c>
      <c r="I2037" s="66" t="str">
        <f>IF(B2037="","",VLOOKUP(B2037,'Base productos'!A$2:H$10900,8,FALSE))</f>
        <v/>
      </c>
      <c r="J2037" s="47"/>
      <c r="K2037" s="48"/>
      <c r="L2037" s="68"/>
      <c r="M2037" s="68"/>
      <c r="N2037" s="68"/>
      <c r="O2037" s="68"/>
      <c r="P2037" s="100" t="str">
        <f>IF(O2037="","",VLOOKUP(O2037,'Principios Activos'!A$1:B$2418,2,FALSE))</f>
        <v/>
      </c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9"/>
      <c r="AC2037" s="68"/>
      <c r="AD2037" s="69"/>
      <c r="AE2037" s="53"/>
      <c r="AF2037" s="98"/>
      <c r="AG2037" s="123"/>
      <c r="AH2037" s="123"/>
      <c r="AI2037"/>
      <c r="AJ2037"/>
      <c r="AM2037" s="13"/>
    </row>
    <row r="2038" spans="1:39" s="8" customFormat="1" ht="24.95" customHeight="1" x14ac:dyDescent="0.25">
      <c r="A2038" s="65" t="str">
        <f t="shared" si="31"/>
        <v/>
      </c>
      <c r="B2038" s="61"/>
      <c r="C2038" s="63" t="str">
        <f>IF(B2038="","",VLOOKUP(B2038,'Base productos'!A$2:H$10900,2,FALSE))</f>
        <v/>
      </c>
      <c r="D2038" s="66" t="str">
        <f>IF(B2038="","",VLOOKUP(B2038,'Base productos'!A$2:H$10900,3,FALSE))</f>
        <v/>
      </c>
      <c r="E2038" s="62" t="str">
        <f>IF(B2038="","",VLOOKUP(B2038,'Base productos'!A$2:H$10900,4,FALSE))</f>
        <v/>
      </c>
      <c r="F2038" s="62" t="str">
        <f>IF(B2038="","",VLOOKUP(B2038,'Base productos'!A$2:H$10900,5,FALSE))</f>
        <v/>
      </c>
      <c r="G2038" s="66" t="str">
        <f>IF(B2038="","",VLOOKUP(B2038,'Base productos'!A$2:H$10900,6,FALSE))</f>
        <v/>
      </c>
      <c r="H2038" s="66" t="str">
        <f>IF(B2038="","",VLOOKUP(B2038,'Base productos'!A$2:H$10900,7,FALSE))</f>
        <v/>
      </c>
      <c r="I2038" s="66" t="str">
        <f>IF(B2038="","",VLOOKUP(B2038,'Base productos'!A$2:H$10900,8,FALSE))</f>
        <v/>
      </c>
      <c r="J2038" s="47"/>
      <c r="K2038" s="48"/>
      <c r="L2038" s="68"/>
      <c r="M2038" s="68"/>
      <c r="N2038" s="68"/>
      <c r="O2038" s="68"/>
      <c r="P2038" s="100" t="str">
        <f>IF(O2038="","",VLOOKUP(O2038,'Principios Activos'!A$1:B$2418,2,FALSE))</f>
        <v/>
      </c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9"/>
      <c r="AC2038" s="68"/>
      <c r="AD2038" s="69"/>
      <c r="AE2038" s="53"/>
      <c r="AF2038" s="98"/>
      <c r="AG2038" s="123"/>
      <c r="AH2038" s="123"/>
      <c r="AI2038"/>
      <c r="AJ2038"/>
      <c r="AM2038" s="13"/>
    </row>
    <row r="2039" spans="1:39" s="8" customFormat="1" ht="24.95" customHeight="1" x14ac:dyDescent="0.25">
      <c r="A2039" s="65" t="str">
        <f t="shared" si="31"/>
        <v/>
      </c>
      <c r="B2039" s="61"/>
      <c r="C2039" s="63" t="str">
        <f>IF(B2039="","",VLOOKUP(B2039,'Base productos'!A$2:H$10900,2,FALSE))</f>
        <v/>
      </c>
      <c r="D2039" s="66" t="str">
        <f>IF(B2039="","",VLOOKUP(B2039,'Base productos'!A$2:H$10900,3,FALSE))</f>
        <v/>
      </c>
      <c r="E2039" s="62" t="str">
        <f>IF(B2039="","",VLOOKUP(B2039,'Base productos'!A$2:H$10900,4,FALSE))</f>
        <v/>
      </c>
      <c r="F2039" s="62" t="str">
        <f>IF(B2039="","",VLOOKUP(B2039,'Base productos'!A$2:H$10900,5,FALSE))</f>
        <v/>
      </c>
      <c r="G2039" s="66" t="str">
        <f>IF(B2039="","",VLOOKUP(B2039,'Base productos'!A$2:H$10900,6,FALSE))</f>
        <v/>
      </c>
      <c r="H2039" s="66" t="str">
        <f>IF(B2039="","",VLOOKUP(B2039,'Base productos'!A$2:H$10900,7,FALSE))</f>
        <v/>
      </c>
      <c r="I2039" s="66" t="str">
        <f>IF(B2039="","",VLOOKUP(B2039,'Base productos'!A$2:H$10900,8,FALSE))</f>
        <v/>
      </c>
      <c r="J2039" s="47"/>
      <c r="K2039" s="48"/>
      <c r="L2039" s="68"/>
      <c r="M2039" s="68"/>
      <c r="N2039" s="68"/>
      <c r="O2039" s="68"/>
      <c r="P2039" s="100" t="str">
        <f>IF(O2039="","",VLOOKUP(O2039,'Principios Activos'!A$1:B$2418,2,FALSE))</f>
        <v/>
      </c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9"/>
      <c r="AC2039" s="68"/>
      <c r="AD2039" s="69"/>
      <c r="AE2039" s="53"/>
      <c r="AF2039" s="98"/>
      <c r="AG2039" s="123"/>
      <c r="AH2039" s="123"/>
      <c r="AI2039"/>
      <c r="AJ2039"/>
      <c r="AM2039" s="13"/>
    </row>
    <row r="2040" spans="1:39" s="8" customFormat="1" ht="24.95" customHeight="1" x14ac:dyDescent="0.25">
      <c r="A2040" s="65" t="str">
        <f t="shared" si="31"/>
        <v/>
      </c>
      <c r="B2040" s="61"/>
      <c r="C2040" s="63" t="str">
        <f>IF(B2040="","",VLOOKUP(B2040,'Base productos'!A$2:H$10900,2,FALSE))</f>
        <v/>
      </c>
      <c r="D2040" s="66" t="str">
        <f>IF(B2040="","",VLOOKUP(B2040,'Base productos'!A$2:H$10900,3,FALSE))</f>
        <v/>
      </c>
      <c r="E2040" s="62" t="str">
        <f>IF(B2040="","",VLOOKUP(B2040,'Base productos'!A$2:H$10900,4,FALSE))</f>
        <v/>
      </c>
      <c r="F2040" s="62" t="str">
        <f>IF(B2040="","",VLOOKUP(B2040,'Base productos'!A$2:H$10900,5,FALSE))</f>
        <v/>
      </c>
      <c r="G2040" s="66" t="str">
        <f>IF(B2040="","",VLOOKUP(B2040,'Base productos'!A$2:H$10900,6,FALSE))</f>
        <v/>
      </c>
      <c r="H2040" s="66" t="str">
        <f>IF(B2040="","",VLOOKUP(B2040,'Base productos'!A$2:H$10900,7,FALSE))</f>
        <v/>
      </c>
      <c r="I2040" s="66" t="str">
        <f>IF(B2040="","",VLOOKUP(B2040,'Base productos'!A$2:H$10900,8,FALSE))</f>
        <v/>
      </c>
      <c r="J2040" s="47"/>
      <c r="K2040" s="48"/>
      <c r="L2040" s="68"/>
      <c r="M2040" s="68"/>
      <c r="N2040" s="68"/>
      <c r="O2040" s="68"/>
      <c r="P2040" s="100" t="str">
        <f>IF(O2040="","",VLOOKUP(O2040,'Principios Activos'!A$1:B$2418,2,FALSE))</f>
        <v/>
      </c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9"/>
      <c r="AC2040" s="68"/>
      <c r="AD2040" s="69"/>
      <c r="AE2040" s="53"/>
      <c r="AF2040" s="98"/>
      <c r="AG2040" s="123"/>
      <c r="AH2040" s="123"/>
      <c r="AI2040"/>
      <c r="AJ2040"/>
      <c r="AM2040" s="13"/>
    </row>
    <row r="2041" spans="1:39" s="8" customFormat="1" ht="24.95" customHeight="1" x14ac:dyDescent="0.25">
      <c r="A2041" s="65" t="str">
        <f t="shared" si="31"/>
        <v/>
      </c>
      <c r="B2041" s="61"/>
      <c r="C2041" s="63" t="str">
        <f>IF(B2041="","",VLOOKUP(B2041,'Base productos'!A$2:H$10900,2,FALSE))</f>
        <v/>
      </c>
      <c r="D2041" s="66" t="str">
        <f>IF(B2041="","",VLOOKUP(B2041,'Base productos'!A$2:H$10900,3,FALSE))</f>
        <v/>
      </c>
      <c r="E2041" s="62" t="str">
        <f>IF(B2041="","",VLOOKUP(B2041,'Base productos'!A$2:H$10900,4,FALSE))</f>
        <v/>
      </c>
      <c r="F2041" s="62" t="str">
        <f>IF(B2041="","",VLOOKUP(B2041,'Base productos'!A$2:H$10900,5,FALSE))</f>
        <v/>
      </c>
      <c r="G2041" s="66" t="str">
        <f>IF(B2041="","",VLOOKUP(B2041,'Base productos'!A$2:H$10900,6,FALSE))</f>
        <v/>
      </c>
      <c r="H2041" s="66" t="str">
        <f>IF(B2041="","",VLOOKUP(B2041,'Base productos'!A$2:H$10900,7,FALSE))</f>
        <v/>
      </c>
      <c r="I2041" s="66" t="str">
        <f>IF(B2041="","",VLOOKUP(B2041,'Base productos'!A$2:H$10900,8,FALSE))</f>
        <v/>
      </c>
      <c r="J2041" s="47"/>
      <c r="K2041" s="48"/>
      <c r="L2041" s="68"/>
      <c r="M2041" s="68"/>
      <c r="N2041" s="68"/>
      <c r="O2041" s="68"/>
      <c r="P2041" s="100" t="str">
        <f>IF(O2041="","",VLOOKUP(O2041,'Principios Activos'!A$1:B$2418,2,FALSE))</f>
        <v/>
      </c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9"/>
      <c r="AC2041" s="68"/>
      <c r="AD2041" s="69"/>
      <c r="AE2041" s="53"/>
      <c r="AF2041" s="98"/>
      <c r="AG2041" s="123"/>
      <c r="AH2041" s="123"/>
      <c r="AI2041"/>
      <c r="AJ2041"/>
      <c r="AM2041" s="13"/>
    </row>
    <row r="2042" spans="1:39" s="8" customFormat="1" ht="24.95" customHeight="1" x14ac:dyDescent="0.25">
      <c r="A2042" s="65" t="str">
        <f t="shared" si="31"/>
        <v/>
      </c>
      <c r="B2042" s="61"/>
      <c r="C2042" s="63" t="str">
        <f>IF(B2042="","",VLOOKUP(B2042,'Base productos'!A$2:H$10900,2,FALSE))</f>
        <v/>
      </c>
      <c r="D2042" s="66" t="str">
        <f>IF(B2042="","",VLOOKUP(B2042,'Base productos'!A$2:H$10900,3,FALSE))</f>
        <v/>
      </c>
      <c r="E2042" s="62" t="str">
        <f>IF(B2042="","",VLOOKUP(B2042,'Base productos'!A$2:H$10900,4,FALSE))</f>
        <v/>
      </c>
      <c r="F2042" s="62" t="str">
        <f>IF(B2042="","",VLOOKUP(B2042,'Base productos'!A$2:H$10900,5,FALSE))</f>
        <v/>
      </c>
      <c r="G2042" s="66" t="str">
        <f>IF(B2042="","",VLOOKUP(B2042,'Base productos'!A$2:H$10900,6,FALSE))</f>
        <v/>
      </c>
      <c r="H2042" s="66" t="str">
        <f>IF(B2042="","",VLOOKUP(B2042,'Base productos'!A$2:H$10900,7,FALSE))</f>
        <v/>
      </c>
      <c r="I2042" s="66" t="str">
        <f>IF(B2042="","",VLOOKUP(B2042,'Base productos'!A$2:H$10900,8,FALSE))</f>
        <v/>
      </c>
      <c r="J2042" s="47"/>
      <c r="K2042" s="48"/>
      <c r="L2042" s="68"/>
      <c r="M2042" s="68"/>
      <c r="N2042" s="68"/>
      <c r="O2042" s="68"/>
      <c r="P2042" s="100" t="str">
        <f>IF(O2042="","",VLOOKUP(O2042,'Principios Activos'!A$1:B$2418,2,FALSE))</f>
        <v/>
      </c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9"/>
      <c r="AC2042" s="68"/>
      <c r="AD2042" s="69"/>
      <c r="AE2042" s="53"/>
      <c r="AF2042" s="98"/>
      <c r="AG2042" s="123"/>
      <c r="AH2042" s="123"/>
      <c r="AI2042"/>
      <c r="AJ2042"/>
      <c r="AM2042" s="13"/>
    </row>
    <row r="2043" spans="1:39" s="8" customFormat="1" ht="24.95" customHeight="1" x14ac:dyDescent="0.25">
      <c r="A2043" s="65" t="str">
        <f t="shared" si="31"/>
        <v/>
      </c>
      <c r="B2043" s="61"/>
      <c r="C2043" s="63" t="str">
        <f>IF(B2043="","",VLOOKUP(B2043,'Base productos'!A$2:H$10900,2,FALSE))</f>
        <v/>
      </c>
      <c r="D2043" s="66" t="str">
        <f>IF(B2043="","",VLOOKUP(B2043,'Base productos'!A$2:H$10900,3,FALSE))</f>
        <v/>
      </c>
      <c r="E2043" s="62" t="str">
        <f>IF(B2043="","",VLOOKUP(B2043,'Base productos'!A$2:H$10900,4,FALSE))</f>
        <v/>
      </c>
      <c r="F2043" s="62" t="str">
        <f>IF(B2043="","",VLOOKUP(B2043,'Base productos'!A$2:H$10900,5,FALSE))</f>
        <v/>
      </c>
      <c r="G2043" s="66" t="str">
        <f>IF(B2043="","",VLOOKUP(B2043,'Base productos'!A$2:H$10900,6,FALSE))</f>
        <v/>
      </c>
      <c r="H2043" s="66" t="str">
        <f>IF(B2043="","",VLOOKUP(B2043,'Base productos'!A$2:H$10900,7,FALSE))</f>
        <v/>
      </c>
      <c r="I2043" s="66" t="str">
        <f>IF(B2043="","",VLOOKUP(B2043,'Base productos'!A$2:H$10900,8,FALSE))</f>
        <v/>
      </c>
      <c r="J2043" s="47"/>
      <c r="K2043" s="48"/>
      <c r="L2043" s="68"/>
      <c r="M2043" s="68"/>
      <c r="N2043" s="68"/>
      <c r="O2043" s="68"/>
      <c r="P2043" s="100" t="str">
        <f>IF(O2043="","",VLOOKUP(O2043,'Principios Activos'!A$1:B$2418,2,FALSE))</f>
        <v/>
      </c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9"/>
      <c r="AC2043" s="68"/>
      <c r="AD2043" s="69"/>
      <c r="AE2043" s="53"/>
      <c r="AF2043" s="98"/>
      <c r="AG2043" s="123"/>
      <c r="AH2043" s="123"/>
      <c r="AI2043"/>
      <c r="AJ2043"/>
      <c r="AM2043" s="13"/>
    </row>
    <row r="2044" spans="1:39" s="8" customFormat="1" ht="24.95" customHeight="1" x14ac:dyDescent="0.25">
      <c r="A2044" s="65" t="str">
        <f t="shared" si="31"/>
        <v/>
      </c>
      <c r="B2044" s="61"/>
      <c r="C2044" s="63" t="str">
        <f>IF(B2044="","",VLOOKUP(B2044,'Base productos'!A$2:H$10900,2,FALSE))</f>
        <v/>
      </c>
      <c r="D2044" s="66" t="str">
        <f>IF(B2044="","",VLOOKUP(B2044,'Base productos'!A$2:H$10900,3,FALSE))</f>
        <v/>
      </c>
      <c r="E2044" s="62" t="str">
        <f>IF(B2044="","",VLOOKUP(B2044,'Base productos'!A$2:H$10900,4,FALSE))</f>
        <v/>
      </c>
      <c r="F2044" s="62" t="str">
        <f>IF(B2044="","",VLOOKUP(B2044,'Base productos'!A$2:H$10900,5,FALSE))</f>
        <v/>
      </c>
      <c r="G2044" s="66" t="str">
        <f>IF(B2044="","",VLOOKUP(B2044,'Base productos'!A$2:H$10900,6,FALSE))</f>
        <v/>
      </c>
      <c r="H2044" s="66" t="str">
        <f>IF(B2044="","",VLOOKUP(B2044,'Base productos'!A$2:H$10900,7,FALSE))</f>
        <v/>
      </c>
      <c r="I2044" s="66" t="str">
        <f>IF(B2044="","",VLOOKUP(B2044,'Base productos'!A$2:H$10900,8,FALSE))</f>
        <v/>
      </c>
      <c r="J2044" s="47"/>
      <c r="K2044" s="48"/>
      <c r="L2044" s="68"/>
      <c r="M2044" s="68"/>
      <c r="N2044" s="68"/>
      <c r="O2044" s="68"/>
      <c r="P2044" s="100" t="str">
        <f>IF(O2044="","",VLOOKUP(O2044,'Principios Activos'!A$1:B$2418,2,FALSE))</f>
        <v/>
      </c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9"/>
      <c r="AC2044" s="68"/>
      <c r="AD2044" s="69"/>
      <c r="AE2044" s="53"/>
      <c r="AF2044" s="98"/>
      <c r="AG2044" s="123"/>
      <c r="AH2044" s="123"/>
      <c r="AI2044"/>
      <c r="AJ2044"/>
      <c r="AM2044" s="13"/>
    </row>
    <row r="2045" spans="1:39" s="8" customFormat="1" ht="24.95" customHeight="1" x14ac:dyDescent="0.25">
      <c r="A2045" s="65" t="str">
        <f t="shared" si="31"/>
        <v/>
      </c>
      <c r="B2045" s="61"/>
      <c r="C2045" s="63" t="str">
        <f>IF(B2045="","",VLOOKUP(B2045,'Base productos'!A$2:H$10900,2,FALSE))</f>
        <v/>
      </c>
      <c r="D2045" s="66" t="str">
        <f>IF(B2045="","",VLOOKUP(B2045,'Base productos'!A$2:H$10900,3,FALSE))</f>
        <v/>
      </c>
      <c r="E2045" s="62" t="str">
        <f>IF(B2045="","",VLOOKUP(B2045,'Base productos'!A$2:H$10900,4,FALSE))</f>
        <v/>
      </c>
      <c r="F2045" s="62" t="str">
        <f>IF(B2045="","",VLOOKUP(B2045,'Base productos'!A$2:H$10900,5,FALSE))</f>
        <v/>
      </c>
      <c r="G2045" s="66" t="str">
        <f>IF(B2045="","",VLOOKUP(B2045,'Base productos'!A$2:H$10900,6,FALSE))</f>
        <v/>
      </c>
      <c r="H2045" s="66" t="str">
        <f>IF(B2045="","",VLOOKUP(B2045,'Base productos'!A$2:H$10900,7,FALSE))</f>
        <v/>
      </c>
      <c r="I2045" s="66" t="str">
        <f>IF(B2045="","",VLOOKUP(B2045,'Base productos'!A$2:H$10900,8,FALSE))</f>
        <v/>
      </c>
      <c r="J2045" s="47"/>
      <c r="K2045" s="48"/>
      <c r="L2045" s="68"/>
      <c r="M2045" s="68"/>
      <c r="N2045" s="68"/>
      <c r="O2045" s="68"/>
      <c r="P2045" s="100" t="str">
        <f>IF(O2045="","",VLOOKUP(O2045,'Principios Activos'!A$1:B$2418,2,FALSE))</f>
        <v/>
      </c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9"/>
      <c r="AC2045" s="68"/>
      <c r="AD2045" s="69"/>
      <c r="AE2045" s="53"/>
      <c r="AF2045" s="98"/>
      <c r="AG2045" s="123"/>
      <c r="AH2045" s="123"/>
      <c r="AI2045"/>
      <c r="AJ2045"/>
      <c r="AM2045" s="13"/>
    </row>
    <row r="2046" spans="1:39" s="8" customFormat="1" ht="24.95" customHeight="1" x14ac:dyDescent="0.25">
      <c r="A2046" s="65" t="str">
        <f t="shared" si="31"/>
        <v/>
      </c>
      <c r="B2046" s="61"/>
      <c r="C2046" s="63" t="str">
        <f>IF(B2046="","",VLOOKUP(B2046,'Base productos'!A$2:H$10900,2,FALSE))</f>
        <v/>
      </c>
      <c r="D2046" s="66" t="str">
        <f>IF(B2046="","",VLOOKUP(B2046,'Base productos'!A$2:H$10900,3,FALSE))</f>
        <v/>
      </c>
      <c r="E2046" s="62" t="str">
        <f>IF(B2046="","",VLOOKUP(B2046,'Base productos'!A$2:H$10900,4,FALSE))</f>
        <v/>
      </c>
      <c r="F2046" s="62" t="str">
        <f>IF(B2046="","",VLOOKUP(B2046,'Base productos'!A$2:H$10900,5,FALSE))</f>
        <v/>
      </c>
      <c r="G2046" s="66" t="str">
        <f>IF(B2046="","",VLOOKUP(B2046,'Base productos'!A$2:H$10900,6,FALSE))</f>
        <v/>
      </c>
      <c r="H2046" s="66" t="str">
        <f>IF(B2046="","",VLOOKUP(B2046,'Base productos'!A$2:H$10900,7,FALSE))</f>
        <v/>
      </c>
      <c r="I2046" s="66" t="str">
        <f>IF(B2046="","",VLOOKUP(B2046,'Base productos'!A$2:H$10900,8,FALSE))</f>
        <v/>
      </c>
      <c r="J2046" s="47"/>
      <c r="K2046" s="48"/>
      <c r="L2046" s="68"/>
      <c r="M2046" s="68"/>
      <c r="N2046" s="68"/>
      <c r="O2046" s="68"/>
      <c r="P2046" s="100" t="str">
        <f>IF(O2046="","",VLOOKUP(O2046,'Principios Activos'!A$1:B$2418,2,FALSE))</f>
        <v/>
      </c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9"/>
      <c r="AC2046" s="68"/>
      <c r="AD2046" s="69"/>
      <c r="AE2046" s="53"/>
      <c r="AF2046" s="98"/>
      <c r="AG2046" s="123"/>
      <c r="AH2046" s="123"/>
      <c r="AI2046"/>
      <c r="AJ2046"/>
      <c r="AM2046" s="13"/>
    </row>
    <row r="2047" spans="1:39" s="8" customFormat="1" ht="24.95" customHeight="1" x14ac:dyDescent="0.25">
      <c r="A2047" s="65" t="str">
        <f t="shared" si="31"/>
        <v/>
      </c>
      <c r="B2047" s="61"/>
      <c r="C2047" s="63" t="str">
        <f>IF(B2047="","",VLOOKUP(B2047,'Base productos'!A$2:H$10900,2,FALSE))</f>
        <v/>
      </c>
      <c r="D2047" s="66" t="str">
        <f>IF(B2047="","",VLOOKUP(B2047,'Base productos'!A$2:H$10900,3,FALSE))</f>
        <v/>
      </c>
      <c r="E2047" s="62" t="str">
        <f>IF(B2047="","",VLOOKUP(B2047,'Base productos'!A$2:H$10900,4,FALSE))</f>
        <v/>
      </c>
      <c r="F2047" s="62" t="str">
        <f>IF(B2047="","",VLOOKUP(B2047,'Base productos'!A$2:H$10900,5,FALSE))</f>
        <v/>
      </c>
      <c r="G2047" s="66" t="str">
        <f>IF(B2047="","",VLOOKUP(B2047,'Base productos'!A$2:H$10900,6,FALSE))</f>
        <v/>
      </c>
      <c r="H2047" s="66" t="str">
        <f>IF(B2047="","",VLOOKUP(B2047,'Base productos'!A$2:H$10900,7,FALSE))</f>
        <v/>
      </c>
      <c r="I2047" s="66" t="str">
        <f>IF(B2047="","",VLOOKUP(B2047,'Base productos'!A$2:H$10900,8,FALSE))</f>
        <v/>
      </c>
      <c r="J2047" s="47"/>
      <c r="K2047" s="48"/>
      <c r="L2047" s="68"/>
      <c r="M2047" s="68"/>
      <c r="N2047" s="68"/>
      <c r="O2047" s="68"/>
      <c r="P2047" s="100" t="str">
        <f>IF(O2047="","",VLOOKUP(O2047,'Principios Activos'!A$1:B$2418,2,FALSE))</f>
        <v/>
      </c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9"/>
      <c r="AC2047" s="68"/>
      <c r="AD2047" s="69"/>
      <c r="AE2047" s="53"/>
      <c r="AF2047" s="98"/>
      <c r="AG2047" s="123"/>
      <c r="AH2047" s="123"/>
      <c r="AI2047"/>
      <c r="AJ2047"/>
      <c r="AM2047" s="13"/>
    </row>
    <row r="2048" spans="1:39" s="8" customFormat="1" ht="24.95" customHeight="1" x14ac:dyDescent="0.25">
      <c r="A2048" s="65" t="str">
        <f t="shared" si="31"/>
        <v/>
      </c>
      <c r="B2048" s="61"/>
      <c r="C2048" s="63" t="str">
        <f>IF(B2048="","",VLOOKUP(B2048,'Base productos'!A$2:H$10900,2,FALSE))</f>
        <v/>
      </c>
      <c r="D2048" s="66" t="str">
        <f>IF(B2048="","",VLOOKUP(B2048,'Base productos'!A$2:H$10900,3,FALSE))</f>
        <v/>
      </c>
      <c r="E2048" s="62" t="str">
        <f>IF(B2048="","",VLOOKUP(B2048,'Base productos'!A$2:H$10900,4,FALSE))</f>
        <v/>
      </c>
      <c r="F2048" s="62" t="str">
        <f>IF(B2048="","",VLOOKUP(B2048,'Base productos'!A$2:H$10900,5,FALSE))</f>
        <v/>
      </c>
      <c r="G2048" s="66" t="str">
        <f>IF(B2048="","",VLOOKUP(B2048,'Base productos'!A$2:H$10900,6,FALSE))</f>
        <v/>
      </c>
      <c r="H2048" s="66" t="str">
        <f>IF(B2048="","",VLOOKUP(B2048,'Base productos'!A$2:H$10900,7,FALSE))</f>
        <v/>
      </c>
      <c r="I2048" s="66" t="str">
        <f>IF(B2048="","",VLOOKUP(B2048,'Base productos'!A$2:H$10900,8,FALSE))</f>
        <v/>
      </c>
      <c r="J2048" s="47"/>
      <c r="K2048" s="48"/>
      <c r="L2048" s="68"/>
      <c r="M2048" s="68"/>
      <c r="N2048" s="68"/>
      <c r="O2048" s="68"/>
      <c r="P2048" s="100" t="str">
        <f>IF(O2048="","",VLOOKUP(O2048,'Principios Activos'!A$1:B$2418,2,FALSE))</f>
        <v/>
      </c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9"/>
      <c r="AC2048" s="68"/>
      <c r="AD2048" s="69"/>
      <c r="AE2048" s="53"/>
      <c r="AF2048" s="98"/>
      <c r="AG2048" s="123"/>
      <c r="AH2048" s="123"/>
      <c r="AI2048"/>
      <c r="AJ2048"/>
      <c r="AM2048" s="13"/>
    </row>
    <row r="2049" spans="1:39" s="8" customFormat="1" ht="24.95" customHeight="1" x14ac:dyDescent="0.25">
      <c r="A2049" s="65" t="str">
        <f t="shared" si="31"/>
        <v/>
      </c>
      <c r="B2049" s="61"/>
      <c r="C2049" s="63" t="str">
        <f>IF(B2049="","",VLOOKUP(B2049,'Base productos'!A$2:H$10900,2,FALSE))</f>
        <v/>
      </c>
      <c r="D2049" s="66" t="str">
        <f>IF(B2049="","",VLOOKUP(B2049,'Base productos'!A$2:H$10900,3,FALSE))</f>
        <v/>
      </c>
      <c r="E2049" s="62" t="str">
        <f>IF(B2049="","",VLOOKUP(B2049,'Base productos'!A$2:H$10900,4,FALSE))</f>
        <v/>
      </c>
      <c r="F2049" s="62" t="str">
        <f>IF(B2049="","",VLOOKUP(B2049,'Base productos'!A$2:H$10900,5,FALSE))</f>
        <v/>
      </c>
      <c r="G2049" s="66" t="str">
        <f>IF(B2049="","",VLOOKUP(B2049,'Base productos'!A$2:H$10900,6,FALSE))</f>
        <v/>
      </c>
      <c r="H2049" s="66" t="str">
        <f>IF(B2049="","",VLOOKUP(B2049,'Base productos'!A$2:H$10900,7,FALSE))</f>
        <v/>
      </c>
      <c r="I2049" s="66" t="str">
        <f>IF(B2049="","",VLOOKUP(B2049,'Base productos'!A$2:H$10900,8,FALSE))</f>
        <v/>
      </c>
      <c r="J2049" s="47"/>
      <c r="K2049" s="48"/>
      <c r="L2049" s="68"/>
      <c r="M2049" s="68"/>
      <c r="N2049" s="68"/>
      <c r="O2049" s="68"/>
      <c r="P2049" s="100" t="str">
        <f>IF(O2049="","",VLOOKUP(O2049,'Principios Activos'!A$1:B$2418,2,FALSE))</f>
        <v/>
      </c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9"/>
      <c r="AC2049" s="68"/>
      <c r="AD2049" s="69"/>
      <c r="AE2049" s="53"/>
      <c r="AF2049" s="98"/>
      <c r="AG2049" s="123"/>
      <c r="AH2049" s="123"/>
      <c r="AI2049"/>
      <c r="AJ2049"/>
      <c r="AM2049" s="13"/>
    </row>
    <row r="2050" spans="1:39" s="8" customFormat="1" ht="24.95" customHeight="1" x14ac:dyDescent="0.25">
      <c r="A2050" s="65" t="str">
        <f t="shared" si="31"/>
        <v/>
      </c>
      <c r="B2050" s="61"/>
      <c r="C2050" s="63" t="str">
        <f>IF(B2050="","",VLOOKUP(B2050,'Base productos'!A$2:H$10900,2,FALSE))</f>
        <v/>
      </c>
      <c r="D2050" s="66" t="str">
        <f>IF(B2050="","",VLOOKUP(B2050,'Base productos'!A$2:H$10900,3,FALSE))</f>
        <v/>
      </c>
      <c r="E2050" s="62" t="str">
        <f>IF(B2050="","",VLOOKUP(B2050,'Base productos'!A$2:H$10900,4,FALSE))</f>
        <v/>
      </c>
      <c r="F2050" s="62" t="str">
        <f>IF(B2050="","",VLOOKUP(B2050,'Base productos'!A$2:H$10900,5,FALSE))</f>
        <v/>
      </c>
      <c r="G2050" s="66" t="str">
        <f>IF(B2050="","",VLOOKUP(B2050,'Base productos'!A$2:H$10900,6,FALSE))</f>
        <v/>
      </c>
      <c r="H2050" s="66" t="str">
        <f>IF(B2050="","",VLOOKUP(B2050,'Base productos'!A$2:H$10900,7,FALSE))</f>
        <v/>
      </c>
      <c r="I2050" s="66" t="str">
        <f>IF(B2050="","",VLOOKUP(B2050,'Base productos'!A$2:H$10900,8,FALSE))</f>
        <v/>
      </c>
      <c r="J2050" s="47"/>
      <c r="K2050" s="48"/>
      <c r="L2050" s="68"/>
      <c r="M2050" s="68"/>
      <c r="N2050" s="68"/>
      <c r="O2050" s="68"/>
      <c r="P2050" s="100" t="str">
        <f>IF(O2050="","",VLOOKUP(O2050,'Principios Activos'!A$1:B$2418,2,FALSE))</f>
        <v/>
      </c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9"/>
      <c r="AC2050" s="68"/>
      <c r="AD2050" s="69"/>
      <c r="AE2050" s="53"/>
      <c r="AF2050" s="98"/>
      <c r="AG2050" s="123"/>
      <c r="AH2050" s="123"/>
      <c r="AI2050"/>
      <c r="AJ2050"/>
      <c r="AM2050" s="13"/>
    </row>
    <row r="2051" spans="1:39" s="8" customFormat="1" ht="24.95" customHeight="1" x14ac:dyDescent="0.25">
      <c r="A2051" s="65" t="str">
        <f t="shared" si="31"/>
        <v/>
      </c>
      <c r="B2051" s="61"/>
      <c r="C2051" s="63" t="str">
        <f>IF(B2051="","",VLOOKUP(B2051,'Base productos'!A$2:H$10900,2,FALSE))</f>
        <v/>
      </c>
      <c r="D2051" s="66" t="str">
        <f>IF(B2051="","",VLOOKUP(B2051,'Base productos'!A$2:H$10900,3,FALSE))</f>
        <v/>
      </c>
      <c r="E2051" s="62" t="str">
        <f>IF(B2051="","",VLOOKUP(B2051,'Base productos'!A$2:H$10900,4,FALSE))</f>
        <v/>
      </c>
      <c r="F2051" s="62" t="str">
        <f>IF(B2051="","",VLOOKUP(B2051,'Base productos'!A$2:H$10900,5,FALSE))</f>
        <v/>
      </c>
      <c r="G2051" s="66" t="str">
        <f>IF(B2051="","",VLOOKUP(B2051,'Base productos'!A$2:H$10900,6,FALSE))</f>
        <v/>
      </c>
      <c r="H2051" s="66" t="str">
        <f>IF(B2051="","",VLOOKUP(B2051,'Base productos'!A$2:H$10900,7,FALSE))</f>
        <v/>
      </c>
      <c r="I2051" s="66" t="str">
        <f>IF(B2051="","",VLOOKUP(B2051,'Base productos'!A$2:H$10900,8,FALSE))</f>
        <v/>
      </c>
      <c r="J2051" s="47"/>
      <c r="K2051" s="48"/>
      <c r="L2051" s="68"/>
      <c r="M2051" s="68"/>
      <c r="N2051" s="68"/>
      <c r="O2051" s="68"/>
      <c r="P2051" s="100" t="str">
        <f>IF(O2051="","",VLOOKUP(O2051,'Principios Activos'!A$1:B$2418,2,FALSE))</f>
        <v/>
      </c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9"/>
      <c r="AC2051" s="68"/>
      <c r="AD2051" s="69"/>
      <c r="AE2051" s="53"/>
      <c r="AF2051" s="98"/>
      <c r="AG2051" s="123"/>
      <c r="AH2051" s="123"/>
      <c r="AI2051"/>
      <c r="AJ2051"/>
      <c r="AM2051" s="13"/>
    </row>
    <row r="2052" spans="1:39" s="8" customFormat="1" ht="24.95" customHeight="1" x14ac:dyDescent="0.25">
      <c r="A2052" s="65" t="str">
        <f t="shared" si="31"/>
        <v/>
      </c>
      <c r="B2052" s="61"/>
      <c r="C2052" s="63" t="str">
        <f>IF(B2052="","",VLOOKUP(B2052,'Base productos'!A$2:H$10900,2,FALSE))</f>
        <v/>
      </c>
      <c r="D2052" s="66" t="str">
        <f>IF(B2052="","",VLOOKUP(B2052,'Base productos'!A$2:H$10900,3,FALSE))</f>
        <v/>
      </c>
      <c r="E2052" s="62" t="str">
        <f>IF(B2052="","",VLOOKUP(B2052,'Base productos'!A$2:H$10900,4,FALSE))</f>
        <v/>
      </c>
      <c r="F2052" s="62" t="str">
        <f>IF(B2052="","",VLOOKUP(B2052,'Base productos'!A$2:H$10900,5,FALSE))</f>
        <v/>
      </c>
      <c r="G2052" s="66" t="str">
        <f>IF(B2052="","",VLOOKUP(B2052,'Base productos'!A$2:H$10900,6,FALSE))</f>
        <v/>
      </c>
      <c r="H2052" s="66" t="str">
        <f>IF(B2052="","",VLOOKUP(B2052,'Base productos'!A$2:H$10900,7,FALSE))</f>
        <v/>
      </c>
      <c r="I2052" s="66" t="str">
        <f>IF(B2052="","",VLOOKUP(B2052,'Base productos'!A$2:H$10900,8,FALSE))</f>
        <v/>
      </c>
      <c r="J2052" s="47"/>
      <c r="K2052" s="48"/>
      <c r="L2052" s="68"/>
      <c r="M2052" s="68"/>
      <c r="N2052" s="68"/>
      <c r="O2052" s="68"/>
      <c r="P2052" s="100" t="str">
        <f>IF(O2052="","",VLOOKUP(O2052,'Principios Activos'!A$1:B$2418,2,FALSE))</f>
        <v/>
      </c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9"/>
      <c r="AC2052" s="68"/>
      <c r="AD2052" s="69"/>
      <c r="AE2052" s="53"/>
      <c r="AF2052" s="98"/>
      <c r="AG2052" s="123"/>
      <c r="AH2052" s="123"/>
      <c r="AI2052"/>
      <c r="AJ2052"/>
      <c r="AM2052" s="13"/>
    </row>
    <row r="2053" spans="1:39" s="8" customFormat="1" ht="24.95" customHeight="1" x14ac:dyDescent="0.25">
      <c r="A2053" s="65" t="str">
        <f t="shared" si="31"/>
        <v/>
      </c>
      <c r="B2053" s="61"/>
      <c r="C2053" s="63" t="str">
        <f>IF(B2053="","",VLOOKUP(B2053,'Base productos'!A$2:H$10900,2,FALSE))</f>
        <v/>
      </c>
      <c r="D2053" s="66" t="str">
        <f>IF(B2053="","",VLOOKUP(B2053,'Base productos'!A$2:H$10900,3,FALSE))</f>
        <v/>
      </c>
      <c r="E2053" s="62" t="str">
        <f>IF(B2053="","",VLOOKUP(B2053,'Base productos'!A$2:H$10900,4,FALSE))</f>
        <v/>
      </c>
      <c r="F2053" s="62" t="str">
        <f>IF(B2053="","",VLOOKUP(B2053,'Base productos'!A$2:H$10900,5,FALSE))</f>
        <v/>
      </c>
      <c r="G2053" s="66" t="str">
        <f>IF(B2053="","",VLOOKUP(B2053,'Base productos'!A$2:H$10900,6,FALSE))</f>
        <v/>
      </c>
      <c r="H2053" s="66" t="str">
        <f>IF(B2053="","",VLOOKUP(B2053,'Base productos'!A$2:H$10900,7,FALSE))</f>
        <v/>
      </c>
      <c r="I2053" s="66" t="str">
        <f>IF(B2053="","",VLOOKUP(B2053,'Base productos'!A$2:H$10900,8,FALSE))</f>
        <v/>
      </c>
      <c r="J2053" s="47"/>
      <c r="K2053" s="48"/>
      <c r="L2053" s="68"/>
      <c r="M2053" s="68"/>
      <c r="N2053" s="68"/>
      <c r="O2053" s="68"/>
      <c r="P2053" s="100" t="str">
        <f>IF(O2053="","",VLOOKUP(O2053,'Principios Activos'!A$1:B$2418,2,FALSE))</f>
        <v/>
      </c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9"/>
      <c r="AC2053" s="68"/>
      <c r="AD2053" s="69"/>
      <c r="AE2053" s="53"/>
      <c r="AF2053" s="98"/>
      <c r="AG2053" s="123"/>
      <c r="AH2053" s="123"/>
      <c r="AI2053"/>
      <c r="AJ2053"/>
      <c r="AM2053" s="13"/>
    </row>
    <row r="2054" spans="1:39" s="8" customFormat="1" ht="24.95" customHeight="1" x14ac:dyDescent="0.25">
      <c r="A2054" s="65" t="str">
        <f t="shared" si="31"/>
        <v/>
      </c>
      <c r="B2054" s="61"/>
      <c r="C2054" s="63" t="str">
        <f>IF(B2054="","",VLOOKUP(B2054,'Base productos'!A$2:H$10900,2,FALSE))</f>
        <v/>
      </c>
      <c r="D2054" s="66" t="str">
        <f>IF(B2054="","",VLOOKUP(B2054,'Base productos'!A$2:H$10900,3,FALSE))</f>
        <v/>
      </c>
      <c r="E2054" s="62" t="str">
        <f>IF(B2054="","",VLOOKUP(B2054,'Base productos'!A$2:H$10900,4,FALSE))</f>
        <v/>
      </c>
      <c r="F2054" s="62" t="str">
        <f>IF(B2054="","",VLOOKUP(B2054,'Base productos'!A$2:H$10900,5,FALSE))</f>
        <v/>
      </c>
      <c r="G2054" s="66" t="str">
        <f>IF(B2054="","",VLOOKUP(B2054,'Base productos'!A$2:H$10900,6,FALSE))</f>
        <v/>
      </c>
      <c r="H2054" s="66" t="str">
        <f>IF(B2054="","",VLOOKUP(B2054,'Base productos'!A$2:H$10900,7,FALSE))</f>
        <v/>
      </c>
      <c r="I2054" s="66" t="str">
        <f>IF(B2054="","",VLOOKUP(B2054,'Base productos'!A$2:H$10900,8,FALSE))</f>
        <v/>
      </c>
      <c r="J2054" s="47"/>
      <c r="K2054" s="48"/>
      <c r="L2054" s="68"/>
      <c r="M2054" s="68"/>
      <c r="N2054" s="68"/>
      <c r="O2054" s="68"/>
      <c r="P2054" s="100" t="str">
        <f>IF(O2054="","",VLOOKUP(O2054,'Principios Activos'!A$1:B$2418,2,FALSE))</f>
        <v/>
      </c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9"/>
      <c r="AC2054" s="68"/>
      <c r="AD2054" s="69"/>
      <c r="AE2054" s="53"/>
      <c r="AF2054" s="98"/>
      <c r="AG2054" s="123"/>
      <c r="AH2054" s="123"/>
      <c r="AI2054"/>
      <c r="AJ2054"/>
      <c r="AM2054" s="13"/>
    </row>
    <row r="2055" spans="1:39" s="8" customFormat="1" ht="24.95" customHeight="1" x14ac:dyDescent="0.25">
      <c r="A2055" s="65" t="str">
        <f t="shared" si="31"/>
        <v/>
      </c>
      <c r="B2055" s="61"/>
      <c r="C2055" s="63" t="str">
        <f>IF(B2055="","",VLOOKUP(B2055,'Base productos'!A$2:H$10900,2,FALSE))</f>
        <v/>
      </c>
      <c r="D2055" s="66" t="str">
        <f>IF(B2055="","",VLOOKUP(B2055,'Base productos'!A$2:H$10900,3,FALSE))</f>
        <v/>
      </c>
      <c r="E2055" s="62" t="str">
        <f>IF(B2055="","",VLOOKUP(B2055,'Base productos'!A$2:H$10900,4,FALSE))</f>
        <v/>
      </c>
      <c r="F2055" s="62" t="str">
        <f>IF(B2055="","",VLOOKUP(B2055,'Base productos'!A$2:H$10900,5,FALSE))</f>
        <v/>
      </c>
      <c r="G2055" s="66" t="str">
        <f>IF(B2055="","",VLOOKUP(B2055,'Base productos'!A$2:H$10900,6,FALSE))</f>
        <v/>
      </c>
      <c r="H2055" s="66" t="str">
        <f>IF(B2055="","",VLOOKUP(B2055,'Base productos'!A$2:H$10900,7,FALSE))</f>
        <v/>
      </c>
      <c r="I2055" s="66" t="str">
        <f>IF(B2055="","",VLOOKUP(B2055,'Base productos'!A$2:H$10900,8,FALSE))</f>
        <v/>
      </c>
      <c r="J2055" s="47"/>
      <c r="K2055" s="48"/>
      <c r="L2055" s="68"/>
      <c r="M2055" s="68"/>
      <c r="N2055" s="68"/>
      <c r="O2055" s="68"/>
      <c r="P2055" s="100" t="str">
        <f>IF(O2055="","",VLOOKUP(O2055,'Principios Activos'!A$1:B$2418,2,FALSE))</f>
        <v/>
      </c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9"/>
      <c r="AC2055" s="68"/>
      <c r="AD2055" s="69"/>
      <c r="AE2055" s="53"/>
      <c r="AF2055" s="98"/>
      <c r="AG2055" s="123"/>
      <c r="AH2055" s="123"/>
      <c r="AI2055"/>
      <c r="AJ2055"/>
      <c r="AM2055" s="13"/>
    </row>
    <row r="2056" spans="1:39" s="8" customFormat="1" ht="24.95" customHeight="1" x14ac:dyDescent="0.25">
      <c r="A2056" s="65" t="str">
        <f t="shared" si="31"/>
        <v/>
      </c>
      <c r="B2056" s="61"/>
      <c r="C2056" s="63" t="str">
        <f>IF(B2056="","",VLOOKUP(B2056,'Base productos'!A$2:H$10900,2,FALSE))</f>
        <v/>
      </c>
      <c r="D2056" s="66" t="str">
        <f>IF(B2056="","",VLOOKUP(B2056,'Base productos'!A$2:H$10900,3,FALSE))</f>
        <v/>
      </c>
      <c r="E2056" s="62" t="str">
        <f>IF(B2056="","",VLOOKUP(B2056,'Base productos'!A$2:H$10900,4,FALSE))</f>
        <v/>
      </c>
      <c r="F2056" s="62" t="str">
        <f>IF(B2056="","",VLOOKUP(B2056,'Base productos'!A$2:H$10900,5,FALSE))</f>
        <v/>
      </c>
      <c r="G2056" s="66" t="str">
        <f>IF(B2056="","",VLOOKUP(B2056,'Base productos'!A$2:H$10900,6,FALSE))</f>
        <v/>
      </c>
      <c r="H2056" s="66" t="str">
        <f>IF(B2056="","",VLOOKUP(B2056,'Base productos'!A$2:H$10900,7,FALSE))</f>
        <v/>
      </c>
      <c r="I2056" s="66" t="str">
        <f>IF(B2056="","",VLOOKUP(B2056,'Base productos'!A$2:H$10900,8,FALSE))</f>
        <v/>
      </c>
      <c r="J2056" s="47"/>
      <c r="K2056" s="48"/>
      <c r="L2056" s="68"/>
      <c r="M2056" s="68"/>
      <c r="N2056" s="68"/>
      <c r="O2056" s="68"/>
      <c r="P2056" s="100" t="str">
        <f>IF(O2056="","",VLOOKUP(O2056,'Principios Activos'!A$1:B$2418,2,FALSE))</f>
        <v/>
      </c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9"/>
      <c r="AC2056" s="68"/>
      <c r="AD2056" s="69"/>
      <c r="AE2056" s="53"/>
      <c r="AF2056" s="98"/>
      <c r="AG2056" s="123"/>
      <c r="AH2056" s="123"/>
      <c r="AI2056"/>
      <c r="AJ2056"/>
      <c r="AM2056" s="13"/>
    </row>
    <row r="2057" spans="1:39" s="8" customFormat="1" ht="24.95" customHeight="1" x14ac:dyDescent="0.25">
      <c r="A2057" s="65" t="str">
        <f t="shared" si="31"/>
        <v/>
      </c>
      <c r="B2057" s="61"/>
      <c r="C2057" s="63" t="str">
        <f>IF(B2057="","",VLOOKUP(B2057,'Base productos'!A$2:H$10900,2,FALSE))</f>
        <v/>
      </c>
      <c r="D2057" s="66" t="str">
        <f>IF(B2057="","",VLOOKUP(B2057,'Base productos'!A$2:H$10900,3,FALSE))</f>
        <v/>
      </c>
      <c r="E2057" s="62" t="str">
        <f>IF(B2057="","",VLOOKUP(B2057,'Base productos'!A$2:H$10900,4,FALSE))</f>
        <v/>
      </c>
      <c r="F2057" s="62" t="str">
        <f>IF(B2057="","",VLOOKUP(B2057,'Base productos'!A$2:H$10900,5,FALSE))</f>
        <v/>
      </c>
      <c r="G2057" s="66" t="str">
        <f>IF(B2057="","",VLOOKUP(B2057,'Base productos'!A$2:H$10900,6,FALSE))</f>
        <v/>
      </c>
      <c r="H2057" s="66" t="str">
        <f>IF(B2057="","",VLOOKUP(B2057,'Base productos'!A$2:H$10900,7,FALSE))</f>
        <v/>
      </c>
      <c r="I2057" s="66" t="str">
        <f>IF(B2057="","",VLOOKUP(B2057,'Base productos'!A$2:H$10900,8,FALSE))</f>
        <v/>
      </c>
      <c r="J2057" s="47"/>
      <c r="K2057" s="48"/>
      <c r="L2057" s="68"/>
      <c r="M2057" s="68"/>
      <c r="N2057" s="68"/>
      <c r="O2057" s="68"/>
      <c r="P2057" s="100" t="str">
        <f>IF(O2057="","",VLOOKUP(O2057,'Principios Activos'!A$1:B$2418,2,FALSE))</f>
        <v/>
      </c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9"/>
      <c r="AC2057" s="68"/>
      <c r="AD2057" s="69"/>
      <c r="AE2057" s="53"/>
      <c r="AF2057" s="98"/>
      <c r="AG2057" s="123"/>
      <c r="AH2057" s="123"/>
      <c r="AI2057"/>
      <c r="AJ2057"/>
      <c r="AM2057" s="13"/>
    </row>
    <row r="2058" spans="1:39" s="8" customFormat="1" ht="24.95" customHeight="1" x14ac:dyDescent="0.25">
      <c r="A2058" s="65" t="str">
        <f t="shared" si="31"/>
        <v/>
      </c>
      <c r="B2058" s="61"/>
      <c r="C2058" s="63" t="str">
        <f>IF(B2058="","",VLOOKUP(B2058,'Base productos'!A$2:H$10900,2,FALSE))</f>
        <v/>
      </c>
      <c r="D2058" s="66" t="str">
        <f>IF(B2058="","",VLOOKUP(B2058,'Base productos'!A$2:H$10900,3,FALSE))</f>
        <v/>
      </c>
      <c r="E2058" s="62" t="str">
        <f>IF(B2058="","",VLOOKUP(B2058,'Base productos'!A$2:H$10900,4,FALSE))</f>
        <v/>
      </c>
      <c r="F2058" s="62" t="str">
        <f>IF(B2058="","",VLOOKUP(B2058,'Base productos'!A$2:H$10900,5,FALSE))</f>
        <v/>
      </c>
      <c r="G2058" s="66" t="str">
        <f>IF(B2058="","",VLOOKUP(B2058,'Base productos'!A$2:H$10900,6,FALSE))</f>
        <v/>
      </c>
      <c r="H2058" s="66" t="str">
        <f>IF(B2058="","",VLOOKUP(B2058,'Base productos'!A$2:H$10900,7,FALSE))</f>
        <v/>
      </c>
      <c r="I2058" s="66" t="str">
        <f>IF(B2058="","",VLOOKUP(B2058,'Base productos'!A$2:H$10900,8,FALSE))</f>
        <v/>
      </c>
      <c r="J2058" s="47"/>
      <c r="K2058" s="48"/>
      <c r="L2058" s="68"/>
      <c r="M2058" s="68"/>
      <c r="N2058" s="68"/>
      <c r="O2058" s="68"/>
      <c r="P2058" s="100" t="str">
        <f>IF(O2058="","",VLOOKUP(O2058,'Principios Activos'!A$1:B$2418,2,FALSE))</f>
        <v/>
      </c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9"/>
      <c r="AC2058" s="68"/>
      <c r="AD2058" s="69"/>
      <c r="AE2058" s="53"/>
      <c r="AF2058" s="98"/>
      <c r="AG2058" s="123"/>
      <c r="AH2058" s="123"/>
      <c r="AI2058"/>
      <c r="AJ2058"/>
      <c r="AM2058" s="13"/>
    </row>
    <row r="2059" spans="1:39" s="8" customFormat="1" ht="24.95" customHeight="1" x14ac:dyDescent="0.25">
      <c r="A2059" s="65" t="str">
        <f t="shared" si="31"/>
        <v/>
      </c>
      <c r="B2059" s="61"/>
      <c r="C2059" s="63" t="str">
        <f>IF(B2059="","",VLOOKUP(B2059,'Base productos'!A$2:H$10900,2,FALSE))</f>
        <v/>
      </c>
      <c r="D2059" s="66" t="str">
        <f>IF(B2059="","",VLOOKUP(B2059,'Base productos'!A$2:H$10900,3,FALSE))</f>
        <v/>
      </c>
      <c r="E2059" s="62" t="str">
        <f>IF(B2059="","",VLOOKUP(B2059,'Base productos'!A$2:H$10900,4,FALSE))</f>
        <v/>
      </c>
      <c r="F2059" s="62" t="str">
        <f>IF(B2059="","",VLOOKUP(B2059,'Base productos'!A$2:H$10900,5,FALSE))</f>
        <v/>
      </c>
      <c r="G2059" s="66" t="str">
        <f>IF(B2059="","",VLOOKUP(B2059,'Base productos'!A$2:H$10900,6,FALSE))</f>
        <v/>
      </c>
      <c r="H2059" s="66" t="str">
        <f>IF(B2059="","",VLOOKUP(B2059,'Base productos'!A$2:H$10900,7,FALSE))</f>
        <v/>
      </c>
      <c r="I2059" s="66" t="str">
        <f>IF(B2059="","",VLOOKUP(B2059,'Base productos'!A$2:H$10900,8,FALSE))</f>
        <v/>
      </c>
      <c r="J2059" s="47"/>
      <c r="K2059" s="48"/>
      <c r="L2059" s="68"/>
      <c r="M2059" s="68"/>
      <c r="N2059" s="68"/>
      <c r="O2059" s="68"/>
      <c r="P2059" s="100" t="str">
        <f>IF(O2059="","",VLOOKUP(O2059,'Principios Activos'!A$1:B$2418,2,FALSE))</f>
        <v/>
      </c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9"/>
      <c r="AC2059" s="68"/>
      <c r="AD2059" s="69"/>
      <c r="AE2059" s="53"/>
      <c r="AF2059" s="98"/>
      <c r="AG2059" s="123"/>
      <c r="AH2059" s="123"/>
      <c r="AI2059"/>
      <c r="AJ2059"/>
      <c r="AM2059" s="13"/>
    </row>
    <row r="2060" spans="1:39" s="8" customFormat="1" ht="24.95" customHeight="1" x14ac:dyDescent="0.25">
      <c r="A2060" s="65" t="str">
        <f t="shared" si="31"/>
        <v/>
      </c>
      <c r="B2060" s="61"/>
      <c r="C2060" s="63" t="str">
        <f>IF(B2060="","",VLOOKUP(B2060,'Base productos'!A$2:H$10900,2,FALSE))</f>
        <v/>
      </c>
      <c r="D2060" s="66" t="str">
        <f>IF(B2060="","",VLOOKUP(B2060,'Base productos'!A$2:H$10900,3,FALSE))</f>
        <v/>
      </c>
      <c r="E2060" s="62" t="str">
        <f>IF(B2060="","",VLOOKUP(B2060,'Base productos'!A$2:H$10900,4,FALSE))</f>
        <v/>
      </c>
      <c r="F2060" s="62" t="str">
        <f>IF(B2060="","",VLOOKUP(B2060,'Base productos'!A$2:H$10900,5,FALSE))</f>
        <v/>
      </c>
      <c r="G2060" s="66" t="str">
        <f>IF(B2060="","",VLOOKUP(B2060,'Base productos'!A$2:H$10900,6,FALSE))</f>
        <v/>
      </c>
      <c r="H2060" s="66" t="str">
        <f>IF(B2060="","",VLOOKUP(B2060,'Base productos'!A$2:H$10900,7,FALSE))</f>
        <v/>
      </c>
      <c r="I2060" s="66" t="str">
        <f>IF(B2060="","",VLOOKUP(B2060,'Base productos'!A$2:H$10900,8,FALSE))</f>
        <v/>
      </c>
      <c r="J2060" s="47"/>
      <c r="K2060" s="48"/>
      <c r="L2060" s="68"/>
      <c r="M2060" s="68"/>
      <c r="N2060" s="68"/>
      <c r="O2060" s="68"/>
      <c r="P2060" s="100" t="str">
        <f>IF(O2060="","",VLOOKUP(O2060,'Principios Activos'!A$1:B$2418,2,FALSE))</f>
        <v/>
      </c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68"/>
      <c r="AB2060" s="69"/>
      <c r="AC2060" s="68"/>
      <c r="AD2060" s="69"/>
      <c r="AE2060" s="53"/>
      <c r="AF2060" s="98"/>
      <c r="AG2060" s="123"/>
      <c r="AH2060" s="123"/>
      <c r="AI2060"/>
      <c r="AJ2060"/>
      <c r="AM2060" s="13"/>
    </row>
    <row r="2061" spans="1:39" s="8" customFormat="1" ht="24.95" customHeight="1" x14ac:dyDescent="0.25">
      <c r="A2061" s="65" t="str">
        <f t="shared" si="31"/>
        <v/>
      </c>
      <c r="B2061" s="61"/>
      <c r="C2061" s="63" t="str">
        <f>IF(B2061="","",VLOOKUP(B2061,'Base productos'!A$2:H$10900,2,FALSE))</f>
        <v/>
      </c>
      <c r="D2061" s="66" t="str">
        <f>IF(B2061="","",VLOOKUP(B2061,'Base productos'!A$2:H$10900,3,FALSE))</f>
        <v/>
      </c>
      <c r="E2061" s="62" t="str">
        <f>IF(B2061="","",VLOOKUP(B2061,'Base productos'!A$2:H$10900,4,FALSE))</f>
        <v/>
      </c>
      <c r="F2061" s="62" t="str">
        <f>IF(B2061="","",VLOOKUP(B2061,'Base productos'!A$2:H$10900,5,FALSE))</f>
        <v/>
      </c>
      <c r="G2061" s="66" t="str">
        <f>IF(B2061="","",VLOOKUP(B2061,'Base productos'!A$2:H$10900,6,FALSE))</f>
        <v/>
      </c>
      <c r="H2061" s="66" t="str">
        <f>IF(B2061="","",VLOOKUP(B2061,'Base productos'!A$2:H$10900,7,FALSE))</f>
        <v/>
      </c>
      <c r="I2061" s="66" t="str">
        <f>IF(B2061="","",VLOOKUP(B2061,'Base productos'!A$2:H$10900,8,FALSE))</f>
        <v/>
      </c>
      <c r="J2061" s="47"/>
      <c r="K2061" s="48"/>
      <c r="L2061" s="68"/>
      <c r="M2061" s="68"/>
      <c r="N2061" s="68"/>
      <c r="O2061" s="68"/>
      <c r="P2061" s="100" t="str">
        <f>IF(O2061="","",VLOOKUP(O2061,'Principios Activos'!A$1:B$2418,2,FALSE))</f>
        <v/>
      </c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9"/>
      <c r="AC2061" s="68"/>
      <c r="AD2061" s="69"/>
      <c r="AE2061" s="53"/>
      <c r="AF2061" s="98"/>
      <c r="AG2061" s="123"/>
      <c r="AH2061" s="123"/>
      <c r="AI2061"/>
      <c r="AJ2061"/>
      <c r="AM2061" s="13"/>
    </row>
    <row r="2062" spans="1:39" s="8" customFormat="1" ht="24.95" customHeight="1" x14ac:dyDescent="0.25">
      <c r="A2062" s="65" t="str">
        <f t="shared" si="31"/>
        <v/>
      </c>
      <c r="B2062" s="61"/>
      <c r="C2062" s="63" t="str">
        <f>IF(B2062="","",VLOOKUP(B2062,'Base productos'!A$2:H$10900,2,FALSE))</f>
        <v/>
      </c>
      <c r="D2062" s="66" t="str">
        <f>IF(B2062="","",VLOOKUP(B2062,'Base productos'!A$2:H$10900,3,FALSE))</f>
        <v/>
      </c>
      <c r="E2062" s="62" t="str">
        <f>IF(B2062="","",VLOOKUP(B2062,'Base productos'!A$2:H$10900,4,FALSE))</f>
        <v/>
      </c>
      <c r="F2062" s="62" t="str">
        <f>IF(B2062="","",VLOOKUP(B2062,'Base productos'!A$2:H$10900,5,FALSE))</f>
        <v/>
      </c>
      <c r="G2062" s="66" t="str">
        <f>IF(B2062="","",VLOOKUP(B2062,'Base productos'!A$2:H$10900,6,FALSE))</f>
        <v/>
      </c>
      <c r="H2062" s="66" t="str">
        <f>IF(B2062="","",VLOOKUP(B2062,'Base productos'!A$2:H$10900,7,FALSE))</f>
        <v/>
      </c>
      <c r="I2062" s="66" t="str">
        <f>IF(B2062="","",VLOOKUP(B2062,'Base productos'!A$2:H$10900,8,FALSE))</f>
        <v/>
      </c>
      <c r="J2062" s="47"/>
      <c r="K2062" s="48"/>
      <c r="L2062" s="68"/>
      <c r="M2062" s="68"/>
      <c r="N2062" s="68"/>
      <c r="O2062" s="68"/>
      <c r="P2062" s="100" t="str">
        <f>IF(O2062="","",VLOOKUP(O2062,'Principios Activos'!A$1:B$2418,2,FALSE))</f>
        <v/>
      </c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9"/>
      <c r="AC2062" s="68"/>
      <c r="AD2062" s="69"/>
      <c r="AE2062" s="53"/>
      <c r="AF2062" s="98"/>
      <c r="AG2062" s="123"/>
      <c r="AH2062" s="123"/>
      <c r="AI2062"/>
      <c r="AJ2062"/>
      <c r="AM2062" s="13"/>
    </row>
    <row r="2063" spans="1:39" s="8" customFormat="1" ht="24.95" customHeight="1" x14ac:dyDescent="0.25">
      <c r="A2063" s="65" t="str">
        <f t="shared" si="31"/>
        <v/>
      </c>
      <c r="B2063" s="61"/>
      <c r="C2063" s="63" t="str">
        <f>IF(B2063="","",VLOOKUP(B2063,'Base productos'!A$2:H$10900,2,FALSE))</f>
        <v/>
      </c>
      <c r="D2063" s="66" t="str">
        <f>IF(B2063="","",VLOOKUP(B2063,'Base productos'!A$2:H$10900,3,FALSE))</f>
        <v/>
      </c>
      <c r="E2063" s="62" t="str">
        <f>IF(B2063="","",VLOOKUP(B2063,'Base productos'!A$2:H$10900,4,FALSE))</f>
        <v/>
      </c>
      <c r="F2063" s="62" t="str">
        <f>IF(B2063="","",VLOOKUP(B2063,'Base productos'!A$2:H$10900,5,FALSE))</f>
        <v/>
      </c>
      <c r="G2063" s="66" t="str">
        <f>IF(B2063="","",VLOOKUP(B2063,'Base productos'!A$2:H$10900,6,FALSE))</f>
        <v/>
      </c>
      <c r="H2063" s="66" t="str">
        <f>IF(B2063="","",VLOOKUP(B2063,'Base productos'!A$2:H$10900,7,FALSE))</f>
        <v/>
      </c>
      <c r="I2063" s="66" t="str">
        <f>IF(B2063="","",VLOOKUP(B2063,'Base productos'!A$2:H$10900,8,FALSE))</f>
        <v/>
      </c>
      <c r="J2063" s="47"/>
      <c r="K2063" s="48"/>
      <c r="L2063" s="68"/>
      <c r="M2063" s="68"/>
      <c r="N2063" s="68"/>
      <c r="O2063" s="68"/>
      <c r="P2063" s="100" t="str">
        <f>IF(O2063="","",VLOOKUP(O2063,'Principios Activos'!A$1:B$2418,2,FALSE))</f>
        <v/>
      </c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68"/>
      <c r="AB2063" s="69"/>
      <c r="AC2063" s="68"/>
      <c r="AD2063" s="69"/>
      <c r="AE2063" s="53"/>
      <c r="AF2063" s="98"/>
      <c r="AG2063" s="123"/>
      <c r="AH2063" s="123"/>
      <c r="AI2063"/>
      <c r="AJ2063"/>
      <c r="AM2063" s="13"/>
    </row>
    <row r="2064" spans="1:39" s="8" customFormat="1" ht="24.95" customHeight="1" x14ac:dyDescent="0.25">
      <c r="A2064" s="65" t="str">
        <f t="shared" si="31"/>
        <v/>
      </c>
      <c r="B2064" s="61"/>
      <c r="C2064" s="63" t="str">
        <f>IF(B2064="","",VLOOKUP(B2064,'Base productos'!A$2:H$10900,2,FALSE))</f>
        <v/>
      </c>
      <c r="D2064" s="66" t="str">
        <f>IF(B2064="","",VLOOKUP(B2064,'Base productos'!A$2:H$10900,3,FALSE))</f>
        <v/>
      </c>
      <c r="E2064" s="62" t="str">
        <f>IF(B2064="","",VLOOKUP(B2064,'Base productos'!A$2:H$10900,4,FALSE))</f>
        <v/>
      </c>
      <c r="F2064" s="62" t="str">
        <f>IF(B2064="","",VLOOKUP(B2064,'Base productos'!A$2:H$10900,5,FALSE))</f>
        <v/>
      </c>
      <c r="G2064" s="66" t="str">
        <f>IF(B2064="","",VLOOKUP(B2064,'Base productos'!A$2:H$10900,6,FALSE))</f>
        <v/>
      </c>
      <c r="H2064" s="66" t="str">
        <f>IF(B2064="","",VLOOKUP(B2064,'Base productos'!A$2:H$10900,7,FALSE))</f>
        <v/>
      </c>
      <c r="I2064" s="66" t="str">
        <f>IF(B2064="","",VLOOKUP(B2064,'Base productos'!A$2:H$10900,8,FALSE))</f>
        <v/>
      </c>
      <c r="J2064" s="47"/>
      <c r="K2064" s="48"/>
      <c r="L2064" s="68"/>
      <c r="M2064" s="68"/>
      <c r="N2064" s="68"/>
      <c r="O2064" s="68"/>
      <c r="P2064" s="100" t="str">
        <f>IF(O2064="","",VLOOKUP(O2064,'Principios Activos'!A$1:B$2418,2,FALSE))</f>
        <v/>
      </c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9"/>
      <c r="AC2064" s="68"/>
      <c r="AD2064" s="69"/>
      <c r="AE2064" s="53"/>
      <c r="AF2064" s="98"/>
      <c r="AG2064" s="123"/>
      <c r="AH2064" s="123"/>
      <c r="AI2064"/>
      <c r="AJ2064"/>
      <c r="AM2064" s="13"/>
    </row>
    <row r="2065" spans="1:39" s="8" customFormat="1" ht="24.95" customHeight="1" x14ac:dyDescent="0.25">
      <c r="A2065" s="65" t="str">
        <f t="shared" si="31"/>
        <v/>
      </c>
      <c r="B2065" s="61"/>
      <c r="C2065" s="63" t="str">
        <f>IF(B2065="","",VLOOKUP(B2065,'Base productos'!A$2:H$10900,2,FALSE))</f>
        <v/>
      </c>
      <c r="D2065" s="66" t="str">
        <f>IF(B2065="","",VLOOKUP(B2065,'Base productos'!A$2:H$10900,3,FALSE))</f>
        <v/>
      </c>
      <c r="E2065" s="62" t="str">
        <f>IF(B2065="","",VLOOKUP(B2065,'Base productos'!A$2:H$10900,4,FALSE))</f>
        <v/>
      </c>
      <c r="F2065" s="62" t="str">
        <f>IF(B2065="","",VLOOKUP(B2065,'Base productos'!A$2:H$10900,5,FALSE))</f>
        <v/>
      </c>
      <c r="G2065" s="66" t="str">
        <f>IF(B2065="","",VLOOKUP(B2065,'Base productos'!A$2:H$10900,6,FALSE))</f>
        <v/>
      </c>
      <c r="H2065" s="66" t="str">
        <f>IF(B2065="","",VLOOKUP(B2065,'Base productos'!A$2:H$10900,7,FALSE))</f>
        <v/>
      </c>
      <c r="I2065" s="66" t="str">
        <f>IF(B2065="","",VLOOKUP(B2065,'Base productos'!A$2:H$10900,8,FALSE))</f>
        <v/>
      </c>
      <c r="J2065" s="47"/>
      <c r="K2065" s="48"/>
      <c r="L2065" s="68"/>
      <c r="M2065" s="68"/>
      <c r="N2065" s="68"/>
      <c r="O2065" s="68"/>
      <c r="P2065" s="100" t="str">
        <f>IF(O2065="","",VLOOKUP(O2065,'Principios Activos'!A$1:B$2418,2,FALSE))</f>
        <v/>
      </c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9"/>
      <c r="AC2065" s="68"/>
      <c r="AD2065" s="69"/>
      <c r="AE2065" s="53"/>
      <c r="AF2065" s="98"/>
      <c r="AG2065" s="123"/>
      <c r="AH2065" s="123"/>
      <c r="AI2065"/>
      <c r="AJ2065"/>
      <c r="AM2065" s="13"/>
    </row>
    <row r="2066" spans="1:39" s="8" customFormat="1" ht="24.95" customHeight="1" x14ac:dyDescent="0.25">
      <c r="A2066" s="65" t="str">
        <f t="shared" si="31"/>
        <v/>
      </c>
      <c r="B2066" s="61"/>
      <c r="C2066" s="63" t="str">
        <f>IF(B2066="","",VLOOKUP(B2066,'Base productos'!A$2:H$10900,2,FALSE))</f>
        <v/>
      </c>
      <c r="D2066" s="66" t="str">
        <f>IF(B2066="","",VLOOKUP(B2066,'Base productos'!A$2:H$10900,3,FALSE))</f>
        <v/>
      </c>
      <c r="E2066" s="62" t="str">
        <f>IF(B2066="","",VLOOKUP(B2066,'Base productos'!A$2:H$10900,4,FALSE))</f>
        <v/>
      </c>
      <c r="F2066" s="62" t="str">
        <f>IF(B2066="","",VLOOKUP(B2066,'Base productos'!A$2:H$10900,5,FALSE))</f>
        <v/>
      </c>
      <c r="G2066" s="66" t="str">
        <f>IF(B2066="","",VLOOKUP(B2066,'Base productos'!A$2:H$10900,6,FALSE))</f>
        <v/>
      </c>
      <c r="H2066" s="66" t="str">
        <f>IF(B2066="","",VLOOKUP(B2066,'Base productos'!A$2:H$10900,7,FALSE))</f>
        <v/>
      </c>
      <c r="I2066" s="66" t="str">
        <f>IF(B2066="","",VLOOKUP(B2066,'Base productos'!A$2:H$10900,8,FALSE))</f>
        <v/>
      </c>
      <c r="J2066" s="47"/>
      <c r="K2066" s="48"/>
      <c r="L2066" s="68"/>
      <c r="M2066" s="68"/>
      <c r="N2066" s="68"/>
      <c r="O2066" s="68"/>
      <c r="P2066" s="100" t="str">
        <f>IF(O2066="","",VLOOKUP(O2066,'Principios Activos'!A$1:B$2418,2,FALSE))</f>
        <v/>
      </c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9"/>
      <c r="AC2066" s="68"/>
      <c r="AD2066" s="69"/>
      <c r="AE2066" s="53"/>
      <c r="AF2066" s="98"/>
      <c r="AG2066" s="123"/>
      <c r="AH2066" s="123"/>
      <c r="AI2066"/>
      <c r="AJ2066"/>
      <c r="AM2066" s="13"/>
    </row>
    <row r="2067" spans="1:39" s="8" customFormat="1" ht="24.95" customHeight="1" x14ac:dyDescent="0.25">
      <c r="A2067" s="65" t="str">
        <f t="shared" si="31"/>
        <v/>
      </c>
      <c r="B2067" s="61"/>
      <c r="C2067" s="63" t="str">
        <f>IF(B2067="","",VLOOKUP(B2067,'Base productos'!A$2:H$10900,2,FALSE))</f>
        <v/>
      </c>
      <c r="D2067" s="66" t="str">
        <f>IF(B2067="","",VLOOKUP(B2067,'Base productos'!A$2:H$10900,3,FALSE))</f>
        <v/>
      </c>
      <c r="E2067" s="62" t="str">
        <f>IF(B2067="","",VLOOKUP(B2067,'Base productos'!A$2:H$10900,4,FALSE))</f>
        <v/>
      </c>
      <c r="F2067" s="62" t="str">
        <f>IF(B2067="","",VLOOKUP(B2067,'Base productos'!A$2:H$10900,5,FALSE))</f>
        <v/>
      </c>
      <c r="G2067" s="66" t="str">
        <f>IF(B2067="","",VLOOKUP(B2067,'Base productos'!A$2:H$10900,6,FALSE))</f>
        <v/>
      </c>
      <c r="H2067" s="66" t="str">
        <f>IF(B2067="","",VLOOKUP(B2067,'Base productos'!A$2:H$10900,7,FALSE))</f>
        <v/>
      </c>
      <c r="I2067" s="66" t="str">
        <f>IF(B2067="","",VLOOKUP(B2067,'Base productos'!A$2:H$10900,8,FALSE))</f>
        <v/>
      </c>
      <c r="J2067" s="47"/>
      <c r="K2067" s="48"/>
      <c r="L2067" s="68"/>
      <c r="M2067" s="68"/>
      <c r="N2067" s="68"/>
      <c r="O2067" s="68"/>
      <c r="P2067" s="100" t="str">
        <f>IF(O2067="","",VLOOKUP(O2067,'Principios Activos'!A$1:B$2418,2,FALSE))</f>
        <v/>
      </c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68"/>
      <c r="AB2067" s="69"/>
      <c r="AC2067" s="68"/>
      <c r="AD2067" s="69"/>
      <c r="AE2067" s="53"/>
      <c r="AF2067" s="98"/>
      <c r="AG2067" s="123"/>
      <c r="AH2067" s="123"/>
      <c r="AI2067"/>
      <c r="AJ2067"/>
      <c r="AM2067" s="13"/>
    </row>
    <row r="2068" spans="1:39" s="8" customFormat="1" ht="24.95" customHeight="1" x14ac:dyDescent="0.25">
      <c r="A2068" s="65" t="str">
        <f t="shared" si="31"/>
        <v/>
      </c>
      <c r="B2068" s="61"/>
      <c r="C2068" s="63" t="str">
        <f>IF(B2068="","",VLOOKUP(B2068,'Base productos'!A$2:H$10900,2,FALSE))</f>
        <v/>
      </c>
      <c r="D2068" s="66" t="str">
        <f>IF(B2068="","",VLOOKUP(B2068,'Base productos'!A$2:H$10900,3,FALSE))</f>
        <v/>
      </c>
      <c r="E2068" s="62" t="str">
        <f>IF(B2068="","",VLOOKUP(B2068,'Base productos'!A$2:H$10900,4,FALSE))</f>
        <v/>
      </c>
      <c r="F2068" s="62" t="str">
        <f>IF(B2068="","",VLOOKUP(B2068,'Base productos'!A$2:H$10900,5,FALSE))</f>
        <v/>
      </c>
      <c r="G2068" s="66" t="str">
        <f>IF(B2068="","",VLOOKUP(B2068,'Base productos'!A$2:H$10900,6,FALSE))</f>
        <v/>
      </c>
      <c r="H2068" s="66" t="str">
        <f>IF(B2068="","",VLOOKUP(B2068,'Base productos'!A$2:H$10900,7,FALSE))</f>
        <v/>
      </c>
      <c r="I2068" s="66" t="str">
        <f>IF(B2068="","",VLOOKUP(B2068,'Base productos'!A$2:H$10900,8,FALSE))</f>
        <v/>
      </c>
      <c r="J2068" s="47"/>
      <c r="K2068" s="48"/>
      <c r="L2068" s="68"/>
      <c r="M2068" s="68"/>
      <c r="N2068" s="68"/>
      <c r="O2068" s="68"/>
      <c r="P2068" s="100" t="str">
        <f>IF(O2068="","",VLOOKUP(O2068,'Principios Activos'!A$1:B$2418,2,FALSE))</f>
        <v/>
      </c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9"/>
      <c r="AC2068" s="68"/>
      <c r="AD2068" s="69"/>
      <c r="AE2068" s="53"/>
      <c r="AF2068" s="98"/>
      <c r="AG2068" s="123"/>
      <c r="AH2068" s="123"/>
      <c r="AI2068"/>
      <c r="AJ2068"/>
      <c r="AM2068" s="13"/>
    </row>
    <row r="2069" spans="1:39" s="8" customFormat="1" ht="24.95" customHeight="1" x14ac:dyDescent="0.25">
      <c r="A2069" s="65" t="str">
        <f t="shared" si="31"/>
        <v/>
      </c>
      <c r="B2069" s="61"/>
      <c r="C2069" s="63" t="str">
        <f>IF(B2069="","",VLOOKUP(B2069,'Base productos'!A$2:H$10900,2,FALSE))</f>
        <v/>
      </c>
      <c r="D2069" s="66" t="str">
        <f>IF(B2069="","",VLOOKUP(B2069,'Base productos'!A$2:H$10900,3,FALSE))</f>
        <v/>
      </c>
      <c r="E2069" s="62" t="str">
        <f>IF(B2069="","",VLOOKUP(B2069,'Base productos'!A$2:H$10900,4,FALSE))</f>
        <v/>
      </c>
      <c r="F2069" s="62" t="str">
        <f>IF(B2069="","",VLOOKUP(B2069,'Base productos'!A$2:H$10900,5,FALSE))</f>
        <v/>
      </c>
      <c r="G2069" s="66" t="str">
        <f>IF(B2069="","",VLOOKUP(B2069,'Base productos'!A$2:H$10900,6,FALSE))</f>
        <v/>
      </c>
      <c r="H2069" s="66" t="str">
        <f>IF(B2069="","",VLOOKUP(B2069,'Base productos'!A$2:H$10900,7,FALSE))</f>
        <v/>
      </c>
      <c r="I2069" s="66" t="str">
        <f>IF(B2069="","",VLOOKUP(B2069,'Base productos'!A$2:H$10900,8,FALSE))</f>
        <v/>
      </c>
      <c r="J2069" s="47"/>
      <c r="K2069" s="48"/>
      <c r="L2069" s="68"/>
      <c r="M2069" s="68"/>
      <c r="N2069" s="68"/>
      <c r="O2069" s="68"/>
      <c r="P2069" s="100" t="str">
        <f>IF(O2069="","",VLOOKUP(O2069,'Principios Activos'!A$1:B$2418,2,FALSE))</f>
        <v/>
      </c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9"/>
      <c r="AC2069" s="68"/>
      <c r="AD2069" s="69"/>
      <c r="AE2069" s="53"/>
      <c r="AF2069" s="98"/>
      <c r="AG2069" s="123"/>
      <c r="AH2069" s="123"/>
      <c r="AI2069"/>
      <c r="AJ2069"/>
      <c r="AM2069" s="13"/>
    </row>
    <row r="2070" spans="1:39" s="8" customFormat="1" ht="24.95" customHeight="1" x14ac:dyDescent="0.25">
      <c r="A2070" s="65" t="str">
        <f t="shared" si="31"/>
        <v/>
      </c>
      <c r="B2070" s="61"/>
      <c r="C2070" s="63" t="str">
        <f>IF(B2070="","",VLOOKUP(B2070,'Base productos'!A$2:H$10900,2,FALSE))</f>
        <v/>
      </c>
      <c r="D2070" s="66" t="str">
        <f>IF(B2070="","",VLOOKUP(B2070,'Base productos'!A$2:H$10900,3,FALSE))</f>
        <v/>
      </c>
      <c r="E2070" s="62" t="str">
        <f>IF(B2070="","",VLOOKUP(B2070,'Base productos'!A$2:H$10900,4,FALSE))</f>
        <v/>
      </c>
      <c r="F2070" s="62" t="str">
        <f>IF(B2070="","",VLOOKUP(B2070,'Base productos'!A$2:H$10900,5,FALSE))</f>
        <v/>
      </c>
      <c r="G2070" s="66" t="str">
        <f>IF(B2070="","",VLOOKUP(B2070,'Base productos'!A$2:H$10900,6,FALSE))</f>
        <v/>
      </c>
      <c r="H2070" s="66" t="str">
        <f>IF(B2070="","",VLOOKUP(B2070,'Base productos'!A$2:H$10900,7,FALSE))</f>
        <v/>
      </c>
      <c r="I2070" s="66" t="str">
        <f>IF(B2070="","",VLOOKUP(B2070,'Base productos'!A$2:H$10900,8,FALSE))</f>
        <v/>
      </c>
      <c r="J2070" s="47"/>
      <c r="K2070" s="48"/>
      <c r="L2070" s="68"/>
      <c r="M2070" s="68"/>
      <c r="N2070" s="68"/>
      <c r="O2070" s="68"/>
      <c r="P2070" s="100" t="str">
        <f>IF(O2070="","",VLOOKUP(O2070,'Principios Activos'!A$1:B$2418,2,FALSE))</f>
        <v/>
      </c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9"/>
      <c r="AC2070" s="68"/>
      <c r="AD2070" s="69"/>
      <c r="AE2070" s="53"/>
      <c r="AF2070" s="98"/>
      <c r="AG2070" s="123"/>
      <c r="AH2070" s="123"/>
      <c r="AI2070"/>
      <c r="AJ2070"/>
      <c r="AM2070" s="13"/>
    </row>
    <row r="2071" spans="1:39" s="8" customFormat="1" ht="24.95" customHeight="1" x14ac:dyDescent="0.25">
      <c r="A2071" s="65" t="str">
        <f t="shared" si="31"/>
        <v/>
      </c>
      <c r="B2071" s="61"/>
      <c r="C2071" s="63" t="str">
        <f>IF(B2071="","",VLOOKUP(B2071,'Base productos'!A$2:H$10900,2,FALSE))</f>
        <v/>
      </c>
      <c r="D2071" s="66" t="str">
        <f>IF(B2071="","",VLOOKUP(B2071,'Base productos'!A$2:H$10900,3,FALSE))</f>
        <v/>
      </c>
      <c r="E2071" s="62" t="str">
        <f>IF(B2071="","",VLOOKUP(B2071,'Base productos'!A$2:H$10900,4,FALSE))</f>
        <v/>
      </c>
      <c r="F2071" s="62" t="str">
        <f>IF(B2071="","",VLOOKUP(B2071,'Base productos'!A$2:H$10900,5,FALSE))</f>
        <v/>
      </c>
      <c r="G2071" s="66" t="str">
        <f>IF(B2071="","",VLOOKUP(B2071,'Base productos'!A$2:H$10900,6,FALSE))</f>
        <v/>
      </c>
      <c r="H2071" s="66" t="str">
        <f>IF(B2071="","",VLOOKUP(B2071,'Base productos'!A$2:H$10900,7,FALSE))</f>
        <v/>
      </c>
      <c r="I2071" s="66" t="str">
        <f>IF(B2071="","",VLOOKUP(B2071,'Base productos'!A$2:H$10900,8,FALSE))</f>
        <v/>
      </c>
      <c r="J2071" s="47"/>
      <c r="K2071" s="48"/>
      <c r="L2071" s="68"/>
      <c r="M2071" s="68"/>
      <c r="N2071" s="68"/>
      <c r="O2071" s="68"/>
      <c r="P2071" s="100" t="str">
        <f>IF(O2071="","",VLOOKUP(O2071,'Principios Activos'!A$1:B$2418,2,FALSE))</f>
        <v/>
      </c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9"/>
      <c r="AC2071" s="68"/>
      <c r="AD2071" s="69"/>
      <c r="AE2071" s="53"/>
      <c r="AF2071" s="98"/>
      <c r="AG2071" s="123"/>
      <c r="AH2071" s="123"/>
      <c r="AI2071"/>
      <c r="AJ2071"/>
      <c r="AM2071" s="13"/>
    </row>
    <row r="2072" spans="1:39" s="8" customFormat="1" ht="24.95" customHeight="1" x14ac:dyDescent="0.25">
      <c r="A2072" s="65" t="str">
        <f t="shared" si="31"/>
        <v/>
      </c>
      <c r="B2072" s="61"/>
      <c r="C2072" s="63" t="str">
        <f>IF(B2072="","",VLOOKUP(B2072,'Base productos'!A$2:H$10900,2,FALSE))</f>
        <v/>
      </c>
      <c r="D2072" s="66" t="str">
        <f>IF(B2072="","",VLOOKUP(B2072,'Base productos'!A$2:H$10900,3,FALSE))</f>
        <v/>
      </c>
      <c r="E2072" s="62" t="str">
        <f>IF(B2072="","",VLOOKUP(B2072,'Base productos'!A$2:H$10900,4,FALSE))</f>
        <v/>
      </c>
      <c r="F2072" s="62" t="str">
        <f>IF(B2072="","",VLOOKUP(B2072,'Base productos'!A$2:H$10900,5,FALSE))</f>
        <v/>
      </c>
      <c r="G2072" s="66" t="str">
        <f>IF(B2072="","",VLOOKUP(B2072,'Base productos'!A$2:H$10900,6,FALSE))</f>
        <v/>
      </c>
      <c r="H2072" s="66" t="str">
        <f>IF(B2072="","",VLOOKUP(B2072,'Base productos'!A$2:H$10900,7,FALSE))</f>
        <v/>
      </c>
      <c r="I2072" s="66" t="str">
        <f>IF(B2072="","",VLOOKUP(B2072,'Base productos'!A$2:H$10900,8,FALSE))</f>
        <v/>
      </c>
      <c r="J2072" s="47"/>
      <c r="K2072" s="48"/>
      <c r="L2072" s="68"/>
      <c r="M2072" s="68"/>
      <c r="N2072" s="68"/>
      <c r="O2072" s="68"/>
      <c r="P2072" s="100" t="str">
        <f>IF(O2072="","",VLOOKUP(O2072,'Principios Activos'!A$1:B$2418,2,FALSE))</f>
        <v/>
      </c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9"/>
      <c r="AC2072" s="68"/>
      <c r="AD2072" s="69"/>
      <c r="AE2072" s="53"/>
      <c r="AF2072" s="98"/>
      <c r="AG2072" s="123"/>
      <c r="AH2072" s="123"/>
      <c r="AI2072"/>
      <c r="AJ2072"/>
      <c r="AM2072" s="13"/>
    </row>
    <row r="2073" spans="1:39" s="8" customFormat="1" ht="24.95" customHeight="1" x14ac:dyDescent="0.25">
      <c r="A2073" s="65" t="str">
        <f t="shared" ref="A2073:A2136" si="32">IF(A2072="","",IF(B2073="","",A2072))</f>
        <v/>
      </c>
      <c r="B2073" s="61"/>
      <c r="C2073" s="63" t="str">
        <f>IF(B2073="","",VLOOKUP(B2073,'Base productos'!A$2:H$10900,2,FALSE))</f>
        <v/>
      </c>
      <c r="D2073" s="66" t="str">
        <f>IF(B2073="","",VLOOKUP(B2073,'Base productos'!A$2:H$10900,3,FALSE))</f>
        <v/>
      </c>
      <c r="E2073" s="62" t="str">
        <f>IF(B2073="","",VLOOKUP(B2073,'Base productos'!A$2:H$10900,4,FALSE))</f>
        <v/>
      </c>
      <c r="F2073" s="62" t="str">
        <f>IF(B2073="","",VLOOKUP(B2073,'Base productos'!A$2:H$10900,5,FALSE))</f>
        <v/>
      </c>
      <c r="G2073" s="66" t="str">
        <f>IF(B2073="","",VLOOKUP(B2073,'Base productos'!A$2:H$10900,6,FALSE))</f>
        <v/>
      </c>
      <c r="H2073" s="66" t="str">
        <f>IF(B2073="","",VLOOKUP(B2073,'Base productos'!A$2:H$10900,7,FALSE))</f>
        <v/>
      </c>
      <c r="I2073" s="66" t="str">
        <f>IF(B2073="","",VLOOKUP(B2073,'Base productos'!A$2:H$10900,8,FALSE))</f>
        <v/>
      </c>
      <c r="J2073" s="47"/>
      <c r="K2073" s="48"/>
      <c r="L2073" s="68"/>
      <c r="M2073" s="68"/>
      <c r="N2073" s="68"/>
      <c r="O2073" s="68"/>
      <c r="P2073" s="100" t="str">
        <f>IF(O2073="","",VLOOKUP(O2073,'Principios Activos'!A$1:B$2418,2,FALSE))</f>
        <v/>
      </c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9"/>
      <c r="AC2073" s="68"/>
      <c r="AD2073" s="69"/>
      <c r="AE2073" s="53"/>
      <c r="AF2073" s="98"/>
      <c r="AG2073" s="123"/>
      <c r="AH2073" s="123"/>
      <c r="AI2073"/>
      <c r="AJ2073"/>
      <c r="AM2073" s="13"/>
    </row>
    <row r="2074" spans="1:39" s="8" customFormat="1" ht="24.95" customHeight="1" x14ac:dyDescent="0.25">
      <c r="A2074" s="65" t="str">
        <f t="shared" si="32"/>
        <v/>
      </c>
      <c r="B2074" s="61"/>
      <c r="C2074" s="63" t="str">
        <f>IF(B2074="","",VLOOKUP(B2074,'Base productos'!A$2:H$10900,2,FALSE))</f>
        <v/>
      </c>
      <c r="D2074" s="66" t="str">
        <f>IF(B2074="","",VLOOKUP(B2074,'Base productos'!A$2:H$10900,3,FALSE))</f>
        <v/>
      </c>
      <c r="E2074" s="62" t="str">
        <f>IF(B2074="","",VLOOKUP(B2074,'Base productos'!A$2:H$10900,4,FALSE))</f>
        <v/>
      </c>
      <c r="F2074" s="62" t="str">
        <f>IF(B2074="","",VLOOKUP(B2074,'Base productos'!A$2:H$10900,5,FALSE))</f>
        <v/>
      </c>
      <c r="G2074" s="66" t="str">
        <f>IF(B2074="","",VLOOKUP(B2074,'Base productos'!A$2:H$10900,6,FALSE))</f>
        <v/>
      </c>
      <c r="H2074" s="66" t="str">
        <f>IF(B2074="","",VLOOKUP(B2074,'Base productos'!A$2:H$10900,7,FALSE))</f>
        <v/>
      </c>
      <c r="I2074" s="66" t="str">
        <f>IF(B2074="","",VLOOKUP(B2074,'Base productos'!A$2:H$10900,8,FALSE))</f>
        <v/>
      </c>
      <c r="J2074" s="47"/>
      <c r="K2074" s="48"/>
      <c r="L2074" s="68"/>
      <c r="M2074" s="68"/>
      <c r="N2074" s="68"/>
      <c r="O2074" s="68"/>
      <c r="P2074" s="100" t="str">
        <f>IF(O2074="","",VLOOKUP(O2074,'Principios Activos'!A$1:B$2418,2,FALSE))</f>
        <v/>
      </c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9"/>
      <c r="AC2074" s="68"/>
      <c r="AD2074" s="69"/>
      <c r="AE2074" s="53"/>
      <c r="AF2074" s="98"/>
      <c r="AG2074" s="123"/>
      <c r="AH2074" s="123"/>
      <c r="AI2074"/>
      <c r="AJ2074"/>
      <c r="AM2074" s="13"/>
    </row>
    <row r="2075" spans="1:39" s="8" customFormat="1" ht="24.95" customHeight="1" x14ac:dyDescent="0.25">
      <c r="A2075" s="65" t="str">
        <f t="shared" si="32"/>
        <v/>
      </c>
      <c r="B2075" s="61"/>
      <c r="C2075" s="63" t="str">
        <f>IF(B2075="","",VLOOKUP(B2075,'Base productos'!A$2:H$10900,2,FALSE))</f>
        <v/>
      </c>
      <c r="D2075" s="66" t="str">
        <f>IF(B2075="","",VLOOKUP(B2075,'Base productos'!A$2:H$10900,3,FALSE))</f>
        <v/>
      </c>
      <c r="E2075" s="62" t="str">
        <f>IF(B2075="","",VLOOKUP(B2075,'Base productos'!A$2:H$10900,4,FALSE))</f>
        <v/>
      </c>
      <c r="F2075" s="62" t="str">
        <f>IF(B2075="","",VLOOKUP(B2075,'Base productos'!A$2:H$10900,5,FALSE))</f>
        <v/>
      </c>
      <c r="G2075" s="66" t="str">
        <f>IF(B2075="","",VLOOKUP(B2075,'Base productos'!A$2:H$10900,6,FALSE))</f>
        <v/>
      </c>
      <c r="H2075" s="66" t="str">
        <f>IF(B2075="","",VLOOKUP(B2075,'Base productos'!A$2:H$10900,7,FALSE))</f>
        <v/>
      </c>
      <c r="I2075" s="66" t="str">
        <f>IF(B2075="","",VLOOKUP(B2075,'Base productos'!A$2:H$10900,8,FALSE))</f>
        <v/>
      </c>
      <c r="J2075" s="47"/>
      <c r="K2075" s="48"/>
      <c r="L2075" s="68"/>
      <c r="M2075" s="68"/>
      <c r="N2075" s="68"/>
      <c r="O2075" s="68"/>
      <c r="P2075" s="100" t="str">
        <f>IF(O2075="","",VLOOKUP(O2075,'Principios Activos'!A$1:B$2418,2,FALSE))</f>
        <v/>
      </c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9"/>
      <c r="AC2075" s="68"/>
      <c r="AD2075" s="69"/>
      <c r="AE2075" s="53"/>
      <c r="AF2075" s="98"/>
      <c r="AG2075" s="123"/>
      <c r="AH2075" s="123"/>
      <c r="AI2075"/>
      <c r="AJ2075"/>
      <c r="AM2075" s="13"/>
    </row>
    <row r="2076" spans="1:39" s="8" customFormat="1" ht="24.95" customHeight="1" x14ac:dyDescent="0.25">
      <c r="A2076" s="65" t="str">
        <f t="shared" si="32"/>
        <v/>
      </c>
      <c r="B2076" s="61"/>
      <c r="C2076" s="63" t="str">
        <f>IF(B2076="","",VLOOKUP(B2076,'Base productos'!A$2:H$10900,2,FALSE))</f>
        <v/>
      </c>
      <c r="D2076" s="66" t="str">
        <f>IF(B2076="","",VLOOKUP(B2076,'Base productos'!A$2:H$10900,3,FALSE))</f>
        <v/>
      </c>
      <c r="E2076" s="62" t="str">
        <f>IF(B2076="","",VLOOKUP(B2076,'Base productos'!A$2:H$10900,4,FALSE))</f>
        <v/>
      </c>
      <c r="F2076" s="62" t="str">
        <f>IF(B2076="","",VLOOKUP(B2076,'Base productos'!A$2:H$10900,5,FALSE))</f>
        <v/>
      </c>
      <c r="G2076" s="66" t="str">
        <f>IF(B2076="","",VLOOKUP(B2076,'Base productos'!A$2:H$10900,6,FALSE))</f>
        <v/>
      </c>
      <c r="H2076" s="66" t="str">
        <f>IF(B2076="","",VLOOKUP(B2076,'Base productos'!A$2:H$10900,7,FALSE))</f>
        <v/>
      </c>
      <c r="I2076" s="66" t="str">
        <f>IF(B2076="","",VLOOKUP(B2076,'Base productos'!A$2:H$10900,8,FALSE))</f>
        <v/>
      </c>
      <c r="J2076" s="47"/>
      <c r="K2076" s="48"/>
      <c r="L2076" s="68"/>
      <c r="M2076" s="68"/>
      <c r="N2076" s="68"/>
      <c r="O2076" s="68"/>
      <c r="P2076" s="100" t="str">
        <f>IF(O2076="","",VLOOKUP(O2076,'Principios Activos'!A$1:B$2418,2,FALSE))</f>
        <v/>
      </c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9"/>
      <c r="AC2076" s="68"/>
      <c r="AD2076" s="69"/>
      <c r="AE2076" s="53"/>
      <c r="AF2076" s="98"/>
      <c r="AG2076" s="123"/>
      <c r="AH2076" s="123"/>
      <c r="AI2076"/>
      <c r="AJ2076"/>
      <c r="AM2076" s="13"/>
    </row>
    <row r="2077" spans="1:39" s="8" customFormat="1" ht="24.95" customHeight="1" x14ac:dyDescent="0.25">
      <c r="A2077" s="65" t="str">
        <f t="shared" si="32"/>
        <v/>
      </c>
      <c r="B2077" s="61"/>
      <c r="C2077" s="63" t="str">
        <f>IF(B2077="","",VLOOKUP(B2077,'Base productos'!A$2:H$10900,2,FALSE))</f>
        <v/>
      </c>
      <c r="D2077" s="66" t="str">
        <f>IF(B2077="","",VLOOKUP(B2077,'Base productos'!A$2:H$10900,3,FALSE))</f>
        <v/>
      </c>
      <c r="E2077" s="62" t="str">
        <f>IF(B2077="","",VLOOKUP(B2077,'Base productos'!A$2:H$10900,4,FALSE))</f>
        <v/>
      </c>
      <c r="F2077" s="62" t="str">
        <f>IF(B2077="","",VLOOKUP(B2077,'Base productos'!A$2:H$10900,5,FALSE))</f>
        <v/>
      </c>
      <c r="G2077" s="66" t="str">
        <f>IF(B2077="","",VLOOKUP(B2077,'Base productos'!A$2:H$10900,6,FALSE))</f>
        <v/>
      </c>
      <c r="H2077" s="66" t="str">
        <f>IF(B2077="","",VLOOKUP(B2077,'Base productos'!A$2:H$10900,7,FALSE))</f>
        <v/>
      </c>
      <c r="I2077" s="66" t="str">
        <f>IF(B2077="","",VLOOKUP(B2077,'Base productos'!A$2:H$10900,8,FALSE))</f>
        <v/>
      </c>
      <c r="J2077" s="47"/>
      <c r="K2077" s="48"/>
      <c r="L2077" s="68"/>
      <c r="M2077" s="68"/>
      <c r="N2077" s="68"/>
      <c r="O2077" s="68"/>
      <c r="P2077" s="100" t="str">
        <f>IF(O2077="","",VLOOKUP(O2077,'Principios Activos'!A$1:B$2418,2,FALSE))</f>
        <v/>
      </c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9"/>
      <c r="AC2077" s="68"/>
      <c r="AD2077" s="69"/>
      <c r="AE2077" s="53"/>
      <c r="AF2077" s="98"/>
      <c r="AG2077" s="123"/>
      <c r="AH2077" s="123"/>
      <c r="AI2077"/>
      <c r="AJ2077"/>
      <c r="AM2077" s="13"/>
    </row>
    <row r="2078" spans="1:39" s="8" customFormat="1" ht="24.95" customHeight="1" x14ac:dyDescent="0.25">
      <c r="A2078" s="65" t="str">
        <f t="shared" si="32"/>
        <v/>
      </c>
      <c r="B2078" s="61"/>
      <c r="C2078" s="63" t="str">
        <f>IF(B2078="","",VLOOKUP(B2078,'Base productos'!A$2:H$10900,2,FALSE))</f>
        <v/>
      </c>
      <c r="D2078" s="66" t="str">
        <f>IF(B2078="","",VLOOKUP(B2078,'Base productos'!A$2:H$10900,3,FALSE))</f>
        <v/>
      </c>
      <c r="E2078" s="62" t="str">
        <f>IF(B2078="","",VLOOKUP(B2078,'Base productos'!A$2:H$10900,4,FALSE))</f>
        <v/>
      </c>
      <c r="F2078" s="62" t="str">
        <f>IF(B2078="","",VLOOKUP(B2078,'Base productos'!A$2:H$10900,5,FALSE))</f>
        <v/>
      </c>
      <c r="G2078" s="66" t="str">
        <f>IF(B2078="","",VLOOKUP(B2078,'Base productos'!A$2:H$10900,6,FALSE))</f>
        <v/>
      </c>
      <c r="H2078" s="66" t="str">
        <f>IF(B2078="","",VLOOKUP(B2078,'Base productos'!A$2:H$10900,7,FALSE))</f>
        <v/>
      </c>
      <c r="I2078" s="66" t="str">
        <f>IF(B2078="","",VLOOKUP(B2078,'Base productos'!A$2:H$10900,8,FALSE))</f>
        <v/>
      </c>
      <c r="J2078" s="47"/>
      <c r="K2078" s="48"/>
      <c r="L2078" s="68"/>
      <c r="M2078" s="68"/>
      <c r="N2078" s="68"/>
      <c r="O2078" s="68"/>
      <c r="P2078" s="100" t="str">
        <f>IF(O2078="","",VLOOKUP(O2078,'Principios Activos'!A$1:B$2418,2,FALSE))</f>
        <v/>
      </c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9"/>
      <c r="AC2078" s="68"/>
      <c r="AD2078" s="69"/>
      <c r="AE2078" s="53"/>
      <c r="AF2078" s="98"/>
      <c r="AG2078" s="123"/>
      <c r="AH2078" s="123"/>
      <c r="AI2078"/>
      <c r="AJ2078"/>
      <c r="AM2078" s="13"/>
    </row>
    <row r="2079" spans="1:39" s="8" customFormat="1" ht="24.95" customHeight="1" x14ac:dyDescent="0.25">
      <c r="A2079" s="65" t="str">
        <f t="shared" si="32"/>
        <v/>
      </c>
      <c r="B2079" s="61"/>
      <c r="C2079" s="63" t="str">
        <f>IF(B2079="","",VLOOKUP(B2079,'Base productos'!A$2:H$10900,2,FALSE))</f>
        <v/>
      </c>
      <c r="D2079" s="66" t="str">
        <f>IF(B2079="","",VLOOKUP(B2079,'Base productos'!A$2:H$10900,3,FALSE))</f>
        <v/>
      </c>
      <c r="E2079" s="62" t="str">
        <f>IF(B2079="","",VLOOKUP(B2079,'Base productos'!A$2:H$10900,4,FALSE))</f>
        <v/>
      </c>
      <c r="F2079" s="62" t="str">
        <f>IF(B2079="","",VLOOKUP(B2079,'Base productos'!A$2:H$10900,5,FALSE))</f>
        <v/>
      </c>
      <c r="G2079" s="66" t="str">
        <f>IF(B2079="","",VLOOKUP(B2079,'Base productos'!A$2:H$10900,6,FALSE))</f>
        <v/>
      </c>
      <c r="H2079" s="66" t="str">
        <f>IF(B2079="","",VLOOKUP(B2079,'Base productos'!A$2:H$10900,7,FALSE))</f>
        <v/>
      </c>
      <c r="I2079" s="66" t="str">
        <f>IF(B2079="","",VLOOKUP(B2079,'Base productos'!A$2:H$10900,8,FALSE))</f>
        <v/>
      </c>
      <c r="J2079" s="47"/>
      <c r="K2079" s="48"/>
      <c r="L2079" s="68"/>
      <c r="M2079" s="68"/>
      <c r="N2079" s="68"/>
      <c r="O2079" s="68"/>
      <c r="P2079" s="100" t="str">
        <f>IF(O2079="","",VLOOKUP(O2079,'Principios Activos'!A$1:B$2418,2,FALSE))</f>
        <v/>
      </c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9"/>
      <c r="AC2079" s="68"/>
      <c r="AD2079" s="69"/>
      <c r="AE2079" s="53"/>
      <c r="AF2079" s="98"/>
      <c r="AG2079" s="123"/>
      <c r="AH2079" s="123"/>
      <c r="AI2079"/>
      <c r="AJ2079"/>
      <c r="AM2079" s="13"/>
    </row>
    <row r="2080" spans="1:39" s="8" customFormat="1" ht="24.95" customHeight="1" x14ac:dyDescent="0.25">
      <c r="A2080" s="65" t="str">
        <f t="shared" si="32"/>
        <v/>
      </c>
      <c r="B2080" s="61"/>
      <c r="C2080" s="63" t="str">
        <f>IF(B2080="","",VLOOKUP(B2080,'Base productos'!A$2:H$10900,2,FALSE))</f>
        <v/>
      </c>
      <c r="D2080" s="66" t="str">
        <f>IF(B2080="","",VLOOKUP(B2080,'Base productos'!A$2:H$10900,3,FALSE))</f>
        <v/>
      </c>
      <c r="E2080" s="62" t="str">
        <f>IF(B2080="","",VLOOKUP(B2080,'Base productos'!A$2:H$10900,4,FALSE))</f>
        <v/>
      </c>
      <c r="F2080" s="62" t="str">
        <f>IF(B2080="","",VLOOKUP(B2080,'Base productos'!A$2:H$10900,5,FALSE))</f>
        <v/>
      </c>
      <c r="G2080" s="66" t="str">
        <f>IF(B2080="","",VLOOKUP(B2080,'Base productos'!A$2:H$10900,6,FALSE))</f>
        <v/>
      </c>
      <c r="H2080" s="66" t="str">
        <f>IF(B2080="","",VLOOKUP(B2080,'Base productos'!A$2:H$10900,7,FALSE))</f>
        <v/>
      </c>
      <c r="I2080" s="66" t="str">
        <f>IF(B2080="","",VLOOKUP(B2080,'Base productos'!A$2:H$10900,8,FALSE))</f>
        <v/>
      </c>
      <c r="J2080" s="47"/>
      <c r="K2080" s="48"/>
      <c r="L2080" s="68"/>
      <c r="M2080" s="68"/>
      <c r="N2080" s="68"/>
      <c r="O2080" s="68"/>
      <c r="P2080" s="100" t="str">
        <f>IF(O2080="","",VLOOKUP(O2080,'Principios Activos'!A$1:B$2418,2,FALSE))</f>
        <v/>
      </c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9"/>
      <c r="AC2080" s="68"/>
      <c r="AD2080" s="69"/>
      <c r="AE2080" s="53"/>
      <c r="AF2080" s="98"/>
      <c r="AG2080" s="123"/>
      <c r="AH2080" s="123"/>
      <c r="AI2080"/>
      <c r="AJ2080"/>
      <c r="AM2080" s="13"/>
    </row>
    <row r="2081" spans="1:39" s="8" customFormat="1" ht="24.95" customHeight="1" x14ac:dyDescent="0.25">
      <c r="A2081" s="65" t="str">
        <f t="shared" si="32"/>
        <v/>
      </c>
      <c r="B2081" s="61"/>
      <c r="C2081" s="63" t="str">
        <f>IF(B2081="","",VLOOKUP(B2081,'Base productos'!A$2:H$10900,2,FALSE))</f>
        <v/>
      </c>
      <c r="D2081" s="66" t="str">
        <f>IF(B2081="","",VLOOKUP(B2081,'Base productos'!A$2:H$10900,3,FALSE))</f>
        <v/>
      </c>
      <c r="E2081" s="62" t="str">
        <f>IF(B2081="","",VLOOKUP(B2081,'Base productos'!A$2:H$10900,4,FALSE))</f>
        <v/>
      </c>
      <c r="F2081" s="62" t="str">
        <f>IF(B2081="","",VLOOKUP(B2081,'Base productos'!A$2:H$10900,5,FALSE))</f>
        <v/>
      </c>
      <c r="G2081" s="66" t="str">
        <f>IF(B2081="","",VLOOKUP(B2081,'Base productos'!A$2:H$10900,6,FALSE))</f>
        <v/>
      </c>
      <c r="H2081" s="66" t="str">
        <f>IF(B2081="","",VLOOKUP(B2081,'Base productos'!A$2:H$10900,7,FALSE))</f>
        <v/>
      </c>
      <c r="I2081" s="66" t="str">
        <f>IF(B2081="","",VLOOKUP(B2081,'Base productos'!A$2:H$10900,8,FALSE))</f>
        <v/>
      </c>
      <c r="J2081" s="47"/>
      <c r="K2081" s="48"/>
      <c r="L2081" s="68"/>
      <c r="M2081" s="68"/>
      <c r="N2081" s="68"/>
      <c r="O2081" s="68"/>
      <c r="P2081" s="100" t="str">
        <f>IF(O2081="","",VLOOKUP(O2081,'Principios Activos'!A$1:B$2418,2,FALSE))</f>
        <v/>
      </c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9"/>
      <c r="AC2081" s="68"/>
      <c r="AD2081" s="69"/>
      <c r="AE2081" s="53"/>
      <c r="AF2081" s="98"/>
      <c r="AG2081" s="123"/>
      <c r="AH2081" s="123"/>
      <c r="AI2081"/>
      <c r="AJ2081"/>
      <c r="AM2081" s="13"/>
    </row>
    <row r="2082" spans="1:39" s="8" customFormat="1" ht="24.95" customHeight="1" x14ac:dyDescent="0.25">
      <c r="A2082" s="65" t="str">
        <f t="shared" si="32"/>
        <v/>
      </c>
      <c r="B2082" s="61"/>
      <c r="C2082" s="63" t="str">
        <f>IF(B2082="","",VLOOKUP(B2082,'Base productos'!A$2:H$10900,2,FALSE))</f>
        <v/>
      </c>
      <c r="D2082" s="66" t="str">
        <f>IF(B2082="","",VLOOKUP(B2082,'Base productos'!A$2:H$10900,3,FALSE))</f>
        <v/>
      </c>
      <c r="E2082" s="62" t="str">
        <f>IF(B2082="","",VLOOKUP(B2082,'Base productos'!A$2:H$10900,4,FALSE))</f>
        <v/>
      </c>
      <c r="F2082" s="62" t="str">
        <f>IF(B2082="","",VLOOKUP(B2082,'Base productos'!A$2:H$10900,5,FALSE))</f>
        <v/>
      </c>
      <c r="G2082" s="66" t="str">
        <f>IF(B2082="","",VLOOKUP(B2082,'Base productos'!A$2:H$10900,6,FALSE))</f>
        <v/>
      </c>
      <c r="H2082" s="66" t="str">
        <f>IF(B2082="","",VLOOKUP(B2082,'Base productos'!A$2:H$10900,7,FALSE))</f>
        <v/>
      </c>
      <c r="I2082" s="66" t="str">
        <f>IF(B2082="","",VLOOKUP(B2082,'Base productos'!A$2:H$10900,8,FALSE))</f>
        <v/>
      </c>
      <c r="J2082" s="47"/>
      <c r="K2082" s="48"/>
      <c r="L2082" s="68"/>
      <c r="M2082" s="68"/>
      <c r="N2082" s="68"/>
      <c r="O2082" s="68"/>
      <c r="P2082" s="100" t="str">
        <f>IF(O2082="","",VLOOKUP(O2082,'Principios Activos'!A$1:B$2418,2,FALSE))</f>
        <v/>
      </c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9"/>
      <c r="AC2082" s="68"/>
      <c r="AD2082" s="69"/>
      <c r="AE2082" s="53"/>
      <c r="AF2082" s="98"/>
      <c r="AG2082" s="123"/>
      <c r="AH2082" s="123"/>
      <c r="AI2082"/>
      <c r="AJ2082"/>
      <c r="AM2082" s="13"/>
    </row>
    <row r="2083" spans="1:39" s="8" customFormat="1" ht="24.95" customHeight="1" x14ac:dyDescent="0.25">
      <c r="A2083" s="65" t="str">
        <f t="shared" si="32"/>
        <v/>
      </c>
      <c r="B2083" s="61"/>
      <c r="C2083" s="63" t="str">
        <f>IF(B2083="","",VLOOKUP(B2083,'Base productos'!A$2:H$10900,2,FALSE))</f>
        <v/>
      </c>
      <c r="D2083" s="66" t="str">
        <f>IF(B2083="","",VLOOKUP(B2083,'Base productos'!A$2:H$10900,3,FALSE))</f>
        <v/>
      </c>
      <c r="E2083" s="62" t="str">
        <f>IF(B2083="","",VLOOKUP(B2083,'Base productos'!A$2:H$10900,4,FALSE))</f>
        <v/>
      </c>
      <c r="F2083" s="62" t="str">
        <f>IF(B2083="","",VLOOKUP(B2083,'Base productos'!A$2:H$10900,5,FALSE))</f>
        <v/>
      </c>
      <c r="G2083" s="66" t="str">
        <f>IF(B2083="","",VLOOKUP(B2083,'Base productos'!A$2:H$10900,6,FALSE))</f>
        <v/>
      </c>
      <c r="H2083" s="66" t="str">
        <f>IF(B2083="","",VLOOKUP(B2083,'Base productos'!A$2:H$10900,7,FALSE))</f>
        <v/>
      </c>
      <c r="I2083" s="66" t="str">
        <f>IF(B2083="","",VLOOKUP(B2083,'Base productos'!A$2:H$10900,8,FALSE))</f>
        <v/>
      </c>
      <c r="J2083" s="47"/>
      <c r="K2083" s="48"/>
      <c r="L2083" s="68"/>
      <c r="M2083" s="68"/>
      <c r="N2083" s="68"/>
      <c r="O2083" s="68"/>
      <c r="P2083" s="100" t="str">
        <f>IF(O2083="","",VLOOKUP(O2083,'Principios Activos'!A$1:B$2418,2,FALSE))</f>
        <v/>
      </c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9"/>
      <c r="AC2083" s="68"/>
      <c r="AD2083" s="69"/>
      <c r="AE2083" s="53"/>
      <c r="AF2083" s="98"/>
      <c r="AG2083" s="123"/>
      <c r="AH2083" s="123"/>
      <c r="AI2083"/>
      <c r="AJ2083"/>
      <c r="AM2083" s="13"/>
    </row>
    <row r="2084" spans="1:39" s="8" customFormat="1" ht="24.95" customHeight="1" x14ac:dyDescent="0.25">
      <c r="A2084" s="65" t="str">
        <f t="shared" si="32"/>
        <v/>
      </c>
      <c r="B2084" s="61"/>
      <c r="C2084" s="63" t="str">
        <f>IF(B2084="","",VLOOKUP(B2084,'Base productos'!A$2:H$10900,2,FALSE))</f>
        <v/>
      </c>
      <c r="D2084" s="66" t="str">
        <f>IF(B2084="","",VLOOKUP(B2084,'Base productos'!A$2:H$10900,3,FALSE))</f>
        <v/>
      </c>
      <c r="E2084" s="62" t="str">
        <f>IF(B2084="","",VLOOKUP(B2084,'Base productos'!A$2:H$10900,4,FALSE))</f>
        <v/>
      </c>
      <c r="F2084" s="62" t="str">
        <f>IF(B2084="","",VLOOKUP(B2084,'Base productos'!A$2:H$10900,5,FALSE))</f>
        <v/>
      </c>
      <c r="G2084" s="66" t="str">
        <f>IF(B2084="","",VLOOKUP(B2084,'Base productos'!A$2:H$10900,6,FALSE))</f>
        <v/>
      </c>
      <c r="H2084" s="66" t="str">
        <f>IF(B2084="","",VLOOKUP(B2084,'Base productos'!A$2:H$10900,7,FALSE))</f>
        <v/>
      </c>
      <c r="I2084" s="66" t="str">
        <f>IF(B2084="","",VLOOKUP(B2084,'Base productos'!A$2:H$10900,8,FALSE))</f>
        <v/>
      </c>
      <c r="J2084" s="47"/>
      <c r="K2084" s="48"/>
      <c r="L2084" s="68"/>
      <c r="M2084" s="68"/>
      <c r="N2084" s="68"/>
      <c r="O2084" s="68"/>
      <c r="P2084" s="100" t="str">
        <f>IF(O2084="","",VLOOKUP(O2084,'Principios Activos'!A$1:B$2418,2,FALSE))</f>
        <v/>
      </c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9"/>
      <c r="AC2084" s="68"/>
      <c r="AD2084" s="69"/>
      <c r="AE2084" s="53"/>
      <c r="AF2084" s="98"/>
      <c r="AG2084" s="123"/>
      <c r="AH2084" s="123"/>
      <c r="AI2084"/>
      <c r="AJ2084"/>
      <c r="AM2084" s="13"/>
    </row>
    <row r="2085" spans="1:39" s="8" customFormat="1" ht="24.95" customHeight="1" x14ac:dyDescent="0.25">
      <c r="A2085" s="65" t="str">
        <f t="shared" si="32"/>
        <v/>
      </c>
      <c r="B2085" s="61"/>
      <c r="C2085" s="63" t="str">
        <f>IF(B2085="","",VLOOKUP(B2085,'Base productos'!A$2:H$10900,2,FALSE))</f>
        <v/>
      </c>
      <c r="D2085" s="66" t="str">
        <f>IF(B2085="","",VLOOKUP(B2085,'Base productos'!A$2:H$10900,3,FALSE))</f>
        <v/>
      </c>
      <c r="E2085" s="62" t="str">
        <f>IF(B2085="","",VLOOKUP(B2085,'Base productos'!A$2:H$10900,4,FALSE))</f>
        <v/>
      </c>
      <c r="F2085" s="62" t="str">
        <f>IF(B2085="","",VLOOKUP(B2085,'Base productos'!A$2:H$10900,5,FALSE))</f>
        <v/>
      </c>
      <c r="G2085" s="66" t="str">
        <f>IF(B2085="","",VLOOKUP(B2085,'Base productos'!A$2:H$10900,6,FALSE))</f>
        <v/>
      </c>
      <c r="H2085" s="66" t="str">
        <f>IF(B2085="","",VLOOKUP(B2085,'Base productos'!A$2:H$10900,7,FALSE))</f>
        <v/>
      </c>
      <c r="I2085" s="66" t="str">
        <f>IF(B2085="","",VLOOKUP(B2085,'Base productos'!A$2:H$10900,8,FALSE))</f>
        <v/>
      </c>
      <c r="J2085" s="47"/>
      <c r="K2085" s="48"/>
      <c r="L2085" s="68"/>
      <c r="M2085" s="68"/>
      <c r="N2085" s="68"/>
      <c r="O2085" s="68"/>
      <c r="P2085" s="100" t="str">
        <f>IF(O2085="","",VLOOKUP(O2085,'Principios Activos'!A$1:B$2418,2,FALSE))</f>
        <v/>
      </c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9"/>
      <c r="AC2085" s="68"/>
      <c r="AD2085" s="69"/>
      <c r="AE2085" s="53"/>
      <c r="AF2085" s="98"/>
      <c r="AG2085" s="123"/>
      <c r="AH2085" s="123"/>
      <c r="AI2085"/>
      <c r="AJ2085"/>
      <c r="AM2085" s="13"/>
    </row>
    <row r="2086" spans="1:39" s="8" customFormat="1" ht="24.95" customHeight="1" x14ac:dyDescent="0.25">
      <c r="A2086" s="65" t="str">
        <f t="shared" si="32"/>
        <v/>
      </c>
      <c r="B2086" s="61"/>
      <c r="C2086" s="63" t="str">
        <f>IF(B2086="","",VLOOKUP(B2086,'Base productos'!A$2:H$10900,2,FALSE))</f>
        <v/>
      </c>
      <c r="D2086" s="66" t="str">
        <f>IF(B2086="","",VLOOKUP(B2086,'Base productos'!A$2:H$10900,3,FALSE))</f>
        <v/>
      </c>
      <c r="E2086" s="62" t="str">
        <f>IF(B2086="","",VLOOKUP(B2086,'Base productos'!A$2:H$10900,4,FALSE))</f>
        <v/>
      </c>
      <c r="F2086" s="62" t="str">
        <f>IF(B2086="","",VLOOKUP(B2086,'Base productos'!A$2:H$10900,5,FALSE))</f>
        <v/>
      </c>
      <c r="G2086" s="66" t="str">
        <f>IF(B2086="","",VLOOKUP(B2086,'Base productos'!A$2:H$10900,6,FALSE))</f>
        <v/>
      </c>
      <c r="H2086" s="66" t="str">
        <f>IF(B2086="","",VLOOKUP(B2086,'Base productos'!A$2:H$10900,7,FALSE))</f>
        <v/>
      </c>
      <c r="I2086" s="66" t="str">
        <f>IF(B2086="","",VLOOKUP(B2086,'Base productos'!A$2:H$10900,8,FALSE))</f>
        <v/>
      </c>
      <c r="J2086" s="47"/>
      <c r="K2086" s="48"/>
      <c r="L2086" s="68"/>
      <c r="M2086" s="68"/>
      <c r="N2086" s="68"/>
      <c r="O2086" s="68"/>
      <c r="P2086" s="100" t="str">
        <f>IF(O2086="","",VLOOKUP(O2086,'Principios Activos'!A$1:B$2418,2,FALSE))</f>
        <v/>
      </c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9"/>
      <c r="AC2086" s="68"/>
      <c r="AD2086" s="69"/>
      <c r="AE2086" s="53"/>
      <c r="AF2086" s="98"/>
      <c r="AG2086" s="123"/>
      <c r="AH2086" s="123"/>
      <c r="AI2086"/>
      <c r="AJ2086"/>
      <c r="AM2086" s="13"/>
    </row>
    <row r="2087" spans="1:39" s="8" customFormat="1" ht="24.95" customHeight="1" x14ac:dyDescent="0.25">
      <c r="A2087" s="65" t="str">
        <f t="shared" si="32"/>
        <v/>
      </c>
      <c r="B2087" s="61"/>
      <c r="C2087" s="63" t="str">
        <f>IF(B2087="","",VLOOKUP(B2087,'Base productos'!A$2:H$10900,2,FALSE))</f>
        <v/>
      </c>
      <c r="D2087" s="66" t="str">
        <f>IF(B2087="","",VLOOKUP(B2087,'Base productos'!A$2:H$10900,3,FALSE))</f>
        <v/>
      </c>
      <c r="E2087" s="62" t="str">
        <f>IF(B2087="","",VLOOKUP(B2087,'Base productos'!A$2:H$10900,4,FALSE))</f>
        <v/>
      </c>
      <c r="F2087" s="62" t="str">
        <f>IF(B2087="","",VLOOKUP(B2087,'Base productos'!A$2:H$10900,5,FALSE))</f>
        <v/>
      </c>
      <c r="G2087" s="66" t="str">
        <f>IF(B2087="","",VLOOKUP(B2087,'Base productos'!A$2:H$10900,6,FALSE))</f>
        <v/>
      </c>
      <c r="H2087" s="66" t="str">
        <f>IF(B2087="","",VLOOKUP(B2087,'Base productos'!A$2:H$10900,7,FALSE))</f>
        <v/>
      </c>
      <c r="I2087" s="66" t="str">
        <f>IF(B2087="","",VLOOKUP(B2087,'Base productos'!A$2:H$10900,8,FALSE))</f>
        <v/>
      </c>
      <c r="J2087" s="47"/>
      <c r="K2087" s="48"/>
      <c r="L2087" s="68"/>
      <c r="M2087" s="68"/>
      <c r="N2087" s="68"/>
      <c r="O2087" s="68"/>
      <c r="P2087" s="100" t="str">
        <f>IF(O2087="","",VLOOKUP(O2087,'Principios Activos'!A$1:B$2418,2,FALSE))</f>
        <v/>
      </c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9"/>
      <c r="AC2087" s="68"/>
      <c r="AD2087" s="69"/>
      <c r="AE2087" s="53"/>
      <c r="AF2087" s="98"/>
      <c r="AG2087" s="123"/>
      <c r="AH2087" s="123"/>
      <c r="AI2087"/>
      <c r="AJ2087"/>
      <c r="AM2087" s="13"/>
    </row>
    <row r="2088" spans="1:39" s="8" customFormat="1" ht="24.95" customHeight="1" x14ac:dyDescent="0.25">
      <c r="A2088" s="65" t="str">
        <f t="shared" si="32"/>
        <v/>
      </c>
      <c r="B2088" s="61"/>
      <c r="C2088" s="63" t="str">
        <f>IF(B2088="","",VLOOKUP(B2088,'Base productos'!A$2:H$10900,2,FALSE))</f>
        <v/>
      </c>
      <c r="D2088" s="66" t="str">
        <f>IF(B2088="","",VLOOKUP(B2088,'Base productos'!A$2:H$10900,3,FALSE))</f>
        <v/>
      </c>
      <c r="E2088" s="62" t="str">
        <f>IF(B2088="","",VLOOKUP(B2088,'Base productos'!A$2:H$10900,4,FALSE))</f>
        <v/>
      </c>
      <c r="F2088" s="62" t="str">
        <f>IF(B2088="","",VLOOKUP(B2088,'Base productos'!A$2:H$10900,5,FALSE))</f>
        <v/>
      </c>
      <c r="G2088" s="66" t="str">
        <f>IF(B2088="","",VLOOKUP(B2088,'Base productos'!A$2:H$10900,6,FALSE))</f>
        <v/>
      </c>
      <c r="H2088" s="66" t="str">
        <f>IF(B2088="","",VLOOKUP(B2088,'Base productos'!A$2:H$10900,7,FALSE))</f>
        <v/>
      </c>
      <c r="I2088" s="66" t="str">
        <f>IF(B2088="","",VLOOKUP(B2088,'Base productos'!A$2:H$10900,8,FALSE))</f>
        <v/>
      </c>
      <c r="J2088" s="47"/>
      <c r="K2088" s="48"/>
      <c r="L2088" s="68"/>
      <c r="M2088" s="68"/>
      <c r="N2088" s="68"/>
      <c r="O2088" s="68"/>
      <c r="P2088" s="100" t="str">
        <f>IF(O2088="","",VLOOKUP(O2088,'Principios Activos'!A$1:B$2418,2,FALSE))</f>
        <v/>
      </c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9"/>
      <c r="AC2088" s="68"/>
      <c r="AD2088" s="69"/>
      <c r="AE2088" s="53"/>
      <c r="AF2088" s="98"/>
      <c r="AG2088" s="123"/>
      <c r="AH2088" s="123"/>
      <c r="AI2088"/>
      <c r="AJ2088"/>
      <c r="AM2088" s="13"/>
    </row>
    <row r="2089" spans="1:39" s="8" customFormat="1" ht="24.95" customHeight="1" x14ac:dyDescent="0.25">
      <c r="A2089" s="65" t="str">
        <f t="shared" si="32"/>
        <v/>
      </c>
      <c r="B2089" s="61"/>
      <c r="C2089" s="63" t="str">
        <f>IF(B2089="","",VLOOKUP(B2089,'Base productos'!A$2:H$10900,2,FALSE))</f>
        <v/>
      </c>
      <c r="D2089" s="66" t="str">
        <f>IF(B2089="","",VLOOKUP(B2089,'Base productos'!A$2:H$10900,3,FALSE))</f>
        <v/>
      </c>
      <c r="E2089" s="62" t="str">
        <f>IF(B2089="","",VLOOKUP(B2089,'Base productos'!A$2:H$10900,4,FALSE))</f>
        <v/>
      </c>
      <c r="F2089" s="62" t="str">
        <f>IF(B2089="","",VLOOKUP(B2089,'Base productos'!A$2:H$10900,5,FALSE))</f>
        <v/>
      </c>
      <c r="G2089" s="66" t="str">
        <f>IF(B2089="","",VLOOKUP(B2089,'Base productos'!A$2:H$10900,6,FALSE))</f>
        <v/>
      </c>
      <c r="H2089" s="66" t="str">
        <f>IF(B2089="","",VLOOKUP(B2089,'Base productos'!A$2:H$10900,7,FALSE))</f>
        <v/>
      </c>
      <c r="I2089" s="66" t="str">
        <f>IF(B2089="","",VLOOKUP(B2089,'Base productos'!A$2:H$10900,8,FALSE))</f>
        <v/>
      </c>
      <c r="J2089" s="47"/>
      <c r="K2089" s="48"/>
      <c r="L2089" s="68"/>
      <c r="M2089" s="68"/>
      <c r="N2089" s="68"/>
      <c r="O2089" s="68"/>
      <c r="P2089" s="100" t="str">
        <f>IF(O2089="","",VLOOKUP(O2089,'Principios Activos'!A$1:B$2418,2,FALSE))</f>
        <v/>
      </c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9"/>
      <c r="AC2089" s="68"/>
      <c r="AD2089" s="69"/>
      <c r="AE2089" s="53"/>
      <c r="AF2089" s="98"/>
      <c r="AG2089" s="123"/>
      <c r="AH2089" s="123"/>
      <c r="AI2089"/>
      <c r="AJ2089"/>
      <c r="AM2089" s="13"/>
    </row>
    <row r="2090" spans="1:39" s="8" customFormat="1" ht="24.95" customHeight="1" x14ac:dyDescent="0.25">
      <c r="A2090" s="65" t="str">
        <f t="shared" si="32"/>
        <v/>
      </c>
      <c r="B2090" s="61"/>
      <c r="C2090" s="63" t="str">
        <f>IF(B2090="","",VLOOKUP(B2090,'Base productos'!A$2:H$10900,2,FALSE))</f>
        <v/>
      </c>
      <c r="D2090" s="66" t="str">
        <f>IF(B2090="","",VLOOKUP(B2090,'Base productos'!A$2:H$10900,3,FALSE))</f>
        <v/>
      </c>
      <c r="E2090" s="62" t="str">
        <f>IF(B2090="","",VLOOKUP(B2090,'Base productos'!A$2:H$10900,4,FALSE))</f>
        <v/>
      </c>
      <c r="F2090" s="62" t="str">
        <f>IF(B2090="","",VLOOKUP(B2090,'Base productos'!A$2:H$10900,5,FALSE))</f>
        <v/>
      </c>
      <c r="G2090" s="66" t="str">
        <f>IF(B2090="","",VLOOKUP(B2090,'Base productos'!A$2:H$10900,6,FALSE))</f>
        <v/>
      </c>
      <c r="H2090" s="66" t="str">
        <f>IF(B2090="","",VLOOKUP(B2090,'Base productos'!A$2:H$10900,7,FALSE))</f>
        <v/>
      </c>
      <c r="I2090" s="66" t="str">
        <f>IF(B2090="","",VLOOKUP(B2090,'Base productos'!A$2:H$10900,8,FALSE))</f>
        <v/>
      </c>
      <c r="J2090" s="47"/>
      <c r="K2090" s="48"/>
      <c r="L2090" s="68"/>
      <c r="M2090" s="68"/>
      <c r="N2090" s="68"/>
      <c r="O2090" s="68"/>
      <c r="P2090" s="100" t="str">
        <f>IF(O2090="","",VLOOKUP(O2090,'Principios Activos'!A$1:B$2418,2,FALSE))</f>
        <v/>
      </c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9"/>
      <c r="AC2090" s="68"/>
      <c r="AD2090" s="69"/>
      <c r="AE2090" s="53"/>
      <c r="AF2090" s="98"/>
      <c r="AG2090" s="123"/>
      <c r="AH2090" s="123"/>
      <c r="AI2090"/>
      <c r="AJ2090"/>
      <c r="AM2090" s="13"/>
    </row>
    <row r="2091" spans="1:39" s="8" customFormat="1" ht="24.95" customHeight="1" x14ac:dyDescent="0.25">
      <c r="A2091" s="65" t="str">
        <f t="shared" si="32"/>
        <v/>
      </c>
      <c r="B2091" s="61"/>
      <c r="C2091" s="63" t="str">
        <f>IF(B2091="","",VLOOKUP(B2091,'Base productos'!A$2:H$10900,2,FALSE))</f>
        <v/>
      </c>
      <c r="D2091" s="66" t="str">
        <f>IF(B2091="","",VLOOKUP(B2091,'Base productos'!A$2:H$10900,3,FALSE))</f>
        <v/>
      </c>
      <c r="E2091" s="62" t="str">
        <f>IF(B2091="","",VLOOKUP(B2091,'Base productos'!A$2:H$10900,4,FALSE))</f>
        <v/>
      </c>
      <c r="F2091" s="62" t="str">
        <f>IF(B2091="","",VLOOKUP(B2091,'Base productos'!A$2:H$10900,5,FALSE))</f>
        <v/>
      </c>
      <c r="G2091" s="66" t="str">
        <f>IF(B2091="","",VLOOKUP(B2091,'Base productos'!A$2:H$10900,6,FALSE))</f>
        <v/>
      </c>
      <c r="H2091" s="66" t="str">
        <f>IF(B2091="","",VLOOKUP(B2091,'Base productos'!A$2:H$10900,7,FALSE))</f>
        <v/>
      </c>
      <c r="I2091" s="66" t="str">
        <f>IF(B2091="","",VLOOKUP(B2091,'Base productos'!A$2:H$10900,8,FALSE))</f>
        <v/>
      </c>
      <c r="J2091" s="47"/>
      <c r="K2091" s="48"/>
      <c r="L2091" s="68"/>
      <c r="M2091" s="68"/>
      <c r="N2091" s="68"/>
      <c r="O2091" s="68"/>
      <c r="P2091" s="100" t="str">
        <f>IF(O2091="","",VLOOKUP(O2091,'Principios Activos'!A$1:B$2418,2,FALSE))</f>
        <v/>
      </c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68"/>
      <c r="AB2091" s="69"/>
      <c r="AC2091" s="68"/>
      <c r="AD2091" s="69"/>
      <c r="AE2091" s="53"/>
      <c r="AF2091" s="98"/>
      <c r="AG2091" s="123"/>
      <c r="AH2091" s="123"/>
      <c r="AI2091"/>
      <c r="AJ2091"/>
      <c r="AM2091" s="13"/>
    </row>
    <row r="2092" spans="1:39" s="8" customFormat="1" ht="24.95" customHeight="1" x14ac:dyDescent="0.25">
      <c r="A2092" s="65" t="str">
        <f t="shared" si="32"/>
        <v/>
      </c>
      <c r="B2092" s="61"/>
      <c r="C2092" s="63" t="str">
        <f>IF(B2092="","",VLOOKUP(B2092,'Base productos'!A$2:H$10900,2,FALSE))</f>
        <v/>
      </c>
      <c r="D2092" s="66" t="str">
        <f>IF(B2092="","",VLOOKUP(B2092,'Base productos'!A$2:H$10900,3,FALSE))</f>
        <v/>
      </c>
      <c r="E2092" s="62" t="str">
        <f>IF(B2092="","",VLOOKUP(B2092,'Base productos'!A$2:H$10900,4,FALSE))</f>
        <v/>
      </c>
      <c r="F2092" s="62" t="str">
        <f>IF(B2092="","",VLOOKUP(B2092,'Base productos'!A$2:H$10900,5,FALSE))</f>
        <v/>
      </c>
      <c r="G2092" s="66" t="str">
        <f>IF(B2092="","",VLOOKUP(B2092,'Base productos'!A$2:H$10900,6,FALSE))</f>
        <v/>
      </c>
      <c r="H2092" s="66" t="str">
        <f>IF(B2092="","",VLOOKUP(B2092,'Base productos'!A$2:H$10900,7,FALSE))</f>
        <v/>
      </c>
      <c r="I2092" s="66" t="str">
        <f>IF(B2092="","",VLOOKUP(B2092,'Base productos'!A$2:H$10900,8,FALSE))</f>
        <v/>
      </c>
      <c r="J2092" s="47"/>
      <c r="K2092" s="48"/>
      <c r="L2092" s="68"/>
      <c r="M2092" s="68"/>
      <c r="N2092" s="68"/>
      <c r="O2092" s="68"/>
      <c r="P2092" s="100" t="str">
        <f>IF(O2092="","",VLOOKUP(O2092,'Principios Activos'!A$1:B$2418,2,FALSE))</f>
        <v/>
      </c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9"/>
      <c r="AC2092" s="68"/>
      <c r="AD2092" s="69"/>
      <c r="AE2092" s="53"/>
      <c r="AF2092" s="98"/>
      <c r="AG2092" s="123"/>
      <c r="AH2092" s="123"/>
      <c r="AI2092"/>
      <c r="AJ2092"/>
      <c r="AM2092" s="13"/>
    </row>
    <row r="2093" spans="1:39" s="8" customFormat="1" ht="24.95" customHeight="1" x14ac:dyDescent="0.25">
      <c r="A2093" s="65" t="str">
        <f t="shared" si="32"/>
        <v/>
      </c>
      <c r="B2093" s="61"/>
      <c r="C2093" s="63" t="str">
        <f>IF(B2093="","",VLOOKUP(B2093,'Base productos'!A$2:H$10900,2,FALSE))</f>
        <v/>
      </c>
      <c r="D2093" s="66" t="str">
        <f>IF(B2093="","",VLOOKUP(B2093,'Base productos'!A$2:H$10900,3,FALSE))</f>
        <v/>
      </c>
      <c r="E2093" s="62" t="str">
        <f>IF(B2093="","",VLOOKUP(B2093,'Base productos'!A$2:H$10900,4,FALSE))</f>
        <v/>
      </c>
      <c r="F2093" s="62" t="str">
        <f>IF(B2093="","",VLOOKUP(B2093,'Base productos'!A$2:H$10900,5,FALSE))</f>
        <v/>
      </c>
      <c r="G2093" s="66" t="str">
        <f>IF(B2093="","",VLOOKUP(B2093,'Base productos'!A$2:H$10900,6,FALSE))</f>
        <v/>
      </c>
      <c r="H2093" s="66" t="str">
        <f>IF(B2093="","",VLOOKUP(B2093,'Base productos'!A$2:H$10900,7,FALSE))</f>
        <v/>
      </c>
      <c r="I2093" s="66" t="str">
        <f>IF(B2093="","",VLOOKUP(B2093,'Base productos'!A$2:H$10900,8,FALSE))</f>
        <v/>
      </c>
      <c r="J2093" s="47"/>
      <c r="K2093" s="48"/>
      <c r="L2093" s="68"/>
      <c r="M2093" s="68"/>
      <c r="N2093" s="68"/>
      <c r="O2093" s="68"/>
      <c r="P2093" s="100" t="str">
        <f>IF(O2093="","",VLOOKUP(O2093,'Principios Activos'!A$1:B$2418,2,FALSE))</f>
        <v/>
      </c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9"/>
      <c r="AC2093" s="68"/>
      <c r="AD2093" s="69"/>
      <c r="AE2093" s="53"/>
      <c r="AF2093" s="98"/>
      <c r="AG2093" s="123"/>
      <c r="AH2093" s="123"/>
      <c r="AI2093"/>
      <c r="AJ2093"/>
      <c r="AM2093" s="13"/>
    </row>
    <row r="2094" spans="1:39" s="8" customFormat="1" ht="24.95" customHeight="1" x14ac:dyDescent="0.25">
      <c r="A2094" s="65" t="str">
        <f t="shared" si="32"/>
        <v/>
      </c>
      <c r="B2094" s="61"/>
      <c r="C2094" s="63" t="str">
        <f>IF(B2094="","",VLOOKUP(B2094,'Base productos'!A$2:H$10900,2,FALSE))</f>
        <v/>
      </c>
      <c r="D2094" s="66" t="str">
        <f>IF(B2094="","",VLOOKUP(B2094,'Base productos'!A$2:H$10900,3,FALSE))</f>
        <v/>
      </c>
      <c r="E2094" s="62" t="str">
        <f>IF(B2094="","",VLOOKUP(B2094,'Base productos'!A$2:H$10900,4,FALSE))</f>
        <v/>
      </c>
      <c r="F2094" s="62" t="str">
        <f>IF(B2094="","",VLOOKUP(B2094,'Base productos'!A$2:H$10900,5,FALSE))</f>
        <v/>
      </c>
      <c r="G2094" s="66" t="str">
        <f>IF(B2094="","",VLOOKUP(B2094,'Base productos'!A$2:H$10900,6,FALSE))</f>
        <v/>
      </c>
      <c r="H2094" s="66" t="str">
        <f>IF(B2094="","",VLOOKUP(B2094,'Base productos'!A$2:H$10900,7,FALSE))</f>
        <v/>
      </c>
      <c r="I2094" s="66" t="str">
        <f>IF(B2094="","",VLOOKUP(B2094,'Base productos'!A$2:H$10900,8,FALSE))</f>
        <v/>
      </c>
      <c r="J2094" s="47"/>
      <c r="K2094" s="48"/>
      <c r="L2094" s="68"/>
      <c r="M2094" s="68"/>
      <c r="N2094" s="68"/>
      <c r="O2094" s="68"/>
      <c r="P2094" s="100" t="str">
        <f>IF(O2094="","",VLOOKUP(O2094,'Principios Activos'!A$1:B$2418,2,FALSE))</f>
        <v/>
      </c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9"/>
      <c r="AC2094" s="68"/>
      <c r="AD2094" s="69"/>
      <c r="AE2094" s="53"/>
      <c r="AF2094" s="98"/>
      <c r="AG2094" s="123"/>
      <c r="AH2094" s="123"/>
      <c r="AI2094"/>
      <c r="AJ2094"/>
      <c r="AM2094" s="13"/>
    </row>
    <row r="2095" spans="1:39" s="8" customFormat="1" ht="24.95" customHeight="1" x14ac:dyDescent="0.25">
      <c r="A2095" s="65" t="str">
        <f t="shared" si="32"/>
        <v/>
      </c>
      <c r="B2095" s="61"/>
      <c r="C2095" s="63" t="str">
        <f>IF(B2095="","",VLOOKUP(B2095,'Base productos'!A$2:H$10900,2,FALSE))</f>
        <v/>
      </c>
      <c r="D2095" s="66" t="str">
        <f>IF(B2095="","",VLOOKUP(B2095,'Base productos'!A$2:H$10900,3,FALSE))</f>
        <v/>
      </c>
      <c r="E2095" s="62" t="str">
        <f>IF(B2095="","",VLOOKUP(B2095,'Base productos'!A$2:H$10900,4,FALSE))</f>
        <v/>
      </c>
      <c r="F2095" s="62" t="str">
        <f>IF(B2095="","",VLOOKUP(B2095,'Base productos'!A$2:H$10900,5,FALSE))</f>
        <v/>
      </c>
      <c r="G2095" s="66" t="str">
        <f>IF(B2095="","",VLOOKUP(B2095,'Base productos'!A$2:H$10900,6,FALSE))</f>
        <v/>
      </c>
      <c r="H2095" s="66" t="str">
        <f>IF(B2095="","",VLOOKUP(B2095,'Base productos'!A$2:H$10900,7,FALSE))</f>
        <v/>
      </c>
      <c r="I2095" s="66" t="str">
        <f>IF(B2095="","",VLOOKUP(B2095,'Base productos'!A$2:H$10900,8,FALSE))</f>
        <v/>
      </c>
      <c r="J2095" s="47"/>
      <c r="K2095" s="48"/>
      <c r="L2095" s="68"/>
      <c r="M2095" s="68"/>
      <c r="N2095" s="68"/>
      <c r="O2095" s="68"/>
      <c r="P2095" s="100" t="str">
        <f>IF(O2095="","",VLOOKUP(O2095,'Principios Activos'!A$1:B$2418,2,FALSE))</f>
        <v/>
      </c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9"/>
      <c r="AC2095" s="68"/>
      <c r="AD2095" s="69"/>
      <c r="AE2095" s="53"/>
      <c r="AF2095" s="98"/>
      <c r="AG2095" s="123"/>
      <c r="AH2095" s="123"/>
      <c r="AI2095"/>
      <c r="AJ2095"/>
      <c r="AM2095" s="13"/>
    </row>
    <row r="2096" spans="1:39" s="8" customFormat="1" ht="24.95" customHeight="1" x14ac:dyDescent="0.25">
      <c r="A2096" s="65" t="str">
        <f t="shared" si="32"/>
        <v/>
      </c>
      <c r="B2096" s="61"/>
      <c r="C2096" s="63" t="str">
        <f>IF(B2096="","",VLOOKUP(B2096,'Base productos'!A$2:H$10900,2,FALSE))</f>
        <v/>
      </c>
      <c r="D2096" s="66" t="str">
        <f>IF(B2096="","",VLOOKUP(B2096,'Base productos'!A$2:H$10900,3,FALSE))</f>
        <v/>
      </c>
      <c r="E2096" s="62" t="str">
        <f>IF(B2096="","",VLOOKUP(B2096,'Base productos'!A$2:H$10900,4,FALSE))</f>
        <v/>
      </c>
      <c r="F2096" s="62" t="str">
        <f>IF(B2096="","",VLOOKUP(B2096,'Base productos'!A$2:H$10900,5,FALSE))</f>
        <v/>
      </c>
      <c r="G2096" s="66" t="str">
        <f>IF(B2096="","",VLOOKUP(B2096,'Base productos'!A$2:H$10900,6,FALSE))</f>
        <v/>
      </c>
      <c r="H2096" s="66" t="str">
        <f>IF(B2096="","",VLOOKUP(B2096,'Base productos'!A$2:H$10900,7,FALSE))</f>
        <v/>
      </c>
      <c r="I2096" s="66" t="str">
        <f>IF(B2096="","",VLOOKUP(B2096,'Base productos'!A$2:H$10900,8,FALSE))</f>
        <v/>
      </c>
      <c r="J2096" s="47"/>
      <c r="K2096" s="48"/>
      <c r="L2096" s="68"/>
      <c r="M2096" s="68"/>
      <c r="N2096" s="68"/>
      <c r="O2096" s="68"/>
      <c r="P2096" s="100" t="str">
        <f>IF(O2096="","",VLOOKUP(O2096,'Principios Activos'!A$1:B$2418,2,FALSE))</f>
        <v/>
      </c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68"/>
      <c r="AB2096" s="69"/>
      <c r="AC2096" s="68"/>
      <c r="AD2096" s="69"/>
      <c r="AE2096" s="53"/>
      <c r="AF2096" s="98"/>
      <c r="AG2096" s="123"/>
      <c r="AH2096" s="123"/>
      <c r="AI2096"/>
      <c r="AJ2096"/>
      <c r="AM2096" s="13"/>
    </row>
    <row r="2097" spans="1:39" s="8" customFormat="1" ht="24.95" customHeight="1" x14ac:dyDescent="0.25">
      <c r="A2097" s="65" t="str">
        <f t="shared" si="32"/>
        <v/>
      </c>
      <c r="B2097" s="61"/>
      <c r="C2097" s="63" t="str">
        <f>IF(B2097="","",VLOOKUP(B2097,'Base productos'!A$2:H$10900,2,FALSE))</f>
        <v/>
      </c>
      <c r="D2097" s="66" t="str">
        <f>IF(B2097="","",VLOOKUP(B2097,'Base productos'!A$2:H$10900,3,FALSE))</f>
        <v/>
      </c>
      <c r="E2097" s="62" t="str">
        <f>IF(B2097="","",VLOOKUP(B2097,'Base productos'!A$2:H$10900,4,FALSE))</f>
        <v/>
      </c>
      <c r="F2097" s="62" t="str">
        <f>IF(B2097="","",VLOOKUP(B2097,'Base productos'!A$2:H$10900,5,FALSE))</f>
        <v/>
      </c>
      <c r="G2097" s="66" t="str">
        <f>IF(B2097="","",VLOOKUP(B2097,'Base productos'!A$2:H$10900,6,FALSE))</f>
        <v/>
      </c>
      <c r="H2097" s="66" t="str">
        <f>IF(B2097="","",VLOOKUP(B2097,'Base productos'!A$2:H$10900,7,FALSE))</f>
        <v/>
      </c>
      <c r="I2097" s="66" t="str">
        <f>IF(B2097="","",VLOOKUP(B2097,'Base productos'!A$2:H$10900,8,FALSE))</f>
        <v/>
      </c>
      <c r="J2097" s="47"/>
      <c r="K2097" s="48"/>
      <c r="L2097" s="68"/>
      <c r="M2097" s="68"/>
      <c r="N2097" s="68"/>
      <c r="O2097" s="68"/>
      <c r="P2097" s="100" t="str">
        <f>IF(O2097="","",VLOOKUP(O2097,'Principios Activos'!A$1:B$2418,2,FALSE))</f>
        <v/>
      </c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68"/>
      <c r="AB2097" s="69"/>
      <c r="AC2097" s="68"/>
      <c r="AD2097" s="69"/>
      <c r="AE2097" s="53"/>
      <c r="AF2097" s="98"/>
      <c r="AG2097" s="123"/>
      <c r="AH2097" s="123"/>
      <c r="AI2097"/>
      <c r="AJ2097"/>
      <c r="AM2097" s="13"/>
    </row>
    <row r="2098" spans="1:39" s="8" customFormat="1" ht="24.95" customHeight="1" x14ac:dyDescent="0.25">
      <c r="A2098" s="65" t="str">
        <f t="shared" si="32"/>
        <v/>
      </c>
      <c r="B2098" s="61"/>
      <c r="C2098" s="63" t="str">
        <f>IF(B2098="","",VLOOKUP(B2098,'Base productos'!A$2:H$10900,2,FALSE))</f>
        <v/>
      </c>
      <c r="D2098" s="66" t="str">
        <f>IF(B2098="","",VLOOKUP(B2098,'Base productos'!A$2:H$10900,3,FALSE))</f>
        <v/>
      </c>
      <c r="E2098" s="62" t="str">
        <f>IF(B2098="","",VLOOKUP(B2098,'Base productos'!A$2:H$10900,4,FALSE))</f>
        <v/>
      </c>
      <c r="F2098" s="62" t="str">
        <f>IF(B2098="","",VLOOKUP(B2098,'Base productos'!A$2:H$10900,5,FALSE))</f>
        <v/>
      </c>
      <c r="G2098" s="66" t="str">
        <f>IF(B2098="","",VLOOKUP(B2098,'Base productos'!A$2:H$10900,6,FALSE))</f>
        <v/>
      </c>
      <c r="H2098" s="66" t="str">
        <f>IF(B2098="","",VLOOKUP(B2098,'Base productos'!A$2:H$10900,7,FALSE))</f>
        <v/>
      </c>
      <c r="I2098" s="66" t="str">
        <f>IF(B2098="","",VLOOKUP(B2098,'Base productos'!A$2:H$10900,8,FALSE))</f>
        <v/>
      </c>
      <c r="J2098" s="47"/>
      <c r="K2098" s="48"/>
      <c r="L2098" s="68"/>
      <c r="M2098" s="68"/>
      <c r="N2098" s="68"/>
      <c r="O2098" s="68"/>
      <c r="P2098" s="100" t="str">
        <f>IF(O2098="","",VLOOKUP(O2098,'Principios Activos'!A$1:B$2418,2,FALSE))</f>
        <v/>
      </c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9"/>
      <c r="AC2098" s="68"/>
      <c r="AD2098" s="69"/>
      <c r="AE2098" s="53"/>
      <c r="AF2098" s="98"/>
      <c r="AG2098" s="123"/>
      <c r="AH2098" s="123"/>
      <c r="AI2098"/>
      <c r="AJ2098"/>
      <c r="AM2098" s="13"/>
    </row>
    <row r="2099" spans="1:39" s="8" customFormat="1" ht="24.95" customHeight="1" x14ac:dyDescent="0.25">
      <c r="A2099" s="65" t="str">
        <f t="shared" si="32"/>
        <v/>
      </c>
      <c r="B2099" s="61"/>
      <c r="C2099" s="63" t="str">
        <f>IF(B2099="","",VLOOKUP(B2099,'Base productos'!A$2:H$10900,2,FALSE))</f>
        <v/>
      </c>
      <c r="D2099" s="66" t="str">
        <f>IF(B2099="","",VLOOKUP(B2099,'Base productos'!A$2:H$10900,3,FALSE))</f>
        <v/>
      </c>
      <c r="E2099" s="62" t="str">
        <f>IF(B2099="","",VLOOKUP(B2099,'Base productos'!A$2:H$10900,4,FALSE))</f>
        <v/>
      </c>
      <c r="F2099" s="62" t="str">
        <f>IF(B2099="","",VLOOKUP(B2099,'Base productos'!A$2:H$10900,5,FALSE))</f>
        <v/>
      </c>
      <c r="G2099" s="66" t="str">
        <f>IF(B2099="","",VLOOKUP(B2099,'Base productos'!A$2:H$10900,6,FALSE))</f>
        <v/>
      </c>
      <c r="H2099" s="66" t="str">
        <f>IF(B2099="","",VLOOKUP(B2099,'Base productos'!A$2:H$10900,7,FALSE))</f>
        <v/>
      </c>
      <c r="I2099" s="66" t="str">
        <f>IF(B2099="","",VLOOKUP(B2099,'Base productos'!A$2:H$10900,8,FALSE))</f>
        <v/>
      </c>
      <c r="J2099" s="47"/>
      <c r="K2099" s="48"/>
      <c r="L2099" s="68"/>
      <c r="M2099" s="68"/>
      <c r="N2099" s="68"/>
      <c r="O2099" s="68"/>
      <c r="P2099" s="100" t="str">
        <f>IF(O2099="","",VLOOKUP(O2099,'Principios Activos'!A$1:B$2418,2,FALSE))</f>
        <v/>
      </c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68"/>
      <c r="AB2099" s="69"/>
      <c r="AC2099" s="68"/>
      <c r="AD2099" s="69"/>
      <c r="AE2099" s="53"/>
      <c r="AF2099" s="98"/>
      <c r="AG2099" s="123"/>
      <c r="AH2099" s="123"/>
      <c r="AI2099"/>
      <c r="AJ2099"/>
      <c r="AM2099" s="13"/>
    </row>
    <row r="2100" spans="1:39" s="8" customFormat="1" ht="24.95" customHeight="1" x14ac:dyDescent="0.25">
      <c r="A2100" s="65" t="str">
        <f t="shared" si="32"/>
        <v/>
      </c>
      <c r="B2100" s="61"/>
      <c r="C2100" s="63" t="str">
        <f>IF(B2100="","",VLOOKUP(B2100,'Base productos'!A$2:H$10900,2,FALSE))</f>
        <v/>
      </c>
      <c r="D2100" s="66" t="str">
        <f>IF(B2100="","",VLOOKUP(B2100,'Base productos'!A$2:H$10900,3,FALSE))</f>
        <v/>
      </c>
      <c r="E2100" s="62" t="str">
        <f>IF(B2100="","",VLOOKUP(B2100,'Base productos'!A$2:H$10900,4,FALSE))</f>
        <v/>
      </c>
      <c r="F2100" s="62" t="str">
        <f>IF(B2100="","",VLOOKUP(B2100,'Base productos'!A$2:H$10900,5,FALSE))</f>
        <v/>
      </c>
      <c r="G2100" s="66" t="str">
        <f>IF(B2100="","",VLOOKUP(B2100,'Base productos'!A$2:H$10900,6,FALSE))</f>
        <v/>
      </c>
      <c r="H2100" s="66" t="str">
        <f>IF(B2100="","",VLOOKUP(B2100,'Base productos'!A$2:H$10900,7,FALSE))</f>
        <v/>
      </c>
      <c r="I2100" s="66" t="str">
        <f>IF(B2100="","",VLOOKUP(B2100,'Base productos'!A$2:H$10900,8,FALSE))</f>
        <v/>
      </c>
      <c r="J2100" s="47"/>
      <c r="K2100" s="48"/>
      <c r="L2100" s="68"/>
      <c r="M2100" s="68"/>
      <c r="N2100" s="68"/>
      <c r="O2100" s="68"/>
      <c r="P2100" s="100" t="str">
        <f>IF(O2100="","",VLOOKUP(O2100,'Principios Activos'!A$1:B$2418,2,FALSE))</f>
        <v/>
      </c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9"/>
      <c r="AC2100" s="68"/>
      <c r="AD2100" s="69"/>
      <c r="AE2100" s="53"/>
      <c r="AF2100" s="98"/>
      <c r="AG2100" s="123"/>
      <c r="AH2100" s="123"/>
      <c r="AI2100"/>
      <c r="AJ2100"/>
      <c r="AM2100" s="13"/>
    </row>
    <row r="2101" spans="1:39" s="8" customFormat="1" ht="24.95" customHeight="1" x14ac:dyDescent="0.25">
      <c r="A2101" s="65" t="str">
        <f t="shared" si="32"/>
        <v/>
      </c>
      <c r="B2101" s="61"/>
      <c r="C2101" s="63" t="str">
        <f>IF(B2101="","",VLOOKUP(B2101,'Base productos'!A$2:H$10900,2,FALSE))</f>
        <v/>
      </c>
      <c r="D2101" s="66" t="str">
        <f>IF(B2101="","",VLOOKUP(B2101,'Base productos'!A$2:H$10900,3,FALSE))</f>
        <v/>
      </c>
      <c r="E2101" s="62" t="str">
        <f>IF(B2101="","",VLOOKUP(B2101,'Base productos'!A$2:H$10900,4,FALSE))</f>
        <v/>
      </c>
      <c r="F2101" s="62" t="str">
        <f>IF(B2101="","",VLOOKUP(B2101,'Base productos'!A$2:H$10900,5,FALSE))</f>
        <v/>
      </c>
      <c r="G2101" s="66" t="str">
        <f>IF(B2101="","",VLOOKUP(B2101,'Base productos'!A$2:H$10900,6,FALSE))</f>
        <v/>
      </c>
      <c r="H2101" s="66" t="str">
        <f>IF(B2101="","",VLOOKUP(B2101,'Base productos'!A$2:H$10900,7,FALSE))</f>
        <v/>
      </c>
      <c r="I2101" s="66" t="str">
        <f>IF(B2101="","",VLOOKUP(B2101,'Base productos'!A$2:H$10900,8,FALSE))</f>
        <v/>
      </c>
      <c r="J2101" s="47"/>
      <c r="K2101" s="48"/>
      <c r="L2101" s="68"/>
      <c r="M2101" s="68"/>
      <c r="N2101" s="68"/>
      <c r="O2101" s="68"/>
      <c r="P2101" s="100" t="str">
        <f>IF(O2101="","",VLOOKUP(O2101,'Principios Activos'!A$1:B$2418,2,FALSE))</f>
        <v/>
      </c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9"/>
      <c r="AC2101" s="68"/>
      <c r="AD2101" s="69"/>
      <c r="AE2101" s="53"/>
      <c r="AF2101" s="98"/>
      <c r="AG2101" s="123"/>
      <c r="AH2101" s="123"/>
      <c r="AI2101"/>
      <c r="AJ2101"/>
      <c r="AM2101" s="13"/>
    </row>
    <row r="2102" spans="1:39" s="8" customFormat="1" ht="24.95" customHeight="1" x14ac:dyDescent="0.25">
      <c r="A2102" s="65" t="str">
        <f t="shared" si="32"/>
        <v/>
      </c>
      <c r="B2102" s="61"/>
      <c r="C2102" s="63" t="str">
        <f>IF(B2102="","",VLOOKUP(B2102,'Base productos'!A$2:H$10900,2,FALSE))</f>
        <v/>
      </c>
      <c r="D2102" s="66" t="str">
        <f>IF(B2102="","",VLOOKUP(B2102,'Base productos'!A$2:H$10900,3,FALSE))</f>
        <v/>
      </c>
      <c r="E2102" s="62" t="str">
        <f>IF(B2102="","",VLOOKUP(B2102,'Base productos'!A$2:H$10900,4,FALSE))</f>
        <v/>
      </c>
      <c r="F2102" s="62" t="str">
        <f>IF(B2102="","",VLOOKUP(B2102,'Base productos'!A$2:H$10900,5,FALSE))</f>
        <v/>
      </c>
      <c r="G2102" s="66" t="str">
        <f>IF(B2102="","",VLOOKUP(B2102,'Base productos'!A$2:H$10900,6,FALSE))</f>
        <v/>
      </c>
      <c r="H2102" s="66" t="str">
        <f>IF(B2102="","",VLOOKUP(B2102,'Base productos'!A$2:H$10900,7,FALSE))</f>
        <v/>
      </c>
      <c r="I2102" s="66" t="str">
        <f>IF(B2102="","",VLOOKUP(B2102,'Base productos'!A$2:H$10900,8,FALSE))</f>
        <v/>
      </c>
      <c r="J2102" s="47"/>
      <c r="K2102" s="48"/>
      <c r="L2102" s="68"/>
      <c r="M2102" s="68"/>
      <c r="N2102" s="68"/>
      <c r="O2102" s="68"/>
      <c r="P2102" s="100" t="str">
        <f>IF(O2102="","",VLOOKUP(O2102,'Principios Activos'!A$1:B$2418,2,FALSE))</f>
        <v/>
      </c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9"/>
      <c r="AC2102" s="68"/>
      <c r="AD2102" s="69"/>
      <c r="AE2102" s="53"/>
      <c r="AF2102" s="98"/>
      <c r="AG2102" s="123"/>
      <c r="AH2102" s="123"/>
      <c r="AI2102"/>
      <c r="AJ2102"/>
      <c r="AM2102" s="13"/>
    </row>
    <row r="2103" spans="1:39" s="8" customFormat="1" ht="24.95" customHeight="1" x14ac:dyDescent="0.25">
      <c r="A2103" s="65" t="str">
        <f t="shared" si="32"/>
        <v/>
      </c>
      <c r="B2103" s="61"/>
      <c r="C2103" s="63" t="str">
        <f>IF(B2103="","",VLOOKUP(B2103,'Base productos'!A$2:H$10900,2,FALSE))</f>
        <v/>
      </c>
      <c r="D2103" s="66" t="str">
        <f>IF(B2103="","",VLOOKUP(B2103,'Base productos'!A$2:H$10900,3,FALSE))</f>
        <v/>
      </c>
      <c r="E2103" s="62" t="str">
        <f>IF(B2103="","",VLOOKUP(B2103,'Base productos'!A$2:H$10900,4,FALSE))</f>
        <v/>
      </c>
      <c r="F2103" s="62" t="str">
        <f>IF(B2103="","",VLOOKUP(B2103,'Base productos'!A$2:H$10900,5,FALSE))</f>
        <v/>
      </c>
      <c r="G2103" s="66" t="str">
        <f>IF(B2103="","",VLOOKUP(B2103,'Base productos'!A$2:H$10900,6,FALSE))</f>
        <v/>
      </c>
      <c r="H2103" s="66" t="str">
        <f>IF(B2103="","",VLOOKUP(B2103,'Base productos'!A$2:H$10900,7,FALSE))</f>
        <v/>
      </c>
      <c r="I2103" s="66" t="str">
        <f>IF(B2103="","",VLOOKUP(B2103,'Base productos'!A$2:H$10900,8,FALSE))</f>
        <v/>
      </c>
      <c r="J2103" s="47"/>
      <c r="K2103" s="48"/>
      <c r="L2103" s="68"/>
      <c r="M2103" s="68"/>
      <c r="N2103" s="68"/>
      <c r="O2103" s="68"/>
      <c r="P2103" s="100" t="str">
        <f>IF(O2103="","",VLOOKUP(O2103,'Principios Activos'!A$1:B$2418,2,FALSE))</f>
        <v/>
      </c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68"/>
      <c r="AB2103" s="69"/>
      <c r="AC2103" s="68"/>
      <c r="AD2103" s="69"/>
      <c r="AE2103" s="53"/>
      <c r="AF2103" s="98"/>
      <c r="AG2103" s="123"/>
      <c r="AH2103" s="123"/>
      <c r="AI2103"/>
      <c r="AJ2103"/>
      <c r="AM2103" s="13"/>
    </row>
    <row r="2104" spans="1:39" s="8" customFormat="1" ht="24.95" customHeight="1" x14ac:dyDescent="0.25">
      <c r="A2104" s="65" t="str">
        <f t="shared" si="32"/>
        <v/>
      </c>
      <c r="B2104" s="61"/>
      <c r="C2104" s="63" t="str">
        <f>IF(B2104="","",VLOOKUP(B2104,'Base productos'!A$2:H$10900,2,FALSE))</f>
        <v/>
      </c>
      <c r="D2104" s="66" t="str">
        <f>IF(B2104="","",VLOOKUP(B2104,'Base productos'!A$2:H$10900,3,FALSE))</f>
        <v/>
      </c>
      <c r="E2104" s="62" t="str">
        <f>IF(B2104="","",VLOOKUP(B2104,'Base productos'!A$2:H$10900,4,FALSE))</f>
        <v/>
      </c>
      <c r="F2104" s="62" t="str">
        <f>IF(B2104="","",VLOOKUP(B2104,'Base productos'!A$2:H$10900,5,FALSE))</f>
        <v/>
      </c>
      <c r="G2104" s="66" t="str">
        <f>IF(B2104="","",VLOOKUP(B2104,'Base productos'!A$2:H$10900,6,FALSE))</f>
        <v/>
      </c>
      <c r="H2104" s="66" t="str">
        <f>IF(B2104="","",VLOOKUP(B2104,'Base productos'!A$2:H$10900,7,FALSE))</f>
        <v/>
      </c>
      <c r="I2104" s="66" t="str">
        <f>IF(B2104="","",VLOOKUP(B2104,'Base productos'!A$2:H$10900,8,FALSE))</f>
        <v/>
      </c>
      <c r="J2104" s="47"/>
      <c r="K2104" s="48"/>
      <c r="L2104" s="68"/>
      <c r="M2104" s="68"/>
      <c r="N2104" s="68"/>
      <c r="O2104" s="68"/>
      <c r="P2104" s="100" t="str">
        <f>IF(O2104="","",VLOOKUP(O2104,'Principios Activos'!A$1:B$2418,2,FALSE))</f>
        <v/>
      </c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9"/>
      <c r="AC2104" s="68"/>
      <c r="AD2104" s="69"/>
      <c r="AE2104" s="53"/>
      <c r="AF2104" s="98"/>
      <c r="AG2104" s="123"/>
      <c r="AH2104" s="123"/>
      <c r="AI2104"/>
      <c r="AJ2104"/>
      <c r="AM2104" s="13"/>
    </row>
    <row r="2105" spans="1:39" s="8" customFormat="1" ht="24.95" customHeight="1" x14ac:dyDescent="0.25">
      <c r="A2105" s="65" t="str">
        <f t="shared" si="32"/>
        <v/>
      </c>
      <c r="B2105" s="61"/>
      <c r="C2105" s="63" t="str">
        <f>IF(B2105="","",VLOOKUP(B2105,'Base productos'!A$2:H$10900,2,FALSE))</f>
        <v/>
      </c>
      <c r="D2105" s="66" t="str">
        <f>IF(B2105="","",VLOOKUP(B2105,'Base productos'!A$2:H$10900,3,FALSE))</f>
        <v/>
      </c>
      <c r="E2105" s="62" t="str">
        <f>IF(B2105="","",VLOOKUP(B2105,'Base productos'!A$2:H$10900,4,FALSE))</f>
        <v/>
      </c>
      <c r="F2105" s="62" t="str">
        <f>IF(B2105="","",VLOOKUP(B2105,'Base productos'!A$2:H$10900,5,FALSE))</f>
        <v/>
      </c>
      <c r="G2105" s="66" t="str">
        <f>IF(B2105="","",VLOOKUP(B2105,'Base productos'!A$2:H$10900,6,FALSE))</f>
        <v/>
      </c>
      <c r="H2105" s="66" t="str">
        <f>IF(B2105="","",VLOOKUP(B2105,'Base productos'!A$2:H$10900,7,FALSE))</f>
        <v/>
      </c>
      <c r="I2105" s="66" t="str">
        <f>IF(B2105="","",VLOOKUP(B2105,'Base productos'!A$2:H$10900,8,FALSE))</f>
        <v/>
      </c>
      <c r="J2105" s="47"/>
      <c r="K2105" s="48"/>
      <c r="L2105" s="68"/>
      <c r="M2105" s="68"/>
      <c r="N2105" s="68"/>
      <c r="O2105" s="68"/>
      <c r="P2105" s="100" t="str">
        <f>IF(O2105="","",VLOOKUP(O2105,'Principios Activos'!A$1:B$2418,2,FALSE))</f>
        <v/>
      </c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9"/>
      <c r="AC2105" s="68"/>
      <c r="AD2105" s="69"/>
      <c r="AE2105" s="53"/>
      <c r="AF2105" s="98"/>
      <c r="AG2105" s="123"/>
      <c r="AH2105" s="123"/>
      <c r="AI2105"/>
      <c r="AJ2105"/>
      <c r="AM2105" s="13"/>
    </row>
    <row r="2106" spans="1:39" s="8" customFormat="1" ht="24.95" customHeight="1" x14ac:dyDescent="0.25">
      <c r="A2106" s="65" t="str">
        <f t="shared" si="32"/>
        <v/>
      </c>
      <c r="B2106" s="61"/>
      <c r="C2106" s="63" t="str">
        <f>IF(B2106="","",VLOOKUP(B2106,'Base productos'!A$2:H$10900,2,FALSE))</f>
        <v/>
      </c>
      <c r="D2106" s="66" t="str">
        <f>IF(B2106="","",VLOOKUP(B2106,'Base productos'!A$2:H$10900,3,FALSE))</f>
        <v/>
      </c>
      <c r="E2106" s="62" t="str">
        <f>IF(B2106="","",VLOOKUP(B2106,'Base productos'!A$2:H$10900,4,FALSE))</f>
        <v/>
      </c>
      <c r="F2106" s="62" t="str">
        <f>IF(B2106="","",VLOOKUP(B2106,'Base productos'!A$2:H$10900,5,FALSE))</f>
        <v/>
      </c>
      <c r="G2106" s="66" t="str">
        <f>IF(B2106="","",VLOOKUP(B2106,'Base productos'!A$2:H$10900,6,FALSE))</f>
        <v/>
      </c>
      <c r="H2106" s="66" t="str">
        <f>IF(B2106="","",VLOOKUP(B2106,'Base productos'!A$2:H$10900,7,FALSE))</f>
        <v/>
      </c>
      <c r="I2106" s="66" t="str">
        <f>IF(B2106="","",VLOOKUP(B2106,'Base productos'!A$2:H$10900,8,FALSE))</f>
        <v/>
      </c>
      <c r="J2106" s="47"/>
      <c r="K2106" s="48"/>
      <c r="L2106" s="68"/>
      <c r="M2106" s="68"/>
      <c r="N2106" s="68"/>
      <c r="O2106" s="68"/>
      <c r="P2106" s="100" t="str">
        <f>IF(O2106="","",VLOOKUP(O2106,'Principios Activos'!A$1:B$2418,2,FALSE))</f>
        <v/>
      </c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9"/>
      <c r="AC2106" s="68"/>
      <c r="AD2106" s="69"/>
      <c r="AE2106" s="53"/>
      <c r="AF2106" s="98"/>
      <c r="AG2106" s="123"/>
      <c r="AH2106" s="123"/>
      <c r="AI2106"/>
      <c r="AJ2106"/>
      <c r="AM2106" s="13"/>
    </row>
    <row r="2107" spans="1:39" s="8" customFormat="1" ht="24.95" customHeight="1" x14ac:dyDescent="0.25">
      <c r="A2107" s="65" t="str">
        <f t="shared" si="32"/>
        <v/>
      </c>
      <c r="B2107" s="61"/>
      <c r="C2107" s="63" t="str">
        <f>IF(B2107="","",VLOOKUP(B2107,'Base productos'!A$2:H$10900,2,FALSE))</f>
        <v/>
      </c>
      <c r="D2107" s="66" t="str">
        <f>IF(B2107="","",VLOOKUP(B2107,'Base productos'!A$2:H$10900,3,FALSE))</f>
        <v/>
      </c>
      <c r="E2107" s="62" t="str">
        <f>IF(B2107="","",VLOOKUP(B2107,'Base productos'!A$2:H$10900,4,FALSE))</f>
        <v/>
      </c>
      <c r="F2107" s="62" t="str">
        <f>IF(B2107="","",VLOOKUP(B2107,'Base productos'!A$2:H$10900,5,FALSE))</f>
        <v/>
      </c>
      <c r="G2107" s="66" t="str">
        <f>IF(B2107="","",VLOOKUP(B2107,'Base productos'!A$2:H$10900,6,FALSE))</f>
        <v/>
      </c>
      <c r="H2107" s="66" t="str">
        <f>IF(B2107="","",VLOOKUP(B2107,'Base productos'!A$2:H$10900,7,FALSE))</f>
        <v/>
      </c>
      <c r="I2107" s="66" t="str">
        <f>IF(B2107="","",VLOOKUP(B2107,'Base productos'!A$2:H$10900,8,FALSE))</f>
        <v/>
      </c>
      <c r="J2107" s="47"/>
      <c r="K2107" s="48"/>
      <c r="L2107" s="68"/>
      <c r="M2107" s="68"/>
      <c r="N2107" s="68"/>
      <c r="O2107" s="68"/>
      <c r="P2107" s="100" t="str">
        <f>IF(O2107="","",VLOOKUP(O2107,'Principios Activos'!A$1:B$2418,2,FALSE))</f>
        <v/>
      </c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9"/>
      <c r="AC2107" s="68"/>
      <c r="AD2107" s="69"/>
      <c r="AE2107" s="53"/>
      <c r="AF2107" s="98"/>
      <c r="AG2107" s="123"/>
      <c r="AH2107" s="123"/>
      <c r="AI2107"/>
      <c r="AJ2107"/>
      <c r="AM2107" s="13"/>
    </row>
    <row r="2108" spans="1:39" s="8" customFormat="1" ht="24.95" customHeight="1" x14ac:dyDescent="0.25">
      <c r="A2108" s="65" t="str">
        <f t="shared" si="32"/>
        <v/>
      </c>
      <c r="B2108" s="61"/>
      <c r="C2108" s="63" t="str">
        <f>IF(B2108="","",VLOOKUP(B2108,'Base productos'!A$2:H$10900,2,FALSE))</f>
        <v/>
      </c>
      <c r="D2108" s="66" t="str">
        <f>IF(B2108="","",VLOOKUP(B2108,'Base productos'!A$2:H$10900,3,FALSE))</f>
        <v/>
      </c>
      <c r="E2108" s="62" t="str">
        <f>IF(B2108="","",VLOOKUP(B2108,'Base productos'!A$2:H$10900,4,FALSE))</f>
        <v/>
      </c>
      <c r="F2108" s="62" t="str">
        <f>IF(B2108="","",VLOOKUP(B2108,'Base productos'!A$2:H$10900,5,FALSE))</f>
        <v/>
      </c>
      <c r="G2108" s="66" t="str">
        <f>IF(B2108="","",VLOOKUP(B2108,'Base productos'!A$2:H$10900,6,FALSE))</f>
        <v/>
      </c>
      <c r="H2108" s="66" t="str">
        <f>IF(B2108="","",VLOOKUP(B2108,'Base productos'!A$2:H$10900,7,FALSE))</f>
        <v/>
      </c>
      <c r="I2108" s="66" t="str">
        <f>IF(B2108="","",VLOOKUP(B2108,'Base productos'!A$2:H$10900,8,FALSE))</f>
        <v/>
      </c>
      <c r="J2108" s="47"/>
      <c r="K2108" s="48"/>
      <c r="L2108" s="68"/>
      <c r="M2108" s="68"/>
      <c r="N2108" s="68"/>
      <c r="O2108" s="68"/>
      <c r="P2108" s="100" t="str">
        <f>IF(O2108="","",VLOOKUP(O2108,'Principios Activos'!A$1:B$2418,2,FALSE))</f>
        <v/>
      </c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9"/>
      <c r="AC2108" s="68"/>
      <c r="AD2108" s="69"/>
      <c r="AE2108" s="53"/>
      <c r="AF2108" s="98"/>
      <c r="AG2108" s="123"/>
      <c r="AH2108" s="123"/>
      <c r="AI2108"/>
      <c r="AJ2108"/>
      <c r="AM2108" s="13"/>
    </row>
    <row r="2109" spans="1:39" s="8" customFormat="1" ht="24.95" customHeight="1" x14ac:dyDescent="0.25">
      <c r="A2109" s="65" t="str">
        <f t="shared" si="32"/>
        <v/>
      </c>
      <c r="B2109" s="61"/>
      <c r="C2109" s="63" t="str">
        <f>IF(B2109="","",VLOOKUP(B2109,'Base productos'!A$2:H$10900,2,FALSE))</f>
        <v/>
      </c>
      <c r="D2109" s="66" t="str">
        <f>IF(B2109="","",VLOOKUP(B2109,'Base productos'!A$2:H$10900,3,FALSE))</f>
        <v/>
      </c>
      <c r="E2109" s="62" t="str">
        <f>IF(B2109="","",VLOOKUP(B2109,'Base productos'!A$2:H$10900,4,FALSE))</f>
        <v/>
      </c>
      <c r="F2109" s="62" t="str">
        <f>IF(B2109="","",VLOOKUP(B2109,'Base productos'!A$2:H$10900,5,FALSE))</f>
        <v/>
      </c>
      <c r="G2109" s="66" t="str">
        <f>IF(B2109="","",VLOOKUP(B2109,'Base productos'!A$2:H$10900,6,FALSE))</f>
        <v/>
      </c>
      <c r="H2109" s="66" t="str">
        <f>IF(B2109="","",VLOOKUP(B2109,'Base productos'!A$2:H$10900,7,FALSE))</f>
        <v/>
      </c>
      <c r="I2109" s="66" t="str">
        <f>IF(B2109="","",VLOOKUP(B2109,'Base productos'!A$2:H$10900,8,FALSE))</f>
        <v/>
      </c>
      <c r="J2109" s="47"/>
      <c r="K2109" s="48"/>
      <c r="L2109" s="68"/>
      <c r="M2109" s="68"/>
      <c r="N2109" s="68"/>
      <c r="O2109" s="68"/>
      <c r="P2109" s="100" t="str">
        <f>IF(O2109="","",VLOOKUP(O2109,'Principios Activos'!A$1:B$2418,2,FALSE))</f>
        <v/>
      </c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9"/>
      <c r="AC2109" s="68"/>
      <c r="AD2109" s="69"/>
      <c r="AE2109" s="53"/>
      <c r="AF2109" s="98"/>
      <c r="AG2109" s="123"/>
      <c r="AH2109" s="123"/>
      <c r="AI2109"/>
      <c r="AJ2109"/>
      <c r="AM2109" s="13"/>
    </row>
    <row r="2110" spans="1:39" s="8" customFormat="1" ht="24.95" customHeight="1" x14ac:dyDescent="0.25">
      <c r="A2110" s="65" t="str">
        <f t="shared" si="32"/>
        <v/>
      </c>
      <c r="B2110" s="61"/>
      <c r="C2110" s="63" t="str">
        <f>IF(B2110="","",VLOOKUP(B2110,'Base productos'!A$2:H$10900,2,FALSE))</f>
        <v/>
      </c>
      <c r="D2110" s="66" t="str">
        <f>IF(B2110="","",VLOOKUP(B2110,'Base productos'!A$2:H$10900,3,FALSE))</f>
        <v/>
      </c>
      <c r="E2110" s="62" t="str">
        <f>IF(B2110="","",VLOOKUP(B2110,'Base productos'!A$2:H$10900,4,FALSE))</f>
        <v/>
      </c>
      <c r="F2110" s="62" t="str">
        <f>IF(B2110="","",VLOOKUP(B2110,'Base productos'!A$2:H$10900,5,FALSE))</f>
        <v/>
      </c>
      <c r="G2110" s="66" t="str">
        <f>IF(B2110="","",VLOOKUP(B2110,'Base productos'!A$2:H$10900,6,FALSE))</f>
        <v/>
      </c>
      <c r="H2110" s="66" t="str">
        <f>IF(B2110="","",VLOOKUP(B2110,'Base productos'!A$2:H$10900,7,FALSE))</f>
        <v/>
      </c>
      <c r="I2110" s="66" t="str">
        <f>IF(B2110="","",VLOOKUP(B2110,'Base productos'!A$2:H$10900,8,FALSE))</f>
        <v/>
      </c>
      <c r="J2110" s="47"/>
      <c r="K2110" s="48"/>
      <c r="L2110" s="68"/>
      <c r="M2110" s="68"/>
      <c r="N2110" s="68"/>
      <c r="O2110" s="68"/>
      <c r="P2110" s="100" t="str">
        <f>IF(O2110="","",VLOOKUP(O2110,'Principios Activos'!A$1:B$2418,2,FALSE))</f>
        <v/>
      </c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9"/>
      <c r="AC2110" s="68"/>
      <c r="AD2110" s="69"/>
      <c r="AE2110" s="53"/>
      <c r="AF2110" s="98"/>
      <c r="AG2110" s="123"/>
      <c r="AH2110" s="123"/>
      <c r="AI2110"/>
      <c r="AJ2110"/>
      <c r="AM2110" s="13"/>
    </row>
    <row r="2111" spans="1:39" s="8" customFormat="1" ht="24.95" customHeight="1" x14ac:dyDescent="0.25">
      <c r="A2111" s="65" t="str">
        <f t="shared" si="32"/>
        <v/>
      </c>
      <c r="B2111" s="61"/>
      <c r="C2111" s="63" t="str">
        <f>IF(B2111="","",VLOOKUP(B2111,'Base productos'!A$2:H$10900,2,FALSE))</f>
        <v/>
      </c>
      <c r="D2111" s="66" t="str">
        <f>IF(B2111="","",VLOOKUP(B2111,'Base productos'!A$2:H$10900,3,FALSE))</f>
        <v/>
      </c>
      <c r="E2111" s="62" t="str">
        <f>IF(B2111="","",VLOOKUP(B2111,'Base productos'!A$2:H$10900,4,FALSE))</f>
        <v/>
      </c>
      <c r="F2111" s="62" t="str">
        <f>IF(B2111="","",VLOOKUP(B2111,'Base productos'!A$2:H$10900,5,FALSE))</f>
        <v/>
      </c>
      <c r="G2111" s="66" t="str">
        <f>IF(B2111="","",VLOOKUP(B2111,'Base productos'!A$2:H$10900,6,FALSE))</f>
        <v/>
      </c>
      <c r="H2111" s="66" t="str">
        <f>IF(B2111="","",VLOOKUP(B2111,'Base productos'!A$2:H$10900,7,FALSE))</f>
        <v/>
      </c>
      <c r="I2111" s="66" t="str">
        <f>IF(B2111="","",VLOOKUP(B2111,'Base productos'!A$2:H$10900,8,FALSE))</f>
        <v/>
      </c>
      <c r="J2111" s="47"/>
      <c r="K2111" s="48"/>
      <c r="L2111" s="68"/>
      <c r="M2111" s="68"/>
      <c r="N2111" s="68"/>
      <c r="O2111" s="68"/>
      <c r="P2111" s="100" t="str">
        <f>IF(O2111="","",VLOOKUP(O2111,'Principios Activos'!A$1:B$2418,2,FALSE))</f>
        <v/>
      </c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9"/>
      <c r="AC2111" s="68"/>
      <c r="AD2111" s="69"/>
      <c r="AE2111" s="53"/>
      <c r="AF2111" s="98"/>
      <c r="AG2111" s="123"/>
      <c r="AH2111" s="123"/>
      <c r="AI2111"/>
      <c r="AJ2111"/>
      <c r="AM2111" s="13"/>
    </row>
    <row r="2112" spans="1:39" s="8" customFormat="1" ht="24.95" customHeight="1" x14ac:dyDescent="0.25">
      <c r="A2112" s="65" t="str">
        <f t="shared" si="32"/>
        <v/>
      </c>
      <c r="B2112" s="61"/>
      <c r="C2112" s="63" t="str">
        <f>IF(B2112="","",VLOOKUP(B2112,'Base productos'!A$2:H$10900,2,FALSE))</f>
        <v/>
      </c>
      <c r="D2112" s="66" t="str">
        <f>IF(B2112="","",VLOOKUP(B2112,'Base productos'!A$2:H$10900,3,FALSE))</f>
        <v/>
      </c>
      <c r="E2112" s="62" t="str">
        <f>IF(B2112="","",VLOOKUP(B2112,'Base productos'!A$2:H$10900,4,FALSE))</f>
        <v/>
      </c>
      <c r="F2112" s="62" t="str">
        <f>IF(B2112="","",VLOOKUP(B2112,'Base productos'!A$2:H$10900,5,FALSE))</f>
        <v/>
      </c>
      <c r="G2112" s="66" t="str">
        <f>IF(B2112="","",VLOOKUP(B2112,'Base productos'!A$2:H$10900,6,FALSE))</f>
        <v/>
      </c>
      <c r="H2112" s="66" t="str">
        <f>IF(B2112="","",VLOOKUP(B2112,'Base productos'!A$2:H$10900,7,FALSE))</f>
        <v/>
      </c>
      <c r="I2112" s="66" t="str">
        <f>IF(B2112="","",VLOOKUP(B2112,'Base productos'!A$2:H$10900,8,FALSE))</f>
        <v/>
      </c>
      <c r="J2112" s="47"/>
      <c r="K2112" s="48"/>
      <c r="L2112" s="68"/>
      <c r="M2112" s="68"/>
      <c r="N2112" s="68"/>
      <c r="O2112" s="68"/>
      <c r="P2112" s="100" t="str">
        <f>IF(O2112="","",VLOOKUP(O2112,'Principios Activos'!A$1:B$2418,2,FALSE))</f>
        <v/>
      </c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9"/>
      <c r="AC2112" s="68"/>
      <c r="AD2112" s="69"/>
      <c r="AE2112" s="53"/>
      <c r="AF2112" s="98"/>
      <c r="AG2112" s="123"/>
      <c r="AH2112" s="123"/>
      <c r="AI2112"/>
      <c r="AJ2112"/>
      <c r="AM2112" s="13"/>
    </row>
    <row r="2113" spans="1:39" s="8" customFormat="1" ht="24.95" customHeight="1" x14ac:dyDescent="0.25">
      <c r="A2113" s="65" t="str">
        <f t="shared" si="32"/>
        <v/>
      </c>
      <c r="B2113" s="61"/>
      <c r="C2113" s="63" t="str">
        <f>IF(B2113="","",VLOOKUP(B2113,'Base productos'!A$2:H$10900,2,FALSE))</f>
        <v/>
      </c>
      <c r="D2113" s="66" t="str">
        <f>IF(B2113="","",VLOOKUP(B2113,'Base productos'!A$2:H$10900,3,FALSE))</f>
        <v/>
      </c>
      <c r="E2113" s="62" t="str">
        <f>IF(B2113="","",VLOOKUP(B2113,'Base productos'!A$2:H$10900,4,FALSE))</f>
        <v/>
      </c>
      <c r="F2113" s="62" t="str">
        <f>IF(B2113="","",VLOOKUP(B2113,'Base productos'!A$2:H$10900,5,FALSE))</f>
        <v/>
      </c>
      <c r="G2113" s="66" t="str">
        <f>IF(B2113="","",VLOOKUP(B2113,'Base productos'!A$2:H$10900,6,FALSE))</f>
        <v/>
      </c>
      <c r="H2113" s="66" t="str">
        <f>IF(B2113="","",VLOOKUP(B2113,'Base productos'!A$2:H$10900,7,FALSE))</f>
        <v/>
      </c>
      <c r="I2113" s="66" t="str">
        <f>IF(B2113="","",VLOOKUP(B2113,'Base productos'!A$2:H$10900,8,FALSE))</f>
        <v/>
      </c>
      <c r="J2113" s="47"/>
      <c r="K2113" s="48"/>
      <c r="L2113" s="68"/>
      <c r="M2113" s="68"/>
      <c r="N2113" s="68"/>
      <c r="O2113" s="68"/>
      <c r="P2113" s="100" t="str">
        <f>IF(O2113="","",VLOOKUP(O2113,'Principios Activos'!A$1:B$2418,2,FALSE))</f>
        <v/>
      </c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9"/>
      <c r="AC2113" s="68"/>
      <c r="AD2113" s="69"/>
      <c r="AE2113" s="53"/>
      <c r="AF2113" s="98"/>
      <c r="AG2113" s="123"/>
      <c r="AH2113" s="123"/>
      <c r="AI2113"/>
      <c r="AJ2113"/>
      <c r="AM2113" s="13"/>
    </row>
    <row r="2114" spans="1:39" s="8" customFormat="1" ht="24.95" customHeight="1" x14ac:dyDescent="0.25">
      <c r="A2114" s="65" t="str">
        <f t="shared" si="32"/>
        <v/>
      </c>
      <c r="B2114" s="61"/>
      <c r="C2114" s="63" t="str">
        <f>IF(B2114="","",VLOOKUP(B2114,'Base productos'!A$2:H$10900,2,FALSE))</f>
        <v/>
      </c>
      <c r="D2114" s="66" t="str">
        <f>IF(B2114="","",VLOOKUP(B2114,'Base productos'!A$2:H$10900,3,FALSE))</f>
        <v/>
      </c>
      <c r="E2114" s="62" t="str">
        <f>IF(B2114="","",VLOOKUP(B2114,'Base productos'!A$2:H$10900,4,FALSE))</f>
        <v/>
      </c>
      <c r="F2114" s="62" t="str">
        <f>IF(B2114="","",VLOOKUP(B2114,'Base productos'!A$2:H$10900,5,FALSE))</f>
        <v/>
      </c>
      <c r="G2114" s="66" t="str">
        <f>IF(B2114="","",VLOOKUP(B2114,'Base productos'!A$2:H$10900,6,FALSE))</f>
        <v/>
      </c>
      <c r="H2114" s="66" t="str">
        <f>IF(B2114="","",VLOOKUP(B2114,'Base productos'!A$2:H$10900,7,FALSE))</f>
        <v/>
      </c>
      <c r="I2114" s="66" t="str">
        <f>IF(B2114="","",VLOOKUP(B2114,'Base productos'!A$2:H$10900,8,FALSE))</f>
        <v/>
      </c>
      <c r="J2114" s="47"/>
      <c r="K2114" s="48"/>
      <c r="L2114" s="68"/>
      <c r="M2114" s="68"/>
      <c r="N2114" s="68"/>
      <c r="O2114" s="68"/>
      <c r="P2114" s="100" t="str">
        <f>IF(O2114="","",VLOOKUP(O2114,'Principios Activos'!A$1:B$2418,2,FALSE))</f>
        <v/>
      </c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68"/>
      <c r="AB2114" s="69"/>
      <c r="AC2114" s="68"/>
      <c r="AD2114" s="69"/>
      <c r="AE2114" s="53"/>
      <c r="AF2114" s="98"/>
      <c r="AG2114" s="123"/>
      <c r="AH2114" s="123"/>
      <c r="AI2114"/>
      <c r="AJ2114"/>
      <c r="AM2114" s="13"/>
    </row>
    <row r="2115" spans="1:39" s="8" customFormat="1" ht="24.95" customHeight="1" x14ac:dyDescent="0.25">
      <c r="A2115" s="65" t="str">
        <f t="shared" si="32"/>
        <v/>
      </c>
      <c r="B2115" s="61"/>
      <c r="C2115" s="63" t="str">
        <f>IF(B2115="","",VLOOKUP(B2115,'Base productos'!A$2:H$10900,2,FALSE))</f>
        <v/>
      </c>
      <c r="D2115" s="66" t="str">
        <f>IF(B2115="","",VLOOKUP(B2115,'Base productos'!A$2:H$10900,3,FALSE))</f>
        <v/>
      </c>
      <c r="E2115" s="62" t="str">
        <f>IF(B2115="","",VLOOKUP(B2115,'Base productos'!A$2:H$10900,4,FALSE))</f>
        <v/>
      </c>
      <c r="F2115" s="62" t="str">
        <f>IF(B2115="","",VLOOKUP(B2115,'Base productos'!A$2:H$10900,5,FALSE))</f>
        <v/>
      </c>
      <c r="G2115" s="66" t="str">
        <f>IF(B2115="","",VLOOKUP(B2115,'Base productos'!A$2:H$10900,6,FALSE))</f>
        <v/>
      </c>
      <c r="H2115" s="66" t="str">
        <f>IF(B2115="","",VLOOKUP(B2115,'Base productos'!A$2:H$10900,7,FALSE))</f>
        <v/>
      </c>
      <c r="I2115" s="66" t="str">
        <f>IF(B2115="","",VLOOKUP(B2115,'Base productos'!A$2:H$10900,8,FALSE))</f>
        <v/>
      </c>
      <c r="J2115" s="47"/>
      <c r="K2115" s="48"/>
      <c r="L2115" s="68"/>
      <c r="M2115" s="68"/>
      <c r="N2115" s="68"/>
      <c r="O2115" s="68"/>
      <c r="P2115" s="100" t="str">
        <f>IF(O2115="","",VLOOKUP(O2115,'Principios Activos'!A$1:B$2418,2,FALSE))</f>
        <v/>
      </c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9"/>
      <c r="AC2115" s="68"/>
      <c r="AD2115" s="69"/>
      <c r="AE2115" s="53"/>
      <c r="AF2115" s="98"/>
      <c r="AG2115" s="123"/>
      <c r="AH2115" s="123"/>
      <c r="AI2115"/>
      <c r="AJ2115"/>
      <c r="AM2115" s="13"/>
    </row>
    <row r="2116" spans="1:39" s="8" customFormat="1" ht="24.95" customHeight="1" x14ac:dyDescent="0.25">
      <c r="A2116" s="65" t="str">
        <f t="shared" si="32"/>
        <v/>
      </c>
      <c r="B2116" s="61"/>
      <c r="C2116" s="63" t="str">
        <f>IF(B2116="","",VLOOKUP(B2116,'Base productos'!A$2:H$10900,2,FALSE))</f>
        <v/>
      </c>
      <c r="D2116" s="66" t="str">
        <f>IF(B2116="","",VLOOKUP(B2116,'Base productos'!A$2:H$10900,3,FALSE))</f>
        <v/>
      </c>
      <c r="E2116" s="62" t="str">
        <f>IF(B2116="","",VLOOKUP(B2116,'Base productos'!A$2:H$10900,4,FALSE))</f>
        <v/>
      </c>
      <c r="F2116" s="62" t="str">
        <f>IF(B2116="","",VLOOKUP(B2116,'Base productos'!A$2:H$10900,5,FALSE))</f>
        <v/>
      </c>
      <c r="G2116" s="66" t="str">
        <f>IF(B2116="","",VLOOKUP(B2116,'Base productos'!A$2:H$10900,6,FALSE))</f>
        <v/>
      </c>
      <c r="H2116" s="66" t="str">
        <f>IF(B2116="","",VLOOKUP(B2116,'Base productos'!A$2:H$10900,7,FALSE))</f>
        <v/>
      </c>
      <c r="I2116" s="66" t="str">
        <f>IF(B2116="","",VLOOKUP(B2116,'Base productos'!A$2:H$10900,8,FALSE))</f>
        <v/>
      </c>
      <c r="J2116" s="47"/>
      <c r="K2116" s="48"/>
      <c r="L2116" s="68"/>
      <c r="M2116" s="68"/>
      <c r="N2116" s="68"/>
      <c r="O2116" s="68"/>
      <c r="P2116" s="100" t="str">
        <f>IF(O2116="","",VLOOKUP(O2116,'Principios Activos'!A$1:B$2418,2,FALSE))</f>
        <v/>
      </c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9"/>
      <c r="AC2116" s="68"/>
      <c r="AD2116" s="69"/>
      <c r="AE2116" s="53"/>
      <c r="AF2116" s="98"/>
      <c r="AG2116" s="123"/>
      <c r="AH2116" s="123"/>
      <c r="AI2116"/>
      <c r="AJ2116"/>
      <c r="AM2116" s="13"/>
    </row>
    <row r="2117" spans="1:39" s="8" customFormat="1" ht="24.95" customHeight="1" x14ac:dyDescent="0.25">
      <c r="A2117" s="65" t="str">
        <f t="shared" si="32"/>
        <v/>
      </c>
      <c r="B2117" s="61"/>
      <c r="C2117" s="63" t="str">
        <f>IF(B2117="","",VLOOKUP(B2117,'Base productos'!A$2:H$10900,2,FALSE))</f>
        <v/>
      </c>
      <c r="D2117" s="66" t="str">
        <f>IF(B2117="","",VLOOKUP(B2117,'Base productos'!A$2:H$10900,3,FALSE))</f>
        <v/>
      </c>
      <c r="E2117" s="62" t="str">
        <f>IF(B2117="","",VLOOKUP(B2117,'Base productos'!A$2:H$10900,4,FALSE))</f>
        <v/>
      </c>
      <c r="F2117" s="62" t="str">
        <f>IF(B2117="","",VLOOKUP(B2117,'Base productos'!A$2:H$10900,5,FALSE))</f>
        <v/>
      </c>
      <c r="G2117" s="66" t="str">
        <f>IF(B2117="","",VLOOKUP(B2117,'Base productos'!A$2:H$10900,6,FALSE))</f>
        <v/>
      </c>
      <c r="H2117" s="66" t="str">
        <f>IF(B2117="","",VLOOKUP(B2117,'Base productos'!A$2:H$10900,7,FALSE))</f>
        <v/>
      </c>
      <c r="I2117" s="66" t="str">
        <f>IF(B2117="","",VLOOKUP(B2117,'Base productos'!A$2:H$10900,8,FALSE))</f>
        <v/>
      </c>
      <c r="J2117" s="47"/>
      <c r="K2117" s="48"/>
      <c r="L2117" s="68"/>
      <c r="M2117" s="68"/>
      <c r="N2117" s="68"/>
      <c r="O2117" s="68"/>
      <c r="P2117" s="100" t="str">
        <f>IF(O2117="","",VLOOKUP(O2117,'Principios Activos'!A$1:B$2418,2,FALSE))</f>
        <v/>
      </c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9"/>
      <c r="AC2117" s="68"/>
      <c r="AD2117" s="69"/>
      <c r="AE2117" s="53"/>
      <c r="AF2117" s="98"/>
      <c r="AG2117" s="123"/>
      <c r="AH2117" s="123"/>
      <c r="AI2117"/>
      <c r="AJ2117"/>
      <c r="AM2117" s="13"/>
    </row>
    <row r="2118" spans="1:39" s="8" customFormat="1" ht="24.95" customHeight="1" x14ac:dyDescent="0.25">
      <c r="A2118" s="65" t="str">
        <f t="shared" si="32"/>
        <v/>
      </c>
      <c r="B2118" s="61"/>
      <c r="C2118" s="63" t="str">
        <f>IF(B2118="","",VLOOKUP(B2118,'Base productos'!A$2:H$10900,2,FALSE))</f>
        <v/>
      </c>
      <c r="D2118" s="66" t="str">
        <f>IF(B2118="","",VLOOKUP(B2118,'Base productos'!A$2:H$10900,3,FALSE))</f>
        <v/>
      </c>
      <c r="E2118" s="62" t="str">
        <f>IF(B2118="","",VLOOKUP(B2118,'Base productos'!A$2:H$10900,4,FALSE))</f>
        <v/>
      </c>
      <c r="F2118" s="62" t="str">
        <f>IF(B2118="","",VLOOKUP(B2118,'Base productos'!A$2:H$10900,5,FALSE))</f>
        <v/>
      </c>
      <c r="G2118" s="66" t="str">
        <f>IF(B2118="","",VLOOKUP(B2118,'Base productos'!A$2:H$10900,6,FALSE))</f>
        <v/>
      </c>
      <c r="H2118" s="66" t="str">
        <f>IF(B2118="","",VLOOKUP(B2118,'Base productos'!A$2:H$10900,7,FALSE))</f>
        <v/>
      </c>
      <c r="I2118" s="66" t="str">
        <f>IF(B2118="","",VLOOKUP(B2118,'Base productos'!A$2:H$10900,8,FALSE))</f>
        <v/>
      </c>
      <c r="J2118" s="47"/>
      <c r="K2118" s="48"/>
      <c r="L2118" s="68"/>
      <c r="M2118" s="68"/>
      <c r="N2118" s="68"/>
      <c r="O2118" s="68"/>
      <c r="P2118" s="100" t="str">
        <f>IF(O2118="","",VLOOKUP(O2118,'Principios Activos'!A$1:B$2418,2,FALSE))</f>
        <v/>
      </c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9"/>
      <c r="AC2118" s="68"/>
      <c r="AD2118" s="69"/>
      <c r="AE2118" s="53"/>
      <c r="AF2118" s="98"/>
      <c r="AG2118" s="123"/>
      <c r="AH2118" s="123"/>
      <c r="AI2118"/>
      <c r="AJ2118"/>
      <c r="AM2118" s="13"/>
    </row>
    <row r="2119" spans="1:39" s="8" customFormat="1" ht="24.95" customHeight="1" x14ac:dyDescent="0.25">
      <c r="A2119" s="65" t="str">
        <f t="shared" si="32"/>
        <v/>
      </c>
      <c r="B2119" s="61"/>
      <c r="C2119" s="63" t="str">
        <f>IF(B2119="","",VLOOKUP(B2119,'Base productos'!A$2:H$10900,2,FALSE))</f>
        <v/>
      </c>
      <c r="D2119" s="66" t="str">
        <f>IF(B2119="","",VLOOKUP(B2119,'Base productos'!A$2:H$10900,3,FALSE))</f>
        <v/>
      </c>
      <c r="E2119" s="62" t="str">
        <f>IF(B2119="","",VLOOKUP(B2119,'Base productos'!A$2:H$10900,4,FALSE))</f>
        <v/>
      </c>
      <c r="F2119" s="62" t="str">
        <f>IF(B2119="","",VLOOKUP(B2119,'Base productos'!A$2:H$10900,5,FALSE))</f>
        <v/>
      </c>
      <c r="G2119" s="66" t="str">
        <f>IF(B2119="","",VLOOKUP(B2119,'Base productos'!A$2:H$10900,6,FALSE))</f>
        <v/>
      </c>
      <c r="H2119" s="66" t="str">
        <f>IF(B2119="","",VLOOKUP(B2119,'Base productos'!A$2:H$10900,7,FALSE))</f>
        <v/>
      </c>
      <c r="I2119" s="66" t="str">
        <f>IF(B2119="","",VLOOKUP(B2119,'Base productos'!A$2:H$10900,8,FALSE))</f>
        <v/>
      </c>
      <c r="J2119" s="47"/>
      <c r="K2119" s="48"/>
      <c r="L2119" s="68"/>
      <c r="M2119" s="68"/>
      <c r="N2119" s="68"/>
      <c r="O2119" s="68"/>
      <c r="P2119" s="100" t="str">
        <f>IF(O2119="","",VLOOKUP(O2119,'Principios Activos'!A$1:B$2418,2,FALSE))</f>
        <v/>
      </c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9"/>
      <c r="AC2119" s="68"/>
      <c r="AD2119" s="69"/>
      <c r="AE2119" s="53"/>
      <c r="AF2119" s="98"/>
      <c r="AG2119" s="123"/>
      <c r="AH2119" s="123"/>
      <c r="AI2119"/>
      <c r="AJ2119"/>
      <c r="AM2119" s="13"/>
    </row>
    <row r="2120" spans="1:39" s="8" customFormat="1" ht="24.95" customHeight="1" x14ac:dyDescent="0.25">
      <c r="A2120" s="65" t="str">
        <f t="shared" si="32"/>
        <v/>
      </c>
      <c r="B2120" s="61"/>
      <c r="C2120" s="63" t="str">
        <f>IF(B2120="","",VLOOKUP(B2120,'Base productos'!A$2:H$10900,2,FALSE))</f>
        <v/>
      </c>
      <c r="D2120" s="66" t="str">
        <f>IF(B2120="","",VLOOKUP(B2120,'Base productos'!A$2:H$10900,3,FALSE))</f>
        <v/>
      </c>
      <c r="E2120" s="62" t="str">
        <f>IF(B2120="","",VLOOKUP(B2120,'Base productos'!A$2:H$10900,4,FALSE))</f>
        <v/>
      </c>
      <c r="F2120" s="62" t="str">
        <f>IF(B2120="","",VLOOKUP(B2120,'Base productos'!A$2:H$10900,5,FALSE))</f>
        <v/>
      </c>
      <c r="G2120" s="66" t="str">
        <f>IF(B2120="","",VLOOKUP(B2120,'Base productos'!A$2:H$10900,6,FALSE))</f>
        <v/>
      </c>
      <c r="H2120" s="66" t="str">
        <f>IF(B2120="","",VLOOKUP(B2120,'Base productos'!A$2:H$10900,7,FALSE))</f>
        <v/>
      </c>
      <c r="I2120" s="66" t="str">
        <f>IF(B2120="","",VLOOKUP(B2120,'Base productos'!A$2:H$10900,8,FALSE))</f>
        <v/>
      </c>
      <c r="J2120" s="47"/>
      <c r="K2120" s="48"/>
      <c r="L2120" s="68"/>
      <c r="M2120" s="68"/>
      <c r="N2120" s="68"/>
      <c r="O2120" s="68"/>
      <c r="P2120" s="100" t="str">
        <f>IF(O2120="","",VLOOKUP(O2120,'Principios Activos'!A$1:B$2418,2,FALSE))</f>
        <v/>
      </c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9"/>
      <c r="AC2120" s="68"/>
      <c r="AD2120" s="69"/>
      <c r="AE2120" s="53"/>
      <c r="AF2120" s="98"/>
      <c r="AG2120" s="123"/>
      <c r="AH2120" s="123"/>
      <c r="AI2120"/>
      <c r="AJ2120"/>
      <c r="AM2120" s="13"/>
    </row>
    <row r="2121" spans="1:39" s="8" customFormat="1" ht="24.95" customHeight="1" x14ac:dyDescent="0.25">
      <c r="A2121" s="65" t="str">
        <f t="shared" si="32"/>
        <v/>
      </c>
      <c r="B2121" s="61"/>
      <c r="C2121" s="63" t="str">
        <f>IF(B2121="","",VLOOKUP(B2121,'Base productos'!A$2:H$10900,2,FALSE))</f>
        <v/>
      </c>
      <c r="D2121" s="66" t="str">
        <f>IF(B2121="","",VLOOKUP(B2121,'Base productos'!A$2:H$10900,3,FALSE))</f>
        <v/>
      </c>
      <c r="E2121" s="62" t="str">
        <f>IF(B2121="","",VLOOKUP(B2121,'Base productos'!A$2:H$10900,4,FALSE))</f>
        <v/>
      </c>
      <c r="F2121" s="62" t="str">
        <f>IF(B2121="","",VLOOKUP(B2121,'Base productos'!A$2:H$10900,5,FALSE))</f>
        <v/>
      </c>
      <c r="G2121" s="66" t="str">
        <f>IF(B2121="","",VLOOKUP(B2121,'Base productos'!A$2:H$10900,6,FALSE))</f>
        <v/>
      </c>
      <c r="H2121" s="66" t="str">
        <f>IF(B2121="","",VLOOKUP(B2121,'Base productos'!A$2:H$10900,7,FALSE))</f>
        <v/>
      </c>
      <c r="I2121" s="66" t="str">
        <f>IF(B2121="","",VLOOKUP(B2121,'Base productos'!A$2:H$10900,8,FALSE))</f>
        <v/>
      </c>
      <c r="J2121" s="47"/>
      <c r="K2121" s="48"/>
      <c r="L2121" s="68"/>
      <c r="M2121" s="68"/>
      <c r="N2121" s="68"/>
      <c r="O2121" s="68"/>
      <c r="P2121" s="100" t="str">
        <f>IF(O2121="","",VLOOKUP(O2121,'Principios Activos'!A$1:B$2418,2,FALSE))</f>
        <v/>
      </c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9"/>
      <c r="AC2121" s="68"/>
      <c r="AD2121" s="69"/>
      <c r="AE2121" s="53"/>
      <c r="AF2121" s="98"/>
      <c r="AG2121" s="123"/>
      <c r="AH2121" s="123"/>
      <c r="AI2121"/>
      <c r="AJ2121"/>
      <c r="AM2121" s="13"/>
    </row>
    <row r="2122" spans="1:39" s="8" customFormat="1" ht="24.95" customHeight="1" x14ac:dyDescent="0.25">
      <c r="A2122" s="65" t="str">
        <f t="shared" si="32"/>
        <v/>
      </c>
      <c r="B2122" s="61"/>
      <c r="C2122" s="63" t="str">
        <f>IF(B2122="","",VLOOKUP(B2122,'Base productos'!A$2:H$10900,2,FALSE))</f>
        <v/>
      </c>
      <c r="D2122" s="66" t="str">
        <f>IF(B2122="","",VLOOKUP(B2122,'Base productos'!A$2:H$10900,3,FALSE))</f>
        <v/>
      </c>
      <c r="E2122" s="62" t="str">
        <f>IF(B2122="","",VLOOKUP(B2122,'Base productos'!A$2:H$10900,4,FALSE))</f>
        <v/>
      </c>
      <c r="F2122" s="62" t="str">
        <f>IF(B2122="","",VLOOKUP(B2122,'Base productos'!A$2:H$10900,5,FALSE))</f>
        <v/>
      </c>
      <c r="G2122" s="66" t="str">
        <f>IF(B2122="","",VLOOKUP(B2122,'Base productos'!A$2:H$10900,6,FALSE))</f>
        <v/>
      </c>
      <c r="H2122" s="66" t="str">
        <f>IF(B2122="","",VLOOKUP(B2122,'Base productos'!A$2:H$10900,7,FALSE))</f>
        <v/>
      </c>
      <c r="I2122" s="66" t="str">
        <f>IF(B2122="","",VLOOKUP(B2122,'Base productos'!A$2:H$10900,8,FALSE))</f>
        <v/>
      </c>
      <c r="J2122" s="47"/>
      <c r="K2122" s="48"/>
      <c r="L2122" s="68"/>
      <c r="M2122" s="68"/>
      <c r="N2122" s="68"/>
      <c r="O2122" s="68"/>
      <c r="P2122" s="100" t="str">
        <f>IF(O2122="","",VLOOKUP(O2122,'Principios Activos'!A$1:B$2418,2,FALSE))</f>
        <v/>
      </c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9"/>
      <c r="AC2122" s="68"/>
      <c r="AD2122" s="69"/>
      <c r="AE2122" s="53"/>
      <c r="AF2122" s="98"/>
      <c r="AG2122" s="123"/>
      <c r="AH2122" s="123"/>
      <c r="AI2122"/>
      <c r="AJ2122"/>
      <c r="AM2122" s="13"/>
    </row>
    <row r="2123" spans="1:39" s="8" customFormat="1" ht="24.95" customHeight="1" x14ac:dyDescent="0.25">
      <c r="A2123" s="65" t="str">
        <f t="shared" si="32"/>
        <v/>
      </c>
      <c r="B2123" s="61"/>
      <c r="C2123" s="63" t="str">
        <f>IF(B2123="","",VLOOKUP(B2123,'Base productos'!A$2:H$10900,2,FALSE))</f>
        <v/>
      </c>
      <c r="D2123" s="66" t="str">
        <f>IF(B2123="","",VLOOKUP(B2123,'Base productos'!A$2:H$10900,3,FALSE))</f>
        <v/>
      </c>
      <c r="E2123" s="62" t="str">
        <f>IF(B2123="","",VLOOKUP(B2123,'Base productos'!A$2:H$10900,4,FALSE))</f>
        <v/>
      </c>
      <c r="F2123" s="62" t="str">
        <f>IF(B2123="","",VLOOKUP(B2123,'Base productos'!A$2:H$10900,5,FALSE))</f>
        <v/>
      </c>
      <c r="G2123" s="66" t="str">
        <f>IF(B2123="","",VLOOKUP(B2123,'Base productos'!A$2:H$10900,6,FALSE))</f>
        <v/>
      </c>
      <c r="H2123" s="66" t="str">
        <f>IF(B2123="","",VLOOKUP(B2123,'Base productos'!A$2:H$10900,7,FALSE))</f>
        <v/>
      </c>
      <c r="I2123" s="66" t="str">
        <f>IF(B2123="","",VLOOKUP(B2123,'Base productos'!A$2:H$10900,8,FALSE))</f>
        <v/>
      </c>
      <c r="J2123" s="47"/>
      <c r="K2123" s="48"/>
      <c r="L2123" s="68"/>
      <c r="M2123" s="68"/>
      <c r="N2123" s="68"/>
      <c r="O2123" s="68"/>
      <c r="P2123" s="100" t="str">
        <f>IF(O2123="","",VLOOKUP(O2123,'Principios Activos'!A$1:B$2418,2,FALSE))</f>
        <v/>
      </c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9"/>
      <c r="AC2123" s="68"/>
      <c r="AD2123" s="69"/>
      <c r="AE2123" s="53"/>
      <c r="AF2123" s="98"/>
      <c r="AG2123" s="123"/>
      <c r="AH2123" s="123"/>
      <c r="AI2123"/>
      <c r="AJ2123"/>
      <c r="AM2123" s="13"/>
    </row>
    <row r="2124" spans="1:39" s="8" customFormat="1" ht="24.95" customHeight="1" x14ac:dyDescent="0.25">
      <c r="A2124" s="65" t="str">
        <f t="shared" si="32"/>
        <v/>
      </c>
      <c r="B2124" s="61"/>
      <c r="C2124" s="63" t="str">
        <f>IF(B2124="","",VLOOKUP(B2124,'Base productos'!A$2:H$10900,2,FALSE))</f>
        <v/>
      </c>
      <c r="D2124" s="66" t="str">
        <f>IF(B2124="","",VLOOKUP(B2124,'Base productos'!A$2:H$10900,3,FALSE))</f>
        <v/>
      </c>
      <c r="E2124" s="62" t="str">
        <f>IF(B2124="","",VLOOKUP(B2124,'Base productos'!A$2:H$10900,4,FALSE))</f>
        <v/>
      </c>
      <c r="F2124" s="62" t="str">
        <f>IF(B2124="","",VLOOKUP(B2124,'Base productos'!A$2:H$10900,5,FALSE))</f>
        <v/>
      </c>
      <c r="G2124" s="66" t="str">
        <f>IF(B2124="","",VLOOKUP(B2124,'Base productos'!A$2:H$10900,6,FALSE))</f>
        <v/>
      </c>
      <c r="H2124" s="66" t="str">
        <f>IF(B2124="","",VLOOKUP(B2124,'Base productos'!A$2:H$10900,7,FALSE))</f>
        <v/>
      </c>
      <c r="I2124" s="66" t="str">
        <f>IF(B2124="","",VLOOKUP(B2124,'Base productos'!A$2:H$10900,8,FALSE))</f>
        <v/>
      </c>
      <c r="J2124" s="47"/>
      <c r="K2124" s="48"/>
      <c r="L2124" s="68"/>
      <c r="M2124" s="68"/>
      <c r="N2124" s="68"/>
      <c r="O2124" s="68"/>
      <c r="P2124" s="100" t="str">
        <f>IF(O2124="","",VLOOKUP(O2124,'Principios Activos'!A$1:B$2418,2,FALSE))</f>
        <v/>
      </c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9"/>
      <c r="AC2124" s="68"/>
      <c r="AD2124" s="69"/>
      <c r="AE2124" s="53"/>
      <c r="AF2124" s="98"/>
      <c r="AG2124" s="123"/>
      <c r="AH2124" s="123"/>
      <c r="AI2124"/>
      <c r="AJ2124"/>
      <c r="AM2124" s="13"/>
    </row>
    <row r="2125" spans="1:39" s="8" customFormat="1" ht="24.95" customHeight="1" x14ac:dyDescent="0.25">
      <c r="A2125" s="65" t="str">
        <f t="shared" si="32"/>
        <v/>
      </c>
      <c r="B2125" s="61"/>
      <c r="C2125" s="63" t="str">
        <f>IF(B2125="","",VLOOKUP(B2125,'Base productos'!A$2:H$10900,2,FALSE))</f>
        <v/>
      </c>
      <c r="D2125" s="66" t="str">
        <f>IF(B2125="","",VLOOKUP(B2125,'Base productos'!A$2:H$10900,3,FALSE))</f>
        <v/>
      </c>
      <c r="E2125" s="62" t="str">
        <f>IF(B2125="","",VLOOKUP(B2125,'Base productos'!A$2:H$10900,4,FALSE))</f>
        <v/>
      </c>
      <c r="F2125" s="62" t="str">
        <f>IF(B2125="","",VLOOKUP(B2125,'Base productos'!A$2:H$10900,5,FALSE))</f>
        <v/>
      </c>
      <c r="G2125" s="66" t="str">
        <f>IF(B2125="","",VLOOKUP(B2125,'Base productos'!A$2:H$10900,6,FALSE))</f>
        <v/>
      </c>
      <c r="H2125" s="66" t="str">
        <f>IF(B2125="","",VLOOKUP(B2125,'Base productos'!A$2:H$10900,7,FALSE))</f>
        <v/>
      </c>
      <c r="I2125" s="66" t="str">
        <f>IF(B2125="","",VLOOKUP(B2125,'Base productos'!A$2:H$10900,8,FALSE))</f>
        <v/>
      </c>
      <c r="J2125" s="47"/>
      <c r="K2125" s="48"/>
      <c r="L2125" s="68"/>
      <c r="M2125" s="68"/>
      <c r="N2125" s="68"/>
      <c r="O2125" s="68"/>
      <c r="P2125" s="100" t="str">
        <f>IF(O2125="","",VLOOKUP(O2125,'Principios Activos'!A$1:B$2418,2,FALSE))</f>
        <v/>
      </c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9"/>
      <c r="AC2125" s="68"/>
      <c r="AD2125" s="69"/>
      <c r="AE2125" s="53"/>
      <c r="AF2125" s="98"/>
      <c r="AG2125" s="123"/>
      <c r="AH2125" s="123"/>
      <c r="AI2125"/>
      <c r="AJ2125"/>
      <c r="AM2125" s="13"/>
    </row>
    <row r="2126" spans="1:39" s="8" customFormat="1" ht="24.95" customHeight="1" x14ac:dyDescent="0.25">
      <c r="A2126" s="65" t="str">
        <f t="shared" si="32"/>
        <v/>
      </c>
      <c r="B2126" s="61"/>
      <c r="C2126" s="63" t="str">
        <f>IF(B2126="","",VLOOKUP(B2126,'Base productos'!A$2:H$10900,2,FALSE))</f>
        <v/>
      </c>
      <c r="D2126" s="66" t="str">
        <f>IF(B2126="","",VLOOKUP(B2126,'Base productos'!A$2:H$10900,3,FALSE))</f>
        <v/>
      </c>
      <c r="E2126" s="62" t="str">
        <f>IF(B2126="","",VLOOKUP(B2126,'Base productos'!A$2:H$10900,4,FALSE))</f>
        <v/>
      </c>
      <c r="F2126" s="62" t="str">
        <f>IF(B2126="","",VLOOKUP(B2126,'Base productos'!A$2:H$10900,5,FALSE))</f>
        <v/>
      </c>
      <c r="G2126" s="66" t="str">
        <f>IF(B2126="","",VLOOKUP(B2126,'Base productos'!A$2:H$10900,6,FALSE))</f>
        <v/>
      </c>
      <c r="H2126" s="66" t="str">
        <f>IF(B2126="","",VLOOKUP(B2126,'Base productos'!A$2:H$10900,7,FALSE))</f>
        <v/>
      </c>
      <c r="I2126" s="66" t="str">
        <f>IF(B2126="","",VLOOKUP(B2126,'Base productos'!A$2:H$10900,8,FALSE))</f>
        <v/>
      </c>
      <c r="J2126" s="47"/>
      <c r="K2126" s="48"/>
      <c r="L2126" s="68"/>
      <c r="M2126" s="68"/>
      <c r="N2126" s="68"/>
      <c r="O2126" s="68"/>
      <c r="P2126" s="100" t="str">
        <f>IF(O2126="","",VLOOKUP(O2126,'Principios Activos'!A$1:B$2418,2,FALSE))</f>
        <v/>
      </c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9"/>
      <c r="AC2126" s="68"/>
      <c r="AD2126" s="69"/>
      <c r="AE2126" s="53"/>
      <c r="AF2126" s="98"/>
      <c r="AG2126" s="123"/>
      <c r="AH2126" s="123"/>
      <c r="AI2126"/>
      <c r="AJ2126"/>
      <c r="AM2126" s="13"/>
    </row>
    <row r="2127" spans="1:39" s="8" customFormat="1" ht="24.95" customHeight="1" x14ac:dyDescent="0.25">
      <c r="A2127" s="65" t="str">
        <f t="shared" si="32"/>
        <v/>
      </c>
      <c r="B2127" s="61"/>
      <c r="C2127" s="63" t="str">
        <f>IF(B2127="","",VLOOKUP(B2127,'Base productos'!A$2:H$10900,2,FALSE))</f>
        <v/>
      </c>
      <c r="D2127" s="66" t="str">
        <f>IF(B2127="","",VLOOKUP(B2127,'Base productos'!A$2:H$10900,3,FALSE))</f>
        <v/>
      </c>
      <c r="E2127" s="62" t="str">
        <f>IF(B2127="","",VLOOKUP(B2127,'Base productos'!A$2:H$10900,4,FALSE))</f>
        <v/>
      </c>
      <c r="F2127" s="62" t="str">
        <f>IF(B2127="","",VLOOKUP(B2127,'Base productos'!A$2:H$10900,5,FALSE))</f>
        <v/>
      </c>
      <c r="G2127" s="66" t="str">
        <f>IF(B2127="","",VLOOKUP(B2127,'Base productos'!A$2:H$10900,6,FALSE))</f>
        <v/>
      </c>
      <c r="H2127" s="66" t="str">
        <f>IF(B2127="","",VLOOKUP(B2127,'Base productos'!A$2:H$10900,7,FALSE))</f>
        <v/>
      </c>
      <c r="I2127" s="66" t="str">
        <f>IF(B2127="","",VLOOKUP(B2127,'Base productos'!A$2:H$10900,8,FALSE))</f>
        <v/>
      </c>
      <c r="J2127" s="47"/>
      <c r="K2127" s="48"/>
      <c r="L2127" s="68"/>
      <c r="M2127" s="68"/>
      <c r="N2127" s="68"/>
      <c r="O2127" s="68"/>
      <c r="P2127" s="100" t="str">
        <f>IF(O2127="","",VLOOKUP(O2127,'Principios Activos'!A$1:B$2418,2,FALSE))</f>
        <v/>
      </c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9"/>
      <c r="AC2127" s="68"/>
      <c r="AD2127" s="69"/>
      <c r="AE2127" s="53"/>
      <c r="AF2127" s="98"/>
      <c r="AG2127" s="123"/>
      <c r="AH2127" s="123"/>
      <c r="AI2127"/>
      <c r="AJ2127"/>
      <c r="AM2127" s="13"/>
    </row>
    <row r="2128" spans="1:39" s="8" customFormat="1" ht="24.95" customHeight="1" x14ac:dyDescent="0.25">
      <c r="A2128" s="65" t="str">
        <f t="shared" si="32"/>
        <v/>
      </c>
      <c r="B2128" s="61"/>
      <c r="C2128" s="63" t="str">
        <f>IF(B2128="","",VLOOKUP(B2128,'Base productos'!A$2:H$10900,2,FALSE))</f>
        <v/>
      </c>
      <c r="D2128" s="66" t="str">
        <f>IF(B2128="","",VLOOKUP(B2128,'Base productos'!A$2:H$10900,3,FALSE))</f>
        <v/>
      </c>
      <c r="E2128" s="62" t="str">
        <f>IF(B2128="","",VLOOKUP(B2128,'Base productos'!A$2:H$10900,4,FALSE))</f>
        <v/>
      </c>
      <c r="F2128" s="62" t="str">
        <f>IF(B2128="","",VLOOKUP(B2128,'Base productos'!A$2:H$10900,5,FALSE))</f>
        <v/>
      </c>
      <c r="G2128" s="66" t="str">
        <f>IF(B2128="","",VLOOKUP(B2128,'Base productos'!A$2:H$10900,6,FALSE))</f>
        <v/>
      </c>
      <c r="H2128" s="66" t="str">
        <f>IF(B2128="","",VLOOKUP(B2128,'Base productos'!A$2:H$10900,7,FALSE))</f>
        <v/>
      </c>
      <c r="I2128" s="66" t="str">
        <f>IF(B2128="","",VLOOKUP(B2128,'Base productos'!A$2:H$10900,8,FALSE))</f>
        <v/>
      </c>
      <c r="J2128" s="47"/>
      <c r="K2128" s="48"/>
      <c r="L2128" s="68"/>
      <c r="M2128" s="68"/>
      <c r="N2128" s="68"/>
      <c r="O2128" s="68"/>
      <c r="P2128" s="100" t="str">
        <f>IF(O2128="","",VLOOKUP(O2128,'Principios Activos'!A$1:B$2418,2,FALSE))</f>
        <v/>
      </c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9"/>
      <c r="AC2128" s="68"/>
      <c r="AD2128" s="69"/>
      <c r="AE2128" s="53"/>
      <c r="AF2128" s="98"/>
      <c r="AG2128" s="123"/>
      <c r="AH2128" s="123"/>
      <c r="AI2128"/>
      <c r="AJ2128"/>
      <c r="AM2128" s="13"/>
    </row>
    <row r="2129" spans="1:39" s="8" customFormat="1" ht="24.95" customHeight="1" x14ac:dyDescent="0.25">
      <c r="A2129" s="65" t="str">
        <f t="shared" si="32"/>
        <v/>
      </c>
      <c r="B2129" s="61"/>
      <c r="C2129" s="63" t="str">
        <f>IF(B2129="","",VLOOKUP(B2129,'Base productos'!A$2:H$10900,2,FALSE))</f>
        <v/>
      </c>
      <c r="D2129" s="66" t="str">
        <f>IF(B2129="","",VLOOKUP(B2129,'Base productos'!A$2:H$10900,3,FALSE))</f>
        <v/>
      </c>
      <c r="E2129" s="62" t="str">
        <f>IF(B2129="","",VLOOKUP(B2129,'Base productos'!A$2:H$10900,4,FALSE))</f>
        <v/>
      </c>
      <c r="F2129" s="62" t="str">
        <f>IF(B2129="","",VLOOKUP(B2129,'Base productos'!A$2:H$10900,5,FALSE))</f>
        <v/>
      </c>
      <c r="G2129" s="66" t="str">
        <f>IF(B2129="","",VLOOKUP(B2129,'Base productos'!A$2:H$10900,6,FALSE))</f>
        <v/>
      </c>
      <c r="H2129" s="66" t="str">
        <f>IF(B2129="","",VLOOKUP(B2129,'Base productos'!A$2:H$10900,7,FALSE))</f>
        <v/>
      </c>
      <c r="I2129" s="66" t="str">
        <f>IF(B2129="","",VLOOKUP(B2129,'Base productos'!A$2:H$10900,8,FALSE))</f>
        <v/>
      </c>
      <c r="J2129" s="47"/>
      <c r="K2129" s="48"/>
      <c r="L2129" s="68"/>
      <c r="M2129" s="68"/>
      <c r="N2129" s="68"/>
      <c r="O2129" s="68"/>
      <c r="P2129" s="100" t="str">
        <f>IF(O2129="","",VLOOKUP(O2129,'Principios Activos'!A$1:B$2418,2,FALSE))</f>
        <v/>
      </c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68"/>
      <c r="AB2129" s="69"/>
      <c r="AC2129" s="68"/>
      <c r="AD2129" s="69"/>
      <c r="AE2129" s="53"/>
      <c r="AF2129" s="98"/>
      <c r="AG2129" s="123"/>
      <c r="AH2129" s="123"/>
      <c r="AI2129"/>
      <c r="AJ2129"/>
      <c r="AM2129" s="13"/>
    </row>
    <row r="2130" spans="1:39" s="8" customFormat="1" ht="24.95" customHeight="1" x14ac:dyDescent="0.25">
      <c r="A2130" s="65" t="str">
        <f t="shared" si="32"/>
        <v/>
      </c>
      <c r="B2130" s="61"/>
      <c r="C2130" s="63" t="str">
        <f>IF(B2130="","",VLOOKUP(B2130,'Base productos'!A$2:H$10900,2,FALSE))</f>
        <v/>
      </c>
      <c r="D2130" s="66" t="str">
        <f>IF(B2130="","",VLOOKUP(B2130,'Base productos'!A$2:H$10900,3,FALSE))</f>
        <v/>
      </c>
      <c r="E2130" s="62" t="str">
        <f>IF(B2130="","",VLOOKUP(B2130,'Base productos'!A$2:H$10900,4,FALSE))</f>
        <v/>
      </c>
      <c r="F2130" s="62" t="str">
        <f>IF(B2130="","",VLOOKUP(B2130,'Base productos'!A$2:H$10900,5,FALSE))</f>
        <v/>
      </c>
      <c r="G2130" s="66" t="str">
        <f>IF(B2130="","",VLOOKUP(B2130,'Base productos'!A$2:H$10900,6,FALSE))</f>
        <v/>
      </c>
      <c r="H2130" s="66" t="str">
        <f>IF(B2130="","",VLOOKUP(B2130,'Base productos'!A$2:H$10900,7,FALSE))</f>
        <v/>
      </c>
      <c r="I2130" s="66" t="str">
        <f>IF(B2130="","",VLOOKUP(B2130,'Base productos'!A$2:H$10900,8,FALSE))</f>
        <v/>
      </c>
      <c r="J2130" s="47"/>
      <c r="K2130" s="48"/>
      <c r="L2130" s="68"/>
      <c r="M2130" s="68"/>
      <c r="N2130" s="68"/>
      <c r="O2130" s="68"/>
      <c r="P2130" s="100" t="str">
        <f>IF(O2130="","",VLOOKUP(O2130,'Principios Activos'!A$1:B$2418,2,FALSE))</f>
        <v/>
      </c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68"/>
      <c r="AB2130" s="69"/>
      <c r="AC2130" s="68"/>
      <c r="AD2130" s="69"/>
      <c r="AE2130" s="53"/>
      <c r="AF2130" s="98"/>
      <c r="AG2130" s="123"/>
      <c r="AH2130" s="123"/>
      <c r="AI2130"/>
      <c r="AJ2130"/>
      <c r="AM2130" s="13"/>
    </row>
    <row r="2131" spans="1:39" s="8" customFormat="1" ht="24.95" customHeight="1" x14ac:dyDescent="0.25">
      <c r="A2131" s="65" t="str">
        <f t="shared" si="32"/>
        <v/>
      </c>
      <c r="B2131" s="61"/>
      <c r="C2131" s="63" t="str">
        <f>IF(B2131="","",VLOOKUP(B2131,'Base productos'!A$2:H$10900,2,FALSE))</f>
        <v/>
      </c>
      <c r="D2131" s="66" t="str">
        <f>IF(B2131="","",VLOOKUP(B2131,'Base productos'!A$2:H$10900,3,FALSE))</f>
        <v/>
      </c>
      <c r="E2131" s="62" t="str">
        <f>IF(B2131="","",VLOOKUP(B2131,'Base productos'!A$2:H$10900,4,FALSE))</f>
        <v/>
      </c>
      <c r="F2131" s="62" t="str">
        <f>IF(B2131="","",VLOOKUP(B2131,'Base productos'!A$2:H$10900,5,FALSE))</f>
        <v/>
      </c>
      <c r="G2131" s="66" t="str">
        <f>IF(B2131="","",VLOOKUP(B2131,'Base productos'!A$2:H$10900,6,FALSE))</f>
        <v/>
      </c>
      <c r="H2131" s="66" t="str">
        <f>IF(B2131="","",VLOOKUP(B2131,'Base productos'!A$2:H$10900,7,FALSE))</f>
        <v/>
      </c>
      <c r="I2131" s="66" t="str">
        <f>IF(B2131="","",VLOOKUP(B2131,'Base productos'!A$2:H$10900,8,FALSE))</f>
        <v/>
      </c>
      <c r="J2131" s="47"/>
      <c r="K2131" s="48"/>
      <c r="L2131" s="68"/>
      <c r="M2131" s="68"/>
      <c r="N2131" s="68"/>
      <c r="O2131" s="68"/>
      <c r="P2131" s="100" t="str">
        <f>IF(O2131="","",VLOOKUP(O2131,'Principios Activos'!A$1:B$2418,2,FALSE))</f>
        <v/>
      </c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9"/>
      <c r="AC2131" s="68"/>
      <c r="AD2131" s="69"/>
      <c r="AE2131" s="53"/>
      <c r="AF2131" s="98"/>
      <c r="AG2131" s="123"/>
      <c r="AH2131" s="123"/>
      <c r="AI2131"/>
      <c r="AJ2131"/>
      <c r="AM2131" s="13"/>
    </row>
    <row r="2132" spans="1:39" s="8" customFormat="1" ht="24.95" customHeight="1" x14ac:dyDescent="0.25">
      <c r="A2132" s="65" t="str">
        <f t="shared" si="32"/>
        <v/>
      </c>
      <c r="B2132" s="61"/>
      <c r="C2132" s="63" t="str">
        <f>IF(B2132="","",VLOOKUP(B2132,'Base productos'!A$2:H$10900,2,FALSE))</f>
        <v/>
      </c>
      <c r="D2132" s="66" t="str">
        <f>IF(B2132="","",VLOOKUP(B2132,'Base productos'!A$2:H$10900,3,FALSE))</f>
        <v/>
      </c>
      <c r="E2132" s="62" t="str">
        <f>IF(B2132="","",VLOOKUP(B2132,'Base productos'!A$2:H$10900,4,FALSE))</f>
        <v/>
      </c>
      <c r="F2132" s="62" t="str">
        <f>IF(B2132="","",VLOOKUP(B2132,'Base productos'!A$2:H$10900,5,FALSE))</f>
        <v/>
      </c>
      <c r="G2132" s="66" t="str">
        <f>IF(B2132="","",VLOOKUP(B2132,'Base productos'!A$2:H$10900,6,FALSE))</f>
        <v/>
      </c>
      <c r="H2132" s="66" t="str">
        <f>IF(B2132="","",VLOOKUP(B2132,'Base productos'!A$2:H$10900,7,FALSE))</f>
        <v/>
      </c>
      <c r="I2132" s="66" t="str">
        <f>IF(B2132="","",VLOOKUP(B2132,'Base productos'!A$2:H$10900,8,FALSE))</f>
        <v/>
      </c>
      <c r="J2132" s="47"/>
      <c r="K2132" s="48"/>
      <c r="L2132" s="68"/>
      <c r="M2132" s="68"/>
      <c r="N2132" s="68"/>
      <c r="O2132" s="68"/>
      <c r="P2132" s="100" t="str">
        <f>IF(O2132="","",VLOOKUP(O2132,'Principios Activos'!A$1:B$2418,2,FALSE))</f>
        <v/>
      </c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9"/>
      <c r="AC2132" s="68"/>
      <c r="AD2132" s="69"/>
      <c r="AE2132" s="53"/>
      <c r="AF2132" s="98"/>
      <c r="AG2132" s="123"/>
      <c r="AH2132" s="123"/>
      <c r="AI2132"/>
      <c r="AJ2132"/>
      <c r="AM2132" s="13"/>
    </row>
    <row r="2133" spans="1:39" s="8" customFormat="1" ht="24.95" customHeight="1" x14ac:dyDescent="0.25">
      <c r="A2133" s="65" t="str">
        <f t="shared" si="32"/>
        <v/>
      </c>
      <c r="B2133" s="61"/>
      <c r="C2133" s="63" t="str">
        <f>IF(B2133="","",VLOOKUP(B2133,'Base productos'!A$2:H$10900,2,FALSE))</f>
        <v/>
      </c>
      <c r="D2133" s="66" t="str">
        <f>IF(B2133="","",VLOOKUP(B2133,'Base productos'!A$2:H$10900,3,FALSE))</f>
        <v/>
      </c>
      <c r="E2133" s="62" t="str">
        <f>IF(B2133="","",VLOOKUP(B2133,'Base productos'!A$2:H$10900,4,FALSE))</f>
        <v/>
      </c>
      <c r="F2133" s="62" t="str">
        <f>IF(B2133="","",VLOOKUP(B2133,'Base productos'!A$2:H$10900,5,FALSE))</f>
        <v/>
      </c>
      <c r="G2133" s="66" t="str">
        <f>IF(B2133="","",VLOOKUP(B2133,'Base productos'!A$2:H$10900,6,FALSE))</f>
        <v/>
      </c>
      <c r="H2133" s="66" t="str">
        <f>IF(B2133="","",VLOOKUP(B2133,'Base productos'!A$2:H$10900,7,FALSE))</f>
        <v/>
      </c>
      <c r="I2133" s="66" t="str">
        <f>IF(B2133="","",VLOOKUP(B2133,'Base productos'!A$2:H$10900,8,FALSE))</f>
        <v/>
      </c>
      <c r="J2133" s="47"/>
      <c r="K2133" s="48"/>
      <c r="L2133" s="68"/>
      <c r="M2133" s="68"/>
      <c r="N2133" s="68"/>
      <c r="O2133" s="68"/>
      <c r="P2133" s="100" t="str">
        <f>IF(O2133="","",VLOOKUP(O2133,'Principios Activos'!A$1:B$2418,2,FALSE))</f>
        <v/>
      </c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9"/>
      <c r="AC2133" s="68"/>
      <c r="AD2133" s="69"/>
      <c r="AE2133" s="53"/>
      <c r="AF2133" s="98"/>
      <c r="AG2133" s="123"/>
      <c r="AH2133" s="123"/>
      <c r="AI2133"/>
      <c r="AJ2133"/>
      <c r="AM2133" s="13"/>
    </row>
    <row r="2134" spans="1:39" s="8" customFormat="1" ht="24.95" customHeight="1" x14ac:dyDescent="0.25">
      <c r="A2134" s="65" t="str">
        <f t="shared" si="32"/>
        <v/>
      </c>
      <c r="B2134" s="61"/>
      <c r="C2134" s="63" t="str">
        <f>IF(B2134="","",VLOOKUP(B2134,'Base productos'!A$2:H$10900,2,FALSE))</f>
        <v/>
      </c>
      <c r="D2134" s="66" t="str">
        <f>IF(B2134="","",VLOOKUP(B2134,'Base productos'!A$2:H$10900,3,FALSE))</f>
        <v/>
      </c>
      <c r="E2134" s="62" t="str">
        <f>IF(B2134="","",VLOOKUP(B2134,'Base productos'!A$2:H$10900,4,FALSE))</f>
        <v/>
      </c>
      <c r="F2134" s="62" t="str">
        <f>IF(B2134="","",VLOOKUP(B2134,'Base productos'!A$2:H$10900,5,FALSE))</f>
        <v/>
      </c>
      <c r="G2134" s="66" t="str">
        <f>IF(B2134="","",VLOOKUP(B2134,'Base productos'!A$2:H$10900,6,FALSE))</f>
        <v/>
      </c>
      <c r="H2134" s="66" t="str">
        <f>IF(B2134="","",VLOOKUP(B2134,'Base productos'!A$2:H$10900,7,FALSE))</f>
        <v/>
      </c>
      <c r="I2134" s="66" t="str">
        <f>IF(B2134="","",VLOOKUP(B2134,'Base productos'!A$2:H$10900,8,FALSE))</f>
        <v/>
      </c>
      <c r="J2134" s="47"/>
      <c r="K2134" s="48"/>
      <c r="L2134" s="68"/>
      <c r="M2134" s="68"/>
      <c r="N2134" s="68"/>
      <c r="O2134" s="68"/>
      <c r="P2134" s="100" t="str">
        <f>IF(O2134="","",VLOOKUP(O2134,'Principios Activos'!A$1:B$2418,2,FALSE))</f>
        <v/>
      </c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9"/>
      <c r="AC2134" s="68"/>
      <c r="AD2134" s="69"/>
      <c r="AE2134" s="53"/>
      <c r="AF2134" s="98"/>
      <c r="AG2134" s="123"/>
      <c r="AH2134" s="123"/>
      <c r="AI2134"/>
      <c r="AJ2134"/>
      <c r="AM2134" s="13"/>
    </row>
    <row r="2135" spans="1:39" s="8" customFormat="1" ht="24.95" customHeight="1" x14ac:dyDescent="0.25">
      <c r="A2135" s="65" t="str">
        <f t="shared" si="32"/>
        <v/>
      </c>
      <c r="B2135" s="61"/>
      <c r="C2135" s="63" t="str">
        <f>IF(B2135="","",VLOOKUP(B2135,'Base productos'!A$2:H$10900,2,FALSE))</f>
        <v/>
      </c>
      <c r="D2135" s="66" t="str">
        <f>IF(B2135="","",VLOOKUP(B2135,'Base productos'!A$2:H$10900,3,FALSE))</f>
        <v/>
      </c>
      <c r="E2135" s="62" t="str">
        <f>IF(B2135="","",VLOOKUP(B2135,'Base productos'!A$2:H$10900,4,FALSE))</f>
        <v/>
      </c>
      <c r="F2135" s="62" t="str">
        <f>IF(B2135="","",VLOOKUP(B2135,'Base productos'!A$2:H$10900,5,FALSE))</f>
        <v/>
      </c>
      <c r="G2135" s="66" t="str">
        <f>IF(B2135="","",VLOOKUP(B2135,'Base productos'!A$2:H$10900,6,FALSE))</f>
        <v/>
      </c>
      <c r="H2135" s="66" t="str">
        <f>IF(B2135="","",VLOOKUP(B2135,'Base productos'!A$2:H$10900,7,FALSE))</f>
        <v/>
      </c>
      <c r="I2135" s="66" t="str">
        <f>IF(B2135="","",VLOOKUP(B2135,'Base productos'!A$2:H$10900,8,FALSE))</f>
        <v/>
      </c>
      <c r="J2135" s="47"/>
      <c r="K2135" s="48"/>
      <c r="L2135" s="68"/>
      <c r="M2135" s="68"/>
      <c r="N2135" s="68"/>
      <c r="O2135" s="68"/>
      <c r="P2135" s="100" t="str">
        <f>IF(O2135="","",VLOOKUP(O2135,'Principios Activos'!A$1:B$2418,2,FALSE))</f>
        <v/>
      </c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9"/>
      <c r="AC2135" s="68"/>
      <c r="AD2135" s="69"/>
      <c r="AE2135" s="53"/>
      <c r="AF2135" s="98"/>
      <c r="AG2135" s="123"/>
      <c r="AH2135" s="123"/>
      <c r="AI2135"/>
      <c r="AJ2135"/>
      <c r="AM2135" s="13"/>
    </row>
    <row r="2136" spans="1:39" s="8" customFormat="1" ht="24.95" customHeight="1" x14ac:dyDescent="0.25">
      <c r="A2136" s="65" t="str">
        <f t="shared" si="32"/>
        <v/>
      </c>
      <c r="B2136" s="61"/>
      <c r="C2136" s="63" t="str">
        <f>IF(B2136="","",VLOOKUP(B2136,'Base productos'!A$2:H$10900,2,FALSE))</f>
        <v/>
      </c>
      <c r="D2136" s="66" t="str">
        <f>IF(B2136="","",VLOOKUP(B2136,'Base productos'!A$2:H$10900,3,FALSE))</f>
        <v/>
      </c>
      <c r="E2136" s="62" t="str">
        <f>IF(B2136="","",VLOOKUP(B2136,'Base productos'!A$2:H$10900,4,FALSE))</f>
        <v/>
      </c>
      <c r="F2136" s="62" t="str">
        <f>IF(B2136="","",VLOOKUP(B2136,'Base productos'!A$2:H$10900,5,FALSE))</f>
        <v/>
      </c>
      <c r="G2136" s="66" t="str">
        <f>IF(B2136="","",VLOOKUP(B2136,'Base productos'!A$2:H$10900,6,FALSE))</f>
        <v/>
      </c>
      <c r="H2136" s="66" t="str">
        <f>IF(B2136="","",VLOOKUP(B2136,'Base productos'!A$2:H$10900,7,FALSE))</f>
        <v/>
      </c>
      <c r="I2136" s="66" t="str">
        <f>IF(B2136="","",VLOOKUP(B2136,'Base productos'!A$2:H$10900,8,FALSE))</f>
        <v/>
      </c>
      <c r="J2136" s="47"/>
      <c r="K2136" s="48"/>
      <c r="L2136" s="68"/>
      <c r="M2136" s="68"/>
      <c r="N2136" s="68"/>
      <c r="O2136" s="68"/>
      <c r="P2136" s="100" t="str">
        <f>IF(O2136="","",VLOOKUP(O2136,'Principios Activos'!A$1:B$2418,2,FALSE))</f>
        <v/>
      </c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9"/>
      <c r="AC2136" s="68"/>
      <c r="AD2136" s="69"/>
      <c r="AE2136" s="53"/>
      <c r="AF2136" s="98"/>
      <c r="AG2136" s="123"/>
      <c r="AH2136" s="123"/>
      <c r="AI2136"/>
      <c r="AJ2136"/>
      <c r="AM2136" s="13"/>
    </row>
    <row r="2137" spans="1:39" s="8" customFormat="1" ht="24.95" customHeight="1" x14ac:dyDescent="0.25">
      <c r="A2137" s="65" t="str">
        <f t="shared" ref="A2137:A2200" si="33">IF(A2136="","",IF(B2137="","",A2136))</f>
        <v/>
      </c>
      <c r="B2137" s="61"/>
      <c r="C2137" s="63" t="str">
        <f>IF(B2137="","",VLOOKUP(B2137,'Base productos'!A$2:H$10900,2,FALSE))</f>
        <v/>
      </c>
      <c r="D2137" s="66" t="str">
        <f>IF(B2137="","",VLOOKUP(B2137,'Base productos'!A$2:H$10900,3,FALSE))</f>
        <v/>
      </c>
      <c r="E2137" s="62" t="str">
        <f>IF(B2137="","",VLOOKUP(B2137,'Base productos'!A$2:H$10900,4,FALSE))</f>
        <v/>
      </c>
      <c r="F2137" s="62" t="str">
        <f>IF(B2137="","",VLOOKUP(B2137,'Base productos'!A$2:H$10900,5,FALSE))</f>
        <v/>
      </c>
      <c r="G2137" s="66" t="str">
        <f>IF(B2137="","",VLOOKUP(B2137,'Base productos'!A$2:H$10900,6,FALSE))</f>
        <v/>
      </c>
      <c r="H2137" s="66" t="str">
        <f>IF(B2137="","",VLOOKUP(B2137,'Base productos'!A$2:H$10900,7,FALSE))</f>
        <v/>
      </c>
      <c r="I2137" s="66" t="str">
        <f>IF(B2137="","",VLOOKUP(B2137,'Base productos'!A$2:H$10900,8,FALSE))</f>
        <v/>
      </c>
      <c r="J2137" s="47"/>
      <c r="K2137" s="48"/>
      <c r="L2137" s="68"/>
      <c r="M2137" s="68"/>
      <c r="N2137" s="68"/>
      <c r="O2137" s="68"/>
      <c r="P2137" s="100" t="str">
        <f>IF(O2137="","",VLOOKUP(O2137,'Principios Activos'!A$1:B$2418,2,FALSE))</f>
        <v/>
      </c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9"/>
      <c r="AC2137" s="68"/>
      <c r="AD2137" s="69"/>
      <c r="AE2137" s="53"/>
      <c r="AF2137" s="98"/>
      <c r="AG2137" s="123"/>
      <c r="AH2137" s="123"/>
      <c r="AI2137"/>
      <c r="AJ2137"/>
      <c r="AM2137" s="13"/>
    </row>
    <row r="2138" spans="1:39" s="8" customFormat="1" ht="24.95" customHeight="1" x14ac:dyDescent="0.25">
      <c r="A2138" s="65" t="str">
        <f t="shared" si="33"/>
        <v/>
      </c>
      <c r="B2138" s="61"/>
      <c r="C2138" s="63" t="str">
        <f>IF(B2138="","",VLOOKUP(B2138,'Base productos'!A$2:H$10900,2,FALSE))</f>
        <v/>
      </c>
      <c r="D2138" s="66" t="str">
        <f>IF(B2138="","",VLOOKUP(B2138,'Base productos'!A$2:H$10900,3,FALSE))</f>
        <v/>
      </c>
      <c r="E2138" s="62" t="str">
        <f>IF(B2138="","",VLOOKUP(B2138,'Base productos'!A$2:H$10900,4,FALSE))</f>
        <v/>
      </c>
      <c r="F2138" s="62" t="str">
        <f>IF(B2138="","",VLOOKUP(B2138,'Base productos'!A$2:H$10900,5,FALSE))</f>
        <v/>
      </c>
      <c r="G2138" s="66" t="str">
        <f>IF(B2138="","",VLOOKUP(B2138,'Base productos'!A$2:H$10900,6,FALSE))</f>
        <v/>
      </c>
      <c r="H2138" s="66" t="str">
        <f>IF(B2138="","",VLOOKUP(B2138,'Base productos'!A$2:H$10900,7,FALSE))</f>
        <v/>
      </c>
      <c r="I2138" s="66" t="str">
        <f>IF(B2138="","",VLOOKUP(B2138,'Base productos'!A$2:H$10900,8,FALSE))</f>
        <v/>
      </c>
      <c r="J2138" s="47"/>
      <c r="K2138" s="48"/>
      <c r="L2138" s="68"/>
      <c r="M2138" s="68"/>
      <c r="N2138" s="68"/>
      <c r="O2138" s="68"/>
      <c r="P2138" s="100" t="str">
        <f>IF(O2138="","",VLOOKUP(O2138,'Principios Activos'!A$1:B$2418,2,FALSE))</f>
        <v/>
      </c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9"/>
      <c r="AC2138" s="68"/>
      <c r="AD2138" s="69"/>
      <c r="AE2138" s="53"/>
      <c r="AF2138" s="98"/>
      <c r="AG2138" s="123"/>
      <c r="AH2138" s="123"/>
      <c r="AI2138"/>
      <c r="AJ2138"/>
      <c r="AM2138" s="13"/>
    </row>
    <row r="2139" spans="1:39" s="8" customFormat="1" ht="24.95" customHeight="1" x14ac:dyDescent="0.25">
      <c r="A2139" s="65" t="str">
        <f t="shared" si="33"/>
        <v/>
      </c>
      <c r="B2139" s="61"/>
      <c r="C2139" s="63" t="str">
        <f>IF(B2139="","",VLOOKUP(B2139,'Base productos'!A$2:H$10900,2,FALSE))</f>
        <v/>
      </c>
      <c r="D2139" s="66" t="str">
        <f>IF(B2139="","",VLOOKUP(B2139,'Base productos'!A$2:H$10900,3,FALSE))</f>
        <v/>
      </c>
      <c r="E2139" s="62" t="str">
        <f>IF(B2139="","",VLOOKUP(B2139,'Base productos'!A$2:H$10900,4,FALSE))</f>
        <v/>
      </c>
      <c r="F2139" s="62" t="str">
        <f>IF(B2139="","",VLOOKUP(B2139,'Base productos'!A$2:H$10900,5,FALSE))</f>
        <v/>
      </c>
      <c r="G2139" s="66" t="str">
        <f>IF(B2139="","",VLOOKUP(B2139,'Base productos'!A$2:H$10900,6,FALSE))</f>
        <v/>
      </c>
      <c r="H2139" s="66" t="str">
        <f>IF(B2139="","",VLOOKUP(B2139,'Base productos'!A$2:H$10900,7,FALSE))</f>
        <v/>
      </c>
      <c r="I2139" s="66" t="str">
        <f>IF(B2139="","",VLOOKUP(B2139,'Base productos'!A$2:H$10900,8,FALSE))</f>
        <v/>
      </c>
      <c r="J2139" s="47"/>
      <c r="K2139" s="48"/>
      <c r="L2139" s="68"/>
      <c r="M2139" s="68"/>
      <c r="N2139" s="68"/>
      <c r="O2139" s="68"/>
      <c r="P2139" s="100" t="str">
        <f>IF(O2139="","",VLOOKUP(O2139,'Principios Activos'!A$1:B$2418,2,FALSE))</f>
        <v/>
      </c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9"/>
      <c r="AC2139" s="68"/>
      <c r="AD2139" s="69"/>
      <c r="AE2139" s="53"/>
      <c r="AF2139" s="98"/>
      <c r="AG2139" s="123"/>
      <c r="AH2139" s="123"/>
      <c r="AI2139"/>
      <c r="AJ2139"/>
      <c r="AM2139" s="13"/>
    </row>
    <row r="2140" spans="1:39" s="8" customFormat="1" ht="24.95" customHeight="1" x14ac:dyDescent="0.25">
      <c r="A2140" s="65" t="str">
        <f t="shared" si="33"/>
        <v/>
      </c>
      <c r="B2140" s="61"/>
      <c r="C2140" s="63" t="str">
        <f>IF(B2140="","",VLOOKUP(B2140,'Base productos'!A$2:H$10900,2,FALSE))</f>
        <v/>
      </c>
      <c r="D2140" s="66" t="str">
        <f>IF(B2140="","",VLOOKUP(B2140,'Base productos'!A$2:H$10900,3,FALSE))</f>
        <v/>
      </c>
      <c r="E2140" s="62" t="str">
        <f>IF(B2140="","",VLOOKUP(B2140,'Base productos'!A$2:H$10900,4,FALSE))</f>
        <v/>
      </c>
      <c r="F2140" s="62" t="str">
        <f>IF(B2140="","",VLOOKUP(B2140,'Base productos'!A$2:H$10900,5,FALSE))</f>
        <v/>
      </c>
      <c r="G2140" s="66" t="str">
        <f>IF(B2140="","",VLOOKUP(B2140,'Base productos'!A$2:H$10900,6,FALSE))</f>
        <v/>
      </c>
      <c r="H2140" s="66" t="str">
        <f>IF(B2140="","",VLOOKUP(B2140,'Base productos'!A$2:H$10900,7,FALSE))</f>
        <v/>
      </c>
      <c r="I2140" s="66" t="str">
        <f>IF(B2140="","",VLOOKUP(B2140,'Base productos'!A$2:H$10900,8,FALSE))</f>
        <v/>
      </c>
      <c r="J2140" s="47"/>
      <c r="K2140" s="48"/>
      <c r="L2140" s="68"/>
      <c r="M2140" s="68"/>
      <c r="N2140" s="68"/>
      <c r="O2140" s="68"/>
      <c r="P2140" s="100" t="str">
        <f>IF(O2140="","",VLOOKUP(O2140,'Principios Activos'!A$1:B$2418,2,FALSE))</f>
        <v/>
      </c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9"/>
      <c r="AC2140" s="68"/>
      <c r="AD2140" s="69"/>
      <c r="AE2140" s="53"/>
      <c r="AF2140" s="98"/>
      <c r="AG2140" s="123"/>
      <c r="AH2140" s="123"/>
      <c r="AI2140"/>
      <c r="AJ2140"/>
      <c r="AM2140" s="13"/>
    </row>
    <row r="2141" spans="1:39" s="8" customFormat="1" ht="24.95" customHeight="1" x14ac:dyDescent="0.25">
      <c r="A2141" s="65" t="str">
        <f t="shared" si="33"/>
        <v/>
      </c>
      <c r="B2141" s="61"/>
      <c r="C2141" s="63" t="str">
        <f>IF(B2141="","",VLOOKUP(B2141,'Base productos'!A$2:H$10900,2,FALSE))</f>
        <v/>
      </c>
      <c r="D2141" s="66" t="str">
        <f>IF(B2141="","",VLOOKUP(B2141,'Base productos'!A$2:H$10900,3,FALSE))</f>
        <v/>
      </c>
      <c r="E2141" s="62" t="str">
        <f>IF(B2141="","",VLOOKUP(B2141,'Base productos'!A$2:H$10900,4,FALSE))</f>
        <v/>
      </c>
      <c r="F2141" s="62" t="str">
        <f>IF(B2141="","",VLOOKUP(B2141,'Base productos'!A$2:H$10900,5,FALSE))</f>
        <v/>
      </c>
      <c r="G2141" s="66" t="str">
        <f>IF(B2141="","",VLOOKUP(B2141,'Base productos'!A$2:H$10900,6,FALSE))</f>
        <v/>
      </c>
      <c r="H2141" s="66" t="str">
        <f>IF(B2141="","",VLOOKUP(B2141,'Base productos'!A$2:H$10900,7,FALSE))</f>
        <v/>
      </c>
      <c r="I2141" s="66" t="str">
        <f>IF(B2141="","",VLOOKUP(B2141,'Base productos'!A$2:H$10900,8,FALSE))</f>
        <v/>
      </c>
      <c r="J2141" s="47"/>
      <c r="K2141" s="48"/>
      <c r="L2141" s="68"/>
      <c r="M2141" s="68"/>
      <c r="N2141" s="68"/>
      <c r="O2141" s="68"/>
      <c r="P2141" s="100" t="str">
        <f>IF(O2141="","",VLOOKUP(O2141,'Principios Activos'!A$1:B$2418,2,FALSE))</f>
        <v/>
      </c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9"/>
      <c r="AC2141" s="68"/>
      <c r="AD2141" s="69"/>
      <c r="AE2141" s="53"/>
      <c r="AF2141" s="98"/>
      <c r="AG2141" s="123"/>
      <c r="AH2141" s="123"/>
      <c r="AI2141"/>
      <c r="AJ2141"/>
      <c r="AM2141" s="13"/>
    </row>
    <row r="2142" spans="1:39" s="8" customFormat="1" ht="24.95" customHeight="1" x14ac:dyDescent="0.25">
      <c r="A2142" s="65" t="str">
        <f t="shared" si="33"/>
        <v/>
      </c>
      <c r="B2142" s="61"/>
      <c r="C2142" s="63" t="str">
        <f>IF(B2142="","",VLOOKUP(B2142,'Base productos'!A$2:H$10900,2,FALSE))</f>
        <v/>
      </c>
      <c r="D2142" s="66" t="str">
        <f>IF(B2142="","",VLOOKUP(B2142,'Base productos'!A$2:H$10900,3,FALSE))</f>
        <v/>
      </c>
      <c r="E2142" s="62" t="str">
        <f>IF(B2142="","",VLOOKUP(B2142,'Base productos'!A$2:H$10900,4,FALSE))</f>
        <v/>
      </c>
      <c r="F2142" s="62" t="str">
        <f>IF(B2142="","",VLOOKUP(B2142,'Base productos'!A$2:H$10900,5,FALSE))</f>
        <v/>
      </c>
      <c r="G2142" s="66" t="str">
        <f>IF(B2142="","",VLOOKUP(B2142,'Base productos'!A$2:H$10900,6,FALSE))</f>
        <v/>
      </c>
      <c r="H2142" s="66" t="str">
        <f>IF(B2142="","",VLOOKUP(B2142,'Base productos'!A$2:H$10900,7,FALSE))</f>
        <v/>
      </c>
      <c r="I2142" s="66" t="str">
        <f>IF(B2142="","",VLOOKUP(B2142,'Base productos'!A$2:H$10900,8,FALSE))</f>
        <v/>
      </c>
      <c r="J2142" s="47"/>
      <c r="K2142" s="48"/>
      <c r="L2142" s="68"/>
      <c r="M2142" s="68"/>
      <c r="N2142" s="68"/>
      <c r="O2142" s="68"/>
      <c r="P2142" s="100" t="str">
        <f>IF(O2142="","",VLOOKUP(O2142,'Principios Activos'!A$1:B$2418,2,FALSE))</f>
        <v/>
      </c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9"/>
      <c r="AC2142" s="68"/>
      <c r="AD2142" s="69"/>
      <c r="AE2142" s="53"/>
      <c r="AF2142" s="98"/>
      <c r="AG2142" s="123"/>
      <c r="AH2142" s="123"/>
      <c r="AI2142"/>
      <c r="AJ2142"/>
      <c r="AM2142" s="13"/>
    </row>
    <row r="2143" spans="1:39" s="8" customFormat="1" ht="24.95" customHeight="1" x14ac:dyDescent="0.25">
      <c r="A2143" s="65" t="str">
        <f t="shared" si="33"/>
        <v/>
      </c>
      <c r="B2143" s="61"/>
      <c r="C2143" s="63" t="str">
        <f>IF(B2143="","",VLOOKUP(B2143,'Base productos'!A$2:H$10900,2,FALSE))</f>
        <v/>
      </c>
      <c r="D2143" s="66" t="str">
        <f>IF(B2143="","",VLOOKUP(B2143,'Base productos'!A$2:H$10900,3,FALSE))</f>
        <v/>
      </c>
      <c r="E2143" s="62" t="str">
        <f>IF(B2143="","",VLOOKUP(B2143,'Base productos'!A$2:H$10900,4,FALSE))</f>
        <v/>
      </c>
      <c r="F2143" s="62" t="str">
        <f>IF(B2143="","",VLOOKUP(B2143,'Base productos'!A$2:H$10900,5,FALSE))</f>
        <v/>
      </c>
      <c r="G2143" s="66" t="str">
        <f>IF(B2143="","",VLOOKUP(B2143,'Base productos'!A$2:H$10900,6,FALSE))</f>
        <v/>
      </c>
      <c r="H2143" s="66" t="str">
        <f>IF(B2143="","",VLOOKUP(B2143,'Base productos'!A$2:H$10900,7,FALSE))</f>
        <v/>
      </c>
      <c r="I2143" s="66" t="str">
        <f>IF(B2143="","",VLOOKUP(B2143,'Base productos'!A$2:H$10900,8,FALSE))</f>
        <v/>
      </c>
      <c r="J2143" s="47"/>
      <c r="K2143" s="48"/>
      <c r="L2143" s="68"/>
      <c r="M2143" s="68"/>
      <c r="N2143" s="68"/>
      <c r="O2143" s="68"/>
      <c r="P2143" s="100" t="str">
        <f>IF(O2143="","",VLOOKUP(O2143,'Principios Activos'!A$1:B$2418,2,FALSE))</f>
        <v/>
      </c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9"/>
      <c r="AC2143" s="68"/>
      <c r="AD2143" s="69"/>
      <c r="AE2143" s="53"/>
      <c r="AF2143" s="98"/>
      <c r="AG2143" s="123"/>
      <c r="AH2143" s="123"/>
      <c r="AI2143"/>
      <c r="AJ2143"/>
      <c r="AM2143" s="13"/>
    </row>
    <row r="2144" spans="1:39" s="8" customFormat="1" ht="24.95" customHeight="1" x14ac:dyDescent="0.25">
      <c r="A2144" s="65" t="str">
        <f t="shared" si="33"/>
        <v/>
      </c>
      <c r="B2144" s="61"/>
      <c r="C2144" s="63" t="str">
        <f>IF(B2144="","",VLOOKUP(B2144,'Base productos'!A$2:H$10900,2,FALSE))</f>
        <v/>
      </c>
      <c r="D2144" s="66" t="str">
        <f>IF(B2144="","",VLOOKUP(B2144,'Base productos'!A$2:H$10900,3,FALSE))</f>
        <v/>
      </c>
      <c r="E2144" s="62" t="str">
        <f>IF(B2144="","",VLOOKUP(B2144,'Base productos'!A$2:H$10900,4,FALSE))</f>
        <v/>
      </c>
      <c r="F2144" s="62" t="str">
        <f>IF(B2144="","",VLOOKUP(B2144,'Base productos'!A$2:H$10900,5,FALSE))</f>
        <v/>
      </c>
      <c r="G2144" s="66" t="str">
        <f>IF(B2144="","",VLOOKUP(B2144,'Base productos'!A$2:H$10900,6,FALSE))</f>
        <v/>
      </c>
      <c r="H2144" s="66" t="str">
        <f>IF(B2144="","",VLOOKUP(B2144,'Base productos'!A$2:H$10900,7,FALSE))</f>
        <v/>
      </c>
      <c r="I2144" s="66" t="str">
        <f>IF(B2144="","",VLOOKUP(B2144,'Base productos'!A$2:H$10900,8,FALSE))</f>
        <v/>
      </c>
      <c r="J2144" s="47"/>
      <c r="K2144" s="48"/>
      <c r="L2144" s="68"/>
      <c r="M2144" s="68"/>
      <c r="N2144" s="68"/>
      <c r="O2144" s="68"/>
      <c r="P2144" s="100" t="str">
        <f>IF(O2144="","",VLOOKUP(O2144,'Principios Activos'!A$1:B$2418,2,FALSE))</f>
        <v/>
      </c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9"/>
      <c r="AC2144" s="68"/>
      <c r="AD2144" s="69"/>
      <c r="AE2144" s="53"/>
      <c r="AF2144" s="98"/>
      <c r="AG2144" s="123"/>
      <c r="AH2144" s="123"/>
      <c r="AI2144"/>
      <c r="AJ2144"/>
      <c r="AM2144" s="13"/>
    </row>
    <row r="2145" spans="1:39" s="8" customFormat="1" ht="24.95" customHeight="1" x14ac:dyDescent="0.25">
      <c r="A2145" s="65" t="str">
        <f t="shared" si="33"/>
        <v/>
      </c>
      <c r="B2145" s="61"/>
      <c r="C2145" s="63" t="str">
        <f>IF(B2145="","",VLOOKUP(B2145,'Base productos'!A$2:H$10900,2,FALSE))</f>
        <v/>
      </c>
      <c r="D2145" s="66" t="str">
        <f>IF(B2145="","",VLOOKUP(B2145,'Base productos'!A$2:H$10900,3,FALSE))</f>
        <v/>
      </c>
      <c r="E2145" s="62" t="str">
        <f>IF(B2145="","",VLOOKUP(B2145,'Base productos'!A$2:H$10900,4,FALSE))</f>
        <v/>
      </c>
      <c r="F2145" s="62" t="str">
        <f>IF(B2145="","",VLOOKUP(B2145,'Base productos'!A$2:H$10900,5,FALSE))</f>
        <v/>
      </c>
      <c r="G2145" s="66" t="str">
        <f>IF(B2145="","",VLOOKUP(B2145,'Base productos'!A$2:H$10900,6,FALSE))</f>
        <v/>
      </c>
      <c r="H2145" s="66" t="str">
        <f>IF(B2145="","",VLOOKUP(B2145,'Base productos'!A$2:H$10900,7,FALSE))</f>
        <v/>
      </c>
      <c r="I2145" s="66" t="str">
        <f>IF(B2145="","",VLOOKUP(B2145,'Base productos'!A$2:H$10900,8,FALSE))</f>
        <v/>
      </c>
      <c r="J2145" s="47"/>
      <c r="K2145" s="48"/>
      <c r="L2145" s="68"/>
      <c r="M2145" s="68"/>
      <c r="N2145" s="68"/>
      <c r="O2145" s="68"/>
      <c r="P2145" s="100" t="str">
        <f>IF(O2145="","",VLOOKUP(O2145,'Principios Activos'!A$1:B$2418,2,FALSE))</f>
        <v/>
      </c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9"/>
      <c r="AC2145" s="68"/>
      <c r="AD2145" s="69"/>
      <c r="AE2145" s="53"/>
      <c r="AF2145" s="98"/>
      <c r="AG2145" s="123"/>
      <c r="AH2145" s="123"/>
      <c r="AI2145"/>
      <c r="AJ2145"/>
      <c r="AM2145" s="13"/>
    </row>
    <row r="2146" spans="1:39" s="8" customFormat="1" ht="24.95" customHeight="1" x14ac:dyDescent="0.25">
      <c r="A2146" s="65" t="str">
        <f t="shared" si="33"/>
        <v/>
      </c>
      <c r="B2146" s="61"/>
      <c r="C2146" s="63" t="str">
        <f>IF(B2146="","",VLOOKUP(B2146,'Base productos'!A$2:H$10900,2,FALSE))</f>
        <v/>
      </c>
      <c r="D2146" s="66" t="str">
        <f>IF(B2146="","",VLOOKUP(B2146,'Base productos'!A$2:H$10900,3,FALSE))</f>
        <v/>
      </c>
      <c r="E2146" s="62" t="str">
        <f>IF(B2146="","",VLOOKUP(B2146,'Base productos'!A$2:H$10900,4,FALSE))</f>
        <v/>
      </c>
      <c r="F2146" s="62" t="str">
        <f>IF(B2146="","",VLOOKUP(B2146,'Base productos'!A$2:H$10900,5,FALSE))</f>
        <v/>
      </c>
      <c r="G2146" s="66" t="str">
        <f>IF(B2146="","",VLOOKUP(B2146,'Base productos'!A$2:H$10900,6,FALSE))</f>
        <v/>
      </c>
      <c r="H2146" s="66" t="str">
        <f>IF(B2146="","",VLOOKUP(B2146,'Base productos'!A$2:H$10900,7,FALSE))</f>
        <v/>
      </c>
      <c r="I2146" s="66" t="str">
        <f>IF(B2146="","",VLOOKUP(B2146,'Base productos'!A$2:H$10900,8,FALSE))</f>
        <v/>
      </c>
      <c r="J2146" s="47"/>
      <c r="K2146" s="48"/>
      <c r="L2146" s="68"/>
      <c r="M2146" s="68"/>
      <c r="N2146" s="68"/>
      <c r="O2146" s="68"/>
      <c r="P2146" s="100" t="str">
        <f>IF(O2146="","",VLOOKUP(O2146,'Principios Activos'!A$1:B$2418,2,FALSE))</f>
        <v/>
      </c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68"/>
      <c r="AB2146" s="69"/>
      <c r="AC2146" s="68"/>
      <c r="AD2146" s="69"/>
      <c r="AE2146" s="53"/>
      <c r="AF2146" s="98"/>
      <c r="AG2146" s="123"/>
      <c r="AH2146" s="123"/>
      <c r="AI2146"/>
      <c r="AJ2146"/>
      <c r="AM2146" s="13"/>
    </row>
    <row r="2147" spans="1:39" s="8" customFormat="1" ht="24.95" customHeight="1" x14ac:dyDescent="0.25">
      <c r="A2147" s="65" t="str">
        <f t="shared" si="33"/>
        <v/>
      </c>
      <c r="B2147" s="61"/>
      <c r="C2147" s="63" t="str">
        <f>IF(B2147="","",VLOOKUP(B2147,'Base productos'!A$2:H$10900,2,FALSE))</f>
        <v/>
      </c>
      <c r="D2147" s="66" t="str">
        <f>IF(B2147="","",VLOOKUP(B2147,'Base productos'!A$2:H$10900,3,FALSE))</f>
        <v/>
      </c>
      <c r="E2147" s="62" t="str">
        <f>IF(B2147="","",VLOOKUP(B2147,'Base productos'!A$2:H$10900,4,FALSE))</f>
        <v/>
      </c>
      <c r="F2147" s="62" t="str">
        <f>IF(B2147="","",VLOOKUP(B2147,'Base productos'!A$2:H$10900,5,FALSE))</f>
        <v/>
      </c>
      <c r="G2147" s="66" t="str">
        <f>IF(B2147="","",VLOOKUP(B2147,'Base productos'!A$2:H$10900,6,FALSE))</f>
        <v/>
      </c>
      <c r="H2147" s="66" t="str">
        <f>IF(B2147="","",VLOOKUP(B2147,'Base productos'!A$2:H$10900,7,FALSE))</f>
        <v/>
      </c>
      <c r="I2147" s="66" t="str">
        <f>IF(B2147="","",VLOOKUP(B2147,'Base productos'!A$2:H$10900,8,FALSE))</f>
        <v/>
      </c>
      <c r="J2147" s="47"/>
      <c r="K2147" s="48"/>
      <c r="L2147" s="68"/>
      <c r="M2147" s="68"/>
      <c r="N2147" s="68"/>
      <c r="O2147" s="68"/>
      <c r="P2147" s="100" t="str">
        <f>IF(O2147="","",VLOOKUP(O2147,'Principios Activos'!A$1:B$2418,2,FALSE))</f>
        <v/>
      </c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9"/>
      <c r="AC2147" s="68"/>
      <c r="AD2147" s="69"/>
      <c r="AE2147" s="53"/>
      <c r="AF2147" s="98"/>
      <c r="AG2147" s="123"/>
      <c r="AH2147" s="123"/>
      <c r="AI2147"/>
      <c r="AJ2147"/>
      <c r="AM2147" s="13"/>
    </row>
    <row r="2148" spans="1:39" s="8" customFormat="1" ht="24.95" customHeight="1" x14ac:dyDescent="0.25">
      <c r="A2148" s="65" t="str">
        <f t="shared" si="33"/>
        <v/>
      </c>
      <c r="B2148" s="61"/>
      <c r="C2148" s="63" t="str">
        <f>IF(B2148="","",VLOOKUP(B2148,'Base productos'!A$2:H$10900,2,FALSE))</f>
        <v/>
      </c>
      <c r="D2148" s="66" t="str">
        <f>IF(B2148="","",VLOOKUP(B2148,'Base productos'!A$2:H$10900,3,FALSE))</f>
        <v/>
      </c>
      <c r="E2148" s="62" t="str">
        <f>IF(B2148="","",VLOOKUP(B2148,'Base productos'!A$2:H$10900,4,FALSE))</f>
        <v/>
      </c>
      <c r="F2148" s="62" t="str">
        <f>IF(B2148="","",VLOOKUP(B2148,'Base productos'!A$2:H$10900,5,FALSE))</f>
        <v/>
      </c>
      <c r="G2148" s="66" t="str">
        <f>IF(B2148="","",VLOOKUP(B2148,'Base productos'!A$2:H$10900,6,FALSE))</f>
        <v/>
      </c>
      <c r="H2148" s="66" t="str">
        <f>IF(B2148="","",VLOOKUP(B2148,'Base productos'!A$2:H$10900,7,FALSE))</f>
        <v/>
      </c>
      <c r="I2148" s="66" t="str">
        <f>IF(B2148="","",VLOOKUP(B2148,'Base productos'!A$2:H$10900,8,FALSE))</f>
        <v/>
      </c>
      <c r="J2148" s="47"/>
      <c r="K2148" s="48"/>
      <c r="L2148" s="68"/>
      <c r="M2148" s="68"/>
      <c r="N2148" s="68"/>
      <c r="O2148" s="68"/>
      <c r="P2148" s="100" t="str">
        <f>IF(O2148="","",VLOOKUP(O2148,'Principios Activos'!A$1:B$2418,2,FALSE))</f>
        <v/>
      </c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9"/>
      <c r="AC2148" s="68"/>
      <c r="AD2148" s="69"/>
      <c r="AE2148" s="53"/>
      <c r="AF2148" s="98"/>
      <c r="AG2148" s="123"/>
      <c r="AH2148" s="123"/>
      <c r="AI2148"/>
      <c r="AJ2148"/>
      <c r="AM2148" s="13"/>
    </row>
    <row r="2149" spans="1:39" s="8" customFormat="1" ht="24.95" customHeight="1" x14ac:dyDescent="0.25">
      <c r="A2149" s="65" t="str">
        <f t="shared" si="33"/>
        <v/>
      </c>
      <c r="B2149" s="61"/>
      <c r="C2149" s="63" t="str">
        <f>IF(B2149="","",VLOOKUP(B2149,'Base productos'!A$2:H$10900,2,FALSE))</f>
        <v/>
      </c>
      <c r="D2149" s="66" t="str">
        <f>IF(B2149="","",VLOOKUP(B2149,'Base productos'!A$2:H$10900,3,FALSE))</f>
        <v/>
      </c>
      <c r="E2149" s="62" t="str">
        <f>IF(B2149="","",VLOOKUP(B2149,'Base productos'!A$2:H$10900,4,FALSE))</f>
        <v/>
      </c>
      <c r="F2149" s="62" t="str">
        <f>IF(B2149="","",VLOOKUP(B2149,'Base productos'!A$2:H$10900,5,FALSE))</f>
        <v/>
      </c>
      <c r="G2149" s="66" t="str">
        <f>IF(B2149="","",VLOOKUP(B2149,'Base productos'!A$2:H$10900,6,FALSE))</f>
        <v/>
      </c>
      <c r="H2149" s="66" t="str">
        <f>IF(B2149="","",VLOOKUP(B2149,'Base productos'!A$2:H$10900,7,FALSE))</f>
        <v/>
      </c>
      <c r="I2149" s="66" t="str">
        <f>IF(B2149="","",VLOOKUP(B2149,'Base productos'!A$2:H$10900,8,FALSE))</f>
        <v/>
      </c>
      <c r="J2149" s="47"/>
      <c r="K2149" s="48"/>
      <c r="L2149" s="68"/>
      <c r="M2149" s="68"/>
      <c r="N2149" s="68"/>
      <c r="O2149" s="68"/>
      <c r="P2149" s="100" t="str">
        <f>IF(O2149="","",VLOOKUP(O2149,'Principios Activos'!A$1:B$2418,2,FALSE))</f>
        <v/>
      </c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9"/>
      <c r="AC2149" s="68"/>
      <c r="AD2149" s="69"/>
      <c r="AE2149" s="53"/>
      <c r="AF2149" s="98"/>
      <c r="AG2149" s="123"/>
      <c r="AH2149" s="123"/>
      <c r="AI2149"/>
      <c r="AJ2149"/>
      <c r="AM2149" s="13"/>
    </row>
    <row r="2150" spans="1:39" s="8" customFormat="1" ht="24.95" customHeight="1" x14ac:dyDescent="0.25">
      <c r="A2150" s="65" t="str">
        <f t="shared" si="33"/>
        <v/>
      </c>
      <c r="B2150" s="61"/>
      <c r="C2150" s="63" t="str">
        <f>IF(B2150="","",VLOOKUP(B2150,'Base productos'!A$2:H$10900,2,FALSE))</f>
        <v/>
      </c>
      <c r="D2150" s="66" t="str">
        <f>IF(B2150="","",VLOOKUP(B2150,'Base productos'!A$2:H$10900,3,FALSE))</f>
        <v/>
      </c>
      <c r="E2150" s="62" t="str">
        <f>IF(B2150="","",VLOOKUP(B2150,'Base productos'!A$2:H$10900,4,FALSE))</f>
        <v/>
      </c>
      <c r="F2150" s="62" t="str">
        <f>IF(B2150="","",VLOOKUP(B2150,'Base productos'!A$2:H$10900,5,FALSE))</f>
        <v/>
      </c>
      <c r="G2150" s="66" t="str">
        <f>IF(B2150="","",VLOOKUP(B2150,'Base productos'!A$2:H$10900,6,FALSE))</f>
        <v/>
      </c>
      <c r="H2150" s="66" t="str">
        <f>IF(B2150="","",VLOOKUP(B2150,'Base productos'!A$2:H$10900,7,FALSE))</f>
        <v/>
      </c>
      <c r="I2150" s="66" t="str">
        <f>IF(B2150="","",VLOOKUP(B2150,'Base productos'!A$2:H$10900,8,FALSE))</f>
        <v/>
      </c>
      <c r="J2150" s="47"/>
      <c r="K2150" s="48"/>
      <c r="L2150" s="68"/>
      <c r="M2150" s="68"/>
      <c r="N2150" s="68"/>
      <c r="O2150" s="68"/>
      <c r="P2150" s="100" t="str">
        <f>IF(O2150="","",VLOOKUP(O2150,'Principios Activos'!A$1:B$2418,2,FALSE))</f>
        <v/>
      </c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9"/>
      <c r="AC2150" s="68"/>
      <c r="AD2150" s="69"/>
      <c r="AE2150" s="53"/>
      <c r="AF2150" s="98"/>
      <c r="AG2150" s="123"/>
      <c r="AH2150" s="123"/>
      <c r="AI2150"/>
      <c r="AJ2150"/>
      <c r="AM2150" s="13"/>
    </row>
    <row r="2151" spans="1:39" s="8" customFormat="1" ht="24.95" customHeight="1" x14ac:dyDescent="0.25">
      <c r="A2151" s="65" t="str">
        <f t="shared" si="33"/>
        <v/>
      </c>
      <c r="B2151" s="61"/>
      <c r="C2151" s="63" t="str">
        <f>IF(B2151="","",VLOOKUP(B2151,'Base productos'!A$2:H$10900,2,FALSE))</f>
        <v/>
      </c>
      <c r="D2151" s="66" t="str">
        <f>IF(B2151="","",VLOOKUP(B2151,'Base productos'!A$2:H$10900,3,FALSE))</f>
        <v/>
      </c>
      <c r="E2151" s="62" t="str">
        <f>IF(B2151="","",VLOOKUP(B2151,'Base productos'!A$2:H$10900,4,FALSE))</f>
        <v/>
      </c>
      <c r="F2151" s="62" t="str">
        <f>IF(B2151="","",VLOOKUP(B2151,'Base productos'!A$2:H$10900,5,FALSE))</f>
        <v/>
      </c>
      <c r="G2151" s="66" t="str">
        <f>IF(B2151="","",VLOOKUP(B2151,'Base productos'!A$2:H$10900,6,FALSE))</f>
        <v/>
      </c>
      <c r="H2151" s="66" t="str">
        <f>IF(B2151="","",VLOOKUP(B2151,'Base productos'!A$2:H$10900,7,FALSE))</f>
        <v/>
      </c>
      <c r="I2151" s="66" t="str">
        <f>IF(B2151="","",VLOOKUP(B2151,'Base productos'!A$2:H$10900,8,FALSE))</f>
        <v/>
      </c>
      <c r="J2151" s="47"/>
      <c r="K2151" s="48"/>
      <c r="L2151" s="68"/>
      <c r="M2151" s="68"/>
      <c r="N2151" s="68"/>
      <c r="O2151" s="68"/>
      <c r="P2151" s="100" t="str">
        <f>IF(O2151="","",VLOOKUP(O2151,'Principios Activos'!A$1:B$2418,2,FALSE))</f>
        <v/>
      </c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68"/>
      <c r="AB2151" s="69"/>
      <c r="AC2151" s="68"/>
      <c r="AD2151" s="69"/>
      <c r="AE2151" s="53"/>
      <c r="AF2151" s="98"/>
      <c r="AG2151" s="123"/>
      <c r="AH2151" s="123"/>
      <c r="AI2151"/>
      <c r="AJ2151"/>
      <c r="AM2151" s="13"/>
    </row>
    <row r="2152" spans="1:39" s="8" customFormat="1" ht="24.95" customHeight="1" x14ac:dyDescent="0.25">
      <c r="A2152" s="65" t="str">
        <f t="shared" si="33"/>
        <v/>
      </c>
      <c r="B2152" s="61"/>
      <c r="C2152" s="63" t="str">
        <f>IF(B2152="","",VLOOKUP(B2152,'Base productos'!A$2:H$10900,2,FALSE))</f>
        <v/>
      </c>
      <c r="D2152" s="66" t="str">
        <f>IF(B2152="","",VLOOKUP(B2152,'Base productos'!A$2:H$10900,3,FALSE))</f>
        <v/>
      </c>
      <c r="E2152" s="62" t="str">
        <f>IF(B2152="","",VLOOKUP(B2152,'Base productos'!A$2:H$10900,4,FALSE))</f>
        <v/>
      </c>
      <c r="F2152" s="62" t="str">
        <f>IF(B2152="","",VLOOKUP(B2152,'Base productos'!A$2:H$10900,5,FALSE))</f>
        <v/>
      </c>
      <c r="G2152" s="66" t="str">
        <f>IF(B2152="","",VLOOKUP(B2152,'Base productos'!A$2:H$10900,6,FALSE))</f>
        <v/>
      </c>
      <c r="H2152" s="66" t="str">
        <f>IF(B2152="","",VLOOKUP(B2152,'Base productos'!A$2:H$10900,7,FALSE))</f>
        <v/>
      </c>
      <c r="I2152" s="66" t="str">
        <f>IF(B2152="","",VLOOKUP(B2152,'Base productos'!A$2:H$10900,8,FALSE))</f>
        <v/>
      </c>
      <c r="J2152" s="47"/>
      <c r="K2152" s="48"/>
      <c r="L2152" s="68"/>
      <c r="M2152" s="68"/>
      <c r="N2152" s="68"/>
      <c r="O2152" s="68"/>
      <c r="P2152" s="100" t="str">
        <f>IF(O2152="","",VLOOKUP(O2152,'Principios Activos'!A$1:B$2418,2,FALSE))</f>
        <v/>
      </c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9"/>
      <c r="AC2152" s="68"/>
      <c r="AD2152" s="69"/>
      <c r="AE2152" s="53"/>
      <c r="AF2152" s="98"/>
      <c r="AG2152" s="123"/>
      <c r="AH2152" s="123"/>
      <c r="AI2152"/>
      <c r="AJ2152"/>
      <c r="AM2152" s="13"/>
    </row>
    <row r="2153" spans="1:39" s="8" customFormat="1" ht="24.95" customHeight="1" x14ac:dyDescent="0.25">
      <c r="A2153" s="65" t="str">
        <f t="shared" si="33"/>
        <v/>
      </c>
      <c r="B2153" s="61"/>
      <c r="C2153" s="63" t="str">
        <f>IF(B2153="","",VLOOKUP(B2153,'Base productos'!A$2:H$10900,2,FALSE))</f>
        <v/>
      </c>
      <c r="D2153" s="66" t="str">
        <f>IF(B2153="","",VLOOKUP(B2153,'Base productos'!A$2:H$10900,3,FALSE))</f>
        <v/>
      </c>
      <c r="E2153" s="62" t="str">
        <f>IF(B2153="","",VLOOKUP(B2153,'Base productos'!A$2:H$10900,4,FALSE))</f>
        <v/>
      </c>
      <c r="F2153" s="62" t="str">
        <f>IF(B2153="","",VLOOKUP(B2153,'Base productos'!A$2:H$10900,5,FALSE))</f>
        <v/>
      </c>
      <c r="G2153" s="66" t="str">
        <f>IF(B2153="","",VLOOKUP(B2153,'Base productos'!A$2:H$10900,6,FALSE))</f>
        <v/>
      </c>
      <c r="H2153" s="66" t="str">
        <f>IF(B2153="","",VLOOKUP(B2153,'Base productos'!A$2:H$10900,7,FALSE))</f>
        <v/>
      </c>
      <c r="I2153" s="66" t="str">
        <f>IF(B2153="","",VLOOKUP(B2153,'Base productos'!A$2:H$10900,8,FALSE))</f>
        <v/>
      </c>
      <c r="J2153" s="47"/>
      <c r="K2153" s="48"/>
      <c r="L2153" s="68"/>
      <c r="M2153" s="68"/>
      <c r="N2153" s="68"/>
      <c r="O2153" s="68"/>
      <c r="P2153" s="100" t="str">
        <f>IF(O2153="","",VLOOKUP(O2153,'Principios Activos'!A$1:B$2418,2,FALSE))</f>
        <v/>
      </c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9"/>
      <c r="AC2153" s="68"/>
      <c r="AD2153" s="69"/>
      <c r="AE2153" s="53"/>
      <c r="AF2153" s="98"/>
      <c r="AG2153" s="123"/>
      <c r="AH2153" s="123"/>
      <c r="AI2153"/>
      <c r="AJ2153"/>
      <c r="AM2153" s="13"/>
    </row>
    <row r="2154" spans="1:39" s="8" customFormat="1" ht="24.95" customHeight="1" x14ac:dyDescent="0.25">
      <c r="A2154" s="65" t="str">
        <f t="shared" si="33"/>
        <v/>
      </c>
      <c r="B2154" s="61"/>
      <c r="C2154" s="63" t="str">
        <f>IF(B2154="","",VLOOKUP(B2154,'Base productos'!A$2:H$10900,2,FALSE))</f>
        <v/>
      </c>
      <c r="D2154" s="66" t="str">
        <f>IF(B2154="","",VLOOKUP(B2154,'Base productos'!A$2:H$10900,3,FALSE))</f>
        <v/>
      </c>
      <c r="E2154" s="62" t="str">
        <f>IF(B2154="","",VLOOKUP(B2154,'Base productos'!A$2:H$10900,4,FALSE))</f>
        <v/>
      </c>
      <c r="F2154" s="62" t="str">
        <f>IF(B2154="","",VLOOKUP(B2154,'Base productos'!A$2:H$10900,5,FALSE))</f>
        <v/>
      </c>
      <c r="G2154" s="66" t="str">
        <f>IF(B2154="","",VLOOKUP(B2154,'Base productos'!A$2:H$10900,6,FALSE))</f>
        <v/>
      </c>
      <c r="H2154" s="66" t="str">
        <f>IF(B2154="","",VLOOKUP(B2154,'Base productos'!A$2:H$10900,7,FALSE))</f>
        <v/>
      </c>
      <c r="I2154" s="66" t="str">
        <f>IF(B2154="","",VLOOKUP(B2154,'Base productos'!A$2:H$10900,8,FALSE))</f>
        <v/>
      </c>
      <c r="J2154" s="47"/>
      <c r="K2154" s="48"/>
      <c r="L2154" s="68"/>
      <c r="M2154" s="68"/>
      <c r="N2154" s="68"/>
      <c r="O2154" s="68"/>
      <c r="P2154" s="100" t="str">
        <f>IF(O2154="","",VLOOKUP(O2154,'Principios Activos'!A$1:B$2418,2,FALSE))</f>
        <v/>
      </c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9"/>
      <c r="AC2154" s="68"/>
      <c r="AD2154" s="69"/>
      <c r="AE2154" s="53"/>
      <c r="AF2154" s="98"/>
      <c r="AG2154" s="123"/>
      <c r="AH2154" s="123"/>
      <c r="AI2154"/>
      <c r="AJ2154"/>
      <c r="AM2154" s="13"/>
    </row>
    <row r="2155" spans="1:39" s="8" customFormat="1" ht="24.95" customHeight="1" x14ac:dyDescent="0.25">
      <c r="A2155" s="65" t="str">
        <f t="shared" si="33"/>
        <v/>
      </c>
      <c r="B2155" s="61"/>
      <c r="C2155" s="63" t="str">
        <f>IF(B2155="","",VLOOKUP(B2155,'Base productos'!A$2:H$10900,2,FALSE))</f>
        <v/>
      </c>
      <c r="D2155" s="66" t="str">
        <f>IF(B2155="","",VLOOKUP(B2155,'Base productos'!A$2:H$10900,3,FALSE))</f>
        <v/>
      </c>
      <c r="E2155" s="62" t="str">
        <f>IF(B2155="","",VLOOKUP(B2155,'Base productos'!A$2:H$10900,4,FALSE))</f>
        <v/>
      </c>
      <c r="F2155" s="62" t="str">
        <f>IF(B2155="","",VLOOKUP(B2155,'Base productos'!A$2:H$10900,5,FALSE))</f>
        <v/>
      </c>
      <c r="G2155" s="66" t="str">
        <f>IF(B2155="","",VLOOKUP(B2155,'Base productos'!A$2:H$10900,6,FALSE))</f>
        <v/>
      </c>
      <c r="H2155" s="66" t="str">
        <f>IF(B2155="","",VLOOKUP(B2155,'Base productos'!A$2:H$10900,7,FALSE))</f>
        <v/>
      </c>
      <c r="I2155" s="66" t="str">
        <f>IF(B2155="","",VLOOKUP(B2155,'Base productos'!A$2:H$10900,8,FALSE))</f>
        <v/>
      </c>
      <c r="J2155" s="47"/>
      <c r="K2155" s="48"/>
      <c r="L2155" s="68"/>
      <c r="M2155" s="68"/>
      <c r="N2155" s="68"/>
      <c r="O2155" s="68"/>
      <c r="P2155" s="100" t="str">
        <f>IF(O2155="","",VLOOKUP(O2155,'Principios Activos'!A$1:B$2418,2,FALSE))</f>
        <v/>
      </c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9"/>
      <c r="AC2155" s="68"/>
      <c r="AD2155" s="69"/>
      <c r="AE2155" s="53"/>
      <c r="AF2155" s="98"/>
      <c r="AG2155" s="123"/>
      <c r="AH2155" s="123"/>
      <c r="AI2155"/>
      <c r="AJ2155"/>
      <c r="AM2155" s="13"/>
    </row>
    <row r="2156" spans="1:39" s="8" customFormat="1" ht="24.95" customHeight="1" x14ac:dyDescent="0.25">
      <c r="A2156" s="65" t="str">
        <f t="shared" si="33"/>
        <v/>
      </c>
      <c r="B2156" s="61"/>
      <c r="C2156" s="63" t="str">
        <f>IF(B2156="","",VLOOKUP(B2156,'Base productos'!A$2:H$10900,2,FALSE))</f>
        <v/>
      </c>
      <c r="D2156" s="66" t="str">
        <f>IF(B2156="","",VLOOKUP(B2156,'Base productos'!A$2:H$10900,3,FALSE))</f>
        <v/>
      </c>
      <c r="E2156" s="62" t="str">
        <f>IF(B2156="","",VLOOKUP(B2156,'Base productos'!A$2:H$10900,4,FALSE))</f>
        <v/>
      </c>
      <c r="F2156" s="62" t="str">
        <f>IF(B2156="","",VLOOKUP(B2156,'Base productos'!A$2:H$10900,5,FALSE))</f>
        <v/>
      </c>
      <c r="G2156" s="66" t="str">
        <f>IF(B2156="","",VLOOKUP(B2156,'Base productos'!A$2:H$10900,6,FALSE))</f>
        <v/>
      </c>
      <c r="H2156" s="66" t="str">
        <f>IF(B2156="","",VLOOKUP(B2156,'Base productos'!A$2:H$10900,7,FALSE))</f>
        <v/>
      </c>
      <c r="I2156" s="66" t="str">
        <f>IF(B2156="","",VLOOKUP(B2156,'Base productos'!A$2:H$10900,8,FALSE))</f>
        <v/>
      </c>
      <c r="J2156" s="47"/>
      <c r="K2156" s="48"/>
      <c r="L2156" s="68"/>
      <c r="M2156" s="68"/>
      <c r="N2156" s="68"/>
      <c r="O2156" s="68"/>
      <c r="P2156" s="100" t="str">
        <f>IF(O2156="","",VLOOKUP(O2156,'Principios Activos'!A$1:B$2418,2,FALSE))</f>
        <v/>
      </c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9"/>
      <c r="AC2156" s="68"/>
      <c r="AD2156" s="69"/>
      <c r="AE2156" s="53"/>
      <c r="AF2156" s="98"/>
      <c r="AG2156" s="123"/>
      <c r="AH2156" s="123"/>
      <c r="AI2156"/>
      <c r="AJ2156"/>
      <c r="AM2156" s="13"/>
    </row>
    <row r="2157" spans="1:39" s="8" customFormat="1" ht="24.95" customHeight="1" x14ac:dyDescent="0.25">
      <c r="A2157" s="65" t="str">
        <f t="shared" si="33"/>
        <v/>
      </c>
      <c r="B2157" s="61"/>
      <c r="C2157" s="63" t="str">
        <f>IF(B2157="","",VLOOKUP(B2157,'Base productos'!A$2:H$10900,2,FALSE))</f>
        <v/>
      </c>
      <c r="D2157" s="66" t="str">
        <f>IF(B2157="","",VLOOKUP(B2157,'Base productos'!A$2:H$10900,3,FALSE))</f>
        <v/>
      </c>
      <c r="E2157" s="62" t="str">
        <f>IF(B2157="","",VLOOKUP(B2157,'Base productos'!A$2:H$10900,4,FALSE))</f>
        <v/>
      </c>
      <c r="F2157" s="62" t="str">
        <f>IF(B2157="","",VLOOKUP(B2157,'Base productos'!A$2:H$10900,5,FALSE))</f>
        <v/>
      </c>
      <c r="G2157" s="66" t="str">
        <f>IF(B2157="","",VLOOKUP(B2157,'Base productos'!A$2:H$10900,6,FALSE))</f>
        <v/>
      </c>
      <c r="H2157" s="66" t="str">
        <f>IF(B2157="","",VLOOKUP(B2157,'Base productos'!A$2:H$10900,7,FALSE))</f>
        <v/>
      </c>
      <c r="I2157" s="66" t="str">
        <f>IF(B2157="","",VLOOKUP(B2157,'Base productos'!A$2:H$10900,8,FALSE))</f>
        <v/>
      </c>
      <c r="J2157" s="47"/>
      <c r="K2157" s="48"/>
      <c r="L2157" s="68"/>
      <c r="M2157" s="68"/>
      <c r="N2157" s="68"/>
      <c r="O2157" s="68"/>
      <c r="P2157" s="100" t="str">
        <f>IF(O2157="","",VLOOKUP(O2157,'Principios Activos'!A$1:B$2418,2,FALSE))</f>
        <v/>
      </c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9"/>
      <c r="AC2157" s="68"/>
      <c r="AD2157" s="69"/>
      <c r="AE2157" s="53"/>
      <c r="AF2157" s="98"/>
      <c r="AG2157" s="123"/>
      <c r="AH2157" s="123"/>
      <c r="AI2157"/>
      <c r="AJ2157"/>
      <c r="AM2157" s="13"/>
    </row>
    <row r="2158" spans="1:39" s="8" customFormat="1" ht="24.95" customHeight="1" x14ac:dyDescent="0.25">
      <c r="A2158" s="65" t="str">
        <f t="shared" si="33"/>
        <v/>
      </c>
      <c r="B2158" s="61"/>
      <c r="C2158" s="63" t="str">
        <f>IF(B2158="","",VLOOKUP(B2158,'Base productos'!A$2:H$10900,2,FALSE))</f>
        <v/>
      </c>
      <c r="D2158" s="66" t="str">
        <f>IF(B2158="","",VLOOKUP(B2158,'Base productos'!A$2:H$10900,3,FALSE))</f>
        <v/>
      </c>
      <c r="E2158" s="62" t="str">
        <f>IF(B2158="","",VLOOKUP(B2158,'Base productos'!A$2:H$10900,4,FALSE))</f>
        <v/>
      </c>
      <c r="F2158" s="62" t="str">
        <f>IF(B2158="","",VLOOKUP(B2158,'Base productos'!A$2:H$10900,5,FALSE))</f>
        <v/>
      </c>
      <c r="G2158" s="66" t="str">
        <f>IF(B2158="","",VLOOKUP(B2158,'Base productos'!A$2:H$10900,6,FALSE))</f>
        <v/>
      </c>
      <c r="H2158" s="66" t="str">
        <f>IF(B2158="","",VLOOKUP(B2158,'Base productos'!A$2:H$10900,7,FALSE))</f>
        <v/>
      </c>
      <c r="I2158" s="66" t="str">
        <f>IF(B2158="","",VLOOKUP(B2158,'Base productos'!A$2:H$10900,8,FALSE))</f>
        <v/>
      </c>
      <c r="J2158" s="47"/>
      <c r="K2158" s="48"/>
      <c r="L2158" s="68"/>
      <c r="M2158" s="68"/>
      <c r="N2158" s="68"/>
      <c r="O2158" s="68"/>
      <c r="P2158" s="100" t="str">
        <f>IF(O2158="","",VLOOKUP(O2158,'Principios Activos'!A$1:B$2418,2,FALSE))</f>
        <v/>
      </c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9"/>
      <c r="AC2158" s="68"/>
      <c r="AD2158" s="69"/>
      <c r="AE2158" s="53"/>
      <c r="AF2158" s="98"/>
      <c r="AG2158" s="123"/>
      <c r="AH2158" s="123"/>
      <c r="AI2158"/>
      <c r="AJ2158"/>
      <c r="AM2158" s="13"/>
    </row>
    <row r="2159" spans="1:39" s="8" customFormat="1" ht="24.95" customHeight="1" x14ac:dyDescent="0.25">
      <c r="A2159" s="65" t="str">
        <f t="shared" si="33"/>
        <v/>
      </c>
      <c r="B2159" s="61"/>
      <c r="C2159" s="63" t="str">
        <f>IF(B2159="","",VLOOKUP(B2159,'Base productos'!A$2:H$10900,2,FALSE))</f>
        <v/>
      </c>
      <c r="D2159" s="66" t="str">
        <f>IF(B2159="","",VLOOKUP(B2159,'Base productos'!A$2:H$10900,3,FALSE))</f>
        <v/>
      </c>
      <c r="E2159" s="62" t="str">
        <f>IF(B2159="","",VLOOKUP(B2159,'Base productos'!A$2:H$10900,4,FALSE))</f>
        <v/>
      </c>
      <c r="F2159" s="62" t="str">
        <f>IF(B2159="","",VLOOKUP(B2159,'Base productos'!A$2:H$10900,5,FALSE))</f>
        <v/>
      </c>
      <c r="G2159" s="66" t="str">
        <f>IF(B2159="","",VLOOKUP(B2159,'Base productos'!A$2:H$10900,6,FALSE))</f>
        <v/>
      </c>
      <c r="H2159" s="66" t="str">
        <f>IF(B2159="","",VLOOKUP(B2159,'Base productos'!A$2:H$10900,7,FALSE))</f>
        <v/>
      </c>
      <c r="I2159" s="66" t="str">
        <f>IF(B2159="","",VLOOKUP(B2159,'Base productos'!A$2:H$10900,8,FALSE))</f>
        <v/>
      </c>
      <c r="J2159" s="47"/>
      <c r="K2159" s="48"/>
      <c r="L2159" s="68"/>
      <c r="M2159" s="68"/>
      <c r="N2159" s="68"/>
      <c r="O2159" s="68"/>
      <c r="P2159" s="100" t="str">
        <f>IF(O2159="","",VLOOKUP(O2159,'Principios Activos'!A$1:B$2418,2,FALSE))</f>
        <v/>
      </c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9"/>
      <c r="AC2159" s="68"/>
      <c r="AD2159" s="69"/>
      <c r="AE2159" s="53"/>
      <c r="AF2159" s="98"/>
      <c r="AG2159" s="123"/>
      <c r="AH2159" s="123"/>
      <c r="AI2159"/>
      <c r="AJ2159"/>
      <c r="AM2159" s="13"/>
    </row>
    <row r="2160" spans="1:39" s="8" customFormat="1" ht="24.95" customHeight="1" x14ac:dyDescent="0.25">
      <c r="A2160" s="65" t="str">
        <f t="shared" si="33"/>
        <v/>
      </c>
      <c r="B2160" s="61"/>
      <c r="C2160" s="63" t="str">
        <f>IF(B2160="","",VLOOKUP(B2160,'Base productos'!A$2:H$10900,2,FALSE))</f>
        <v/>
      </c>
      <c r="D2160" s="66" t="str">
        <f>IF(B2160="","",VLOOKUP(B2160,'Base productos'!A$2:H$10900,3,FALSE))</f>
        <v/>
      </c>
      <c r="E2160" s="62" t="str">
        <f>IF(B2160="","",VLOOKUP(B2160,'Base productos'!A$2:H$10900,4,FALSE))</f>
        <v/>
      </c>
      <c r="F2160" s="62" t="str">
        <f>IF(B2160="","",VLOOKUP(B2160,'Base productos'!A$2:H$10900,5,FALSE))</f>
        <v/>
      </c>
      <c r="G2160" s="66" t="str">
        <f>IF(B2160="","",VLOOKUP(B2160,'Base productos'!A$2:H$10900,6,FALSE))</f>
        <v/>
      </c>
      <c r="H2160" s="66" t="str">
        <f>IF(B2160="","",VLOOKUP(B2160,'Base productos'!A$2:H$10900,7,FALSE))</f>
        <v/>
      </c>
      <c r="I2160" s="66" t="str">
        <f>IF(B2160="","",VLOOKUP(B2160,'Base productos'!A$2:H$10900,8,FALSE))</f>
        <v/>
      </c>
      <c r="J2160" s="47"/>
      <c r="K2160" s="48"/>
      <c r="L2160" s="68"/>
      <c r="M2160" s="68"/>
      <c r="N2160" s="68"/>
      <c r="O2160" s="68"/>
      <c r="P2160" s="100" t="str">
        <f>IF(O2160="","",VLOOKUP(O2160,'Principios Activos'!A$1:B$2418,2,FALSE))</f>
        <v/>
      </c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9"/>
      <c r="AC2160" s="68"/>
      <c r="AD2160" s="69"/>
      <c r="AE2160" s="53"/>
      <c r="AF2160" s="98"/>
      <c r="AG2160" s="123"/>
      <c r="AH2160" s="123"/>
      <c r="AI2160"/>
      <c r="AJ2160"/>
      <c r="AM2160" s="13"/>
    </row>
    <row r="2161" spans="1:39" s="8" customFormat="1" ht="24.95" customHeight="1" x14ac:dyDescent="0.25">
      <c r="A2161" s="65" t="str">
        <f t="shared" si="33"/>
        <v/>
      </c>
      <c r="B2161" s="61"/>
      <c r="C2161" s="63" t="str">
        <f>IF(B2161="","",VLOOKUP(B2161,'Base productos'!A$2:H$10900,2,FALSE))</f>
        <v/>
      </c>
      <c r="D2161" s="66" t="str">
        <f>IF(B2161="","",VLOOKUP(B2161,'Base productos'!A$2:H$10900,3,FALSE))</f>
        <v/>
      </c>
      <c r="E2161" s="62" t="str">
        <f>IF(B2161="","",VLOOKUP(B2161,'Base productos'!A$2:H$10900,4,FALSE))</f>
        <v/>
      </c>
      <c r="F2161" s="62" t="str">
        <f>IF(B2161="","",VLOOKUP(B2161,'Base productos'!A$2:H$10900,5,FALSE))</f>
        <v/>
      </c>
      <c r="G2161" s="66" t="str">
        <f>IF(B2161="","",VLOOKUP(B2161,'Base productos'!A$2:H$10900,6,FALSE))</f>
        <v/>
      </c>
      <c r="H2161" s="66" t="str">
        <f>IF(B2161="","",VLOOKUP(B2161,'Base productos'!A$2:H$10900,7,FALSE))</f>
        <v/>
      </c>
      <c r="I2161" s="66" t="str">
        <f>IF(B2161="","",VLOOKUP(B2161,'Base productos'!A$2:H$10900,8,FALSE))</f>
        <v/>
      </c>
      <c r="J2161" s="47"/>
      <c r="K2161" s="48"/>
      <c r="L2161" s="68"/>
      <c r="M2161" s="68"/>
      <c r="N2161" s="68"/>
      <c r="O2161" s="68"/>
      <c r="P2161" s="100" t="str">
        <f>IF(O2161="","",VLOOKUP(O2161,'Principios Activos'!A$1:B$2418,2,FALSE))</f>
        <v/>
      </c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9"/>
      <c r="AC2161" s="68"/>
      <c r="AD2161" s="69"/>
      <c r="AE2161" s="53"/>
      <c r="AF2161" s="98"/>
      <c r="AG2161" s="123"/>
      <c r="AH2161" s="123"/>
      <c r="AI2161"/>
      <c r="AJ2161"/>
      <c r="AM2161" s="13"/>
    </row>
    <row r="2162" spans="1:39" s="8" customFormat="1" ht="24.95" customHeight="1" x14ac:dyDescent="0.25">
      <c r="A2162" s="65" t="str">
        <f t="shared" si="33"/>
        <v/>
      </c>
      <c r="B2162" s="61"/>
      <c r="C2162" s="63" t="str">
        <f>IF(B2162="","",VLOOKUP(B2162,'Base productos'!A$2:H$10900,2,FALSE))</f>
        <v/>
      </c>
      <c r="D2162" s="66" t="str">
        <f>IF(B2162="","",VLOOKUP(B2162,'Base productos'!A$2:H$10900,3,FALSE))</f>
        <v/>
      </c>
      <c r="E2162" s="62" t="str">
        <f>IF(B2162="","",VLOOKUP(B2162,'Base productos'!A$2:H$10900,4,FALSE))</f>
        <v/>
      </c>
      <c r="F2162" s="62" t="str">
        <f>IF(B2162="","",VLOOKUP(B2162,'Base productos'!A$2:H$10900,5,FALSE))</f>
        <v/>
      </c>
      <c r="G2162" s="66" t="str">
        <f>IF(B2162="","",VLOOKUP(B2162,'Base productos'!A$2:H$10900,6,FALSE))</f>
        <v/>
      </c>
      <c r="H2162" s="66" t="str">
        <f>IF(B2162="","",VLOOKUP(B2162,'Base productos'!A$2:H$10900,7,FALSE))</f>
        <v/>
      </c>
      <c r="I2162" s="66" t="str">
        <f>IF(B2162="","",VLOOKUP(B2162,'Base productos'!A$2:H$10900,8,FALSE))</f>
        <v/>
      </c>
      <c r="J2162" s="47"/>
      <c r="K2162" s="48"/>
      <c r="L2162" s="68"/>
      <c r="M2162" s="68"/>
      <c r="N2162" s="68"/>
      <c r="O2162" s="68"/>
      <c r="P2162" s="100" t="str">
        <f>IF(O2162="","",VLOOKUP(O2162,'Principios Activos'!A$1:B$2418,2,FALSE))</f>
        <v/>
      </c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9"/>
      <c r="AC2162" s="68"/>
      <c r="AD2162" s="69"/>
      <c r="AE2162" s="53"/>
      <c r="AF2162" s="98"/>
      <c r="AG2162" s="123"/>
      <c r="AH2162" s="123"/>
      <c r="AI2162"/>
      <c r="AJ2162"/>
      <c r="AM2162" s="13"/>
    </row>
    <row r="2163" spans="1:39" s="8" customFormat="1" ht="24.95" customHeight="1" x14ac:dyDescent="0.25">
      <c r="A2163" s="65" t="str">
        <f t="shared" si="33"/>
        <v/>
      </c>
      <c r="B2163" s="61"/>
      <c r="C2163" s="63" t="str">
        <f>IF(B2163="","",VLOOKUP(B2163,'Base productos'!A$2:H$10900,2,FALSE))</f>
        <v/>
      </c>
      <c r="D2163" s="66" t="str">
        <f>IF(B2163="","",VLOOKUP(B2163,'Base productos'!A$2:H$10900,3,FALSE))</f>
        <v/>
      </c>
      <c r="E2163" s="62" t="str">
        <f>IF(B2163="","",VLOOKUP(B2163,'Base productos'!A$2:H$10900,4,FALSE))</f>
        <v/>
      </c>
      <c r="F2163" s="62" t="str">
        <f>IF(B2163="","",VLOOKUP(B2163,'Base productos'!A$2:H$10900,5,FALSE))</f>
        <v/>
      </c>
      <c r="G2163" s="66" t="str">
        <f>IF(B2163="","",VLOOKUP(B2163,'Base productos'!A$2:H$10900,6,FALSE))</f>
        <v/>
      </c>
      <c r="H2163" s="66" t="str">
        <f>IF(B2163="","",VLOOKUP(B2163,'Base productos'!A$2:H$10900,7,FALSE))</f>
        <v/>
      </c>
      <c r="I2163" s="66" t="str">
        <f>IF(B2163="","",VLOOKUP(B2163,'Base productos'!A$2:H$10900,8,FALSE))</f>
        <v/>
      </c>
      <c r="J2163" s="47"/>
      <c r="K2163" s="48"/>
      <c r="L2163" s="68"/>
      <c r="M2163" s="68"/>
      <c r="N2163" s="68"/>
      <c r="O2163" s="68"/>
      <c r="P2163" s="100" t="str">
        <f>IF(O2163="","",VLOOKUP(O2163,'Principios Activos'!A$1:B$2418,2,FALSE))</f>
        <v/>
      </c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9"/>
      <c r="AC2163" s="68"/>
      <c r="AD2163" s="69"/>
      <c r="AE2163" s="53"/>
      <c r="AF2163" s="98"/>
      <c r="AG2163" s="123"/>
      <c r="AH2163" s="123"/>
      <c r="AI2163"/>
      <c r="AJ2163"/>
      <c r="AM2163" s="13"/>
    </row>
    <row r="2164" spans="1:39" s="8" customFormat="1" ht="24.95" customHeight="1" x14ac:dyDescent="0.25">
      <c r="A2164" s="65" t="str">
        <f t="shared" si="33"/>
        <v/>
      </c>
      <c r="B2164" s="61"/>
      <c r="C2164" s="63" t="str">
        <f>IF(B2164="","",VLOOKUP(B2164,'Base productos'!A$2:H$10900,2,FALSE))</f>
        <v/>
      </c>
      <c r="D2164" s="66" t="str">
        <f>IF(B2164="","",VLOOKUP(B2164,'Base productos'!A$2:H$10900,3,FALSE))</f>
        <v/>
      </c>
      <c r="E2164" s="62" t="str">
        <f>IF(B2164="","",VLOOKUP(B2164,'Base productos'!A$2:H$10900,4,FALSE))</f>
        <v/>
      </c>
      <c r="F2164" s="62" t="str">
        <f>IF(B2164="","",VLOOKUP(B2164,'Base productos'!A$2:H$10900,5,FALSE))</f>
        <v/>
      </c>
      <c r="G2164" s="66" t="str">
        <f>IF(B2164="","",VLOOKUP(B2164,'Base productos'!A$2:H$10900,6,FALSE))</f>
        <v/>
      </c>
      <c r="H2164" s="66" t="str">
        <f>IF(B2164="","",VLOOKUP(B2164,'Base productos'!A$2:H$10900,7,FALSE))</f>
        <v/>
      </c>
      <c r="I2164" s="66" t="str">
        <f>IF(B2164="","",VLOOKUP(B2164,'Base productos'!A$2:H$10900,8,FALSE))</f>
        <v/>
      </c>
      <c r="J2164" s="47"/>
      <c r="K2164" s="48"/>
      <c r="L2164" s="68"/>
      <c r="M2164" s="68"/>
      <c r="N2164" s="68"/>
      <c r="O2164" s="68"/>
      <c r="P2164" s="100" t="str">
        <f>IF(O2164="","",VLOOKUP(O2164,'Principios Activos'!A$1:B$2418,2,FALSE))</f>
        <v/>
      </c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9"/>
      <c r="AC2164" s="68"/>
      <c r="AD2164" s="69"/>
      <c r="AE2164" s="53"/>
      <c r="AF2164" s="98"/>
      <c r="AG2164" s="123"/>
      <c r="AH2164" s="123"/>
      <c r="AI2164"/>
      <c r="AJ2164"/>
      <c r="AM2164" s="13"/>
    </row>
    <row r="2165" spans="1:39" s="8" customFormat="1" ht="24.95" customHeight="1" x14ac:dyDescent="0.25">
      <c r="A2165" s="65" t="str">
        <f t="shared" si="33"/>
        <v/>
      </c>
      <c r="B2165" s="61"/>
      <c r="C2165" s="63" t="str">
        <f>IF(B2165="","",VLOOKUP(B2165,'Base productos'!A$2:H$10900,2,FALSE))</f>
        <v/>
      </c>
      <c r="D2165" s="66" t="str">
        <f>IF(B2165="","",VLOOKUP(B2165,'Base productos'!A$2:H$10900,3,FALSE))</f>
        <v/>
      </c>
      <c r="E2165" s="62" t="str">
        <f>IF(B2165="","",VLOOKUP(B2165,'Base productos'!A$2:H$10900,4,FALSE))</f>
        <v/>
      </c>
      <c r="F2165" s="62" t="str">
        <f>IF(B2165="","",VLOOKUP(B2165,'Base productos'!A$2:H$10900,5,FALSE))</f>
        <v/>
      </c>
      <c r="G2165" s="66" t="str">
        <f>IF(B2165="","",VLOOKUP(B2165,'Base productos'!A$2:H$10900,6,FALSE))</f>
        <v/>
      </c>
      <c r="H2165" s="66" t="str">
        <f>IF(B2165="","",VLOOKUP(B2165,'Base productos'!A$2:H$10900,7,FALSE))</f>
        <v/>
      </c>
      <c r="I2165" s="66" t="str">
        <f>IF(B2165="","",VLOOKUP(B2165,'Base productos'!A$2:H$10900,8,FALSE))</f>
        <v/>
      </c>
      <c r="J2165" s="47"/>
      <c r="K2165" s="48"/>
      <c r="L2165" s="68"/>
      <c r="M2165" s="68"/>
      <c r="N2165" s="68"/>
      <c r="O2165" s="68"/>
      <c r="P2165" s="100" t="str">
        <f>IF(O2165="","",VLOOKUP(O2165,'Principios Activos'!A$1:B$2418,2,FALSE))</f>
        <v/>
      </c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9"/>
      <c r="AC2165" s="68"/>
      <c r="AD2165" s="69"/>
      <c r="AE2165" s="53"/>
      <c r="AF2165" s="98"/>
      <c r="AG2165" s="123"/>
      <c r="AH2165" s="123"/>
      <c r="AI2165"/>
      <c r="AJ2165"/>
      <c r="AM2165" s="13"/>
    </row>
    <row r="2166" spans="1:39" s="8" customFormat="1" ht="24.95" customHeight="1" x14ac:dyDescent="0.25">
      <c r="A2166" s="65" t="str">
        <f t="shared" si="33"/>
        <v/>
      </c>
      <c r="B2166" s="61"/>
      <c r="C2166" s="63" t="str">
        <f>IF(B2166="","",VLOOKUP(B2166,'Base productos'!A$2:H$10900,2,FALSE))</f>
        <v/>
      </c>
      <c r="D2166" s="66" t="str">
        <f>IF(B2166="","",VLOOKUP(B2166,'Base productos'!A$2:H$10900,3,FALSE))</f>
        <v/>
      </c>
      <c r="E2166" s="62" t="str">
        <f>IF(B2166="","",VLOOKUP(B2166,'Base productos'!A$2:H$10900,4,FALSE))</f>
        <v/>
      </c>
      <c r="F2166" s="62" t="str">
        <f>IF(B2166="","",VLOOKUP(B2166,'Base productos'!A$2:H$10900,5,FALSE))</f>
        <v/>
      </c>
      <c r="G2166" s="66" t="str">
        <f>IF(B2166="","",VLOOKUP(B2166,'Base productos'!A$2:H$10900,6,FALSE))</f>
        <v/>
      </c>
      <c r="H2166" s="66" t="str">
        <f>IF(B2166="","",VLOOKUP(B2166,'Base productos'!A$2:H$10900,7,FALSE))</f>
        <v/>
      </c>
      <c r="I2166" s="66" t="str">
        <f>IF(B2166="","",VLOOKUP(B2166,'Base productos'!A$2:H$10900,8,FALSE))</f>
        <v/>
      </c>
      <c r="J2166" s="47"/>
      <c r="K2166" s="48"/>
      <c r="L2166" s="68"/>
      <c r="M2166" s="68"/>
      <c r="N2166" s="68"/>
      <c r="O2166" s="68"/>
      <c r="P2166" s="100" t="str">
        <f>IF(O2166="","",VLOOKUP(O2166,'Principios Activos'!A$1:B$2418,2,FALSE))</f>
        <v/>
      </c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9"/>
      <c r="AC2166" s="68"/>
      <c r="AD2166" s="69"/>
      <c r="AE2166" s="53"/>
      <c r="AF2166" s="98"/>
      <c r="AG2166" s="123"/>
      <c r="AH2166" s="123"/>
      <c r="AI2166"/>
      <c r="AJ2166"/>
      <c r="AM2166" s="13"/>
    </row>
    <row r="2167" spans="1:39" s="8" customFormat="1" ht="24.95" customHeight="1" x14ac:dyDescent="0.25">
      <c r="A2167" s="65" t="str">
        <f t="shared" si="33"/>
        <v/>
      </c>
      <c r="B2167" s="61"/>
      <c r="C2167" s="63" t="str">
        <f>IF(B2167="","",VLOOKUP(B2167,'Base productos'!A$2:H$10900,2,FALSE))</f>
        <v/>
      </c>
      <c r="D2167" s="66" t="str">
        <f>IF(B2167="","",VLOOKUP(B2167,'Base productos'!A$2:H$10900,3,FALSE))</f>
        <v/>
      </c>
      <c r="E2167" s="62" t="str">
        <f>IF(B2167="","",VLOOKUP(B2167,'Base productos'!A$2:H$10900,4,FALSE))</f>
        <v/>
      </c>
      <c r="F2167" s="62" t="str">
        <f>IF(B2167="","",VLOOKUP(B2167,'Base productos'!A$2:H$10900,5,FALSE))</f>
        <v/>
      </c>
      <c r="G2167" s="66" t="str">
        <f>IF(B2167="","",VLOOKUP(B2167,'Base productos'!A$2:H$10900,6,FALSE))</f>
        <v/>
      </c>
      <c r="H2167" s="66" t="str">
        <f>IF(B2167="","",VLOOKUP(B2167,'Base productos'!A$2:H$10900,7,FALSE))</f>
        <v/>
      </c>
      <c r="I2167" s="66" t="str">
        <f>IF(B2167="","",VLOOKUP(B2167,'Base productos'!A$2:H$10900,8,FALSE))</f>
        <v/>
      </c>
      <c r="J2167" s="47"/>
      <c r="K2167" s="48"/>
      <c r="L2167" s="68"/>
      <c r="M2167" s="68"/>
      <c r="N2167" s="68"/>
      <c r="O2167" s="68"/>
      <c r="P2167" s="100" t="str">
        <f>IF(O2167="","",VLOOKUP(O2167,'Principios Activos'!A$1:B$2418,2,FALSE))</f>
        <v/>
      </c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9"/>
      <c r="AC2167" s="68"/>
      <c r="AD2167" s="69"/>
      <c r="AE2167" s="53"/>
      <c r="AF2167" s="98"/>
      <c r="AG2167" s="123"/>
      <c r="AH2167" s="123"/>
      <c r="AI2167"/>
      <c r="AJ2167"/>
      <c r="AM2167" s="13"/>
    </row>
    <row r="2168" spans="1:39" s="8" customFormat="1" ht="24.95" customHeight="1" x14ac:dyDescent="0.25">
      <c r="A2168" s="65" t="str">
        <f t="shared" si="33"/>
        <v/>
      </c>
      <c r="B2168" s="61"/>
      <c r="C2168" s="63" t="str">
        <f>IF(B2168="","",VLOOKUP(B2168,'Base productos'!A$2:H$10900,2,FALSE))</f>
        <v/>
      </c>
      <c r="D2168" s="66" t="str">
        <f>IF(B2168="","",VLOOKUP(B2168,'Base productos'!A$2:H$10900,3,FALSE))</f>
        <v/>
      </c>
      <c r="E2168" s="62" t="str">
        <f>IF(B2168="","",VLOOKUP(B2168,'Base productos'!A$2:H$10900,4,FALSE))</f>
        <v/>
      </c>
      <c r="F2168" s="62" t="str">
        <f>IF(B2168="","",VLOOKUP(B2168,'Base productos'!A$2:H$10900,5,FALSE))</f>
        <v/>
      </c>
      <c r="G2168" s="66" t="str">
        <f>IF(B2168="","",VLOOKUP(B2168,'Base productos'!A$2:H$10900,6,FALSE))</f>
        <v/>
      </c>
      <c r="H2168" s="66" t="str">
        <f>IF(B2168="","",VLOOKUP(B2168,'Base productos'!A$2:H$10900,7,FALSE))</f>
        <v/>
      </c>
      <c r="I2168" s="66" t="str">
        <f>IF(B2168="","",VLOOKUP(B2168,'Base productos'!A$2:H$10900,8,FALSE))</f>
        <v/>
      </c>
      <c r="J2168" s="47"/>
      <c r="K2168" s="48"/>
      <c r="L2168" s="68"/>
      <c r="M2168" s="68"/>
      <c r="N2168" s="68"/>
      <c r="O2168" s="68"/>
      <c r="P2168" s="100" t="str">
        <f>IF(O2168="","",VLOOKUP(O2168,'Principios Activos'!A$1:B$2418,2,FALSE))</f>
        <v/>
      </c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9"/>
      <c r="AC2168" s="68"/>
      <c r="AD2168" s="69"/>
      <c r="AE2168" s="53"/>
      <c r="AF2168" s="98"/>
      <c r="AG2168" s="123"/>
      <c r="AH2168" s="123"/>
      <c r="AI2168"/>
      <c r="AJ2168"/>
      <c r="AM2168" s="13"/>
    </row>
    <row r="2169" spans="1:39" s="8" customFormat="1" ht="24.95" customHeight="1" x14ac:dyDescent="0.25">
      <c r="A2169" s="65" t="str">
        <f t="shared" si="33"/>
        <v/>
      </c>
      <c r="B2169" s="61"/>
      <c r="C2169" s="63" t="str">
        <f>IF(B2169="","",VLOOKUP(B2169,'Base productos'!A$2:H$10900,2,FALSE))</f>
        <v/>
      </c>
      <c r="D2169" s="66" t="str">
        <f>IF(B2169="","",VLOOKUP(B2169,'Base productos'!A$2:H$10900,3,FALSE))</f>
        <v/>
      </c>
      <c r="E2169" s="62" t="str">
        <f>IF(B2169="","",VLOOKUP(B2169,'Base productos'!A$2:H$10900,4,FALSE))</f>
        <v/>
      </c>
      <c r="F2169" s="62" t="str">
        <f>IF(B2169="","",VLOOKUP(B2169,'Base productos'!A$2:H$10900,5,FALSE))</f>
        <v/>
      </c>
      <c r="G2169" s="66" t="str">
        <f>IF(B2169="","",VLOOKUP(B2169,'Base productos'!A$2:H$10900,6,FALSE))</f>
        <v/>
      </c>
      <c r="H2169" s="66" t="str">
        <f>IF(B2169="","",VLOOKUP(B2169,'Base productos'!A$2:H$10900,7,FALSE))</f>
        <v/>
      </c>
      <c r="I2169" s="66" t="str">
        <f>IF(B2169="","",VLOOKUP(B2169,'Base productos'!A$2:H$10900,8,FALSE))</f>
        <v/>
      </c>
      <c r="J2169" s="47"/>
      <c r="K2169" s="48"/>
      <c r="L2169" s="68"/>
      <c r="M2169" s="68"/>
      <c r="N2169" s="68"/>
      <c r="O2169" s="68"/>
      <c r="P2169" s="100" t="str">
        <f>IF(O2169="","",VLOOKUP(O2169,'Principios Activos'!A$1:B$2418,2,FALSE))</f>
        <v/>
      </c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9"/>
      <c r="AC2169" s="68"/>
      <c r="AD2169" s="69"/>
      <c r="AE2169" s="53"/>
      <c r="AF2169" s="98"/>
      <c r="AG2169" s="123"/>
      <c r="AH2169" s="123"/>
      <c r="AI2169"/>
      <c r="AJ2169"/>
      <c r="AM2169" s="13"/>
    </row>
    <row r="2170" spans="1:39" s="8" customFormat="1" ht="24.95" customHeight="1" x14ac:dyDescent="0.25">
      <c r="A2170" s="65" t="str">
        <f t="shared" si="33"/>
        <v/>
      </c>
      <c r="B2170" s="61"/>
      <c r="C2170" s="63" t="str">
        <f>IF(B2170="","",VLOOKUP(B2170,'Base productos'!A$2:H$10900,2,FALSE))</f>
        <v/>
      </c>
      <c r="D2170" s="66" t="str">
        <f>IF(B2170="","",VLOOKUP(B2170,'Base productos'!A$2:H$10900,3,FALSE))</f>
        <v/>
      </c>
      <c r="E2170" s="62" t="str">
        <f>IF(B2170="","",VLOOKUP(B2170,'Base productos'!A$2:H$10900,4,FALSE))</f>
        <v/>
      </c>
      <c r="F2170" s="62" t="str">
        <f>IF(B2170="","",VLOOKUP(B2170,'Base productos'!A$2:H$10900,5,FALSE))</f>
        <v/>
      </c>
      <c r="G2170" s="66" t="str">
        <f>IF(B2170="","",VLOOKUP(B2170,'Base productos'!A$2:H$10900,6,FALSE))</f>
        <v/>
      </c>
      <c r="H2170" s="66" t="str">
        <f>IF(B2170="","",VLOOKUP(B2170,'Base productos'!A$2:H$10900,7,FALSE))</f>
        <v/>
      </c>
      <c r="I2170" s="66" t="str">
        <f>IF(B2170="","",VLOOKUP(B2170,'Base productos'!A$2:H$10900,8,FALSE))</f>
        <v/>
      </c>
      <c r="J2170" s="47"/>
      <c r="K2170" s="48"/>
      <c r="L2170" s="68"/>
      <c r="M2170" s="68"/>
      <c r="N2170" s="68"/>
      <c r="O2170" s="68"/>
      <c r="P2170" s="100" t="str">
        <f>IF(O2170="","",VLOOKUP(O2170,'Principios Activos'!A$1:B$2418,2,FALSE))</f>
        <v/>
      </c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9"/>
      <c r="AC2170" s="68"/>
      <c r="AD2170" s="69"/>
      <c r="AE2170" s="53"/>
      <c r="AF2170" s="98"/>
      <c r="AG2170" s="123"/>
      <c r="AH2170" s="123"/>
      <c r="AI2170"/>
      <c r="AJ2170"/>
      <c r="AM2170" s="13"/>
    </row>
    <row r="2171" spans="1:39" s="8" customFormat="1" ht="24.95" customHeight="1" x14ac:dyDescent="0.25">
      <c r="A2171" s="65" t="str">
        <f t="shared" si="33"/>
        <v/>
      </c>
      <c r="B2171" s="61"/>
      <c r="C2171" s="63" t="str">
        <f>IF(B2171="","",VLOOKUP(B2171,'Base productos'!A$2:H$10900,2,FALSE))</f>
        <v/>
      </c>
      <c r="D2171" s="66" t="str">
        <f>IF(B2171="","",VLOOKUP(B2171,'Base productos'!A$2:H$10900,3,FALSE))</f>
        <v/>
      </c>
      <c r="E2171" s="62" t="str">
        <f>IF(B2171="","",VLOOKUP(B2171,'Base productos'!A$2:H$10900,4,FALSE))</f>
        <v/>
      </c>
      <c r="F2171" s="62" t="str">
        <f>IF(B2171="","",VLOOKUP(B2171,'Base productos'!A$2:H$10900,5,FALSE))</f>
        <v/>
      </c>
      <c r="G2171" s="66" t="str">
        <f>IF(B2171="","",VLOOKUP(B2171,'Base productos'!A$2:H$10900,6,FALSE))</f>
        <v/>
      </c>
      <c r="H2171" s="66" t="str">
        <f>IF(B2171="","",VLOOKUP(B2171,'Base productos'!A$2:H$10900,7,FALSE))</f>
        <v/>
      </c>
      <c r="I2171" s="66" t="str">
        <f>IF(B2171="","",VLOOKUP(B2171,'Base productos'!A$2:H$10900,8,FALSE))</f>
        <v/>
      </c>
      <c r="J2171" s="47"/>
      <c r="K2171" s="48"/>
      <c r="L2171" s="68"/>
      <c r="M2171" s="68"/>
      <c r="N2171" s="68"/>
      <c r="O2171" s="68"/>
      <c r="P2171" s="100" t="str">
        <f>IF(O2171="","",VLOOKUP(O2171,'Principios Activos'!A$1:B$2418,2,FALSE))</f>
        <v/>
      </c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9"/>
      <c r="AC2171" s="68"/>
      <c r="AD2171" s="69"/>
      <c r="AE2171" s="53"/>
      <c r="AF2171" s="98"/>
      <c r="AG2171" s="123"/>
      <c r="AH2171" s="123"/>
      <c r="AI2171"/>
      <c r="AJ2171"/>
      <c r="AM2171" s="13"/>
    </row>
    <row r="2172" spans="1:39" s="8" customFormat="1" ht="24.95" customHeight="1" x14ac:dyDescent="0.25">
      <c r="A2172" s="65" t="str">
        <f t="shared" si="33"/>
        <v/>
      </c>
      <c r="B2172" s="61"/>
      <c r="C2172" s="63" t="str">
        <f>IF(B2172="","",VLOOKUP(B2172,'Base productos'!A$2:H$10900,2,FALSE))</f>
        <v/>
      </c>
      <c r="D2172" s="66" t="str">
        <f>IF(B2172="","",VLOOKUP(B2172,'Base productos'!A$2:H$10900,3,FALSE))</f>
        <v/>
      </c>
      <c r="E2172" s="62" t="str">
        <f>IF(B2172="","",VLOOKUP(B2172,'Base productos'!A$2:H$10900,4,FALSE))</f>
        <v/>
      </c>
      <c r="F2172" s="62" t="str">
        <f>IF(B2172="","",VLOOKUP(B2172,'Base productos'!A$2:H$10900,5,FALSE))</f>
        <v/>
      </c>
      <c r="G2172" s="66" t="str">
        <f>IF(B2172="","",VLOOKUP(B2172,'Base productos'!A$2:H$10900,6,FALSE))</f>
        <v/>
      </c>
      <c r="H2172" s="66" t="str">
        <f>IF(B2172="","",VLOOKUP(B2172,'Base productos'!A$2:H$10900,7,FALSE))</f>
        <v/>
      </c>
      <c r="I2172" s="66" t="str">
        <f>IF(B2172="","",VLOOKUP(B2172,'Base productos'!A$2:H$10900,8,FALSE))</f>
        <v/>
      </c>
      <c r="J2172" s="47"/>
      <c r="K2172" s="48"/>
      <c r="L2172" s="68"/>
      <c r="M2172" s="68"/>
      <c r="N2172" s="68"/>
      <c r="O2172" s="68"/>
      <c r="P2172" s="100" t="str">
        <f>IF(O2172="","",VLOOKUP(O2172,'Principios Activos'!A$1:B$2418,2,FALSE))</f>
        <v/>
      </c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9"/>
      <c r="AC2172" s="68"/>
      <c r="AD2172" s="69"/>
      <c r="AE2172" s="53"/>
      <c r="AF2172" s="98"/>
      <c r="AG2172" s="123"/>
      <c r="AH2172" s="123"/>
      <c r="AI2172"/>
      <c r="AJ2172"/>
      <c r="AM2172" s="13"/>
    </row>
    <row r="2173" spans="1:39" s="8" customFormat="1" ht="24.95" customHeight="1" x14ac:dyDescent="0.25">
      <c r="A2173" s="65" t="str">
        <f t="shared" si="33"/>
        <v/>
      </c>
      <c r="B2173" s="61"/>
      <c r="C2173" s="63" t="str">
        <f>IF(B2173="","",VLOOKUP(B2173,'Base productos'!A$2:H$10900,2,FALSE))</f>
        <v/>
      </c>
      <c r="D2173" s="66" t="str">
        <f>IF(B2173="","",VLOOKUP(B2173,'Base productos'!A$2:H$10900,3,FALSE))</f>
        <v/>
      </c>
      <c r="E2173" s="62" t="str">
        <f>IF(B2173="","",VLOOKUP(B2173,'Base productos'!A$2:H$10900,4,FALSE))</f>
        <v/>
      </c>
      <c r="F2173" s="62" t="str">
        <f>IF(B2173="","",VLOOKUP(B2173,'Base productos'!A$2:H$10900,5,FALSE))</f>
        <v/>
      </c>
      <c r="G2173" s="66" t="str">
        <f>IF(B2173="","",VLOOKUP(B2173,'Base productos'!A$2:H$10900,6,FALSE))</f>
        <v/>
      </c>
      <c r="H2173" s="66" t="str">
        <f>IF(B2173="","",VLOOKUP(B2173,'Base productos'!A$2:H$10900,7,FALSE))</f>
        <v/>
      </c>
      <c r="I2173" s="66" t="str">
        <f>IF(B2173="","",VLOOKUP(B2173,'Base productos'!A$2:H$10900,8,FALSE))</f>
        <v/>
      </c>
      <c r="J2173" s="47"/>
      <c r="K2173" s="48"/>
      <c r="L2173" s="68"/>
      <c r="M2173" s="68"/>
      <c r="N2173" s="68"/>
      <c r="O2173" s="68"/>
      <c r="P2173" s="100" t="str">
        <f>IF(O2173="","",VLOOKUP(O2173,'Principios Activos'!A$1:B$2418,2,FALSE))</f>
        <v/>
      </c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9"/>
      <c r="AC2173" s="68"/>
      <c r="AD2173" s="69"/>
      <c r="AE2173" s="53"/>
      <c r="AF2173" s="98"/>
      <c r="AG2173" s="123"/>
      <c r="AH2173" s="123"/>
      <c r="AI2173"/>
      <c r="AJ2173"/>
      <c r="AM2173" s="13"/>
    </row>
    <row r="2174" spans="1:39" s="8" customFormat="1" ht="24.95" customHeight="1" x14ac:dyDescent="0.25">
      <c r="A2174" s="65" t="str">
        <f t="shared" si="33"/>
        <v/>
      </c>
      <c r="B2174" s="61"/>
      <c r="C2174" s="63" t="str">
        <f>IF(B2174="","",VLOOKUP(B2174,'Base productos'!A$2:H$10900,2,FALSE))</f>
        <v/>
      </c>
      <c r="D2174" s="66" t="str">
        <f>IF(B2174="","",VLOOKUP(B2174,'Base productos'!A$2:H$10900,3,FALSE))</f>
        <v/>
      </c>
      <c r="E2174" s="62" t="str">
        <f>IF(B2174="","",VLOOKUP(B2174,'Base productos'!A$2:H$10900,4,FALSE))</f>
        <v/>
      </c>
      <c r="F2174" s="62" t="str">
        <f>IF(B2174="","",VLOOKUP(B2174,'Base productos'!A$2:H$10900,5,FALSE))</f>
        <v/>
      </c>
      <c r="G2174" s="66" t="str">
        <f>IF(B2174="","",VLOOKUP(B2174,'Base productos'!A$2:H$10900,6,FALSE))</f>
        <v/>
      </c>
      <c r="H2174" s="66" t="str">
        <f>IF(B2174="","",VLOOKUP(B2174,'Base productos'!A$2:H$10900,7,FALSE))</f>
        <v/>
      </c>
      <c r="I2174" s="66" t="str">
        <f>IF(B2174="","",VLOOKUP(B2174,'Base productos'!A$2:H$10900,8,FALSE))</f>
        <v/>
      </c>
      <c r="J2174" s="47"/>
      <c r="K2174" s="48"/>
      <c r="L2174" s="68"/>
      <c r="M2174" s="68"/>
      <c r="N2174" s="68"/>
      <c r="O2174" s="68"/>
      <c r="P2174" s="100" t="str">
        <f>IF(O2174="","",VLOOKUP(O2174,'Principios Activos'!A$1:B$2418,2,FALSE))</f>
        <v/>
      </c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9"/>
      <c r="AC2174" s="68"/>
      <c r="AD2174" s="69"/>
      <c r="AE2174" s="53"/>
      <c r="AF2174" s="98"/>
      <c r="AG2174" s="123"/>
      <c r="AH2174" s="123"/>
      <c r="AI2174"/>
      <c r="AJ2174"/>
      <c r="AM2174" s="13"/>
    </row>
    <row r="2175" spans="1:39" s="8" customFormat="1" ht="24.95" customHeight="1" x14ac:dyDescent="0.25">
      <c r="A2175" s="65" t="str">
        <f t="shared" si="33"/>
        <v/>
      </c>
      <c r="B2175" s="61"/>
      <c r="C2175" s="63" t="str">
        <f>IF(B2175="","",VLOOKUP(B2175,'Base productos'!A$2:H$10900,2,FALSE))</f>
        <v/>
      </c>
      <c r="D2175" s="66" t="str">
        <f>IF(B2175="","",VLOOKUP(B2175,'Base productos'!A$2:H$10900,3,FALSE))</f>
        <v/>
      </c>
      <c r="E2175" s="62" t="str">
        <f>IF(B2175="","",VLOOKUP(B2175,'Base productos'!A$2:H$10900,4,FALSE))</f>
        <v/>
      </c>
      <c r="F2175" s="62" t="str">
        <f>IF(B2175="","",VLOOKUP(B2175,'Base productos'!A$2:H$10900,5,FALSE))</f>
        <v/>
      </c>
      <c r="G2175" s="66" t="str">
        <f>IF(B2175="","",VLOOKUP(B2175,'Base productos'!A$2:H$10900,6,FALSE))</f>
        <v/>
      </c>
      <c r="H2175" s="66" t="str">
        <f>IF(B2175="","",VLOOKUP(B2175,'Base productos'!A$2:H$10900,7,FALSE))</f>
        <v/>
      </c>
      <c r="I2175" s="66" t="str">
        <f>IF(B2175="","",VLOOKUP(B2175,'Base productos'!A$2:H$10900,8,FALSE))</f>
        <v/>
      </c>
      <c r="J2175" s="47"/>
      <c r="K2175" s="48"/>
      <c r="L2175" s="68"/>
      <c r="M2175" s="68"/>
      <c r="N2175" s="68"/>
      <c r="O2175" s="68"/>
      <c r="P2175" s="100" t="str">
        <f>IF(O2175="","",VLOOKUP(O2175,'Principios Activos'!A$1:B$2418,2,FALSE))</f>
        <v/>
      </c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9"/>
      <c r="AC2175" s="68"/>
      <c r="AD2175" s="69"/>
      <c r="AE2175" s="53"/>
      <c r="AF2175" s="98"/>
      <c r="AG2175" s="123"/>
      <c r="AH2175" s="123"/>
      <c r="AI2175"/>
      <c r="AJ2175"/>
      <c r="AM2175" s="13"/>
    </row>
    <row r="2176" spans="1:39" s="8" customFormat="1" ht="24.95" customHeight="1" x14ac:dyDescent="0.25">
      <c r="A2176" s="65" t="str">
        <f t="shared" si="33"/>
        <v/>
      </c>
      <c r="B2176" s="61"/>
      <c r="C2176" s="63" t="str">
        <f>IF(B2176="","",VLOOKUP(B2176,'Base productos'!A$2:H$10900,2,FALSE))</f>
        <v/>
      </c>
      <c r="D2176" s="66" t="str">
        <f>IF(B2176="","",VLOOKUP(B2176,'Base productos'!A$2:H$10900,3,FALSE))</f>
        <v/>
      </c>
      <c r="E2176" s="62" t="str">
        <f>IF(B2176="","",VLOOKUP(B2176,'Base productos'!A$2:H$10900,4,FALSE))</f>
        <v/>
      </c>
      <c r="F2176" s="62" t="str">
        <f>IF(B2176="","",VLOOKUP(B2176,'Base productos'!A$2:H$10900,5,FALSE))</f>
        <v/>
      </c>
      <c r="G2176" s="66" t="str">
        <f>IF(B2176="","",VLOOKUP(B2176,'Base productos'!A$2:H$10900,6,FALSE))</f>
        <v/>
      </c>
      <c r="H2176" s="66" t="str">
        <f>IF(B2176="","",VLOOKUP(B2176,'Base productos'!A$2:H$10900,7,FALSE))</f>
        <v/>
      </c>
      <c r="I2176" s="66" t="str">
        <f>IF(B2176="","",VLOOKUP(B2176,'Base productos'!A$2:H$10900,8,FALSE))</f>
        <v/>
      </c>
      <c r="J2176" s="47"/>
      <c r="K2176" s="48"/>
      <c r="L2176" s="68"/>
      <c r="M2176" s="68"/>
      <c r="N2176" s="68"/>
      <c r="O2176" s="68"/>
      <c r="P2176" s="100" t="str">
        <f>IF(O2176="","",VLOOKUP(O2176,'Principios Activos'!A$1:B$2418,2,FALSE))</f>
        <v/>
      </c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9"/>
      <c r="AC2176" s="68"/>
      <c r="AD2176" s="69"/>
      <c r="AE2176" s="53"/>
      <c r="AF2176" s="98"/>
      <c r="AG2176" s="123"/>
      <c r="AH2176" s="123"/>
      <c r="AI2176"/>
      <c r="AJ2176"/>
      <c r="AM2176" s="13"/>
    </row>
    <row r="2177" spans="1:39" s="8" customFormat="1" ht="24.95" customHeight="1" x14ac:dyDescent="0.25">
      <c r="A2177" s="65" t="str">
        <f t="shared" si="33"/>
        <v/>
      </c>
      <c r="B2177" s="61"/>
      <c r="C2177" s="63" t="str">
        <f>IF(B2177="","",VLOOKUP(B2177,'Base productos'!A$2:H$10900,2,FALSE))</f>
        <v/>
      </c>
      <c r="D2177" s="66" t="str">
        <f>IF(B2177="","",VLOOKUP(B2177,'Base productos'!A$2:H$10900,3,FALSE))</f>
        <v/>
      </c>
      <c r="E2177" s="62" t="str">
        <f>IF(B2177="","",VLOOKUP(B2177,'Base productos'!A$2:H$10900,4,FALSE))</f>
        <v/>
      </c>
      <c r="F2177" s="62" t="str">
        <f>IF(B2177="","",VLOOKUP(B2177,'Base productos'!A$2:H$10900,5,FALSE))</f>
        <v/>
      </c>
      <c r="G2177" s="66" t="str">
        <f>IF(B2177="","",VLOOKUP(B2177,'Base productos'!A$2:H$10900,6,FALSE))</f>
        <v/>
      </c>
      <c r="H2177" s="66" t="str">
        <f>IF(B2177="","",VLOOKUP(B2177,'Base productos'!A$2:H$10900,7,FALSE))</f>
        <v/>
      </c>
      <c r="I2177" s="66" t="str">
        <f>IF(B2177="","",VLOOKUP(B2177,'Base productos'!A$2:H$10900,8,FALSE))</f>
        <v/>
      </c>
      <c r="J2177" s="47"/>
      <c r="K2177" s="48"/>
      <c r="L2177" s="68"/>
      <c r="M2177" s="68"/>
      <c r="N2177" s="68"/>
      <c r="O2177" s="68"/>
      <c r="P2177" s="100" t="str">
        <f>IF(O2177="","",VLOOKUP(O2177,'Principios Activos'!A$1:B$2418,2,FALSE))</f>
        <v/>
      </c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9"/>
      <c r="AC2177" s="68"/>
      <c r="AD2177" s="69"/>
      <c r="AE2177" s="53"/>
      <c r="AF2177" s="98"/>
      <c r="AG2177" s="123"/>
      <c r="AH2177" s="123"/>
      <c r="AI2177"/>
      <c r="AJ2177"/>
      <c r="AM2177" s="13"/>
    </row>
    <row r="2178" spans="1:39" s="8" customFormat="1" ht="24.95" customHeight="1" x14ac:dyDescent="0.25">
      <c r="A2178" s="65" t="str">
        <f t="shared" si="33"/>
        <v/>
      </c>
      <c r="B2178" s="61"/>
      <c r="C2178" s="63" t="str">
        <f>IF(B2178="","",VLOOKUP(B2178,'Base productos'!A$2:H$10900,2,FALSE))</f>
        <v/>
      </c>
      <c r="D2178" s="66" t="str">
        <f>IF(B2178="","",VLOOKUP(B2178,'Base productos'!A$2:H$10900,3,FALSE))</f>
        <v/>
      </c>
      <c r="E2178" s="62" t="str">
        <f>IF(B2178="","",VLOOKUP(B2178,'Base productos'!A$2:H$10900,4,FALSE))</f>
        <v/>
      </c>
      <c r="F2178" s="62" t="str">
        <f>IF(B2178="","",VLOOKUP(B2178,'Base productos'!A$2:H$10900,5,FALSE))</f>
        <v/>
      </c>
      <c r="G2178" s="66" t="str">
        <f>IF(B2178="","",VLOOKUP(B2178,'Base productos'!A$2:H$10900,6,FALSE))</f>
        <v/>
      </c>
      <c r="H2178" s="66" t="str">
        <f>IF(B2178="","",VLOOKUP(B2178,'Base productos'!A$2:H$10900,7,FALSE))</f>
        <v/>
      </c>
      <c r="I2178" s="66" t="str">
        <f>IF(B2178="","",VLOOKUP(B2178,'Base productos'!A$2:H$10900,8,FALSE))</f>
        <v/>
      </c>
      <c r="J2178" s="47"/>
      <c r="K2178" s="48"/>
      <c r="L2178" s="68"/>
      <c r="M2178" s="68"/>
      <c r="N2178" s="68"/>
      <c r="O2178" s="68"/>
      <c r="P2178" s="100" t="str">
        <f>IF(O2178="","",VLOOKUP(O2178,'Principios Activos'!A$1:B$2418,2,FALSE))</f>
        <v/>
      </c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9"/>
      <c r="AC2178" s="68"/>
      <c r="AD2178" s="69"/>
      <c r="AE2178" s="53"/>
      <c r="AF2178" s="98"/>
      <c r="AG2178" s="123"/>
      <c r="AH2178" s="123"/>
      <c r="AI2178"/>
      <c r="AJ2178"/>
      <c r="AM2178" s="13"/>
    </row>
    <row r="2179" spans="1:39" s="8" customFormat="1" ht="24.95" customHeight="1" x14ac:dyDescent="0.25">
      <c r="A2179" s="65" t="str">
        <f t="shared" si="33"/>
        <v/>
      </c>
      <c r="B2179" s="61"/>
      <c r="C2179" s="63" t="str">
        <f>IF(B2179="","",VLOOKUP(B2179,'Base productos'!A$2:H$10900,2,FALSE))</f>
        <v/>
      </c>
      <c r="D2179" s="66" t="str">
        <f>IF(B2179="","",VLOOKUP(B2179,'Base productos'!A$2:H$10900,3,FALSE))</f>
        <v/>
      </c>
      <c r="E2179" s="62" t="str">
        <f>IF(B2179="","",VLOOKUP(B2179,'Base productos'!A$2:H$10900,4,FALSE))</f>
        <v/>
      </c>
      <c r="F2179" s="62" t="str">
        <f>IF(B2179="","",VLOOKUP(B2179,'Base productos'!A$2:H$10900,5,FALSE))</f>
        <v/>
      </c>
      <c r="G2179" s="66" t="str">
        <f>IF(B2179="","",VLOOKUP(B2179,'Base productos'!A$2:H$10900,6,FALSE))</f>
        <v/>
      </c>
      <c r="H2179" s="66" t="str">
        <f>IF(B2179="","",VLOOKUP(B2179,'Base productos'!A$2:H$10900,7,FALSE))</f>
        <v/>
      </c>
      <c r="I2179" s="66" t="str">
        <f>IF(B2179="","",VLOOKUP(B2179,'Base productos'!A$2:H$10900,8,FALSE))</f>
        <v/>
      </c>
      <c r="J2179" s="47"/>
      <c r="K2179" s="48"/>
      <c r="L2179" s="68"/>
      <c r="M2179" s="68"/>
      <c r="N2179" s="68"/>
      <c r="O2179" s="68"/>
      <c r="P2179" s="100" t="str">
        <f>IF(O2179="","",VLOOKUP(O2179,'Principios Activos'!A$1:B$2418,2,FALSE))</f>
        <v/>
      </c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9"/>
      <c r="AC2179" s="68"/>
      <c r="AD2179" s="69"/>
      <c r="AE2179" s="53"/>
      <c r="AF2179" s="98"/>
      <c r="AG2179" s="123"/>
      <c r="AH2179" s="123"/>
      <c r="AI2179"/>
      <c r="AJ2179"/>
      <c r="AM2179" s="13"/>
    </row>
    <row r="2180" spans="1:39" s="8" customFormat="1" ht="24.95" customHeight="1" x14ac:dyDescent="0.25">
      <c r="A2180" s="65" t="str">
        <f t="shared" si="33"/>
        <v/>
      </c>
      <c r="B2180" s="61"/>
      <c r="C2180" s="63" t="str">
        <f>IF(B2180="","",VLOOKUP(B2180,'Base productos'!A$2:H$10900,2,FALSE))</f>
        <v/>
      </c>
      <c r="D2180" s="66" t="str">
        <f>IF(B2180="","",VLOOKUP(B2180,'Base productos'!A$2:H$10900,3,FALSE))</f>
        <v/>
      </c>
      <c r="E2180" s="62" t="str">
        <f>IF(B2180="","",VLOOKUP(B2180,'Base productos'!A$2:H$10900,4,FALSE))</f>
        <v/>
      </c>
      <c r="F2180" s="62" t="str">
        <f>IF(B2180="","",VLOOKUP(B2180,'Base productos'!A$2:H$10900,5,FALSE))</f>
        <v/>
      </c>
      <c r="G2180" s="66" t="str">
        <f>IF(B2180="","",VLOOKUP(B2180,'Base productos'!A$2:H$10900,6,FALSE))</f>
        <v/>
      </c>
      <c r="H2180" s="66" t="str">
        <f>IF(B2180="","",VLOOKUP(B2180,'Base productos'!A$2:H$10900,7,FALSE))</f>
        <v/>
      </c>
      <c r="I2180" s="66" t="str">
        <f>IF(B2180="","",VLOOKUP(B2180,'Base productos'!A$2:H$10900,8,FALSE))</f>
        <v/>
      </c>
      <c r="J2180" s="47"/>
      <c r="K2180" s="48"/>
      <c r="L2180" s="68"/>
      <c r="M2180" s="68"/>
      <c r="N2180" s="68"/>
      <c r="O2180" s="68"/>
      <c r="P2180" s="100" t="str">
        <f>IF(O2180="","",VLOOKUP(O2180,'Principios Activos'!A$1:B$2418,2,FALSE))</f>
        <v/>
      </c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9"/>
      <c r="AC2180" s="68"/>
      <c r="AD2180" s="69"/>
      <c r="AE2180" s="53"/>
      <c r="AF2180" s="98"/>
      <c r="AG2180" s="123"/>
      <c r="AH2180" s="123"/>
      <c r="AI2180"/>
      <c r="AJ2180"/>
      <c r="AM2180" s="13"/>
    </row>
    <row r="2181" spans="1:39" s="8" customFormat="1" ht="24.95" customHeight="1" x14ac:dyDescent="0.25">
      <c r="A2181" s="65" t="str">
        <f t="shared" si="33"/>
        <v/>
      </c>
      <c r="B2181" s="61"/>
      <c r="C2181" s="63" t="str">
        <f>IF(B2181="","",VLOOKUP(B2181,'Base productos'!A$2:H$10900,2,FALSE))</f>
        <v/>
      </c>
      <c r="D2181" s="66" t="str">
        <f>IF(B2181="","",VLOOKUP(B2181,'Base productos'!A$2:H$10900,3,FALSE))</f>
        <v/>
      </c>
      <c r="E2181" s="62" t="str">
        <f>IF(B2181="","",VLOOKUP(B2181,'Base productos'!A$2:H$10900,4,FALSE))</f>
        <v/>
      </c>
      <c r="F2181" s="62" t="str">
        <f>IF(B2181="","",VLOOKUP(B2181,'Base productos'!A$2:H$10900,5,FALSE))</f>
        <v/>
      </c>
      <c r="G2181" s="66" t="str">
        <f>IF(B2181="","",VLOOKUP(B2181,'Base productos'!A$2:H$10900,6,FALSE))</f>
        <v/>
      </c>
      <c r="H2181" s="66" t="str">
        <f>IF(B2181="","",VLOOKUP(B2181,'Base productos'!A$2:H$10900,7,FALSE))</f>
        <v/>
      </c>
      <c r="I2181" s="66" t="str">
        <f>IF(B2181="","",VLOOKUP(B2181,'Base productos'!A$2:H$10900,8,FALSE))</f>
        <v/>
      </c>
      <c r="J2181" s="47"/>
      <c r="K2181" s="48"/>
      <c r="L2181" s="68"/>
      <c r="M2181" s="68"/>
      <c r="N2181" s="68"/>
      <c r="O2181" s="68"/>
      <c r="P2181" s="100" t="str">
        <f>IF(O2181="","",VLOOKUP(O2181,'Principios Activos'!A$1:B$2418,2,FALSE))</f>
        <v/>
      </c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9"/>
      <c r="AC2181" s="68"/>
      <c r="AD2181" s="69"/>
      <c r="AE2181" s="53"/>
      <c r="AF2181" s="98"/>
      <c r="AG2181" s="123"/>
      <c r="AH2181" s="123"/>
      <c r="AI2181"/>
      <c r="AJ2181"/>
      <c r="AM2181" s="13"/>
    </row>
    <row r="2182" spans="1:39" s="8" customFormat="1" ht="24.95" customHeight="1" x14ac:dyDescent="0.25">
      <c r="A2182" s="65" t="str">
        <f t="shared" si="33"/>
        <v/>
      </c>
      <c r="B2182" s="61"/>
      <c r="C2182" s="63" t="str">
        <f>IF(B2182="","",VLOOKUP(B2182,'Base productos'!A$2:H$10900,2,FALSE))</f>
        <v/>
      </c>
      <c r="D2182" s="66" t="str">
        <f>IF(B2182="","",VLOOKUP(B2182,'Base productos'!A$2:H$10900,3,FALSE))</f>
        <v/>
      </c>
      <c r="E2182" s="62" t="str">
        <f>IF(B2182="","",VLOOKUP(B2182,'Base productos'!A$2:H$10900,4,FALSE))</f>
        <v/>
      </c>
      <c r="F2182" s="62" t="str">
        <f>IF(B2182="","",VLOOKUP(B2182,'Base productos'!A$2:H$10900,5,FALSE))</f>
        <v/>
      </c>
      <c r="G2182" s="66" t="str">
        <f>IF(B2182="","",VLOOKUP(B2182,'Base productos'!A$2:H$10900,6,FALSE))</f>
        <v/>
      </c>
      <c r="H2182" s="66" t="str">
        <f>IF(B2182="","",VLOOKUP(B2182,'Base productos'!A$2:H$10900,7,FALSE))</f>
        <v/>
      </c>
      <c r="I2182" s="66" t="str">
        <f>IF(B2182="","",VLOOKUP(B2182,'Base productos'!A$2:H$10900,8,FALSE))</f>
        <v/>
      </c>
      <c r="J2182" s="47"/>
      <c r="K2182" s="48"/>
      <c r="L2182" s="68"/>
      <c r="M2182" s="68"/>
      <c r="N2182" s="68"/>
      <c r="O2182" s="68"/>
      <c r="P2182" s="100" t="str">
        <f>IF(O2182="","",VLOOKUP(O2182,'Principios Activos'!A$1:B$2418,2,FALSE))</f>
        <v/>
      </c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9"/>
      <c r="AC2182" s="68"/>
      <c r="AD2182" s="69"/>
      <c r="AE2182" s="53"/>
      <c r="AF2182" s="98"/>
      <c r="AG2182" s="123"/>
      <c r="AH2182" s="123"/>
      <c r="AI2182"/>
      <c r="AJ2182"/>
      <c r="AM2182" s="13"/>
    </row>
    <row r="2183" spans="1:39" s="8" customFormat="1" ht="24.95" customHeight="1" x14ac:dyDescent="0.25">
      <c r="A2183" s="65" t="str">
        <f t="shared" si="33"/>
        <v/>
      </c>
      <c r="B2183" s="61"/>
      <c r="C2183" s="63" t="str">
        <f>IF(B2183="","",VLOOKUP(B2183,'Base productos'!A$2:H$10900,2,FALSE))</f>
        <v/>
      </c>
      <c r="D2183" s="66" t="str">
        <f>IF(B2183="","",VLOOKUP(B2183,'Base productos'!A$2:H$10900,3,FALSE))</f>
        <v/>
      </c>
      <c r="E2183" s="62" t="str">
        <f>IF(B2183="","",VLOOKUP(B2183,'Base productos'!A$2:H$10900,4,FALSE))</f>
        <v/>
      </c>
      <c r="F2183" s="62" t="str">
        <f>IF(B2183="","",VLOOKUP(B2183,'Base productos'!A$2:H$10900,5,FALSE))</f>
        <v/>
      </c>
      <c r="G2183" s="66" t="str">
        <f>IF(B2183="","",VLOOKUP(B2183,'Base productos'!A$2:H$10900,6,FALSE))</f>
        <v/>
      </c>
      <c r="H2183" s="66" t="str">
        <f>IF(B2183="","",VLOOKUP(B2183,'Base productos'!A$2:H$10900,7,FALSE))</f>
        <v/>
      </c>
      <c r="I2183" s="66" t="str">
        <f>IF(B2183="","",VLOOKUP(B2183,'Base productos'!A$2:H$10900,8,FALSE))</f>
        <v/>
      </c>
      <c r="J2183" s="47"/>
      <c r="K2183" s="48"/>
      <c r="L2183" s="68"/>
      <c r="M2183" s="68"/>
      <c r="N2183" s="68"/>
      <c r="O2183" s="68"/>
      <c r="P2183" s="100" t="str">
        <f>IF(O2183="","",VLOOKUP(O2183,'Principios Activos'!A$1:B$2418,2,FALSE))</f>
        <v/>
      </c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9"/>
      <c r="AC2183" s="68"/>
      <c r="AD2183" s="69"/>
      <c r="AE2183" s="53"/>
      <c r="AF2183" s="98"/>
      <c r="AG2183" s="123"/>
      <c r="AH2183" s="123"/>
      <c r="AI2183"/>
      <c r="AJ2183"/>
      <c r="AM2183" s="13"/>
    </row>
    <row r="2184" spans="1:39" s="8" customFormat="1" ht="24.95" customHeight="1" x14ac:dyDescent="0.25">
      <c r="A2184" s="65" t="str">
        <f t="shared" si="33"/>
        <v/>
      </c>
      <c r="B2184" s="61"/>
      <c r="C2184" s="63" t="str">
        <f>IF(B2184="","",VLOOKUP(B2184,'Base productos'!A$2:H$10900,2,FALSE))</f>
        <v/>
      </c>
      <c r="D2184" s="66" t="str">
        <f>IF(B2184="","",VLOOKUP(B2184,'Base productos'!A$2:H$10900,3,FALSE))</f>
        <v/>
      </c>
      <c r="E2184" s="62" t="str">
        <f>IF(B2184="","",VLOOKUP(B2184,'Base productos'!A$2:H$10900,4,FALSE))</f>
        <v/>
      </c>
      <c r="F2184" s="62" t="str">
        <f>IF(B2184="","",VLOOKUP(B2184,'Base productos'!A$2:H$10900,5,FALSE))</f>
        <v/>
      </c>
      <c r="G2184" s="66" t="str">
        <f>IF(B2184="","",VLOOKUP(B2184,'Base productos'!A$2:H$10900,6,FALSE))</f>
        <v/>
      </c>
      <c r="H2184" s="66" t="str">
        <f>IF(B2184="","",VLOOKUP(B2184,'Base productos'!A$2:H$10900,7,FALSE))</f>
        <v/>
      </c>
      <c r="I2184" s="66" t="str">
        <f>IF(B2184="","",VLOOKUP(B2184,'Base productos'!A$2:H$10900,8,FALSE))</f>
        <v/>
      </c>
      <c r="J2184" s="47"/>
      <c r="K2184" s="48"/>
      <c r="L2184" s="68"/>
      <c r="M2184" s="68"/>
      <c r="N2184" s="68"/>
      <c r="O2184" s="68"/>
      <c r="P2184" s="100" t="str">
        <f>IF(O2184="","",VLOOKUP(O2184,'Principios Activos'!A$1:B$2418,2,FALSE))</f>
        <v/>
      </c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9"/>
      <c r="AC2184" s="68"/>
      <c r="AD2184" s="69"/>
      <c r="AE2184" s="53"/>
      <c r="AF2184" s="98"/>
      <c r="AG2184" s="123"/>
      <c r="AH2184" s="123"/>
      <c r="AI2184"/>
      <c r="AJ2184"/>
      <c r="AM2184" s="13"/>
    </row>
    <row r="2185" spans="1:39" s="8" customFormat="1" ht="24.95" customHeight="1" x14ac:dyDescent="0.25">
      <c r="A2185" s="65" t="str">
        <f t="shared" si="33"/>
        <v/>
      </c>
      <c r="B2185" s="61"/>
      <c r="C2185" s="63" t="str">
        <f>IF(B2185="","",VLOOKUP(B2185,'Base productos'!A$2:H$10900,2,FALSE))</f>
        <v/>
      </c>
      <c r="D2185" s="66" t="str">
        <f>IF(B2185="","",VLOOKUP(B2185,'Base productos'!A$2:H$10900,3,FALSE))</f>
        <v/>
      </c>
      <c r="E2185" s="62" t="str">
        <f>IF(B2185="","",VLOOKUP(B2185,'Base productos'!A$2:H$10900,4,FALSE))</f>
        <v/>
      </c>
      <c r="F2185" s="62" t="str">
        <f>IF(B2185="","",VLOOKUP(B2185,'Base productos'!A$2:H$10900,5,FALSE))</f>
        <v/>
      </c>
      <c r="G2185" s="66" t="str">
        <f>IF(B2185="","",VLOOKUP(B2185,'Base productos'!A$2:H$10900,6,FALSE))</f>
        <v/>
      </c>
      <c r="H2185" s="66" t="str">
        <f>IF(B2185="","",VLOOKUP(B2185,'Base productos'!A$2:H$10900,7,FALSE))</f>
        <v/>
      </c>
      <c r="I2185" s="66" t="str">
        <f>IF(B2185="","",VLOOKUP(B2185,'Base productos'!A$2:H$10900,8,FALSE))</f>
        <v/>
      </c>
      <c r="J2185" s="47"/>
      <c r="K2185" s="48"/>
      <c r="L2185" s="68"/>
      <c r="M2185" s="68"/>
      <c r="N2185" s="68"/>
      <c r="O2185" s="68"/>
      <c r="P2185" s="100" t="str">
        <f>IF(O2185="","",VLOOKUP(O2185,'Principios Activos'!A$1:B$2418,2,FALSE))</f>
        <v/>
      </c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9"/>
      <c r="AC2185" s="68"/>
      <c r="AD2185" s="69"/>
      <c r="AE2185" s="53"/>
      <c r="AF2185" s="98"/>
      <c r="AG2185" s="123"/>
      <c r="AH2185" s="123"/>
      <c r="AI2185"/>
      <c r="AJ2185"/>
      <c r="AM2185" s="13"/>
    </row>
    <row r="2186" spans="1:39" s="8" customFormat="1" ht="24.95" customHeight="1" x14ac:dyDescent="0.25">
      <c r="A2186" s="65" t="str">
        <f t="shared" si="33"/>
        <v/>
      </c>
      <c r="B2186" s="61"/>
      <c r="C2186" s="63" t="str">
        <f>IF(B2186="","",VLOOKUP(B2186,'Base productos'!A$2:H$10900,2,FALSE))</f>
        <v/>
      </c>
      <c r="D2186" s="66" t="str">
        <f>IF(B2186="","",VLOOKUP(B2186,'Base productos'!A$2:H$10900,3,FALSE))</f>
        <v/>
      </c>
      <c r="E2186" s="62" t="str">
        <f>IF(B2186="","",VLOOKUP(B2186,'Base productos'!A$2:H$10900,4,FALSE))</f>
        <v/>
      </c>
      <c r="F2186" s="62" t="str">
        <f>IF(B2186="","",VLOOKUP(B2186,'Base productos'!A$2:H$10900,5,FALSE))</f>
        <v/>
      </c>
      <c r="G2186" s="66" t="str">
        <f>IF(B2186="","",VLOOKUP(B2186,'Base productos'!A$2:H$10900,6,FALSE))</f>
        <v/>
      </c>
      <c r="H2186" s="66" t="str">
        <f>IF(B2186="","",VLOOKUP(B2186,'Base productos'!A$2:H$10900,7,FALSE))</f>
        <v/>
      </c>
      <c r="I2186" s="66" t="str">
        <f>IF(B2186="","",VLOOKUP(B2186,'Base productos'!A$2:H$10900,8,FALSE))</f>
        <v/>
      </c>
      <c r="J2186" s="47"/>
      <c r="K2186" s="48"/>
      <c r="L2186" s="68"/>
      <c r="M2186" s="68"/>
      <c r="N2186" s="68"/>
      <c r="O2186" s="68"/>
      <c r="P2186" s="100" t="str">
        <f>IF(O2186="","",VLOOKUP(O2186,'Principios Activos'!A$1:B$2418,2,FALSE))</f>
        <v/>
      </c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9"/>
      <c r="AC2186" s="68"/>
      <c r="AD2186" s="69"/>
      <c r="AE2186" s="53"/>
      <c r="AF2186" s="98"/>
      <c r="AG2186" s="123"/>
      <c r="AH2186" s="123"/>
      <c r="AI2186"/>
      <c r="AJ2186"/>
      <c r="AM2186" s="13"/>
    </row>
    <row r="2187" spans="1:39" s="8" customFormat="1" ht="24.95" customHeight="1" x14ac:dyDescent="0.25">
      <c r="A2187" s="65" t="str">
        <f t="shared" si="33"/>
        <v/>
      </c>
      <c r="B2187" s="61"/>
      <c r="C2187" s="63" t="str">
        <f>IF(B2187="","",VLOOKUP(B2187,'Base productos'!A$2:H$10900,2,FALSE))</f>
        <v/>
      </c>
      <c r="D2187" s="66" t="str">
        <f>IF(B2187="","",VLOOKUP(B2187,'Base productos'!A$2:H$10900,3,FALSE))</f>
        <v/>
      </c>
      <c r="E2187" s="62" t="str">
        <f>IF(B2187="","",VLOOKUP(B2187,'Base productos'!A$2:H$10900,4,FALSE))</f>
        <v/>
      </c>
      <c r="F2187" s="62" t="str">
        <f>IF(B2187="","",VLOOKUP(B2187,'Base productos'!A$2:H$10900,5,FALSE))</f>
        <v/>
      </c>
      <c r="G2187" s="66" t="str">
        <f>IF(B2187="","",VLOOKUP(B2187,'Base productos'!A$2:H$10900,6,FALSE))</f>
        <v/>
      </c>
      <c r="H2187" s="66" t="str">
        <f>IF(B2187="","",VLOOKUP(B2187,'Base productos'!A$2:H$10900,7,FALSE))</f>
        <v/>
      </c>
      <c r="I2187" s="66" t="str">
        <f>IF(B2187="","",VLOOKUP(B2187,'Base productos'!A$2:H$10900,8,FALSE))</f>
        <v/>
      </c>
      <c r="J2187" s="47"/>
      <c r="K2187" s="48"/>
      <c r="L2187" s="68"/>
      <c r="M2187" s="68"/>
      <c r="N2187" s="68"/>
      <c r="O2187" s="68"/>
      <c r="P2187" s="100" t="str">
        <f>IF(O2187="","",VLOOKUP(O2187,'Principios Activos'!A$1:B$2418,2,FALSE))</f>
        <v/>
      </c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9"/>
      <c r="AC2187" s="68"/>
      <c r="AD2187" s="69"/>
      <c r="AE2187" s="53"/>
      <c r="AF2187" s="98"/>
      <c r="AG2187" s="123"/>
      <c r="AH2187" s="123"/>
      <c r="AI2187"/>
      <c r="AJ2187"/>
      <c r="AM2187" s="13"/>
    </row>
    <row r="2188" spans="1:39" s="8" customFormat="1" ht="24.95" customHeight="1" x14ac:dyDescent="0.25">
      <c r="A2188" s="65" t="str">
        <f t="shared" si="33"/>
        <v/>
      </c>
      <c r="B2188" s="61"/>
      <c r="C2188" s="63" t="str">
        <f>IF(B2188="","",VLOOKUP(B2188,'Base productos'!A$2:H$10900,2,FALSE))</f>
        <v/>
      </c>
      <c r="D2188" s="66" t="str">
        <f>IF(B2188="","",VLOOKUP(B2188,'Base productos'!A$2:H$10900,3,FALSE))</f>
        <v/>
      </c>
      <c r="E2188" s="62" t="str">
        <f>IF(B2188="","",VLOOKUP(B2188,'Base productos'!A$2:H$10900,4,FALSE))</f>
        <v/>
      </c>
      <c r="F2188" s="62" t="str">
        <f>IF(B2188="","",VLOOKUP(B2188,'Base productos'!A$2:H$10900,5,FALSE))</f>
        <v/>
      </c>
      <c r="G2188" s="66" t="str">
        <f>IF(B2188="","",VLOOKUP(B2188,'Base productos'!A$2:H$10900,6,FALSE))</f>
        <v/>
      </c>
      <c r="H2188" s="66" t="str">
        <f>IF(B2188="","",VLOOKUP(B2188,'Base productos'!A$2:H$10900,7,FALSE))</f>
        <v/>
      </c>
      <c r="I2188" s="66" t="str">
        <f>IF(B2188="","",VLOOKUP(B2188,'Base productos'!A$2:H$10900,8,FALSE))</f>
        <v/>
      </c>
      <c r="J2188" s="47"/>
      <c r="K2188" s="48"/>
      <c r="L2188" s="68"/>
      <c r="M2188" s="68"/>
      <c r="N2188" s="68"/>
      <c r="O2188" s="68"/>
      <c r="P2188" s="100" t="str">
        <f>IF(O2188="","",VLOOKUP(O2188,'Principios Activos'!A$1:B$2418,2,FALSE))</f>
        <v/>
      </c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9"/>
      <c r="AC2188" s="68"/>
      <c r="AD2188" s="69"/>
      <c r="AE2188" s="53"/>
      <c r="AF2188" s="98"/>
      <c r="AG2188" s="123"/>
      <c r="AH2188" s="123"/>
      <c r="AI2188"/>
      <c r="AJ2188"/>
      <c r="AM2188" s="13"/>
    </row>
    <row r="2189" spans="1:39" s="8" customFormat="1" ht="24.95" customHeight="1" x14ac:dyDescent="0.25">
      <c r="A2189" s="65" t="str">
        <f t="shared" si="33"/>
        <v/>
      </c>
      <c r="B2189" s="61"/>
      <c r="C2189" s="63" t="str">
        <f>IF(B2189="","",VLOOKUP(B2189,'Base productos'!A$2:H$10900,2,FALSE))</f>
        <v/>
      </c>
      <c r="D2189" s="66" t="str">
        <f>IF(B2189="","",VLOOKUP(B2189,'Base productos'!A$2:H$10900,3,FALSE))</f>
        <v/>
      </c>
      <c r="E2189" s="62" t="str">
        <f>IF(B2189="","",VLOOKUP(B2189,'Base productos'!A$2:H$10900,4,FALSE))</f>
        <v/>
      </c>
      <c r="F2189" s="62" t="str">
        <f>IF(B2189="","",VLOOKUP(B2189,'Base productos'!A$2:H$10900,5,FALSE))</f>
        <v/>
      </c>
      <c r="G2189" s="66" t="str">
        <f>IF(B2189="","",VLOOKUP(B2189,'Base productos'!A$2:H$10900,6,FALSE))</f>
        <v/>
      </c>
      <c r="H2189" s="66" t="str">
        <f>IF(B2189="","",VLOOKUP(B2189,'Base productos'!A$2:H$10900,7,FALSE))</f>
        <v/>
      </c>
      <c r="I2189" s="66" t="str">
        <f>IF(B2189="","",VLOOKUP(B2189,'Base productos'!A$2:H$10900,8,FALSE))</f>
        <v/>
      </c>
      <c r="J2189" s="47"/>
      <c r="K2189" s="48"/>
      <c r="L2189" s="68"/>
      <c r="M2189" s="68"/>
      <c r="N2189" s="68"/>
      <c r="O2189" s="68"/>
      <c r="P2189" s="100" t="str">
        <f>IF(O2189="","",VLOOKUP(O2189,'Principios Activos'!A$1:B$2418,2,FALSE))</f>
        <v/>
      </c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9"/>
      <c r="AC2189" s="68"/>
      <c r="AD2189" s="69"/>
      <c r="AE2189" s="53"/>
      <c r="AF2189" s="98"/>
      <c r="AG2189" s="123"/>
      <c r="AH2189" s="123"/>
      <c r="AI2189"/>
      <c r="AJ2189"/>
      <c r="AM2189" s="13"/>
    </row>
    <row r="2190" spans="1:39" s="8" customFormat="1" ht="24.95" customHeight="1" x14ac:dyDescent="0.25">
      <c r="A2190" s="65" t="str">
        <f t="shared" si="33"/>
        <v/>
      </c>
      <c r="B2190" s="61"/>
      <c r="C2190" s="63" t="str">
        <f>IF(B2190="","",VLOOKUP(B2190,'Base productos'!A$2:H$10900,2,FALSE))</f>
        <v/>
      </c>
      <c r="D2190" s="66" t="str">
        <f>IF(B2190="","",VLOOKUP(B2190,'Base productos'!A$2:H$10900,3,FALSE))</f>
        <v/>
      </c>
      <c r="E2190" s="62" t="str">
        <f>IF(B2190="","",VLOOKUP(B2190,'Base productos'!A$2:H$10900,4,FALSE))</f>
        <v/>
      </c>
      <c r="F2190" s="62" t="str">
        <f>IF(B2190="","",VLOOKUP(B2190,'Base productos'!A$2:H$10900,5,FALSE))</f>
        <v/>
      </c>
      <c r="G2190" s="66" t="str">
        <f>IF(B2190="","",VLOOKUP(B2190,'Base productos'!A$2:H$10900,6,FALSE))</f>
        <v/>
      </c>
      <c r="H2190" s="66" t="str">
        <f>IF(B2190="","",VLOOKUP(B2190,'Base productos'!A$2:H$10900,7,FALSE))</f>
        <v/>
      </c>
      <c r="I2190" s="66" t="str">
        <f>IF(B2190="","",VLOOKUP(B2190,'Base productos'!A$2:H$10900,8,FALSE))</f>
        <v/>
      </c>
      <c r="J2190" s="47"/>
      <c r="K2190" s="48"/>
      <c r="L2190" s="68"/>
      <c r="M2190" s="68"/>
      <c r="N2190" s="68"/>
      <c r="O2190" s="68"/>
      <c r="P2190" s="100" t="str">
        <f>IF(O2190="","",VLOOKUP(O2190,'Principios Activos'!A$1:B$2418,2,FALSE))</f>
        <v/>
      </c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9"/>
      <c r="AC2190" s="68"/>
      <c r="AD2190" s="69"/>
      <c r="AE2190" s="53"/>
      <c r="AF2190" s="98"/>
      <c r="AG2190" s="123"/>
      <c r="AH2190" s="123"/>
      <c r="AI2190"/>
      <c r="AJ2190"/>
      <c r="AM2190" s="13"/>
    </row>
    <row r="2191" spans="1:39" s="8" customFormat="1" ht="24.95" customHeight="1" x14ac:dyDescent="0.25">
      <c r="A2191" s="65" t="str">
        <f t="shared" si="33"/>
        <v/>
      </c>
      <c r="B2191" s="61"/>
      <c r="C2191" s="63" t="str">
        <f>IF(B2191="","",VLOOKUP(B2191,'Base productos'!A$2:H$10900,2,FALSE))</f>
        <v/>
      </c>
      <c r="D2191" s="66" t="str">
        <f>IF(B2191="","",VLOOKUP(B2191,'Base productos'!A$2:H$10900,3,FALSE))</f>
        <v/>
      </c>
      <c r="E2191" s="62" t="str">
        <f>IF(B2191="","",VLOOKUP(B2191,'Base productos'!A$2:H$10900,4,FALSE))</f>
        <v/>
      </c>
      <c r="F2191" s="62" t="str">
        <f>IF(B2191="","",VLOOKUP(B2191,'Base productos'!A$2:H$10900,5,FALSE))</f>
        <v/>
      </c>
      <c r="G2191" s="66" t="str">
        <f>IF(B2191="","",VLOOKUP(B2191,'Base productos'!A$2:H$10900,6,FALSE))</f>
        <v/>
      </c>
      <c r="H2191" s="66" t="str">
        <f>IF(B2191="","",VLOOKUP(B2191,'Base productos'!A$2:H$10900,7,FALSE))</f>
        <v/>
      </c>
      <c r="I2191" s="66" t="str">
        <f>IF(B2191="","",VLOOKUP(B2191,'Base productos'!A$2:H$10900,8,FALSE))</f>
        <v/>
      </c>
      <c r="J2191" s="47"/>
      <c r="K2191" s="48"/>
      <c r="L2191" s="68"/>
      <c r="M2191" s="68"/>
      <c r="N2191" s="68"/>
      <c r="O2191" s="68"/>
      <c r="P2191" s="100" t="str">
        <f>IF(O2191="","",VLOOKUP(O2191,'Principios Activos'!A$1:B$2418,2,FALSE))</f>
        <v/>
      </c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9"/>
      <c r="AC2191" s="68"/>
      <c r="AD2191" s="69"/>
      <c r="AE2191" s="53"/>
      <c r="AF2191" s="98"/>
      <c r="AG2191" s="123"/>
      <c r="AH2191" s="123"/>
      <c r="AI2191"/>
      <c r="AJ2191"/>
      <c r="AM2191" s="13"/>
    </row>
    <row r="2192" spans="1:39" s="8" customFormat="1" ht="24.95" customHeight="1" x14ac:dyDescent="0.25">
      <c r="A2192" s="65" t="str">
        <f t="shared" si="33"/>
        <v/>
      </c>
      <c r="B2192" s="61"/>
      <c r="C2192" s="63" t="str">
        <f>IF(B2192="","",VLOOKUP(B2192,'Base productos'!A$2:H$10900,2,FALSE))</f>
        <v/>
      </c>
      <c r="D2192" s="66" t="str">
        <f>IF(B2192="","",VLOOKUP(B2192,'Base productos'!A$2:H$10900,3,FALSE))</f>
        <v/>
      </c>
      <c r="E2192" s="62" t="str">
        <f>IF(B2192="","",VLOOKUP(B2192,'Base productos'!A$2:H$10900,4,FALSE))</f>
        <v/>
      </c>
      <c r="F2192" s="62" t="str">
        <f>IF(B2192="","",VLOOKUP(B2192,'Base productos'!A$2:H$10900,5,FALSE))</f>
        <v/>
      </c>
      <c r="G2192" s="66" t="str">
        <f>IF(B2192="","",VLOOKUP(B2192,'Base productos'!A$2:H$10900,6,FALSE))</f>
        <v/>
      </c>
      <c r="H2192" s="66" t="str">
        <f>IF(B2192="","",VLOOKUP(B2192,'Base productos'!A$2:H$10900,7,FALSE))</f>
        <v/>
      </c>
      <c r="I2192" s="66" t="str">
        <f>IF(B2192="","",VLOOKUP(B2192,'Base productos'!A$2:H$10900,8,FALSE))</f>
        <v/>
      </c>
      <c r="J2192" s="47"/>
      <c r="K2192" s="48"/>
      <c r="L2192" s="68"/>
      <c r="M2192" s="68"/>
      <c r="N2192" s="68"/>
      <c r="O2192" s="68"/>
      <c r="P2192" s="100" t="str">
        <f>IF(O2192="","",VLOOKUP(O2192,'Principios Activos'!A$1:B$2418,2,FALSE))</f>
        <v/>
      </c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9"/>
      <c r="AC2192" s="68"/>
      <c r="AD2192" s="69"/>
      <c r="AE2192" s="53"/>
      <c r="AF2192" s="98"/>
      <c r="AG2192" s="123"/>
      <c r="AH2192" s="123"/>
      <c r="AI2192"/>
      <c r="AJ2192"/>
      <c r="AM2192" s="13"/>
    </row>
    <row r="2193" spans="1:39" s="8" customFormat="1" ht="24.95" customHeight="1" x14ac:dyDescent="0.25">
      <c r="A2193" s="65" t="str">
        <f t="shared" si="33"/>
        <v/>
      </c>
      <c r="B2193" s="61"/>
      <c r="C2193" s="63" t="str">
        <f>IF(B2193="","",VLOOKUP(B2193,'Base productos'!A$2:H$10900,2,FALSE))</f>
        <v/>
      </c>
      <c r="D2193" s="66" t="str">
        <f>IF(B2193="","",VLOOKUP(B2193,'Base productos'!A$2:H$10900,3,FALSE))</f>
        <v/>
      </c>
      <c r="E2193" s="62" t="str">
        <f>IF(B2193="","",VLOOKUP(B2193,'Base productos'!A$2:H$10900,4,FALSE))</f>
        <v/>
      </c>
      <c r="F2193" s="62" t="str">
        <f>IF(B2193="","",VLOOKUP(B2193,'Base productos'!A$2:H$10900,5,FALSE))</f>
        <v/>
      </c>
      <c r="G2193" s="66" t="str">
        <f>IF(B2193="","",VLOOKUP(B2193,'Base productos'!A$2:H$10900,6,FALSE))</f>
        <v/>
      </c>
      <c r="H2193" s="66" t="str">
        <f>IF(B2193="","",VLOOKUP(B2193,'Base productos'!A$2:H$10900,7,FALSE))</f>
        <v/>
      </c>
      <c r="I2193" s="66" t="str">
        <f>IF(B2193="","",VLOOKUP(B2193,'Base productos'!A$2:H$10900,8,FALSE))</f>
        <v/>
      </c>
      <c r="J2193" s="47"/>
      <c r="K2193" s="48"/>
      <c r="L2193" s="68"/>
      <c r="M2193" s="68"/>
      <c r="N2193" s="68"/>
      <c r="O2193" s="68"/>
      <c r="P2193" s="100" t="str">
        <f>IF(O2193="","",VLOOKUP(O2193,'Principios Activos'!A$1:B$2418,2,FALSE))</f>
        <v/>
      </c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9"/>
      <c r="AC2193" s="68"/>
      <c r="AD2193" s="69"/>
      <c r="AE2193" s="53"/>
      <c r="AF2193" s="98"/>
      <c r="AG2193" s="123"/>
      <c r="AH2193" s="123"/>
      <c r="AI2193"/>
      <c r="AJ2193"/>
      <c r="AM2193" s="13"/>
    </row>
    <row r="2194" spans="1:39" s="8" customFormat="1" ht="24.95" customHeight="1" x14ac:dyDescent="0.25">
      <c r="A2194" s="65" t="str">
        <f t="shared" si="33"/>
        <v/>
      </c>
      <c r="B2194" s="61"/>
      <c r="C2194" s="63" t="str">
        <f>IF(B2194="","",VLOOKUP(B2194,'Base productos'!A$2:H$10900,2,FALSE))</f>
        <v/>
      </c>
      <c r="D2194" s="66" t="str">
        <f>IF(B2194="","",VLOOKUP(B2194,'Base productos'!A$2:H$10900,3,FALSE))</f>
        <v/>
      </c>
      <c r="E2194" s="62" t="str">
        <f>IF(B2194="","",VLOOKUP(B2194,'Base productos'!A$2:H$10900,4,FALSE))</f>
        <v/>
      </c>
      <c r="F2194" s="62" t="str">
        <f>IF(B2194="","",VLOOKUP(B2194,'Base productos'!A$2:H$10900,5,FALSE))</f>
        <v/>
      </c>
      <c r="G2194" s="66" t="str">
        <f>IF(B2194="","",VLOOKUP(B2194,'Base productos'!A$2:H$10900,6,FALSE))</f>
        <v/>
      </c>
      <c r="H2194" s="66" t="str">
        <f>IF(B2194="","",VLOOKUP(B2194,'Base productos'!A$2:H$10900,7,FALSE))</f>
        <v/>
      </c>
      <c r="I2194" s="66" t="str">
        <f>IF(B2194="","",VLOOKUP(B2194,'Base productos'!A$2:H$10900,8,FALSE))</f>
        <v/>
      </c>
      <c r="J2194" s="47"/>
      <c r="K2194" s="48"/>
      <c r="L2194" s="68"/>
      <c r="M2194" s="68"/>
      <c r="N2194" s="68"/>
      <c r="O2194" s="68"/>
      <c r="P2194" s="100" t="str">
        <f>IF(O2194="","",VLOOKUP(O2194,'Principios Activos'!A$1:B$2418,2,FALSE))</f>
        <v/>
      </c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9"/>
      <c r="AC2194" s="68"/>
      <c r="AD2194" s="69"/>
      <c r="AE2194" s="53"/>
      <c r="AF2194" s="98"/>
      <c r="AG2194" s="123"/>
      <c r="AH2194" s="123"/>
      <c r="AI2194"/>
      <c r="AJ2194"/>
      <c r="AM2194" s="13"/>
    </row>
    <row r="2195" spans="1:39" s="8" customFormat="1" ht="24.95" customHeight="1" x14ac:dyDescent="0.25">
      <c r="A2195" s="65" t="str">
        <f t="shared" si="33"/>
        <v/>
      </c>
      <c r="B2195" s="61"/>
      <c r="C2195" s="63" t="str">
        <f>IF(B2195="","",VLOOKUP(B2195,'Base productos'!A$2:H$10900,2,FALSE))</f>
        <v/>
      </c>
      <c r="D2195" s="66" t="str">
        <f>IF(B2195="","",VLOOKUP(B2195,'Base productos'!A$2:H$10900,3,FALSE))</f>
        <v/>
      </c>
      <c r="E2195" s="62" t="str">
        <f>IF(B2195="","",VLOOKUP(B2195,'Base productos'!A$2:H$10900,4,FALSE))</f>
        <v/>
      </c>
      <c r="F2195" s="62" t="str">
        <f>IF(B2195="","",VLOOKUP(B2195,'Base productos'!A$2:H$10900,5,FALSE))</f>
        <v/>
      </c>
      <c r="G2195" s="66" t="str">
        <f>IF(B2195="","",VLOOKUP(B2195,'Base productos'!A$2:H$10900,6,FALSE))</f>
        <v/>
      </c>
      <c r="H2195" s="66" t="str">
        <f>IF(B2195="","",VLOOKUP(B2195,'Base productos'!A$2:H$10900,7,FALSE))</f>
        <v/>
      </c>
      <c r="I2195" s="66" t="str">
        <f>IF(B2195="","",VLOOKUP(B2195,'Base productos'!A$2:H$10900,8,FALSE))</f>
        <v/>
      </c>
      <c r="J2195" s="47"/>
      <c r="K2195" s="48"/>
      <c r="L2195" s="68"/>
      <c r="M2195" s="68"/>
      <c r="N2195" s="68"/>
      <c r="O2195" s="68"/>
      <c r="P2195" s="100" t="str">
        <f>IF(O2195="","",VLOOKUP(O2195,'Principios Activos'!A$1:B$2418,2,FALSE))</f>
        <v/>
      </c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9"/>
      <c r="AC2195" s="68"/>
      <c r="AD2195" s="69"/>
      <c r="AE2195" s="53"/>
      <c r="AF2195" s="98"/>
      <c r="AG2195" s="123"/>
      <c r="AH2195" s="123"/>
      <c r="AI2195"/>
      <c r="AJ2195"/>
      <c r="AM2195" s="13"/>
    </row>
    <row r="2196" spans="1:39" s="8" customFormat="1" ht="24.95" customHeight="1" x14ac:dyDescent="0.25">
      <c r="A2196" s="65" t="str">
        <f t="shared" si="33"/>
        <v/>
      </c>
      <c r="B2196" s="61"/>
      <c r="C2196" s="63" t="str">
        <f>IF(B2196="","",VLOOKUP(B2196,'Base productos'!A$2:H$10900,2,FALSE))</f>
        <v/>
      </c>
      <c r="D2196" s="66" t="str">
        <f>IF(B2196="","",VLOOKUP(B2196,'Base productos'!A$2:H$10900,3,FALSE))</f>
        <v/>
      </c>
      <c r="E2196" s="62" t="str">
        <f>IF(B2196="","",VLOOKUP(B2196,'Base productos'!A$2:H$10900,4,FALSE))</f>
        <v/>
      </c>
      <c r="F2196" s="62" t="str">
        <f>IF(B2196="","",VLOOKUP(B2196,'Base productos'!A$2:H$10900,5,FALSE))</f>
        <v/>
      </c>
      <c r="G2196" s="66" t="str">
        <f>IF(B2196="","",VLOOKUP(B2196,'Base productos'!A$2:H$10900,6,FALSE))</f>
        <v/>
      </c>
      <c r="H2196" s="66" t="str">
        <f>IF(B2196="","",VLOOKUP(B2196,'Base productos'!A$2:H$10900,7,FALSE))</f>
        <v/>
      </c>
      <c r="I2196" s="66" t="str">
        <f>IF(B2196="","",VLOOKUP(B2196,'Base productos'!A$2:H$10900,8,FALSE))</f>
        <v/>
      </c>
      <c r="J2196" s="47"/>
      <c r="K2196" s="48"/>
      <c r="L2196" s="68"/>
      <c r="M2196" s="68"/>
      <c r="N2196" s="68"/>
      <c r="O2196" s="68"/>
      <c r="P2196" s="100" t="str">
        <f>IF(O2196="","",VLOOKUP(O2196,'Principios Activos'!A$1:B$2418,2,FALSE))</f>
        <v/>
      </c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9"/>
      <c r="AC2196" s="68"/>
      <c r="AD2196" s="69"/>
      <c r="AE2196" s="53"/>
      <c r="AF2196" s="98"/>
      <c r="AG2196" s="123"/>
      <c r="AH2196" s="123"/>
      <c r="AI2196"/>
      <c r="AJ2196"/>
      <c r="AM2196" s="13"/>
    </row>
    <row r="2197" spans="1:39" s="8" customFormat="1" ht="24.95" customHeight="1" x14ac:dyDescent="0.25">
      <c r="A2197" s="65" t="str">
        <f t="shared" si="33"/>
        <v/>
      </c>
      <c r="B2197" s="61"/>
      <c r="C2197" s="63" t="str">
        <f>IF(B2197="","",VLOOKUP(B2197,'Base productos'!A$2:H$10900,2,FALSE))</f>
        <v/>
      </c>
      <c r="D2197" s="66" t="str">
        <f>IF(B2197="","",VLOOKUP(B2197,'Base productos'!A$2:H$10900,3,FALSE))</f>
        <v/>
      </c>
      <c r="E2197" s="62" t="str">
        <f>IF(B2197="","",VLOOKUP(B2197,'Base productos'!A$2:H$10900,4,FALSE))</f>
        <v/>
      </c>
      <c r="F2197" s="62" t="str">
        <f>IF(B2197="","",VLOOKUP(B2197,'Base productos'!A$2:H$10900,5,FALSE))</f>
        <v/>
      </c>
      <c r="G2197" s="66" t="str">
        <f>IF(B2197="","",VLOOKUP(B2197,'Base productos'!A$2:H$10900,6,FALSE))</f>
        <v/>
      </c>
      <c r="H2197" s="66" t="str">
        <f>IF(B2197="","",VLOOKUP(B2197,'Base productos'!A$2:H$10900,7,FALSE))</f>
        <v/>
      </c>
      <c r="I2197" s="66" t="str">
        <f>IF(B2197="","",VLOOKUP(B2197,'Base productos'!A$2:H$10900,8,FALSE))</f>
        <v/>
      </c>
      <c r="J2197" s="47"/>
      <c r="K2197" s="48"/>
      <c r="L2197" s="68"/>
      <c r="M2197" s="68"/>
      <c r="N2197" s="68"/>
      <c r="O2197" s="68"/>
      <c r="P2197" s="100" t="str">
        <f>IF(O2197="","",VLOOKUP(O2197,'Principios Activos'!A$1:B$2418,2,FALSE))</f>
        <v/>
      </c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9"/>
      <c r="AC2197" s="68"/>
      <c r="AD2197" s="69"/>
      <c r="AE2197" s="53"/>
      <c r="AF2197" s="98"/>
      <c r="AG2197" s="123"/>
      <c r="AH2197" s="123"/>
      <c r="AI2197"/>
      <c r="AJ2197"/>
      <c r="AM2197" s="13"/>
    </row>
    <row r="2198" spans="1:39" s="8" customFormat="1" ht="24.95" customHeight="1" x14ac:dyDescent="0.25">
      <c r="A2198" s="65" t="str">
        <f t="shared" si="33"/>
        <v/>
      </c>
      <c r="B2198" s="61"/>
      <c r="C2198" s="63" t="str">
        <f>IF(B2198="","",VLOOKUP(B2198,'Base productos'!A$2:H$10900,2,FALSE))</f>
        <v/>
      </c>
      <c r="D2198" s="66" t="str">
        <f>IF(B2198="","",VLOOKUP(B2198,'Base productos'!A$2:H$10900,3,FALSE))</f>
        <v/>
      </c>
      <c r="E2198" s="62" t="str">
        <f>IF(B2198="","",VLOOKUP(B2198,'Base productos'!A$2:H$10900,4,FALSE))</f>
        <v/>
      </c>
      <c r="F2198" s="62" t="str">
        <f>IF(B2198="","",VLOOKUP(B2198,'Base productos'!A$2:H$10900,5,FALSE))</f>
        <v/>
      </c>
      <c r="G2198" s="66" t="str">
        <f>IF(B2198="","",VLOOKUP(B2198,'Base productos'!A$2:H$10900,6,FALSE))</f>
        <v/>
      </c>
      <c r="H2198" s="66" t="str">
        <f>IF(B2198="","",VLOOKUP(B2198,'Base productos'!A$2:H$10900,7,FALSE))</f>
        <v/>
      </c>
      <c r="I2198" s="66" t="str">
        <f>IF(B2198="","",VLOOKUP(B2198,'Base productos'!A$2:H$10900,8,FALSE))</f>
        <v/>
      </c>
      <c r="J2198" s="47"/>
      <c r="K2198" s="48"/>
      <c r="L2198" s="68"/>
      <c r="M2198" s="68"/>
      <c r="N2198" s="68"/>
      <c r="O2198" s="68"/>
      <c r="P2198" s="100" t="str">
        <f>IF(O2198="","",VLOOKUP(O2198,'Principios Activos'!A$1:B$2418,2,FALSE))</f>
        <v/>
      </c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9"/>
      <c r="AC2198" s="68"/>
      <c r="AD2198" s="69"/>
      <c r="AE2198" s="53"/>
      <c r="AF2198" s="98"/>
      <c r="AG2198" s="123"/>
      <c r="AH2198" s="123"/>
      <c r="AI2198"/>
      <c r="AJ2198"/>
      <c r="AM2198" s="13"/>
    </row>
    <row r="2199" spans="1:39" s="8" customFormat="1" ht="24.95" customHeight="1" x14ac:dyDescent="0.25">
      <c r="A2199" s="65" t="str">
        <f t="shared" si="33"/>
        <v/>
      </c>
      <c r="B2199" s="61"/>
      <c r="C2199" s="63" t="str">
        <f>IF(B2199="","",VLOOKUP(B2199,'Base productos'!A$2:H$10900,2,FALSE))</f>
        <v/>
      </c>
      <c r="D2199" s="66" t="str">
        <f>IF(B2199="","",VLOOKUP(B2199,'Base productos'!A$2:H$10900,3,FALSE))</f>
        <v/>
      </c>
      <c r="E2199" s="62" t="str">
        <f>IF(B2199="","",VLOOKUP(B2199,'Base productos'!A$2:H$10900,4,FALSE))</f>
        <v/>
      </c>
      <c r="F2199" s="62" t="str">
        <f>IF(B2199="","",VLOOKUP(B2199,'Base productos'!A$2:H$10900,5,FALSE))</f>
        <v/>
      </c>
      <c r="G2199" s="66" t="str">
        <f>IF(B2199="","",VLOOKUP(B2199,'Base productos'!A$2:H$10900,6,FALSE))</f>
        <v/>
      </c>
      <c r="H2199" s="66" t="str">
        <f>IF(B2199="","",VLOOKUP(B2199,'Base productos'!A$2:H$10900,7,FALSE))</f>
        <v/>
      </c>
      <c r="I2199" s="66" t="str">
        <f>IF(B2199="","",VLOOKUP(B2199,'Base productos'!A$2:H$10900,8,FALSE))</f>
        <v/>
      </c>
      <c r="J2199" s="47"/>
      <c r="K2199" s="48"/>
      <c r="L2199" s="68"/>
      <c r="M2199" s="68"/>
      <c r="N2199" s="68"/>
      <c r="O2199" s="68"/>
      <c r="P2199" s="100" t="str">
        <f>IF(O2199="","",VLOOKUP(O2199,'Principios Activos'!A$1:B$2418,2,FALSE))</f>
        <v/>
      </c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9"/>
      <c r="AC2199" s="68"/>
      <c r="AD2199" s="69"/>
      <c r="AE2199" s="53"/>
      <c r="AF2199" s="98"/>
      <c r="AG2199" s="123"/>
      <c r="AH2199" s="123"/>
      <c r="AI2199"/>
      <c r="AJ2199"/>
      <c r="AM2199" s="13"/>
    </row>
    <row r="2200" spans="1:39" s="8" customFormat="1" ht="24.95" customHeight="1" x14ac:dyDescent="0.25">
      <c r="A2200" s="65" t="str">
        <f t="shared" si="33"/>
        <v/>
      </c>
      <c r="B2200" s="61"/>
      <c r="C2200" s="63" t="str">
        <f>IF(B2200="","",VLOOKUP(B2200,'Base productos'!A$2:H$10900,2,FALSE))</f>
        <v/>
      </c>
      <c r="D2200" s="66" t="str">
        <f>IF(B2200="","",VLOOKUP(B2200,'Base productos'!A$2:H$10900,3,FALSE))</f>
        <v/>
      </c>
      <c r="E2200" s="62" t="str">
        <f>IF(B2200="","",VLOOKUP(B2200,'Base productos'!A$2:H$10900,4,FALSE))</f>
        <v/>
      </c>
      <c r="F2200" s="62" t="str">
        <f>IF(B2200="","",VLOOKUP(B2200,'Base productos'!A$2:H$10900,5,FALSE))</f>
        <v/>
      </c>
      <c r="G2200" s="66" t="str">
        <f>IF(B2200="","",VLOOKUP(B2200,'Base productos'!A$2:H$10900,6,FALSE))</f>
        <v/>
      </c>
      <c r="H2200" s="66" t="str">
        <f>IF(B2200="","",VLOOKUP(B2200,'Base productos'!A$2:H$10900,7,FALSE))</f>
        <v/>
      </c>
      <c r="I2200" s="66" t="str">
        <f>IF(B2200="","",VLOOKUP(B2200,'Base productos'!A$2:H$10900,8,FALSE))</f>
        <v/>
      </c>
      <c r="J2200" s="47"/>
      <c r="K2200" s="48"/>
      <c r="L2200" s="68"/>
      <c r="M2200" s="68"/>
      <c r="N2200" s="68"/>
      <c r="O2200" s="68"/>
      <c r="P2200" s="100" t="str">
        <f>IF(O2200="","",VLOOKUP(O2200,'Principios Activos'!A$1:B$2418,2,FALSE))</f>
        <v/>
      </c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9"/>
      <c r="AC2200" s="68"/>
      <c r="AD2200" s="69"/>
      <c r="AE2200" s="53"/>
      <c r="AF2200" s="98"/>
      <c r="AG2200" s="123"/>
      <c r="AH2200" s="123"/>
      <c r="AI2200"/>
      <c r="AJ2200"/>
      <c r="AM2200" s="13"/>
    </row>
    <row r="2201" spans="1:39" s="8" customFormat="1" ht="24.95" customHeight="1" x14ac:dyDescent="0.25">
      <c r="A2201" s="65" t="str">
        <f t="shared" ref="A2201:A2264" si="34">IF(A2200="","",IF(B2201="","",A2200))</f>
        <v/>
      </c>
      <c r="B2201" s="61"/>
      <c r="C2201" s="63" t="str">
        <f>IF(B2201="","",VLOOKUP(B2201,'Base productos'!A$2:H$10900,2,FALSE))</f>
        <v/>
      </c>
      <c r="D2201" s="66" t="str">
        <f>IF(B2201="","",VLOOKUP(B2201,'Base productos'!A$2:H$10900,3,FALSE))</f>
        <v/>
      </c>
      <c r="E2201" s="62" t="str">
        <f>IF(B2201="","",VLOOKUP(B2201,'Base productos'!A$2:H$10900,4,FALSE))</f>
        <v/>
      </c>
      <c r="F2201" s="62" t="str">
        <f>IF(B2201="","",VLOOKUP(B2201,'Base productos'!A$2:H$10900,5,FALSE))</f>
        <v/>
      </c>
      <c r="G2201" s="66" t="str">
        <f>IF(B2201="","",VLOOKUP(B2201,'Base productos'!A$2:H$10900,6,FALSE))</f>
        <v/>
      </c>
      <c r="H2201" s="66" t="str">
        <f>IF(B2201="","",VLOOKUP(B2201,'Base productos'!A$2:H$10900,7,FALSE))</f>
        <v/>
      </c>
      <c r="I2201" s="66" t="str">
        <f>IF(B2201="","",VLOOKUP(B2201,'Base productos'!A$2:H$10900,8,FALSE))</f>
        <v/>
      </c>
      <c r="J2201" s="47"/>
      <c r="K2201" s="48"/>
      <c r="L2201" s="68"/>
      <c r="M2201" s="68"/>
      <c r="N2201" s="68"/>
      <c r="O2201" s="68"/>
      <c r="P2201" s="100" t="str">
        <f>IF(O2201="","",VLOOKUP(O2201,'Principios Activos'!A$1:B$2418,2,FALSE))</f>
        <v/>
      </c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9"/>
      <c r="AC2201" s="68"/>
      <c r="AD2201" s="69"/>
      <c r="AE2201" s="53"/>
      <c r="AF2201" s="98"/>
      <c r="AG2201" s="123"/>
      <c r="AH2201" s="123"/>
      <c r="AI2201"/>
      <c r="AJ2201"/>
      <c r="AM2201" s="13"/>
    </row>
    <row r="2202" spans="1:39" s="8" customFormat="1" ht="24.95" customHeight="1" x14ac:dyDescent="0.25">
      <c r="A2202" s="65" t="str">
        <f t="shared" si="34"/>
        <v/>
      </c>
      <c r="B2202" s="61"/>
      <c r="C2202" s="63" t="str">
        <f>IF(B2202="","",VLOOKUP(B2202,'Base productos'!A$2:H$10900,2,FALSE))</f>
        <v/>
      </c>
      <c r="D2202" s="66" t="str">
        <f>IF(B2202="","",VLOOKUP(B2202,'Base productos'!A$2:H$10900,3,FALSE))</f>
        <v/>
      </c>
      <c r="E2202" s="62" t="str">
        <f>IF(B2202="","",VLOOKUP(B2202,'Base productos'!A$2:H$10900,4,FALSE))</f>
        <v/>
      </c>
      <c r="F2202" s="62" t="str">
        <f>IF(B2202="","",VLOOKUP(B2202,'Base productos'!A$2:H$10900,5,FALSE))</f>
        <v/>
      </c>
      <c r="G2202" s="66" t="str">
        <f>IF(B2202="","",VLOOKUP(B2202,'Base productos'!A$2:H$10900,6,FALSE))</f>
        <v/>
      </c>
      <c r="H2202" s="66" t="str">
        <f>IF(B2202="","",VLOOKUP(B2202,'Base productos'!A$2:H$10900,7,FALSE))</f>
        <v/>
      </c>
      <c r="I2202" s="66" t="str">
        <f>IF(B2202="","",VLOOKUP(B2202,'Base productos'!A$2:H$10900,8,FALSE))</f>
        <v/>
      </c>
      <c r="J2202" s="47"/>
      <c r="K2202" s="48"/>
      <c r="L2202" s="68"/>
      <c r="M2202" s="68"/>
      <c r="N2202" s="68"/>
      <c r="O2202" s="68"/>
      <c r="P2202" s="100" t="str">
        <f>IF(O2202="","",VLOOKUP(O2202,'Principios Activos'!A$1:B$2418,2,FALSE))</f>
        <v/>
      </c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9"/>
      <c r="AC2202" s="68"/>
      <c r="AD2202" s="69"/>
      <c r="AE2202" s="53"/>
      <c r="AF2202" s="98"/>
      <c r="AG2202" s="123"/>
      <c r="AH2202" s="123"/>
      <c r="AI2202"/>
      <c r="AJ2202"/>
      <c r="AM2202" s="13"/>
    </row>
    <row r="2203" spans="1:39" s="8" customFormat="1" ht="24.95" customHeight="1" x14ac:dyDescent="0.25">
      <c r="A2203" s="65" t="str">
        <f t="shared" si="34"/>
        <v/>
      </c>
      <c r="B2203" s="61"/>
      <c r="C2203" s="63" t="str">
        <f>IF(B2203="","",VLOOKUP(B2203,'Base productos'!A$2:H$10900,2,FALSE))</f>
        <v/>
      </c>
      <c r="D2203" s="66" t="str">
        <f>IF(B2203="","",VLOOKUP(B2203,'Base productos'!A$2:H$10900,3,FALSE))</f>
        <v/>
      </c>
      <c r="E2203" s="62" t="str">
        <f>IF(B2203="","",VLOOKUP(B2203,'Base productos'!A$2:H$10900,4,FALSE))</f>
        <v/>
      </c>
      <c r="F2203" s="62" t="str">
        <f>IF(B2203="","",VLOOKUP(B2203,'Base productos'!A$2:H$10900,5,FALSE))</f>
        <v/>
      </c>
      <c r="G2203" s="66" t="str">
        <f>IF(B2203="","",VLOOKUP(B2203,'Base productos'!A$2:H$10900,6,FALSE))</f>
        <v/>
      </c>
      <c r="H2203" s="66" t="str">
        <f>IF(B2203="","",VLOOKUP(B2203,'Base productos'!A$2:H$10900,7,FALSE))</f>
        <v/>
      </c>
      <c r="I2203" s="66" t="str">
        <f>IF(B2203="","",VLOOKUP(B2203,'Base productos'!A$2:H$10900,8,FALSE))</f>
        <v/>
      </c>
      <c r="J2203" s="47"/>
      <c r="K2203" s="48"/>
      <c r="L2203" s="68"/>
      <c r="M2203" s="68"/>
      <c r="N2203" s="68"/>
      <c r="O2203" s="68"/>
      <c r="P2203" s="100" t="str">
        <f>IF(O2203="","",VLOOKUP(O2203,'Principios Activos'!A$1:B$2418,2,FALSE))</f>
        <v/>
      </c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9"/>
      <c r="AC2203" s="68"/>
      <c r="AD2203" s="69"/>
      <c r="AE2203" s="53"/>
      <c r="AF2203" s="98"/>
      <c r="AG2203" s="123"/>
      <c r="AH2203" s="123"/>
      <c r="AI2203"/>
      <c r="AJ2203"/>
      <c r="AM2203" s="13"/>
    </row>
    <row r="2204" spans="1:39" s="8" customFormat="1" ht="24.95" customHeight="1" x14ac:dyDescent="0.25">
      <c r="A2204" s="65" t="str">
        <f t="shared" si="34"/>
        <v/>
      </c>
      <c r="B2204" s="61"/>
      <c r="C2204" s="63" t="str">
        <f>IF(B2204="","",VLOOKUP(B2204,'Base productos'!A$2:H$10900,2,FALSE))</f>
        <v/>
      </c>
      <c r="D2204" s="66" t="str">
        <f>IF(B2204="","",VLOOKUP(B2204,'Base productos'!A$2:H$10900,3,FALSE))</f>
        <v/>
      </c>
      <c r="E2204" s="62" t="str">
        <f>IF(B2204="","",VLOOKUP(B2204,'Base productos'!A$2:H$10900,4,FALSE))</f>
        <v/>
      </c>
      <c r="F2204" s="62" t="str">
        <f>IF(B2204="","",VLOOKUP(B2204,'Base productos'!A$2:H$10900,5,FALSE))</f>
        <v/>
      </c>
      <c r="G2204" s="66" t="str">
        <f>IF(B2204="","",VLOOKUP(B2204,'Base productos'!A$2:H$10900,6,FALSE))</f>
        <v/>
      </c>
      <c r="H2204" s="66" t="str">
        <f>IF(B2204="","",VLOOKUP(B2204,'Base productos'!A$2:H$10900,7,FALSE))</f>
        <v/>
      </c>
      <c r="I2204" s="66" t="str">
        <f>IF(B2204="","",VLOOKUP(B2204,'Base productos'!A$2:H$10900,8,FALSE))</f>
        <v/>
      </c>
      <c r="J2204" s="47"/>
      <c r="K2204" s="48"/>
      <c r="L2204" s="68"/>
      <c r="M2204" s="68"/>
      <c r="N2204" s="68"/>
      <c r="O2204" s="68"/>
      <c r="P2204" s="100" t="str">
        <f>IF(O2204="","",VLOOKUP(O2204,'Principios Activos'!A$1:B$2418,2,FALSE))</f>
        <v/>
      </c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9"/>
      <c r="AC2204" s="68"/>
      <c r="AD2204" s="69"/>
      <c r="AE2204" s="53"/>
      <c r="AF2204" s="98"/>
      <c r="AG2204" s="123"/>
      <c r="AH2204" s="123"/>
      <c r="AI2204"/>
      <c r="AJ2204"/>
      <c r="AM2204" s="13"/>
    </row>
    <row r="2205" spans="1:39" s="8" customFormat="1" ht="24.95" customHeight="1" x14ac:dyDescent="0.25">
      <c r="A2205" s="65" t="str">
        <f t="shared" si="34"/>
        <v/>
      </c>
      <c r="B2205" s="61"/>
      <c r="C2205" s="63" t="str">
        <f>IF(B2205="","",VLOOKUP(B2205,'Base productos'!A$2:H$10900,2,FALSE))</f>
        <v/>
      </c>
      <c r="D2205" s="66" t="str">
        <f>IF(B2205="","",VLOOKUP(B2205,'Base productos'!A$2:H$10900,3,FALSE))</f>
        <v/>
      </c>
      <c r="E2205" s="62" t="str">
        <f>IF(B2205="","",VLOOKUP(B2205,'Base productos'!A$2:H$10900,4,FALSE))</f>
        <v/>
      </c>
      <c r="F2205" s="62" t="str">
        <f>IF(B2205="","",VLOOKUP(B2205,'Base productos'!A$2:H$10900,5,FALSE))</f>
        <v/>
      </c>
      <c r="G2205" s="66" t="str">
        <f>IF(B2205="","",VLOOKUP(B2205,'Base productos'!A$2:H$10900,6,FALSE))</f>
        <v/>
      </c>
      <c r="H2205" s="66" t="str">
        <f>IF(B2205="","",VLOOKUP(B2205,'Base productos'!A$2:H$10900,7,FALSE))</f>
        <v/>
      </c>
      <c r="I2205" s="66" t="str">
        <f>IF(B2205="","",VLOOKUP(B2205,'Base productos'!A$2:H$10900,8,FALSE))</f>
        <v/>
      </c>
      <c r="J2205" s="47"/>
      <c r="K2205" s="48"/>
      <c r="L2205" s="68"/>
      <c r="M2205" s="68"/>
      <c r="N2205" s="68"/>
      <c r="O2205" s="68"/>
      <c r="P2205" s="100" t="str">
        <f>IF(O2205="","",VLOOKUP(O2205,'Principios Activos'!A$1:B$2418,2,FALSE))</f>
        <v/>
      </c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9"/>
      <c r="AC2205" s="68"/>
      <c r="AD2205" s="69"/>
      <c r="AE2205" s="53"/>
      <c r="AF2205" s="98"/>
      <c r="AG2205" s="123"/>
      <c r="AH2205" s="123"/>
      <c r="AI2205"/>
      <c r="AJ2205"/>
      <c r="AM2205" s="13"/>
    </row>
    <row r="2206" spans="1:39" s="8" customFormat="1" ht="24.95" customHeight="1" x14ac:dyDescent="0.25">
      <c r="A2206" s="65" t="str">
        <f t="shared" si="34"/>
        <v/>
      </c>
      <c r="B2206" s="61"/>
      <c r="C2206" s="63" t="str">
        <f>IF(B2206="","",VLOOKUP(B2206,'Base productos'!A$2:H$10900,2,FALSE))</f>
        <v/>
      </c>
      <c r="D2206" s="66" t="str">
        <f>IF(B2206="","",VLOOKUP(B2206,'Base productos'!A$2:H$10900,3,FALSE))</f>
        <v/>
      </c>
      <c r="E2206" s="62" t="str">
        <f>IF(B2206="","",VLOOKUP(B2206,'Base productos'!A$2:H$10900,4,FALSE))</f>
        <v/>
      </c>
      <c r="F2206" s="62" t="str">
        <f>IF(B2206="","",VLOOKUP(B2206,'Base productos'!A$2:H$10900,5,FALSE))</f>
        <v/>
      </c>
      <c r="G2206" s="66" t="str">
        <f>IF(B2206="","",VLOOKUP(B2206,'Base productos'!A$2:H$10900,6,FALSE))</f>
        <v/>
      </c>
      <c r="H2206" s="66" t="str">
        <f>IF(B2206="","",VLOOKUP(B2206,'Base productos'!A$2:H$10900,7,FALSE))</f>
        <v/>
      </c>
      <c r="I2206" s="66" t="str">
        <f>IF(B2206="","",VLOOKUP(B2206,'Base productos'!A$2:H$10900,8,FALSE))</f>
        <v/>
      </c>
      <c r="J2206" s="47"/>
      <c r="K2206" s="48"/>
      <c r="L2206" s="68"/>
      <c r="M2206" s="68"/>
      <c r="N2206" s="68"/>
      <c r="O2206" s="68"/>
      <c r="P2206" s="100" t="str">
        <f>IF(O2206="","",VLOOKUP(O2206,'Principios Activos'!A$1:B$2418,2,FALSE))</f>
        <v/>
      </c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9"/>
      <c r="AC2206" s="68"/>
      <c r="AD2206" s="69"/>
      <c r="AE2206" s="53"/>
      <c r="AF2206" s="98"/>
      <c r="AG2206" s="123"/>
      <c r="AH2206" s="123"/>
      <c r="AI2206"/>
      <c r="AJ2206"/>
      <c r="AM2206" s="13"/>
    </row>
    <row r="2207" spans="1:39" s="8" customFormat="1" ht="24.95" customHeight="1" x14ac:dyDescent="0.25">
      <c r="A2207" s="65" t="str">
        <f t="shared" si="34"/>
        <v/>
      </c>
      <c r="B2207" s="61"/>
      <c r="C2207" s="63" t="str">
        <f>IF(B2207="","",VLOOKUP(B2207,'Base productos'!A$2:H$10900,2,FALSE))</f>
        <v/>
      </c>
      <c r="D2207" s="66" t="str">
        <f>IF(B2207="","",VLOOKUP(B2207,'Base productos'!A$2:H$10900,3,FALSE))</f>
        <v/>
      </c>
      <c r="E2207" s="62" t="str">
        <f>IF(B2207="","",VLOOKUP(B2207,'Base productos'!A$2:H$10900,4,FALSE))</f>
        <v/>
      </c>
      <c r="F2207" s="62" t="str">
        <f>IF(B2207="","",VLOOKUP(B2207,'Base productos'!A$2:H$10900,5,FALSE))</f>
        <v/>
      </c>
      <c r="G2207" s="66" t="str">
        <f>IF(B2207="","",VLOOKUP(B2207,'Base productos'!A$2:H$10900,6,FALSE))</f>
        <v/>
      </c>
      <c r="H2207" s="66" t="str">
        <f>IF(B2207="","",VLOOKUP(B2207,'Base productos'!A$2:H$10900,7,FALSE))</f>
        <v/>
      </c>
      <c r="I2207" s="66" t="str">
        <f>IF(B2207="","",VLOOKUP(B2207,'Base productos'!A$2:H$10900,8,FALSE))</f>
        <v/>
      </c>
      <c r="J2207" s="47"/>
      <c r="K2207" s="48"/>
      <c r="L2207" s="68"/>
      <c r="M2207" s="68"/>
      <c r="N2207" s="68"/>
      <c r="O2207" s="68"/>
      <c r="P2207" s="100" t="str">
        <f>IF(O2207="","",VLOOKUP(O2207,'Principios Activos'!A$1:B$2418,2,FALSE))</f>
        <v/>
      </c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9"/>
      <c r="AC2207" s="68"/>
      <c r="AD2207" s="69"/>
      <c r="AE2207" s="53"/>
      <c r="AF2207" s="98"/>
      <c r="AG2207" s="123"/>
      <c r="AH2207" s="123"/>
      <c r="AI2207"/>
      <c r="AJ2207"/>
      <c r="AM2207" s="13"/>
    </row>
    <row r="2208" spans="1:39" s="8" customFormat="1" ht="24.95" customHeight="1" x14ac:dyDescent="0.25">
      <c r="A2208" s="65" t="str">
        <f t="shared" si="34"/>
        <v/>
      </c>
      <c r="B2208" s="61"/>
      <c r="C2208" s="63" t="str">
        <f>IF(B2208="","",VLOOKUP(B2208,'Base productos'!A$2:H$10900,2,FALSE))</f>
        <v/>
      </c>
      <c r="D2208" s="66" t="str">
        <f>IF(B2208="","",VLOOKUP(B2208,'Base productos'!A$2:H$10900,3,FALSE))</f>
        <v/>
      </c>
      <c r="E2208" s="62" t="str">
        <f>IF(B2208="","",VLOOKUP(B2208,'Base productos'!A$2:H$10900,4,FALSE))</f>
        <v/>
      </c>
      <c r="F2208" s="62" t="str">
        <f>IF(B2208="","",VLOOKUP(B2208,'Base productos'!A$2:H$10900,5,FALSE))</f>
        <v/>
      </c>
      <c r="G2208" s="66" t="str">
        <f>IF(B2208="","",VLOOKUP(B2208,'Base productos'!A$2:H$10900,6,FALSE))</f>
        <v/>
      </c>
      <c r="H2208" s="66" t="str">
        <f>IF(B2208="","",VLOOKUP(B2208,'Base productos'!A$2:H$10900,7,FALSE))</f>
        <v/>
      </c>
      <c r="I2208" s="66" t="str">
        <f>IF(B2208="","",VLOOKUP(B2208,'Base productos'!A$2:H$10900,8,FALSE))</f>
        <v/>
      </c>
      <c r="J2208" s="47"/>
      <c r="K2208" s="48"/>
      <c r="L2208" s="68"/>
      <c r="M2208" s="68"/>
      <c r="N2208" s="68"/>
      <c r="O2208" s="68"/>
      <c r="P2208" s="100" t="str">
        <f>IF(O2208="","",VLOOKUP(O2208,'Principios Activos'!A$1:B$2418,2,FALSE))</f>
        <v/>
      </c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9"/>
      <c r="AC2208" s="68"/>
      <c r="AD2208" s="69"/>
      <c r="AE2208" s="53"/>
      <c r="AF2208" s="98"/>
      <c r="AG2208" s="123"/>
      <c r="AH2208" s="123"/>
      <c r="AI2208"/>
      <c r="AJ2208"/>
      <c r="AM2208" s="13"/>
    </row>
    <row r="2209" spans="1:39" s="8" customFormat="1" ht="24.95" customHeight="1" x14ac:dyDescent="0.25">
      <c r="A2209" s="65" t="str">
        <f t="shared" si="34"/>
        <v/>
      </c>
      <c r="B2209" s="61"/>
      <c r="C2209" s="63" t="str">
        <f>IF(B2209="","",VLOOKUP(B2209,'Base productos'!A$2:H$10900,2,FALSE))</f>
        <v/>
      </c>
      <c r="D2209" s="66" t="str">
        <f>IF(B2209="","",VLOOKUP(B2209,'Base productos'!A$2:H$10900,3,FALSE))</f>
        <v/>
      </c>
      <c r="E2209" s="62" t="str">
        <f>IF(B2209="","",VLOOKUP(B2209,'Base productos'!A$2:H$10900,4,FALSE))</f>
        <v/>
      </c>
      <c r="F2209" s="62" t="str">
        <f>IF(B2209="","",VLOOKUP(B2209,'Base productos'!A$2:H$10900,5,FALSE))</f>
        <v/>
      </c>
      <c r="G2209" s="66" t="str">
        <f>IF(B2209="","",VLOOKUP(B2209,'Base productos'!A$2:H$10900,6,FALSE))</f>
        <v/>
      </c>
      <c r="H2209" s="66" t="str">
        <f>IF(B2209="","",VLOOKUP(B2209,'Base productos'!A$2:H$10900,7,FALSE))</f>
        <v/>
      </c>
      <c r="I2209" s="66" t="str">
        <f>IF(B2209="","",VLOOKUP(B2209,'Base productos'!A$2:H$10900,8,FALSE))</f>
        <v/>
      </c>
      <c r="J2209" s="47"/>
      <c r="K2209" s="48"/>
      <c r="L2209" s="68"/>
      <c r="M2209" s="68"/>
      <c r="N2209" s="68"/>
      <c r="O2209" s="68"/>
      <c r="P2209" s="100" t="str">
        <f>IF(O2209="","",VLOOKUP(O2209,'Principios Activos'!A$1:B$2418,2,FALSE))</f>
        <v/>
      </c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9"/>
      <c r="AC2209" s="68"/>
      <c r="AD2209" s="69"/>
      <c r="AE2209" s="53"/>
      <c r="AF2209" s="98"/>
      <c r="AG2209" s="123"/>
      <c r="AH2209" s="123"/>
      <c r="AI2209"/>
      <c r="AJ2209"/>
      <c r="AM2209" s="13"/>
    </row>
    <row r="2210" spans="1:39" s="8" customFormat="1" ht="24.95" customHeight="1" x14ac:dyDescent="0.25">
      <c r="A2210" s="65" t="str">
        <f t="shared" si="34"/>
        <v/>
      </c>
      <c r="B2210" s="61"/>
      <c r="C2210" s="63" t="str">
        <f>IF(B2210="","",VLOOKUP(B2210,'Base productos'!A$2:H$10900,2,FALSE))</f>
        <v/>
      </c>
      <c r="D2210" s="66" t="str">
        <f>IF(B2210="","",VLOOKUP(B2210,'Base productos'!A$2:H$10900,3,FALSE))</f>
        <v/>
      </c>
      <c r="E2210" s="62" t="str">
        <f>IF(B2210="","",VLOOKUP(B2210,'Base productos'!A$2:H$10900,4,FALSE))</f>
        <v/>
      </c>
      <c r="F2210" s="62" t="str">
        <f>IF(B2210="","",VLOOKUP(B2210,'Base productos'!A$2:H$10900,5,FALSE))</f>
        <v/>
      </c>
      <c r="G2210" s="66" t="str">
        <f>IF(B2210="","",VLOOKUP(B2210,'Base productos'!A$2:H$10900,6,FALSE))</f>
        <v/>
      </c>
      <c r="H2210" s="66" t="str">
        <f>IF(B2210="","",VLOOKUP(B2210,'Base productos'!A$2:H$10900,7,FALSE))</f>
        <v/>
      </c>
      <c r="I2210" s="66" t="str">
        <f>IF(B2210="","",VLOOKUP(B2210,'Base productos'!A$2:H$10900,8,FALSE))</f>
        <v/>
      </c>
      <c r="J2210" s="47"/>
      <c r="K2210" s="48"/>
      <c r="L2210" s="68"/>
      <c r="M2210" s="68"/>
      <c r="N2210" s="68"/>
      <c r="O2210" s="68"/>
      <c r="P2210" s="100" t="str">
        <f>IF(O2210="","",VLOOKUP(O2210,'Principios Activos'!A$1:B$2418,2,FALSE))</f>
        <v/>
      </c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9"/>
      <c r="AC2210" s="68"/>
      <c r="AD2210" s="69"/>
      <c r="AE2210" s="53"/>
      <c r="AF2210" s="98"/>
      <c r="AG2210" s="123"/>
      <c r="AH2210" s="123"/>
      <c r="AI2210"/>
      <c r="AJ2210"/>
      <c r="AM2210" s="13"/>
    </row>
    <row r="2211" spans="1:39" s="8" customFormat="1" ht="24.95" customHeight="1" x14ac:dyDescent="0.25">
      <c r="A2211" s="65" t="str">
        <f t="shared" si="34"/>
        <v/>
      </c>
      <c r="B2211" s="61"/>
      <c r="C2211" s="63" t="str">
        <f>IF(B2211="","",VLOOKUP(B2211,'Base productos'!A$2:H$10900,2,FALSE))</f>
        <v/>
      </c>
      <c r="D2211" s="66" t="str">
        <f>IF(B2211="","",VLOOKUP(B2211,'Base productos'!A$2:H$10900,3,FALSE))</f>
        <v/>
      </c>
      <c r="E2211" s="62" t="str">
        <f>IF(B2211="","",VLOOKUP(B2211,'Base productos'!A$2:H$10900,4,FALSE))</f>
        <v/>
      </c>
      <c r="F2211" s="62" t="str">
        <f>IF(B2211="","",VLOOKUP(B2211,'Base productos'!A$2:H$10900,5,FALSE))</f>
        <v/>
      </c>
      <c r="G2211" s="66" t="str">
        <f>IF(B2211="","",VLOOKUP(B2211,'Base productos'!A$2:H$10900,6,FALSE))</f>
        <v/>
      </c>
      <c r="H2211" s="66" t="str">
        <f>IF(B2211="","",VLOOKUP(B2211,'Base productos'!A$2:H$10900,7,FALSE))</f>
        <v/>
      </c>
      <c r="I2211" s="66" t="str">
        <f>IF(B2211="","",VLOOKUP(B2211,'Base productos'!A$2:H$10900,8,FALSE))</f>
        <v/>
      </c>
      <c r="J2211" s="47"/>
      <c r="K2211" s="48"/>
      <c r="L2211" s="68"/>
      <c r="M2211" s="68"/>
      <c r="N2211" s="68"/>
      <c r="O2211" s="68"/>
      <c r="P2211" s="100" t="str">
        <f>IF(O2211="","",VLOOKUP(O2211,'Principios Activos'!A$1:B$2418,2,FALSE))</f>
        <v/>
      </c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9"/>
      <c r="AC2211" s="68"/>
      <c r="AD2211" s="69"/>
      <c r="AE2211" s="53"/>
      <c r="AF2211" s="98"/>
      <c r="AG2211" s="123"/>
      <c r="AH2211" s="123"/>
      <c r="AI2211"/>
      <c r="AJ2211"/>
      <c r="AM2211" s="13"/>
    </row>
    <row r="2212" spans="1:39" s="8" customFormat="1" ht="24.95" customHeight="1" x14ac:dyDescent="0.25">
      <c r="A2212" s="65" t="str">
        <f t="shared" si="34"/>
        <v/>
      </c>
      <c r="B2212" s="61"/>
      <c r="C2212" s="63" t="str">
        <f>IF(B2212="","",VLOOKUP(B2212,'Base productos'!A$2:H$10900,2,FALSE))</f>
        <v/>
      </c>
      <c r="D2212" s="66" t="str">
        <f>IF(B2212="","",VLOOKUP(B2212,'Base productos'!A$2:H$10900,3,FALSE))</f>
        <v/>
      </c>
      <c r="E2212" s="62" t="str">
        <f>IF(B2212="","",VLOOKUP(B2212,'Base productos'!A$2:H$10900,4,FALSE))</f>
        <v/>
      </c>
      <c r="F2212" s="62" t="str">
        <f>IF(B2212="","",VLOOKUP(B2212,'Base productos'!A$2:H$10900,5,FALSE))</f>
        <v/>
      </c>
      <c r="G2212" s="66" t="str">
        <f>IF(B2212="","",VLOOKUP(B2212,'Base productos'!A$2:H$10900,6,FALSE))</f>
        <v/>
      </c>
      <c r="H2212" s="66" t="str">
        <f>IF(B2212="","",VLOOKUP(B2212,'Base productos'!A$2:H$10900,7,FALSE))</f>
        <v/>
      </c>
      <c r="I2212" s="66" t="str">
        <f>IF(B2212="","",VLOOKUP(B2212,'Base productos'!A$2:H$10900,8,FALSE))</f>
        <v/>
      </c>
      <c r="J2212" s="47"/>
      <c r="K2212" s="48"/>
      <c r="L2212" s="68"/>
      <c r="M2212" s="68"/>
      <c r="N2212" s="68"/>
      <c r="O2212" s="68"/>
      <c r="P2212" s="100" t="str">
        <f>IF(O2212="","",VLOOKUP(O2212,'Principios Activos'!A$1:B$2418,2,FALSE))</f>
        <v/>
      </c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9"/>
      <c r="AC2212" s="68"/>
      <c r="AD2212" s="69"/>
      <c r="AE2212" s="53"/>
      <c r="AF2212" s="98"/>
      <c r="AG2212" s="123"/>
      <c r="AH2212" s="123"/>
      <c r="AI2212"/>
      <c r="AJ2212"/>
      <c r="AM2212" s="13"/>
    </row>
    <row r="2213" spans="1:39" s="8" customFormat="1" ht="24.95" customHeight="1" x14ac:dyDescent="0.25">
      <c r="A2213" s="65" t="str">
        <f t="shared" si="34"/>
        <v/>
      </c>
      <c r="B2213" s="61"/>
      <c r="C2213" s="63" t="str">
        <f>IF(B2213="","",VLOOKUP(B2213,'Base productos'!A$2:H$10900,2,FALSE))</f>
        <v/>
      </c>
      <c r="D2213" s="66" t="str">
        <f>IF(B2213="","",VLOOKUP(B2213,'Base productos'!A$2:H$10900,3,FALSE))</f>
        <v/>
      </c>
      <c r="E2213" s="62" t="str">
        <f>IF(B2213="","",VLOOKUP(B2213,'Base productos'!A$2:H$10900,4,FALSE))</f>
        <v/>
      </c>
      <c r="F2213" s="62" t="str">
        <f>IF(B2213="","",VLOOKUP(B2213,'Base productos'!A$2:H$10900,5,FALSE))</f>
        <v/>
      </c>
      <c r="G2213" s="66" t="str">
        <f>IF(B2213="","",VLOOKUP(B2213,'Base productos'!A$2:H$10900,6,FALSE))</f>
        <v/>
      </c>
      <c r="H2213" s="66" t="str">
        <f>IF(B2213="","",VLOOKUP(B2213,'Base productos'!A$2:H$10900,7,FALSE))</f>
        <v/>
      </c>
      <c r="I2213" s="66" t="str">
        <f>IF(B2213="","",VLOOKUP(B2213,'Base productos'!A$2:H$10900,8,FALSE))</f>
        <v/>
      </c>
      <c r="J2213" s="47"/>
      <c r="K2213" s="48"/>
      <c r="L2213" s="68"/>
      <c r="M2213" s="68"/>
      <c r="N2213" s="68"/>
      <c r="O2213" s="68"/>
      <c r="P2213" s="100" t="str">
        <f>IF(O2213="","",VLOOKUP(O2213,'Principios Activos'!A$1:B$2418,2,FALSE))</f>
        <v/>
      </c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9"/>
      <c r="AC2213" s="68"/>
      <c r="AD2213" s="69"/>
      <c r="AE2213" s="53"/>
      <c r="AF2213" s="98"/>
      <c r="AG2213" s="123"/>
      <c r="AH2213" s="123"/>
      <c r="AI2213"/>
      <c r="AJ2213"/>
      <c r="AM2213" s="13"/>
    </row>
    <row r="2214" spans="1:39" s="8" customFormat="1" ht="24.95" customHeight="1" x14ac:dyDescent="0.25">
      <c r="A2214" s="65" t="str">
        <f t="shared" si="34"/>
        <v/>
      </c>
      <c r="B2214" s="61"/>
      <c r="C2214" s="63" t="str">
        <f>IF(B2214="","",VLOOKUP(B2214,'Base productos'!A$2:H$10900,2,FALSE))</f>
        <v/>
      </c>
      <c r="D2214" s="66" t="str">
        <f>IF(B2214="","",VLOOKUP(B2214,'Base productos'!A$2:H$10900,3,FALSE))</f>
        <v/>
      </c>
      <c r="E2214" s="62" t="str">
        <f>IF(B2214="","",VLOOKUP(B2214,'Base productos'!A$2:H$10900,4,FALSE))</f>
        <v/>
      </c>
      <c r="F2214" s="62" t="str">
        <f>IF(B2214="","",VLOOKUP(B2214,'Base productos'!A$2:H$10900,5,FALSE))</f>
        <v/>
      </c>
      <c r="G2214" s="66" t="str">
        <f>IF(B2214="","",VLOOKUP(B2214,'Base productos'!A$2:H$10900,6,FALSE))</f>
        <v/>
      </c>
      <c r="H2214" s="66" t="str">
        <f>IF(B2214="","",VLOOKUP(B2214,'Base productos'!A$2:H$10900,7,FALSE))</f>
        <v/>
      </c>
      <c r="I2214" s="66" t="str">
        <f>IF(B2214="","",VLOOKUP(B2214,'Base productos'!A$2:H$10900,8,FALSE))</f>
        <v/>
      </c>
      <c r="J2214" s="47"/>
      <c r="K2214" s="48"/>
      <c r="L2214" s="68"/>
      <c r="M2214" s="68"/>
      <c r="N2214" s="68"/>
      <c r="O2214" s="68"/>
      <c r="P2214" s="100" t="str">
        <f>IF(O2214="","",VLOOKUP(O2214,'Principios Activos'!A$1:B$2418,2,FALSE))</f>
        <v/>
      </c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9"/>
      <c r="AC2214" s="68"/>
      <c r="AD2214" s="69"/>
      <c r="AE2214" s="53"/>
      <c r="AF2214" s="98"/>
      <c r="AG2214" s="123"/>
      <c r="AH2214" s="123"/>
      <c r="AI2214"/>
      <c r="AJ2214"/>
      <c r="AM2214" s="13"/>
    </row>
    <row r="2215" spans="1:39" s="8" customFormat="1" ht="24.95" customHeight="1" x14ac:dyDescent="0.25">
      <c r="A2215" s="65" t="str">
        <f t="shared" si="34"/>
        <v/>
      </c>
      <c r="B2215" s="61"/>
      <c r="C2215" s="63" t="str">
        <f>IF(B2215="","",VLOOKUP(B2215,'Base productos'!A$2:H$10900,2,FALSE))</f>
        <v/>
      </c>
      <c r="D2215" s="66" t="str">
        <f>IF(B2215="","",VLOOKUP(B2215,'Base productos'!A$2:H$10900,3,FALSE))</f>
        <v/>
      </c>
      <c r="E2215" s="62" t="str">
        <f>IF(B2215="","",VLOOKUP(B2215,'Base productos'!A$2:H$10900,4,FALSE))</f>
        <v/>
      </c>
      <c r="F2215" s="62" t="str">
        <f>IF(B2215="","",VLOOKUP(B2215,'Base productos'!A$2:H$10900,5,FALSE))</f>
        <v/>
      </c>
      <c r="G2215" s="66" t="str">
        <f>IF(B2215="","",VLOOKUP(B2215,'Base productos'!A$2:H$10900,6,FALSE))</f>
        <v/>
      </c>
      <c r="H2215" s="66" t="str">
        <f>IF(B2215="","",VLOOKUP(B2215,'Base productos'!A$2:H$10900,7,FALSE))</f>
        <v/>
      </c>
      <c r="I2215" s="66" t="str">
        <f>IF(B2215="","",VLOOKUP(B2215,'Base productos'!A$2:H$10900,8,FALSE))</f>
        <v/>
      </c>
      <c r="J2215" s="47"/>
      <c r="K2215" s="48"/>
      <c r="L2215" s="68"/>
      <c r="M2215" s="68"/>
      <c r="N2215" s="68"/>
      <c r="O2215" s="68"/>
      <c r="P2215" s="100" t="str">
        <f>IF(O2215="","",VLOOKUP(O2215,'Principios Activos'!A$1:B$2418,2,FALSE))</f>
        <v/>
      </c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9"/>
      <c r="AC2215" s="68"/>
      <c r="AD2215" s="69"/>
      <c r="AE2215" s="53"/>
      <c r="AF2215" s="98"/>
      <c r="AG2215" s="123"/>
      <c r="AH2215" s="123"/>
      <c r="AI2215"/>
      <c r="AJ2215"/>
      <c r="AM2215" s="13"/>
    </row>
    <row r="2216" spans="1:39" s="8" customFormat="1" ht="24.95" customHeight="1" x14ac:dyDescent="0.25">
      <c r="A2216" s="65" t="str">
        <f t="shared" si="34"/>
        <v/>
      </c>
      <c r="B2216" s="61"/>
      <c r="C2216" s="63" t="str">
        <f>IF(B2216="","",VLOOKUP(B2216,'Base productos'!A$2:H$10900,2,FALSE))</f>
        <v/>
      </c>
      <c r="D2216" s="66" t="str">
        <f>IF(B2216="","",VLOOKUP(B2216,'Base productos'!A$2:H$10900,3,FALSE))</f>
        <v/>
      </c>
      <c r="E2216" s="62" t="str">
        <f>IF(B2216="","",VLOOKUP(B2216,'Base productos'!A$2:H$10900,4,FALSE))</f>
        <v/>
      </c>
      <c r="F2216" s="62" t="str">
        <f>IF(B2216="","",VLOOKUP(B2216,'Base productos'!A$2:H$10900,5,FALSE))</f>
        <v/>
      </c>
      <c r="G2216" s="66" t="str">
        <f>IF(B2216="","",VLOOKUP(B2216,'Base productos'!A$2:H$10900,6,FALSE))</f>
        <v/>
      </c>
      <c r="H2216" s="66" t="str">
        <f>IF(B2216="","",VLOOKUP(B2216,'Base productos'!A$2:H$10900,7,FALSE))</f>
        <v/>
      </c>
      <c r="I2216" s="66" t="str">
        <f>IF(B2216="","",VLOOKUP(B2216,'Base productos'!A$2:H$10900,8,FALSE))</f>
        <v/>
      </c>
      <c r="J2216" s="47"/>
      <c r="K2216" s="48"/>
      <c r="L2216" s="68"/>
      <c r="M2216" s="68"/>
      <c r="N2216" s="68"/>
      <c r="O2216" s="68"/>
      <c r="P2216" s="100" t="str">
        <f>IF(O2216="","",VLOOKUP(O2216,'Principios Activos'!A$1:B$2418,2,FALSE))</f>
        <v/>
      </c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9"/>
      <c r="AC2216" s="68"/>
      <c r="AD2216" s="69"/>
      <c r="AE2216" s="53"/>
      <c r="AF2216" s="98"/>
      <c r="AG2216" s="123"/>
      <c r="AH2216" s="123"/>
      <c r="AI2216"/>
      <c r="AJ2216"/>
      <c r="AM2216" s="13"/>
    </row>
    <row r="2217" spans="1:39" s="8" customFormat="1" ht="24.95" customHeight="1" x14ac:dyDescent="0.25">
      <c r="A2217" s="65" t="str">
        <f t="shared" si="34"/>
        <v/>
      </c>
      <c r="B2217" s="61"/>
      <c r="C2217" s="63" t="str">
        <f>IF(B2217="","",VLOOKUP(B2217,'Base productos'!A$2:H$10900,2,FALSE))</f>
        <v/>
      </c>
      <c r="D2217" s="66" t="str">
        <f>IF(B2217="","",VLOOKUP(B2217,'Base productos'!A$2:H$10900,3,FALSE))</f>
        <v/>
      </c>
      <c r="E2217" s="62" t="str">
        <f>IF(B2217="","",VLOOKUP(B2217,'Base productos'!A$2:H$10900,4,FALSE))</f>
        <v/>
      </c>
      <c r="F2217" s="62" t="str">
        <f>IF(B2217="","",VLOOKUP(B2217,'Base productos'!A$2:H$10900,5,FALSE))</f>
        <v/>
      </c>
      <c r="G2217" s="66" t="str">
        <f>IF(B2217="","",VLOOKUP(B2217,'Base productos'!A$2:H$10900,6,FALSE))</f>
        <v/>
      </c>
      <c r="H2217" s="66" t="str">
        <f>IF(B2217="","",VLOOKUP(B2217,'Base productos'!A$2:H$10900,7,FALSE))</f>
        <v/>
      </c>
      <c r="I2217" s="66" t="str">
        <f>IF(B2217="","",VLOOKUP(B2217,'Base productos'!A$2:H$10900,8,FALSE))</f>
        <v/>
      </c>
      <c r="J2217" s="47"/>
      <c r="K2217" s="48"/>
      <c r="L2217" s="68"/>
      <c r="M2217" s="68"/>
      <c r="N2217" s="68"/>
      <c r="O2217" s="68"/>
      <c r="P2217" s="100" t="str">
        <f>IF(O2217="","",VLOOKUP(O2217,'Principios Activos'!A$1:B$2418,2,FALSE))</f>
        <v/>
      </c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9"/>
      <c r="AC2217" s="68"/>
      <c r="AD2217" s="69"/>
      <c r="AE2217" s="53"/>
      <c r="AF2217" s="98"/>
      <c r="AG2217" s="123"/>
      <c r="AH2217" s="123"/>
      <c r="AI2217"/>
      <c r="AJ2217"/>
      <c r="AM2217" s="13"/>
    </row>
    <row r="2218" spans="1:39" s="8" customFormat="1" ht="24.95" customHeight="1" x14ac:dyDescent="0.25">
      <c r="A2218" s="65" t="str">
        <f t="shared" si="34"/>
        <v/>
      </c>
      <c r="B2218" s="61"/>
      <c r="C2218" s="63" t="str">
        <f>IF(B2218="","",VLOOKUP(B2218,'Base productos'!A$2:H$10900,2,FALSE))</f>
        <v/>
      </c>
      <c r="D2218" s="66" t="str">
        <f>IF(B2218="","",VLOOKUP(B2218,'Base productos'!A$2:H$10900,3,FALSE))</f>
        <v/>
      </c>
      <c r="E2218" s="62" t="str">
        <f>IF(B2218="","",VLOOKUP(B2218,'Base productos'!A$2:H$10900,4,FALSE))</f>
        <v/>
      </c>
      <c r="F2218" s="62" t="str">
        <f>IF(B2218="","",VLOOKUP(B2218,'Base productos'!A$2:H$10900,5,FALSE))</f>
        <v/>
      </c>
      <c r="G2218" s="66" t="str">
        <f>IF(B2218="","",VLOOKUP(B2218,'Base productos'!A$2:H$10900,6,FALSE))</f>
        <v/>
      </c>
      <c r="H2218" s="66" t="str">
        <f>IF(B2218="","",VLOOKUP(B2218,'Base productos'!A$2:H$10900,7,FALSE))</f>
        <v/>
      </c>
      <c r="I2218" s="66" t="str">
        <f>IF(B2218="","",VLOOKUP(B2218,'Base productos'!A$2:H$10900,8,FALSE))</f>
        <v/>
      </c>
      <c r="J2218" s="47"/>
      <c r="K2218" s="48"/>
      <c r="L2218" s="68"/>
      <c r="M2218" s="68"/>
      <c r="N2218" s="68"/>
      <c r="O2218" s="68"/>
      <c r="P2218" s="100" t="str">
        <f>IF(O2218="","",VLOOKUP(O2218,'Principios Activos'!A$1:B$2418,2,FALSE))</f>
        <v/>
      </c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9"/>
      <c r="AC2218" s="68"/>
      <c r="AD2218" s="69"/>
      <c r="AE2218" s="53"/>
      <c r="AF2218" s="98"/>
      <c r="AG2218" s="123"/>
      <c r="AH2218" s="123"/>
      <c r="AI2218"/>
      <c r="AJ2218"/>
      <c r="AM2218" s="13"/>
    </row>
    <row r="2219" spans="1:39" s="8" customFormat="1" ht="24.95" customHeight="1" x14ac:dyDescent="0.25">
      <c r="A2219" s="65" t="str">
        <f t="shared" si="34"/>
        <v/>
      </c>
      <c r="B2219" s="61"/>
      <c r="C2219" s="63" t="str">
        <f>IF(B2219="","",VLOOKUP(B2219,'Base productos'!A$2:H$10900,2,FALSE))</f>
        <v/>
      </c>
      <c r="D2219" s="66" t="str">
        <f>IF(B2219="","",VLOOKUP(B2219,'Base productos'!A$2:H$10900,3,FALSE))</f>
        <v/>
      </c>
      <c r="E2219" s="62" t="str">
        <f>IF(B2219="","",VLOOKUP(B2219,'Base productos'!A$2:H$10900,4,FALSE))</f>
        <v/>
      </c>
      <c r="F2219" s="62" t="str">
        <f>IF(B2219="","",VLOOKUP(B2219,'Base productos'!A$2:H$10900,5,FALSE))</f>
        <v/>
      </c>
      <c r="G2219" s="66" t="str">
        <f>IF(B2219="","",VLOOKUP(B2219,'Base productos'!A$2:H$10900,6,FALSE))</f>
        <v/>
      </c>
      <c r="H2219" s="66" t="str">
        <f>IF(B2219="","",VLOOKUP(B2219,'Base productos'!A$2:H$10900,7,FALSE))</f>
        <v/>
      </c>
      <c r="I2219" s="66" t="str">
        <f>IF(B2219="","",VLOOKUP(B2219,'Base productos'!A$2:H$10900,8,FALSE))</f>
        <v/>
      </c>
      <c r="J2219" s="47"/>
      <c r="K2219" s="48"/>
      <c r="L2219" s="68"/>
      <c r="M2219" s="68"/>
      <c r="N2219" s="68"/>
      <c r="O2219" s="68"/>
      <c r="P2219" s="100" t="str">
        <f>IF(O2219="","",VLOOKUP(O2219,'Principios Activos'!A$1:B$2418,2,FALSE))</f>
        <v/>
      </c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9"/>
      <c r="AC2219" s="68"/>
      <c r="AD2219" s="69"/>
      <c r="AE2219" s="53"/>
      <c r="AF2219" s="98"/>
      <c r="AG2219" s="123"/>
      <c r="AH2219" s="123"/>
      <c r="AI2219"/>
      <c r="AJ2219"/>
      <c r="AM2219" s="13"/>
    </row>
    <row r="2220" spans="1:39" s="8" customFormat="1" ht="24.95" customHeight="1" x14ac:dyDescent="0.25">
      <c r="A2220" s="65" t="str">
        <f t="shared" si="34"/>
        <v/>
      </c>
      <c r="B2220" s="61"/>
      <c r="C2220" s="63" t="str">
        <f>IF(B2220="","",VLOOKUP(B2220,'Base productos'!A$2:H$10900,2,FALSE))</f>
        <v/>
      </c>
      <c r="D2220" s="66" t="str">
        <f>IF(B2220="","",VLOOKUP(B2220,'Base productos'!A$2:H$10900,3,FALSE))</f>
        <v/>
      </c>
      <c r="E2220" s="62" t="str">
        <f>IF(B2220="","",VLOOKUP(B2220,'Base productos'!A$2:H$10900,4,FALSE))</f>
        <v/>
      </c>
      <c r="F2220" s="62" t="str">
        <f>IF(B2220="","",VLOOKUP(B2220,'Base productos'!A$2:H$10900,5,FALSE))</f>
        <v/>
      </c>
      <c r="G2220" s="66" t="str">
        <f>IF(B2220="","",VLOOKUP(B2220,'Base productos'!A$2:H$10900,6,FALSE))</f>
        <v/>
      </c>
      <c r="H2220" s="66" t="str">
        <f>IF(B2220="","",VLOOKUP(B2220,'Base productos'!A$2:H$10900,7,FALSE))</f>
        <v/>
      </c>
      <c r="I2220" s="66" t="str">
        <f>IF(B2220="","",VLOOKUP(B2220,'Base productos'!A$2:H$10900,8,FALSE))</f>
        <v/>
      </c>
      <c r="J2220" s="47"/>
      <c r="K2220" s="48"/>
      <c r="L2220" s="68"/>
      <c r="M2220" s="68"/>
      <c r="N2220" s="68"/>
      <c r="O2220" s="68"/>
      <c r="P2220" s="100" t="str">
        <f>IF(O2220="","",VLOOKUP(O2220,'Principios Activos'!A$1:B$2418,2,FALSE))</f>
        <v/>
      </c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9"/>
      <c r="AC2220" s="68"/>
      <c r="AD2220" s="69"/>
      <c r="AE2220" s="53"/>
      <c r="AF2220" s="98"/>
      <c r="AG2220" s="123"/>
      <c r="AH2220" s="123"/>
      <c r="AI2220"/>
      <c r="AJ2220"/>
      <c r="AM2220" s="13"/>
    </row>
    <row r="2221" spans="1:39" s="8" customFormat="1" ht="24.95" customHeight="1" x14ac:dyDescent="0.25">
      <c r="A2221" s="65" t="str">
        <f t="shared" si="34"/>
        <v/>
      </c>
      <c r="B2221" s="61"/>
      <c r="C2221" s="63" t="str">
        <f>IF(B2221="","",VLOOKUP(B2221,'Base productos'!A$2:H$10900,2,FALSE))</f>
        <v/>
      </c>
      <c r="D2221" s="66" t="str">
        <f>IF(B2221="","",VLOOKUP(B2221,'Base productos'!A$2:H$10900,3,FALSE))</f>
        <v/>
      </c>
      <c r="E2221" s="62" t="str">
        <f>IF(B2221="","",VLOOKUP(B2221,'Base productos'!A$2:H$10900,4,FALSE))</f>
        <v/>
      </c>
      <c r="F2221" s="62" t="str">
        <f>IF(B2221="","",VLOOKUP(B2221,'Base productos'!A$2:H$10900,5,FALSE))</f>
        <v/>
      </c>
      <c r="G2221" s="66" t="str">
        <f>IF(B2221="","",VLOOKUP(B2221,'Base productos'!A$2:H$10900,6,FALSE))</f>
        <v/>
      </c>
      <c r="H2221" s="66" t="str">
        <f>IF(B2221="","",VLOOKUP(B2221,'Base productos'!A$2:H$10900,7,FALSE))</f>
        <v/>
      </c>
      <c r="I2221" s="66" t="str">
        <f>IF(B2221="","",VLOOKUP(B2221,'Base productos'!A$2:H$10900,8,FALSE))</f>
        <v/>
      </c>
      <c r="J2221" s="47"/>
      <c r="K2221" s="48"/>
      <c r="L2221" s="68"/>
      <c r="M2221" s="68"/>
      <c r="N2221" s="68"/>
      <c r="O2221" s="68"/>
      <c r="P2221" s="100" t="str">
        <f>IF(O2221="","",VLOOKUP(O2221,'Principios Activos'!A$1:B$2418,2,FALSE))</f>
        <v/>
      </c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9"/>
      <c r="AC2221" s="68"/>
      <c r="AD2221" s="69"/>
      <c r="AE2221" s="53"/>
      <c r="AF2221" s="98"/>
      <c r="AG2221" s="123"/>
      <c r="AH2221" s="123"/>
      <c r="AI2221"/>
      <c r="AJ2221"/>
      <c r="AM2221" s="13"/>
    </row>
    <row r="2222" spans="1:39" s="8" customFormat="1" ht="24.95" customHeight="1" x14ac:dyDescent="0.25">
      <c r="A2222" s="65" t="str">
        <f t="shared" si="34"/>
        <v/>
      </c>
      <c r="B2222" s="61"/>
      <c r="C2222" s="63" t="str">
        <f>IF(B2222="","",VLOOKUP(B2222,'Base productos'!A$2:H$10900,2,FALSE))</f>
        <v/>
      </c>
      <c r="D2222" s="66" t="str">
        <f>IF(B2222="","",VLOOKUP(B2222,'Base productos'!A$2:H$10900,3,FALSE))</f>
        <v/>
      </c>
      <c r="E2222" s="62" t="str">
        <f>IF(B2222="","",VLOOKUP(B2222,'Base productos'!A$2:H$10900,4,FALSE))</f>
        <v/>
      </c>
      <c r="F2222" s="62" t="str">
        <f>IF(B2222="","",VLOOKUP(B2222,'Base productos'!A$2:H$10900,5,FALSE))</f>
        <v/>
      </c>
      <c r="G2222" s="66" t="str">
        <f>IF(B2222="","",VLOOKUP(B2222,'Base productos'!A$2:H$10900,6,FALSE))</f>
        <v/>
      </c>
      <c r="H2222" s="66" t="str">
        <f>IF(B2222="","",VLOOKUP(B2222,'Base productos'!A$2:H$10900,7,FALSE))</f>
        <v/>
      </c>
      <c r="I2222" s="66" t="str">
        <f>IF(B2222="","",VLOOKUP(B2222,'Base productos'!A$2:H$10900,8,FALSE))</f>
        <v/>
      </c>
      <c r="J2222" s="47"/>
      <c r="K2222" s="48"/>
      <c r="L2222" s="68"/>
      <c r="M2222" s="68"/>
      <c r="N2222" s="68"/>
      <c r="O2222" s="68"/>
      <c r="P2222" s="100" t="str">
        <f>IF(O2222="","",VLOOKUP(O2222,'Principios Activos'!A$1:B$2418,2,FALSE))</f>
        <v/>
      </c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9"/>
      <c r="AC2222" s="68"/>
      <c r="AD2222" s="69"/>
      <c r="AE2222" s="53"/>
      <c r="AF2222" s="98"/>
      <c r="AG2222" s="123"/>
      <c r="AH2222" s="123"/>
      <c r="AI2222"/>
      <c r="AJ2222"/>
      <c r="AM2222" s="13"/>
    </row>
    <row r="2223" spans="1:39" s="8" customFormat="1" ht="24.95" customHeight="1" x14ac:dyDescent="0.25">
      <c r="A2223" s="65" t="str">
        <f t="shared" si="34"/>
        <v/>
      </c>
      <c r="B2223" s="61"/>
      <c r="C2223" s="63" t="str">
        <f>IF(B2223="","",VLOOKUP(B2223,'Base productos'!A$2:H$10900,2,FALSE))</f>
        <v/>
      </c>
      <c r="D2223" s="66" t="str">
        <f>IF(B2223="","",VLOOKUP(B2223,'Base productos'!A$2:H$10900,3,FALSE))</f>
        <v/>
      </c>
      <c r="E2223" s="62" t="str">
        <f>IF(B2223="","",VLOOKUP(B2223,'Base productos'!A$2:H$10900,4,FALSE))</f>
        <v/>
      </c>
      <c r="F2223" s="62" t="str">
        <f>IF(B2223="","",VLOOKUP(B2223,'Base productos'!A$2:H$10900,5,FALSE))</f>
        <v/>
      </c>
      <c r="G2223" s="66" t="str">
        <f>IF(B2223="","",VLOOKUP(B2223,'Base productos'!A$2:H$10900,6,FALSE))</f>
        <v/>
      </c>
      <c r="H2223" s="66" t="str">
        <f>IF(B2223="","",VLOOKUP(B2223,'Base productos'!A$2:H$10900,7,FALSE))</f>
        <v/>
      </c>
      <c r="I2223" s="66" t="str">
        <f>IF(B2223="","",VLOOKUP(B2223,'Base productos'!A$2:H$10900,8,FALSE))</f>
        <v/>
      </c>
      <c r="J2223" s="47"/>
      <c r="K2223" s="48"/>
      <c r="L2223" s="68"/>
      <c r="M2223" s="68"/>
      <c r="N2223" s="68"/>
      <c r="O2223" s="68"/>
      <c r="P2223" s="100" t="str">
        <f>IF(O2223="","",VLOOKUP(O2223,'Principios Activos'!A$1:B$2418,2,FALSE))</f>
        <v/>
      </c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9"/>
      <c r="AC2223" s="68"/>
      <c r="AD2223" s="69"/>
      <c r="AE2223" s="53"/>
      <c r="AF2223" s="98"/>
      <c r="AG2223" s="123"/>
      <c r="AH2223" s="123"/>
      <c r="AI2223"/>
      <c r="AJ2223"/>
      <c r="AM2223" s="13"/>
    </row>
    <row r="2224" spans="1:39" s="8" customFormat="1" ht="24.95" customHeight="1" x14ac:dyDescent="0.25">
      <c r="A2224" s="65" t="str">
        <f t="shared" si="34"/>
        <v/>
      </c>
      <c r="B2224" s="61"/>
      <c r="C2224" s="63" t="str">
        <f>IF(B2224="","",VLOOKUP(B2224,'Base productos'!A$2:H$10900,2,FALSE))</f>
        <v/>
      </c>
      <c r="D2224" s="66" t="str">
        <f>IF(B2224="","",VLOOKUP(B2224,'Base productos'!A$2:H$10900,3,FALSE))</f>
        <v/>
      </c>
      <c r="E2224" s="62" t="str">
        <f>IF(B2224="","",VLOOKUP(B2224,'Base productos'!A$2:H$10900,4,FALSE))</f>
        <v/>
      </c>
      <c r="F2224" s="62" t="str">
        <f>IF(B2224="","",VLOOKUP(B2224,'Base productos'!A$2:H$10900,5,FALSE))</f>
        <v/>
      </c>
      <c r="G2224" s="66" t="str">
        <f>IF(B2224="","",VLOOKUP(B2224,'Base productos'!A$2:H$10900,6,FALSE))</f>
        <v/>
      </c>
      <c r="H2224" s="66" t="str">
        <f>IF(B2224="","",VLOOKUP(B2224,'Base productos'!A$2:H$10900,7,FALSE))</f>
        <v/>
      </c>
      <c r="I2224" s="66" t="str">
        <f>IF(B2224="","",VLOOKUP(B2224,'Base productos'!A$2:H$10900,8,FALSE))</f>
        <v/>
      </c>
      <c r="J2224" s="47"/>
      <c r="K2224" s="48"/>
      <c r="L2224" s="68"/>
      <c r="M2224" s="68"/>
      <c r="N2224" s="68"/>
      <c r="O2224" s="68"/>
      <c r="P2224" s="100" t="str">
        <f>IF(O2224="","",VLOOKUP(O2224,'Principios Activos'!A$1:B$2418,2,FALSE))</f>
        <v/>
      </c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9"/>
      <c r="AC2224" s="68"/>
      <c r="AD2224" s="69"/>
      <c r="AE2224" s="53"/>
      <c r="AF2224" s="98"/>
      <c r="AG2224" s="123"/>
      <c r="AH2224" s="123"/>
      <c r="AI2224"/>
      <c r="AJ2224"/>
      <c r="AM2224" s="13"/>
    </row>
    <row r="2225" spans="1:39" s="8" customFormat="1" ht="24.95" customHeight="1" x14ac:dyDescent="0.25">
      <c r="A2225" s="65" t="str">
        <f t="shared" si="34"/>
        <v/>
      </c>
      <c r="B2225" s="61"/>
      <c r="C2225" s="63" t="str">
        <f>IF(B2225="","",VLOOKUP(B2225,'Base productos'!A$2:H$10900,2,FALSE))</f>
        <v/>
      </c>
      <c r="D2225" s="66" t="str">
        <f>IF(B2225="","",VLOOKUP(B2225,'Base productos'!A$2:H$10900,3,FALSE))</f>
        <v/>
      </c>
      <c r="E2225" s="62" t="str">
        <f>IF(B2225="","",VLOOKUP(B2225,'Base productos'!A$2:H$10900,4,FALSE))</f>
        <v/>
      </c>
      <c r="F2225" s="62" t="str">
        <f>IF(B2225="","",VLOOKUP(B2225,'Base productos'!A$2:H$10900,5,FALSE))</f>
        <v/>
      </c>
      <c r="G2225" s="66" t="str">
        <f>IF(B2225="","",VLOOKUP(B2225,'Base productos'!A$2:H$10900,6,FALSE))</f>
        <v/>
      </c>
      <c r="H2225" s="66" t="str">
        <f>IF(B2225="","",VLOOKUP(B2225,'Base productos'!A$2:H$10900,7,FALSE))</f>
        <v/>
      </c>
      <c r="I2225" s="66" t="str">
        <f>IF(B2225="","",VLOOKUP(B2225,'Base productos'!A$2:H$10900,8,FALSE))</f>
        <v/>
      </c>
      <c r="J2225" s="47"/>
      <c r="K2225" s="48"/>
      <c r="L2225" s="68"/>
      <c r="M2225" s="68"/>
      <c r="N2225" s="68"/>
      <c r="O2225" s="68"/>
      <c r="P2225" s="100" t="str">
        <f>IF(O2225="","",VLOOKUP(O2225,'Principios Activos'!A$1:B$2418,2,FALSE))</f>
        <v/>
      </c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68"/>
      <c r="AB2225" s="69"/>
      <c r="AC2225" s="68"/>
      <c r="AD2225" s="69"/>
      <c r="AE2225" s="53"/>
      <c r="AF2225" s="98"/>
      <c r="AG2225" s="123"/>
      <c r="AH2225" s="123"/>
      <c r="AI2225"/>
      <c r="AJ2225"/>
      <c r="AM2225" s="13"/>
    </row>
    <row r="2226" spans="1:39" s="8" customFormat="1" ht="24.95" customHeight="1" x14ac:dyDescent="0.25">
      <c r="A2226" s="65" t="str">
        <f t="shared" si="34"/>
        <v/>
      </c>
      <c r="B2226" s="61"/>
      <c r="C2226" s="63" t="str">
        <f>IF(B2226="","",VLOOKUP(B2226,'Base productos'!A$2:H$10900,2,FALSE))</f>
        <v/>
      </c>
      <c r="D2226" s="66" t="str">
        <f>IF(B2226="","",VLOOKUP(B2226,'Base productos'!A$2:H$10900,3,FALSE))</f>
        <v/>
      </c>
      <c r="E2226" s="62" t="str">
        <f>IF(B2226="","",VLOOKUP(B2226,'Base productos'!A$2:H$10900,4,FALSE))</f>
        <v/>
      </c>
      <c r="F2226" s="62" t="str">
        <f>IF(B2226="","",VLOOKUP(B2226,'Base productos'!A$2:H$10900,5,FALSE))</f>
        <v/>
      </c>
      <c r="G2226" s="66" t="str">
        <f>IF(B2226="","",VLOOKUP(B2226,'Base productos'!A$2:H$10900,6,FALSE))</f>
        <v/>
      </c>
      <c r="H2226" s="66" t="str">
        <f>IF(B2226="","",VLOOKUP(B2226,'Base productos'!A$2:H$10900,7,FALSE))</f>
        <v/>
      </c>
      <c r="I2226" s="66" t="str">
        <f>IF(B2226="","",VLOOKUP(B2226,'Base productos'!A$2:H$10900,8,FALSE))</f>
        <v/>
      </c>
      <c r="J2226" s="47"/>
      <c r="K2226" s="48"/>
      <c r="L2226" s="68"/>
      <c r="M2226" s="68"/>
      <c r="N2226" s="68"/>
      <c r="O2226" s="68"/>
      <c r="P2226" s="100" t="str">
        <f>IF(O2226="","",VLOOKUP(O2226,'Principios Activos'!A$1:B$2418,2,FALSE))</f>
        <v/>
      </c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9"/>
      <c r="AC2226" s="68"/>
      <c r="AD2226" s="69"/>
      <c r="AE2226" s="53"/>
      <c r="AF2226" s="98"/>
      <c r="AG2226" s="123"/>
      <c r="AH2226" s="123"/>
      <c r="AI2226"/>
      <c r="AJ2226"/>
      <c r="AM2226" s="13"/>
    </row>
    <row r="2227" spans="1:39" s="8" customFormat="1" ht="24.95" customHeight="1" x14ac:dyDescent="0.25">
      <c r="A2227" s="65" t="str">
        <f t="shared" si="34"/>
        <v/>
      </c>
      <c r="B2227" s="61"/>
      <c r="C2227" s="63" t="str">
        <f>IF(B2227="","",VLOOKUP(B2227,'Base productos'!A$2:H$10900,2,FALSE))</f>
        <v/>
      </c>
      <c r="D2227" s="66" t="str">
        <f>IF(B2227="","",VLOOKUP(B2227,'Base productos'!A$2:H$10900,3,FALSE))</f>
        <v/>
      </c>
      <c r="E2227" s="62" t="str">
        <f>IF(B2227="","",VLOOKUP(B2227,'Base productos'!A$2:H$10900,4,FALSE))</f>
        <v/>
      </c>
      <c r="F2227" s="62" t="str">
        <f>IF(B2227="","",VLOOKUP(B2227,'Base productos'!A$2:H$10900,5,FALSE))</f>
        <v/>
      </c>
      <c r="G2227" s="66" t="str">
        <f>IF(B2227="","",VLOOKUP(B2227,'Base productos'!A$2:H$10900,6,FALSE))</f>
        <v/>
      </c>
      <c r="H2227" s="66" t="str">
        <f>IF(B2227="","",VLOOKUP(B2227,'Base productos'!A$2:H$10900,7,FALSE))</f>
        <v/>
      </c>
      <c r="I2227" s="66" t="str">
        <f>IF(B2227="","",VLOOKUP(B2227,'Base productos'!A$2:H$10900,8,FALSE))</f>
        <v/>
      </c>
      <c r="J2227" s="47"/>
      <c r="K2227" s="48"/>
      <c r="L2227" s="68"/>
      <c r="M2227" s="68"/>
      <c r="N2227" s="68"/>
      <c r="O2227" s="68"/>
      <c r="P2227" s="100" t="str">
        <f>IF(O2227="","",VLOOKUP(O2227,'Principios Activos'!A$1:B$2418,2,FALSE))</f>
        <v/>
      </c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9"/>
      <c r="AC2227" s="68"/>
      <c r="AD2227" s="69"/>
      <c r="AE2227" s="53"/>
      <c r="AF2227" s="98"/>
      <c r="AG2227" s="123"/>
      <c r="AH2227" s="123"/>
      <c r="AI2227"/>
      <c r="AJ2227"/>
      <c r="AM2227" s="13"/>
    </row>
    <row r="2228" spans="1:39" s="8" customFormat="1" ht="24.95" customHeight="1" x14ac:dyDescent="0.25">
      <c r="A2228" s="65" t="str">
        <f t="shared" si="34"/>
        <v/>
      </c>
      <c r="B2228" s="61"/>
      <c r="C2228" s="63" t="str">
        <f>IF(B2228="","",VLOOKUP(B2228,'Base productos'!A$2:H$10900,2,FALSE))</f>
        <v/>
      </c>
      <c r="D2228" s="66" t="str">
        <f>IF(B2228="","",VLOOKUP(B2228,'Base productos'!A$2:H$10900,3,FALSE))</f>
        <v/>
      </c>
      <c r="E2228" s="62" t="str">
        <f>IF(B2228="","",VLOOKUP(B2228,'Base productos'!A$2:H$10900,4,FALSE))</f>
        <v/>
      </c>
      <c r="F2228" s="62" t="str">
        <f>IF(B2228="","",VLOOKUP(B2228,'Base productos'!A$2:H$10900,5,FALSE))</f>
        <v/>
      </c>
      <c r="G2228" s="66" t="str">
        <f>IF(B2228="","",VLOOKUP(B2228,'Base productos'!A$2:H$10900,6,FALSE))</f>
        <v/>
      </c>
      <c r="H2228" s="66" t="str">
        <f>IF(B2228="","",VLOOKUP(B2228,'Base productos'!A$2:H$10900,7,FALSE))</f>
        <v/>
      </c>
      <c r="I2228" s="66" t="str">
        <f>IF(B2228="","",VLOOKUP(B2228,'Base productos'!A$2:H$10900,8,FALSE))</f>
        <v/>
      </c>
      <c r="J2228" s="47"/>
      <c r="K2228" s="48"/>
      <c r="L2228" s="68"/>
      <c r="M2228" s="68"/>
      <c r="N2228" s="68"/>
      <c r="O2228" s="68"/>
      <c r="P2228" s="100" t="str">
        <f>IF(O2228="","",VLOOKUP(O2228,'Principios Activos'!A$1:B$2418,2,FALSE))</f>
        <v/>
      </c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9"/>
      <c r="AC2228" s="68"/>
      <c r="AD2228" s="69"/>
      <c r="AE2228" s="53"/>
      <c r="AF2228" s="98"/>
      <c r="AG2228" s="123"/>
      <c r="AH2228" s="123"/>
      <c r="AI2228"/>
      <c r="AJ2228"/>
      <c r="AM2228" s="13"/>
    </row>
    <row r="2229" spans="1:39" s="8" customFormat="1" ht="24.95" customHeight="1" x14ac:dyDescent="0.25">
      <c r="A2229" s="65" t="str">
        <f t="shared" si="34"/>
        <v/>
      </c>
      <c r="B2229" s="61"/>
      <c r="C2229" s="63" t="str">
        <f>IF(B2229="","",VLOOKUP(B2229,'Base productos'!A$2:H$10900,2,FALSE))</f>
        <v/>
      </c>
      <c r="D2229" s="66" t="str">
        <f>IF(B2229="","",VLOOKUP(B2229,'Base productos'!A$2:H$10900,3,FALSE))</f>
        <v/>
      </c>
      <c r="E2229" s="62" t="str">
        <f>IF(B2229="","",VLOOKUP(B2229,'Base productos'!A$2:H$10900,4,FALSE))</f>
        <v/>
      </c>
      <c r="F2229" s="62" t="str">
        <f>IF(B2229="","",VLOOKUP(B2229,'Base productos'!A$2:H$10900,5,FALSE))</f>
        <v/>
      </c>
      <c r="G2229" s="66" t="str">
        <f>IF(B2229="","",VLOOKUP(B2229,'Base productos'!A$2:H$10900,6,FALSE))</f>
        <v/>
      </c>
      <c r="H2229" s="66" t="str">
        <f>IF(B2229="","",VLOOKUP(B2229,'Base productos'!A$2:H$10900,7,FALSE))</f>
        <v/>
      </c>
      <c r="I2229" s="66" t="str">
        <f>IF(B2229="","",VLOOKUP(B2229,'Base productos'!A$2:H$10900,8,FALSE))</f>
        <v/>
      </c>
      <c r="J2229" s="47"/>
      <c r="K2229" s="48"/>
      <c r="L2229" s="68"/>
      <c r="M2229" s="68"/>
      <c r="N2229" s="68"/>
      <c r="O2229" s="68"/>
      <c r="P2229" s="100" t="str">
        <f>IF(O2229="","",VLOOKUP(O2229,'Principios Activos'!A$1:B$2418,2,FALSE))</f>
        <v/>
      </c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68"/>
      <c r="AB2229" s="69"/>
      <c r="AC2229" s="68"/>
      <c r="AD2229" s="69"/>
      <c r="AE2229" s="53"/>
      <c r="AF2229" s="98"/>
      <c r="AG2229" s="123"/>
      <c r="AH2229" s="123"/>
      <c r="AI2229"/>
      <c r="AJ2229"/>
      <c r="AM2229" s="13"/>
    </row>
    <row r="2230" spans="1:39" s="8" customFormat="1" ht="24.95" customHeight="1" x14ac:dyDescent="0.25">
      <c r="A2230" s="65" t="str">
        <f t="shared" si="34"/>
        <v/>
      </c>
      <c r="B2230" s="61"/>
      <c r="C2230" s="63" t="str">
        <f>IF(B2230="","",VLOOKUP(B2230,'Base productos'!A$2:H$10900,2,FALSE))</f>
        <v/>
      </c>
      <c r="D2230" s="66" t="str">
        <f>IF(B2230="","",VLOOKUP(B2230,'Base productos'!A$2:H$10900,3,FALSE))</f>
        <v/>
      </c>
      <c r="E2230" s="62" t="str">
        <f>IF(B2230="","",VLOOKUP(B2230,'Base productos'!A$2:H$10900,4,FALSE))</f>
        <v/>
      </c>
      <c r="F2230" s="62" t="str">
        <f>IF(B2230="","",VLOOKUP(B2230,'Base productos'!A$2:H$10900,5,FALSE))</f>
        <v/>
      </c>
      <c r="G2230" s="66" t="str">
        <f>IF(B2230="","",VLOOKUP(B2230,'Base productos'!A$2:H$10900,6,FALSE))</f>
        <v/>
      </c>
      <c r="H2230" s="66" t="str">
        <f>IF(B2230="","",VLOOKUP(B2230,'Base productos'!A$2:H$10900,7,FALSE))</f>
        <v/>
      </c>
      <c r="I2230" s="66" t="str">
        <f>IF(B2230="","",VLOOKUP(B2230,'Base productos'!A$2:H$10900,8,FALSE))</f>
        <v/>
      </c>
      <c r="J2230" s="47"/>
      <c r="K2230" s="48"/>
      <c r="L2230" s="68"/>
      <c r="M2230" s="68"/>
      <c r="N2230" s="68"/>
      <c r="O2230" s="68"/>
      <c r="P2230" s="100" t="str">
        <f>IF(O2230="","",VLOOKUP(O2230,'Principios Activos'!A$1:B$2418,2,FALSE))</f>
        <v/>
      </c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9"/>
      <c r="AC2230" s="68"/>
      <c r="AD2230" s="69"/>
      <c r="AE2230" s="53"/>
      <c r="AF2230" s="98"/>
      <c r="AG2230" s="123"/>
      <c r="AH2230" s="123"/>
      <c r="AI2230"/>
      <c r="AJ2230"/>
      <c r="AM2230" s="13"/>
    </row>
    <row r="2231" spans="1:39" s="8" customFormat="1" ht="24.95" customHeight="1" x14ac:dyDescent="0.25">
      <c r="A2231" s="65" t="str">
        <f t="shared" si="34"/>
        <v/>
      </c>
      <c r="B2231" s="61"/>
      <c r="C2231" s="63" t="str">
        <f>IF(B2231="","",VLOOKUP(B2231,'Base productos'!A$2:H$10900,2,FALSE))</f>
        <v/>
      </c>
      <c r="D2231" s="66" t="str">
        <f>IF(B2231="","",VLOOKUP(B2231,'Base productos'!A$2:H$10900,3,FALSE))</f>
        <v/>
      </c>
      <c r="E2231" s="62" t="str">
        <f>IF(B2231="","",VLOOKUP(B2231,'Base productos'!A$2:H$10900,4,FALSE))</f>
        <v/>
      </c>
      <c r="F2231" s="62" t="str">
        <f>IF(B2231="","",VLOOKUP(B2231,'Base productos'!A$2:H$10900,5,FALSE))</f>
        <v/>
      </c>
      <c r="G2231" s="66" t="str">
        <f>IF(B2231="","",VLOOKUP(B2231,'Base productos'!A$2:H$10900,6,FALSE))</f>
        <v/>
      </c>
      <c r="H2231" s="66" t="str">
        <f>IF(B2231="","",VLOOKUP(B2231,'Base productos'!A$2:H$10900,7,FALSE))</f>
        <v/>
      </c>
      <c r="I2231" s="66" t="str">
        <f>IF(B2231="","",VLOOKUP(B2231,'Base productos'!A$2:H$10900,8,FALSE))</f>
        <v/>
      </c>
      <c r="J2231" s="47"/>
      <c r="K2231" s="48"/>
      <c r="L2231" s="68"/>
      <c r="M2231" s="68"/>
      <c r="N2231" s="68"/>
      <c r="O2231" s="68"/>
      <c r="P2231" s="100" t="str">
        <f>IF(O2231="","",VLOOKUP(O2231,'Principios Activos'!A$1:B$2418,2,FALSE))</f>
        <v/>
      </c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9"/>
      <c r="AC2231" s="68"/>
      <c r="AD2231" s="69"/>
      <c r="AE2231" s="53"/>
      <c r="AF2231" s="98"/>
      <c r="AG2231" s="123"/>
      <c r="AH2231" s="123"/>
      <c r="AI2231"/>
      <c r="AJ2231"/>
      <c r="AM2231" s="13"/>
    </row>
    <row r="2232" spans="1:39" s="8" customFormat="1" ht="24.95" customHeight="1" x14ac:dyDescent="0.25">
      <c r="A2232" s="65" t="str">
        <f t="shared" si="34"/>
        <v/>
      </c>
      <c r="B2232" s="61"/>
      <c r="C2232" s="63" t="str">
        <f>IF(B2232="","",VLOOKUP(B2232,'Base productos'!A$2:H$10900,2,FALSE))</f>
        <v/>
      </c>
      <c r="D2232" s="66" t="str">
        <f>IF(B2232="","",VLOOKUP(B2232,'Base productos'!A$2:H$10900,3,FALSE))</f>
        <v/>
      </c>
      <c r="E2232" s="62" t="str">
        <f>IF(B2232="","",VLOOKUP(B2232,'Base productos'!A$2:H$10900,4,FALSE))</f>
        <v/>
      </c>
      <c r="F2232" s="62" t="str">
        <f>IF(B2232="","",VLOOKUP(B2232,'Base productos'!A$2:H$10900,5,FALSE))</f>
        <v/>
      </c>
      <c r="G2232" s="66" t="str">
        <f>IF(B2232="","",VLOOKUP(B2232,'Base productos'!A$2:H$10900,6,FALSE))</f>
        <v/>
      </c>
      <c r="H2232" s="66" t="str">
        <f>IF(B2232="","",VLOOKUP(B2232,'Base productos'!A$2:H$10900,7,FALSE))</f>
        <v/>
      </c>
      <c r="I2232" s="66" t="str">
        <f>IF(B2232="","",VLOOKUP(B2232,'Base productos'!A$2:H$10900,8,FALSE))</f>
        <v/>
      </c>
      <c r="J2232" s="47"/>
      <c r="K2232" s="48"/>
      <c r="L2232" s="68"/>
      <c r="M2232" s="68"/>
      <c r="N2232" s="68"/>
      <c r="O2232" s="68"/>
      <c r="P2232" s="100" t="str">
        <f>IF(O2232="","",VLOOKUP(O2232,'Principios Activos'!A$1:B$2418,2,FALSE))</f>
        <v/>
      </c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68"/>
      <c r="AB2232" s="69"/>
      <c r="AC2232" s="68"/>
      <c r="AD2232" s="69"/>
      <c r="AE2232" s="53"/>
      <c r="AF2232" s="98"/>
      <c r="AG2232" s="123"/>
      <c r="AH2232" s="123"/>
      <c r="AI2232"/>
      <c r="AJ2232"/>
      <c r="AM2232" s="13"/>
    </row>
    <row r="2233" spans="1:39" s="8" customFormat="1" ht="24.95" customHeight="1" x14ac:dyDescent="0.25">
      <c r="A2233" s="65" t="str">
        <f t="shared" si="34"/>
        <v/>
      </c>
      <c r="B2233" s="61"/>
      <c r="C2233" s="63" t="str">
        <f>IF(B2233="","",VLOOKUP(B2233,'Base productos'!A$2:H$10900,2,FALSE))</f>
        <v/>
      </c>
      <c r="D2233" s="66" t="str">
        <f>IF(B2233="","",VLOOKUP(B2233,'Base productos'!A$2:H$10900,3,FALSE))</f>
        <v/>
      </c>
      <c r="E2233" s="62" t="str">
        <f>IF(B2233="","",VLOOKUP(B2233,'Base productos'!A$2:H$10900,4,FALSE))</f>
        <v/>
      </c>
      <c r="F2233" s="62" t="str">
        <f>IF(B2233="","",VLOOKUP(B2233,'Base productos'!A$2:H$10900,5,FALSE))</f>
        <v/>
      </c>
      <c r="G2233" s="66" t="str">
        <f>IF(B2233="","",VLOOKUP(B2233,'Base productos'!A$2:H$10900,6,FALSE))</f>
        <v/>
      </c>
      <c r="H2233" s="66" t="str">
        <f>IF(B2233="","",VLOOKUP(B2233,'Base productos'!A$2:H$10900,7,FALSE))</f>
        <v/>
      </c>
      <c r="I2233" s="66" t="str">
        <f>IF(B2233="","",VLOOKUP(B2233,'Base productos'!A$2:H$10900,8,FALSE))</f>
        <v/>
      </c>
      <c r="J2233" s="47"/>
      <c r="K2233" s="48"/>
      <c r="L2233" s="68"/>
      <c r="M2233" s="68"/>
      <c r="N2233" s="68"/>
      <c r="O2233" s="68"/>
      <c r="P2233" s="100" t="str">
        <f>IF(O2233="","",VLOOKUP(O2233,'Principios Activos'!A$1:B$2418,2,FALSE))</f>
        <v/>
      </c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9"/>
      <c r="AC2233" s="68"/>
      <c r="AD2233" s="69"/>
      <c r="AE2233" s="53"/>
      <c r="AF2233" s="98"/>
      <c r="AG2233" s="123"/>
      <c r="AH2233" s="123"/>
      <c r="AI2233"/>
      <c r="AJ2233"/>
      <c r="AM2233" s="13"/>
    </row>
    <row r="2234" spans="1:39" s="8" customFormat="1" ht="24.95" customHeight="1" x14ac:dyDescent="0.25">
      <c r="A2234" s="65" t="str">
        <f t="shared" si="34"/>
        <v/>
      </c>
      <c r="B2234" s="61"/>
      <c r="C2234" s="63" t="str">
        <f>IF(B2234="","",VLOOKUP(B2234,'Base productos'!A$2:H$10900,2,FALSE))</f>
        <v/>
      </c>
      <c r="D2234" s="66" t="str">
        <f>IF(B2234="","",VLOOKUP(B2234,'Base productos'!A$2:H$10900,3,FALSE))</f>
        <v/>
      </c>
      <c r="E2234" s="62" t="str">
        <f>IF(B2234="","",VLOOKUP(B2234,'Base productos'!A$2:H$10900,4,FALSE))</f>
        <v/>
      </c>
      <c r="F2234" s="62" t="str">
        <f>IF(B2234="","",VLOOKUP(B2234,'Base productos'!A$2:H$10900,5,FALSE))</f>
        <v/>
      </c>
      <c r="G2234" s="66" t="str">
        <f>IF(B2234="","",VLOOKUP(B2234,'Base productos'!A$2:H$10900,6,FALSE))</f>
        <v/>
      </c>
      <c r="H2234" s="66" t="str">
        <f>IF(B2234="","",VLOOKUP(B2234,'Base productos'!A$2:H$10900,7,FALSE))</f>
        <v/>
      </c>
      <c r="I2234" s="66" t="str">
        <f>IF(B2234="","",VLOOKUP(B2234,'Base productos'!A$2:H$10900,8,FALSE))</f>
        <v/>
      </c>
      <c r="J2234" s="47"/>
      <c r="K2234" s="48"/>
      <c r="L2234" s="68"/>
      <c r="M2234" s="68"/>
      <c r="N2234" s="68"/>
      <c r="O2234" s="68"/>
      <c r="P2234" s="100" t="str">
        <f>IF(O2234="","",VLOOKUP(O2234,'Principios Activos'!A$1:B$2418,2,FALSE))</f>
        <v/>
      </c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9"/>
      <c r="AC2234" s="68"/>
      <c r="AD2234" s="69"/>
      <c r="AE2234" s="53"/>
      <c r="AF2234" s="98"/>
      <c r="AG2234" s="123"/>
      <c r="AH2234" s="123"/>
      <c r="AI2234"/>
      <c r="AJ2234"/>
      <c r="AM2234" s="13"/>
    </row>
    <row r="2235" spans="1:39" s="8" customFormat="1" ht="24.95" customHeight="1" x14ac:dyDescent="0.25">
      <c r="A2235" s="65" t="str">
        <f t="shared" si="34"/>
        <v/>
      </c>
      <c r="B2235" s="61"/>
      <c r="C2235" s="63" t="str">
        <f>IF(B2235="","",VLOOKUP(B2235,'Base productos'!A$2:H$10900,2,FALSE))</f>
        <v/>
      </c>
      <c r="D2235" s="66" t="str">
        <f>IF(B2235="","",VLOOKUP(B2235,'Base productos'!A$2:H$10900,3,FALSE))</f>
        <v/>
      </c>
      <c r="E2235" s="62" t="str">
        <f>IF(B2235="","",VLOOKUP(B2235,'Base productos'!A$2:H$10900,4,FALSE))</f>
        <v/>
      </c>
      <c r="F2235" s="62" t="str">
        <f>IF(B2235="","",VLOOKUP(B2235,'Base productos'!A$2:H$10900,5,FALSE))</f>
        <v/>
      </c>
      <c r="G2235" s="66" t="str">
        <f>IF(B2235="","",VLOOKUP(B2235,'Base productos'!A$2:H$10900,6,FALSE))</f>
        <v/>
      </c>
      <c r="H2235" s="66" t="str">
        <f>IF(B2235="","",VLOOKUP(B2235,'Base productos'!A$2:H$10900,7,FALSE))</f>
        <v/>
      </c>
      <c r="I2235" s="66" t="str">
        <f>IF(B2235="","",VLOOKUP(B2235,'Base productos'!A$2:H$10900,8,FALSE))</f>
        <v/>
      </c>
      <c r="J2235" s="47"/>
      <c r="K2235" s="48"/>
      <c r="L2235" s="68"/>
      <c r="M2235" s="68"/>
      <c r="N2235" s="68"/>
      <c r="O2235" s="68"/>
      <c r="P2235" s="100" t="str">
        <f>IF(O2235="","",VLOOKUP(O2235,'Principios Activos'!A$1:B$2418,2,FALSE))</f>
        <v/>
      </c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68"/>
      <c r="AB2235" s="69"/>
      <c r="AC2235" s="68"/>
      <c r="AD2235" s="69"/>
      <c r="AE2235" s="53"/>
      <c r="AF2235" s="98"/>
      <c r="AG2235" s="123"/>
      <c r="AH2235" s="123"/>
      <c r="AI2235"/>
      <c r="AJ2235"/>
      <c r="AM2235" s="13"/>
    </row>
    <row r="2236" spans="1:39" s="8" customFormat="1" ht="24.95" customHeight="1" x14ac:dyDescent="0.25">
      <c r="A2236" s="65" t="str">
        <f t="shared" si="34"/>
        <v/>
      </c>
      <c r="B2236" s="61"/>
      <c r="C2236" s="63" t="str">
        <f>IF(B2236="","",VLOOKUP(B2236,'Base productos'!A$2:H$10900,2,FALSE))</f>
        <v/>
      </c>
      <c r="D2236" s="66" t="str">
        <f>IF(B2236="","",VLOOKUP(B2236,'Base productos'!A$2:H$10900,3,FALSE))</f>
        <v/>
      </c>
      <c r="E2236" s="62" t="str">
        <f>IF(B2236="","",VLOOKUP(B2236,'Base productos'!A$2:H$10900,4,FALSE))</f>
        <v/>
      </c>
      <c r="F2236" s="62" t="str">
        <f>IF(B2236="","",VLOOKUP(B2236,'Base productos'!A$2:H$10900,5,FALSE))</f>
        <v/>
      </c>
      <c r="G2236" s="66" t="str">
        <f>IF(B2236="","",VLOOKUP(B2236,'Base productos'!A$2:H$10900,6,FALSE))</f>
        <v/>
      </c>
      <c r="H2236" s="66" t="str">
        <f>IF(B2236="","",VLOOKUP(B2236,'Base productos'!A$2:H$10900,7,FALSE))</f>
        <v/>
      </c>
      <c r="I2236" s="66" t="str">
        <f>IF(B2236="","",VLOOKUP(B2236,'Base productos'!A$2:H$10900,8,FALSE))</f>
        <v/>
      </c>
      <c r="J2236" s="47"/>
      <c r="K2236" s="48"/>
      <c r="L2236" s="68"/>
      <c r="M2236" s="68"/>
      <c r="N2236" s="68"/>
      <c r="O2236" s="68"/>
      <c r="P2236" s="100" t="str">
        <f>IF(O2236="","",VLOOKUP(O2236,'Principios Activos'!A$1:B$2418,2,FALSE))</f>
        <v/>
      </c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68"/>
      <c r="AB2236" s="69"/>
      <c r="AC2236" s="68"/>
      <c r="AD2236" s="69"/>
      <c r="AE2236" s="53"/>
      <c r="AF2236" s="98"/>
      <c r="AG2236" s="123"/>
      <c r="AH2236" s="123"/>
      <c r="AI2236"/>
      <c r="AJ2236"/>
      <c r="AM2236" s="13"/>
    </row>
    <row r="2237" spans="1:39" s="8" customFormat="1" ht="24.95" customHeight="1" x14ac:dyDescent="0.25">
      <c r="A2237" s="65" t="str">
        <f t="shared" si="34"/>
        <v/>
      </c>
      <c r="B2237" s="61"/>
      <c r="C2237" s="63" t="str">
        <f>IF(B2237="","",VLOOKUP(B2237,'Base productos'!A$2:H$10900,2,FALSE))</f>
        <v/>
      </c>
      <c r="D2237" s="66" t="str">
        <f>IF(B2237="","",VLOOKUP(B2237,'Base productos'!A$2:H$10900,3,FALSE))</f>
        <v/>
      </c>
      <c r="E2237" s="62" t="str">
        <f>IF(B2237="","",VLOOKUP(B2237,'Base productos'!A$2:H$10900,4,FALSE))</f>
        <v/>
      </c>
      <c r="F2237" s="62" t="str">
        <f>IF(B2237="","",VLOOKUP(B2237,'Base productos'!A$2:H$10900,5,FALSE))</f>
        <v/>
      </c>
      <c r="G2237" s="66" t="str">
        <f>IF(B2237="","",VLOOKUP(B2237,'Base productos'!A$2:H$10900,6,FALSE))</f>
        <v/>
      </c>
      <c r="H2237" s="66" t="str">
        <f>IF(B2237="","",VLOOKUP(B2237,'Base productos'!A$2:H$10900,7,FALSE))</f>
        <v/>
      </c>
      <c r="I2237" s="66" t="str">
        <f>IF(B2237="","",VLOOKUP(B2237,'Base productos'!A$2:H$10900,8,FALSE))</f>
        <v/>
      </c>
      <c r="J2237" s="47"/>
      <c r="K2237" s="48"/>
      <c r="L2237" s="68"/>
      <c r="M2237" s="68"/>
      <c r="N2237" s="68"/>
      <c r="O2237" s="68"/>
      <c r="P2237" s="100" t="str">
        <f>IF(O2237="","",VLOOKUP(O2237,'Principios Activos'!A$1:B$2418,2,FALSE))</f>
        <v/>
      </c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9"/>
      <c r="AC2237" s="68"/>
      <c r="AD2237" s="69"/>
      <c r="AE2237" s="53"/>
      <c r="AF2237" s="98"/>
      <c r="AG2237" s="123"/>
      <c r="AH2237" s="123"/>
      <c r="AI2237"/>
      <c r="AJ2237"/>
      <c r="AM2237" s="13"/>
    </row>
    <row r="2238" spans="1:39" s="8" customFormat="1" ht="24.95" customHeight="1" x14ac:dyDescent="0.25">
      <c r="A2238" s="65" t="str">
        <f t="shared" si="34"/>
        <v/>
      </c>
      <c r="B2238" s="61"/>
      <c r="C2238" s="63" t="str">
        <f>IF(B2238="","",VLOOKUP(B2238,'Base productos'!A$2:H$10900,2,FALSE))</f>
        <v/>
      </c>
      <c r="D2238" s="66" t="str">
        <f>IF(B2238="","",VLOOKUP(B2238,'Base productos'!A$2:H$10900,3,FALSE))</f>
        <v/>
      </c>
      <c r="E2238" s="62" t="str">
        <f>IF(B2238="","",VLOOKUP(B2238,'Base productos'!A$2:H$10900,4,FALSE))</f>
        <v/>
      </c>
      <c r="F2238" s="62" t="str">
        <f>IF(B2238="","",VLOOKUP(B2238,'Base productos'!A$2:H$10900,5,FALSE))</f>
        <v/>
      </c>
      <c r="G2238" s="66" t="str">
        <f>IF(B2238="","",VLOOKUP(B2238,'Base productos'!A$2:H$10900,6,FALSE))</f>
        <v/>
      </c>
      <c r="H2238" s="66" t="str">
        <f>IF(B2238="","",VLOOKUP(B2238,'Base productos'!A$2:H$10900,7,FALSE))</f>
        <v/>
      </c>
      <c r="I2238" s="66" t="str">
        <f>IF(B2238="","",VLOOKUP(B2238,'Base productos'!A$2:H$10900,8,FALSE))</f>
        <v/>
      </c>
      <c r="J2238" s="47"/>
      <c r="K2238" s="48"/>
      <c r="L2238" s="68"/>
      <c r="M2238" s="68"/>
      <c r="N2238" s="68"/>
      <c r="O2238" s="68"/>
      <c r="P2238" s="100" t="str">
        <f>IF(O2238="","",VLOOKUP(O2238,'Principios Activos'!A$1:B$2418,2,FALSE))</f>
        <v/>
      </c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9"/>
      <c r="AC2238" s="68"/>
      <c r="AD2238" s="69"/>
      <c r="AE2238" s="53"/>
      <c r="AF2238" s="98"/>
      <c r="AG2238" s="123"/>
      <c r="AH2238" s="123"/>
      <c r="AI2238"/>
      <c r="AJ2238"/>
      <c r="AM2238" s="13"/>
    </row>
    <row r="2239" spans="1:39" s="8" customFormat="1" ht="24.95" customHeight="1" x14ac:dyDescent="0.25">
      <c r="A2239" s="65" t="str">
        <f t="shared" si="34"/>
        <v/>
      </c>
      <c r="B2239" s="61"/>
      <c r="C2239" s="63" t="str">
        <f>IF(B2239="","",VLOOKUP(B2239,'Base productos'!A$2:H$10900,2,FALSE))</f>
        <v/>
      </c>
      <c r="D2239" s="66" t="str">
        <f>IF(B2239="","",VLOOKUP(B2239,'Base productos'!A$2:H$10900,3,FALSE))</f>
        <v/>
      </c>
      <c r="E2239" s="62" t="str">
        <f>IF(B2239="","",VLOOKUP(B2239,'Base productos'!A$2:H$10900,4,FALSE))</f>
        <v/>
      </c>
      <c r="F2239" s="62" t="str">
        <f>IF(B2239="","",VLOOKUP(B2239,'Base productos'!A$2:H$10900,5,FALSE))</f>
        <v/>
      </c>
      <c r="G2239" s="66" t="str">
        <f>IF(B2239="","",VLOOKUP(B2239,'Base productos'!A$2:H$10900,6,FALSE))</f>
        <v/>
      </c>
      <c r="H2239" s="66" t="str">
        <f>IF(B2239="","",VLOOKUP(B2239,'Base productos'!A$2:H$10900,7,FALSE))</f>
        <v/>
      </c>
      <c r="I2239" s="66" t="str">
        <f>IF(B2239="","",VLOOKUP(B2239,'Base productos'!A$2:H$10900,8,FALSE))</f>
        <v/>
      </c>
      <c r="J2239" s="47"/>
      <c r="K2239" s="48"/>
      <c r="L2239" s="68"/>
      <c r="M2239" s="68"/>
      <c r="N2239" s="68"/>
      <c r="O2239" s="68"/>
      <c r="P2239" s="100" t="str">
        <f>IF(O2239="","",VLOOKUP(O2239,'Principios Activos'!A$1:B$2418,2,FALSE))</f>
        <v/>
      </c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9"/>
      <c r="AC2239" s="68"/>
      <c r="AD2239" s="69"/>
      <c r="AE2239" s="53"/>
      <c r="AF2239" s="98"/>
      <c r="AG2239" s="123"/>
      <c r="AH2239" s="123"/>
      <c r="AI2239"/>
      <c r="AJ2239"/>
      <c r="AM2239" s="13"/>
    </row>
    <row r="2240" spans="1:39" s="8" customFormat="1" ht="24.95" customHeight="1" x14ac:dyDescent="0.25">
      <c r="A2240" s="65" t="str">
        <f t="shared" si="34"/>
        <v/>
      </c>
      <c r="B2240" s="61"/>
      <c r="C2240" s="63" t="str">
        <f>IF(B2240="","",VLOOKUP(B2240,'Base productos'!A$2:H$10900,2,FALSE))</f>
        <v/>
      </c>
      <c r="D2240" s="66" t="str">
        <f>IF(B2240="","",VLOOKUP(B2240,'Base productos'!A$2:H$10900,3,FALSE))</f>
        <v/>
      </c>
      <c r="E2240" s="62" t="str">
        <f>IF(B2240="","",VLOOKUP(B2240,'Base productos'!A$2:H$10900,4,FALSE))</f>
        <v/>
      </c>
      <c r="F2240" s="62" t="str">
        <f>IF(B2240="","",VLOOKUP(B2240,'Base productos'!A$2:H$10900,5,FALSE))</f>
        <v/>
      </c>
      <c r="G2240" s="66" t="str">
        <f>IF(B2240="","",VLOOKUP(B2240,'Base productos'!A$2:H$10900,6,FALSE))</f>
        <v/>
      </c>
      <c r="H2240" s="66" t="str">
        <f>IF(B2240="","",VLOOKUP(B2240,'Base productos'!A$2:H$10900,7,FALSE))</f>
        <v/>
      </c>
      <c r="I2240" s="66" t="str">
        <f>IF(B2240="","",VLOOKUP(B2240,'Base productos'!A$2:H$10900,8,FALSE))</f>
        <v/>
      </c>
      <c r="J2240" s="47"/>
      <c r="K2240" s="48"/>
      <c r="L2240" s="68"/>
      <c r="M2240" s="68"/>
      <c r="N2240" s="68"/>
      <c r="O2240" s="68"/>
      <c r="P2240" s="100" t="str">
        <f>IF(O2240="","",VLOOKUP(O2240,'Principios Activos'!A$1:B$2418,2,FALSE))</f>
        <v/>
      </c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9"/>
      <c r="AC2240" s="68"/>
      <c r="AD2240" s="69"/>
      <c r="AE2240" s="53"/>
      <c r="AF2240" s="98"/>
      <c r="AG2240" s="123"/>
      <c r="AH2240" s="123"/>
      <c r="AI2240"/>
      <c r="AJ2240"/>
      <c r="AM2240" s="13"/>
    </row>
    <row r="2241" spans="1:39" s="8" customFormat="1" ht="24.95" customHeight="1" x14ac:dyDescent="0.25">
      <c r="A2241" s="65" t="str">
        <f t="shared" si="34"/>
        <v/>
      </c>
      <c r="B2241" s="61"/>
      <c r="C2241" s="63" t="str">
        <f>IF(B2241="","",VLOOKUP(B2241,'Base productos'!A$2:H$10900,2,FALSE))</f>
        <v/>
      </c>
      <c r="D2241" s="66" t="str">
        <f>IF(B2241="","",VLOOKUP(B2241,'Base productos'!A$2:H$10900,3,FALSE))</f>
        <v/>
      </c>
      <c r="E2241" s="62" t="str">
        <f>IF(B2241="","",VLOOKUP(B2241,'Base productos'!A$2:H$10900,4,FALSE))</f>
        <v/>
      </c>
      <c r="F2241" s="62" t="str">
        <f>IF(B2241="","",VLOOKUP(B2241,'Base productos'!A$2:H$10900,5,FALSE))</f>
        <v/>
      </c>
      <c r="G2241" s="66" t="str">
        <f>IF(B2241="","",VLOOKUP(B2241,'Base productos'!A$2:H$10900,6,FALSE))</f>
        <v/>
      </c>
      <c r="H2241" s="66" t="str">
        <f>IF(B2241="","",VLOOKUP(B2241,'Base productos'!A$2:H$10900,7,FALSE))</f>
        <v/>
      </c>
      <c r="I2241" s="66" t="str">
        <f>IF(B2241="","",VLOOKUP(B2241,'Base productos'!A$2:H$10900,8,FALSE))</f>
        <v/>
      </c>
      <c r="J2241" s="47"/>
      <c r="K2241" s="48"/>
      <c r="L2241" s="68"/>
      <c r="M2241" s="68"/>
      <c r="N2241" s="68"/>
      <c r="O2241" s="68"/>
      <c r="P2241" s="100" t="str">
        <f>IF(O2241="","",VLOOKUP(O2241,'Principios Activos'!A$1:B$2418,2,FALSE))</f>
        <v/>
      </c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9"/>
      <c r="AC2241" s="68"/>
      <c r="AD2241" s="69"/>
      <c r="AE2241" s="53"/>
      <c r="AF2241" s="98"/>
      <c r="AG2241" s="123"/>
      <c r="AH2241" s="123"/>
      <c r="AI2241"/>
      <c r="AJ2241"/>
      <c r="AM2241" s="13"/>
    </row>
    <row r="2242" spans="1:39" s="8" customFormat="1" ht="24.95" customHeight="1" x14ac:dyDescent="0.25">
      <c r="A2242" s="65" t="str">
        <f t="shared" si="34"/>
        <v/>
      </c>
      <c r="B2242" s="61"/>
      <c r="C2242" s="63" t="str">
        <f>IF(B2242="","",VLOOKUP(B2242,'Base productos'!A$2:H$10900,2,FALSE))</f>
        <v/>
      </c>
      <c r="D2242" s="66" t="str">
        <f>IF(B2242="","",VLOOKUP(B2242,'Base productos'!A$2:H$10900,3,FALSE))</f>
        <v/>
      </c>
      <c r="E2242" s="62" t="str">
        <f>IF(B2242="","",VLOOKUP(B2242,'Base productos'!A$2:H$10900,4,FALSE))</f>
        <v/>
      </c>
      <c r="F2242" s="62" t="str">
        <f>IF(B2242="","",VLOOKUP(B2242,'Base productos'!A$2:H$10900,5,FALSE))</f>
        <v/>
      </c>
      <c r="G2242" s="66" t="str">
        <f>IF(B2242="","",VLOOKUP(B2242,'Base productos'!A$2:H$10900,6,FALSE))</f>
        <v/>
      </c>
      <c r="H2242" s="66" t="str">
        <f>IF(B2242="","",VLOOKUP(B2242,'Base productos'!A$2:H$10900,7,FALSE))</f>
        <v/>
      </c>
      <c r="I2242" s="66" t="str">
        <f>IF(B2242="","",VLOOKUP(B2242,'Base productos'!A$2:H$10900,8,FALSE))</f>
        <v/>
      </c>
      <c r="J2242" s="47"/>
      <c r="K2242" s="48"/>
      <c r="L2242" s="68"/>
      <c r="M2242" s="68"/>
      <c r="N2242" s="68"/>
      <c r="O2242" s="68"/>
      <c r="P2242" s="100" t="str">
        <f>IF(O2242="","",VLOOKUP(O2242,'Principios Activos'!A$1:B$2418,2,FALSE))</f>
        <v/>
      </c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9"/>
      <c r="AC2242" s="68"/>
      <c r="AD2242" s="69"/>
      <c r="AE2242" s="53"/>
      <c r="AF2242" s="98"/>
      <c r="AG2242" s="123"/>
      <c r="AH2242" s="123"/>
      <c r="AI2242"/>
      <c r="AJ2242"/>
      <c r="AM2242" s="13"/>
    </row>
    <row r="2243" spans="1:39" s="8" customFormat="1" ht="24.95" customHeight="1" x14ac:dyDescent="0.25">
      <c r="A2243" s="65" t="str">
        <f t="shared" si="34"/>
        <v/>
      </c>
      <c r="B2243" s="61"/>
      <c r="C2243" s="63" t="str">
        <f>IF(B2243="","",VLOOKUP(B2243,'Base productos'!A$2:H$10900,2,FALSE))</f>
        <v/>
      </c>
      <c r="D2243" s="66" t="str">
        <f>IF(B2243="","",VLOOKUP(B2243,'Base productos'!A$2:H$10900,3,FALSE))</f>
        <v/>
      </c>
      <c r="E2243" s="62" t="str">
        <f>IF(B2243="","",VLOOKUP(B2243,'Base productos'!A$2:H$10900,4,FALSE))</f>
        <v/>
      </c>
      <c r="F2243" s="62" t="str">
        <f>IF(B2243="","",VLOOKUP(B2243,'Base productos'!A$2:H$10900,5,FALSE))</f>
        <v/>
      </c>
      <c r="G2243" s="66" t="str">
        <f>IF(B2243="","",VLOOKUP(B2243,'Base productos'!A$2:H$10900,6,FALSE))</f>
        <v/>
      </c>
      <c r="H2243" s="66" t="str">
        <f>IF(B2243="","",VLOOKUP(B2243,'Base productos'!A$2:H$10900,7,FALSE))</f>
        <v/>
      </c>
      <c r="I2243" s="66" t="str">
        <f>IF(B2243="","",VLOOKUP(B2243,'Base productos'!A$2:H$10900,8,FALSE))</f>
        <v/>
      </c>
      <c r="J2243" s="47"/>
      <c r="K2243" s="48"/>
      <c r="L2243" s="68"/>
      <c r="M2243" s="68"/>
      <c r="N2243" s="68"/>
      <c r="O2243" s="68"/>
      <c r="P2243" s="100" t="str">
        <f>IF(O2243="","",VLOOKUP(O2243,'Principios Activos'!A$1:B$2418,2,FALSE))</f>
        <v/>
      </c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9"/>
      <c r="AC2243" s="68"/>
      <c r="AD2243" s="69"/>
      <c r="AE2243" s="53"/>
      <c r="AF2243" s="98"/>
      <c r="AG2243" s="123"/>
      <c r="AH2243" s="123"/>
      <c r="AI2243"/>
      <c r="AJ2243"/>
      <c r="AM2243" s="13"/>
    </row>
    <row r="2244" spans="1:39" s="8" customFormat="1" ht="24.95" customHeight="1" x14ac:dyDescent="0.25">
      <c r="A2244" s="65" t="str">
        <f t="shared" si="34"/>
        <v/>
      </c>
      <c r="B2244" s="61"/>
      <c r="C2244" s="63" t="str">
        <f>IF(B2244="","",VLOOKUP(B2244,'Base productos'!A$2:H$10900,2,FALSE))</f>
        <v/>
      </c>
      <c r="D2244" s="66" t="str">
        <f>IF(B2244="","",VLOOKUP(B2244,'Base productos'!A$2:H$10900,3,FALSE))</f>
        <v/>
      </c>
      <c r="E2244" s="62" t="str">
        <f>IF(B2244="","",VLOOKUP(B2244,'Base productos'!A$2:H$10900,4,FALSE))</f>
        <v/>
      </c>
      <c r="F2244" s="62" t="str">
        <f>IF(B2244="","",VLOOKUP(B2244,'Base productos'!A$2:H$10900,5,FALSE))</f>
        <v/>
      </c>
      <c r="G2244" s="66" t="str">
        <f>IF(B2244="","",VLOOKUP(B2244,'Base productos'!A$2:H$10900,6,FALSE))</f>
        <v/>
      </c>
      <c r="H2244" s="66" t="str">
        <f>IF(B2244="","",VLOOKUP(B2244,'Base productos'!A$2:H$10900,7,FALSE))</f>
        <v/>
      </c>
      <c r="I2244" s="66" t="str">
        <f>IF(B2244="","",VLOOKUP(B2244,'Base productos'!A$2:H$10900,8,FALSE))</f>
        <v/>
      </c>
      <c r="J2244" s="47"/>
      <c r="K2244" s="48"/>
      <c r="L2244" s="68"/>
      <c r="M2244" s="68"/>
      <c r="N2244" s="68"/>
      <c r="O2244" s="68"/>
      <c r="P2244" s="100" t="str">
        <f>IF(O2244="","",VLOOKUP(O2244,'Principios Activos'!A$1:B$2418,2,FALSE))</f>
        <v/>
      </c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9"/>
      <c r="AC2244" s="68"/>
      <c r="AD2244" s="69"/>
      <c r="AE2244" s="53"/>
      <c r="AF2244" s="98"/>
      <c r="AG2244" s="123"/>
      <c r="AH2244" s="123"/>
      <c r="AI2244"/>
      <c r="AJ2244"/>
      <c r="AM2244" s="13"/>
    </row>
    <row r="2245" spans="1:39" s="8" customFormat="1" ht="24.95" customHeight="1" x14ac:dyDescent="0.25">
      <c r="A2245" s="65" t="str">
        <f t="shared" si="34"/>
        <v/>
      </c>
      <c r="B2245" s="61"/>
      <c r="C2245" s="63" t="str">
        <f>IF(B2245="","",VLOOKUP(B2245,'Base productos'!A$2:H$10900,2,FALSE))</f>
        <v/>
      </c>
      <c r="D2245" s="66" t="str">
        <f>IF(B2245="","",VLOOKUP(B2245,'Base productos'!A$2:H$10900,3,FALSE))</f>
        <v/>
      </c>
      <c r="E2245" s="62" t="str">
        <f>IF(B2245="","",VLOOKUP(B2245,'Base productos'!A$2:H$10900,4,FALSE))</f>
        <v/>
      </c>
      <c r="F2245" s="62" t="str">
        <f>IF(B2245="","",VLOOKUP(B2245,'Base productos'!A$2:H$10900,5,FALSE))</f>
        <v/>
      </c>
      <c r="G2245" s="66" t="str">
        <f>IF(B2245="","",VLOOKUP(B2245,'Base productos'!A$2:H$10900,6,FALSE))</f>
        <v/>
      </c>
      <c r="H2245" s="66" t="str">
        <f>IF(B2245="","",VLOOKUP(B2245,'Base productos'!A$2:H$10900,7,FALSE))</f>
        <v/>
      </c>
      <c r="I2245" s="66" t="str">
        <f>IF(B2245="","",VLOOKUP(B2245,'Base productos'!A$2:H$10900,8,FALSE))</f>
        <v/>
      </c>
      <c r="J2245" s="47"/>
      <c r="K2245" s="48"/>
      <c r="L2245" s="68"/>
      <c r="M2245" s="68"/>
      <c r="N2245" s="68"/>
      <c r="O2245" s="68"/>
      <c r="P2245" s="100" t="str">
        <f>IF(O2245="","",VLOOKUP(O2245,'Principios Activos'!A$1:B$2418,2,FALSE))</f>
        <v/>
      </c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9"/>
      <c r="AC2245" s="68"/>
      <c r="AD2245" s="69"/>
      <c r="AE2245" s="53"/>
      <c r="AF2245" s="98"/>
      <c r="AG2245" s="123"/>
      <c r="AH2245" s="123"/>
      <c r="AI2245"/>
      <c r="AJ2245"/>
      <c r="AM2245" s="13"/>
    </row>
    <row r="2246" spans="1:39" s="8" customFormat="1" ht="24.95" customHeight="1" x14ac:dyDescent="0.25">
      <c r="A2246" s="65" t="str">
        <f t="shared" si="34"/>
        <v/>
      </c>
      <c r="B2246" s="61"/>
      <c r="C2246" s="63" t="str">
        <f>IF(B2246="","",VLOOKUP(B2246,'Base productos'!A$2:H$10900,2,FALSE))</f>
        <v/>
      </c>
      <c r="D2246" s="66" t="str">
        <f>IF(B2246="","",VLOOKUP(B2246,'Base productos'!A$2:H$10900,3,FALSE))</f>
        <v/>
      </c>
      <c r="E2246" s="62" t="str">
        <f>IF(B2246="","",VLOOKUP(B2246,'Base productos'!A$2:H$10900,4,FALSE))</f>
        <v/>
      </c>
      <c r="F2246" s="62" t="str">
        <f>IF(B2246="","",VLOOKUP(B2246,'Base productos'!A$2:H$10900,5,FALSE))</f>
        <v/>
      </c>
      <c r="G2246" s="66" t="str">
        <f>IF(B2246="","",VLOOKUP(B2246,'Base productos'!A$2:H$10900,6,FALSE))</f>
        <v/>
      </c>
      <c r="H2246" s="66" t="str">
        <f>IF(B2246="","",VLOOKUP(B2246,'Base productos'!A$2:H$10900,7,FALSE))</f>
        <v/>
      </c>
      <c r="I2246" s="66" t="str">
        <f>IF(B2246="","",VLOOKUP(B2246,'Base productos'!A$2:H$10900,8,FALSE))</f>
        <v/>
      </c>
      <c r="J2246" s="47"/>
      <c r="K2246" s="48"/>
      <c r="L2246" s="68"/>
      <c r="M2246" s="68"/>
      <c r="N2246" s="68"/>
      <c r="O2246" s="68"/>
      <c r="P2246" s="100" t="str">
        <f>IF(O2246="","",VLOOKUP(O2246,'Principios Activos'!A$1:B$2418,2,FALSE))</f>
        <v/>
      </c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9"/>
      <c r="AC2246" s="68"/>
      <c r="AD2246" s="69"/>
      <c r="AE2246" s="53"/>
      <c r="AF2246" s="98"/>
      <c r="AG2246" s="123"/>
      <c r="AH2246" s="123"/>
      <c r="AI2246"/>
      <c r="AJ2246"/>
      <c r="AM2246" s="13"/>
    </row>
    <row r="2247" spans="1:39" s="8" customFormat="1" ht="24.95" customHeight="1" x14ac:dyDescent="0.25">
      <c r="A2247" s="65" t="str">
        <f t="shared" si="34"/>
        <v/>
      </c>
      <c r="B2247" s="61"/>
      <c r="C2247" s="63" t="str">
        <f>IF(B2247="","",VLOOKUP(B2247,'Base productos'!A$2:H$10900,2,FALSE))</f>
        <v/>
      </c>
      <c r="D2247" s="66" t="str">
        <f>IF(B2247="","",VLOOKUP(B2247,'Base productos'!A$2:H$10900,3,FALSE))</f>
        <v/>
      </c>
      <c r="E2247" s="62" t="str">
        <f>IF(B2247="","",VLOOKUP(B2247,'Base productos'!A$2:H$10900,4,FALSE))</f>
        <v/>
      </c>
      <c r="F2247" s="62" t="str">
        <f>IF(B2247="","",VLOOKUP(B2247,'Base productos'!A$2:H$10900,5,FALSE))</f>
        <v/>
      </c>
      <c r="G2247" s="66" t="str">
        <f>IF(B2247="","",VLOOKUP(B2247,'Base productos'!A$2:H$10900,6,FALSE))</f>
        <v/>
      </c>
      <c r="H2247" s="66" t="str">
        <f>IF(B2247="","",VLOOKUP(B2247,'Base productos'!A$2:H$10900,7,FALSE))</f>
        <v/>
      </c>
      <c r="I2247" s="66" t="str">
        <f>IF(B2247="","",VLOOKUP(B2247,'Base productos'!A$2:H$10900,8,FALSE))</f>
        <v/>
      </c>
      <c r="J2247" s="47"/>
      <c r="K2247" s="48"/>
      <c r="L2247" s="68"/>
      <c r="M2247" s="68"/>
      <c r="N2247" s="68"/>
      <c r="O2247" s="68"/>
      <c r="P2247" s="100" t="str">
        <f>IF(O2247="","",VLOOKUP(O2247,'Principios Activos'!A$1:B$2418,2,FALSE))</f>
        <v/>
      </c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9"/>
      <c r="AC2247" s="68"/>
      <c r="AD2247" s="69"/>
      <c r="AE2247" s="53"/>
      <c r="AF2247" s="98"/>
      <c r="AG2247" s="123"/>
      <c r="AH2247" s="123"/>
      <c r="AI2247"/>
      <c r="AJ2247"/>
      <c r="AM2247" s="13"/>
    </row>
    <row r="2248" spans="1:39" s="8" customFormat="1" ht="24.95" customHeight="1" x14ac:dyDescent="0.25">
      <c r="A2248" s="65" t="str">
        <f t="shared" si="34"/>
        <v/>
      </c>
      <c r="B2248" s="61"/>
      <c r="C2248" s="63" t="str">
        <f>IF(B2248="","",VLOOKUP(B2248,'Base productos'!A$2:H$10900,2,FALSE))</f>
        <v/>
      </c>
      <c r="D2248" s="66" t="str">
        <f>IF(B2248="","",VLOOKUP(B2248,'Base productos'!A$2:H$10900,3,FALSE))</f>
        <v/>
      </c>
      <c r="E2248" s="62" t="str">
        <f>IF(B2248="","",VLOOKUP(B2248,'Base productos'!A$2:H$10900,4,FALSE))</f>
        <v/>
      </c>
      <c r="F2248" s="62" t="str">
        <f>IF(B2248="","",VLOOKUP(B2248,'Base productos'!A$2:H$10900,5,FALSE))</f>
        <v/>
      </c>
      <c r="G2248" s="66" t="str">
        <f>IF(B2248="","",VLOOKUP(B2248,'Base productos'!A$2:H$10900,6,FALSE))</f>
        <v/>
      </c>
      <c r="H2248" s="66" t="str">
        <f>IF(B2248="","",VLOOKUP(B2248,'Base productos'!A$2:H$10900,7,FALSE))</f>
        <v/>
      </c>
      <c r="I2248" s="66" t="str">
        <f>IF(B2248="","",VLOOKUP(B2248,'Base productos'!A$2:H$10900,8,FALSE))</f>
        <v/>
      </c>
      <c r="J2248" s="47"/>
      <c r="K2248" s="48"/>
      <c r="L2248" s="68"/>
      <c r="M2248" s="68"/>
      <c r="N2248" s="68"/>
      <c r="O2248" s="68"/>
      <c r="P2248" s="100" t="str">
        <f>IF(O2248="","",VLOOKUP(O2248,'Principios Activos'!A$1:B$2418,2,FALSE))</f>
        <v/>
      </c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9"/>
      <c r="AC2248" s="68"/>
      <c r="AD2248" s="69"/>
      <c r="AE2248" s="53"/>
      <c r="AF2248" s="98"/>
      <c r="AG2248" s="123"/>
      <c r="AH2248" s="123"/>
      <c r="AI2248"/>
      <c r="AJ2248"/>
      <c r="AM2248" s="13"/>
    </row>
    <row r="2249" spans="1:39" s="8" customFormat="1" ht="24.95" customHeight="1" x14ac:dyDescent="0.25">
      <c r="A2249" s="65" t="str">
        <f t="shared" si="34"/>
        <v/>
      </c>
      <c r="B2249" s="61"/>
      <c r="C2249" s="63" t="str">
        <f>IF(B2249="","",VLOOKUP(B2249,'Base productos'!A$2:H$10900,2,FALSE))</f>
        <v/>
      </c>
      <c r="D2249" s="66" t="str">
        <f>IF(B2249="","",VLOOKUP(B2249,'Base productos'!A$2:H$10900,3,FALSE))</f>
        <v/>
      </c>
      <c r="E2249" s="62" t="str">
        <f>IF(B2249="","",VLOOKUP(B2249,'Base productos'!A$2:H$10900,4,FALSE))</f>
        <v/>
      </c>
      <c r="F2249" s="62" t="str">
        <f>IF(B2249="","",VLOOKUP(B2249,'Base productos'!A$2:H$10900,5,FALSE))</f>
        <v/>
      </c>
      <c r="G2249" s="66" t="str">
        <f>IF(B2249="","",VLOOKUP(B2249,'Base productos'!A$2:H$10900,6,FALSE))</f>
        <v/>
      </c>
      <c r="H2249" s="66" t="str">
        <f>IF(B2249="","",VLOOKUP(B2249,'Base productos'!A$2:H$10900,7,FALSE))</f>
        <v/>
      </c>
      <c r="I2249" s="66" t="str">
        <f>IF(B2249="","",VLOOKUP(B2249,'Base productos'!A$2:H$10900,8,FALSE))</f>
        <v/>
      </c>
      <c r="J2249" s="47"/>
      <c r="K2249" s="48"/>
      <c r="L2249" s="68"/>
      <c r="M2249" s="68"/>
      <c r="N2249" s="68"/>
      <c r="O2249" s="68"/>
      <c r="P2249" s="100" t="str">
        <f>IF(O2249="","",VLOOKUP(O2249,'Principios Activos'!A$1:B$2418,2,FALSE))</f>
        <v/>
      </c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9"/>
      <c r="AC2249" s="68"/>
      <c r="AD2249" s="69"/>
      <c r="AE2249" s="53"/>
      <c r="AF2249" s="98"/>
      <c r="AG2249" s="123"/>
      <c r="AH2249" s="123"/>
      <c r="AI2249"/>
      <c r="AJ2249"/>
      <c r="AM2249" s="13"/>
    </row>
    <row r="2250" spans="1:39" s="8" customFormat="1" ht="24.95" customHeight="1" x14ac:dyDescent="0.25">
      <c r="A2250" s="65" t="str">
        <f t="shared" si="34"/>
        <v/>
      </c>
      <c r="B2250" s="61"/>
      <c r="C2250" s="63" t="str">
        <f>IF(B2250="","",VLOOKUP(B2250,'Base productos'!A$2:H$10900,2,FALSE))</f>
        <v/>
      </c>
      <c r="D2250" s="66" t="str">
        <f>IF(B2250="","",VLOOKUP(B2250,'Base productos'!A$2:H$10900,3,FALSE))</f>
        <v/>
      </c>
      <c r="E2250" s="62" t="str">
        <f>IF(B2250="","",VLOOKUP(B2250,'Base productos'!A$2:H$10900,4,FALSE))</f>
        <v/>
      </c>
      <c r="F2250" s="62" t="str">
        <f>IF(B2250="","",VLOOKUP(B2250,'Base productos'!A$2:H$10900,5,FALSE))</f>
        <v/>
      </c>
      <c r="G2250" s="66" t="str">
        <f>IF(B2250="","",VLOOKUP(B2250,'Base productos'!A$2:H$10900,6,FALSE))</f>
        <v/>
      </c>
      <c r="H2250" s="66" t="str">
        <f>IF(B2250="","",VLOOKUP(B2250,'Base productos'!A$2:H$10900,7,FALSE))</f>
        <v/>
      </c>
      <c r="I2250" s="66" t="str">
        <f>IF(B2250="","",VLOOKUP(B2250,'Base productos'!A$2:H$10900,8,FALSE))</f>
        <v/>
      </c>
      <c r="J2250" s="47"/>
      <c r="K2250" s="48"/>
      <c r="L2250" s="68"/>
      <c r="M2250" s="68"/>
      <c r="N2250" s="68"/>
      <c r="O2250" s="68"/>
      <c r="P2250" s="100" t="str">
        <f>IF(O2250="","",VLOOKUP(O2250,'Principios Activos'!A$1:B$2418,2,FALSE))</f>
        <v/>
      </c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9"/>
      <c r="AC2250" s="68"/>
      <c r="AD2250" s="69"/>
      <c r="AE2250" s="53"/>
      <c r="AF2250" s="98"/>
      <c r="AG2250" s="123"/>
      <c r="AH2250" s="123"/>
      <c r="AI2250"/>
      <c r="AJ2250"/>
      <c r="AM2250" s="13"/>
    </row>
    <row r="2251" spans="1:39" s="8" customFormat="1" ht="24.95" customHeight="1" x14ac:dyDescent="0.25">
      <c r="A2251" s="65" t="str">
        <f t="shared" si="34"/>
        <v/>
      </c>
      <c r="B2251" s="61"/>
      <c r="C2251" s="63" t="str">
        <f>IF(B2251="","",VLOOKUP(B2251,'Base productos'!A$2:H$10900,2,FALSE))</f>
        <v/>
      </c>
      <c r="D2251" s="66" t="str">
        <f>IF(B2251="","",VLOOKUP(B2251,'Base productos'!A$2:H$10900,3,FALSE))</f>
        <v/>
      </c>
      <c r="E2251" s="62" t="str">
        <f>IF(B2251="","",VLOOKUP(B2251,'Base productos'!A$2:H$10900,4,FALSE))</f>
        <v/>
      </c>
      <c r="F2251" s="62" t="str">
        <f>IF(B2251="","",VLOOKUP(B2251,'Base productos'!A$2:H$10900,5,FALSE))</f>
        <v/>
      </c>
      <c r="G2251" s="66" t="str">
        <f>IF(B2251="","",VLOOKUP(B2251,'Base productos'!A$2:H$10900,6,FALSE))</f>
        <v/>
      </c>
      <c r="H2251" s="66" t="str">
        <f>IF(B2251="","",VLOOKUP(B2251,'Base productos'!A$2:H$10900,7,FALSE))</f>
        <v/>
      </c>
      <c r="I2251" s="66" t="str">
        <f>IF(B2251="","",VLOOKUP(B2251,'Base productos'!A$2:H$10900,8,FALSE))</f>
        <v/>
      </c>
      <c r="J2251" s="47"/>
      <c r="K2251" s="48"/>
      <c r="L2251" s="68"/>
      <c r="M2251" s="68"/>
      <c r="N2251" s="68"/>
      <c r="O2251" s="68"/>
      <c r="P2251" s="100" t="str">
        <f>IF(O2251="","",VLOOKUP(O2251,'Principios Activos'!A$1:B$2418,2,FALSE))</f>
        <v/>
      </c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9"/>
      <c r="AC2251" s="68"/>
      <c r="AD2251" s="69"/>
      <c r="AE2251" s="53"/>
      <c r="AF2251" s="98"/>
      <c r="AG2251" s="123"/>
      <c r="AH2251" s="123"/>
      <c r="AI2251"/>
      <c r="AJ2251"/>
      <c r="AM2251" s="13"/>
    </row>
    <row r="2252" spans="1:39" s="8" customFormat="1" ht="24.95" customHeight="1" x14ac:dyDescent="0.25">
      <c r="A2252" s="65" t="str">
        <f t="shared" si="34"/>
        <v/>
      </c>
      <c r="B2252" s="61"/>
      <c r="C2252" s="63" t="str">
        <f>IF(B2252="","",VLOOKUP(B2252,'Base productos'!A$2:H$10900,2,FALSE))</f>
        <v/>
      </c>
      <c r="D2252" s="66" t="str">
        <f>IF(B2252="","",VLOOKUP(B2252,'Base productos'!A$2:H$10900,3,FALSE))</f>
        <v/>
      </c>
      <c r="E2252" s="62" t="str">
        <f>IF(B2252="","",VLOOKUP(B2252,'Base productos'!A$2:H$10900,4,FALSE))</f>
        <v/>
      </c>
      <c r="F2252" s="62" t="str">
        <f>IF(B2252="","",VLOOKUP(B2252,'Base productos'!A$2:H$10900,5,FALSE))</f>
        <v/>
      </c>
      <c r="G2252" s="66" t="str">
        <f>IF(B2252="","",VLOOKUP(B2252,'Base productos'!A$2:H$10900,6,FALSE))</f>
        <v/>
      </c>
      <c r="H2252" s="66" t="str">
        <f>IF(B2252="","",VLOOKUP(B2252,'Base productos'!A$2:H$10900,7,FALSE))</f>
        <v/>
      </c>
      <c r="I2252" s="66" t="str">
        <f>IF(B2252="","",VLOOKUP(B2252,'Base productos'!A$2:H$10900,8,FALSE))</f>
        <v/>
      </c>
      <c r="J2252" s="47"/>
      <c r="K2252" s="48"/>
      <c r="L2252" s="68"/>
      <c r="M2252" s="68"/>
      <c r="N2252" s="68"/>
      <c r="O2252" s="68"/>
      <c r="P2252" s="100" t="str">
        <f>IF(O2252="","",VLOOKUP(O2252,'Principios Activos'!A$1:B$2418,2,FALSE))</f>
        <v/>
      </c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9"/>
      <c r="AC2252" s="68"/>
      <c r="AD2252" s="69"/>
      <c r="AE2252" s="53"/>
      <c r="AF2252" s="98"/>
      <c r="AG2252" s="123"/>
      <c r="AH2252" s="123"/>
      <c r="AI2252"/>
      <c r="AJ2252"/>
      <c r="AM2252" s="13"/>
    </row>
    <row r="2253" spans="1:39" s="8" customFormat="1" ht="24.95" customHeight="1" x14ac:dyDescent="0.25">
      <c r="A2253" s="65" t="str">
        <f t="shared" si="34"/>
        <v/>
      </c>
      <c r="B2253" s="61"/>
      <c r="C2253" s="63" t="str">
        <f>IF(B2253="","",VLOOKUP(B2253,'Base productos'!A$2:H$10900,2,FALSE))</f>
        <v/>
      </c>
      <c r="D2253" s="66" t="str">
        <f>IF(B2253="","",VLOOKUP(B2253,'Base productos'!A$2:H$10900,3,FALSE))</f>
        <v/>
      </c>
      <c r="E2253" s="62" t="str">
        <f>IF(B2253="","",VLOOKUP(B2253,'Base productos'!A$2:H$10900,4,FALSE))</f>
        <v/>
      </c>
      <c r="F2253" s="62" t="str">
        <f>IF(B2253="","",VLOOKUP(B2253,'Base productos'!A$2:H$10900,5,FALSE))</f>
        <v/>
      </c>
      <c r="G2253" s="66" t="str">
        <f>IF(B2253="","",VLOOKUP(B2253,'Base productos'!A$2:H$10900,6,FALSE))</f>
        <v/>
      </c>
      <c r="H2253" s="66" t="str">
        <f>IF(B2253="","",VLOOKUP(B2253,'Base productos'!A$2:H$10900,7,FALSE))</f>
        <v/>
      </c>
      <c r="I2253" s="66" t="str">
        <f>IF(B2253="","",VLOOKUP(B2253,'Base productos'!A$2:H$10900,8,FALSE))</f>
        <v/>
      </c>
      <c r="J2253" s="47"/>
      <c r="K2253" s="48"/>
      <c r="L2253" s="68"/>
      <c r="M2253" s="68"/>
      <c r="N2253" s="68"/>
      <c r="O2253" s="68"/>
      <c r="P2253" s="100" t="str">
        <f>IF(O2253="","",VLOOKUP(O2253,'Principios Activos'!A$1:B$2418,2,FALSE))</f>
        <v/>
      </c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9"/>
      <c r="AC2253" s="68"/>
      <c r="AD2253" s="69"/>
      <c r="AE2253" s="53"/>
      <c r="AF2253" s="98"/>
      <c r="AG2253" s="123"/>
      <c r="AH2253" s="123"/>
      <c r="AI2253"/>
      <c r="AJ2253"/>
      <c r="AM2253" s="13"/>
    </row>
    <row r="2254" spans="1:39" s="8" customFormat="1" ht="24.95" customHeight="1" x14ac:dyDescent="0.25">
      <c r="A2254" s="65" t="str">
        <f t="shared" si="34"/>
        <v/>
      </c>
      <c r="B2254" s="61"/>
      <c r="C2254" s="63" t="str">
        <f>IF(B2254="","",VLOOKUP(B2254,'Base productos'!A$2:H$10900,2,FALSE))</f>
        <v/>
      </c>
      <c r="D2254" s="66" t="str">
        <f>IF(B2254="","",VLOOKUP(B2254,'Base productos'!A$2:H$10900,3,FALSE))</f>
        <v/>
      </c>
      <c r="E2254" s="62" t="str">
        <f>IF(B2254="","",VLOOKUP(B2254,'Base productos'!A$2:H$10900,4,FALSE))</f>
        <v/>
      </c>
      <c r="F2254" s="62" t="str">
        <f>IF(B2254="","",VLOOKUP(B2254,'Base productos'!A$2:H$10900,5,FALSE))</f>
        <v/>
      </c>
      <c r="G2254" s="66" t="str">
        <f>IF(B2254="","",VLOOKUP(B2254,'Base productos'!A$2:H$10900,6,FALSE))</f>
        <v/>
      </c>
      <c r="H2254" s="66" t="str">
        <f>IF(B2254="","",VLOOKUP(B2254,'Base productos'!A$2:H$10900,7,FALSE))</f>
        <v/>
      </c>
      <c r="I2254" s="66" t="str">
        <f>IF(B2254="","",VLOOKUP(B2254,'Base productos'!A$2:H$10900,8,FALSE))</f>
        <v/>
      </c>
      <c r="J2254" s="47"/>
      <c r="K2254" s="48"/>
      <c r="L2254" s="68"/>
      <c r="M2254" s="68"/>
      <c r="N2254" s="68"/>
      <c r="O2254" s="68"/>
      <c r="P2254" s="100" t="str">
        <f>IF(O2254="","",VLOOKUP(O2254,'Principios Activos'!A$1:B$2418,2,FALSE))</f>
        <v/>
      </c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9"/>
      <c r="AC2254" s="68"/>
      <c r="AD2254" s="69"/>
      <c r="AE2254" s="53"/>
      <c r="AF2254" s="98"/>
      <c r="AG2254" s="123"/>
      <c r="AH2254" s="123"/>
      <c r="AI2254"/>
      <c r="AJ2254"/>
      <c r="AM2254" s="13"/>
    </row>
    <row r="2255" spans="1:39" s="8" customFormat="1" ht="24.95" customHeight="1" x14ac:dyDescent="0.25">
      <c r="A2255" s="65" t="str">
        <f t="shared" si="34"/>
        <v/>
      </c>
      <c r="B2255" s="61"/>
      <c r="C2255" s="63" t="str">
        <f>IF(B2255="","",VLOOKUP(B2255,'Base productos'!A$2:H$10900,2,FALSE))</f>
        <v/>
      </c>
      <c r="D2255" s="66" t="str">
        <f>IF(B2255="","",VLOOKUP(B2255,'Base productos'!A$2:H$10900,3,FALSE))</f>
        <v/>
      </c>
      <c r="E2255" s="62" t="str">
        <f>IF(B2255="","",VLOOKUP(B2255,'Base productos'!A$2:H$10900,4,FALSE))</f>
        <v/>
      </c>
      <c r="F2255" s="62" t="str">
        <f>IF(B2255="","",VLOOKUP(B2255,'Base productos'!A$2:H$10900,5,FALSE))</f>
        <v/>
      </c>
      <c r="G2255" s="66" t="str">
        <f>IF(B2255="","",VLOOKUP(B2255,'Base productos'!A$2:H$10900,6,FALSE))</f>
        <v/>
      </c>
      <c r="H2255" s="66" t="str">
        <f>IF(B2255="","",VLOOKUP(B2255,'Base productos'!A$2:H$10900,7,FALSE))</f>
        <v/>
      </c>
      <c r="I2255" s="66" t="str">
        <f>IF(B2255="","",VLOOKUP(B2255,'Base productos'!A$2:H$10900,8,FALSE))</f>
        <v/>
      </c>
      <c r="J2255" s="47"/>
      <c r="K2255" s="48"/>
      <c r="L2255" s="68"/>
      <c r="M2255" s="68"/>
      <c r="N2255" s="68"/>
      <c r="O2255" s="68"/>
      <c r="P2255" s="100" t="str">
        <f>IF(O2255="","",VLOOKUP(O2255,'Principios Activos'!A$1:B$2418,2,FALSE))</f>
        <v/>
      </c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9"/>
      <c r="AC2255" s="68"/>
      <c r="AD2255" s="69"/>
      <c r="AE2255" s="53"/>
      <c r="AF2255" s="98"/>
      <c r="AG2255" s="123"/>
      <c r="AH2255" s="123"/>
      <c r="AI2255"/>
      <c r="AJ2255"/>
      <c r="AM2255" s="13"/>
    </row>
    <row r="2256" spans="1:39" s="8" customFormat="1" ht="24.95" customHeight="1" x14ac:dyDescent="0.25">
      <c r="A2256" s="65" t="str">
        <f t="shared" si="34"/>
        <v/>
      </c>
      <c r="B2256" s="61"/>
      <c r="C2256" s="63" t="str">
        <f>IF(B2256="","",VLOOKUP(B2256,'Base productos'!A$2:H$10900,2,FALSE))</f>
        <v/>
      </c>
      <c r="D2256" s="66" t="str">
        <f>IF(B2256="","",VLOOKUP(B2256,'Base productos'!A$2:H$10900,3,FALSE))</f>
        <v/>
      </c>
      <c r="E2256" s="62" t="str">
        <f>IF(B2256="","",VLOOKUP(B2256,'Base productos'!A$2:H$10900,4,FALSE))</f>
        <v/>
      </c>
      <c r="F2256" s="62" t="str">
        <f>IF(B2256="","",VLOOKUP(B2256,'Base productos'!A$2:H$10900,5,FALSE))</f>
        <v/>
      </c>
      <c r="G2256" s="66" t="str">
        <f>IF(B2256="","",VLOOKUP(B2256,'Base productos'!A$2:H$10900,6,FALSE))</f>
        <v/>
      </c>
      <c r="H2256" s="66" t="str">
        <f>IF(B2256="","",VLOOKUP(B2256,'Base productos'!A$2:H$10900,7,FALSE))</f>
        <v/>
      </c>
      <c r="I2256" s="66" t="str">
        <f>IF(B2256="","",VLOOKUP(B2256,'Base productos'!A$2:H$10900,8,FALSE))</f>
        <v/>
      </c>
      <c r="J2256" s="47"/>
      <c r="K2256" s="48"/>
      <c r="L2256" s="68"/>
      <c r="M2256" s="68"/>
      <c r="N2256" s="68"/>
      <c r="O2256" s="68"/>
      <c r="P2256" s="100" t="str">
        <f>IF(O2256="","",VLOOKUP(O2256,'Principios Activos'!A$1:B$2418,2,FALSE))</f>
        <v/>
      </c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9"/>
      <c r="AC2256" s="68"/>
      <c r="AD2256" s="69"/>
      <c r="AE2256" s="53"/>
      <c r="AF2256" s="98"/>
      <c r="AG2256" s="123"/>
      <c r="AH2256" s="123"/>
      <c r="AI2256"/>
      <c r="AJ2256"/>
      <c r="AM2256" s="13"/>
    </row>
    <row r="2257" spans="1:39" s="8" customFormat="1" ht="24.95" customHeight="1" x14ac:dyDescent="0.25">
      <c r="A2257" s="65" t="str">
        <f t="shared" si="34"/>
        <v/>
      </c>
      <c r="B2257" s="61"/>
      <c r="C2257" s="63" t="str">
        <f>IF(B2257="","",VLOOKUP(B2257,'Base productos'!A$2:H$10900,2,FALSE))</f>
        <v/>
      </c>
      <c r="D2257" s="66" t="str">
        <f>IF(B2257="","",VLOOKUP(B2257,'Base productos'!A$2:H$10900,3,FALSE))</f>
        <v/>
      </c>
      <c r="E2257" s="62" t="str">
        <f>IF(B2257="","",VLOOKUP(B2257,'Base productos'!A$2:H$10900,4,FALSE))</f>
        <v/>
      </c>
      <c r="F2257" s="62" t="str">
        <f>IF(B2257="","",VLOOKUP(B2257,'Base productos'!A$2:H$10900,5,FALSE))</f>
        <v/>
      </c>
      <c r="G2257" s="66" t="str">
        <f>IF(B2257="","",VLOOKUP(B2257,'Base productos'!A$2:H$10900,6,FALSE))</f>
        <v/>
      </c>
      <c r="H2257" s="66" t="str">
        <f>IF(B2257="","",VLOOKUP(B2257,'Base productos'!A$2:H$10900,7,FALSE))</f>
        <v/>
      </c>
      <c r="I2257" s="66" t="str">
        <f>IF(B2257="","",VLOOKUP(B2257,'Base productos'!A$2:H$10900,8,FALSE))</f>
        <v/>
      </c>
      <c r="J2257" s="47"/>
      <c r="K2257" s="48"/>
      <c r="L2257" s="68"/>
      <c r="M2257" s="68"/>
      <c r="N2257" s="68"/>
      <c r="O2257" s="68"/>
      <c r="P2257" s="100" t="str">
        <f>IF(O2257="","",VLOOKUP(O2257,'Principios Activos'!A$1:B$2418,2,FALSE))</f>
        <v/>
      </c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9"/>
      <c r="AC2257" s="68"/>
      <c r="AD2257" s="69"/>
      <c r="AE2257" s="53"/>
      <c r="AF2257" s="98"/>
      <c r="AG2257" s="123"/>
      <c r="AH2257" s="123"/>
      <c r="AI2257"/>
      <c r="AJ2257"/>
      <c r="AM2257" s="13"/>
    </row>
    <row r="2258" spans="1:39" s="8" customFormat="1" ht="24.95" customHeight="1" x14ac:dyDescent="0.25">
      <c r="A2258" s="65" t="str">
        <f t="shared" si="34"/>
        <v/>
      </c>
      <c r="B2258" s="61"/>
      <c r="C2258" s="63" t="str">
        <f>IF(B2258="","",VLOOKUP(B2258,'Base productos'!A$2:H$10900,2,FALSE))</f>
        <v/>
      </c>
      <c r="D2258" s="66" t="str">
        <f>IF(B2258="","",VLOOKUP(B2258,'Base productos'!A$2:H$10900,3,FALSE))</f>
        <v/>
      </c>
      <c r="E2258" s="62" t="str">
        <f>IF(B2258="","",VLOOKUP(B2258,'Base productos'!A$2:H$10900,4,FALSE))</f>
        <v/>
      </c>
      <c r="F2258" s="62" t="str">
        <f>IF(B2258="","",VLOOKUP(B2258,'Base productos'!A$2:H$10900,5,FALSE))</f>
        <v/>
      </c>
      <c r="G2258" s="66" t="str">
        <f>IF(B2258="","",VLOOKUP(B2258,'Base productos'!A$2:H$10900,6,FALSE))</f>
        <v/>
      </c>
      <c r="H2258" s="66" t="str">
        <f>IF(B2258="","",VLOOKUP(B2258,'Base productos'!A$2:H$10900,7,FALSE))</f>
        <v/>
      </c>
      <c r="I2258" s="66" t="str">
        <f>IF(B2258="","",VLOOKUP(B2258,'Base productos'!A$2:H$10900,8,FALSE))</f>
        <v/>
      </c>
      <c r="J2258" s="47"/>
      <c r="K2258" s="48"/>
      <c r="L2258" s="68"/>
      <c r="M2258" s="68"/>
      <c r="N2258" s="68"/>
      <c r="O2258" s="68"/>
      <c r="P2258" s="100" t="str">
        <f>IF(O2258="","",VLOOKUP(O2258,'Principios Activos'!A$1:B$2418,2,FALSE))</f>
        <v/>
      </c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9"/>
      <c r="AC2258" s="68"/>
      <c r="AD2258" s="69"/>
      <c r="AE2258" s="53"/>
      <c r="AF2258" s="98"/>
      <c r="AG2258" s="123"/>
      <c r="AH2258" s="123"/>
      <c r="AI2258"/>
      <c r="AJ2258"/>
      <c r="AM2258" s="13"/>
    </row>
    <row r="2259" spans="1:39" s="8" customFormat="1" ht="24.95" customHeight="1" x14ac:dyDescent="0.25">
      <c r="A2259" s="65" t="str">
        <f t="shared" si="34"/>
        <v/>
      </c>
      <c r="B2259" s="61"/>
      <c r="C2259" s="63" t="str">
        <f>IF(B2259="","",VLOOKUP(B2259,'Base productos'!A$2:H$10900,2,FALSE))</f>
        <v/>
      </c>
      <c r="D2259" s="66" t="str">
        <f>IF(B2259="","",VLOOKUP(B2259,'Base productos'!A$2:H$10900,3,FALSE))</f>
        <v/>
      </c>
      <c r="E2259" s="62" t="str">
        <f>IF(B2259="","",VLOOKUP(B2259,'Base productos'!A$2:H$10900,4,FALSE))</f>
        <v/>
      </c>
      <c r="F2259" s="62" t="str">
        <f>IF(B2259="","",VLOOKUP(B2259,'Base productos'!A$2:H$10900,5,FALSE))</f>
        <v/>
      </c>
      <c r="G2259" s="66" t="str">
        <f>IF(B2259="","",VLOOKUP(B2259,'Base productos'!A$2:H$10900,6,FALSE))</f>
        <v/>
      </c>
      <c r="H2259" s="66" t="str">
        <f>IF(B2259="","",VLOOKUP(B2259,'Base productos'!A$2:H$10900,7,FALSE))</f>
        <v/>
      </c>
      <c r="I2259" s="66" t="str">
        <f>IF(B2259="","",VLOOKUP(B2259,'Base productos'!A$2:H$10900,8,FALSE))</f>
        <v/>
      </c>
      <c r="J2259" s="47"/>
      <c r="K2259" s="48"/>
      <c r="L2259" s="68"/>
      <c r="M2259" s="68"/>
      <c r="N2259" s="68"/>
      <c r="O2259" s="68"/>
      <c r="P2259" s="100" t="str">
        <f>IF(O2259="","",VLOOKUP(O2259,'Principios Activos'!A$1:B$2418,2,FALSE))</f>
        <v/>
      </c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9"/>
      <c r="AC2259" s="68"/>
      <c r="AD2259" s="69"/>
      <c r="AE2259" s="53"/>
      <c r="AF2259" s="98"/>
      <c r="AG2259" s="123"/>
      <c r="AH2259" s="123"/>
      <c r="AI2259"/>
      <c r="AJ2259"/>
      <c r="AM2259" s="13"/>
    </row>
    <row r="2260" spans="1:39" s="8" customFormat="1" ht="24.95" customHeight="1" x14ac:dyDescent="0.25">
      <c r="A2260" s="65" t="str">
        <f t="shared" si="34"/>
        <v/>
      </c>
      <c r="B2260" s="61"/>
      <c r="C2260" s="63" t="str">
        <f>IF(B2260="","",VLOOKUP(B2260,'Base productos'!A$2:H$10900,2,FALSE))</f>
        <v/>
      </c>
      <c r="D2260" s="66" t="str">
        <f>IF(B2260="","",VLOOKUP(B2260,'Base productos'!A$2:H$10900,3,FALSE))</f>
        <v/>
      </c>
      <c r="E2260" s="62" t="str">
        <f>IF(B2260="","",VLOOKUP(B2260,'Base productos'!A$2:H$10900,4,FALSE))</f>
        <v/>
      </c>
      <c r="F2260" s="62" t="str">
        <f>IF(B2260="","",VLOOKUP(B2260,'Base productos'!A$2:H$10900,5,FALSE))</f>
        <v/>
      </c>
      <c r="G2260" s="66" t="str">
        <f>IF(B2260="","",VLOOKUP(B2260,'Base productos'!A$2:H$10900,6,FALSE))</f>
        <v/>
      </c>
      <c r="H2260" s="66" t="str">
        <f>IF(B2260="","",VLOOKUP(B2260,'Base productos'!A$2:H$10900,7,FALSE))</f>
        <v/>
      </c>
      <c r="I2260" s="66" t="str">
        <f>IF(B2260="","",VLOOKUP(B2260,'Base productos'!A$2:H$10900,8,FALSE))</f>
        <v/>
      </c>
      <c r="J2260" s="47"/>
      <c r="K2260" s="48"/>
      <c r="L2260" s="68"/>
      <c r="M2260" s="68"/>
      <c r="N2260" s="68"/>
      <c r="O2260" s="68"/>
      <c r="P2260" s="100" t="str">
        <f>IF(O2260="","",VLOOKUP(O2260,'Principios Activos'!A$1:B$2418,2,FALSE))</f>
        <v/>
      </c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9"/>
      <c r="AC2260" s="68"/>
      <c r="AD2260" s="69"/>
      <c r="AE2260" s="53"/>
      <c r="AF2260" s="98"/>
      <c r="AG2260" s="123"/>
      <c r="AH2260" s="123"/>
      <c r="AI2260"/>
      <c r="AJ2260"/>
      <c r="AM2260" s="13"/>
    </row>
    <row r="2261" spans="1:39" s="8" customFormat="1" ht="24.95" customHeight="1" x14ac:dyDescent="0.25">
      <c r="A2261" s="65" t="str">
        <f t="shared" si="34"/>
        <v/>
      </c>
      <c r="B2261" s="61"/>
      <c r="C2261" s="63" t="str">
        <f>IF(B2261="","",VLOOKUP(B2261,'Base productos'!A$2:H$10900,2,FALSE))</f>
        <v/>
      </c>
      <c r="D2261" s="66" t="str">
        <f>IF(B2261="","",VLOOKUP(B2261,'Base productos'!A$2:H$10900,3,FALSE))</f>
        <v/>
      </c>
      <c r="E2261" s="62" t="str">
        <f>IF(B2261="","",VLOOKUP(B2261,'Base productos'!A$2:H$10900,4,FALSE))</f>
        <v/>
      </c>
      <c r="F2261" s="62" t="str">
        <f>IF(B2261="","",VLOOKUP(B2261,'Base productos'!A$2:H$10900,5,FALSE))</f>
        <v/>
      </c>
      <c r="G2261" s="66" t="str">
        <f>IF(B2261="","",VLOOKUP(B2261,'Base productos'!A$2:H$10900,6,FALSE))</f>
        <v/>
      </c>
      <c r="H2261" s="66" t="str">
        <f>IF(B2261="","",VLOOKUP(B2261,'Base productos'!A$2:H$10900,7,FALSE))</f>
        <v/>
      </c>
      <c r="I2261" s="66" t="str">
        <f>IF(B2261="","",VLOOKUP(B2261,'Base productos'!A$2:H$10900,8,FALSE))</f>
        <v/>
      </c>
      <c r="J2261" s="47"/>
      <c r="K2261" s="48"/>
      <c r="L2261" s="68"/>
      <c r="M2261" s="68"/>
      <c r="N2261" s="68"/>
      <c r="O2261" s="68"/>
      <c r="P2261" s="100" t="str">
        <f>IF(O2261="","",VLOOKUP(O2261,'Principios Activos'!A$1:B$2418,2,FALSE))</f>
        <v/>
      </c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9"/>
      <c r="AC2261" s="68"/>
      <c r="AD2261" s="69"/>
      <c r="AE2261" s="53"/>
      <c r="AF2261" s="98"/>
      <c r="AG2261" s="123"/>
      <c r="AH2261" s="123"/>
      <c r="AI2261"/>
      <c r="AJ2261"/>
      <c r="AM2261" s="13"/>
    </row>
    <row r="2262" spans="1:39" s="8" customFormat="1" ht="24.95" customHeight="1" x14ac:dyDescent="0.25">
      <c r="A2262" s="65" t="str">
        <f t="shared" si="34"/>
        <v/>
      </c>
      <c r="B2262" s="61"/>
      <c r="C2262" s="63" t="str">
        <f>IF(B2262="","",VLOOKUP(B2262,'Base productos'!A$2:H$10900,2,FALSE))</f>
        <v/>
      </c>
      <c r="D2262" s="66" t="str">
        <f>IF(B2262="","",VLOOKUP(B2262,'Base productos'!A$2:H$10900,3,FALSE))</f>
        <v/>
      </c>
      <c r="E2262" s="62" t="str">
        <f>IF(B2262="","",VLOOKUP(B2262,'Base productos'!A$2:H$10900,4,FALSE))</f>
        <v/>
      </c>
      <c r="F2262" s="62" t="str">
        <f>IF(B2262="","",VLOOKUP(B2262,'Base productos'!A$2:H$10900,5,FALSE))</f>
        <v/>
      </c>
      <c r="G2262" s="66" t="str">
        <f>IF(B2262="","",VLOOKUP(B2262,'Base productos'!A$2:H$10900,6,FALSE))</f>
        <v/>
      </c>
      <c r="H2262" s="66" t="str">
        <f>IF(B2262="","",VLOOKUP(B2262,'Base productos'!A$2:H$10900,7,FALSE))</f>
        <v/>
      </c>
      <c r="I2262" s="66" t="str">
        <f>IF(B2262="","",VLOOKUP(B2262,'Base productos'!A$2:H$10900,8,FALSE))</f>
        <v/>
      </c>
      <c r="J2262" s="47"/>
      <c r="K2262" s="48"/>
      <c r="L2262" s="68"/>
      <c r="M2262" s="68"/>
      <c r="N2262" s="68"/>
      <c r="O2262" s="68"/>
      <c r="P2262" s="100" t="str">
        <f>IF(O2262="","",VLOOKUP(O2262,'Principios Activos'!A$1:B$2418,2,FALSE))</f>
        <v/>
      </c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9"/>
      <c r="AC2262" s="68"/>
      <c r="AD2262" s="69"/>
      <c r="AE2262" s="53"/>
      <c r="AF2262" s="98"/>
      <c r="AG2262" s="123"/>
      <c r="AH2262" s="123"/>
      <c r="AI2262"/>
      <c r="AJ2262"/>
      <c r="AM2262" s="13"/>
    </row>
    <row r="2263" spans="1:39" s="8" customFormat="1" ht="24.95" customHeight="1" x14ac:dyDescent="0.25">
      <c r="A2263" s="65" t="str">
        <f t="shared" si="34"/>
        <v/>
      </c>
      <c r="B2263" s="61"/>
      <c r="C2263" s="63" t="str">
        <f>IF(B2263="","",VLOOKUP(B2263,'Base productos'!A$2:H$10900,2,FALSE))</f>
        <v/>
      </c>
      <c r="D2263" s="66" t="str">
        <f>IF(B2263="","",VLOOKUP(B2263,'Base productos'!A$2:H$10900,3,FALSE))</f>
        <v/>
      </c>
      <c r="E2263" s="62" t="str">
        <f>IF(B2263="","",VLOOKUP(B2263,'Base productos'!A$2:H$10900,4,FALSE))</f>
        <v/>
      </c>
      <c r="F2263" s="62" t="str">
        <f>IF(B2263="","",VLOOKUP(B2263,'Base productos'!A$2:H$10900,5,FALSE))</f>
        <v/>
      </c>
      <c r="G2263" s="66" t="str">
        <f>IF(B2263="","",VLOOKUP(B2263,'Base productos'!A$2:H$10900,6,FALSE))</f>
        <v/>
      </c>
      <c r="H2263" s="66" t="str">
        <f>IF(B2263="","",VLOOKUP(B2263,'Base productos'!A$2:H$10900,7,FALSE))</f>
        <v/>
      </c>
      <c r="I2263" s="66" t="str">
        <f>IF(B2263="","",VLOOKUP(B2263,'Base productos'!A$2:H$10900,8,FALSE))</f>
        <v/>
      </c>
      <c r="J2263" s="47"/>
      <c r="K2263" s="48"/>
      <c r="L2263" s="68"/>
      <c r="M2263" s="68"/>
      <c r="N2263" s="68"/>
      <c r="O2263" s="68"/>
      <c r="P2263" s="100" t="str">
        <f>IF(O2263="","",VLOOKUP(O2263,'Principios Activos'!A$1:B$2418,2,FALSE))</f>
        <v/>
      </c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9"/>
      <c r="AC2263" s="68"/>
      <c r="AD2263" s="69"/>
      <c r="AE2263" s="53"/>
      <c r="AF2263" s="98"/>
      <c r="AG2263" s="123"/>
      <c r="AH2263" s="123"/>
      <c r="AI2263"/>
      <c r="AJ2263"/>
      <c r="AM2263" s="13"/>
    </row>
    <row r="2264" spans="1:39" s="8" customFormat="1" ht="24.95" customHeight="1" x14ac:dyDescent="0.25">
      <c r="A2264" s="65" t="str">
        <f t="shared" si="34"/>
        <v/>
      </c>
      <c r="B2264" s="61"/>
      <c r="C2264" s="63" t="str">
        <f>IF(B2264="","",VLOOKUP(B2264,'Base productos'!A$2:H$10900,2,FALSE))</f>
        <v/>
      </c>
      <c r="D2264" s="66" t="str">
        <f>IF(B2264="","",VLOOKUP(B2264,'Base productos'!A$2:H$10900,3,FALSE))</f>
        <v/>
      </c>
      <c r="E2264" s="62" t="str">
        <f>IF(B2264="","",VLOOKUP(B2264,'Base productos'!A$2:H$10900,4,FALSE))</f>
        <v/>
      </c>
      <c r="F2264" s="62" t="str">
        <f>IF(B2264="","",VLOOKUP(B2264,'Base productos'!A$2:H$10900,5,FALSE))</f>
        <v/>
      </c>
      <c r="G2264" s="66" t="str">
        <f>IF(B2264="","",VLOOKUP(B2264,'Base productos'!A$2:H$10900,6,FALSE))</f>
        <v/>
      </c>
      <c r="H2264" s="66" t="str">
        <f>IF(B2264="","",VLOOKUP(B2264,'Base productos'!A$2:H$10900,7,FALSE))</f>
        <v/>
      </c>
      <c r="I2264" s="66" t="str">
        <f>IF(B2264="","",VLOOKUP(B2264,'Base productos'!A$2:H$10900,8,FALSE))</f>
        <v/>
      </c>
      <c r="J2264" s="47"/>
      <c r="K2264" s="48"/>
      <c r="L2264" s="68"/>
      <c r="M2264" s="68"/>
      <c r="N2264" s="68"/>
      <c r="O2264" s="68"/>
      <c r="P2264" s="100" t="str">
        <f>IF(O2264="","",VLOOKUP(O2264,'Principios Activos'!A$1:B$2418,2,FALSE))</f>
        <v/>
      </c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9"/>
      <c r="AC2264" s="68"/>
      <c r="AD2264" s="69"/>
      <c r="AE2264" s="53"/>
      <c r="AF2264" s="98"/>
      <c r="AG2264" s="123"/>
      <c r="AH2264" s="123"/>
      <c r="AI2264"/>
      <c r="AJ2264"/>
      <c r="AM2264" s="13"/>
    </row>
    <row r="2265" spans="1:39" s="8" customFormat="1" ht="24.95" customHeight="1" x14ac:dyDescent="0.25">
      <c r="A2265" s="65" t="str">
        <f t="shared" ref="A2265:A2328" si="35">IF(A2264="","",IF(B2265="","",A2264))</f>
        <v/>
      </c>
      <c r="B2265" s="61"/>
      <c r="C2265" s="63" t="str">
        <f>IF(B2265="","",VLOOKUP(B2265,'Base productos'!A$2:H$10900,2,FALSE))</f>
        <v/>
      </c>
      <c r="D2265" s="66" t="str">
        <f>IF(B2265="","",VLOOKUP(B2265,'Base productos'!A$2:H$10900,3,FALSE))</f>
        <v/>
      </c>
      <c r="E2265" s="62" t="str">
        <f>IF(B2265="","",VLOOKUP(B2265,'Base productos'!A$2:H$10900,4,FALSE))</f>
        <v/>
      </c>
      <c r="F2265" s="62" t="str">
        <f>IF(B2265="","",VLOOKUP(B2265,'Base productos'!A$2:H$10900,5,FALSE))</f>
        <v/>
      </c>
      <c r="G2265" s="66" t="str">
        <f>IF(B2265="","",VLOOKUP(B2265,'Base productos'!A$2:H$10900,6,FALSE))</f>
        <v/>
      </c>
      <c r="H2265" s="66" t="str">
        <f>IF(B2265="","",VLOOKUP(B2265,'Base productos'!A$2:H$10900,7,FALSE))</f>
        <v/>
      </c>
      <c r="I2265" s="66" t="str">
        <f>IF(B2265="","",VLOOKUP(B2265,'Base productos'!A$2:H$10900,8,FALSE))</f>
        <v/>
      </c>
      <c r="J2265" s="47"/>
      <c r="K2265" s="48"/>
      <c r="L2265" s="68"/>
      <c r="M2265" s="68"/>
      <c r="N2265" s="68"/>
      <c r="O2265" s="68"/>
      <c r="P2265" s="100" t="str">
        <f>IF(O2265="","",VLOOKUP(O2265,'Principios Activos'!A$1:B$2418,2,FALSE))</f>
        <v/>
      </c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9"/>
      <c r="AC2265" s="68"/>
      <c r="AD2265" s="69"/>
      <c r="AE2265" s="53"/>
      <c r="AF2265" s="98"/>
      <c r="AG2265" s="123"/>
      <c r="AH2265" s="123"/>
      <c r="AI2265"/>
      <c r="AJ2265"/>
      <c r="AM2265" s="13"/>
    </row>
    <row r="2266" spans="1:39" s="8" customFormat="1" ht="24.95" customHeight="1" x14ac:dyDescent="0.25">
      <c r="A2266" s="65" t="str">
        <f t="shared" si="35"/>
        <v/>
      </c>
      <c r="B2266" s="61"/>
      <c r="C2266" s="63" t="str">
        <f>IF(B2266="","",VLOOKUP(B2266,'Base productos'!A$2:H$10900,2,FALSE))</f>
        <v/>
      </c>
      <c r="D2266" s="66" t="str">
        <f>IF(B2266="","",VLOOKUP(B2266,'Base productos'!A$2:H$10900,3,FALSE))</f>
        <v/>
      </c>
      <c r="E2266" s="62" t="str">
        <f>IF(B2266="","",VLOOKUP(B2266,'Base productos'!A$2:H$10900,4,FALSE))</f>
        <v/>
      </c>
      <c r="F2266" s="62" t="str">
        <f>IF(B2266="","",VLOOKUP(B2266,'Base productos'!A$2:H$10900,5,FALSE))</f>
        <v/>
      </c>
      <c r="G2266" s="66" t="str">
        <f>IF(B2266="","",VLOOKUP(B2266,'Base productos'!A$2:H$10900,6,FALSE))</f>
        <v/>
      </c>
      <c r="H2266" s="66" t="str">
        <f>IF(B2266="","",VLOOKUP(B2266,'Base productos'!A$2:H$10900,7,FALSE))</f>
        <v/>
      </c>
      <c r="I2266" s="66" t="str">
        <f>IF(B2266="","",VLOOKUP(B2266,'Base productos'!A$2:H$10900,8,FALSE))</f>
        <v/>
      </c>
      <c r="J2266" s="47"/>
      <c r="K2266" s="48"/>
      <c r="L2266" s="68"/>
      <c r="M2266" s="68"/>
      <c r="N2266" s="68"/>
      <c r="O2266" s="68"/>
      <c r="P2266" s="100" t="str">
        <f>IF(O2266="","",VLOOKUP(O2266,'Principios Activos'!A$1:B$2418,2,FALSE))</f>
        <v/>
      </c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9"/>
      <c r="AC2266" s="68"/>
      <c r="AD2266" s="69"/>
      <c r="AE2266" s="53"/>
      <c r="AF2266" s="98"/>
      <c r="AG2266" s="123"/>
      <c r="AH2266" s="123"/>
      <c r="AI2266"/>
      <c r="AJ2266"/>
      <c r="AM2266" s="13"/>
    </row>
    <row r="2267" spans="1:39" s="8" customFormat="1" ht="24.95" customHeight="1" x14ac:dyDescent="0.25">
      <c r="A2267" s="65" t="str">
        <f t="shared" si="35"/>
        <v/>
      </c>
      <c r="B2267" s="61"/>
      <c r="C2267" s="63" t="str">
        <f>IF(B2267="","",VLOOKUP(B2267,'Base productos'!A$2:H$10900,2,FALSE))</f>
        <v/>
      </c>
      <c r="D2267" s="66" t="str">
        <f>IF(B2267="","",VLOOKUP(B2267,'Base productos'!A$2:H$10900,3,FALSE))</f>
        <v/>
      </c>
      <c r="E2267" s="62" t="str">
        <f>IF(B2267="","",VLOOKUP(B2267,'Base productos'!A$2:H$10900,4,FALSE))</f>
        <v/>
      </c>
      <c r="F2267" s="62" t="str">
        <f>IF(B2267="","",VLOOKUP(B2267,'Base productos'!A$2:H$10900,5,FALSE))</f>
        <v/>
      </c>
      <c r="G2267" s="66" t="str">
        <f>IF(B2267="","",VLOOKUP(B2267,'Base productos'!A$2:H$10900,6,FALSE))</f>
        <v/>
      </c>
      <c r="H2267" s="66" t="str">
        <f>IF(B2267="","",VLOOKUP(B2267,'Base productos'!A$2:H$10900,7,FALSE))</f>
        <v/>
      </c>
      <c r="I2267" s="66" t="str">
        <f>IF(B2267="","",VLOOKUP(B2267,'Base productos'!A$2:H$10900,8,FALSE))</f>
        <v/>
      </c>
      <c r="J2267" s="47"/>
      <c r="K2267" s="48"/>
      <c r="L2267" s="68"/>
      <c r="M2267" s="68"/>
      <c r="N2267" s="68"/>
      <c r="O2267" s="68"/>
      <c r="P2267" s="100" t="str">
        <f>IF(O2267="","",VLOOKUP(O2267,'Principios Activos'!A$1:B$2418,2,FALSE))</f>
        <v/>
      </c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9"/>
      <c r="AC2267" s="68"/>
      <c r="AD2267" s="69"/>
      <c r="AE2267" s="53"/>
      <c r="AF2267" s="98"/>
      <c r="AG2267" s="123"/>
      <c r="AH2267" s="123"/>
      <c r="AI2267"/>
      <c r="AJ2267"/>
      <c r="AM2267" s="13"/>
    </row>
    <row r="2268" spans="1:39" s="8" customFormat="1" ht="24.95" customHeight="1" x14ac:dyDescent="0.25">
      <c r="A2268" s="65" t="str">
        <f t="shared" si="35"/>
        <v/>
      </c>
      <c r="B2268" s="61"/>
      <c r="C2268" s="63" t="str">
        <f>IF(B2268="","",VLOOKUP(B2268,'Base productos'!A$2:H$10900,2,FALSE))</f>
        <v/>
      </c>
      <c r="D2268" s="66" t="str">
        <f>IF(B2268="","",VLOOKUP(B2268,'Base productos'!A$2:H$10900,3,FALSE))</f>
        <v/>
      </c>
      <c r="E2268" s="62" t="str">
        <f>IF(B2268="","",VLOOKUP(B2268,'Base productos'!A$2:H$10900,4,FALSE))</f>
        <v/>
      </c>
      <c r="F2268" s="62" t="str">
        <f>IF(B2268="","",VLOOKUP(B2268,'Base productos'!A$2:H$10900,5,FALSE))</f>
        <v/>
      </c>
      <c r="G2268" s="66" t="str">
        <f>IF(B2268="","",VLOOKUP(B2268,'Base productos'!A$2:H$10900,6,FALSE))</f>
        <v/>
      </c>
      <c r="H2268" s="66" t="str">
        <f>IF(B2268="","",VLOOKUP(B2268,'Base productos'!A$2:H$10900,7,FALSE))</f>
        <v/>
      </c>
      <c r="I2268" s="66" t="str">
        <f>IF(B2268="","",VLOOKUP(B2268,'Base productos'!A$2:H$10900,8,FALSE))</f>
        <v/>
      </c>
      <c r="J2268" s="47"/>
      <c r="K2268" s="48"/>
      <c r="L2268" s="68"/>
      <c r="M2268" s="68"/>
      <c r="N2268" s="68"/>
      <c r="O2268" s="68"/>
      <c r="P2268" s="100" t="str">
        <f>IF(O2268="","",VLOOKUP(O2268,'Principios Activos'!A$1:B$2418,2,FALSE))</f>
        <v/>
      </c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9"/>
      <c r="AC2268" s="68"/>
      <c r="AD2268" s="69"/>
      <c r="AE2268" s="53"/>
      <c r="AF2268" s="98"/>
      <c r="AG2268" s="123"/>
      <c r="AH2268" s="123"/>
      <c r="AI2268"/>
      <c r="AJ2268"/>
      <c r="AM2268" s="13"/>
    </row>
    <row r="2269" spans="1:39" s="8" customFormat="1" ht="24.95" customHeight="1" x14ac:dyDescent="0.25">
      <c r="A2269" s="65" t="str">
        <f t="shared" si="35"/>
        <v/>
      </c>
      <c r="B2269" s="61"/>
      <c r="C2269" s="63" t="str">
        <f>IF(B2269="","",VLOOKUP(B2269,'Base productos'!A$2:H$10900,2,FALSE))</f>
        <v/>
      </c>
      <c r="D2269" s="66" t="str">
        <f>IF(B2269="","",VLOOKUP(B2269,'Base productos'!A$2:H$10900,3,FALSE))</f>
        <v/>
      </c>
      <c r="E2269" s="62" t="str">
        <f>IF(B2269="","",VLOOKUP(B2269,'Base productos'!A$2:H$10900,4,FALSE))</f>
        <v/>
      </c>
      <c r="F2269" s="62" t="str">
        <f>IF(B2269="","",VLOOKUP(B2269,'Base productos'!A$2:H$10900,5,FALSE))</f>
        <v/>
      </c>
      <c r="G2269" s="66" t="str">
        <f>IF(B2269="","",VLOOKUP(B2269,'Base productos'!A$2:H$10900,6,FALSE))</f>
        <v/>
      </c>
      <c r="H2269" s="66" t="str">
        <f>IF(B2269="","",VLOOKUP(B2269,'Base productos'!A$2:H$10900,7,FALSE))</f>
        <v/>
      </c>
      <c r="I2269" s="66" t="str">
        <f>IF(B2269="","",VLOOKUP(B2269,'Base productos'!A$2:H$10900,8,FALSE))</f>
        <v/>
      </c>
      <c r="J2269" s="47"/>
      <c r="K2269" s="48"/>
      <c r="L2269" s="68"/>
      <c r="M2269" s="68"/>
      <c r="N2269" s="68"/>
      <c r="O2269" s="68"/>
      <c r="P2269" s="100" t="str">
        <f>IF(O2269="","",VLOOKUP(O2269,'Principios Activos'!A$1:B$2418,2,FALSE))</f>
        <v/>
      </c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9"/>
      <c r="AC2269" s="68"/>
      <c r="AD2269" s="69"/>
      <c r="AE2269" s="53"/>
      <c r="AF2269" s="98"/>
      <c r="AG2269" s="123"/>
      <c r="AH2269" s="123"/>
      <c r="AI2269"/>
      <c r="AJ2269"/>
      <c r="AM2269" s="13"/>
    </row>
    <row r="2270" spans="1:39" s="8" customFormat="1" ht="24.95" customHeight="1" x14ac:dyDescent="0.25">
      <c r="A2270" s="65" t="str">
        <f t="shared" si="35"/>
        <v/>
      </c>
      <c r="B2270" s="61"/>
      <c r="C2270" s="63" t="str">
        <f>IF(B2270="","",VLOOKUP(B2270,'Base productos'!A$2:H$10900,2,FALSE))</f>
        <v/>
      </c>
      <c r="D2270" s="66" t="str">
        <f>IF(B2270="","",VLOOKUP(B2270,'Base productos'!A$2:H$10900,3,FALSE))</f>
        <v/>
      </c>
      <c r="E2270" s="62" t="str">
        <f>IF(B2270="","",VLOOKUP(B2270,'Base productos'!A$2:H$10900,4,FALSE))</f>
        <v/>
      </c>
      <c r="F2270" s="62" t="str">
        <f>IF(B2270="","",VLOOKUP(B2270,'Base productos'!A$2:H$10900,5,FALSE))</f>
        <v/>
      </c>
      <c r="G2270" s="66" t="str">
        <f>IF(B2270="","",VLOOKUP(B2270,'Base productos'!A$2:H$10900,6,FALSE))</f>
        <v/>
      </c>
      <c r="H2270" s="66" t="str">
        <f>IF(B2270="","",VLOOKUP(B2270,'Base productos'!A$2:H$10900,7,FALSE))</f>
        <v/>
      </c>
      <c r="I2270" s="66" t="str">
        <f>IF(B2270="","",VLOOKUP(B2270,'Base productos'!A$2:H$10900,8,FALSE))</f>
        <v/>
      </c>
      <c r="J2270" s="47"/>
      <c r="K2270" s="48"/>
      <c r="L2270" s="68"/>
      <c r="M2270" s="68"/>
      <c r="N2270" s="68"/>
      <c r="O2270" s="68"/>
      <c r="P2270" s="100" t="str">
        <f>IF(O2270="","",VLOOKUP(O2270,'Principios Activos'!A$1:B$2418,2,FALSE))</f>
        <v/>
      </c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9"/>
      <c r="AC2270" s="68"/>
      <c r="AD2270" s="69"/>
      <c r="AE2270" s="53"/>
      <c r="AF2270" s="98"/>
      <c r="AG2270" s="123"/>
      <c r="AH2270" s="123"/>
      <c r="AI2270"/>
      <c r="AJ2270"/>
      <c r="AM2270" s="13"/>
    </row>
    <row r="2271" spans="1:39" s="8" customFormat="1" ht="24.95" customHeight="1" x14ac:dyDescent="0.25">
      <c r="A2271" s="65" t="str">
        <f t="shared" si="35"/>
        <v/>
      </c>
      <c r="B2271" s="61"/>
      <c r="C2271" s="63" t="str">
        <f>IF(B2271="","",VLOOKUP(B2271,'Base productos'!A$2:H$10900,2,FALSE))</f>
        <v/>
      </c>
      <c r="D2271" s="66" t="str">
        <f>IF(B2271="","",VLOOKUP(B2271,'Base productos'!A$2:H$10900,3,FALSE))</f>
        <v/>
      </c>
      <c r="E2271" s="62" t="str">
        <f>IF(B2271="","",VLOOKUP(B2271,'Base productos'!A$2:H$10900,4,FALSE))</f>
        <v/>
      </c>
      <c r="F2271" s="62" t="str">
        <f>IF(B2271="","",VLOOKUP(B2271,'Base productos'!A$2:H$10900,5,FALSE))</f>
        <v/>
      </c>
      <c r="G2271" s="66" t="str">
        <f>IF(B2271="","",VLOOKUP(B2271,'Base productos'!A$2:H$10900,6,FALSE))</f>
        <v/>
      </c>
      <c r="H2271" s="66" t="str">
        <f>IF(B2271="","",VLOOKUP(B2271,'Base productos'!A$2:H$10900,7,FALSE))</f>
        <v/>
      </c>
      <c r="I2271" s="66" t="str">
        <f>IF(B2271="","",VLOOKUP(B2271,'Base productos'!A$2:H$10900,8,FALSE))</f>
        <v/>
      </c>
      <c r="J2271" s="47"/>
      <c r="K2271" s="48"/>
      <c r="L2271" s="68"/>
      <c r="M2271" s="68"/>
      <c r="N2271" s="68"/>
      <c r="O2271" s="68"/>
      <c r="P2271" s="100" t="str">
        <f>IF(O2271="","",VLOOKUP(O2271,'Principios Activos'!A$1:B$2418,2,FALSE))</f>
        <v/>
      </c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9"/>
      <c r="AC2271" s="68"/>
      <c r="AD2271" s="69"/>
      <c r="AE2271" s="53"/>
      <c r="AF2271" s="98"/>
      <c r="AG2271" s="123"/>
      <c r="AH2271" s="123"/>
      <c r="AI2271"/>
      <c r="AJ2271"/>
      <c r="AM2271" s="13"/>
    </row>
    <row r="2272" spans="1:39" s="8" customFormat="1" ht="24.95" customHeight="1" x14ac:dyDescent="0.25">
      <c r="A2272" s="65" t="str">
        <f t="shared" si="35"/>
        <v/>
      </c>
      <c r="B2272" s="61"/>
      <c r="C2272" s="63" t="str">
        <f>IF(B2272="","",VLOOKUP(B2272,'Base productos'!A$2:H$10900,2,FALSE))</f>
        <v/>
      </c>
      <c r="D2272" s="66" t="str">
        <f>IF(B2272="","",VLOOKUP(B2272,'Base productos'!A$2:H$10900,3,FALSE))</f>
        <v/>
      </c>
      <c r="E2272" s="62" t="str">
        <f>IF(B2272="","",VLOOKUP(B2272,'Base productos'!A$2:H$10900,4,FALSE))</f>
        <v/>
      </c>
      <c r="F2272" s="62" t="str">
        <f>IF(B2272="","",VLOOKUP(B2272,'Base productos'!A$2:H$10900,5,FALSE))</f>
        <v/>
      </c>
      <c r="G2272" s="66" t="str">
        <f>IF(B2272="","",VLOOKUP(B2272,'Base productos'!A$2:H$10900,6,FALSE))</f>
        <v/>
      </c>
      <c r="H2272" s="66" t="str">
        <f>IF(B2272="","",VLOOKUP(B2272,'Base productos'!A$2:H$10900,7,FALSE))</f>
        <v/>
      </c>
      <c r="I2272" s="66" t="str">
        <f>IF(B2272="","",VLOOKUP(B2272,'Base productos'!A$2:H$10900,8,FALSE))</f>
        <v/>
      </c>
      <c r="J2272" s="47"/>
      <c r="K2272" s="48"/>
      <c r="L2272" s="68"/>
      <c r="M2272" s="68"/>
      <c r="N2272" s="68"/>
      <c r="O2272" s="68"/>
      <c r="P2272" s="100" t="str">
        <f>IF(O2272="","",VLOOKUP(O2272,'Principios Activos'!A$1:B$2418,2,FALSE))</f>
        <v/>
      </c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9"/>
      <c r="AC2272" s="68"/>
      <c r="AD2272" s="69"/>
      <c r="AE2272" s="53"/>
      <c r="AF2272" s="98"/>
      <c r="AG2272" s="123"/>
      <c r="AH2272" s="123"/>
      <c r="AI2272"/>
      <c r="AJ2272"/>
      <c r="AM2272" s="13"/>
    </row>
    <row r="2273" spans="1:39" s="8" customFormat="1" ht="24.95" customHeight="1" x14ac:dyDescent="0.25">
      <c r="A2273" s="65" t="str">
        <f t="shared" si="35"/>
        <v/>
      </c>
      <c r="B2273" s="61"/>
      <c r="C2273" s="63" t="str">
        <f>IF(B2273="","",VLOOKUP(B2273,'Base productos'!A$2:H$10900,2,FALSE))</f>
        <v/>
      </c>
      <c r="D2273" s="66" t="str">
        <f>IF(B2273="","",VLOOKUP(B2273,'Base productos'!A$2:H$10900,3,FALSE))</f>
        <v/>
      </c>
      <c r="E2273" s="62" t="str">
        <f>IF(B2273="","",VLOOKUP(B2273,'Base productos'!A$2:H$10900,4,FALSE))</f>
        <v/>
      </c>
      <c r="F2273" s="62" t="str">
        <f>IF(B2273="","",VLOOKUP(B2273,'Base productos'!A$2:H$10900,5,FALSE))</f>
        <v/>
      </c>
      <c r="G2273" s="66" t="str">
        <f>IF(B2273="","",VLOOKUP(B2273,'Base productos'!A$2:H$10900,6,FALSE))</f>
        <v/>
      </c>
      <c r="H2273" s="66" t="str">
        <f>IF(B2273="","",VLOOKUP(B2273,'Base productos'!A$2:H$10900,7,FALSE))</f>
        <v/>
      </c>
      <c r="I2273" s="66" t="str">
        <f>IF(B2273="","",VLOOKUP(B2273,'Base productos'!A$2:H$10900,8,FALSE))</f>
        <v/>
      </c>
      <c r="J2273" s="47"/>
      <c r="K2273" s="48"/>
      <c r="L2273" s="68"/>
      <c r="M2273" s="68"/>
      <c r="N2273" s="68"/>
      <c r="O2273" s="68"/>
      <c r="P2273" s="100" t="str">
        <f>IF(O2273="","",VLOOKUP(O2273,'Principios Activos'!A$1:B$2418,2,FALSE))</f>
        <v/>
      </c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9"/>
      <c r="AC2273" s="68"/>
      <c r="AD2273" s="69"/>
      <c r="AE2273" s="53"/>
      <c r="AF2273" s="98"/>
      <c r="AG2273" s="123"/>
      <c r="AH2273" s="123"/>
      <c r="AI2273"/>
      <c r="AJ2273"/>
      <c r="AM2273" s="13"/>
    </row>
    <row r="2274" spans="1:39" s="8" customFormat="1" ht="24.95" customHeight="1" x14ac:dyDescent="0.25">
      <c r="A2274" s="65" t="str">
        <f t="shared" si="35"/>
        <v/>
      </c>
      <c r="B2274" s="61"/>
      <c r="C2274" s="63" t="str">
        <f>IF(B2274="","",VLOOKUP(B2274,'Base productos'!A$2:H$10900,2,FALSE))</f>
        <v/>
      </c>
      <c r="D2274" s="66" t="str">
        <f>IF(B2274="","",VLOOKUP(B2274,'Base productos'!A$2:H$10900,3,FALSE))</f>
        <v/>
      </c>
      <c r="E2274" s="62" t="str">
        <f>IF(B2274="","",VLOOKUP(B2274,'Base productos'!A$2:H$10900,4,FALSE))</f>
        <v/>
      </c>
      <c r="F2274" s="62" t="str">
        <f>IF(B2274="","",VLOOKUP(B2274,'Base productos'!A$2:H$10900,5,FALSE))</f>
        <v/>
      </c>
      <c r="G2274" s="66" t="str">
        <f>IF(B2274="","",VLOOKUP(B2274,'Base productos'!A$2:H$10900,6,FALSE))</f>
        <v/>
      </c>
      <c r="H2274" s="66" t="str">
        <f>IF(B2274="","",VLOOKUP(B2274,'Base productos'!A$2:H$10900,7,FALSE))</f>
        <v/>
      </c>
      <c r="I2274" s="66" t="str">
        <f>IF(B2274="","",VLOOKUP(B2274,'Base productos'!A$2:H$10900,8,FALSE))</f>
        <v/>
      </c>
      <c r="J2274" s="47"/>
      <c r="K2274" s="48"/>
      <c r="L2274" s="68"/>
      <c r="M2274" s="68"/>
      <c r="N2274" s="68"/>
      <c r="O2274" s="68"/>
      <c r="P2274" s="100" t="str">
        <f>IF(O2274="","",VLOOKUP(O2274,'Principios Activos'!A$1:B$2418,2,FALSE))</f>
        <v/>
      </c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9"/>
      <c r="AC2274" s="68"/>
      <c r="AD2274" s="69"/>
      <c r="AE2274" s="53"/>
      <c r="AF2274" s="98"/>
      <c r="AG2274" s="123"/>
      <c r="AH2274" s="123"/>
      <c r="AI2274"/>
      <c r="AJ2274"/>
      <c r="AM2274" s="13"/>
    </row>
    <row r="2275" spans="1:39" s="8" customFormat="1" ht="24.95" customHeight="1" x14ac:dyDescent="0.25">
      <c r="A2275" s="65" t="str">
        <f t="shared" si="35"/>
        <v/>
      </c>
      <c r="B2275" s="61"/>
      <c r="C2275" s="63" t="str">
        <f>IF(B2275="","",VLOOKUP(B2275,'Base productos'!A$2:H$10900,2,FALSE))</f>
        <v/>
      </c>
      <c r="D2275" s="66" t="str">
        <f>IF(B2275="","",VLOOKUP(B2275,'Base productos'!A$2:H$10900,3,FALSE))</f>
        <v/>
      </c>
      <c r="E2275" s="62" t="str">
        <f>IF(B2275="","",VLOOKUP(B2275,'Base productos'!A$2:H$10900,4,FALSE))</f>
        <v/>
      </c>
      <c r="F2275" s="62" t="str">
        <f>IF(B2275="","",VLOOKUP(B2275,'Base productos'!A$2:H$10900,5,FALSE))</f>
        <v/>
      </c>
      <c r="G2275" s="66" t="str">
        <f>IF(B2275="","",VLOOKUP(B2275,'Base productos'!A$2:H$10900,6,FALSE))</f>
        <v/>
      </c>
      <c r="H2275" s="66" t="str">
        <f>IF(B2275="","",VLOOKUP(B2275,'Base productos'!A$2:H$10900,7,FALSE))</f>
        <v/>
      </c>
      <c r="I2275" s="66" t="str">
        <f>IF(B2275="","",VLOOKUP(B2275,'Base productos'!A$2:H$10900,8,FALSE))</f>
        <v/>
      </c>
      <c r="J2275" s="47"/>
      <c r="K2275" s="48"/>
      <c r="L2275" s="68"/>
      <c r="M2275" s="68"/>
      <c r="N2275" s="68"/>
      <c r="O2275" s="68"/>
      <c r="P2275" s="100" t="str">
        <f>IF(O2275="","",VLOOKUP(O2275,'Principios Activos'!A$1:B$2418,2,FALSE))</f>
        <v/>
      </c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9"/>
      <c r="AC2275" s="68"/>
      <c r="AD2275" s="69"/>
      <c r="AE2275" s="53"/>
      <c r="AF2275" s="98"/>
      <c r="AG2275" s="123"/>
      <c r="AH2275" s="123"/>
      <c r="AI2275"/>
      <c r="AJ2275"/>
      <c r="AM2275" s="13"/>
    </row>
    <row r="2276" spans="1:39" s="8" customFormat="1" ht="24.95" customHeight="1" x14ac:dyDescent="0.25">
      <c r="A2276" s="65" t="str">
        <f t="shared" si="35"/>
        <v/>
      </c>
      <c r="B2276" s="61"/>
      <c r="C2276" s="63" t="str">
        <f>IF(B2276="","",VLOOKUP(B2276,'Base productos'!A$2:H$10900,2,FALSE))</f>
        <v/>
      </c>
      <c r="D2276" s="66" t="str">
        <f>IF(B2276="","",VLOOKUP(B2276,'Base productos'!A$2:H$10900,3,FALSE))</f>
        <v/>
      </c>
      <c r="E2276" s="62" t="str">
        <f>IF(B2276="","",VLOOKUP(B2276,'Base productos'!A$2:H$10900,4,FALSE))</f>
        <v/>
      </c>
      <c r="F2276" s="62" t="str">
        <f>IF(B2276="","",VLOOKUP(B2276,'Base productos'!A$2:H$10900,5,FALSE))</f>
        <v/>
      </c>
      <c r="G2276" s="66" t="str">
        <f>IF(B2276="","",VLOOKUP(B2276,'Base productos'!A$2:H$10900,6,FALSE))</f>
        <v/>
      </c>
      <c r="H2276" s="66" t="str">
        <f>IF(B2276="","",VLOOKUP(B2276,'Base productos'!A$2:H$10900,7,FALSE))</f>
        <v/>
      </c>
      <c r="I2276" s="66" t="str">
        <f>IF(B2276="","",VLOOKUP(B2276,'Base productos'!A$2:H$10900,8,FALSE))</f>
        <v/>
      </c>
      <c r="J2276" s="47"/>
      <c r="K2276" s="48"/>
      <c r="L2276" s="68"/>
      <c r="M2276" s="68"/>
      <c r="N2276" s="68"/>
      <c r="O2276" s="68"/>
      <c r="P2276" s="100" t="str">
        <f>IF(O2276="","",VLOOKUP(O2276,'Principios Activos'!A$1:B$2418,2,FALSE))</f>
        <v/>
      </c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9"/>
      <c r="AC2276" s="68"/>
      <c r="AD2276" s="69"/>
      <c r="AE2276" s="53"/>
      <c r="AF2276" s="98"/>
      <c r="AG2276" s="123"/>
      <c r="AH2276" s="123"/>
      <c r="AI2276"/>
      <c r="AJ2276"/>
      <c r="AM2276" s="13"/>
    </row>
    <row r="2277" spans="1:39" s="8" customFormat="1" ht="24.95" customHeight="1" x14ac:dyDescent="0.25">
      <c r="A2277" s="65" t="str">
        <f t="shared" si="35"/>
        <v/>
      </c>
      <c r="B2277" s="61"/>
      <c r="C2277" s="63" t="str">
        <f>IF(B2277="","",VLOOKUP(B2277,'Base productos'!A$2:H$10900,2,FALSE))</f>
        <v/>
      </c>
      <c r="D2277" s="66" t="str">
        <f>IF(B2277="","",VLOOKUP(B2277,'Base productos'!A$2:H$10900,3,FALSE))</f>
        <v/>
      </c>
      <c r="E2277" s="62" t="str">
        <f>IF(B2277="","",VLOOKUP(B2277,'Base productos'!A$2:H$10900,4,FALSE))</f>
        <v/>
      </c>
      <c r="F2277" s="62" t="str">
        <f>IF(B2277="","",VLOOKUP(B2277,'Base productos'!A$2:H$10900,5,FALSE))</f>
        <v/>
      </c>
      <c r="G2277" s="66" t="str">
        <f>IF(B2277="","",VLOOKUP(B2277,'Base productos'!A$2:H$10900,6,FALSE))</f>
        <v/>
      </c>
      <c r="H2277" s="66" t="str">
        <f>IF(B2277="","",VLOOKUP(B2277,'Base productos'!A$2:H$10900,7,FALSE))</f>
        <v/>
      </c>
      <c r="I2277" s="66" t="str">
        <f>IF(B2277="","",VLOOKUP(B2277,'Base productos'!A$2:H$10900,8,FALSE))</f>
        <v/>
      </c>
      <c r="J2277" s="47"/>
      <c r="K2277" s="48"/>
      <c r="L2277" s="68"/>
      <c r="M2277" s="68"/>
      <c r="N2277" s="68"/>
      <c r="O2277" s="68"/>
      <c r="P2277" s="100" t="str">
        <f>IF(O2277="","",VLOOKUP(O2277,'Principios Activos'!A$1:B$2418,2,FALSE))</f>
        <v/>
      </c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9"/>
      <c r="AC2277" s="68"/>
      <c r="AD2277" s="69"/>
      <c r="AE2277" s="53"/>
      <c r="AF2277" s="98"/>
      <c r="AG2277" s="123"/>
      <c r="AH2277" s="123"/>
      <c r="AI2277"/>
      <c r="AJ2277"/>
      <c r="AM2277" s="13"/>
    </row>
    <row r="2278" spans="1:39" s="8" customFormat="1" ht="24.95" customHeight="1" x14ac:dyDescent="0.25">
      <c r="A2278" s="65" t="str">
        <f t="shared" si="35"/>
        <v/>
      </c>
      <c r="B2278" s="61"/>
      <c r="C2278" s="63" t="str">
        <f>IF(B2278="","",VLOOKUP(B2278,'Base productos'!A$2:H$10900,2,FALSE))</f>
        <v/>
      </c>
      <c r="D2278" s="66" t="str">
        <f>IF(B2278="","",VLOOKUP(B2278,'Base productos'!A$2:H$10900,3,FALSE))</f>
        <v/>
      </c>
      <c r="E2278" s="62" t="str">
        <f>IF(B2278="","",VLOOKUP(B2278,'Base productos'!A$2:H$10900,4,FALSE))</f>
        <v/>
      </c>
      <c r="F2278" s="62" t="str">
        <f>IF(B2278="","",VLOOKUP(B2278,'Base productos'!A$2:H$10900,5,FALSE))</f>
        <v/>
      </c>
      <c r="G2278" s="66" t="str">
        <f>IF(B2278="","",VLOOKUP(B2278,'Base productos'!A$2:H$10900,6,FALSE))</f>
        <v/>
      </c>
      <c r="H2278" s="66" t="str">
        <f>IF(B2278="","",VLOOKUP(B2278,'Base productos'!A$2:H$10900,7,FALSE))</f>
        <v/>
      </c>
      <c r="I2278" s="66" t="str">
        <f>IF(B2278="","",VLOOKUP(B2278,'Base productos'!A$2:H$10900,8,FALSE))</f>
        <v/>
      </c>
      <c r="J2278" s="47"/>
      <c r="K2278" s="48"/>
      <c r="L2278" s="68"/>
      <c r="M2278" s="68"/>
      <c r="N2278" s="68"/>
      <c r="O2278" s="68"/>
      <c r="P2278" s="100" t="str">
        <f>IF(O2278="","",VLOOKUP(O2278,'Principios Activos'!A$1:B$2418,2,FALSE))</f>
        <v/>
      </c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9"/>
      <c r="AC2278" s="68"/>
      <c r="AD2278" s="69"/>
      <c r="AE2278" s="53"/>
      <c r="AF2278" s="98"/>
      <c r="AG2278" s="123"/>
      <c r="AH2278" s="123"/>
      <c r="AI2278"/>
      <c r="AJ2278"/>
      <c r="AM2278" s="13"/>
    </row>
    <row r="2279" spans="1:39" s="8" customFormat="1" ht="24.95" customHeight="1" x14ac:dyDescent="0.25">
      <c r="A2279" s="65" t="str">
        <f t="shared" si="35"/>
        <v/>
      </c>
      <c r="B2279" s="61"/>
      <c r="C2279" s="63" t="str">
        <f>IF(B2279="","",VLOOKUP(B2279,'Base productos'!A$2:H$10900,2,FALSE))</f>
        <v/>
      </c>
      <c r="D2279" s="66" t="str">
        <f>IF(B2279="","",VLOOKUP(B2279,'Base productos'!A$2:H$10900,3,FALSE))</f>
        <v/>
      </c>
      <c r="E2279" s="62" t="str">
        <f>IF(B2279="","",VLOOKUP(B2279,'Base productos'!A$2:H$10900,4,FALSE))</f>
        <v/>
      </c>
      <c r="F2279" s="62" t="str">
        <f>IF(B2279="","",VLOOKUP(B2279,'Base productos'!A$2:H$10900,5,FALSE))</f>
        <v/>
      </c>
      <c r="G2279" s="66" t="str">
        <f>IF(B2279="","",VLOOKUP(B2279,'Base productos'!A$2:H$10900,6,FALSE))</f>
        <v/>
      </c>
      <c r="H2279" s="66" t="str">
        <f>IF(B2279="","",VLOOKUP(B2279,'Base productos'!A$2:H$10900,7,FALSE))</f>
        <v/>
      </c>
      <c r="I2279" s="66" t="str">
        <f>IF(B2279="","",VLOOKUP(B2279,'Base productos'!A$2:H$10900,8,FALSE))</f>
        <v/>
      </c>
      <c r="J2279" s="47"/>
      <c r="K2279" s="48"/>
      <c r="L2279" s="68"/>
      <c r="M2279" s="68"/>
      <c r="N2279" s="68"/>
      <c r="O2279" s="68"/>
      <c r="P2279" s="100" t="str">
        <f>IF(O2279="","",VLOOKUP(O2279,'Principios Activos'!A$1:B$2418,2,FALSE))</f>
        <v/>
      </c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9"/>
      <c r="AC2279" s="68"/>
      <c r="AD2279" s="69"/>
      <c r="AE2279" s="53"/>
      <c r="AF2279" s="98"/>
      <c r="AG2279" s="123"/>
      <c r="AH2279" s="123"/>
      <c r="AI2279"/>
      <c r="AJ2279"/>
      <c r="AM2279" s="13"/>
    </row>
    <row r="2280" spans="1:39" s="8" customFormat="1" ht="24.95" customHeight="1" x14ac:dyDescent="0.25">
      <c r="A2280" s="65" t="str">
        <f t="shared" si="35"/>
        <v/>
      </c>
      <c r="B2280" s="61"/>
      <c r="C2280" s="63" t="str">
        <f>IF(B2280="","",VLOOKUP(B2280,'Base productos'!A$2:H$10900,2,FALSE))</f>
        <v/>
      </c>
      <c r="D2280" s="66" t="str">
        <f>IF(B2280="","",VLOOKUP(B2280,'Base productos'!A$2:H$10900,3,FALSE))</f>
        <v/>
      </c>
      <c r="E2280" s="62" t="str">
        <f>IF(B2280="","",VLOOKUP(B2280,'Base productos'!A$2:H$10900,4,FALSE))</f>
        <v/>
      </c>
      <c r="F2280" s="62" t="str">
        <f>IF(B2280="","",VLOOKUP(B2280,'Base productos'!A$2:H$10900,5,FALSE))</f>
        <v/>
      </c>
      <c r="G2280" s="66" t="str">
        <f>IF(B2280="","",VLOOKUP(B2280,'Base productos'!A$2:H$10900,6,FALSE))</f>
        <v/>
      </c>
      <c r="H2280" s="66" t="str">
        <f>IF(B2280="","",VLOOKUP(B2280,'Base productos'!A$2:H$10900,7,FALSE))</f>
        <v/>
      </c>
      <c r="I2280" s="66" t="str">
        <f>IF(B2280="","",VLOOKUP(B2280,'Base productos'!A$2:H$10900,8,FALSE))</f>
        <v/>
      </c>
      <c r="J2280" s="47"/>
      <c r="K2280" s="48"/>
      <c r="L2280" s="68"/>
      <c r="M2280" s="68"/>
      <c r="N2280" s="68"/>
      <c r="O2280" s="68"/>
      <c r="P2280" s="100" t="str">
        <f>IF(O2280="","",VLOOKUP(O2280,'Principios Activos'!A$1:B$2418,2,FALSE))</f>
        <v/>
      </c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9"/>
      <c r="AC2280" s="68"/>
      <c r="AD2280" s="69"/>
      <c r="AE2280" s="53"/>
      <c r="AF2280" s="98"/>
      <c r="AG2280" s="123"/>
      <c r="AH2280" s="123"/>
      <c r="AI2280"/>
      <c r="AJ2280"/>
      <c r="AM2280" s="13"/>
    </row>
    <row r="2281" spans="1:39" s="8" customFormat="1" ht="24.95" customHeight="1" x14ac:dyDescent="0.25">
      <c r="A2281" s="65" t="str">
        <f t="shared" si="35"/>
        <v/>
      </c>
      <c r="B2281" s="61"/>
      <c r="C2281" s="63" t="str">
        <f>IF(B2281="","",VLOOKUP(B2281,'Base productos'!A$2:H$10900,2,FALSE))</f>
        <v/>
      </c>
      <c r="D2281" s="66" t="str">
        <f>IF(B2281="","",VLOOKUP(B2281,'Base productos'!A$2:H$10900,3,FALSE))</f>
        <v/>
      </c>
      <c r="E2281" s="62" t="str">
        <f>IF(B2281="","",VLOOKUP(B2281,'Base productos'!A$2:H$10900,4,FALSE))</f>
        <v/>
      </c>
      <c r="F2281" s="62" t="str">
        <f>IF(B2281="","",VLOOKUP(B2281,'Base productos'!A$2:H$10900,5,FALSE))</f>
        <v/>
      </c>
      <c r="G2281" s="66" t="str">
        <f>IF(B2281="","",VLOOKUP(B2281,'Base productos'!A$2:H$10900,6,FALSE))</f>
        <v/>
      </c>
      <c r="H2281" s="66" t="str">
        <f>IF(B2281="","",VLOOKUP(B2281,'Base productos'!A$2:H$10900,7,FALSE))</f>
        <v/>
      </c>
      <c r="I2281" s="66" t="str">
        <f>IF(B2281="","",VLOOKUP(B2281,'Base productos'!A$2:H$10900,8,FALSE))</f>
        <v/>
      </c>
      <c r="J2281" s="47"/>
      <c r="K2281" s="48"/>
      <c r="L2281" s="68"/>
      <c r="M2281" s="68"/>
      <c r="N2281" s="68"/>
      <c r="O2281" s="68"/>
      <c r="P2281" s="100" t="str">
        <f>IF(O2281="","",VLOOKUP(O2281,'Principios Activos'!A$1:B$2418,2,FALSE))</f>
        <v/>
      </c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9"/>
      <c r="AC2281" s="68"/>
      <c r="AD2281" s="69"/>
      <c r="AE2281" s="53"/>
      <c r="AF2281" s="98"/>
      <c r="AG2281" s="123"/>
      <c r="AH2281" s="123"/>
      <c r="AI2281"/>
      <c r="AJ2281"/>
      <c r="AM2281" s="13"/>
    </row>
    <row r="2282" spans="1:39" s="8" customFormat="1" ht="24.95" customHeight="1" x14ac:dyDescent="0.25">
      <c r="A2282" s="65" t="str">
        <f t="shared" si="35"/>
        <v/>
      </c>
      <c r="B2282" s="61"/>
      <c r="C2282" s="63" t="str">
        <f>IF(B2282="","",VLOOKUP(B2282,'Base productos'!A$2:H$10900,2,FALSE))</f>
        <v/>
      </c>
      <c r="D2282" s="66" t="str">
        <f>IF(B2282="","",VLOOKUP(B2282,'Base productos'!A$2:H$10900,3,FALSE))</f>
        <v/>
      </c>
      <c r="E2282" s="62" t="str">
        <f>IF(B2282="","",VLOOKUP(B2282,'Base productos'!A$2:H$10900,4,FALSE))</f>
        <v/>
      </c>
      <c r="F2282" s="62" t="str">
        <f>IF(B2282="","",VLOOKUP(B2282,'Base productos'!A$2:H$10900,5,FALSE))</f>
        <v/>
      </c>
      <c r="G2282" s="66" t="str">
        <f>IF(B2282="","",VLOOKUP(B2282,'Base productos'!A$2:H$10900,6,FALSE))</f>
        <v/>
      </c>
      <c r="H2282" s="66" t="str">
        <f>IF(B2282="","",VLOOKUP(B2282,'Base productos'!A$2:H$10900,7,FALSE))</f>
        <v/>
      </c>
      <c r="I2282" s="66" t="str">
        <f>IF(B2282="","",VLOOKUP(B2282,'Base productos'!A$2:H$10900,8,FALSE))</f>
        <v/>
      </c>
      <c r="J2282" s="47"/>
      <c r="K2282" s="48"/>
      <c r="L2282" s="68"/>
      <c r="M2282" s="68"/>
      <c r="N2282" s="68"/>
      <c r="O2282" s="68"/>
      <c r="P2282" s="100" t="str">
        <f>IF(O2282="","",VLOOKUP(O2282,'Principios Activos'!A$1:B$2418,2,FALSE))</f>
        <v/>
      </c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9"/>
      <c r="AC2282" s="68"/>
      <c r="AD2282" s="69"/>
      <c r="AE2282" s="53"/>
      <c r="AF2282" s="98"/>
      <c r="AG2282" s="123"/>
      <c r="AH2282" s="123"/>
      <c r="AI2282"/>
      <c r="AJ2282"/>
      <c r="AM2282" s="13"/>
    </row>
    <row r="2283" spans="1:39" s="8" customFormat="1" ht="24.95" customHeight="1" x14ac:dyDescent="0.25">
      <c r="A2283" s="65" t="str">
        <f t="shared" si="35"/>
        <v/>
      </c>
      <c r="B2283" s="61"/>
      <c r="C2283" s="63" t="str">
        <f>IF(B2283="","",VLOOKUP(B2283,'Base productos'!A$2:H$10900,2,FALSE))</f>
        <v/>
      </c>
      <c r="D2283" s="66" t="str">
        <f>IF(B2283="","",VLOOKUP(B2283,'Base productos'!A$2:H$10900,3,FALSE))</f>
        <v/>
      </c>
      <c r="E2283" s="62" t="str">
        <f>IF(B2283="","",VLOOKUP(B2283,'Base productos'!A$2:H$10900,4,FALSE))</f>
        <v/>
      </c>
      <c r="F2283" s="62" t="str">
        <f>IF(B2283="","",VLOOKUP(B2283,'Base productos'!A$2:H$10900,5,FALSE))</f>
        <v/>
      </c>
      <c r="G2283" s="66" t="str">
        <f>IF(B2283="","",VLOOKUP(B2283,'Base productos'!A$2:H$10900,6,FALSE))</f>
        <v/>
      </c>
      <c r="H2283" s="66" t="str">
        <f>IF(B2283="","",VLOOKUP(B2283,'Base productos'!A$2:H$10900,7,FALSE))</f>
        <v/>
      </c>
      <c r="I2283" s="66" t="str">
        <f>IF(B2283="","",VLOOKUP(B2283,'Base productos'!A$2:H$10900,8,FALSE))</f>
        <v/>
      </c>
      <c r="J2283" s="47"/>
      <c r="K2283" s="48"/>
      <c r="L2283" s="68"/>
      <c r="M2283" s="68"/>
      <c r="N2283" s="68"/>
      <c r="O2283" s="68"/>
      <c r="P2283" s="100" t="str">
        <f>IF(O2283="","",VLOOKUP(O2283,'Principios Activos'!A$1:B$2418,2,FALSE))</f>
        <v/>
      </c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9"/>
      <c r="AC2283" s="68"/>
      <c r="AD2283" s="69"/>
      <c r="AE2283" s="53"/>
      <c r="AF2283" s="98"/>
      <c r="AG2283" s="123"/>
      <c r="AH2283" s="123"/>
      <c r="AI2283"/>
      <c r="AJ2283"/>
      <c r="AM2283" s="13"/>
    </row>
    <row r="2284" spans="1:39" s="8" customFormat="1" ht="24.95" customHeight="1" x14ac:dyDescent="0.25">
      <c r="A2284" s="65" t="str">
        <f t="shared" si="35"/>
        <v/>
      </c>
      <c r="B2284" s="61"/>
      <c r="C2284" s="63" t="str">
        <f>IF(B2284="","",VLOOKUP(B2284,'Base productos'!A$2:H$10900,2,FALSE))</f>
        <v/>
      </c>
      <c r="D2284" s="66" t="str">
        <f>IF(B2284="","",VLOOKUP(B2284,'Base productos'!A$2:H$10900,3,FALSE))</f>
        <v/>
      </c>
      <c r="E2284" s="62" t="str">
        <f>IF(B2284="","",VLOOKUP(B2284,'Base productos'!A$2:H$10900,4,FALSE))</f>
        <v/>
      </c>
      <c r="F2284" s="62" t="str">
        <f>IF(B2284="","",VLOOKUP(B2284,'Base productos'!A$2:H$10900,5,FALSE))</f>
        <v/>
      </c>
      <c r="G2284" s="66" t="str">
        <f>IF(B2284="","",VLOOKUP(B2284,'Base productos'!A$2:H$10900,6,FALSE))</f>
        <v/>
      </c>
      <c r="H2284" s="66" t="str">
        <f>IF(B2284="","",VLOOKUP(B2284,'Base productos'!A$2:H$10900,7,FALSE))</f>
        <v/>
      </c>
      <c r="I2284" s="66" t="str">
        <f>IF(B2284="","",VLOOKUP(B2284,'Base productos'!A$2:H$10900,8,FALSE))</f>
        <v/>
      </c>
      <c r="J2284" s="47"/>
      <c r="K2284" s="48"/>
      <c r="L2284" s="68"/>
      <c r="M2284" s="68"/>
      <c r="N2284" s="68"/>
      <c r="O2284" s="68"/>
      <c r="P2284" s="100" t="str">
        <f>IF(O2284="","",VLOOKUP(O2284,'Principios Activos'!A$1:B$2418,2,FALSE))</f>
        <v/>
      </c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9"/>
      <c r="AC2284" s="68"/>
      <c r="AD2284" s="69"/>
      <c r="AE2284" s="53"/>
      <c r="AF2284" s="98"/>
      <c r="AG2284" s="123"/>
      <c r="AH2284" s="123"/>
      <c r="AI2284"/>
      <c r="AJ2284"/>
      <c r="AM2284" s="13"/>
    </row>
    <row r="2285" spans="1:39" s="8" customFormat="1" ht="24.95" customHeight="1" x14ac:dyDescent="0.25">
      <c r="A2285" s="65" t="str">
        <f t="shared" si="35"/>
        <v/>
      </c>
      <c r="B2285" s="61"/>
      <c r="C2285" s="63" t="str">
        <f>IF(B2285="","",VLOOKUP(B2285,'Base productos'!A$2:H$10900,2,FALSE))</f>
        <v/>
      </c>
      <c r="D2285" s="66" t="str">
        <f>IF(B2285="","",VLOOKUP(B2285,'Base productos'!A$2:H$10900,3,FALSE))</f>
        <v/>
      </c>
      <c r="E2285" s="62" t="str">
        <f>IF(B2285="","",VLOOKUP(B2285,'Base productos'!A$2:H$10900,4,FALSE))</f>
        <v/>
      </c>
      <c r="F2285" s="62" t="str">
        <f>IF(B2285="","",VLOOKUP(B2285,'Base productos'!A$2:H$10900,5,FALSE))</f>
        <v/>
      </c>
      <c r="G2285" s="66" t="str">
        <f>IF(B2285="","",VLOOKUP(B2285,'Base productos'!A$2:H$10900,6,FALSE))</f>
        <v/>
      </c>
      <c r="H2285" s="66" t="str">
        <f>IF(B2285="","",VLOOKUP(B2285,'Base productos'!A$2:H$10900,7,FALSE))</f>
        <v/>
      </c>
      <c r="I2285" s="66" t="str">
        <f>IF(B2285="","",VLOOKUP(B2285,'Base productos'!A$2:H$10900,8,FALSE))</f>
        <v/>
      </c>
      <c r="J2285" s="47"/>
      <c r="K2285" s="48"/>
      <c r="L2285" s="68"/>
      <c r="M2285" s="68"/>
      <c r="N2285" s="68"/>
      <c r="O2285" s="68"/>
      <c r="P2285" s="100" t="str">
        <f>IF(O2285="","",VLOOKUP(O2285,'Principios Activos'!A$1:B$2418,2,FALSE))</f>
        <v/>
      </c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9"/>
      <c r="AC2285" s="68"/>
      <c r="AD2285" s="69"/>
      <c r="AE2285" s="53"/>
      <c r="AF2285" s="98"/>
      <c r="AG2285" s="123"/>
      <c r="AH2285" s="123"/>
      <c r="AI2285"/>
      <c r="AJ2285"/>
      <c r="AM2285" s="13"/>
    </row>
    <row r="2286" spans="1:39" s="8" customFormat="1" ht="24.95" customHeight="1" x14ac:dyDescent="0.25">
      <c r="A2286" s="65" t="str">
        <f t="shared" si="35"/>
        <v/>
      </c>
      <c r="B2286" s="61"/>
      <c r="C2286" s="63" t="str">
        <f>IF(B2286="","",VLOOKUP(B2286,'Base productos'!A$2:H$10900,2,FALSE))</f>
        <v/>
      </c>
      <c r="D2286" s="66" t="str">
        <f>IF(B2286="","",VLOOKUP(B2286,'Base productos'!A$2:H$10900,3,FALSE))</f>
        <v/>
      </c>
      <c r="E2286" s="62" t="str">
        <f>IF(B2286="","",VLOOKUP(B2286,'Base productos'!A$2:H$10900,4,FALSE))</f>
        <v/>
      </c>
      <c r="F2286" s="62" t="str">
        <f>IF(B2286="","",VLOOKUP(B2286,'Base productos'!A$2:H$10900,5,FALSE))</f>
        <v/>
      </c>
      <c r="G2286" s="66" t="str">
        <f>IF(B2286="","",VLOOKUP(B2286,'Base productos'!A$2:H$10900,6,FALSE))</f>
        <v/>
      </c>
      <c r="H2286" s="66" t="str">
        <f>IF(B2286="","",VLOOKUP(B2286,'Base productos'!A$2:H$10900,7,FALSE))</f>
        <v/>
      </c>
      <c r="I2286" s="66" t="str">
        <f>IF(B2286="","",VLOOKUP(B2286,'Base productos'!A$2:H$10900,8,FALSE))</f>
        <v/>
      </c>
      <c r="J2286" s="47"/>
      <c r="K2286" s="48"/>
      <c r="L2286" s="68"/>
      <c r="M2286" s="68"/>
      <c r="N2286" s="68"/>
      <c r="O2286" s="68"/>
      <c r="P2286" s="100" t="str">
        <f>IF(O2286="","",VLOOKUP(O2286,'Principios Activos'!A$1:B$2418,2,FALSE))</f>
        <v/>
      </c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9"/>
      <c r="AC2286" s="68"/>
      <c r="AD2286" s="69"/>
      <c r="AE2286" s="53"/>
      <c r="AF2286" s="98"/>
      <c r="AG2286" s="123"/>
      <c r="AH2286" s="123"/>
      <c r="AI2286"/>
      <c r="AJ2286"/>
      <c r="AM2286" s="13"/>
    </row>
    <row r="2287" spans="1:39" s="8" customFormat="1" ht="24.95" customHeight="1" x14ac:dyDescent="0.25">
      <c r="A2287" s="65" t="str">
        <f t="shared" si="35"/>
        <v/>
      </c>
      <c r="B2287" s="61"/>
      <c r="C2287" s="63" t="str">
        <f>IF(B2287="","",VLOOKUP(B2287,'Base productos'!A$2:H$10900,2,FALSE))</f>
        <v/>
      </c>
      <c r="D2287" s="66" t="str">
        <f>IF(B2287="","",VLOOKUP(B2287,'Base productos'!A$2:H$10900,3,FALSE))</f>
        <v/>
      </c>
      <c r="E2287" s="62" t="str">
        <f>IF(B2287="","",VLOOKUP(B2287,'Base productos'!A$2:H$10900,4,FALSE))</f>
        <v/>
      </c>
      <c r="F2287" s="62" t="str">
        <f>IF(B2287="","",VLOOKUP(B2287,'Base productos'!A$2:H$10900,5,FALSE))</f>
        <v/>
      </c>
      <c r="G2287" s="66" t="str">
        <f>IF(B2287="","",VLOOKUP(B2287,'Base productos'!A$2:H$10900,6,FALSE))</f>
        <v/>
      </c>
      <c r="H2287" s="66" t="str">
        <f>IF(B2287="","",VLOOKUP(B2287,'Base productos'!A$2:H$10900,7,FALSE))</f>
        <v/>
      </c>
      <c r="I2287" s="66" t="str">
        <f>IF(B2287="","",VLOOKUP(B2287,'Base productos'!A$2:H$10900,8,FALSE))</f>
        <v/>
      </c>
      <c r="J2287" s="47"/>
      <c r="K2287" s="48"/>
      <c r="L2287" s="68"/>
      <c r="M2287" s="68"/>
      <c r="N2287" s="68"/>
      <c r="O2287" s="68"/>
      <c r="P2287" s="100" t="str">
        <f>IF(O2287="","",VLOOKUP(O2287,'Principios Activos'!A$1:B$2418,2,FALSE))</f>
        <v/>
      </c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9"/>
      <c r="AC2287" s="68"/>
      <c r="AD2287" s="69"/>
      <c r="AE2287" s="53"/>
      <c r="AF2287" s="98"/>
      <c r="AG2287" s="123"/>
      <c r="AH2287" s="123"/>
      <c r="AI2287"/>
      <c r="AJ2287"/>
      <c r="AM2287" s="13"/>
    </row>
    <row r="2288" spans="1:39" s="8" customFormat="1" ht="24.95" customHeight="1" x14ac:dyDescent="0.25">
      <c r="A2288" s="65" t="str">
        <f t="shared" si="35"/>
        <v/>
      </c>
      <c r="B2288" s="61"/>
      <c r="C2288" s="63" t="str">
        <f>IF(B2288="","",VLOOKUP(B2288,'Base productos'!A$2:H$10900,2,FALSE))</f>
        <v/>
      </c>
      <c r="D2288" s="66" t="str">
        <f>IF(B2288="","",VLOOKUP(B2288,'Base productos'!A$2:H$10900,3,FALSE))</f>
        <v/>
      </c>
      <c r="E2288" s="62" t="str">
        <f>IF(B2288="","",VLOOKUP(B2288,'Base productos'!A$2:H$10900,4,FALSE))</f>
        <v/>
      </c>
      <c r="F2288" s="62" t="str">
        <f>IF(B2288="","",VLOOKUP(B2288,'Base productos'!A$2:H$10900,5,FALSE))</f>
        <v/>
      </c>
      <c r="G2288" s="66" t="str">
        <f>IF(B2288="","",VLOOKUP(B2288,'Base productos'!A$2:H$10900,6,FALSE))</f>
        <v/>
      </c>
      <c r="H2288" s="66" t="str">
        <f>IF(B2288="","",VLOOKUP(B2288,'Base productos'!A$2:H$10900,7,FALSE))</f>
        <v/>
      </c>
      <c r="I2288" s="66" t="str">
        <f>IF(B2288="","",VLOOKUP(B2288,'Base productos'!A$2:H$10900,8,FALSE))</f>
        <v/>
      </c>
      <c r="J2288" s="47"/>
      <c r="K2288" s="48"/>
      <c r="L2288" s="68"/>
      <c r="M2288" s="68"/>
      <c r="N2288" s="68"/>
      <c r="O2288" s="68"/>
      <c r="P2288" s="100" t="str">
        <f>IF(O2288="","",VLOOKUP(O2288,'Principios Activos'!A$1:B$2418,2,FALSE))</f>
        <v/>
      </c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9"/>
      <c r="AC2288" s="68"/>
      <c r="AD2288" s="69"/>
      <c r="AE2288" s="53"/>
      <c r="AF2288" s="98"/>
      <c r="AG2288" s="123"/>
      <c r="AH2288" s="123"/>
      <c r="AI2288"/>
      <c r="AJ2288"/>
      <c r="AM2288" s="13"/>
    </row>
    <row r="2289" spans="1:39" s="8" customFormat="1" ht="24.95" customHeight="1" x14ac:dyDescent="0.25">
      <c r="A2289" s="65" t="str">
        <f t="shared" si="35"/>
        <v/>
      </c>
      <c r="B2289" s="61"/>
      <c r="C2289" s="63" t="str">
        <f>IF(B2289="","",VLOOKUP(B2289,'Base productos'!A$2:H$10900,2,FALSE))</f>
        <v/>
      </c>
      <c r="D2289" s="66" t="str">
        <f>IF(B2289="","",VLOOKUP(B2289,'Base productos'!A$2:H$10900,3,FALSE))</f>
        <v/>
      </c>
      <c r="E2289" s="62" t="str">
        <f>IF(B2289="","",VLOOKUP(B2289,'Base productos'!A$2:H$10900,4,FALSE))</f>
        <v/>
      </c>
      <c r="F2289" s="62" t="str">
        <f>IF(B2289="","",VLOOKUP(B2289,'Base productos'!A$2:H$10900,5,FALSE))</f>
        <v/>
      </c>
      <c r="G2289" s="66" t="str">
        <f>IF(B2289="","",VLOOKUP(B2289,'Base productos'!A$2:H$10900,6,FALSE))</f>
        <v/>
      </c>
      <c r="H2289" s="66" t="str">
        <f>IF(B2289="","",VLOOKUP(B2289,'Base productos'!A$2:H$10900,7,FALSE))</f>
        <v/>
      </c>
      <c r="I2289" s="66" t="str">
        <f>IF(B2289="","",VLOOKUP(B2289,'Base productos'!A$2:H$10900,8,FALSE))</f>
        <v/>
      </c>
      <c r="J2289" s="47"/>
      <c r="K2289" s="48"/>
      <c r="L2289" s="68"/>
      <c r="M2289" s="68"/>
      <c r="N2289" s="68"/>
      <c r="O2289" s="68"/>
      <c r="P2289" s="100" t="str">
        <f>IF(O2289="","",VLOOKUP(O2289,'Principios Activos'!A$1:B$2418,2,FALSE))</f>
        <v/>
      </c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9"/>
      <c r="AC2289" s="68"/>
      <c r="AD2289" s="69"/>
      <c r="AE2289" s="53"/>
      <c r="AF2289" s="98"/>
      <c r="AG2289" s="123"/>
      <c r="AH2289" s="123"/>
      <c r="AI2289"/>
      <c r="AJ2289"/>
      <c r="AM2289" s="13"/>
    </row>
    <row r="2290" spans="1:39" s="8" customFormat="1" ht="24.95" customHeight="1" x14ac:dyDescent="0.25">
      <c r="A2290" s="65" t="str">
        <f t="shared" si="35"/>
        <v/>
      </c>
      <c r="B2290" s="61"/>
      <c r="C2290" s="63" t="str">
        <f>IF(B2290="","",VLOOKUP(B2290,'Base productos'!A$2:H$10900,2,FALSE))</f>
        <v/>
      </c>
      <c r="D2290" s="66" t="str">
        <f>IF(B2290="","",VLOOKUP(B2290,'Base productos'!A$2:H$10900,3,FALSE))</f>
        <v/>
      </c>
      <c r="E2290" s="62" t="str">
        <f>IF(B2290="","",VLOOKUP(B2290,'Base productos'!A$2:H$10900,4,FALSE))</f>
        <v/>
      </c>
      <c r="F2290" s="62" t="str">
        <f>IF(B2290="","",VLOOKUP(B2290,'Base productos'!A$2:H$10900,5,FALSE))</f>
        <v/>
      </c>
      <c r="G2290" s="66" t="str">
        <f>IF(B2290="","",VLOOKUP(B2290,'Base productos'!A$2:H$10900,6,FALSE))</f>
        <v/>
      </c>
      <c r="H2290" s="66" t="str">
        <f>IF(B2290="","",VLOOKUP(B2290,'Base productos'!A$2:H$10900,7,FALSE))</f>
        <v/>
      </c>
      <c r="I2290" s="66" t="str">
        <f>IF(B2290="","",VLOOKUP(B2290,'Base productos'!A$2:H$10900,8,FALSE))</f>
        <v/>
      </c>
      <c r="J2290" s="47"/>
      <c r="K2290" s="48"/>
      <c r="L2290" s="68"/>
      <c r="M2290" s="68"/>
      <c r="N2290" s="68"/>
      <c r="O2290" s="68"/>
      <c r="P2290" s="100" t="str">
        <f>IF(O2290="","",VLOOKUP(O2290,'Principios Activos'!A$1:B$2418,2,FALSE))</f>
        <v/>
      </c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9"/>
      <c r="AC2290" s="68"/>
      <c r="AD2290" s="69"/>
      <c r="AE2290" s="53"/>
      <c r="AF2290" s="98"/>
      <c r="AG2290" s="123"/>
      <c r="AH2290" s="123"/>
      <c r="AI2290"/>
      <c r="AJ2290"/>
      <c r="AM2290" s="13"/>
    </row>
    <row r="2291" spans="1:39" s="8" customFormat="1" ht="24.95" customHeight="1" x14ac:dyDescent="0.25">
      <c r="A2291" s="65" t="str">
        <f t="shared" si="35"/>
        <v/>
      </c>
      <c r="B2291" s="61"/>
      <c r="C2291" s="63" t="str">
        <f>IF(B2291="","",VLOOKUP(B2291,'Base productos'!A$2:H$10900,2,FALSE))</f>
        <v/>
      </c>
      <c r="D2291" s="66" t="str">
        <f>IF(B2291="","",VLOOKUP(B2291,'Base productos'!A$2:H$10900,3,FALSE))</f>
        <v/>
      </c>
      <c r="E2291" s="62" t="str">
        <f>IF(B2291="","",VLOOKUP(B2291,'Base productos'!A$2:H$10900,4,FALSE))</f>
        <v/>
      </c>
      <c r="F2291" s="62" t="str">
        <f>IF(B2291="","",VLOOKUP(B2291,'Base productos'!A$2:H$10900,5,FALSE))</f>
        <v/>
      </c>
      <c r="G2291" s="66" t="str">
        <f>IF(B2291="","",VLOOKUP(B2291,'Base productos'!A$2:H$10900,6,FALSE))</f>
        <v/>
      </c>
      <c r="H2291" s="66" t="str">
        <f>IF(B2291="","",VLOOKUP(B2291,'Base productos'!A$2:H$10900,7,FALSE))</f>
        <v/>
      </c>
      <c r="I2291" s="66" t="str">
        <f>IF(B2291="","",VLOOKUP(B2291,'Base productos'!A$2:H$10900,8,FALSE))</f>
        <v/>
      </c>
      <c r="J2291" s="47"/>
      <c r="K2291" s="48"/>
      <c r="L2291" s="68"/>
      <c r="M2291" s="68"/>
      <c r="N2291" s="68"/>
      <c r="O2291" s="68"/>
      <c r="P2291" s="100" t="str">
        <f>IF(O2291="","",VLOOKUP(O2291,'Principios Activos'!A$1:B$2418,2,FALSE))</f>
        <v/>
      </c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9"/>
      <c r="AC2291" s="68"/>
      <c r="AD2291" s="69"/>
      <c r="AE2291" s="53"/>
      <c r="AF2291" s="98"/>
      <c r="AG2291" s="123"/>
      <c r="AH2291" s="123"/>
      <c r="AI2291"/>
      <c r="AJ2291"/>
      <c r="AM2291" s="13"/>
    </row>
    <row r="2292" spans="1:39" s="8" customFormat="1" ht="24.95" customHeight="1" x14ac:dyDescent="0.25">
      <c r="A2292" s="65" t="str">
        <f t="shared" si="35"/>
        <v/>
      </c>
      <c r="B2292" s="61"/>
      <c r="C2292" s="63" t="str">
        <f>IF(B2292="","",VLOOKUP(B2292,'Base productos'!A$2:H$10900,2,FALSE))</f>
        <v/>
      </c>
      <c r="D2292" s="66" t="str">
        <f>IF(B2292="","",VLOOKUP(B2292,'Base productos'!A$2:H$10900,3,FALSE))</f>
        <v/>
      </c>
      <c r="E2292" s="62" t="str">
        <f>IF(B2292="","",VLOOKUP(B2292,'Base productos'!A$2:H$10900,4,FALSE))</f>
        <v/>
      </c>
      <c r="F2292" s="62" t="str">
        <f>IF(B2292="","",VLOOKUP(B2292,'Base productos'!A$2:H$10900,5,FALSE))</f>
        <v/>
      </c>
      <c r="G2292" s="66" t="str">
        <f>IF(B2292="","",VLOOKUP(B2292,'Base productos'!A$2:H$10900,6,FALSE))</f>
        <v/>
      </c>
      <c r="H2292" s="66" t="str">
        <f>IF(B2292="","",VLOOKUP(B2292,'Base productos'!A$2:H$10900,7,FALSE))</f>
        <v/>
      </c>
      <c r="I2292" s="66" t="str">
        <f>IF(B2292="","",VLOOKUP(B2292,'Base productos'!A$2:H$10900,8,FALSE))</f>
        <v/>
      </c>
      <c r="J2292" s="47"/>
      <c r="K2292" s="48"/>
      <c r="L2292" s="68"/>
      <c r="M2292" s="68"/>
      <c r="N2292" s="68"/>
      <c r="O2292" s="68"/>
      <c r="P2292" s="100" t="str">
        <f>IF(O2292="","",VLOOKUP(O2292,'Principios Activos'!A$1:B$2418,2,FALSE))</f>
        <v/>
      </c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9"/>
      <c r="AC2292" s="68"/>
      <c r="AD2292" s="69"/>
      <c r="AE2292" s="53"/>
      <c r="AF2292" s="98"/>
      <c r="AG2292" s="123"/>
      <c r="AH2292" s="123"/>
      <c r="AI2292"/>
      <c r="AJ2292"/>
      <c r="AM2292" s="13"/>
    </row>
    <row r="2293" spans="1:39" s="8" customFormat="1" ht="24.95" customHeight="1" x14ac:dyDescent="0.25">
      <c r="A2293" s="65" t="str">
        <f t="shared" si="35"/>
        <v/>
      </c>
      <c r="B2293" s="61"/>
      <c r="C2293" s="63" t="str">
        <f>IF(B2293="","",VLOOKUP(B2293,'Base productos'!A$2:H$10900,2,FALSE))</f>
        <v/>
      </c>
      <c r="D2293" s="66" t="str">
        <f>IF(B2293="","",VLOOKUP(B2293,'Base productos'!A$2:H$10900,3,FALSE))</f>
        <v/>
      </c>
      <c r="E2293" s="62" t="str">
        <f>IF(B2293="","",VLOOKUP(B2293,'Base productos'!A$2:H$10900,4,FALSE))</f>
        <v/>
      </c>
      <c r="F2293" s="62" t="str">
        <f>IF(B2293="","",VLOOKUP(B2293,'Base productos'!A$2:H$10900,5,FALSE))</f>
        <v/>
      </c>
      <c r="G2293" s="66" t="str">
        <f>IF(B2293="","",VLOOKUP(B2293,'Base productos'!A$2:H$10900,6,FALSE))</f>
        <v/>
      </c>
      <c r="H2293" s="66" t="str">
        <f>IF(B2293="","",VLOOKUP(B2293,'Base productos'!A$2:H$10900,7,FALSE))</f>
        <v/>
      </c>
      <c r="I2293" s="66" t="str">
        <f>IF(B2293="","",VLOOKUP(B2293,'Base productos'!A$2:H$10900,8,FALSE))</f>
        <v/>
      </c>
      <c r="J2293" s="47"/>
      <c r="K2293" s="48"/>
      <c r="L2293" s="68"/>
      <c r="M2293" s="68"/>
      <c r="N2293" s="68"/>
      <c r="O2293" s="68"/>
      <c r="P2293" s="100" t="str">
        <f>IF(O2293="","",VLOOKUP(O2293,'Principios Activos'!A$1:B$2418,2,FALSE))</f>
        <v/>
      </c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9"/>
      <c r="AC2293" s="68"/>
      <c r="AD2293" s="69"/>
      <c r="AE2293" s="53"/>
      <c r="AF2293" s="98"/>
      <c r="AG2293" s="123"/>
      <c r="AH2293" s="123"/>
      <c r="AI2293"/>
      <c r="AJ2293"/>
      <c r="AM2293" s="13"/>
    </row>
    <row r="2294" spans="1:39" s="8" customFormat="1" ht="24.95" customHeight="1" x14ac:dyDescent="0.25">
      <c r="A2294" s="65" t="str">
        <f t="shared" si="35"/>
        <v/>
      </c>
      <c r="B2294" s="61"/>
      <c r="C2294" s="63" t="str">
        <f>IF(B2294="","",VLOOKUP(B2294,'Base productos'!A$2:H$10900,2,FALSE))</f>
        <v/>
      </c>
      <c r="D2294" s="66" t="str">
        <f>IF(B2294="","",VLOOKUP(B2294,'Base productos'!A$2:H$10900,3,FALSE))</f>
        <v/>
      </c>
      <c r="E2294" s="62" t="str">
        <f>IF(B2294="","",VLOOKUP(B2294,'Base productos'!A$2:H$10900,4,FALSE))</f>
        <v/>
      </c>
      <c r="F2294" s="62" t="str">
        <f>IF(B2294="","",VLOOKUP(B2294,'Base productos'!A$2:H$10900,5,FALSE))</f>
        <v/>
      </c>
      <c r="G2294" s="66" t="str">
        <f>IF(B2294="","",VLOOKUP(B2294,'Base productos'!A$2:H$10900,6,FALSE))</f>
        <v/>
      </c>
      <c r="H2294" s="66" t="str">
        <f>IF(B2294="","",VLOOKUP(B2294,'Base productos'!A$2:H$10900,7,FALSE))</f>
        <v/>
      </c>
      <c r="I2294" s="66" t="str">
        <f>IF(B2294="","",VLOOKUP(B2294,'Base productos'!A$2:H$10900,8,FALSE))</f>
        <v/>
      </c>
      <c r="J2294" s="47"/>
      <c r="K2294" s="48"/>
      <c r="L2294" s="68"/>
      <c r="M2294" s="68"/>
      <c r="N2294" s="68"/>
      <c r="O2294" s="68"/>
      <c r="P2294" s="100" t="str">
        <f>IF(O2294="","",VLOOKUP(O2294,'Principios Activos'!A$1:B$2418,2,FALSE))</f>
        <v/>
      </c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9"/>
      <c r="AC2294" s="68"/>
      <c r="AD2294" s="69"/>
      <c r="AE2294" s="53"/>
      <c r="AF2294" s="98"/>
      <c r="AG2294" s="123"/>
      <c r="AH2294" s="123"/>
      <c r="AI2294"/>
      <c r="AJ2294"/>
      <c r="AM2294" s="13"/>
    </row>
    <row r="2295" spans="1:39" s="8" customFormat="1" ht="24.95" customHeight="1" x14ac:dyDescent="0.25">
      <c r="A2295" s="65" t="str">
        <f t="shared" si="35"/>
        <v/>
      </c>
      <c r="B2295" s="61"/>
      <c r="C2295" s="63" t="str">
        <f>IF(B2295="","",VLOOKUP(B2295,'Base productos'!A$2:H$10900,2,FALSE))</f>
        <v/>
      </c>
      <c r="D2295" s="66" t="str">
        <f>IF(B2295="","",VLOOKUP(B2295,'Base productos'!A$2:H$10900,3,FALSE))</f>
        <v/>
      </c>
      <c r="E2295" s="62" t="str">
        <f>IF(B2295="","",VLOOKUP(B2295,'Base productos'!A$2:H$10900,4,FALSE))</f>
        <v/>
      </c>
      <c r="F2295" s="62" t="str">
        <f>IF(B2295="","",VLOOKUP(B2295,'Base productos'!A$2:H$10900,5,FALSE))</f>
        <v/>
      </c>
      <c r="G2295" s="66" t="str">
        <f>IF(B2295="","",VLOOKUP(B2295,'Base productos'!A$2:H$10900,6,FALSE))</f>
        <v/>
      </c>
      <c r="H2295" s="66" t="str">
        <f>IF(B2295="","",VLOOKUP(B2295,'Base productos'!A$2:H$10900,7,FALSE))</f>
        <v/>
      </c>
      <c r="I2295" s="66" t="str">
        <f>IF(B2295="","",VLOOKUP(B2295,'Base productos'!A$2:H$10900,8,FALSE))</f>
        <v/>
      </c>
      <c r="J2295" s="47"/>
      <c r="K2295" s="48"/>
      <c r="L2295" s="68"/>
      <c r="M2295" s="68"/>
      <c r="N2295" s="68"/>
      <c r="O2295" s="68"/>
      <c r="P2295" s="100" t="str">
        <f>IF(O2295="","",VLOOKUP(O2295,'Principios Activos'!A$1:B$2418,2,FALSE))</f>
        <v/>
      </c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9"/>
      <c r="AC2295" s="68"/>
      <c r="AD2295" s="69"/>
      <c r="AE2295" s="53"/>
      <c r="AF2295" s="98"/>
      <c r="AG2295" s="123"/>
      <c r="AH2295" s="123"/>
      <c r="AI2295"/>
      <c r="AJ2295"/>
      <c r="AM2295" s="13"/>
    </row>
    <row r="2296" spans="1:39" s="8" customFormat="1" ht="24.95" customHeight="1" x14ac:dyDescent="0.25">
      <c r="A2296" s="65" t="str">
        <f t="shared" si="35"/>
        <v/>
      </c>
      <c r="B2296" s="61"/>
      <c r="C2296" s="63" t="str">
        <f>IF(B2296="","",VLOOKUP(B2296,'Base productos'!A$2:H$10900,2,FALSE))</f>
        <v/>
      </c>
      <c r="D2296" s="66" t="str">
        <f>IF(B2296="","",VLOOKUP(B2296,'Base productos'!A$2:H$10900,3,FALSE))</f>
        <v/>
      </c>
      <c r="E2296" s="62" t="str">
        <f>IF(B2296="","",VLOOKUP(B2296,'Base productos'!A$2:H$10900,4,FALSE))</f>
        <v/>
      </c>
      <c r="F2296" s="62" t="str">
        <f>IF(B2296="","",VLOOKUP(B2296,'Base productos'!A$2:H$10900,5,FALSE))</f>
        <v/>
      </c>
      <c r="G2296" s="66" t="str">
        <f>IF(B2296="","",VLOOKUP(B2296,'Base productos'!A$2:H$10900,6,FALSE))</f>
        <v/>
      </c>
      <c r="H2296" s="66" t="str">
        <f>IF(B2296="","",VLOOKUP(B2296,'Base productos'!A$2:H$10900,7,FALSE))</f>
        <v/>
      </c>
      <c r="I2296" s="66" t="str">
        <f>IF(B2296="","",VLOOKUP(B2296,'Base productos'!A$2:H$10900,8,FALSE))</f>
        <v/>
      </c>
      <c r="J2296" s="47"/>
      <c r="K2296" s="48"/>
      <c r="L2296" s="68"/>
      <c r="M2296" s="68"/>
      <c r="N2296" s="68"/>
      <c r="O2296" s="68"/>
      <c r="P2296" s="100" t="str">
        <f>IF(O2296="","",VLOOKUP(O2296,'Principios Activos'!A$1:B$2418,2,FALSE))</f>
        <v/>
      </c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9"/>
      <c r="AC2296" s="68"/>
      <c r="AD2296" s="69"/>
      <c r="AE2296" s="53"/>
      <c r="AF2296" s="98"/>
      <c r="AG2296" s="123"/>
      <c r="AH2296" s="123"/>
      <c r="AI2296"/>
      <c r="AJ2296"/>
      <c r="AM2296" s="13"/>
    </row>
    <row r="2297" spans="1:39" s="8" customFormat="1" ht="24.95" customHeight="1" x14ac:dyDescent="0.25">
      <c r="A2297" s="65" t="str">
        <f t="shared" si="35"/>
        <v/>
      </c>
      <c r="B2297" s="61"/>
      <c r="C2297" s="63" t="str">
        <f>IF(B2297="","",VLOOKUP(B2297,'Base productos'!A$2:H$10900,2,FALSE))</f>
        <v/>
      </c>
      <c r="D2297" s="66" t="str">
        <f>IF(B2297="","",VLOOKUP(B2297,'Base productos'!A$2:H$10900,3,FALSE))</f>
        <v/>
      </c>
      <c r="E2297" s="62" t="str">
        <f>IF(B2297="","",VLOOKUP(B2297,'Base productos'!A$2:H$10900,4,FALSE))</f>
        <v/>
      </c>
      <c r="F2297" s="62" t="str">
        <f>IF(B2297="","",VLOOKUP(B2297,'Base productos'!A$2:H$10900,5,FALSE))</f>
        <v/>
      </c>
      <c r="G2297" s="66" t="str">
        <f>IF(B2297="","",VLOOKUP(B2297,'Base productos'!A$2:H$10900,6,FALSE))</f>
        <v/>
      </c>
      <c r="H2297" s="66" t="str">
        <f>IF(B2297="","",VLOOKUP(B2297,'Base productos'!A$2:H$10900,7,FALSE))</f>
        <v/>
      </c>
      <c r="I2297" s="66" t="str">
        <f>IF(B2297="","",VLOOKUP(B2297,'Base productos'!A$2:H$10900,8,FALSE))</f>
        <v/>
      </c>
      <c r="J2297" s="47"/>
      <c r="K2297" s="48"/>
      <c r="L2297" s="68"/>
      <c r="M2297" s="68"/>
      <c r="N2297" s="68"/>
      <c r="O2297" s="68"/>
      <c r="P2297" s="100" t="str">
        <f>IF(O2297="","",VLOOKUP(O2297,'Principios Activos'!A$1:B$2418,2,FALSE))</f>
        <v/>
      </c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9"/>
      <c r="AC2297" s="68"/>
      <c r="AD2297" s="69"/>
      <c r="AE2297" s="53"/>
      <c r="AF2297" s="98"/>
      <c r="AG2297" s="123"/>
      <c r="AH2297" s="123"/>
      <c r="AI2297"/>
      <c r="AJ2297"/>
      <c r="AM2297" s="13"/>
    </row>
    <row r="2298" spans="1:39" s="8" customFormat="1" ht="24.95" customHeight="1" x14ac:dyDescent="0.25">
      <c r="A2298" s="65" t="str">
        <f t="shared" si="35"/>
        <v/>
      </c>
      <c r="B2298" s="61"/>
      <c r="C2298" s="63" t="str">
        <f>IF(B2298="","",VLOOKUP(B2298,'Base productos'!A$2:H$10900,2,FALSE))</f>
        <v/>
      </c>
      <c r="D2298" s="66" t="str">
        <f>IF(B2298="","",VLOOKUP(B2298,'Base productos'!A$2:H$10900,3,FALSE))</f>
        <v/>
      </c>
      <c r="E2298" s="62" t="str">
        <f>IF(B2298="","",VLOOKUP(B2298,'Base productos'!A$2:H$10900,4,FALSE))</f>
        <v/>
      </c>
      <c r="F2298" s="62" t="str">
        <f>IF(B2298="","",VLOOKUP(B2298,'Base productos'!A$2:H$10900,5,FALSE))</f>
        <v/>
      </c>
      <c r="G2298" s="66" t="str">
        <f>IF(B2298="","",VLOOKUP(B2298,'Base productos'!A$2:H$10900,6,FALSE))</f>
        <v/>
      </c>
      <c r="H2298" s="66" t="str">
        <f>IF(B2298="","",VLOOKUP(B2298,'Base productos'!A$2:H$10900,7,FALSE))</f>
        <v/>
      </c>
      <c r="I2298" s="66" t="str">
        <f>IF(B2298="","",VLOOKUP(B2298,'Base productos'!A$2:H$10900,8,FALSE))</f>
        <v/>
      </c>
      <c r="J2298" s="47"/>
      <c r="K2298" s="48"/>
      <c r="L2298" s="68"/>
      <c r="M2298" s="68"/>
      <c r="N2298" s="68"/>
      <c r="O2298" s="68"/>
      <c r="P2298" s="100" t="str">
        <f>IF(O2298="","",VLOOKUP(O2298,'Principios Activos'!A$1:B$2418,2,FALSE))</f>
        <v/>
      </c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9"/>
      <c r="AC2298" s="68"/>
      <c r="AD2298" s="69"/>
      <c r="AE2298" s="53"/>
      <c r="AF2298" s="98"/>
      <c r="AG2298" s="123"/>
      <c r="AH2298" s="123"/>
      <c r="AI2298"/>
      <c r="AJ2298"/>
      <c r="AM2298" s="13"/>
    </row>
    <row r="2299" spans="1:39" s="8" customFormat="1" ht="24.95" customHeight="1" x14ac:dyDescent="0.25">
      <c r="A2299" s="65" t="str">
        <f t="shared" si="35"/>
        <v/>
      </c>
      <c r="B2299" s="61"/>
      <c r="C2299" s="63" t="str">
        <f>IF(B2299="","",VLOOKUP(B2299,'Base productos'!A$2:H$10900,2,FALSE))</f>
        <v/>
      </c>
      <c r="D2299" s="66" t="str">
        <f>IF(B2299="","",VLOOKUP(B2299,'Base productos'!A$2:H$10900,3,FALSE))</f>
        <v/>
      </c>
      <c r="E2299" s="62" t="str">
        <f>IF(B2299="","",VLOOKUP(B2299,'Base productos'!A$2:H$10900,4,FALSE))</f>
        <v/>
      </c>
      <c r="F2299" s="62" t="str">
        <f>IF(B2299="","",VLOOKUP(B2299,'Base productos'!A$2:H$10900,5,FALSE))</f>
        <v/>
      </c>
      <c r="G2299" s="66" t="str">
        <f>IF(B2299="","",VLOOKUP(B2299,'Base productos'!A$2:H$10900,6,FALSE))</f>
        <v/>
      </c>
      <c r="H2299" s="66" t="str">
        <f>IF(B2299="","",VLOOKUP(B2299,'Base productos'!A$2:H$10900,7,FALSE))</f>
        <v/>
      </c>
      <c r="I2299" s="66" t="str">
        <f>IF(B2299="","",VLOOKUP(B2299,'Base productos'!A$2:H$10900,8,FALSE))</f>
        <v/>
      </c>
      <c r="J2299" s="47"/>
      <c r="K2299" s="48"/>
      <c r="L2299" s="68"/>
      <c r="M2299" s="68"/>
      <c r="N2299" s="68"/>
      <c r="O2299" s="68"/>
      <c r="P2299" s="100" t="str">
        <f>IF(O2299="","",VLOOKUP(O2299,'Principios Activos'!A$1:B$2418,2,FALSE))</f>
        <v/>
      </c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9"/>
      <c r="AC2299" s="68"/>
      <c r="AD2299" s="69"/>
      <c r="AE2299" s="53"/>
      <c r="AF2299" s="98"/>
      <c r="AG2299" s="123"/>
      <c r="AH2299" s="123"/>
      <c r="AI2299"/>
      <c r="AJ2299"/>
      <c r="AM2299" s="13"/>
    </row>
    <row r="2300" spans="1:39" s="8" customFormat="1" ht="24.95" customHeight="1" x14ac:dyDescent="0.25">
      <c r="A2300" s="65" t="str">
        <f t="shared" si="35"/>
        <v/>
      </c>
      <c r="B2300" s="61"/>
      <c r="C2300" s="63" t="str">
        <f>IF(B2300="","",VLOOKUP(B2300,'Base productos'!A$2:H$10900,2,FALSE))</f>
        <v/>
      </c>
      <c r="D2300" s="66" t="str">
        <f>IF(B2300="","",VLOOKUP(B2300,'Base productos'!A$2:H$10900,3,FALSE))</f>
        <v/>
      </c>
      <c r="E2300" s="62" t="str">
        <f>IF(B2300="","",VLOOKUP(B2300,'Base productos'!A$2:H$10900,4,FALSE))</f>
        <v/>
      </c>
      <c r="F2300" s="62" t="str">
        <f>IF(B2300="","",VLOOKUP(B2300,'Base productos'!A$2:H$10900,5,FALSE))</f>
        <v/>
      </c>
      <c r="G2300" s="66" t="str">
        <f>IF(B2300="","",VLOOKUP(B2300,'Base productos'!A$2:H$10900,6,FALSE))</f>
        <v/>
      </c>
      <c r="H2300" s="66" t="str">
        <f>IF(B2300="","",VLOOKUP(B2300,'Base productos'!A$2:H$10900,7,FALSE))</f>
        <v/>
      </c>
      <c r="I2300" s="66" t="str">
        <f>IF(B2300="","",VLOOKUP(B2300,'Base productos'!A$2:H$10900,8,FALSE))</f>
        <v/>
      </c>
      <c r="J2300" s="47"/>
      <c r="K2300" s="48"/>
      <c r="L2300" s="68"/>
      <c r="M2300" s="68"/>
      <c r="N2300" s="68"/>
      <c r="O2300" s="68"/>
      <c r="P2300" s="100" t="str">
        <f>IF(O2300="","",VLOOKUP(O2300,'Principios Activos'!A$1:B$2418,2,FALSE))</f>
        <v/>
      </c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9"/>
      <c r="AC2300" s="68"/>
      <c r="AD2300" s="69"/>
      <c r="AE2300" s="53"/>
      <c r="AF2300" s="98"/>
      <c r="AG2300" s="123"/>
      <c r="AH2300" s="123"/>
      <c r="AI2300"/>
      <c r="AJ2300"/>
      <c r="AM2300" s="13"/>
    </row>
    <row r="2301" spans="1:39" s="8" customFormat="1" ht="24.95" customHeight="1" x14ac:dyDescent="0.25">
      <c r="A2301" s="65" t="str">
        <f t="shared" si="35"/>
        <v/>
      </c>
      <c r="B2301" s="61"/>
      <c r="C2301" s="63" t="str">
        <f>IF(B2301="","",VLOOKUP(B2301,'Base productos'!A$2:H$10900,2,FALSE))</f>
        <v/>
      </c>
      <c r="D2301" s="66" t="str">
        <f>IF(B2301="","",VLOOKUP(B2301,'Base productos'!A$2:H$10900,3,FALSE))</f>
        <v/>
      </c>
      <c r="E2301" s="62" t="str">
        <f>IF(B2301="","",VLOOKUP(B2301,'Base productos'!A$2:H$10900,4,FALSE))</f>
        <v/>
      </c>
      <c r="F2301" s="62" t="str">
        <f>IF(B2301="","",VLOOKUP(B2301,'Base productos'!A$2:H$10900,5,FALSE))</f>
        <v/>
      </c>
      <c r="G2301" s="66" t="str">
        <f>IF(B2301="","",VLOOKUP(B2301,'Base productos'!A$2:H$10900,6,FALSE))</f>
        <v/>
      </c>
      <c r="H2301" s="66" t="str">
        <f>IF(B2301="","",VLOOKUP(B2301,'Base productos'!A$2:H$10900,7,FALSE))</f>
        <v/>
      </c>
      <c r="I2301" s="66" t="str">
        <f>IF(B2301="","",VLOOKUP(B2301,'Base productos'!A$2:H$10900,8,FALSE))</f>
        <v/>
      </c>
      <c r="J2301" s="47"/>
      <c r="K2301" s="48"/>
      <c r="L2301" s="68"/>
      <c r="M2301" s="68"/>
      <c r="N2301" s="68"/>
      <c r="O2301" s="68"/>
      <c r="P2301" s="100" t="str">
        <f>IF(O2301="","",VLOOKUP(O2301,'Principios Activos'!A$1:B$2418,2,FALSE))</f>
        <v/>
      </c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9"/>
      <c r="AC2301" s="68"/>
      <c r="AD2301" s="69"/>
      <c r="AE2301" s="53"/>
      <c r="AF2301" s="98"/>
      <c r="AG2301" s="123"/>
      <c r="AH2301" s="123"/>
      <c r="AI2301"/>
      <c r="AJ2301"/>
      <c r="AM2301" s="13"/>
    </row>
    <row r="2302" spans="1:39" s="8" customFormat="1" ht="24.95" customHeight="1" x14ac:dyDescent="0.25">
      <c r="A2302" s="65" t="str">
        <f t="shared" si="35"/>
        <v/>
      </c>
      <c r="B2302" s="61"/>
      <c r="C2302" s="63" t="str">
        <f>IF(B2302="","",VLOOKUP(B2302,'Base productos'!A$2:H$10900,2,FALSE))</f>
        <v/>
      </c>
      <c r="D2302" s="66" t="str">
        <f>IF(B2302="","",VLOOKUP(B2302,'Base productos'!A$2:H$10900,3,FALSE))</f>
        <v/>
      </c>
      <c r="E2302" s="62" t="str">
        <f>IF(B2302="","",VLOOKUP(B2302,'Base productos'!A$2:H$10900,4,FALSE))</f>
        <v/>
      </c>
      <c r="F2302" s="62" t="str">
        <f>IF(B2302="","",VLOOKUP(B2302,'Base productos'!A$2:H$10900,5,FALSE))</f>
        <v/>
      </c>
      <c r="G2302" s="66" t="str">
        <f>IF(B2302="","",VLOOKUP(B2302,'Base productos'!A$2:H$10900,6,FALSE))</f>
        <v/>
      </c>
      <c r="H2302" s="66" t="str">
        <f>IF(B2302="","",VLOOKUP(B2302,'Base productos'!A$2:H$10900,7,FALSE))</f>
        <v/>
      </c>
      <c r="I2302" s="66" t="str">
        <f>IF(B2302="","",VLOOKUP(B2302,'Base productos'!A$2:H$10900,8,FALSE))</f>
        <v/>
      </c>
      <c r="J2302" s="47"/>
      <c r="K2302" s="48"/>
      <c r="L2302" s="68"/>
      <c r="M2302" s="68"/>
      <c r="N2302" s="68"/>
      <c r="O2302" s="68"/>
      <c r="P2302" s="100" t="str">
        <f>IF(O2302="","",VLOOKUP(O2302,'Principios Activos'!A$1:B$2418,2,FALSE))</f>
        <v/>
      </c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9"/>
      <c r="AC2302" s="68"/>
      <c r="AD2302" s="69"/>
      <c r="AE2302" s="53"/>
      <c r="AF2302" s="98"/>
      <c r="AG2302" s="123"/>
      <c r="AH2302" s="123"/>
      <c r="AI2302"/>
      <c r="AJ2302"/>
      <c r="AM2302" s="13"/>
    </row>
    <row r="2303" spans="1:39" s="8" customFormat="1" ht="24.95" customHeight="1" x14ac:dyDescent="0.25">
      <c r="A2303" s="65" t="str">
        <f t="shared" si="35"/>
        <v/>
      </c>
      <c r="B2303" s="61"/>
      <c r="C2303" s="63" t="str">
        <f>IF(B2303="","",VLOOKUP(B2303,'Base productos'!A$2:H$10900,2,FALSE))</f>
        <v/>
      </c>
      <c r="D2303" s="66" t="str">
        <f>IF(B2303="","",VLOOKUP(B2303,'Base productos'!A$2:H$10900,3,FALSE))</f>
        <v/>
      </c>
      <c r="E2303" s="62" t="str">
        <f>IF(B2303="","",VLOOKUP(B2303,'Base productos'!A$2:H$10900,4,FALSE))</f>
        <v/>
      </c>
      <c r="F2303" s="62" t="str">
        <f>IF(B2303="","",VLOOKUP(B2303,'Base productos'!A$2:H$10900,5,FALSE))</f>
        <v/>
      </c>
      <c r="G2303" s="66" t="str">
        <f>IF(B2303="","",VLOOKUP(B2303,'Base productos'!A$2:H$10900,6,FALSE))</f>
        <v/>
      </c>
      <c r="H2303" s="66" t="str">
        <f>IF(B2303="","",VLOOKUP(B2303,'Base productos'!A$2:H$10900,7,FALSE))</f>
        <v/>
      </c>
      <c r="I2303" s="66" t="str">
        <f>IF(B2303="","",VLOOKUP(B2303,'Base productos'!A$2:H$10900,8,FALSE))</f>
        <v/>
      </c>
      <c r="J2303" s="47"/>
      <c r="K2303" s="48"/>
      <c r="L2303" s="68"/>
      <c r="M2303" s="68"/>
      <c r="N2303" s="68"/>
      <c r="O2303" s="68"/>
      <c r="P2303" s="100" t="str">
        <f>IF(O2303="","",VLOOKUP(O2303,'Principios Activos'!A$1:B$2418,2,FALSE))</f>
        <v/>
      </c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9"/>
      <c r="AC2303" s="68"/>
      <c r="AD2303" s="69"/>
      <c r="AE2303" s="53"/>
      <c r="AF2303" s="98"/>
      <c r="AG2303" s="123"/>
      <c r="AH2303" s="123"/>
      <c r="AI2303"/>
      <c r="AJ2303"/>
      <c r="AM2303" s="13"/>
    </row>
    <row r="2304" spans="1:39" s="8" customFormat="1" ht="24.95" customHeight="1" x14ac:dyDescent="0.25">
      <c r="A2304" s="65" t="str">
        <f t="shared" si="35"/>
        <v/>
      </c>
      <c r="B2304" s="61"/>
      <c r="C2304" s="63" t="str">
        <f>IF(B2304="","",VLOOKUP(B2304,'Base productos'!A$2:H$10900,2,FALSE))</f>
        <v/>
      </c>
      <c r="D2304" s="66" t="str">
        <f>IF(B2304="","",VLOOKUP(B2304,'Base productos'!A$2:H$10900,3,FALSE))</f>
        <v/>
      </c>
      <c r="E2304" s="62" t="str">
        <f>IF(B2304="","",VLOOKUP(B2304,'Base productos'!A$2:H$10900,4,FALSE))</f>
        <v/>
      </c>
      <c r="F2304" s="62" t="str">
        <f>IF(B2304="","",VLOOKUP(B2304,'Base productos'!A$2:H$10900,5,FALSE))</f>
        <v/>
      </c>
      <c r="G2304" s="66" t="str">
        <f>IF(B2304="","",VLOOKUP(B2304,'Base productos'!A$2:H$10900,6,FALSE))</f>
        <v/>
      </c>
      <c r="H2304" s="66" t="str">
        <f>IF(B2304="","",VLOOKUP(B2304,'Base productos'!A$2:H$10900,7,FALSE))</f>
        <v/>
      </c>
      <c r="I2304" s="66" t="str">
        <f>IF(B2304="","",VLOOKUP(B2304,'Base productos'!A$2:H$10900,8,FALSE))</f>
        <v/>
      </c>
      <c r="J2304" s="47"/>
      <c r="K2304" s="48"/>
      <c r="L2304" s="68"/>
      <c r="M2304" s="68"/>
      <c r="N2304" s="68"/>
      <c r="O2304" s="68"/>
      <c r="P2304" s="100" t="str">
        <f>IF(O2304="","",VLOOKUP(O2304,'Principios Activos'!A$1:B$2418,2,FALSE))</f>
        <v/>
      </c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9"/>
      <c r="AC2304" s="68"/>
      <c r="AD2304" s="69"/>
      <c r="AE2304" s="53"/>
      <c r="AF2304" s="98"/>
      <c r="AG2304" s="123"/>
      <c r="AH2304" s="123"/>
      <c r="AI2304"/>
      <c r="AJ2304"/>
      <c r="AM2304" s="13"/>
    </row>
    <row r="2305" spans="1:39" s="8" customFormat="1" ht="24.95" customHeight="1" x14ac:dyDescent="0.25">
      <c r="A2305" s="65" t="str">
        <f t="shared" si="35"/>
        <v/>
      </c>
      <c r="B2305" s="61"/>
      <c r="C2305" s="63" t="str">
        <f>IF(B2305="","",VLOOKUP(B2305,'Base productos'!A$2:H$10900,2,FALSE))</f>
        <v/>
      </c>
      <c r="D2305" s="66" t="str">
        <f>IF(B2305="","",VLOOKUP(B2305,'Base productos'!A$2:H$10900,3,FALSE))</f>
        <v/>
      </c>
      <c r="E2305" s="62" t="str">
        <f>IF(B2305="","",VLOOKUP(B2305,'Base productos'!A$2:H$10900,4,FALSE))</f>
        <v/>
      </c>
      <c r="F2305" s="62" t="str">
        <f>IF(B2305="","",VLOOKUP(B2305,'Base productos'!A$2:H$10900,5,FALSE))</f>
        <v/>
      </c>
      <c r="G2305" s="66" t="str">
        <f>IF(B2305="","",VLOOKUP(B2305,'Base productos'!A$2:H$10900,6,FALSE))</f>
        <v/>
      </c>
      <c r="H2305" s="66" t="str">
        <f>IF(B2305="","",VLOOKUP(B2305,'Base productos'!A$2:H$10900,7,FALSE))</f>
        <v/>
      </c>
      <c r="I2305" s="66" t="str">
        <f>IF(B2305="","",VLOOKUP(B2305,'Base productos'!A$2:H$10900,8,FALSE))</f>
        <v/>
      </c>
      <c r="J2305" s="47"/>
      <c r="K2305" s="48"/>
      <c r="L2305" s="68"/>
      <c r="M2305" s="68"/>
      <c r="N2305" s="68"/>
      <c r="O2305" s="68"/>
      <c r="P2305" s="100" t="str">
        <f>IF(O2305="","",VLOOKUP(O2305,'Principios Activos'!A$1:B$2418,2,FALSE))</f>
        <v/>
      </c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9"/>
      <c r="AC2305" s="68"/>
      <c r="AD2305" s="69"/>
      <c r="AE2305" s="53"/>
      <c r="AF2305" s="98"/>
      <c r="AG2305" s="123"/>
      <c r="AH2305" s="123"/>
      <c r="AI2305"/>
      <c r="AJ2305"/>
      <c r="AM2305" s="13"/>
    </row>
    <row r="2306" spans="1:39" s="8" customFormat="1" ht="24.95" customHeight="1" x14ac:dyDescent="0.25">
      <c r="A2306" s="65" t="str">
        <f t="shared" si="35"/>
        <v/>
      </c>
      <c r="B2306" s="61"/>
      <c r="C2306" s="63" t="str">
        <f>IF(B2306="","",VLOOKUP(B2306,'Base productos'!A$2:H$10900,2,FALSE))</f>
        <v/>
      </c>
      <c r="D2306" s="66" t="str">
        <f>IF(B2306="","",VLOOKUP(B2306,'Base productos'!A$2:H$10900,3,FALSE))</f>
        <v/>
      </c>
      <c r="E2306" s="62" t="str">
        <f>IF(B2306="","",VLOOKUP(B2306,'Base productos'!A$2:H$10900,4,FALSE))</f>
        <v/>
      </c>
      <c r="F2306" s="62" t="str">
        <f>IF(B2306="","",VLOOKUP(B2306,'Base productos'!A$2:H$10900,5,FALSE))</f>
        <v/>
      </c>
      <c r="G2306" s="66" t="str">
        <f>IF(B2306="","",VLOOKUP(B2306,'Base productos'!A$2:H$10900,6,FALSE))</f>
        <v/>
      </c>
      <c r="H2306" s="66" t="str">
        <f>IF(B2306="","",VLOOKUP(B2306,'Base productos'!A$2:H$10900,7,FALSE))</f>
        <v/>
      </c>
      <c r="I2306" s="66" t="str">
        <f>IF(B2306="","",VLOOKUP(B2306,'Base productos'!A$2:H$10900,8,FALSE))</f>
        <v/>
      </c>
      <c r="J2306" s="47"/>
      <c r="K2306" s="48"/>
      <c r="L2306" s="68"/>
      <c r="M2306" s="68"/>
      <c r="N2306" s="68"/>
      <c r="O2306" s="68"/>
      <c r="P2306" s="100" t="str">
        <f>IF(O2306="","",VLOOKUP(O2306,'Principios Activos'!A$1:B$2418,2,FALSE))</f>
        <v/>
      </c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9"/>
      <c r="AC2306" s="68"/>
      <c r="AD2306" s="69"/>
      <c r="AE2306" s="53"/>
      <c r="AF2306" s="98"/>
      <c r="AG2306" s="123"/>
      <c r="AH2306" s="123"/>
      <c r="AI2306"/>
      <c r="AJ2306"/>
      <c r="AM2306" s="13"/>
    </row>
    <row r="2307" spans="1:39" s="8" customFormat="1" ht="24.95" customHeight="1" x14ac:dyDescent="0.25">
      <c r="A2307" s="65" t="str">
        <f t="shared" si="35"/>
        <v/>
      </c>
      <c r="B2307" s="61"/>
      <c r="C2307" s="63" t="str">
        <f>IF(B2307="","",VLOOKUP(B2307,'Base productos'!A$2:H$10900,2,FALSE))</f>
        <v/>
      </c>
      <c r="D2307" s="66" t="str">
        <f>IF(B2307="","",VLOOKUP(B2307,'Base productos'!A$2:H$10900,3,FALSE))</f>
        <v/>
      </c>
      <c r="E2307" s="62" t="str">
        <f>IF(B2307="","",VLOOKUP(B2307,'Base productos'!A$2:H$10900,4,FALSE))</f>
        <v/>
      </c>
      <c r="F2307" s="62" t="str">
        <f>IF(B2307="","",VLOOKUP(B2307,'Base productos'!A$2:H$10900,5,FALSE))</f>
        <v/>
      </c>
      <c r="G2307" s="66" t="str">
        <f>IF(B2307="","",VLOOKUP(B2307,'Base productos'!A$2:H$10900,6,FALSE))</f>
        <v/>
      </c>
      <c r="H2307" s="66" t="str">
        <f>IF(B2307="","",VLOOKUP(B2307,'Base productos'!A$2:H$10900,7,FALSE))</f>
        <v/>
      </c>
      <c r="I2307" s="66" t="str">
        <f>IF(B2307="","",VLOOKUP(B2307,'Base productos'!A$2:H$10900,8,FALSE))</f>
        <v/>
      </c>
      <c r="J2307" s="47"/>
      <c r="K2307" s="48"/>
      <c r="L2307" s="68"/>
      <c r="M2307" s="68"/>
      <c r="N2307" s="68"/>
      <c r="O2307" s="68"/>
      <c r="P2307" s="100" t="str">
        <f>IF(O2307="","",VLOOKUP(O2307,'Principios Activos'!A$1:B$2418,2,FALSE))</f>
        <v/>
      </c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9"/>
      <c r="AC2307" s="68"/>
      <c r="AD2307" s="69"/>
      <c r="AE2307" s="53"/>
      <c r="AF2307" s="98"/>
      <c r="AG2307" s="123"/>
      <c r="AH2307" s="123"/>
      <c r="AI2307"/>
      <c r="AJ2307"/>
      <c r="AM2307" s="13"/>
    </row>
    <row r="2308" spans="1:39" s="8" customFormat="1" ht="24.95" customHeight="1" x14ac:dyDescent="0.25">
      <c r="A2308" s="65" t="str">
        <f t="shared" si="35"/>
        <v/>
      </c>
      <c r="B2308" s="61"/>
      <c r="C2308" s="63" t="str">
        <f>IF(B2308="","",VLOOKUP(B2308,'Base productos'!A$2:H$10900,2,FALSE))</f>
        <v/>
      </c>
      <c r="D2308" s="66" t="str">
        <f>IF(B2308="","",VLOOKUP(B2308,'Base productos'!A$2:H$10900,3,FALSE))</f>
        <v/>
      </c>
      <c r="E2308" s="62" t="str">
        <f>IF(B2308="","",VLOOKUP(B2308,'Base productos'!A$2:H$10900,4,FALSE))</f>
        <v/>
      </c>
      <c r="F2308" s="62" t="str">
        <f>IF(B2308="","",VLOOKUP(B2308,'Base productos'!A$2:H$10900,5,FALSE))</f>
        <v/>
      </c>
      <c r="G2308" s="66" t="str">
        <f>IF(B2308="","",VLOOKUP(B2308,'Base productos'!A$2:H$10900,6,FALSE))</f>
        <v/>
      </c>
      <c r="H2308" s="66" t="str">
        <f>IF(B2308="","",VLOOKUP(B2308,'Base productos'!A$2:H$10900,7,FALSE))</f>
        <v/>
      </c>
      <c r="I2308" s="66" t="str">
        <f>IF(B2308="","",VLOOKUP(B2308,'Base productos'!A$2:H$10900,8,FALSE))</f>
        <v/>
      </c>
      <c r="J2308" s="47"/>
      <c r="K2308" s="48"/>
      <c r="L2308" s="68"/>
      <c r="M2308" s="68"/>
      <c r="N2308" s="68"/>
      <c r="O2308" s="68"/>
      <c r="P2308" s="100" t="str">
        <f>IF(O2308="","",VLOOKUP(O2308,'Principios Activos'!A$1:B$2418,2,FALSE))</f>
        <v/>
      </c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9"/>
      <c r="AC2308" s="68"/>
      <c r="AD2308" s="69"/>
      <c r="AE2308" s="53"/>
      <c r="AF2308" s="98"/>
      <c r="AG2308" s="123"/>
      <c r="AH2308" s="123"/>
      <c r="AI2308"/>
      <c r="AJ2308"/>
      <c r="AM2308" s="13"/>
    </row>
    <row r="2309" spans="1:39" s="8" customFormat="1" ht="24.95" customHeight="1" x14ac:dyDescent="0.25">
      <c r="A2309" s="65" t="str">
        <f t="shared" si="35"/>
        <v/>
      </c>
      <c r="B2309" s="61"/>
      <c r="C2309" s="63" t="str">
        <f>IF(B2309="","",VLOOKUP(B2309,'Base productos'!A$2:H$10900,2,FALSE))</f>
        <v/>
      </c>
      <c r="D2309" s="66" t="str">
        <f>IF(B2309="","",VLOOKUP(B2309,'Base productos'!A$2:H$10900,3,FALSE))</f>
        <v/>
      </c>
      <c r="E2309" s="62" t="str">
        <f>IF(B2309="","",VLOOKUP(B2309,'Base productos'!A$2:H$10900,4,FALSE))</f>
        <v/>
      </c>
      <c r="F2309" s="62" t="str">
        <f>IF(B2309="","",VLOOKUP(B2309,'Base productos'!A$2:H$10900,5,FALSE))</f>
        <v/>
      </c>
      <c r="G2309" s="66" t="str">
        <f>IF(B2309="","",VLOOKUP(B2309,'Base productos'!A$2:H$10900,6,FALSE))</f>
        <v/>
      </c>
      <c r="H2309" s="66" t="str">
        <f>IF(B2309="","",VLOOKUP(B2309,'Base productos'!A$2:H$10900,7,FALSE))</f>
        <v/>
      </c>
      <c r="I2309" s="66" t="str">
        <f>IF(B2309="","",VLOOKUP(B2309,'Base productos'!A$2:H$10900,8,FALSE))</f>
        <v/>
      </c>
      <c r="J2309" s="47"/>
      <c r="K2309" s="48"/>
      <c r="L2309" s="68"/>
      <c r="M2309" s="68"/>
      <c r="N2309" s="68"/>
      <c r="O2309" s="68"/>
      <c r="P2309" s="100" t="str">
        <f>IF(O2309="","",VLOOKUP(O2309,'Principios Activos'!A$1:B$2418,2,FALSE))</f>
        <v/>
      </c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9"/>
      <c r="AC2309" s="68"/>
      <c r="AD2309" s="69"/>
      <c r="AE2309" s="53"/>
      <c r="AF2309" s="98"/>
      <c r="AG2309" s="123"/>
      <c r="AH2309" s="123"/>
      <c r="AI2309"/>
      <c r="AJ2309"/>
      <c r="AM2309" s="13"/>
    </row>
    <row r="2310" spans="1:39" s="8" customFormat="1" ht="24.95" customHeight="1" x14ac:dyDescent="0.25">
      <c r="A2310" s="65" t="str">
        <f t="shared" si="35"/>
        <v/>
      </c>
      <c r="B2310" s="61"/>
      <c r="C2310" s="63" t="str">
        <f>IF(B2310="","",VLOOKUP(B2310,'Base productos'!A$2:H$10900,2,FALSE))</f>
        <v/>
      </c>
      <c r="D2310" s="66" t="str">
        <f>IF(B2310="","",VLOOKUP(B2310,'Base productos'!A$2:H$10900,3,FALSE))</f>
        <v/>
      </c>
      <c r="E2310" s="62" t="str">
        <f>IF(B2310="","",VLOOKUP(B2310,'Base productos'!A$2:H$10900,4,FALSE))</f>
        <v/>
      </c>
      <c r="F2310" s="62" t="str">
        <f>IF(B2310="","",VLOOKUP(B2310,'Base productos'!A$2:H$10900,5,FALSE))</f>
        <v/>
      </c>
      <c r="G2310" s="66" t="str">
        <f>IF(B2310="","",VLOOKUP(B2310,'Base productos'!A$2:H$10900,6,FALSE))</f>
        <v/>
      </c>
      <c r="H2310" s="66" t="str">
        <f>IF(B2310="","",VLOOKUP(B2310,'Base productos'!A$2:H$10900,7,FALSE))</f>
        <v/>
      </c>
      <c r="I2310" s="66" t="str">
        <f>IF(B2310="","",VLOOKUP(B2310,'Base productos'!A$2:H$10900,8,FALSE))</f>
        <v/>
      </c>
      <c r="J2310" s="47"/>
      <c r="K2310" s="48"/>
      <c r="L2310" s="68"/>
      <c r="M2310" s="68"/>
      <c r="N2310" s="68"/>
      <c r="O2310" s="68"/>
      <c r="P2310" s="100" t="str">
        <f>IF(O2310="","",VLOOKUP(O2310,'Principios Activos'!A$1:B$2418,2,FALSE))</f>
        <v/>
      </c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9"/>
      <c r="AC2310" s="68"/>
      <c r="AD2310" s="69"/>
      <c r="AE2310" s="53"/>
      <c r="AF2310" s="98"/>
      <c r="AG2310" s="123"/>
      <c r="AH2310" s="123"/>
      <c r="AI2310"/>
      <c r="AJ2310"/>
      <c r="AM2310" s="13"/>
    </row>
    <row r="2311" spans="1:39" s="8" customFormat="1" ht="24.95" customHeight="1" x14ac:dyDescent="0.25">
      <c r="A2311" s="65" t="str">
        <f t="shared" si="35"/>
        <v/>
      </c>
      <c r="B2311" s="61"/>
      <c r="C2311" s="63" t="str">
        <f>IF(B2311="","",VLOOKUP(B2311,'Base productos'!A$2:H$10900,2,FALSE))</f>
        <v/>
      </c>
      <c r="D2311" s="66" t="str">
        <f>IF(B2311="","",VLOOKUP(B2311,'Base productos'!A$2:H$10900,3,FALSE))</f>
        <v/>
      </c>
      <c r="E2311" s="62" t="str">
        <f>IF(B2311="","",VLOOKUP(B2311,'Base productos'!A$2:H$10900,4,FALSE))</f>
        <v/>
      </c>
      <c r="F2311" s="62" t="str">
        <f>IF(B2311="","",VLOOKUP(B2311,'Base productos'!A$2:H$10900,5,FALSE))</f>
        <v/>
      </c>
      <c r="G2311" s="66" t="str">
        <f>IF(B2311="","",VLOOKUP(B2311,'Base productos'!A$2:H$10900,6,FALSE))</f>
        <v/>
      </c>
      <c r="H2311" s="66" t="str">
        <f>IF(B2311="","",VLOOKUP(B2311,'Base productos'!A$2:H$10900,7,FALSE))</f>
        <v/>
      </c>
      <c r="I2311" s="66" t="str">
        <f>IF(B2311="","",VLOOKUP(B2311,'Base productos'!A$2:H$10900,8,FALSE))</f>
        <v/>
      </c>
      <c r="J2311" s="47"/>
      <c r="K2311" s="48"/>
      <c r="L2311" s="68"/>
      <c r="M2311" s="68"/>
      <c r="N2311" s="68"/>
      <c r="O2311" s="68"/>
      <c r="P2311" s="100" t="str">
        <f>IF(O2311="","",VLOOKUP(O2311,'Principios Activos'!A$1:B$2418,2,FALSE))</f>
        <v/>
      </c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9"/>
      <c r="AC2311" s="68"/>
      <c r="AD2311" s="69"/>
      <c r="AE2311" s="53"/>
      <c r="AF2311" s="98"/>
      <c r="AG2311" s="123"/>
      <c r="AH2311" s="123"/>
      <c r="AI2311"/>
      <c r="AJ2311"/>
      <c r="AM2311" s="13"/>
    </row>
    <row r="2312" spans="1:39" s="8" customFormat="1" ht="24.95" customHeight="1" x14ac:dyDescent="0.25">
      <c r="A2312" s="65" t="str">
        <f t="shared" si="35"/>
        <v/>
      </c>
      <c r="B2312" s="61"/>
      <c r="C2312" s="63" t="str">
        <f>IF(B2312="","",VLOOKUP(B2312,'Base productos'!A$2:H$10900,2,FALSE))</f>
        <v/>
      </c>
      <c r="D2312" s="66" t="str">
        <f>IF(B2312="","",VLOOKUP(B2312,'Base productos'!A$2:H$10900,3,FALSE))</f>
        <v/>
      </c>
      <c r="E2312" s="62" t="str">
        <f>IF(B2312="","",VLOOKUP(B2312,'Base productos'!A$2:H$10900,4,FALSE))</f>
        <v/>
      </c>
      <c r="F2312" s="62" t="str">
        <f>IF(B2312="","",VLOOKUP(B2312,'Base productos'!A$2:H$10900,5,FALSE))</f>
        <v/>
      </c>
      <c r="G2312" s="66" t="str">
        <f>IF(B2312="","",VLOOKUP(B2312,'Base productos'!A$2:H$10900,6,FALSE))</f>
        <v/>
      </c>
      <c r="H2312" s="66" t="str">
        <f>IF(B2312="","",VLOOKUP(B2312,'Base productos'!A$2:H$10900,7,FALSE))</f>
        <v/>
      </c>
      <c r="I2312" s="66" t="str">
        <f>IF(B2312="","",VLOOKUP(B2312,'Base productos'!A$2:H$10900,8,FALSE))</f>
        <v/>
      </c>
      <c r="J2312" s="47"/>
      <c r="K2312" s="48"/>
      <c r="L2312" s="68"/>
      <c r="M2312" s="68"/>
      <c r="N2312" s="68"/>
      <c r="O2312" s="68"/>
      <c r="P2312" s="100" t="str">
        <f>IF(O2312="","",VLOOKUP(O2312,'Principios Activos'!A$1:B$2418,2,FALSE))</f>
        <v/>
      </c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9"/>
      <c r="AC2312" s="68"/>
      <c r="AD2312" s="69"/>
      <c r="AE2312" s="53"/>
      <c r="AF2312" s="98"/>
      <c r="AG2312" s="123"/>
      <c r="AH2312" s="123"/>
      <c r="AI2312"/>
      <c r="AJ2312"/>
      <c r="AM2312" s="13"/>
    </row>
    <row r="2313" spans="1:39" s="8" customFormat="1" ht="24.95" customHeight="1" x14ac:dyDescent="0.25">
      <c r="A2313" s="65" t="str">
        <f t="shared" si="35"/>
        <v/>
      </c>
      <c r="B2313" s="61"/>
      <c r="C2313" s="63" t="str">
        <f>IF(B2313="","",VLOOKUP(B2313,'Base productos'!A$2:H$10900,2,FALSE))</f>
        <v/>
      </c>
      <c r="D2313" s="66" t="str">
        <f>IF(B2313="","",VLOOKUP(B2313,'Base productos'!A$2:H$10900,3,FALSE))</f>
        <v/>
      </c>
      <c r="E2313" s="62" t="str">
        <f>IF(B2313="","",VLOOKUP(B2313,'Base productos'!A$2:H$10900,4,FALSE))</f>
        <v/>
      </c>
      <c r="F2313" s="62" t="str">
        <f>IF(B2313="","",VLOOKUP(B2313,'Base productos'!A$2:H$10900,5,FALSE))</f>
        <v/>
      </c>
      <c r="G2313" s="66" t="str">
        <f>IF(B2313="","",VLOOKUP(B2313,'Base productos'!A$2:H$10900,6,FALSE))</f>
        <v/>
      </c>
      <c r="H2313" s="66" t="str">
        <f>IF(B2313="","",VLOOKUP(B2313,'Base productos'!A$2:H$10900,7,FALSE))</f>
        <v/>
      </c>
      <c r="I2313" s="66" t="str">
        <f>IF(B2313="","",VLOOKUP(B2313,'Base productos'!A$2:H$10900,8,FALSE))</f>
        <v/>
      </c>
      <c r="J2313" s="47"/>
      <c r="K2313" s="48"/>
      <c r="L2313" s="68"/>
      <c r="M2313" s="68"/>
      <c r="N2313" s="68"/>
      <c r="O2313" s="68"/>
      <c r="P2313" s="100" t="str">
        <f>IF(O2313="","",VLOOKUP(O2313,'Principios Activos'!A$1:B$2418,2,FALSE))</f>
        <v/>
      </c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9"/>
      <c r="AC2313" s="68"/>
      <c r="AD2313" s="69"/>
      <c r="AE2313" s="53"/>
      <c r="AF2313" s="98"/>
      <c r="AG2313" s="123"/>
      <c r="AH2313" s="123"/>
      <c r="AI2313"/>
      <c r="AJ2313"/>
      <c r="AM2313" s="13"/>
    </row>
    <row r="2314" spans="1:39" s="8" customFormat="1" ht="24.95" customHeight="1" x14ac:dyDescent="0.25">
      <c r="A2314" s="65" t="str">
        <f t="shared" si="35"/>
        <v/>
      </c>
      <c r="B2314" s="61"/>
      <c r="C2314" s="63" t="str">
        <f>IF(B2314="","",VLOOKUP(B2314,'Base productos'!A$2:H$10900,2,FALSE))</f>
        <v/>
      </c>
      <c r="D2314" s="66" t="str">
        <f>IF(B2314="","",VLOOKUP(B2314,'Base productos'!A$2:H$10900,3,FALSE))</f>
        <v/>
      </c>
      <c r="E2314" s="62" t="str">
        <f>IF(B2314="","",VLOOKUP(B2314,'Base productos'!A$2:H$10900,4,FALSE))</f>
        <v/>
      </c>
      <c r="F2314" s="62" t="str">
        <f>IF(B2314="","",VLOOKUP(B2314,'Base productos'!A$2:H$10900,5,FALSE))</f>
        <v/>
      </c>
      <c r="G2314" s="66" t="str">
        <f>IF(B2314="","",VLOOKUP(B2314,'Base productos'!A$2:H$10900,6,FALSE))</f>
        <v/>
      </c>
      <c r="H2314" s="66" t="str">
        <f>IF(B2314="","",VLOOKUP(B2314,'Base productos'!A$2:H$10900,7,FALSE))</f>
        <v/>
      </c>
      <c r="I2314" s="66" t="str">
        <f>IF(B2314="","",VLOOKUP(B2314,'Base productos'!A$2:H$10900,8,FALSE))</f>
        <v/>
      </c>
      <c r="J2314" s="47"/>
      <c r="K2314" s="48"/>
      <c r="L2314" s="68"/>
      <c r="M2314" s="68"/>
      <c r="N2314" s="68"/>
      <c r="O2314" s="68"/>
      <c r="P2314" s="100" t="str">
        <f>IF(O2314="","",VLOOKUP(O2314,'Principios Activos'!A$1:B$2418,2,FALSE))</f>
        <v/>
      </c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9"/>
      <c r="AC2314" s="68"/>
      <c r="AD2314" s="69"/>
      <c r="AE2314" s="53"/>
      <c r="AF2314" s="98"/>
      <c r="AG2314" s="123"/>
      <c r="AH2314" s="123"/>
      <c r="AI2314"/>
      <c r="AJ2314"/>
      <c r="AM2314" s="13"/>
    </row>
    <row r="2315" spans="1:39" s="8" customFormat="1" ht="24.95" customHeight="1" x14ac:dyDescent="0.25">
      <c r="A2315" s="65" t="str">
        <f t="shared" si="35"/>
        <v/>
      </c>
      <c r="B2315" s="61"/>
      <c r="C2315" s="63" t="str">
        <f>IF(B2315="","",VLOOKUP(B2315,'Base productos'!A$2:H$10900,2,FALSE))</f>
        <v/>
      </c>
      <c r="D2315" s="66" t="str">
        <f>IF(B2315="","",VLOOKUP(B2315,'Base productos'!A$2:H$10900,3,FALSE))</f>
        <v/>
      </c>
      <c r="E2315" s="62" t="str">
        <f>IF(B2315="","",VLOOKUP(B2315,'Base productos'!A$2:H$10900,4,FALSE))</f>
        <v/>
      </c>
      <c r="F2315" s="62" t="str">
        <f>IF(B2315="","",VLOOKUP(B2315,'Base productos'!A$2:H$10900,5,FALSE))</f>
        <v/>
      </c>
      <c r="G2315" s="66" t="str">
        <f>IF(B2315="","",VLOOKUP(B2315,'Base productos'!A$2:H$10900,6,FALSE))</f>
        <v/>
      </c>
      <c r="H2315" s="66" t="str">
        <f>IF(B2315="","",VLOOKUP(B2315,'Base productos'!A$2:H$10900,7,FALSE))</f>
        <v/>
      </c>
      <c r="I2315" s="66" t="str">
        <f>IF(B2315="","",VLOOKUP(B2315,'Base productos'!A$2:H$10900,8,FALSE))</f>
        <v/>
      </c>
      <c r="J2315" s="47"/>
      <c r="K2315" s="48"/>
      <c r="L2315" s="68"/>
      <c r="M2315" s="68"/>
      <c r="N2315" s="68"/>
      <c r="O2315" s="68"/>
      <c r="P2315" s="100" t="str">
        <f>IF(O2315="","",VLOOKUP(O2315,'Principios Activos'!A$1:B$2418,2,FALSE))</f>
        <v/>
      </c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9"/>
      <c r="AC2315" s="68"/>
      <c r="AD2315" s="69"/>
      <c r="AE2315" s="53"/>
      <c r="AF2315" s="98"/>
      <c r="AG2315" s="123"/>
      <c r="AH2315" s="123"/>
      <c r="AI2315"/>
      <c r="AJ2315"/>
      <c r="AM2315" s="13"/>
    </row>
    <row r="2316" spans="1:39" s="8" customFormat="1" ht="24.95" customHeight="1" x14ac:dyDescent="0.25">
      <c r="A2316" s="65" t="str">
        <f t="shared" si="35"/>
        <v/>
      </c>
      <c r="B2316" s="61"/>
      <c r="C2316" s="63" t="str">
        <f>IF(B2316="","",VLOOKUP(B2316,'Base productos'!A$2:H$10900,2,FALSE))</f>
        <v/>
      </c>
      <c r="D2316" s="66" t="str">
        <f>IF(B2316="","",VLOOKUP(B2316,'Base productos'!A$2:H$10900,3,FALSE))</f>
        <v/>
      </c>
      <c r="E2316" s="62" t="str">
        <f>IF(B2316="","",VLOOKUP(B2316,'Base productos'!A$2:H$10900,4,FALSE))</f>
        <v/>
      </c>
      <c r="F2316" s="62" t="str">
        <f>IF(B2316="","",VLOOKUP(B2316,'Base productos'!A$2:H$10900,5,FALSE))</f>
        <v/>
      </c>
      <c r="G2316" s="66" t="str">
        <f>IF(B2316="","",VLOOKUP(B2316,'Base productos'!A$2:H$10900,6,FALSE))</f>
        <v/>
      </c>
      <c r="H2316" s="66" t="str">
        <f>IF(B2316="","",VLOOKUP(B2316,'Base productos'!A$2:H$10900,7,FALSE))</f>
        <v/>
      </c>
      <c r="I2316" s="66" t="str">
        <f>IF(B2316="","",VLOOKUP(B2316,'Base productos'!A$2:H$10900,8,FALSE))</f>
        <v/>
      </c>
      <c r="J2316" s="47"/>
      <c r="K2316" s="48"/>
      <c r="L2316" s="68"/>
      <c r="M2316" s="68"/>
      <c r="N2316" s="68"/>
      <c r="O2316" s="68"/>
      <c r="P2316" s="100" t="str">
        <f>IF(O2316="","",VLOOKUP(O2316,'Principios Activos'!A$1:B$2418,2,FALSE))</f>
        <v/>
      </c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9"/>
      <c r="AC2316" s="68"/>
      <c r="AD2316" s="69"/>
      <c r="AE2316" s="53"/>
      <c r="AF2316" s="98"/>
      <c r="AG2316" s="123"/>
      <c r="AH2316" s="123"/>
      <c r="AI2316"/>
      <c r="AJ2316"/>
      <c r="AM2316" s="13"/>
    </row>
    <row r="2317" spans="1:39" s="8" customFormat="1" ht="24.95" customHeight="1" x14ac:dyDescent="0.25">
      <c r="A2317" s="65" t="str">
        <f t="shared" si="35"/>
        <v/>
      </c>
      <c r="B2317" s="61"/>
      <c r="C2317" s="63" t="str">
        <f>IF(B2317="","",VLOOKUP(B2317,'Base productos'!A$2:H$10900,2,FALSE))</f>
        <v/>
      </c>
      <c r="D2317" s="66" t="str">
        <f>IF(B2317="","",VLOOKUP(B2317,'Base productos'!A$2:H$10900,3,FALSE))</f>
        <v/>
      </c>
      <c r="E2317" s="62" t="str">
        <f>IF(B2317="","",VLOOKUP(B2317,'Base productos'!A$2:H$10900,4,FALSE))</f>
        <v/>
      </c>
      <c r="F2317" s="62" t="str">
        <f>IF(B2317="","",VLOOKUP(B2317,'Base productos'!A$2:H$10900,5,FALSE))</f>
        <v/>
      </c>
      <c r="G2317" s="66" t="str">
        <f>IF(B2317="","",VLOOKUP(B2317,'Base productos'!A$2:H$10900,6,FALSE))</f>
        <v/>
      </c>
      <c r="H2317" s="66" t="str">
        <f>IF(B2317="","",VLOOKUP(B2317,'Base productos'!A$2:H$10900,7,FALSE))</f>
        <v/>
      </c>
      <c r="I2317" s="66" t="str">
        <f>IF(B2317="","",VLOOKUP(B2317,'Base productos'!A$2:H$10900,8,FALSE))</f>
        <v/>
      </c>
      <c r="J2317" s="47"/>
      <c r="K2317" s="48"/>
      <c r="L2317" s="68"/>
      <c r="M2317" s="68"/>
      <c r="N2317" s="68"/>
      <c r="O2317" s="68"/>
      <c r="P2317" s="100" t="str">
        <f>IF(O2317="","",VLOOKUP(O2317,'Principios Activos'!A$1:B$2418,2,FALSE))</f>
        <v/>
      </c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9"/>
      <c r="AC2317" s="68"/>
      <c r="AD2317" s="69"/>
      <c r="AE2317" s="53"/>
      <c r="AF2317" s="98"/>
      <c r="AG2317" s="123"/>
      <c r="AH2317" s="123"/>
      <c r="AI2317"/>
      <c r="AJ2317"/>
      <c r="AM2317" s="13"/>
    </row>
    <row r="2318" spans="1:39" s="8" customFormat="1" ht="24.95" customHeight="1" x14ac:dyDescent="0.25">
      <c r="A2318" s="65" t="str">
        <f t="shared" si="35"/>
        <v/>
      </c>
      <c r="B2318" s="61"/>
      <c r="C2318" s="63" t="str">
        <f>IF(B2318="","",VLOOKUP(B2318,'Base productos'!A$2:H$10900,2,FALSE))</f>
        <v/>
      </c>
      <c r="D2318" s="66" t="str">
        <f>IF(B2318="","",VLOOKUP(B2318,'Base productos'!A$2:H$10900,3,FALSE))</f>
        <v/>
      </c>
      <c r="E2318" s="62" t="str">
        <f>IF(B2318="","",VLOOKUP(B2318,'Base productos'!A$2:H$10900,4,FALSE))</f>
        <v/>
      </c>
      <c r="F2318" s="62" t="str">
        <f>IF(B2318="","",VLOOKUP(B2318,'Base productos'!A$2:H$10900,5,FALSE))</f>
        <v/>
      </c>
      <c r="G2318" s="66" t="str">
        <f>IF(B2318="","",VLOOKUP(B2318,'Base productos'!A$2:H$10900,6,FALSE))</f>
        <v/>
      </c>
      <c r="H2318" s="66" t="str">
        <f>IF(B2318="","",VLOOKUP(B2318,'Base productos'!A$2:H$10900,7,FALSE))</f>
        <v/>
      </c>
      <c r="I2318" s="66" t="str">
        <f>IF(B2318="","",VLOOKUP(B2318,'Base productos'!A$2:H$10900,8,FALSE))</f>
        <v/>
      </c>
      <c r="J2318" s="47"/>
      <c r="K2318" s="48"/>
      <c r="L2318" s="68"/>
      <c r="M2318" s="68"/>
      <c r="N2318" s="68"/>
      <c r="O2318" s="68"/>
      <c r="P2318" s="100" t="str">
        <f>IF(O2318="","",VLOOKUP(O2318,'Principios Activos'!A$1:B$2418,2,FALSE))</f>
        <v/>
      </c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9"/>
      <c r="AC2318" s="68"/>
      <c r="AD2318" s="69"/>
      <c r="AE2318" s="53"/>
      <c r="AF2318" s="98"/>
      <c r="AG2318" s="123"/>
      <c r="AH2318" s="123"/>
      <c r="AI2318"/>
      <c r="AJ2318"/>
      <c r="AM2318" s="13"/>
    </row>
    <row r="2319" spans="1:39" s="8" customFormat="1" ht="24.95" customHeight="1" x14ac:dyDescent="0.25">
      <c r="A2319" s="65" t="str">
        <f t="shared" si="35"/>
        <v/>
      </c>
      <c r="B2319" s="61"/>
      <c r="C2319" s="63" t="str">
        <f>IF(B2319="","",VLOOKUP(B2319,'Base productos'!A$2:H$10900,2,FALSE))</f>
        <v/>
      </c>
      <c r="D2319" s="66" t="str">
        <f>IF(B2319="","",VLOOKUP(B2319,'Base productos'!A$2:H$10900,3,FALSE))</f>
        <v/>
      </c>
      <c r="E2319" s="62" t="str">
        <f>IF(B2319="","",VLOOKUP(B2319,'Base productos'!A$2:H$10900,4,FALSE))</f>
        <v/>
      </c>
      <c r="F2319" s="62" t="str">
        <f>IF(B2319="","",VLOOKUP(B2319,'Base productos'!A$2:H$10900,5,FALSE))</f>
        <v/>
      </c>
      <c r="G2319" s="66" t="str">
        <f>IF(B2319="","",VLOOKUP(B2319,'Base productos'!A$2:H$10900,6,FALSE))</f>
        <v/>
      </c>
      <c r="H2319" s="66" t="str">
        <f>IF(B2319="","",VLOOKUP(B2319,'Base productos'!A$2:H$10900,7,FALSE))</f>
        <v/>
      </c>
      <c r="I2319" s="66" t="str">
        <f>IF(B2319="","",VLOOKUP(B2319,'Base productos'!A$2:H$10900,8,FALSE))</f>
        <v/>
      </c>
      <c r="J2319" s="47"/>
      <c r="K2319" s="48"/>
      <c r="L2319" s="68"/>
      <c r="M2319" s="68"/>
      <c r="N2319" s="68"/>
      <c r="O2319" s="68"/>
      <c r="P2319" s="100" t="str">
        <f>IF(O2319="","",VLOOKUP(O2319,'Principios Activos'!A$1:B$2418,2,FALSE))</f>
        <v/>
      </c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9"/>
      <c r="AC2319" s="68"/>
      <c r="AD2319" s="69"/>
      <c r="AE2319" s="53"/>
      <c r="AF2319" s="98"/>
      <c r="AG2319" s="123"/>
      <c r="AH2319" s="123"/>
      <c r="AI2319"/>
      <c r="AJ2319"/>
      <c r="AM2319" s="13"/>
    </row>
    <row r="2320" spans="1:39" s="8" customFormat="1" ht="24.95" customHeight="1" x14ac:dyDescent="0.25">
      <c r="A2320" s="65" t="str">
        <f t="shared" si="35"/>
        <v/>
      </c>
      <c r="B2320" s="61"/>
      <c r="C2320" s="63" t="str">
        <f>IF(B2320="","",VLOOKUP(B2320,'Base productos'!A$2:H$10900,2,FALSE))</f>
        <v/>
      </c>
      <c r="D2320" s="66" t="str">
        <f>IF(B2320="","",VLOOKUP(B2320,'Base productos'!A$2:H$10900,3,FALSE))</f>
        <v/>
      </c>
      <c r="E2320" s="62" t="str">
        <f>IF(B2320="","",VLOOKUP(B2320,'Base productos'!A$2:H$10900,4,FALSE))</f>
        <v/>
      </c>
      <c r="F2320" s="62" t="str">
        <f>IF(B2320="","",VLOOKUP(B2320,'Base productos'!A$2:H$10900,5,FALSE))</f>
        <v/>
      </c>
      <c r="G2320" s="66" t="str">
        <f>IF(B2320="","",VLOOKUP(B2320,'Base productos'!A$2:H$10900,6,FALSE))</f>
        <v/>
      </c>
      <c r="H2320" s="66" t="str">
        <f>IF(B2320="","",VLOOKUP(B2320,'Base productos'!A$2:H$10900,7,FALSE))</f>
        <v/>
      </c>
      <c r="I2320" s="66" t="str">
        <f>IF(B2320="","",VLOOKUP(B2320,'Base productos'!A$2:H$10900,8,FALSE))</f>
        <v/>
      </c>
      <c r="J2320" s="47"/>
      <c r="K2320" s="48"/>
      <c r="L2320" s="68"/>
      <c r="M2320" s="68"/>
      <c r="N2320" s="68"/>
      <c r="O2320" s="68"/>
      <c r="P2320" s="100" t="str">
        <f>IF(O2320="","",VLOOKUP(O2320,'Principios Activos'!A$1:B$2418,2,FALSE))</f>
        <v/>
      </c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9"/>
      <c r="AC2320" s="68"/>
      <c r="AD2320" s="69"/>
      <c r="AE2320" s="53"/>
      <c r="AF2320" s="98"/>
      <c r="AG2320" s="123"/>
      <c r="AH2320" s="123"/>
      <c r="AI2320"/>
      <c r="AJ2320"/>
      <c r="AM2320" s="13"/>
    </row>
    <row r="2321" spans="1:39" s="8" customFormat="1" ht="24.95" customHeight="1" x14ac:dyDescent="0.25">
      <c r="A2321" s="65" t="str">
        <f t="shared" si="35"/>
        <v/>
      </c>
      <c r="B2321" s="61"/>
      <c r="C2321" s="63" t="str">
        <f>IF(B2321="","",VLOOKUP(B2321,'Base productos'!A$2:H$10900,2,FALSE))</f>
        <v/>
      </c>
      <c r="D2321" s="66" t="str">
        <f>IF(B2321="","",VLOOKUP(B2321,'Base productos'!A$2:H$10900,3,FALSE))</f>
        <v/>
      </c>
      <c r="E2321" s="62" t="str">
        <f>IF(B2321="","",VLOOKUP(B2321,'Base productos'!A$2:H$10900,4,FALSE))</f>
        <v/>
      </c>
      <c r="F2321" s="62" t="str">
        <f>IF(B2321="","",VLOOKUP(B2321,'Base productos'!A$2:H$10900,5,FALSE))</f>
        <v/>
      </c>
      <c r="G2321" s="66" t="str">
        <f>IF(B2321="","",VLOOKUP(B2321,'Base productos'!A$2:H$10900,6,FALSE))</f>
        <v/>
      </c>
      <c r="H2321" s="66" t="str">
        <f>IF(B2321="","",VLOOKUP(B2321,'Base productos'!A$2:H$10900,7,FALSE))</f>
        <v/>
      </c>
      <c r="I2321" s="66" t="str">
        <f>IF(B2321="","",VLOOKUP(B2321,'Base productos'!A$2:H$10900,8,FALSE))</f>
        <v/>
      </c>
      <c r="J2321" s="47"/>
      <c r="K2321" s="48"/>
      <c r="L2321" s="68"/>
      <c r="M2321" s="68"/>
      <c r="N2321" s="68"/>
      <c r="O2321" s="68"/>
      <c r="P2321" s="100" t="str">
        <f>IF(O2321="","",VLOOKUP(O2321,'Principios Activos'!A$1:B$2418,2,FALSE))</f>
        <v/>
      </c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9"/>
      <c r="AC2321" s="68"/>
      <c r="AD2321" s="69"/>
      <c r="AE2321" s="53"/>
      <c r="AF2321" s="98"/>
      <c r="AG2321" s="123"/>
      <c r="AH2321" s="123"/>
      <c r="AI2321"/>
      <c r="AJ2321"/>
      <c r="AM2321" s="13"/>
    </row>
    <row r="2322" spans="1:39" s="8" customFormat="1" ht="24.95" customHeight="1" x14ac:dyDescent="0.25">
      <c r="A2322" s="65" t="str">
        <f t="shared" si="35"/>
        <v/>
      </c>
      <c r="B2322" s="61"/>
      <c r="C2322" s="63" t="str">
        <f>IF(B2322="","",VLOOKUP(B2322,'Base productos'!A$2:H$10900,2,FALSE))</f>
        <v/>
      </c>
      <c r="D2322" s="66" t="str">
        <f>IF(B2322="","",VLOOKUP(B2322,'Base productos'!A$2:H$10900,3,FALSE))</f>
        <v/>
      </c>
      <c r="E2322" s="62" t="str">
        <f>IF(B2322="","",VLOOKUP(B2322,'Base productos'!A$2:H$10900,4,FALSE))</f>
        <v/>
      </c>
      <c r="F2322" s="62" t="str">
        <f>IF(B2322="","",VLOOKUP(B2322,'Base productos'!A$2:H$10900,5,FALSE))</f>
        <v/>
      </c>
      <c r="G2322" s="66" t="str">
        <f>IF(B2322="","",VLOOKUP(B2322,'Base productos'!A$2:H$10900,6,FALSE))</f>
        <v/>
      </c>
      <c r="H2322" s="66" t="str">
        <f>IF(B2322="","",VLOOKUP(B2322,'Base productos'!A$2:H$10900,7,FALSE))</f>
        <v/>
      </c>
      <c r="I2322" s="66" t="str">
        <f>IF(B2322="","",VLOOKUP(B2322,'Base productos'!A$2:H$10900,8,FALSE))</f>
        <v/>
      </c>
      <c r="J2322" s="47"/>
      <c r="K2322" s="48"/>
      <c r="L2322" s="68"/>
      <c r="M2322" s="68"/>
      <c r="N2322" s="68"/>
      <c r="O2322" s="68"/>
      <c r="P2322" s="100" t="str">
        <f>IF(O2322="","",VLOOKUP(O2322,'Principios Activos'!A$1:B$2418,2,FALSE))</f>
        <v/>
      </c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9"/>
      <c r="AC2322" s="68"/>
      <c r="AD2322" s="69"/>
      <c r="AE2322" s="53"/>
      <c r="AF2322" s="98"/>
      <c r="AG2322" s="123"/>
      <c r="AH2322" s="123"/>
      <c r="AI2322"/>
      <c r="AJ2322"/>
      <c r="AM2322" s="13"/>
    </row>
    <row r="2323" spans="1:39" s="8" customFormat="1" ht="24.95" customHeight="1" x14ac:dyDescent="0.25">
      <c r="A2323" s="65" t="str">
        <f t="shared" si="35"/>
        <v/>
      </c>
      <c r="B2323" s="61"/>
      <c r="C2323" s="63" t="str">
        <f>IF(B2323="","",VLOOKUP(B2323,'Base productos'!A$2:H$10900,2,FALSE))</f>
        <v/>
      </c>
      <c r="D2323" s="66" t="str">
        <f>IF(B2323="","",VLOOKUP(B2323,'Base productos'!A$2:H$10900,3,FALSE))</f>
        <v/>
      </c>
      <c r="E2323" s="62" t="str">
        <f>IF(B2323="","",VLOOKUP(B2323,'Base productos'!A$2:H$10900,4,FALSE))</f>
        <v/>
      </c>
      <c r="F2323" s="62" t="str">
        <f>IF(B2323="","",VLOOKUP(B2323,'Base productos'!A$2:H$10900,5,FALSE))</f>
        <v/>
      </c>
      <c r="G2323" s="66" t="str">
        <f>IF(B2323="","",VLOOKUP(B2323,'Base productos'!A$2:H$10900,6,FALSE))</f>
        <v/>
      </c>
      <c r="H2323" s="66" t="str">
        <f>IF(B2323="","",VLOOKUP(B2323,'Base productos'!A$2:H$10900,7,FALSE))</f>
        <v/>
      </c>
      <c r="I2323" s="66" t="str">
        <f>IF(B2323="","",VLOOKUP(B2323,'Base productos'!A$2:H$10900,8,FALSE))</f>
        <v/>
      </c>
      <c r="J2323" s="47"/>
      <c r="K2323" s="48"/>
      <c r="L2323" s="68"/>
      <c r="M2323" s="68"/>
      <c r="N2323" s="68"/>
      <c r="O2323" s="68"/>
      <c r="P2323" s="100" t="str">
        <f>IF(O2323="","",VLOOKUP(O2323,'Principios Activos'!A$1:B$2418,2,FALSE))</f>
        <v/>
      </c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9"/>
      <c r="AC2323" s="68"/>
      <c r="AD2323" s="69"/>
      <c r="AE2323" s="53"/>
      <c r="AF2323" s="98"/>
      <c r="AG2323" s="123"/>
      <c r="AH2323" s="123"/>
      <c r="AI2323"/>
      <c r="AJ2323"/>
      <c r="AM2323" s="13"/>
    </row>
    <row r="2324" spans="1:39" s="8" customFormat="1" ht="24.95" customHeight="1" x14ac:dyDescent="0.25">
      <c r="A2324" s="65" t="str">
        <f t="shared" si="35"/>
        <v/>
      </c>
      <c r="B2324" s="61"/>
      <c r="C2324" s="63" t="str">
        <f>IF(B2324="","",VLOOKUP(B2324,'Base productos'!A$2:H$10900,2,FALSE))</f>
        <v/>
      </c>
      <c r="D2324" s="66" t="str">
        <f>IF(B2324="","",VLOOKUP(B2324,'Base productos'!A$2:H$10900,3,FALSE))</f>
        <v/>
      </c>
      <c r="E2324" s="62" t="str">
        <f>IF(B2324="","",VLOOKUP(B2324,'Base productos'!A$2:H$10900,4,FALSE))</f>
        <v/>
      </c>
      <c r="F2324" s="62" t="str">
        <f>IF(B2324="","",VLOOKUP(B2324,'Base productos'!A$2:H$10900,5,FALSE))</f>
        <v/>
      </c>
      <c r="G2324" s="66" t="str">
        <f>IF(B2324="","",VLOOKUP(B2324,'Base productos'!A$2:H$10900,6,FALSE))</f>
        <v/>
      </c>
      <c r="H2324" s="66" t="str">
        <f>IF(B2324="","",VLOOKUP(B2324,'Base productos'!A$2:H$10900,7,FALSE))</f>
        <v/>
      </c>
      <c r="I2324" s="66" t="str">
        <f>IF(B2324="","",VLOOKUP(B2324,'Base productos'!A$2:H$10900,8,FALSE))</f>
        <v/>
      </c>
      <c r="J2324" s="47"/>
      <c r="K2324" s="48"/>
      <c r="L2324" s="68"/>
      <c r="M2324" s="68"/>
      <c r="N2324" s="68"/>
      <c r="O2324" s="68"/>
      <c r="P2324" s="100" t="str">
        <f>IF(O2324="","",VLOOKUP(O2324,'Principios Activos'!A$1:B$2418,2,FALSE))</f>
        <v/>
      </c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9"/>
      <c r="AC2324" s="68"/>
      <c r="AD2324" s="69"/>
      <c r="AE2324" s="53"/>
      <c r="AF2324" s="98"/>
      <c r="AG2324" s="123"/>
      <c r="AH2324" s="123"/>
      <c r="AI2324"/>
      <c r="AJ2324"/>
      <c r="AM2324" s="13"/>
    </row>
    <row r="2325" spans="1:39" s="8" customFormat="1" ht="24.95" customHeight="1" x14ac:dyDescent="0.25">
      <c r="A2325" s="65" t="str">
        <f t="shared" si="35"/>
        <v/>
      </c>
      <c r="B2325" s="61"/>
      <c r="C2325" s="63" t="str">
        <f>IF(B2325="","",VLOOKUP(B2325,'Base productos'!A$2:H$10900,2,FALSE))</f>
        <v/>
      </c>
      <c r="D2325" s="66" t="str">
        <f>IF(B2325="","",VLOOKUP(B2325,'Base productos'!A$2:H$10900,3,FALSE))</f>
        <v/>
      </c>
      <c r="E2325" s="62" t="str">
        <f>IF(B2325="","",VLOOKUP(B2325,'Base productos'!A$2:H$10900,4,FALSE))</f>
        <v/>
      </c>
      <c r="F2325" s="62" t="str">
        <f>IF(B2325="","",VLOOKUP(B2325,'Base productos'!A$2:H$10900,5,FALSE))</f>
        <v/>
      </c>
      <c r="G2325" s="66" t="str">
        <f>IF(B2325="","",VLOOKUP(B2325,'Base productos'!A$2:H$10900,6,FALSE))</f>
        <v/>
      </c>
      <c r="H2325" s="66" t="str">
        <f>IF(B2325="","",VLOOKUP(B2325,'Base productos'!A$2:H$10900,7,FALSE))</f>
        <v/>
      </c>
      <c r="I2325" s="66" t="str">
        <f>IF(B2325="","",VLOOKUP(B2325,'Base productos'!A$2:H$10900,8,FALSE))</f>
        <v/>
      </c>
      <c r="J2325" s="47"/>
      <c r="K2325" s="48"/>
      <c r="L2325" s="68"/>
      <c r="M2325" s="68"/>
      <c r="N2325" s="68"/>
      <c r="O2325" s="68"/>
      <c r="P2325" s="100" t="str">
        <f>IF(O2325="","",VLOOKUP(O2325,'Principios Activos'!A$1:B$2418,2,FALSE))</f>
        <v/>
      </c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9"/>
      <c r="AC2325" s="68"/>
      <c r="AD2325" s="69"/>
      <c r="AE2325" s="53"/>
      <c r="AF2325" s="98"/>
      <c r="AG2325" s="123"/>
      <c r="AH2325" s="123"/>
      <c r="AI2325"/>
      <c r="AJ2325"/>
      <c r="AM2325" s="13"/>
    </row>
    <row r="2326" spans="1:39" s="8" customFormat="1" ht="24.95" customHeight="1" x14ac:dyDescent="0.25">
      <c r="A2326" s="65" t="str">
        <f t="shared" si="35"/>
        <v/>
      </c>
      <c r="B2326" s="61"/>
      <c r="C2326" s="63" t="str">
        <f>IF(B2326="","",VLOOKUP(B2326,'Base productos'!A$2:H$10900,2,FALSE))</f>
        <v/>
      </c>
      <c r="D2326" s="66" t="str">
        <f>IF(B2326="","",VLOOKUP(B2326,'Base productos'!A$2:H$10900,3,FALSE))</f>
        <v/>
      </c>
      <c r="E2326" s="62" t="str">
        <f>IF(B2326="","",VLOOKUP(B2326,'Base productos'!A$2:H$10900,4,FALSE))</f>
        <v/>
      </c>
      <c r="F2326" s="62" t="str">
        <f>IF(B2326="","",VLOOKUP(B2326,'Base productos'!A$2:H$10900,5,FALSE))</f>
        <v/>
      </c>
      <c r="G2326" s="66" t="str">
        <f>IF(B2326="","",VLOOKUP(B2326,'Base productos'!A$2:H$10900,6,FALSE))</f>
        <v/>
      </c>
      <c r="H2326" s="66" t="str">
        <f>IF(B2326="","",VLOOKUP(B2326,'Base productos'!A$2:H$10900,7,FALSE))</f>
        <v/>
      </c>
      <c r="I2326" s="66" t="str">
        <f>IF(B2326="","",VLOOKUP(B2326,'Base productos'!A$2:H$10900,8,FALSE))</f>
        <v/>
      </c>
      <c r="J2326" s="47"/>
      <c r="K2326" s="48"/>
      <c r="L2326" s="68"/>
      <c r="M2326" s="68"/>
      <c r="N2326" s="68"/>
      <c r="O2326" s="68"/>
      <c r="P2326" s="100" t="str">
        <f>IF(O2326="","",VLOOKUP(O2326,'Principios Activos'!A$1:B$2418,2,FALSE))</f>
        <v/>
      </c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  <c r="AA2326" s="68"/>
      <c r="AB2326" s="69"/>
      <c r="AC2326" s="68"/>
      <c r="AD2326" s="69"/>
      <c r="AE2326" s="53"/>
      <c r="AF2326" s="98"/>
      <c r="AG2326" s="123"/>
      <c r="AH2326" s="123"/>
      <c r="AI2326"/>
      <c r="AJ2326"/>
      <c r="AM2326" s="13"/>
    </row>
    <row r="2327" spans="1:39" s="8" customFormat="1" ht="24.95" customHeight="1" x14ac:dyDescent="0.25">
      <c r="A2327" s="65" t="str">
        <f t="shared" si="35"/>
        <v/>
      </c>
      <c r="B2327" s="61"/>
      <c r="C2327" s="63" t="str">
        <f>IF(B2327="","",VLOOKUP(B2327,'Base productos'!A$2:H$10900,2,FALSE))</f>
        <v/>
      </c>
      <c r="D2327" s="66" t="str">
        <f>IF(B2327="","",VLOOKUP(B2327,'Base productos'!A$2:H$10900,3,FALSE))</f>
        <v/>
      </c>
      <c r="E2327" s="62" t="str">
        <f>IF(B2327="","",VLOOKUP(B2327,'Base productos'!A$2:H$10900,4,FALSE))</f>
        <v/>
      </c>
      <c r="F2327" s="62" t="str">
        <f>IF(B2327="","",VLOOKUP(B2327,'Base productos'!A$2:H$10900,5,FALSE))</f>
        <v/>
      </c>
      <c r="G2327" s="66" t="str">
        <f>IF(B2327="","",VLOOKUP(B2327,'Base productos'!A$2:H$10900,6,FALSE))</f>
        <v/>
      </c>
      <c r="H2327" s="66" t="str">
        <f>IF(B2327="","",VLOOKUP(B2327,'Base productos'!A$2:H$10900,7,FALSE))</f>
        <v/>
      </c>
      <c r="I2327" s="66" t="str">
        <f>IF(B2327="","",VLOOKUP(B2327,'Base productos'!A$2:H$10900,8,FALSE))</f>
        <v/>
      </c>
      <c r="J2327" s="47"/>
      <c r="K2327" s="48"/>
      <c r="L2327" s="68"/>
      <c r="M2327" s="68"/>
      <c r="N2327" s="68"/>
      <c r="O2327" s="68"/>
      <c r="P2327" s="100" t="str">
        <f>IF(O2327="","",VLOOKUP(O2327,'Principios Activos'!A$1:B$2418,2,FALSE))</f>
        <v/>
      </c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  <c r="AA2327" s="68"/>
      <c r="AB2327" s="69"/>
      <c r="AC2327" s="68"/>
      <c r="AD2327" s="69"/>
      <c r="AE2327" s="53"/>
      <c r="AF2327" s="98"/>
      <c r="AG2327" s="123"/>
      <c r="AH2327" s="123"/>
      <c r="AI2327"/>
      <c r="AJ2327"/>
      <c r="AM2327" s="13"/>
    </row>
    <row r="2328" spans="1:39" s="8" customFormat="1" ht="24.95" customHeight="1" x14ac:dyDescent="0.25">
      <c r="A2328" s="65" t="str">
        <f t="shared" si="35"/>
        <v/>
      </c>
      <c r="B2328" s="61"/>
      <c r="C2328" s="63" t="str">
        <f>IF(B2328="","",VLOOKUP(B2328,'Base productos'!A$2:H$10900,2,FALSE))</f>
        <v/>
      </c>
      <c r="D2328" s="66" t="str">
        <f>IF(B2328="","",VLOOKUP(B2328,'Base productos'!A$2:H$10900,3,FALSE))</f>
        <v/>
      </c>
      <c r="E2328" s="62" t="str">
        <f>IF(B2328="","",VLOOKUP(B2328,'Base productos'!A$2:H$10900,4,FALSE))</f>
        <v/>
      </c>
      <c r="F2328" s="62" t="str">
        <f>IF(B2328="","",VLOOKUP(B2328,'Base productos'!A$2:H$10900,5,FALSE))</f>
        <v/>
      </c>
      <c r="G2328" s="66" t="str">
        <f>IF(B2328="","",VLOOKUP(B2328,'Base productos'!A$2:H$10900,6,FALSE))</f>
        <v/>
      </c>
      <c r="H2328" s="66" t="str">
        <f>IF(B2328="","",VLOOKUP(B2328,'Base productos'!A$2:H$10900,7,FALSE))</f>
        <v/>
      </c>
      <c r="I2328" s="66" t="str">
        <f>IF(B2328="","",VLOOKUP(B2328,'Base productos'!A$2:H$10900,8,FALSE))</f>
        <v/>
      </c>
      <c r="J2328" s="47"/>
      <c r="K2328" s="48"/>
      <c r="L2328" s="68"/>
      <c r="M2328" s="68"/>
      <c r="N2328" s="68"/>
      <c r="O2328" s="68"/>
      <c r="P2328" s="100" t="str">
        <f>IF(O2328="","",VLOOKUP(O2328,'Principios Activos'!A$1:B$2418,2,FALSE))</f>
        <v/>
      </c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  <c r="AA2328" s="68"/>
      <c r="AB2328" s="69"/>
      <c r="AC2328" s="68"/>
      <c r="AD2328" s="69"/>
      <c r="AE2328" s="53"/>
      <c r="AF2328" s="98"/>
      <c r="AG2328" s="123"/>
      <c r="AH2328" s="123"/>
      <c r="AI2328"/>
      <c r="AJ2328"/>
      <c r="AM2328" s="13"/>
    </row>
    <row r="2329" spans="1:39" s="8" customFormat="1" ht="24.95" customHeight="1" x14ac:dyDescent="0.25">
      <c r="A2329" s="65" t="str">
        <f t="shared" ref="A2329:A2392" si="36">IF(A2328="","",IF(B2329="","",A2328))</f>
        <v/>
      </c>
      <c r="B2329" s="61"/>
      <c r="C2329" s="63" t="str">
        <f>IF(B2329="","",VLOOKUP(B2329,'Base productos'!A$2:H$10900,2,FALSE))</f>
        <v/>
      </c>
      <c r="D2329" s="66" t="str">
        <f>IF(B2329="","",VLOOKUP(B2329,'Base productos'!A$2:H$10900,3,FALSE))</f>
        <v/>
      </c>
      <c r="E2329" s="62" t="str">
        <f>IF(B2329="","",VLOOKUP(B2329,'Base productos'!A$2:H$10900,4,FALSE))</f>
        <v/>
      </c>
      <c r="F2329" s="62" t="str">
        <f>IF(B2329="","",VLOOKUP(B2329,'Base productos'!A$2:H$10900,5,FALSE))</f>
        <v/>
      </c>
      <c r="G2329" s="66" t="str">
        <f>IF(B2329="","",VLOOKUP(B2329,'Base productos'!A$2:H$10900,6,FALSE))</f>
        <v/>
      </c>
      <c r="H2329" s="66" t="str">
        <f>IF(B2329="","",VLOOKUP(B2329,'Base productos'!A$2:H$10900,7,FALSE))</f>
        <v/>
      </c>
      <c r="I2329" s="66" t="str">
        <f>IF(B2329="","",VLOOKUP(B2329,'Base productos'!A$2:H$10900,8,FALSE))</f>
        <v/>
      </c>
      <c r="J2329" s="47"/>
      <c r="K2329" s="48"/>
      <c r="L2329" s="68"/>
      <c r="M2329" s="68"/>
      <c r="N2329" s="68"/>
      <c r="O2329" s="68"/>
      <c r="P2329" s="100" t="str">
        <f>IF(O2329="","",VLOOKUP(O2329,'Principios Activos'!A$1:B$2418,2,FALSE))</f>
        <v/>
      </c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  <c r="AA2329" s="68"/>
      <c r="AB2329" s="69"/>
      <c r="AC2329" s="68"/>
      <c r="AD2329" s="69"/>
      <c r="AE2329" s="53"/>
      <c r="AF2329" s="98"/>
      <c r="AG2329" s="123"/>
      <c r="AH2329" s="123"/>
      <c r="AI2329"/>
      <c r="AJ2329"/>
      <c r="AM2329" s="13"/>
    </row>
    <row r="2330" spans="1:39" s="8" customFormat="1" ht="24.95" customHeight="1" x14ac:dyDescent="0.25">
      <c r="A2330" s="65" t="str">
        <f t="shared" si="36"/>
        <v/>
      </c>
      <c r="B2330" s="61"/>
      <c r="C2330" s="63" t="str">
        <f>IF(B2330="","",VLOOKUP(B2330,'Base productos'!A$2:H$10900,2,FALSE))</f>
        <v/>
      </c>
      <c r="D2330" s="66" t="str">
        <f>IF(B2330="","",VLOOKUP(B2330,'Base productos'!A$2:H$10900,3,FALSE))</f>
        <v/>
      </c>
      <c r="E2330" s="62" t="str">
        <f>IF(B2330="","",VLOOKUP(B2330,'Base productos'!A$2:H$10900,4,FALSE))</f>
        <v/>
      </c>
      <c r="F2330" s="62" t="str">
        <f>IF(B2330="","",VLOOKUP(B2330,'Base productos'!A$2:H$10900,5,FALSE))</f>
        <v/>
      </c>
      <c r="G2330" s="66" t="str">
        <f>IF(B2330="","",VLOOKUP(B2330,'Base productos'!A$2:H$10900,6,FALSE))</f>
        <v/>
      </c>
      <c r="H2330" s="66" t="str">
        <f>IF(B2330="","",VLOOKUP(B2330,'Base productos'!A$2:H$10900,7,FALSE))</f>
        <v/>
      </c>
      <c r="I2330" s="66" t="str">
        <f>IF(B2330="","",VLOOKUP(B2330,'Base productos'!A$2:H$10900,8,FALSE))</f>
        <v/>
      </c>
      <c r="J2330" s="47"/>
      <c r="K2330" s="48"/>
      <c r="L2330" s="68"/>
      <c r="M2330" s="68"/>
      <c r="N2330" s="68"/>
      <c r="O2330" s="68"/>
      <c r="P2330" s="100" t="str">
        <f>IF(O2330="","",VLOOKUP(O2330,'Principios Activos'!A$1:B$2418,2,FALSE))</f>
        <v/>
      </c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  <c r="AA2330" s="68"/>
      <c r="AB2330" s="69"/>
      <c r="AC2330" s="68"/>
      <c r="AD2330" s="69"/>
      <c r="AE2330" s="53"/>
      <c r="AF2330" s="98"/>
      <c r="AG2330" s="123"/>
      <c r="AH2330" s="123"/>
      <c r="AI2330"/>
      <c r="AJ2330"/>
      <c r="AM2330" s="13"/>
    </row>
    <row r="2331" spans="1:39" s="8" customFormat="1" ht="24.95" customHeight="1" x14ac:dyDescent="0.25">
      <c r="A2331" s="65" t="str">
        <f t="shared" si="36"/>
        <v/>
      </c>
      <c r="B2331" s="61"/>
      <c r="C2331" s="63" t="str">
        <f>IF(B2331="","",VLOOKUP(B2331,'Base productos'!A$2:H$10900,2,FALSE))</f>
        <v/>
      </c>
      <c r="D2331" s="66" t="str">
        <f>IF(B2331="","",VLOOKUP(B2331,'Base productos'!A$2:H$10900,3,FALSE))</f>
        <v/>
      </c>
      <c r="E2331" s="62" t="str">
        <f>IF(B2331="","",VLOOKUP(B2331,'Base productos'!A$2:H$10900,4,FALSE))</f>
        <v/>
      </c>
      <c r="F2331" s="62" t="str">
        <f>IF(B2331="","",VLOOKUP(B2331,'Base productos'!A$2:H$10900,5,FALSE))</f>
        <v/>
      </c>
      <c r="G2331" s="66" t="str">
        <f>IF(B2331="","",VLOOKUP(B2331,'Base productos'!A$2:H$10900,6,FALSE))</f>
        <v/>
      </c>
      <c r="H2331" s="66" t="str">
        <f>IF(B2331="","",VLOOKUP(B2331,'Base productos'!A$2:H$10900,7,FALSE))</f>
        <v/>
      </c>
      <c r="I2331" s="66" t="str">
        <f>IF(B2331="","",VLOOKUP(B2331,'Base productos'!A$2:H$10900,8,FALSE))</f>
        <v/>
      </c>
      <c r="J2331" s="47"/>
      <c r="K2331" s="48"/>
      <c r="L2331" s="68"/>
      <c r="M2331" s="68"/>
      <c r="N2331" s="68"/>
      <c r="O2331" s="68"/>
      <c r="P2331" s="100" t="str">
        <f>IF(O2331="","",VLOOKUP(O2331,'Principios Activos'!A$1:B$2418,2,FALSE))</f>
        <v/>
      </c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  <c r="AA2331" s="68"/>
      <c r="AB2331" s="69"/>
      <c r="AC2331" s="68"/>
      <c r="AD2331" s="69"/>
      <c r="AE2331" s="53"/>
      <c r="AF2331" s="98"/>
      <c r="AG2331" s="123"/>
      <c r="AH2331" s="123"/>
      <c r="AI2331"/>
      <c r="AJ2331"/>
      <c r="AM2331" s="13"/>
    </row>
    <row r="2332" spans="1:39" s="8" customFormat="1" ht="24.95" customHeight="1" x14ac:dyDescent="0.25">
      <c r="A2332" s="65" t="str">
        <f t="shared" si="36"/>
        <v/>
      </c>
      <c r="B2332" s="61"/>
      <c r="C2332" s="63" t="str">
        <f>IF(B2332="","",VLOOKUP(B2332,'Base productos'!A$2:H$10900,2,FALSE))</f>
        <v/>
      </c>
      <c r="D2332" s="66" t="str">
        <f>IF(B2332="","",VLOOKUP(B2332,'Base productos'!A$2:H$10900,3,FALSE))</f>
        <v/>
      </c>
      <c r="E2332" s="62" t="str">
        <f>IF(B2332="","",VLOOKUP(B2332,'Base productos'!A$2:H$10900,4,FALSE))</f>
        <v/>
      </c>
      <c r="F2332" s="62" t="str">
        <f>IF(B2332="","",VLOOKUP(B2332,'Base productos'!A$2:H$10900,5,FALSE))</f>
        <v/>
      </c>
      <c r="G2332" s="66" t="str">
        <f>IF(B2332="","",VLOOKUP(B2332,'Base productos'!A$2:H$10900,6,FALSE))</f>
        <v/>
      </c>
      <c r="H2332" s="66" t="str">
        <f>IF(B2332="","",VLOOKUP(B2332,'Base productos'!A$2:H$10900,7,FALSE))</f>
        <v/>
      </c>
      <c r="I2332" s="66" t="str">
        <f>IF(B2332="","",VLOOKUP(B2332,'Base productos'!A$2:H$10900,8,FALSE))</f>
        <v/>
      </c>
      <c r="J2332" s="47"/>
      <c r="K2332" s="48"/>
      <c r="L2332" s="68"/>
      <c r="M2332" s="68"/>
      <c r="N2332" s="68"/>
      <c r="O2332" s="68"/>
      <c r="P2332" s="100" t="str">
        <f>IF(O2332="","",VLOOKUP(O2332,'Principios Activos'!A$1:B$2418,2,FALSE))</f>
        <v/>
      </c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  <c r="AA2332" s="68"/>
      <c r="AB2332" s="69"/>
      <c r="AC2332" s="68"/>
      <c r="AD2332" s="69"/>
      <c r="AE2332" s="53"/>
      <c r="AF2332" s="98"/>
      <c r="AG2332" s="123"/>
      <c r="AH2332" s="123"/>
      <c r="AI2332"/>
      <c r="AJ2332"/>
      <c r="AM2332" s="13"/>
    </row>
    <row r="2333" spans="1:39" s="8" customFormat="1" ht="24.95" customHeight="1" x14ac:dyDescent="0.25">
      <c r="A2333" s="65" t="str">
        <f t="shared" si="36"/>
        <v/>
      </c>
      <c r="B2333" s="61"/>
      <c r="C2333" s="63" t="str">
        <f>IF(B2333="","",VLOOKUP(B2333,'Base productos'!A$2:H$10900,2,FALSE))</f>
        <v/>
      </c>
      <c r="D2333" s="66" t="str">
        <f>IF(B2333="","",VLOOKUP(B2333,'Base productos'!A$2:H$10900,3,FALSE))</f>
        <v/>
      </c>
      <c r="E2333" s="62" t="str">
        <f>IF(B2333="","",VLOOKUP(B2333,'Base productos'!A$2:H$10900,4,FALSE))</f>
        <v/>
      </c>
      <c r="F2333" s="62" t="str">
        <f>IF(B2333="","",VLOOKUP(B2333,'Base productos'!A$2:H$10900,5,FALSE))</f>
        <v/>
      </c>
      <c r="G2333" s="66" t="str">
        <f>IF(B2333="","",VLOOKUP(B2333,'Base productos'!A$2:H$10900,6,FALSE))</f>
        <v/>
      </c>
      <c r="H2333" s="66" t="str">
        <f>IF(B2333="","",VLOOKUP(B2333,'Base productos'!A$2:H$10900,7,FALSE))</f>
        <v/>
      </c>
      <c r="I2333" s="66" t="str">
        <f>IF(B2333="","",VLOOKUP(B2333,'Base productos'!A$2:H$10900,8,FALSE))</f>
        <v/>
      </c>
      <c r="J2333" s="47"/>
      <c r="K2333" s="48"/>
      <c r="L2333" s="68"/>
      <c r="M2333" s="68"/>
      <c r="N2333" s="68"/>
      <c r="O2333" s="68"/>
      <c r="P2333" s="100" t="str">
        <f>IF(O2333="","",VLOOKUP(O2333,'Principios Activos'!A$1:B$2418,2,FALSE))</f>
        <v/>
      </c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  <c r="AA2333" s="68"/>
      <c r="AB2333" s="69"/>
      <c r="AC2333" s="68"/>
      <c r="AD2333" s="69"/>
      <c r="AE2333" s="53"/>
      <c r="AF2333" s="98"/>
      <c r="AG2333" s="123"/>
      <c r="AH2333" s="123"/>
      <c r="AI2333"/>
      <c r="AJ2333"/>
      <c r="AM2333" s="13"/>
    </row>
    <row r="2334" spans="1:39" s="8" customFormat="1" ht="24.95" customHeight="1" x14ac:dyDescent="0.25">
      <c r="A2334" s="65" t="str">
        <f t="shared" si="36"/>
        <v/>
      </c>
      <c r="B2334" s="61"/>
      <c r="C2334" s="63" t="str">
        <f>IF(B2334="","",VLOOKUP(B2334,'Base productos'!A$2:H$10900,2,FALSE))</f>
        <v/>
      </c>
      <c r="D2334" s="66" t="str">
        <f>IF(B2334="","",VLOOKUP(B2334,'Base productos'!A$2:H$10900,3,FALSE))</f>
        <v/>
      </c>
      <c r="E2334" s="62" t="str">
        <f>IF(B2334="","",VLOOKUP(B2334,'Base productos'!A$2:H$10900,4,FALSE))</f>
        <v/>
      </c>
      <c r="F2334" s="62" t="str">
        <f>IF(B2334="","",VLOOKUP(B2334,'Base productos'!A$2:H$10900,5,FALSE))</f>
        <v/>
      </c>
      <c r="G2334" s="66" t="str">
        <f>IF(B2334="","",VLOOKUP(B2334,'Base productos'!A$2:H$10900,6,FALSE))</f>
        <v/>
      </c>
      <c r="H2334" s="66" t="str">
        <f>IF(B2334="","",VLOOKUP(B2334,'Base productos'!A$2:H$10900,7,FALSE))</f>
        <v/>
      </c>
      <c r="I2334" s="66" t="str">
        <f>IF(B2334="","",VLOOKUP(B2334,'Base productos'!A$2:H$10900,8,FALSE))</f>
        <v/>
      </c>
      <c r="J2334" s="47"/>
      <c r="K2334" s="48"/>
      <c r="L2334" s="68"/>
      <c r="M2334" s="68"/>
      <c r="N2334" s="68"/>
      <c r="O2334" s="68"/>
      <c r="P2334" s="100" t="str">
        <f>IF(O2334="","",VLOOKUP(O2334,'Principios Activos'!A$1:B$2418,2,FALSE))</f>
        <v/>
      </c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  <c r="AA2334" s="68"/>
      <c r="AB2334" s="69"/>
      <c r="AC2334" s="68"/>
      <c r="AD2334" s="69"/>
      <c r="AE2334" s="53"/>
      <c r="AF2334" s="98"/>
      <c r="AG2334" s="123"/>
      <c r="AH2334" s="123"/>
      <c r="AI2334"/>
      <c r="AJ2334"/>
      <c r="AM2334" s="13"/>
    </row>
    <row r="2335" spans="1:39" s="8" customFormat="1" ht="24.95" customHeight="1" x14ac:dyDescent="0.25">
      <c r="A2335" s="65" t="str">
        <f t="shared" si="36"/>
        <v/>
      </c>
      <c r="B2335" s="61"/>
      <c r="C2335" s="63" t="str">
        <f>IF(B2335="","",VLOOKUP(B2335,'Base productos'!A$2:H$10900,2,FALSE))</f>
        <v/>
      </c>
      <c r="D2335" s="66" t="str">
        <f>IF(B2335="","",VLOOKUP(B2335,'Base productos'!A$2:H$10900,3,FALSE))</f>
        <v/>
      </c>
      <c r="E2335" s="62" t="str">
        <f>IF(B2335="","",VLOOKUP(B2335,'Base productos'!A$2:H$10900,4,FALSE))</f>
        <v/>
      </c>
      <c r="F2335" s="62" t="str">
        <f>IF(B2335="","",VLOOKUP(B2335,'Base productos'!A$2:H$10900,5,FALSE))</f>
        <v/>
      </c>
      <c r="G2335" s="66" t="str">
        <f>IF(B2335="","",VLOOKUP(B2335,'Base productos'!A$2:H$10900,6,FALSE))</f>
        <v/>
      </c>
      <c r="H2335" s="66" t="str">
        <f>IF(B2335="","",VLOOKUP(B2335,'Base productos'!A$2:H$10900,7,FALSE))</f>
        <v/>
      </c>
      <c r="I2335" s="66" t="str">
        <f>IF(B2335="","",VLOOKUP(B2335,'Base productos'!A$2:H$10900,8,FALSE))</f>
        <v/>
      </c>
      <c r="J2335" s="47"/>
      <c r="K2335" s="48"/>
      <c r="L2335" s="68"/>
      <c r="M2335" s="68"/>
      <c r="N2335" s="68"/>
      <c r="O2335" s="68"/>
      <c r="P2335" s="100" t="str">
        <f>IF(O2335="","",VLOOKUP(O2335,'Principios Activos'!A$1:B$2418,2,FALSE))</f>
        <v/>
      </c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  <c r="AA2335" s="68"/>
      <c r="AB2335" s="69"/>
      <c r="AC2335" s="68"/>
      <c r="AD2335" s="69"/>
      <c r="AE2335" s="53"/>
      <c r="AF2335" s="98"/>
      <c r="AG2335" s="123"/>
      <c r="AH2335" s="123"/>
      <c r="AI2335"/>
      <c r="AJ2335"/>
      <c r="AM2335" s="13"/>
    </row>
    <row r="2336" spans="1:39" s="8" customFormat="1" ht="24.95" customHeight="1" x14ac:dyDescent="0.25">
      <c r="A2336" s="65" t="str">
        <f t="shared" si="36"/>
        <v/>
      </c>
      <c r="B2336" s="61"/>
      <c r="C2336" s="63" t="str">
        <f>IF(B2336="","",VLOOKUP(B2336,'Base productos'!A$2:H$10900,2,FALSE))</f>
        <v/>
      </c>
      <c r="D2336" s="66" t="str">
        <f>IF(B2336="","",VLOOKUP(B2336,'Base productos'!A$2:H$10900,3,FALSE))</f>
        <v/>
      </c>
      <c r="E2336" s="62" t="str">
        <f>IF(B2336="","",VLOOKUP(B2336,'Base productos'!A$2:H$10900,4,FALSE))</f>
        <v/>
      </c>
      <c r="F2336" s="62" t="str">
        <f>IF(B2336="","",VLOOKUP(B2336,'Base productos'!A$2:H$10900,5,FALSE))</f>
        <v/>
      </c>
      <c r="G2336" s="66" t="str">
        <f>IF(B2336="","",VLOOKUP(B2336,'Base productos'!A$2:H$10900,6,FALSE))</f>
        <v/>
      </c>
      <c r="H2336" s="66" t="str">
        <f>IF(B2336="","",VLOOKUP(B2336,'Base productos'!A$2:H$10900,7,FALSE))</f>
        <v/>
      </c>
      <c r="I2336" s="66" t="str">
        <f>IF(B2336="","",VLOOKUP(B2336,'Base productos'!A$2:H$10900,8,FALSE))</f>
        <v/>
      </c>
      <c r="J2336" s="47"/>
      <c r="K2336" s="48"/>
      <c r="L2336" s="68"/>
      <c r="M2336" s="68"/>
      <c r="N2336" s="68"/>
      <c r="O2336" s="68"/>
      <c r="P2336" s="100" t="str">
        <f>IF(O2336="","",VLOOKUP(O2336,'Principios Activos'!A$1:B$2418,2,FALSE))</f>
        <v/>
      </c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  <c r="AA2336" s="68"/>
      <c r="AB2336" s="69"/>
      <c r="AC2336" s="68"/>
      <c r="AD2336" s="69"/>
      <c r="AE2336" s="53"/>
      <c r="AF2336" s="98"/>
      <c r="AG2336" s="123"/>
      <c r="AH2336" s="123"/>
      <c r="AI2336"/>
      <c r="AJ2336"/>
      <c r="AM2336" s="13"/>
    </row>
    <row r="2337" spans="1:39" s="8" customFormat="1" ht="24.95" customHeight="1" x14ac:dyDescent="0.25">
      <c r="A2337" s="65" t="str">
        <f t="shared" si="36"/>
        <v/>
      </c>
      <c r="B2337" s="61"/>
      <c r="C2337" s="63" t="str">
        <f>IF(B2337="","",VLOOKUP(B2337,'Base productos'!A$2:H$10900,2,FALSE))</f>
        <v/>
      </c>
      <c r="D2337" s="66" t="str">
        <f>IF(B2337="","",VLOOKUP(B2337,'Base productos'!A$2:H$10900,3,FALSE))</f>
        <v/>
      </c>
      <c r="E2337" s="62" t="str">
        <f>IF(B2337="","",VLOOKUP(B2337,'Base productos'!A$2:H$10900,4,FALSE))</f>
        <v/>
      </c>
      <c r="F2337" s="62" t="str">
        <f>IF(B2337="","",VLOOKUP(B2337,'Base productos'!A$2:H$10900,5,FALSE))</f>
        <v/>
      </c>
      <c r="G2337" s="66" t="str">
        <f>IF(B2337="","",VLOOKUP(B2337,'Base productos'!A$2:H$10900,6,FALSE))</f>
        <v/>
      </c>
      <c r="H2337" s="66" t="str">
        <f>IF(B2337="","",VLOOKUP(B2337,'Base productos'!A$2:H$10900,7,FALSE))</f>
        <v/>
      </c>
      <c r="I2337" s="66" t="str">
        <f>IF(B2337="","",VLOOKUP(B2337,'Base productos'!A$2:H$10900,8,FALSE))</f>
        <v/>
      </c>
      <c r="J2337" s="47"/>
      <c r="K2337" s="48"/>
      <c r="L2337" s="68"/>
      <c r="M2337" s="68"/>
      <c r="N2337" s="68"/>
      <c r="O2337" s="68"/>
      <c r="P2337" s="100" t="str">
        <f>IF(O2337="","",VLOOKUP(O2337,'Principios Activos'!A$1:B$2418,2,FALSE))</f>
        <v/>
      </c>
      <c r="Q2337" s="68"/>
      <c r="R2337" s="68"/>
      <c r="S2337" s="68"/>
      <c r="T2337" s="68"/>
      <c r="U2337" s="68"/>
      <c r="V2337" s="68"/>
      <c r="W2337" s="68"/>
      <c r="X2337" s="68"/>
      <c r="Y2337" s="68"/>
      <c r="Z2337" s="68"/>
      <c r="AA2337" s="68"/>
      <c r="AB2337" s="69"/>
      <c r="AC2337" s="68"/>
      <c r="AD2337" s="69"/>
      <c r="AE2337" s="53"/>
      <c r="AF2337" s="98"/>
      <c r="AG2337" s="123"/>
      <c r="AH2337" s="123"/>
      <c r="AI2337"/>
      <c r="AJ2337"/>
      <c r="AM2337" s="13"/>
    </row>
    <row r="2338" spans="1:39" s="8" customFormat="1" ht="24.95" customHeight="1" x14ac:dyDescent="0.25">
      <c r="A2338" s="65" t="str">
        <f t="shared" si="36"/>
        <v/>
      </c>
      <c r="B2338" s="61"/>
      <c r="C2338" s="63" t="str">
        <f>IF(B2338="","",VLOOKUP(B2338,'Base productos'!A$2:H$10900,2,FALSE))</f>
        <v/>
      </c>
      <c r="D2338" s="66" t="str">
        <f>IF(B2338="","",VLOOKUP(B2338,'Base productos'!A$2:H$10900,3,FALSE))</f>
        <v/>
      </c>
      <c r="E2338" s="62" t="str">
        <f>IF(B2338="","",VLOOKUP(B2338,'Base productos'!A$2:H$10900,4,FALSE))</f>
        <v/>
      </c>
      <c r="F2338" s="62" t="str">
        <f>IF(B2338="","",VLOOKUP(B2338,'Base productos'!A$2:H$10900,5,FALSE))</f>
        <v/>
      </c>
      <c r="G2338" s="66" t="str">
        <f>IF(B2338="","",VLOOKUP(B2338,'Base productos'!A$2:H$10900,6,FALSE))</f>
        <v/>
      </c>
      <c r="H2338" s="66" t="str">
        <f>IF(B2338="","",VLOOKUP(B2338,'Base productos'!A$2:H$10900,7,FALSE))</f>
        <v/>
      </c>
      <c r="I2338" s="66" t="str">
        <f>IF(B2338="","",VLOOKUP(B2338,'Base productos'!A$2:H$10900,8,FALSE))</f>
        <v/>
      </c>
      <c r="J2338" s="47"/>
      <c r="K2338" s="48"/>
      <c r="L2338" s="68"/>
      <c r="M2338" s="68"/>
      <c r="N2338" s="68"/>
      <c r="O2338" s="68"/>
      <c r="P2338" s="100" t="str">
        <f>IF(O2338="","",VLOOKUP(O2338,'Principios Activos'!A$1:B$2418,2,FALSE))</f>
        <v/>
      </c>
      <c r="Q2338" s="68"/>
      <c r="R2338" s="68"/>
      <c r="S2338" s="68"/>
      <c r="T2338" s="68"/>
      <c r="U2338" s="68"/>
      <c r="V2338" s="68"/>
      <c r="W2338" s="68"/>
      <c r="X2338" s="68"/>
      <c r="Y2338" s="68"/>
      <c r="Z2338" s="68"/>
      <c r="AA2338" s="68"/>
      <c r="AB2338" s="69"/>
      <c r="AC2338" s="68"/>
      <c r="AD2338" s="69"/>
      <c r="AE2338" s="53"/>
      <c r="AF2338" s="98"/>
      <c r="AG2338" s="123"/>
      <c r="AH2338" s="123"/>
      <c r="AI2338"/>
      <c r="AJ2338"/>
      <c r="AM2338" s="13"/>
    </row>
    <row r="2339" spans="1:39" s="8" customFormat="1" ht="24.95" customHeight="1" x14ac:dyDescent="0.25">
      <c r="A2339" s="65" t="str">
        <f t="shared" si="36"/>
        <v/>
      </c>
      <c r="B2339" s="61"/>
      <c r="C2339" s="63" t="str">
        <f>IF(B2339="","",VLOOKUP(B2339,'Base productos'!A$2:H$10900,2,FALSE))</f>
        <v/>
      </c>
      <c r="D2339" s="66" t="str">
        <f>IF(B2339="","",VLOOKUP(B2339,'Base productos'!A$2:H$10900,3,FALSE))</f>
        <v/>
      </c>
      <c r="E2339" s="62" t="str">
        <f>IF(B2339="","",VLOOKUP(B2339,'Base productos'!A$2:H$10900,4,FALSE))</f>
        <v/>
      </c>
      <c r="F2339" s="62" t="str">
        <f>IF(B2339="","",VLOOKUP(B2339,'Base productos'!A$2:H$10900,5,FALSE))</f>
        <v/>
      </c>
      <c r="G2339" s="66" t="str">
        <f>IF(B2339="","",VLOOKUP(B2339,'Base productos'!A$2:H$10900,6,FALSE))</f>
        <v/>
      </c>
      <c r="H2339" s="66" t="str">
        <f>IF(B2339="","",VLOOKUP(B2339,'Base productos'!A$2:H$10900,7,FALSE))</f>
        <v/>
      </c>
      <c r="I2339" s="66" t="str">
        <f>IF(B2339="","",VLOOKUP(B2339,'Base productos'!A$2:H$10900,8,FALSE))</f>
        <v/>
      </c>
      <c r="J2339" s="47"/>
      <c r="K2339" s="48"/>
      <c r="L2339" s="68"/>
      <c r="M2339" s="68"/>
      <c r="N2339" s="68"/>
      <c r="O2339" s="68"/>
      <c r="P2339" s="100" t="str">
        <f>IF(O2339="","",VLOOKUP(O2339,'Principios Activos'!A$1:B$2418,2,FALSE))</f>
        <v/>
      </c>
      <c r="Q2339" s="68"/>
      <c r="R2339" s="68"/>
      <c r="S2339" s="68"/>
      <c r="T2339" s="68"/>
      <c r="U2339" s="68"/>
      <c r="V2339" s="68"/>
      <c r="W2339" s="68"/>
      <c r="X2339" s="68"/>
      <c r="Y2339" s="68"/>
      <c r="Z2339" s="68"/>
      <c r="AA2339" s="68"/>
      <c r="AB2339" s="69"/>
      <c r="AC2339" s="68"/>
      <c r="AD2339" s="69"/>
      <c r="AE2339" s="53"/>
      <c r="AF2339" s="98"/>
      <c r="AG2339" s="123"/>
      <c r="AH2339" s="123"/>
      <c r="AI2339"/>
      <c r="AJ2339"/>
      <c r="AM2339" s="13"/>
    </row>
    <row r="2340" spans="1:39" s="8" customFormat="1" ht="24.95" customHeight="1" x14ac:dyDescent="0.25">
      <c r="A2340" s="65" t="str">
        <f t="shared" si="36"/>
        <v/>
      </c>
      <c r="B2340" s="61"/>
      <c r="C2340" s="63" t="str">
        <f>IF(B2340="","",VLOOKUP(B2340,'Base productos'!A$2:H$10900,2,FALSE))</f>
        <v/>
      </c>
      <c r="D2340" s="66" t="str">
        <f>IF(B2340="","",VLOOKUP(B2340,'Base productos'!A$2:H$10900,3,FALSE))</f>
        <v/>
      </c>
      <c r="E2340" s="62" t="str">
        <f>IF(B2340="","",VLOOKUP(B2340,'Base productos'!A$2:H$10900,4,FALSE))</f>
        <v/>
      </c>
      <c r="F2340" s="62" t="str">
        <f>IF(B2340="","",VLOOKUP(B2340,'Base productos'!A$2:H$10900,5,FALSE))</f>
        <v/>
      </c>
      <c r="G2340" s="66" t="str">
        <f>IF(B2340="","",VLOOKUP(B2340,'Base productos'!A$2:H$10900,6,FALSE))</f>
        <v/>
      </c>
      <c r="H2340" s="66" t="str">
        <f>IF(B2340="","",VLOOKUP(B2340,'Base productos'!A$2:H$10900,7,FALSE))</f>
        <v/>
      </c>
      <c r="I2340" s="66" t="str">
        <f>IF(B2340="","",VLOOKUP(B2340,'Base productos'!A$2:H$10900,8,FALSE))</f>
        <v/>
      </c>
      <c r="J2340" s="47"/>
      <c r="K2340" s="48"/>
      <c r="L2340" s="68"/>
      <c r="M2340" s="68"/>
      <c r="N2340" s="68"/>
      <c r="O2340" s="68"/>
      <c r="P2340" s="100" t="str">
        <f>IF(O2340="","",VLOOKUP(O2340,'Principios Activos'!A$1:B$2418,2,FALSE))</f>
        <v/>
      </c>
      <c r="Q2340" s="68"/>
      <c r="R2340" s="68"/>
      <c r="S2340" s="68"/>
      <c r="T2340" s="68"/>
      <c r="U2340" s="68"/>
      <c r="V2340" s="68"/>
      <c r="W2340" s="68"/>
      <c r="X2340" s="68"/>
      <c r="Y2340" s="68"/>
      <c r="Z2340" s="68"/>
      <c r="AA2340" s="68"/>
      <c r="AB2340" s="69"/>
      <c r="AC2340" s="68"/>
      <c r="AD2340" s="69"/>
      <c r="AE2340" s="53"/>
      <c r="AF2340" s="98"/>
      <c r="AG2340" s="123"/>
      <c r="AH2340" s="123"/>
      <c r="AI2340"/>
      <c r="AJ2340"/>
      <c r="AM2340" s="13"/>
    </row>
    <row r="2341" spans="1:39" s="8" customFormat="1" ht="24.95" customHeight="1" x14ac:dyDescent="0.25">
      <c r="A2341" s="65" t="str">
        <f t="shared" si="36"/>
        <v/>
      </c>
      <c r="B2341" s="61"/>
      <c r="C2341" s="63" t="str">
        <f>IF(B2341="","",VLOOKUP(B2341,'Base productos'!A$2:H$10900,2,FALSE))</f>
        <v/>
      </c>
      <c r="D2341" s="66" t="str">
        <f>IF(B2341="","",VLOOKUP(B2341,'Base productos'!A$2:H$10900,3,FALSE))</f>
        <v/>
      </c>
      <c r="E2341" s="62" t="str">
        <f>IF(B2341="","",VLOOKUP(B2341,'Base productos'!A$2:H$10900,4,FALSE))</f>
        <v/>
      </c>
      <c r="F2341" s="62" t="str">
        <f>IF(B2341="","",VLOOKUP(B2341,'Base productos'!A$2:H$10900,5,FALSE))</f>
        <v/>
      </c>
      <c r="G2341" s="66" t="str">
        <f>IF(B2341="","",VLOOKUP(B2341,'Base productos'!A$2:H$10900,6,FALSE))</f>
        <v/>
      </c>
      <c r="H2341" s="66" t="str">
        <f>IF(B2341="","",VLOOKUP(B2341,'Base productos'!A$2:H$10900,7,FALSE))</f>
        <v/>
      </c>
      <c r="I2341" s="66" t="str">
        <f>IF(B2341="","",VLOOKUP(B2341,'Base productos'!A$2:H$10900,8,FALSE))</f>
        <v/>
      </c>
      <c r="J2341" s="47"/>
      <c r="K2341" s="48"/>
      <c r="L2341" s="68"/>
      <c r="M2341" s="68"/>
      <c r="N2341" s="68"/>
      <c r="O2341" s="68"/>
      <c r="P2341" s="100" t="str">
        <f>IF(O2341="","",VLOOKUP(O2341,'Principios Activos'!A$1:B$2418,2,FALSE))</f>
        <v/>
      </c>
      <c r="Q2341" s="68"/>
      <c r="R2341" s="68"/>
      <c r="S2341" s="68"/>
      <c r="T2341" s="68"/>
      <c r="U2341" s="68"/>
      <c r="V2341" s="68"/>
      <c r="W2341" s="68"/>
      <c r="X2341" s="68"/>
      <c r="Y2341" s="68"/>
      <c r="Z2341" s="68"/>
      <c r="AA2341" s="68"/>
      <c r="AB2341" s="69"/>
      <c r="AC2341" s="68"/>
      <c r="AD2341" s="69"/>
      <c r="AE2341" s="53"/>
      <c r="AF2341" s="98"/>
      <c r="AG2341" s="123"/>
      <c r="AH2341" s="123"/>
      <c r="AI2341"/>
      <c r="AJ2341"/>
      <c r="AM2341" s="13"/>
    </row>
    <row r="2342" spans="1:39" s="8" customFormat="1" ht="24.95" customHeight="1" x14ac:dyDescent="0.25">
      <c r="A2342" s="65" t="str">
        <f t="shared" si="36"/>
        <v/>
      </c>
      <c r="B2342" s="61"/>
      <c r="C2342" s="63" t="str">
        <f>IF(B2342="","",VLOOKUP(B2342,'Base productos'!A$2:H$10900,2,FALSE))</f>
        <v/>
      </c>
      <c r="D2342" s="66" t="str">
        <f>IF(B2342="","",VLOOKUP(B2342,'Base productos'!A$2:H$10900,3,FALSE))</f>
        <v/>
      </c>
      <c r="E2342" s="62" t="str">
        <f>IF(B2342="","",VLOOKUP(B2342,'Base productos'!A$2:H$10900,4,FALSE))</f>
        <v/>
      </c>
      <c r="F2342" s="62" t="str">
        <f>IF(B2342="","",VLOOKUP(B2342,'Base productos'!A$2:H$10900,5,FALSE))</f>
        <v/>
      </c>
      <c r="G2342" s="66" t="str">
        <f>IF(B2342="","",VLOOKUP(B2342,'Base productos'!A$2:H$10900,6,FALSE))</f>
        <v/>
      </c>
      <c r="H2342" s="66" t="str">
        <f>IF(B2342="","",VLOOKUP(B2342,'Base productos'!A$2:H$10900,7,FALSE))</f>
        <v/>
      </c>
      <c r="I2342" s="66" t="str">
        <f>IF(B2342="","",VLOOKUP(B2342,'Base productos'!A$2:H$10900,8,FALSE))</f>
        <v/>
      </c>
      <c r="J2342" s="47"/>
      <c r="K2342" s="48"/>
      <c r="L2342" s="68"/>
      <c r="M2342" s="68"/>
      <c r="N2342" s="68"/>
      <c r="O2342" s="68"/>
      <c r="P2342" s="100" t="str">
        <f>IF(O2342="","",VLOOKUP(O2342,'Principios Activos'!A$1:B$2418,2,FALSE))</f>
        <v/>
      </c>
      <c r="Q2342" s="68"/>
      <c r="R2342" s="68"/>
      <c r="S2342" s="68"/>
      <c r="T2342" s="68"/>
      <c r="U2342" s="68"/>
      <c r="V2342" s="68"/>
      <c r="W2342" s="68"/>
      <c r="X2342" s="68"/>
      <c r="Y2342" s="68"/>
      <c r="Z2342" s="68"/>
      <c r="AA2342" s="68"/>
      <c r="AB2342" s="69"/>
      <c r="AC2342" s="68"/>
      <c r="AD2342" s="69"/>
      <c r="AE2342" s="53"/>
      <c r="AF2342" s="98"/>
      <c r="AG2342" s="123"/>
      <c r="AH2342" s="123"/>
      <c r="AI2342"/>
      <c r="AJ2342"/>
      <c r="AM2342" s="13"/>
    </row>
    <row r="2343" spans="1:39" s="8" customFormat="1" ht="24.95" customHeight="1" x14ac:dyDescent="0.25">
      <c r="A2343" s="65" t="str">
        <f t="shared" si="36"/>
        <v/>
      </c>
      <c r="B2343" s="61"/>
      <c r="C2343" s="63" t="str">
        <f>IF(B2343="","",VLOOKUP(B2343,'Base productos'!A$2:H$10900,2,FALSE))</f>
        <v/>
      </c>
      <c r="D2343" s="66" t="str">
        <f>IF(B2343="","",VLOOKUP(B2343,'Base productos'!A$2:H$10900,3,FALSE))</f>
        <v/>
      </c>
      <c r="E2343" s="62" t="str">
        <f>IF(B2343="","",VLOOKUP(B2343,'Base productos'!A$2:H$10900,4,FALSE))</f>
        <v/>
      </c>
      <c r="F2343" s="62" t="str">
        <f>IF(B2343="","",VLOOKUP(B2343,'Base productos'!A$2:H$10900,5,FALSE))</f>
        <v/>
      </c>
      <c r="G2343" s="66" t="str">
        <f>IF(B2343="","",VLOOKUP(B2343,'Base productos'!A$2:H$10900,6,FALSE))</f>
        <v/>
      </c>
      <c r="H2343" s="66" t="str">
        <f>IF(B2343="","",VLOOKUP(B2343,'Base productos'!A$2:H$10900,7,FALSE))</f>
        <v/>
      </c>
      <c r="I2343" s="66" t="str">
        <f>IF(B2343="","",VLOOKUP(B2343,'Base productos'!A$2:H$10900,8,FALSE))</f>
        <v/>
      </c>
      <c r="J2343" s="47"/>
      <c r="K2343" s="48"/>
      <c r="L2343" s="68"/>
      <c r="M2343" s="68"/>
      <c r="N2343" s="68"/>
      <c r="O2343" s="68"/>
      <c r="P2343" s="100" t="str">
        <f>IF(O2343="","",VLOOKUP(O2343,'Principios Activos'!A$1:B$2418,2,FALSE))</f>
        <v/>
      </c>
      <c r="Q2343" s="68"/>
      <c r="R2343" s="68"/>
      <c r="S2343" s="68"/>
      <c r="T2343" s="68"/>
      <c r="U2343" s="68"/>
      <c r="V2343" s="68"/>
      <c r="W2343" s="68"/>
      <c r="X2343" s="68"/>
      <c r="Y2343" s="68"/>
      <c r="Z2343" s="68"/>
      <c r="AA2343" s="68"/>
      <c r="AB2343" s="69"/>
      <c r="AC2343" s="68"/>
      <c r="AD2343" s="69"/>
      <c r="AE2343" s="53"/>
      <c r="AF2343" s="98"/>
      <c r="AG2343" s="123"/>
      <c r="AH2343" s="123"/>
      <c r="AI2343"/>
      <c r="AJ2343"/>
      <c r="AM2343" s="13"/>
    </row>
    <row r="2344" spans="1:39" s="8" customFormat="1" ht="24.95" customHeight="1" x14ac:dyDescent="0.25">
      <c r="A2344" s="65" t="str">
        <f t="shared" si="36"/>
        <v/>
      </c>
      <c r="B2344" s="61"/>
      <c r="C2344" s="63" t="str">
        <f>IF(B2344="","",VLOOKUP(B2344,'Base productos'!A$2:H$10900,2,FALSE))</f>
        <v/>
      </c>
      <c r="D2344" s="66" t="str">
        <f>IF(B2344="","",VLOOKUP(B2344,'Base productos'!A$2:H$10900,3,FALSE))</f>
        <v/>
      </c>
      <c r="E2344" s="62" t="str">
        <f>IF(B2344="","",VLOOKUP(B2344,'Base productos'!A$2:H$10900,4,FALSE))</f>
        <v/>
      </c>
      <c r="F2344" s="62" t="str">
        <f>IF(B2344="","",VLOOKUP(B2344,'Base productos'!A$2:H$10900,5,FALSE))</f>
        <v/>
      </c>
      <c r="G2344" s="66" t="str">
        <f>IF(B2344="","",VLOOKUP(B2344,'Base productos'!A$2:H$10900,6,FALSE))</f>
        <v/>
      </c>
      <c r="H2344" s="66" t="str">
        <f>IF(B2344="","",VLOOKUP(B2344,'Base productos'!A$2:H$10900,7,FALSE))</f>
        <v/>
      </c>
      <c r="I2344" s="66" t="str">
        <f>IF(B2344="","",VLOOKUP(B2344,'Base productos'!A$2:H$10900,8,FALSE))</f>
        <v/>
      </c>
      <c r="J2344" s="47"/>
      <c r="K2344" s="48"/>
      <c r="L2344" s="68"/>
      <c r="M2344" s="68"/>
      <c r="N2344" s="68"/>
      <c r="O2344" s="68"/>
      <c r="P2344" s="100" t="str">
        <f>IF(O2344="","",VLOOKUP(O2344,'Principios Activos'!A$1:B$2418,2,FALSE))</f>
        <v/>
      </c>
      <c r="Q2344" s="68"/>
      <c r="R2344" s="68"/>
      <c r="S2344" s="68"/>
      <c r="T2344" s="68"/>
      <c r="U2344" s="68"/>
      <c r="V2344" s="68"/>
      <c r="W2344" s="68"/>
      <c r="X2344" s="68"/>
      <c r="Y2344" s="68"/>
      <c r="Z2344" s="68"/>
      <c r="AA2344" s="68"/>
      <c r="AB2344" s="69"/>
      <c r="AC2344" s="68"/>
      <c r="AD2344" s="69"/>
      <c r="AE2344" s="53"/>
      <c r="AF2344" s="98"/>
      <c r="AG2344" s="123"/>
      <c r="AH2344" s="123"/>
      <c r="AI2344"/>
      <c r="AJ2344"/>
      <c r="AM2344" s="13"/>
    </row>
    <row r="2345" spans="1:39" s="8" customFormat="1" ht="24.95" customHeight="1" x14ac:dyDescent="0.25">
      <c r="A2345" s="65" t="str">
        <f t="shared" si="36"/>
        <v/>
      </c>
      <c r="B2345" s="61"/>
      <c r="C2345" s="63" t="str">
        <f>IF(B2345="","",VLOOKUP(B2345,'Base productos'!A$2:H$10900,2,FALSE))</f>
        <v/>
      </c>
      <c r="D2345" s="66" t="str">
        <f>IF(B2345="","",VLOOKUP(B2345,'Base productos'!A$2:H$10900,3,FALSE))</f>
        <v/>
      </c>
      <c r="E2345" s="62" t="str">
        <f>IF(B2345="","",VLOOKUP(B2345,'Base productos'!A$2:H$10900,4,FALSE))</f>
        <v/>
      </c>
      <c r="F2345" s="62" t="str">
        <f>IF(B2345="","",VLOOKUP(B2345,'Base productos'!A$2:H$10900,5,FALSE))</f>
        <v/>
      </c>
      <c r="G2345" s="66" t="str">
        <f>IF(B2345="","",VLOOKUP(B2345,'Base productos'!A$2:H$10900,6,FALSE))</f>
        <v/>
      </c>
      <c r="H2345" s="66" t="str">
        <f>IF(B2345="","",VLOOKUP(B2345,'Base productos'!A$2:H$10900,7,FALSE))</f>
        <v/>
      </c>
      <c r="I2345" s="66" t="str">
        <f>IF(B2345="","",VLOOKUP(B2345,'Base productos'!A$2:H$10900,8,FALSE))</f>
        <v/>
      </c>
      <c r="J2345" s="47"/>
      <c r="K2345" s="48"/>
      <c r="L2345" s="68"/>
      <c r="M2345" s="68"/>
      <c r="N2345" s="68"/>
      <c r="O2345" s="68"/>
      <c r="P2345" s="100" t="str">
        <f>IF(O2345="","",VLOOKUP(O2345,'Principios Activos'!A$1:B$2418,2,FALSE))</f>
        <v/>
      </c>
      <c r="Q2345" s="68"/>
      <c r="R2345" s="68"/>
      <c r="S2345" s="68"/>
      <c r="T2345" s="68"/>
      <c r="U2345" s="68"/>
      <c r="V2345" s="68"/>
      <c r="W2345" s="68"/>
      <c r="X2345" s="68"/>
      <c r="Y2345" s="68"/>
      <c r="Z2345" s="68"/>
      <c r="AA2345" s="68"/>
      <c r="AB2345" s="69"/>
      <c r="AC2345" s="68"/>
      <c r="AD2345" s="69"/>
      <c r="AE2345" s="53"/>
      <c r="AF2345" s="98"/>
      <c r="AG2345" s="123"/>
      <c r="AH2345" s="123"/>
      <c r="AI2345"/>
      <c r="AJ2345"/>
      <c r="AM2345" s="13"/>
    </row>
    <row r="2346" spans="1:39" s="8" customFormat="1" ht="24.95" customHeight="1" x14ac:dyDescent="0.25">
      <c r="A2346" s="65" t="str">
        <f t="shared" si="36"/>
        <v/>
      </c>
      <c r="B2346" s="61"/>
      <c r="C2346" s="63" t="str">
        <f>IF(B2346="","",VLOOKUP(B2346,'Base productos'!A$2:H$10900,2,FALSE))</f>
        <v/>
      </c>
      <c r="D2346" s="66" t="str">
        <f>IF(B2346="","",VLOOKUP(B2346,'Base productos'!A$2:H$10900,3,FALSE))</f>
        <v/>
      </c>
      <c r="E2346" s="62" t="str">
        <f>IF(B2346="","",VLOOKUP(B2346,'Base productos'!A$2:H$10900,4,FALSE))</f>
        <v/>
      </c>
      <c r="F2346" s="62" t="str">
        <f>IF(B2346="","",VLOOKUP(B2346,'Base productos'!A$2:H$10900,5,FALSE))</f>
        <v/>
      </c>
      <c r="G2346" s="66" t="str">
        <f>IF(B2346="","",VLOOKUP(B2346,'Base productos'!A$2:H$10900,6,FALSE))</f>
        <v/>
      </c>
      <c r="H2346" s="66" t="str">
        <f>IF(B2346="","",VLOOKUP(B2346,'Base productos'!A$2:H$10900,7,FALSE))</f>
        <v/>
      </c>
      <c r="I2346" s="66" t="str">
        <f>IF(B2346="","",VLOOKUP(B2346,'Base productos'!A$2:H$10900,8,FALSE))</f>
        <v/>
      </c>
      <c r="J2346" s="47"/>
      <c r="K2346" s="48"/>
      <c r="L2346" s="68"/>
      <c r="M2346" s="68"/>
      <c r="N2346" s="68"/>
      <c r="O2346" s="68"/>
      <c r="P2346" s="100" t="str">
        <f>IF(O2346="","",VLOOKUP(O2346,'Principios Activos'!A$1:B$2418,2,FALSE))</f>
        <v/>
      </c>
      <c r="Q2346" s="68"/>
      <c r="R2346" s="68"/>
      <c r="S2346" s="68"/>
      <c r="T2346" s="68"/>
      <c r="U2346" s="68"/>
      <c r="V2346" s="68"/>
      <c r="W2346" s="68"/>
      <c r="X2346" s="68"/>
      <c r="Y2346" s="68"/>
      <c r="Z2346" s="68"/>
      <c r="AA2346" s="68"/>
      <c r="AB2346" s="69"/>
      <c r="AC2346" s="68"/>
      <c r="AD2346" s="69"/>
      <c r="AE2346" s="53"/>
      <c r="AF2346" s="98"/>
      <c r="AG2346" s="123"/>
      <c r="AH2346" s="123"/>
      <c r="AI2346"/>
      <c r="AJ2346"/>
      <c r="AM2346" s="13"/>
    </row>
    <row r="2347" spans="1:39" s="8" customFormat="1" ht="24.95" customHeight="1" x14ac:dyDescent="0.25">
      <c r="A2347" s="65" t="str">
        <f t="shared" si="36"/>
        <v/>
      </c>
      <c r="B2347" s="61"/>
      <c r="C2347" s="63" t="str">
        <f>IF(B2347="","",VLOOKUP(B2347,'Base productos'!A$2:H$10900,2,FALSE))</f>
        <v/>
      </c>
      <c r="D2347" s="66" t="str">
        <f>IF(B2347="","",VLOOKUP(B2347,'Base productos'!A$2:H$10900,3,FALSE))</f>
        <v/>
      </c>
      <c r="E2347" s="62" t="str">
        <f>IF(B2347="","",VLOOKUP(B2347,'Base productos'!A$2:H$10900,4,FALSE))</f>
        <v/>
      </c>
      <c r="F2347" s="62" t="str">
        <f>IF(B2347="","",VLOOKUP(B2347,'Base productos'!A$2:H$10900,5,FALSE))</f>
        <v/>
      </c>
      <c r="G2347" s="66" t="str">
        <f>IF(B2347="","",VLOOKUP(B2347,'Base productos'!A$2:H$10900,6,FALSE))</f>
        <v/>
      </c>
      <c r="H2347" s="66" t="str">
        <f>IF(B2347="","",VLOOKUP(B2347,'Base productos'!A$2:H$10900,7,FALSE))</f>
        <v/>
      </c>
      <c r="I2347" s="66" t="str">
        <f>IF(B2347="","",VLOOKUP(B2347,'Base productos'!A$2:H$10900,8,FALSE))</f>
        <v/>
      </c>
      <c r="J2347" s="47"/>
      <c r="K2347" s="48"/>
      <c r="L2347" s="68"/>
      <c r="M2347" s="68"/>
      <c r="N2347" s="68"/>
      <c r="O2347" s="68"/>
      <c r="P2347" s="100" t="str">
        <f>IF(O2347="","",VLOOKUP(O2347,'Principios Activos'!A$1:B$2418,2,FALSE))</f>
        <v/>
      </c>
      <c r="Q2347" s="68"/>
      <c r="R2347" s="68"/>
      <c r="S2347" s="68"/>
      <c r="T2347" s="68"/>
      <c r="U2347" s="68"/>
      <c r="V2347" s="68"/>
      <c r="W2347" s="68"/>
      <c r="X2347" s="68"/>
      <c r="Y2347" s="68"/>
      <c r="Z2347" s="68"/>
      <c r="AA2347" s="68"/>
      <c r="AB2347" s="69"/>
      <c r="AC2347" s="68"/>
      <c r="AD2347" s="69"/>
      <c r="AE2347" s="53"/>
      <c r="AF2347" s="98"/>
      <c r="AG2347" s="123"/>
      <c r="AH2347" s="123"/>
      <c r="AI2347"/>
      <c r="AJ2347"/>
      <c r="AM2347" s="13"/>
    </row>
    <row r="2348" spans="1:39" s="8" customFormat="1" ht="24.95" customHeight="1" x14ac:dyDescent="0.25">
      <c r="A2348" s="65" t="str">
        <f t="shared" si="36"/>
        <v/>
      </c>
      <c r="B2348" s="61"/>
      <c r="C2348" s="63" t="str">
        <f>IF(B2348="","",VLOOKUP(B2348,'Base productos'!A$2:H$10900,2,FALSE))</f>
        <v/>
      </c>
      <c r="D2348" s="66" t="str">
        <f>IF(B2348="","",VLOOKUP(B2348,'Base productos'!A$2:H$10900,3,FALSE))</f>
        <v/>
      </c>
      <c r="E2348" s="62" t="str">
        <f>IF(B2348="","",VLOOKUP(B2348,'Base productos'!A$2:H$10900,4,FALSE))</f>
        <v/>
      </c>
      <c r="F2348" s="62" t="str">
        <f>IF(B2348="","",VLOOKUP(B2348,'Base productos'!A$2:H$10900,5,FALSE))</f>
        <v/>
      </c>
      <c r="G2348" s="66" t="str">
        <f>IF(B2348="","",VLOOKUP(B2348,'Base productos'!A$2:H$10900,6,FALSE))</f>
        <v/>
      </c>
      <c r="H2348" s="66" t="str">
        <f>IF(B2348="","",VLOOKUP(B2348,'Base productos'!A$2:H$10900,7,FALSE))</f>
        <v/>
      </c>
      <c r="I2348" s="66" t="str">
        <f>IF(B2348="","",VLOOKUP(B2348,'Base productos'!A$2:H$10900,8,FALSE))</f>
        <v/>
      </c>
      <c r="J2348" s="47"/>
      <c r="K2348" s="48"/>
      <c r="L2348" s="68"/>
      <c r="M2348" s="68"/>
      <c r="N2348" s="68"/>
      <c r="O2348" s="68"/>
      <c r="P2348" s="100" t="str">
        <f>IF(O2348="","",VLOOKUP(O2348,'Principios Activos'!A$1:B$2418,2,FALSE))</f>
        <v/>
      </c>
      <c r="Q2348" s="68"/>
      <c r="R2348" s="68"/>
      <c r="S2348" s="68"/>
      <c r="T2348" s="68"/>
      <c r="U2348" s="68"/>
      <c r="V2348" s="68"/>
      <c r="W2348" s="68"/>
      <c r="X2348" s="68"/>
      <c r="Y2348" s="68"/>
      <c r="Z2348" s="68"/>
      <c r="AA2348" s="68"/>
      <c r="AB2348" s="69"/>
      <c r="AC2348" s="68"/>
      <c r="AD2348" s="69"/>
      <c r="AE2348" s="53"/>
      <c r="AF2348" s="98"/>
      <c r="AG2348" s="123"/>
      <c r="AH2348" s="123"/>
      <c r="AI2348"/>
      <c r="AJ2348"/>
      <c r="AM2348" s="13"/>
    </row>
    <row r="2349" spans="1:39" s="8" customFormat="1" ht="24.95" customHeight="1" x14ac:dyDescent="0.25">
      <c r="A2349" s="65" t="str">
        <f t="shared" si="36"/>
        <v/>
      </c>
      <c r="B2349" s="61"/>
      <c r="C2349" s="63" t="str">
        <f>IF(B2349="","",VLOOKUP(B2349,'Base productos'!A$2:H$10900,2,FALSE))</f>
        <v/>
      </c>
      <c r="D2349" s="66" t="str">
        <f>IF(B2349="","",VLOOKUP(B2349,'Base productos'!A$2:H$10900,3,FALSE))</f>
        <v/>
      </c>
      <c r="E2349" s="62" t="str">
        <f>IF(B2349="","",VLOOKUP(B2349,'Base productos'!A$2:H$10900,4,FALSE))</f>
        <v/>
      </c>
      <c r="F2349" s="62" t="str">
        <f>IF(B2349="","",VLOOKUP(B2349,'Base productos'!A$2:H$10900,5,FALSE))</f>
        <v/>
      </c>
      <c r="G2349" s="66" t="str">
        <f>IF(B2349="","",VLOOKUP(B2349,'Base productos'!A$2:H$10900,6,FALSE))</f>
        <v/>
      </c>
      <c r="H2349" s="66" t="str">
        <f>IF(B2349="","",VLOOKUP(B2349,'Base productos'!A$2:H$10900,7,FALSE))</f>
        <v/>
      </c>
      <c r="I2349" s="66" t="str">
        <f>IF(B2349="","",VLOOKUP(B2349,'Base productos'!A$2:H$10900,8,FALSE))</f>
        <v/>
      </c>
      <c r="J2349" s="47"/>
      <c r="K2349" s="48"/>
      <c r="L2349" s="68"/>
      <c r="M2349" s="68"/>
      <c r="N2349" s="68"/>
      <c r="O2349" s="68"/>
      <c r="P2349" s="100" t="str">
        <f>IF(O2349="","",VLOOKUP(O2349,'Principios Activos'!A$1:B$2418,2,FALSE))</f>
        <v/>
      </c>
      <c r="Q2349" s="68"/>
      <c r="R2349" s="68"/>
      <c r="S2349" s="68"/>
      <c r="T2349" s="68"/>
      <c r="U2349" s="68"/>
      <c r="V2349" s="68"/>
      <c r="W2349" s="68"/>
      <c r="X2349" s="68"/>
      <c r="Y2349" s="68"/>
      <c r="Z2349" s="68"/>
      <c r="AA2349" s="68"/>
      <c r="AB2349" s="69"/>
      <c r="AC2349" s="68"/>
      <c r="AD2349" s="69"/>
      <c r="AE2349" s="53"/>
      <c r="AF2349" s="98"/>
      <c r="AG2349" s="123"/>
      <c r="AH2349" s="123"/>
      <c r="AI2349"/>
      <c r="AJ2349"/>
      <c r="AM2349" s="13"/>
    </row>
    <row r="2350" spans="1:39" s="8" customFormat="1" ht="24.95" customHeight="1" x14ac:dyDescent="0.25">
      <c r="A2350" s="65" t="str">
        <f t="shared" si="36"/>
        <v/>
      </c>
      <c r="B2350" s="61"/>
      <c r="C2350" s="63" t="str">
        <f>IF(B2350="","",VLOOKUP(B2350,'Base productos'!A$2:H$10900,2,FALSE))</f>
        <v/>
      </c>
      <c r="D2350" s="66" t="str">
        <f>IF(B2350="","",VLOOKUP(B2350,'Base productos'!A$2:H$10900,3,FALSE))</f>
        <v/>
      </c>
      <c r="E2350" s="62" t="str">
        <f>IF(B2350="","",VLOOKUP(B2350,'Base productos'!A$2:H$10900,4,FALSE))</f>
        <v/>
      </c>
      <c r="F2350" s="62" t="str">
        <f>IF(B2350="","",VLOOKUP(B2350,'Base productos'!A$2:H$10900,5,FALSE))</f>
        <v/>
      </c>
      <c r="G2350" s="66" t="str">
        <f>IF(B2350="","",VLOOKUP(B2350,'Base productos'!A$2:H$10900,6,FALSE))</f>
        <v/>
      </c>
      <c r="H2350" s="66" t="str">
        <f>IF(B2350="","",VLOOKUP(B2350,'Base productos'!A$2:H$10900,7,FALSE))</f>
        <v/>
      </c>
      <c r="I2350" s="66" t="str">
        <f>IF(B2350="","",VLOOKUP(B2350,'Base productos'!A$2:H$10900,8,FALSE))</f>
        <v/>
      </c>
      <c r="J2350" s="47"/>
      <c r="K2350" s="48"/>
      <c r="L2350" s="68"/>
      <c r="M2350" s="68"/>
      <c r="N2350" s="68"/>
      <c r="O2350" s="68"/>
      <c r="P2350" s="100" t="str">
        <f>IF(O2350="","",VLOOKUP(O2350,'Principios Activos'!A$1:B$2418,2,FALSE))</f>
        <v/>
      </c>
      <c r="Q2350" s="68"/>
      <c r="R2350" s="68"/>
      <c r="S2350" s="68"/>
      <c r="T2350" s="68"/>
      <c r="U2350" s="68"/>
      <c r="V2350" s="68"/>
      <c r="W2350" s="68"/>
      <c r="X2350" s="68"/>
      <c r="Y2350" s="68"/>
      <c r="Z2350" s="68"/>
      <c r="AA2350" s="68"/>
      <c r="AB2350" s="69"/>
      <c r="AC2350" s="68"/>
      <c r="AD2350" s="69"/>
      <c r="AE2350" s="53"/>
      <c r="AF2350" s="98"/>
      <c r="AG2350" s="123"/>
      <c r="AH2350" s="123"/>
      <c r="AI2350"/>
      <c r="AJ2350"/>
      <c r="AM2350" s="13"/>
    </row>
    <row r="2351" spans="1:39" s="8" customFormat="1" ht="24.95" customHeight="1" x14ac:dyDescent="0.25">
      <c r="A2351" s="65" t="str">
        <f t="shared" si="36"/>
        <v/>
      </c>
      <c r="B2351" s="61"/>
      <c r="C2351" s="63" t="str">
        <f>IF(B2351="","",VLOOKUP(B2351,'Base productos'!A$2:H$10900,2,FALSE))</f>
        <v/>
      </c>
      <c r="D2351" s="66" t="str">
        <f>IF(B2351="","",VLOOKUP(B2351,'Base productos'!A$2:H$10900,3,FALSE))</f>
        <v/>
      </c>
      <c r="E2351" s="62" t="str">
        <f>IF(B2351="","",VLOOKUP(B2351,'Base productos'!A$2:H$10900,4,FALSE))</f>
        <v/>
      </c>
      <c r="F2351" s="62" t="str">
        <f>IF(B2351="","",VLOOKUP(B2351,'Base productos'!A$2:H$10900,5,FALSE))</f>
        <v/>
      </c>
      <c r="G2351" s="66" t="str">
        <f>IF(B2351="","",VLOOKUP(B2351,'Base productos'!A$2:H$10900,6,FALSE))</f>
        <v/>
      </c>
      <c r="H2351" s="66" t="str">
        <f>IF(B2351="","",VLOOKUP(B2351,'Base productos'!A$2:H$10900,7,FALSE))</f>
        <v/>
      </c>
      <c r="I2351" s="66" t="str">
        <f>IF(B2351="","",VLOOKUP(B2351,'Base productos'!A$2:H$10900,8,FALSE))</f>
        <v/>
      </c>
      <c r="J2351" s="47"/>
      <c r="K2351" s="48"/>
      <c r="L2351" s="68"/>
      <c r="M2351" s="68"/>
      <c r="N2351" s="68"/>
      <c r="O2351" s="68"/>
      <c r="P2351" s="100" t="str">
        <f>IF(O2351="","",VLOOKUP(O2351,'Principios Activos'!A$1:B$2418,2,FALSE))</f>
        <v/>
      </c>
      <c r="Q2351" s="68"/>
      <c r="R2351" s="68"/>
      <c r="S2351" s="68"/>
      <c r="T2351" s="68"/>
      <c r="U2351" s="68"/>
      <c r="V2351" s="68"/>
      <c r="W2351" s="68"/>
      <c r="X2351" s="68"/>
      <c r="Y2351" s="68"/>
      <c r="Z2351" s="68"/>
      <c r="AA2351" s="68"/>
      <c r="AB2351" s="69"/>
      <c r="AC2351" s="68"/>
      <c r="AD2351" s="69"/>
      <c r="AE2351" s="53"/>
      <c r="AF2351" s="98"/>
      <c r="AG2351" s="123"/>
      <c r="AH2351" s="123"/>
      <c r="AI2351"/>
      <c r="AJ2351"/>
      <c r="AM2351" s="13"/>
    </row>
    <row r="2352" spans="1:39" s="8" customFormat="1" ht="24.95" customHeight="1" x14ac:dyDescent="0.25">
      <c r="A2352" s="65" t="str">
        <f t="shared" si="36"/>
        <v/>
      </c>
      <c r="B2352" s="61"/>
      <c r="C2352" s="63" t="str">
        <f>IF(B2352="","",VLOOKUP(B2352,'Base productos'!A$2:H$10900,2,FALSE))</f>
        <v/>
      </c>
      <c r="D2352" s="66" t="str">
        <f>IF(B2352="","",VLOOKUP(B2352,'Base productos'!A$2:H$10900,3,FALSE))</f>
        <v/>
      </c>
      <c r="E2352" s="62" t="str">
        <f>IF(B2352="","",VLOOKUP(B2352,'Base productos'!A$2:H$10900,4,FALSE))</f>
        <v/>
      </c>
      <c r="F2352" s="62" t="str">
        <f>IF(B2352="","",VLOOKUP(B2352,'Base productos'!A$2:H$10900,5,FALSE))</f>
        <v/>
      </c>
      <c r="G2352" s="66" t="str">
        <f>IF(B2352="","",VLOOKUP(B2352,'Base productos'!A$2:H$10900,6,FALSE))</f>
        <v/>
      </c>
      <c r="H2352" s="66" t="str">
        <f>IF(B2352="","",VLOOKUP(B2352,'Base productos'!A$2:H$10900,7,FALSE))</f>
        <v/>
      </c>
      <c r="I2352" s="66" t="str">
        <f>IF(B2352="","",VLOOKUP(B2352,'Base productos'!A$2:H$10900,8,FALSE))</f>
        <v/>
      </c>
      <c r="J2352" s="47"/>
      <c r="K2352" s="48"/>
      <c r="L2352" s="68"/>
      <c r="M2352" s="68"/>
      <c r="N2352" s="68"/>
      <c r="O2352" s="68"/>
      <c r="P2352" s="100" t="str">
        <f>IF(O2352="","",VLOOKUP(O2352,'Principios Activos'!A$1:B$2418,2,FALSE))</f>
        <v/>
      </c>
      <c r="Q2352" s="68"/>
      <c r="R2352" s="68"/>
      <c r="S2352" s="68"/>
      <c r="T2352" s="68"/>
      <c r="U2352" s="68"/>
      <c r="V2352" s="68"/>
      <c r="W2352" s="68"/>
      <c r="X2352" s="68"/>
      <c r="Y2352" s="68"/>
      <c r="Z2352" s="68"/>
      <c r="AA2352" s="68"/>
      <c r="AB2352" s="69"/>
      <c r="AC2352" s="68"/>
      <c r="AD2352" s="69"/>
      <c r="AE2352" s="53"/>
      <c r="AF2352" s="98"/>
      <c r="AG2352" s="123"/>
      <c r="AH2352" s="123"/>
      <c r="AI2352"/>
      <c r="AJ2352"/>
      <c r="AM2352" s="13"/>
    </row>
    <row r="2353" spans="1:39" s="8" customFormat="1" ht="24.95" customHeight="1" x14ac:dyDescent="0.25">
      <c r="A2353" s="65" t="str">
        <f t="shared" si="36"/>
        <v/>
      </c>
      <c r="B2353" s="61"/>
      <c r="C2353" s="63" t="str">
        <f>IF(B2353="","",VLOOKUP(B2353,'Base productos'!A$2:H$10900,2,FALSE))</f>
        <v/>
      </c>
      <c r="D2353" s="66" t="str">
        <f>IF(B2353="","",VLOOKUP(B2353,'Base productos'!A$2:H$10900,3,FALSE))</f>
        <v/>
      </c>
      <c r="E2353" s="62" t="str">
        <f>IF(B2353="","",VLOOKUP(B2353,'Base productos'!A$2:H$10900,4,FALSE))</f>
        <v/>
      </c>
      <c r="F2353" s="62" t="str">
        <f>IF(B2353="","",VLOOKUP(B2353,'Base productos'!A$2:H$10900,5,FALSE))</f>
        <v/>
      </c>
      <c r="G2353" s="66" t="str">
        <f>IF(B2353="","",VLOOKUP(B2353,'Base productos'!A$2:H$10900,6,FALSE))</f>
        <v/>
      </c>
      <c r="H2353" s="66" t="str">
        <f>IF(B2353="","",VLOOKUP(B2353,'Base productos'!A$2:H$10900,7,FALSE))</f>
        <v/>
      </c>
      <c r="I2353" s="66" t="str">
        <f>IF(B2353="","",VLOOKUP(B2353,'Base productos'!A$2:H$10900,8,FALSE))</f>
        <v/>
      </c>
      <c r="J2353" s="47"/>
      <c r="K2353" s="48"/>
      <c r="L2353" s="68"/>
      <c r="M2353" s="68"/>
      <c r="N2353" s="68"/>
      <c r="O2353" s="68"/>
      <c r="P2353" s="100" t="str">
        <f>IF(O2353="","",VLOOKUP(O2353,'Principios Activos'!A$1:B$2418,2,FALSE))</f>
        <v/>
      </c>
      <c r="Q2353" s="68"/>
      <c r="R2353" s="68"/>
      <c r="S2353" s="68"/>
      <c r="T2353" s="68"/>
      <c r="U2353" s="68"/>
      <c r="V2353" s="68"/>
      <c r="W2353" s="68"/>
      <c r="X2353" s="68"/>
      <c r="Y2353" s="68"/>
      <c r="Z2353" s="68"/>
      <c r="AA2353" s="68"/>
      <c r="AB2353" s="69"/>
      <c r="AC2353" s="68"/>
      <c r="AD2353" s="69"/>
      <c r="AE2353" s="53"/>
      <c r="AF2353" s="98"/>
      <c r="AG2353" s="123"/>
      <c r="AH2353" s="123"/>
      <c r="AI2353"/>
      <c r="AJ2353"/>
      <c r="AM2353" s="13"/>
    </row>
    <row r="2354" spans="1:39" s="8" customFormat="1" ht="24.95" customHeight="1" x14ac:dyDescent="0.25">
      <c r="A2354" s="65" t="str">
        <f t="shared" si="36"/>
        <v/>
      </c>
      <c r="B2354" s="61"/>
      <c r="C2354" s="63" t="str">
        <f>IF(B2354="","",VLOOKUP(B2354,'Base productos'!A$2:H$10900,2,FALSE))</f>
        <v/>
      </c>
      <c r="D2354" s="66" t="str">
        <f>IF(B2354="","",VLOOKUP(B2354,'Base productos'!A$2:H$10900,3,FALSE))</f>
        <v/>
      </c>
      <c r="E2354" s="62" t="str">
        <f>IF(B2354="","",VLOOKUP(B2354,'Base productos'!A$2:H$10900,4,FALSE))</f>
        <v/>
      </c>
      <c r="F2354" s="62" t="str">
        <f>IF(B2354="","",VLOOKUP(B2354,'Base productos'!A$2:H$10900,5,FALSE))</f>
        <v/>
      </c>
      <c r="G2354" s="66" t="str">
        <f>IF(B2354="","",VLOOKUP(B2354,'Base productos'!A$2:H$10900,6,FALSE))</f>
        <v/>
      </c>
      <c r="H2354" s="66" t="str">
        <f>IF(B2354="","",VLOOKUP(B2354,'Base productos'!A$2:H$10900,7,FALSE))</f>
        <v/>
      </c>
      <c r="I2354" s="66" t="str">
        <f>IF(B2354="","",VLOOKUP(B2354,'Base productos'!A$2:H$10900,8,FALSE))</f>
        <v/>
      </c>
      <c r="J2354" s="47"/>
      <c r="K2354" s="48"/>
      <c r="L2354" s="68"/>
      <c r="M2354" s="68"/>
      <c r="N2354" s="68"/>
      <c r="O2354" s="68"/>
      <c r="P2354" s="100" t="str">
        <f>IF(O2354="","",VLOOKUP(O2354,'Principios Activos'!A$1:B$2418,2,FALSE))</f>
        <v/>
      </c>
      <c r="Q2354" s="68"/>
      <c r="R2354" s="68"/>
      <c r="S2354" s="68"/>
      <c r="T2354" s="68"/>
      <c r="U2354" s="68"/>
      <c r="V2354" s="68"/>
      <c r="W2354" s="68"/>
      <c r="X2354" s="68"/>
      <c r="Y2354" s="68"/>
      <c r="Z2354" s="68"/>
      <c r="AA2354" s="68"/>
      <c r="AB2354" s="69"/>
      <c r="AC2354" s="68"/>
      <c r="AD2354" s="69"/>
      <c r="AE2354" s="53"/>
      <c r="AF2354" s="98"/>
      <c r="AG2354" s="123"/>
      <c r="AH2354" s="123"/>
      <c r="AI2354"/>
      <c r="AJ2354"/>
      <c r="AM2354" s="13"/>
    </row>
    <row r="2355" spans="1:39" s="8" customFormat="1" ht="24.95" customHeight="1" x14ac:dyDescent="0.25">
      <c r="A2355" s="65" t="str">
        <f t="shared" si="36"/>
        <v/>
      </c>
      <c r="B2355" s="61"/>
      <c r="C2355" s="63" t="str">
        <f>IF(B2355="","",VLOOKUP(B2355,'Base productos'!A$2:H$10900,2,FALSE))</f>
        <v/>
      </c>
      <c r="D2355" s="66" t="str">
        <f>IF(B2355="","",VLOOKUP(B2355,'Base productos'!A$2:H$10900,3,FALSE))</f>
        <v/>
      </c>
      <c r="E2355" s="62" t="str">
        <f>IF(B2355="","",VLOOKUP(B2355,'Base productos'!A$2:H$10900,4,FALSE))</f>
        <v/>
      </c>
      <c r="F2355" s="62" t="str">
        <f>IF(B2355="","",VLOOKUP(B2355,'Base productos'!A$2:H$10900,5,FALSE))</f>
        <v/>
      </c>
      <c r="G2355" s="66" t="str">
        <f>IF(B2355="","",VLOOKUP(B2355,'Base productos'!A$2:H$10900,6,FALSE))</f>
        <v/>
      </c>
      <c r="H2355" s="66" t="str">
        <f>IF(B2355="","",VLOOKUP(B2355,'Base productos'!A$2:H$10900,7,FALSE))</f>
        <v/>
      </c>
      <c r="I2355" s="66" t="str">
        <f>IF(B2355="","",VLOOKUP(B2355,'Base productos'!A$2:H$10900,8,FALSE))</f>
        <v/>
      </c>
      <c r="J2355" s="47"/>
      <c r="K2355" s="48"/>
      <c r="L2355" s="68"/>
      <c r="M2355" s="68"/>
      <c r="N2355" s="68"/>
      <c r="O2355" s="68"/>
      <c r="P2355" s="100" t="str">
        <f>IF(O2355="","",VLOOKUP(O2355,'Principios Activos'!A$1:B$2418,2,FALSE))</f>
        <v/>
      </c>
      <c r="Q2355" s="68"/>
      <c r="R2355" s="68"/>
      <c r="S2355" s="68"/>
      <c r="T2355" s="68"/>
      <c r="U2355" s="68"/>
      <c r="V2355" s="68"/>
      <c r="W2355" s="68"/>
      <c r="X2355" s="68"/>
      <c r="Y2355" s="68"/>
      <c r="Z2355" s="68"/>
      <c r="AA2355" s="68"/>
      <c r="AB2355" s="69"/>
      <c r="AC2355" s="68"/>
      <c r="AD2355" s="69"/>
      <c r="AE2355" s="53"/>
      <c r="AF2355" s="98"/>
      <c r="AG2355" s="123"/>
      <c r="AH2355" s="123"/>
      <c r="AI2355"/>
      <c r="AJ2355"/>
      <c r="AM2355" s="13"/>
    </row>
    <row r="2356" spans="1:39" s="8" customFormat="1" ht="24.95" customHeight="1" x14ac:dyDescent="0.25">
      <c r="A2356" s="65" t="str">
        <f t="shared" si="36"/>
        <v/>
      </c>
      <c r="B2356" s="61"/>
      <c r="C2356" s="63" t="str">
        <f>IF(B2356="","",VLOOKUP(B2356,'Base productos'!A$2:H$10900,2,FALSE))</f>
        <v/>
      </c>
      <c r="D2356" s="66" t="str">
        <f>IF(B2356="","",VLOOKUP(B2356,'Base productos'!A$2:H$10900,3,FALSE))</f>
        <v/>
      </c>
      <c r="E2356" s="62" t="str">
        <f>IF(B2356="","",VLOOKUP(B2356,'Base productos'!A$2:H$10900,4,FALSE))</f>
        <v/>
      </c>
      <c r="F2356" s="62" t="str">
        <f>IF(B2356="","",VLOOKUP(B2356,'Base productos'!A$2:H$10900,5,FALSE))</f>
        <v/>
      </c>
      <c r="G2356" s="66" t="str">
        <f>IF(B2356="","",VLOOKUP(B2356,'Base productos'!A$2:H$10900,6,FALSE))</f>
        <v/>
      </c>
      <c r="H2356" s="66" t="str">
        <f>IF(B2356="","",VLOOKUP(B2356,'Base productos'!A$2:H$10900,7,FALSE))</f>
        <v/>
      </c>
      <c r="I2356" s="66" t="str">
        <f>IF(B2356="","",VLOOKUP(B2356,'Base productos'!A$2:H$10900,8,FALSE))</f>
        <v/>
      </c>
      <c r="J2356" s="47"/>
      <c r="K2356" s="48"/>
      <c r="L2356" s="68"/>
      <c r="M2356" s="68"/>
      <c r="N2356" s="68"/>
      <c r="O2356" s="68"/>
      <c r="P2356" s="100" t="str">
        <f>IF(O2356="","",VLOOKUP(O2356,'Principios Activos'!A$1:B$2418,2,FALSE))</f>
        <v/>
      </c>
      <c r="Q2356" s="68"/>
      <c r="R2356" s="68"/>
      <c r="S2356" s="68"/>
      <c r="T2356" s="68"/>
      <c r="U2356" s="68"/>
      <c r="V2356" s="68"/>
      <c r="W2356" s="68"/>
      <c r="X2356" s="68"/>
      <c r="Y2356" s="68"/>
      <c r="Z2356" s="68"/>
      <c r="AA2356" s="68"/>
      <c r="AB2356" s="69"/>
      <c r="AC2356" s="68"/>
      <c r="AD2356" s="69"/>
      <c r="AE2356" s="53"/>
      <c r="AF2356" s="98"/>
      <c r="AG2356" s="123"/>
      <c r="AH2356" s="123"/>
      <c r="AI2356"/>
      <c r="AJ2356"/>
      <c r="AM2356" s="13"/>
    </row>
    <row r="2357" spans="1:39" s="8" customFormat="1" ht="24.95" customHeight="1" x14ac:dyDescent="0.25">
      <c r="A2357" s="65" t="str">
        <f t="shared" si="36"/>
        <v/>
      </c>
      <c r="B2357" s="61"/>
      <c r="C2357" s="63" t="str">
        <f>IF(B2357="","",VLOOKUP(B2357,'Base productos'!A$2:H$10900,2,FALSE))</f>
        <v/>
      </c>
      <c r="D2357" s="66" t="str">
        <f>IF(B2357="","",VLOOKUP(B2357,'Base productos'!A$2:H$10900,3,FALSE))</f>
        <v/>
      </c>
      <c r="E2357" s="62" t="str">
        <f>IF(B2357="","",VLOOKUP(B2357,'Base productos'!A$2:H$10900,4,FALSE))</f>
        <v/>
      </c>
      <c r="F2357" s="62" t="str">
        <f>IF(B2357="","",VLOOKUP(B2357,'Base productos'!A$2:H$10900,5,FALSE))</f>
        <v/>
      </c>
      <c r="G2357" s="66" t="str">
        <f>IF(B2357="","",VLOOKUP(B2357,'Base productos'!A$2:H$10900,6,FALSE))</f>
        <v/>
      </c>
      <c r="H2357" s="66" t="str">
        <f>IF(B2357="","",VLOOKUP(B2357,'Base productos'!A$2:H$10900,7,FALSE))</f>
        <v/>
      </c>
      <c r="I2357" s="66" t="str">
        <f>IF(B2357="","",VLOOKUP(B2357,'Base productos'!A$2:H$10900,8,FALSE))</f>
        <v/>
      </c>
      <c r="J2357" s="47"/>
      <c r="K2357" s="48"/>
      <c r="L2357" s="68"/>
      <c r="M2357" s="68"/>
      <c r="N2357" s="68"/>
      <c r="O2357" s="68"/>
      <c r="P2357" s="100" t="str">
        <f>IF(O2357="","",VLOOKUP(O2357,'Principios Activos'!A$1:B$2418,2,FALSE))</f>
        <v/>
      </c>
      <c r="Q2357" s="68"/>
      <c r="R2357" s="68"/>
      <c r="S2357" s="68"/>
      <c r="T2357" s="68"/>
      <c r="U2357" s="68"/>
      <c r="V2357" s="68"/>
      <c r="W2357" s="68"/>
      <c r="X2357" s="68"/>
      <c r="Y2357" s="68"/>
      <c r="Z2357" s="68"/>
      <c r="AA2357" s="68"/>
      <c r="AB2357" s="69"/>
      <c r="AC2357" s="68"/>
      <c r="AD2357" s="69"/>
      <c r="AE2357" s="53"/>
      <c r="AF2357" s="98"/>
      <c r="AG2357" s="123"/>
      <c r="AH2357" s="123"/>
      <c r="AI2357"/>
      <c r="AJ2357"/>
      <c r="AM2357" s="13"/>
    </row>
    <row r="2358" spans="1:39" s="8" customFormat="1" ht="24.95" customHeight="1" x14ac:dyDescent="0.25">
      <c r="A2358" s="65" t="str">
        <f t="shared" si="36"/>
        <v/>
      </c>
      <c r="B2358" s="61"/>
      <c r="C2358" s="63" t="str">
        <f>IF(B2358="","",VLOOKUP(B2358,'Base productos'!A$2:H$10900,2,FALSE))</f>
        <v/>
      </c>
      <c r="D2358" s="66" t="str">
        <f>IF(B2358="","",VLOOKUP(B2358,'Base productos'!A$2:H$10900,3,FALSE))</f>
        <v/>
      </c>
      <c r="E2358" s="62" t="str">
        <f>IF(B2358="","",VLOOKUP(B2358,'Base productos'!A$2:H$10900,4,FALSE))</f>
        <v/>
      </c>
      <c r="F2358" s="62" t="str">
        <f>IF(B2358="","",VLOOKUP(B2358,'Base productos'!A$2:H$10900,5,FALSE))</f>
        <v/>
      </c>
      <c r="G2358" s="66" t="str">
        <f>IF(B2358="","",VLOOKUP(B2358,'Base productos'!A$2:H$10900,6,FALSE))</f>
        <v/>
      </c>
      <c r="H2358" s="66" t="str">
        <f>IF(B2358="","",VLOOKUP(B2358,'Base productos'!A$2:H$10900,7,FALSE))</f>
        <v/>
      </c>
      <c r="I2358" s="66" t="str">
        <f>IF(B2358="","",VLOOKUP(B2358,'Base productos'!A$2:H$10900,8,FALSE))</f>
        <v/>
      </c>
      <c r="J2358" s="47"/>
      <c r="K2358" s="48"/>
      <c r="L2358" s="68"/>
      <c r="M2358" s="68"/>
      <c r="N2358" s="68"/>
      <c r="O2358" s="68"/>
      <c r="P2358" s="100" t="str">
        <f>IF(O2358="","",VLOOKUP(O2358,'Principios Activos'!A$1:B$2418,2,FALSE))</f>
        <v/>
      </c>
      <c r="Q2358" s="68"/>
      <c r="R2358" s="68"/>
      <c r="S2358" s="68"/>
      <c r="T2358" s="68"/>
      <c r="U2358" s="68"/>
      <c r="V2358" s="68"/>
      <c r="W2358" s="68"/>
      <c r="X2358" s="68"/>
      <c r="Y2358" s="68"/>
      <c r="Z2358" s="68"/>
      <c r="AA2358" s="68"/>
      <c r="AB2358" s="69"/>
      <c r="AC2358" s="68"/>
      <c r="AD2358" s="69"/>
      <c r="AE2358" s="53"/>
      <c r="AF2358" s="98"/>
      <c r="AG2358" s="123"/>
      <c r="AH2358" s="123"/>
      <c r="AI2358"/>
      <c r="AJ2358"/>
      <c r="AM2358" s="13"/>
    </row>
    <row r="2359" spans="1:39" s="8" customFormat="1" ht="24.95" customHeight="1" x14ac:dyDescent="0.25">
      <c r="A2359" s="65" t="str">
        <f t="shared" si="36"/>
        <v/>
      </c>
      <c r="B2359" s="61"/>
      <c r="C2359" s="63" t="str">
        <f>IF(B2359="","",VLOOKUP(B2359,'Base productos'!A$2:H$10900,2,FALSE))</f>
        <v/>
      </c>
      <c r="D2359" s="66" t="str">
        <f>IF(B2359="","",VLOOKUP(B2359,'Base productos'!A$2:H$10900,3,FALSE))</f>
        <v/>
      </c>
      <c r="E2359" s="62" t="str">
        <f>IF(B2359="","",VLOOKUP(B2359,'Base productos'!A$2:H$10900,4,FALSE))</f>
        <v/>
      </c>
      <c r="F2359" s="62" t="str">
        <f>IF(B2359="","",VLOOKUP(B2359,'Base productos'!A$2:H$10900,5,FALSE))</f>
        <v/>
      </c>
      <c r="G2359" s="66" t="str">
        <f>IF(B2359="","",VLOOKUP(B2359,'Base productos'!A$2:H$10900,6,FALSE))</f>
        <v/>
      </c>
      <c r="H2359" s="66" t="str">
        <f>IF(B2359="","",VLOOKUP(B2359,'Base productos'!A$2:H$10900,7,FALSE))</f>
        <v/>
      </c>
      <c r="I2359" s="66" t="str">
        <f>IF(B2359="","",VLOOKUP(B2359,'Base productos'!A$2:H$10900,8,FALSE))</f>
        <v/>
      </c>
      <c r="J2359" s="47"/>
      <c r="K2359" s="48"/>
      <c r="L2359" s="68"/>
      <c r="M2359" s="68"/>
      <c r="N2359" s="68"/>
      <c r="O2359" s="68"/>
      <c r="P2359" s="100" t="str">
        <f>IF(O2359="","",VLOOKUP(O2359,'Principios Activos'!A$1:B$2418,2,FALSE))</f>
        <v/>
      </c>
      <c r="Q2359" s="68"/>
      <c r="R2359" s="68"/>
      <c r="S2359" s="68"/>
      <c r="T2359" s="68"/>
      <c r="U2359" s="68"/>
      <c r="V2359" s="68"/>
      <c r="W2359" s="68"/>
      <c r="X2359" s="68"/>
      <c r="Y2359" s="68"/>
      <c r="Z2359" s="68"/>
      <c r="AA2359" s="68"/>
      <c r="AB2359" s="69"/>
      <c r="AC2359" s="68"/>
      <c r="AD2359" s="69"/>
      <c r="AE2359" s="53"/>
      <c r="AF2359" s="98"/>
      <c r="AG2359" s="123"/>
      <c r="AH2359" s="123"/>
      <c r="AI2359"/>
      <c r="AJ2359"/>
      <c r="AM2359" s="13"/>
    </row>
    <row r="2360" spans="1:39" s="8" customFormat="1" ht="24.95" customHeight="1" x14ac:dyDescent="0.25">
      <c r="A2360" s="65" t="str">
        <f t="shared" si="36"/>
        <v/>
      </c>
      <c r="B2360" s="61"/>
      <c r="C2360" s="63" t="str">
        <f>IF(B2360="","",VLOOKUP(B2360,'Base productos'!A$2:H$10900,2,FALSE))</f>
        <v/>
      </c>
      <c r="D2360" s="66" t="str">
        <f>IF(B2360="","",VLOOKUP(B2360,'Base productos'!A$2:H$10900,3,FALSE))</f>
        <v/>
      </c>
      <c r="E2360" s="62" t="str">
        <f>IF(B2360="","",VLOOKUP(B2360,'Base productos'!A$2:H$10900,4,FALSE))</f>
        <v/>
      </c>
      <c r="F2360" s="62" t="str">
        <f>IF(B2360="","",VLOOKUP(B2360,'Base productos'!A$2:H$10900,5,FALSE))</f>
        <v/>
      </c>
      <c r="G2360" s="66" t="str">
        <f>IF(B2360="","",VLOOKUP(B2360,'Base productos'!A$2:H$10900,6,FALSE))</f>
        <v/>
      </c>
      <c r="H2360" s="66" t="str">
        <f>IF(B2360="","",VLOOKUP(B2360,'Base productos'!A$2:H$10900,7,FALSE))</f>
        <v/>
      </c>
      <c r="I2360" s="66" t="str">
        <f>IF(B2360="","",VLOOKUP(B2360,'Base productos'!A$2:H$10900,8,FALSE))</f>
        <v/>
      </c>
      <c r="J2360" s="47"/>
      <c r="K2360" s="48"/>
      <c r="L2360" s="68"/>
      <c r="M2360" s="68"/>
      <c r="N2360" s="68"/>
      <c r="O2360" s="68"/>
      <c r="P2360" s="100" t="str">
        <f>IF(O2360="","",VLOOKUP(O2360,'Principios Activos'!A$1:B$2418,2,FALSE))</f>
        <v/>
      </c>
      <c r="Q2360" s="68"/>
      <c r="R2360" s="68"/>
      <c r="S2360" s="68"/>
      <c r="T2360" s="68"/>
      <c r="U2360" s="68"/>
      <c r="V2360" s="68"/>
      <c r="W2360" s="68"/>
      <c r="X2360" s="68"/>
      <c r="Y2360" s="68"/>
      <c r="Z2360" s="68"/>
      <c r="AA2360" s="68"/>
      <c r="AB2360" s="69"/>
      <c r="AC2360" s="68"/>
      <c r="AD2360" s="69"/>
      <c r="AE2360" s="53"/>
      <c r="AF2360" s="98"/>
      <c r="AG2360" s="123"/>
      <c r="AH2360" s="123"/>
      <c r="AI2360"/>
      <c r="AJ2360"/>
      <c r="AM2360" s="13"/>
    </row>
    <row r="2361" spans="1:39" s="8" customFormat="1" ht="24.95" customHeight="1" x14ac:dyDescent="0.25">
      <c r="A2361" s="65" t="str">
        <f t="shared" si="36"/>
        <v/>
      </c>
      <c r="B2361" s="61"/>
      <c r="C2361" s="63" t="str">
        <f>IF(B2361="","",VLOOKUP(B2361,'Base productos'!A$2:H$10900,2,FALSE))</f>
        <v/>
      </c>
      <c r="D2361" s="66" t="str">
        <f>IF(B2361="","",VLOOKUP(B2361,'Base productos'!A$2:H$10900,3,FALSE))</f>
        <v/>
      </c>
      <c r="E2361" s="62" t="str">
        <f>IF(B2361="","",VLOOKUP(B2361,'Base productos'!A$2:H$10900,4,FALSE))</f>
        <v/>
      </c>
      <c r="F2361" s="62" t="str">
        <f>IF(B2361="","",VLOOKUP(B2361,'Base productos'!A$2:H$10900,5,FALSE))</f>
        <v/>
      </c>
      <c r="G2361" s="66" t="str">
        <f>IF(B2361="","",VLOOKUP(B2361,'Base productos'!A$2:H$10900,6,FALSE))</f>
        <v/>
      </c>
      <c r="H2361" s="66" t="str">
        <f>IF(B2361="","",VLOOKUP(B2361,'Base productos'!A$2:H$10900,7,FALSE))</f>
        <v/>
      </c>
      <c r="I2361" s="66" t="str">
        <f>IF(B2361="","",VLOOKUP(B2361,'Base productos'!A$2:H$10900,8,FALSE))</f>
        <v/>
      </c>
      <c r="J2361" s="47"/>
      <c r="K2361" s="48"/>
      <c r="L2361" s="68"/>
      <c r="M2361" s="68"/>
      <c r="N2361" s="68"/>
      <c r="O2361" s="68"/>
      <c r="P2361" s="100" t="str">
        <f>IF(O2361="","",VLOOKUP(O2361,'Principios Activos'!A$1:B$2418,2,FALSE))</f>
        <v/>
      </c>
      <c r="Q2361" s="68"/>
      <c r="R2361" s="68"/>
      <c r="S2361" s="68"/>
      <c r="T2361" s="68"/>
      <c r="U2361" s="68"/>
      <c r="V2361" s="68"/>
      <c r="W2361" s="68"/>
      <c r="X2361" s="68"/>
      <c r="Y2361" s="68"/>
      <c r="Z2361" s="68"/>
      <c r="AA2361" s="68"/>
      <c r="AB2361" s="69"/>
      <c r="AC2361" s="68"/>
      <c r="AD2361" s="69"/>
      <c r="AE2361" s="53"/>
      <c r="AF2361" s="98"/>
      <c r="AG2361" s="123"/>
      <c r="AH2361" s="123"/>
      <c r="AI2361"/>
      <c r="AJ2361"/>
      <c r="AM2361" s="13"/>
    </row>
    <row r="2362" spans="1:39" s="8" customFormat="1" ht="24.95" customHeight="1" x14ac:dyDescent="0.25">
      <c r="A2362" s="65" t="str">
        <f t="shared" si="36"/>
        <v/>
      </c>
      <c r="B2362" s="61"/>
      <c r="C2362" s="63" t="str">
        <f>IF(B2362="","",VLOOKUP(B2362,'Base productos'!A$2:H$10900,2,FALSE))</f>
        <v/>
      </c>
      <c r="D2362" s="66" t="str">
        <f>IF(B2362="","",VLOOKUP(B2362,'Base productos'!A$2:H$10900,3,FALSE))</f>
        <v/>
      </c>
      <c r="E2362" s="62" t="str">
        <f>IF(B2362="","",VLOOKUP(B2362,'Base productos'!A$2:H$10900,4,FALSE))</f>
        <v/>
      </c>
      <c r="F2362" s="62" t="str">
        <f>IF(B2362="","",VLOOKUP(B2362,'Base productos'!A$2:H$10900,5,FALSE))</f>
        <v/>
      </c>
      <c r="G2362" s="66" t="str">
        <f>IF(B2362="","",VLOOKUP(B2362,'Base productos'!A$2:H$10900,6,FALSE))</f>
        <v/>
      </c>
      <c r="H2362" s="66" t="str">
        <f>IF(B2362="","",VLOOKUP(B2362,'Base productos'!A$2:H$10900,7,FALSE))</f>
        <v/>
      </c>
      <c r="I2362" s="66" t="str">
        <f>IF(B2362="","",VLOOKUP(B2362,'Base productos'!A$2:H$10900,8,FALSE))</f>
        <v/>
      </c>
      <c r="J2362" s="47"/>
      <c r="K2362" s="48"/>
      <c r="L2362" s="68"/>
      <c r="M2362" s="68"/>
      <c r="N2362" s="68"/>
      <c r="O2362" s="68"/>
      <c r="P2362" s="100" t="str">
        <f>IF(O2362="","",VLOOKUP(O2362,'Principios Activos'!A$1:B$2418,2,FALSE))</f>
        <v/>
      </c>
      <c r="Q2362" s="68"/>
      <c r="R2362" s="68"/>
      <c r="S2362" s="68"/>
      <c r="T2362" s="68"/>
      <c r="U2362" s="68"/>
      <c r="V2362" s="68"/>
      <c r="W2362" s="68"/>
      <c r="X2362" s="68"/>
      <c r="Y2362" s="68"/>
      <c r="Z2362" s="68"/>
      <c r="AA2362" s="68"/>
      <c r="AB2362" s="69"/>
      <c r="AC2362" s="68"/>
      <c r="AD2362" s="69"/>
      <c r="AE2362" s="53"/>
      <c r="AF2362" s="98"/>
      <c r="AG2362" s="123"/>
      <c r="AH2362" s="123"/>
      <c r="AI2362"/>
      <c r="AJ2362"/>
      <c r="AM2362" s="13"/>
    </row>
    <row r="2363" spans="1:39" s="8" customFormat="1" ht="24.95" customHeight="1" x14ac:dyDescent="0.25">
      <c r="A2363" s="65" t="str">
        <f t="shared" si="36"/>
        <v/>
      </c>
      <c r="B2363" s="61"/>
      <c r="C2363" s="63" t="str">
        <f>IF(B2363="","",VLOOKUP(B2363,'Base productos'!A$2:H$10900,2,FALSE))</f>
        <v/>
      </c>
      <c r="D2363" s="66" t="str">
        <f>IF(B2363="","",VLOOKUP(B2363,'Base productos'!A$2:H$10900,3,FALSE))</f>
        <v/>
      </c>
      <c r="E2363" s="62" t="str">
        <f>IF(B2363="","",VLOOKUP(B2363,'Base productos'!A$2:H$10900,4,FALSE))</f>
        <v/>
      </c>
      <c r="F2363" s="62" t="str">
        <f>IF(B2363="","",VLOOKUP(B2363,'Base productos'!A$2:H$10900,5,FALSE))</f>
        <v/>
      </c>
      <c r="G2363" s="66" t="str">
        <f>IF(B2363="","",VLOOKUP(B2363,'Base productos'!A$2:H$10900,6,FALSE))</f>
        <v/>
      </c>
      <c r="H2363" s="66" t="str">
        <f>IF(B2363="","",VLOOKUP(B2363,'Base productos'!A$2:H$10900,7,FALSE))</f>
        <v/>
      </c>
      <c r="I2363" s="66" t="str">
        <f>IF(B2363="","",VLOOKUP(B2363,'Base productos'!A$2:H$10900,8,FALSE))</f>
        <v/>
      </c>
      <c r="J2363" s="47"/>
      <c r="K2363" s="48"/>
      <c r="L2363" s="68"/>
      <c r="M2363" s="68"/>
      <c r="N2363" s="68"/>
      <c r="O2363" s="68"/>
      <c r="P2363" s="100" t="str">
        <f>IF(O2363="","",VLOOKUP(O2363,'Principios Activos'!A$1:B$2418,2,FALSE))</f>
        <v/>
      </c>
      <c r="Q2363" s="68"/>
      <c r="R2363" s="68"/>
      <c r="S2363" s="68"/>
      <c r="T2363" s="68"/>
      <c r="U2363" s="68"/>
      <c r="V2363" s="68"/>
      <c r="W2363" s="68"/>
      <c r="X2363" s="68"/>
      <c r="Y2363" s="68"/>
      <c r="Z2363" s="68"/>
      <c r="AA2363" s="68"/>
      <c r="AB2363" s="69"/>
      <c r="AC2363" s="68"/>
      <c r="AD2363" s="69"/>
      <c r="AE2363" s="53"/>
      <c r="AF2363" s="98"/>
      <c r="AG2363" s="123"/>
      <c r="AH2363" s="123"/>
      <c r="AI2363"/>
      <c r="AJ2363"/>
      <c r="AM2363" s="13"/>
    </row>
    <row r="2364" spans="1:39" s="8" customFormat="1" ht="24.95" customHeight="1" x14ac:dyDescent="0.25">
      <c r="A2364" s="65" t="str">
        <f t="shared" si="36"/>
        <v/>
      </c>
      <c r="B2364" s="61"/>
      <c r="C2364" s="63" t="str">
        <f>IF(B2364="","",VLOOKUP(B2364,'Base productos'!A$2:H$10900,2,FALSE))</f>
        <v/>
      </c>
      <c r="D2364" s="66" t="str">
        <f>IF(B2364="","",VLOOKUP(B2364,'Base productos'!A$2:H$10900,3,FALSE))</f>
        <v/>
      </c>
      <c r="E2364" s="62" t="str">
        <f>IF(B2364="","",VLOOKUP(B2364,'Base productos'!A$2:H$10900,4,FALSE))</f>
        <v/>
      </c>
      <c r="F2364" s="62" t="str">
        <f>IF(B2364="","",VLOOKUP(B2364,'Base productos'!A$2:H$10900,5,FALSE))</f>
        <v/>
      </c>
      <c r="G2364" s="66" t="str">
        <f>IF(B2364="","",VLOOKUP(B2364,'Base productos'!A$2:H$10900,6,FALSE))</f>
        <v/>
      </c>
      <c r="H2364" s="66" t="str">
        <f>IF(B2364="","",VLOOKUP(B2364,'Base productos'!A$2:H$10900,7,FALSE))</f>
        <v/>
      </c>
      <c r="I2364" s="66" t="str">
        <f>IF(B2364="","",VLOOKUP(B2364,'Base productos'!A$2:H$10900,8,FALSE))</f>
        <v/>
      </c>
      <c r="J2364" s="47"/>
      <c r="K2364" s="48"/>
      <c r="L2364" s="68"/>
      <c r="M2364" s="68"/>
      <c r="N2364" s="68"/>
      <c r="O2364" s="68"/>
      <c r="P2364" s="100" t="str">
        <f>IF(O2364="","",VLOOKUP(O2364,'Principios Activos'!A$1:B$2418,2,FALSE))</f>
        <v/>
      </c>
      <c r="Q2364" s="68"/>
      <c r="R2364" s="68"/>
      <c r="S2364" s="68"/>
      <c r="T2364" s="68"/>
      <c r="U2364" s="68"/>
      <c r="V2364" s="68"/>
      <c r="W2364" s="68"/>
      <c r="X2364" s="68"/>
      <c r="Y2364" s="68"/>
      <c r="Z2364" s="68"/>
      <c r="AA2364" s="68"/>
      <c r="AB2364" s="69"/>
      <c r="AC2364" s="68"/>
      <c r="AD2364" s="69"/>
      <c r="AE2364" s="53"/>
      <c r="AF2364" s="98"/>
      <c r="AG2364" s="123"/>
      <c r="AH2364" s="123"/>
      <c r="AI2364"/>
      <c r="AJ2364"/>
      <c r="AM2364" s="13"/>
    </row>
    <row r="2365" spans="1:39" s="8" customFormat="1" ht="24.95" customHeight="1" x14ac:dyDescent="0.25">
      <c r="A2365" s="65" t="str">
        <f t="shared" si="36"/>
        <v/>
      </c>
      <c r="B2365" s="61"/>
      <c r="C2365" s="63" t="str">
        <f>IF(B2365="","",VLOOKUP(B2365,'Base productos'!A$2:H$10900,2,FALSE))</f>
        <v/>
      </c>
      <c r="D2365" s="66" t="str">
        <f>IF(B2365="","",VLOOKUP(B2365,'Base productos'!A$2:H$10900,3,FALSE))</f>
        <v/>
      </c>
      <c r="E2365" s="62" t="str">
        <f>IF(B2365="","",VLOOKUP(B2365,'Base productos'!A$2:H$10900,4,FALSE))</f>
        <v/>
      </c>
      <c r="F2365" s="62" t="str">
        <f>IF(B2365="","",VLOOKUP(B2365,'Base productos'!A$2:H$10900,5,FALSE))</f>
        <v/>
      </c>
      <c r="G2365" s="66" t="str">
        <f>IF(B2365="","",VLOOKUP(B2365,'Base productos'!A$2:H$10900,6,FALSE))</f>
        <v/>
      </c>
      <c r="H2365" s="66" t="str">
        <f>IF(B2365="","",VLOOKUP(B2365,'Base productos'!A$2:H$10900,7,FALSE))</f>
        <v/>
      </c>
      <c r="I2365" s="66" t="str">
        <f>IF(B2365="","",VLOOKUP(B2365,'Base productos'!A$2:H$10900,8,FALSE))</f>
        <v/>
      </c>
      <c r="J2365" s="47"/>
      <c r="K2365" s="48"/>
      <c r="L2365" s="68"/>
      <c r="M2365" s="68"/>
      <c r="N2365" s="68"/>
      <c r="O2365" s="68"/>
      <c r="P2365" s="100" t="str">
        <f>IF(O2365="","",VLOOKUP(O2365,'Principios Activos'!A$1:B$2418,2,FALSE))</f>
        <v/>
      </c>
      <c r="Q2365" s="68"/>
      <c r="R2365" s="68"/>
      <c r="S2365" s="68"/>
      <c r="T2365" s="68"/>
      <c r="U2365" s="68"/>
      <c r="V2365" s="68"/>
      <c r="W2365" s="68"/>
      <c r="X2365" s="68"/>
      <c r="Y2365" s="68"/>
      <c r="Z2365" s="68"/>
      <c r="AA2365" s="68"/>
      <c r="AB2365" s="69"/>
      <c r="AC2365" s="68"/>
      <c r="AD2365" s="69"/>
      <c r="AE2365" s="53"/>
      <c r="AF2365" s="98"/>
      <c r="AG2365" s="123"/>
      <c r="AH2365" s="123"/>
      <c r="AI2365"/>
      <c r="AJ2365"/>
      <c r="AM2365" s="13"/>
    </row>
    <row r="2366" spans="1:39" s="8" customFormat="1" ht="24.95" customHeight="1" x14ac:dyDescent="0.25">
      <c r="A2366" s="65" t="str">
        <f t="shared" si="36"/>
        <v/>
      </c>
      <c r="B2366" s="61"/>
      <c r="C2366" s="63" t="str">
        <f>IF(B2366="","",VLOOKUP(B2366,'Base productos'!A$2:H$10900,2,FALSE))</f>
        <v/>
      </c>
      <c r="D2366" s="66" t="str">
        <f>IF(B2366="","",VLOOKUP(B2366,'Base productos'!A$2:H$10900,3,FALSE))</f>
        <v/>
      </c>
      <c r="E2366" s="62" t="str">
        <f>IF(B2366="","",VLOOKUP(B2366,'Base productos'!A$2:H$10900,4,FALSE))</f>
        <v/>
      </c>
      <c r="F2366" s="62" t="str">
        <f>IF(B2366="","",VLOOKUP(B2366,'Base productos'!A$2:H$10900,5,FALSE))</f>
        <v/>
      </c>
      <c r="G2366" s="66" t="str">
        <f>IF(B2366="","",VLOOKUP(B2366,'Base productos'!A$2:H$10900,6,FALSE))</f>
        <v/>
      </c>
      <c r="H2366" s="66" t="str">
        <f>IF(B2366="","",VLOOKUP(B2366,'Base productos'!A$2:H$10900,7,FALSE))</f>
        <v/>
      </c>
      <c r="I2366" s="66" t="str">
        <f>IF(B2366="","",VLOOKUP(B2366,'Base productos'!A$2:H$10900,8,FALSE))</f>
        <v/>
      </c>
      <c r="J2366" s="47"/>
      <c r="K2366" s="48"/>
      <c r="L2366" s="68"/>
      <c r="M2366" s="68"/>
      <c r="N2366" s="68"/>
      <c r="O2366" s="68"/>
      <c r="P2366" s="100" t="str">
        <f>IF(O2366="","",VLOOKUP(O2366,'Principios Activos'!A$1:B$2418,2,FALSE))</f>
        <v/>
      </c>
      <c r="Q2366" s="68"/>
      <c r="R2366" s="68"/>
      <c r="S2366" s="68"/>
      <c r="T2366" s="68"/>
      <c r="U2366" s="68"/>
      <c r="V2366" s="68"/>
      <c r="W2366" s="68"/>
      <c r="X2366" s="68"/>
      <c r="Y2366" s="68"/>
      <c r="Z2366" s="68"/>
      <c r="AA2366" s="68"/>
      <c r="AB2366" s="69"/>
      <c r="AC2366" s="68"/>
      <c r="AD2366" s="69"/>
      <c r="AE2366" s="53"/>
      <c r="AF2366" s="98"/>
      <c r="AG2366" s="123"/>
      <c r="AH2366" s="123"/>
      <c r="AI2366"/>
      <c r="AJ2366"/>
      <c r="AM2366" s="13"/>
    </row>
    <row r="2367" spans="1:39" s="8" customFormat="1" ht="24.95" customHeight="1" x14ac:dyDescent="0.25">
      <c r="A2367" s="65" t="str">
        <f t="shared" si="36"/>
        <v/>
      </c>
      <c r="B2367" s="61"/>
      <c r="C2367" s="63" t="str">
        <f>IF(B2367="","",VLOOKUP(B2367,'Base productos'!A$2:H$10900,2,FALSE))</f>
        <v/>
      </c>
      <c r="D2367" s="66" t="str">
        <f>IF(B2367="","",VLOOKUP(B2367,'Base productos'!A$2:H$10900,3,FALSE))</f>
        <v/>
      </c>
      <c r="E2367" s="62" t="str">
        <f>IF(B2367="","",VLOOKUP(B2367,'Base productos'!A$2:H$10900,4,FALSE))</f>
        <v/>
      </c>
      <c r="F2367" s="62" t="str">
        <f>IF(B2367="","",VLOOKUP(B2367,'Base productos'!A$2:H$10900,5,FALSE))</f>
        <v/>
      </c>
      <c r="G2367" s="66" t="str">
        <f>IF(B2367="","",VLOOKUP(B2367,'Base productos'!A$2:H$10900,6,FALSE))</f>
        <v/>
      </c>
      <c r="H2367" s="66" t="str">
        <f>IF(B2367="","",VLOOKUP(B2367,'Base productos'!A$2:H$10900,7,FALSE))</f>
        <v/>
      </c>
      <c r="I2367" s="66" t="str">
        <f>IF(B2367="","",VLOOKUP(B2367,'Base productos'!A$2:H$10900,8,FALSE))</f>
        <v/>
      </c>
      <c r="J2367" s="47"/>
      <c r="K2367" s="48"/>
      <c r="L2367" s="68"/>
      <c r="M2367" s="68"/>
      <c r="N2367" s="68"/>
      <c r="O2367" s="68"/>
      <c r="P2367" s="100" t="str">
        <f>IF(O2367="","",VLOOKUP(O2367,'Principios Activos'!A$1:B$2418,2,FALSE))</f>
        <v/>
      </c>
      <c r="Q2367" s="68"/>
      <c r="R2367" s="68"/>
      <c r="S2367" s="68"/>
      <c r="T2367" s="68"/>
      <c r="U2367" s="68"/>
      <c r="V2367" s="68"/>
      <c r="W2367" s="68"/>
      <c r="X2367" s="68"/>
      <c r="Y2367" s="68"/>
      <c r="Z2367" s="68"/>
      <c r="AA2367" s="68"/>
      <c r="AB2367" s="69"/>
      <c r="AC2367" s="68"/>
      <c r="AD2367" s="69"/>
      <c r="AE2367" s="53"/>
      <c r="AF2367" s="98"/>
      <c r="AG2367" s="123"/>
      <c r="AH2367" s="123"/>
      <c r="AI2367"/>
      <c r="AJ2367"/>
      <c r="AM2367" s="13"/>
    </row>
    <row r="2368" spans="1:39" s="8" customFormat="1" ht="24.95" customHeight="1" x14ac:dyDescent="0.25">
      <c r="A2368" s="65" t="str">
        <f t="shared" si="36"/>
        <v/>
      </c>
      <c r="B2368" s="61"/>
      <c r="C2368" s="63" t="str">
        <f>IF(B2368="","",VLOOKUP(B2368,'Base productos'!A$2:H$10900,2,FALSE))</f>
        <v/>
      </c>
      <c r="D2368" s="66" t="str">
        <f>IF(B2368="","",VLOOKUP(B2368,'Base productos'!A$2:H$10900,3,FALSE))</f>
        <v/>
      </c>
      <c r="E2368" s="62" t="str">
        <f>IF(B2368="","",VLOOKUP(B2368,'Base productos'!A$2:H$10900,4,FALSE))</f>
        <v/>
      </c>
      <c r="F2368" s="62" t="str">
        <f>IF(B2368="","",VLOOKUP(B2368,'Base productos'!A$2:H$10900,5,FALSE))</f>
        <v/>
      </c>
      <c r="G2368" s="66" t="str">
        <f>IF(B2368="","",VLOOKUP(B2368,'Base productos'!A$2:H$10900,6,FALSE))</f>
        <v/>
      </c>
      <c r="H2368" s="66" t="str">
        <f>IF(B2368="","",VLOOKUP(B2368,'Base productos'!A$2:H$10900,7,FALSE))</f>
        <v/>
      </c>
      <c r="I2368" s="66" t="str">
        <f>IF(B2368="","",VLOOKUP(B2368,'Base productos'!A$2:H$10900,8,FALSE))</f>
        <v/>
      </c>
      <c r="J2368" s="47"/>
      <c r="K2368" s="48"/>
      <c r="L2368" s="68"/>
      <c r="M2368" s="68"/>
      <c r="N2368" s="68"/>
      <c r="O2368" s="68"/>
      <c r="P2368" s="100" t="str">
        <f>IF(O2368="","",VLOOKUP(O2368,'Principios Activos'!A$1:B$2418,2,FALSE))</f>
        <v/>
      </c>
      <c r="Q2368" s="68"/>
      <c r="R2368" s="68"/>
      <c r="S2368" s="68"/>
      <c r="T2368" s="68"/>
      <c r="U2368" s="68"/>
      <c r="V2368" s="68"/>
      <c r="W2368" s="68"/>
      <c r="X2368" s="68"/>
      <c r="Y2368" s="68"/>
      <c r="Z2368" s="68"/>
      <c r="AA2368" s="68"/>
      <c r="AB2368" s="69"/>
      <c r="AC2368" s="68"/>
      <c r="AD2368" s="69"/>
      <c r="AE2368" s="53"/>
      <c r="AF2368" s="98"/>
      <c r="AG2368" s="123"/>
      <c r="AH2368" s="123"/>
      <c r="AI2368"/>
      <c r="AJ2368"/>
      <c r="AM2368" s="13"/>
    </row>
    <row r="2369" spans="1:39" s="8" customFormat="1" ht="24.95" customHeight="1" x14ac:dyDescent="0.25">
      <c r="A2369" s="65" t="str">
        <f t="shared" si="36"/>
        <v/>
      </c>
      <c r="B2369" s="61"/>
      <c r="C2369" s="63" t="str">
        <f>IF(B2369="","",VLOOKUP(B2369,'Base productos'!A$2:H$10900,2,FALSE))</f>
        <v/>
      </c>
      <c r="D2369" s="66" t="str">
        <f>IF(B2369="","",VLOOKUP(B2369,'Base productos'!A$2:H$10900,3,FALSE))</f>
        <v/>
      </c>
      <c r="E2369" s="62" t="str">
        <f>IF(B2369="","",VLOOKUP(B2369,'Base productos'!A$2:H$10900,4,FALSE))</f>
        <v/>
      </c>
      <c r="F2369" s="62" t="str">
        <f>IF(B2369="","",VLOOKUP(B2369,'Base productos'!A$2:H$10900,5,FALSE))</f>
        <v/>
      </c>
      <c r="G2369" s="66" t="str">
        <f>IF(B2369="","",VLOOKUP(B2369,'Base productos'!A$2:H$10900,6,FALSE))</f>
        <v/>
      </c>
      <c r="H2369" s="66" t="str">
        <f>IF(B2369="","",VLOOKUP(B2369,'Base productos'!A$2:H$10900,7,FALSE))</f>
        <v/>
      </c>
      <c r="I2369" s="66" t="str">
        <f>IF(B2369="","",VLOOKUP(B2369,'Base productos'!A$2:H$10900,8,FALSE))</f>
        <v/>
      </c>
      <c r="J2369" s="47"/>
      <c r="K2369" s="48"/>
      <c r="L2369" s="68"/>
      <c r="M2369" s="68"/>
      <c r="N2369" s="68"/>
      <c r="O2369" s="68"/>
      <c r="P2369" s="100" t="str">
        <f>IF(O2369="","",VLOOKUP(O2369,'Principios Activos'!A$1:B$2418,2,FALSE))</f>
        <v/>
      </c>
      <c r="Q2369" s="68"/>
      <c r="R2369" s="68"/>
      <c r="S2369" s="68"/>
      <c r="T2369" s="68"/>
      <c r="U2369" s="68"/>
      <c r="V2369" s="68"/>
      <c r="W2369" s="68"/>
      <c r="X2369" s="68"/>
      <c r="Y2369" s="68"/>
      <c r="Z2369" s="68"/>
      <c r="AA2369" s="68"/>
      <c r="AB2369" s="69"/>
      <c r="AC2369" s="68"/>
      <c r="AD2369" s="69"/>
      <c r="AE2369" s="53"/>
      <c r="AF2369" s="98"/>
      <c r="AG2369" s="123"/>
      <c r="AH2369" s="123"/>
      <c r="AI2369"/>
      <c r="AJ2369"/>
      <c r="AM2369" s="13"/>
    </row>
    <row r="2370" spans="1:39" s="8" customFormat="1" ht="24.95" customHeight="1" x14ac:dyDescent="0.25">
      <c r="A2370" s="65" t="str">
        <f t="shared" si="36"/>
        <v/>
      </c>
      <c r="B2370" s="61"/>
      <c r="C2370" s="63" t="str">
        <f>IF(B2370="","",VLOOKUP(B2370,'Base productos'!A$2:H$10900,2,FALSE))</f>
        <v/>
      </c>
      <c r="D2370" s="66" t="str">
        <f>IF(B2370="","",VLOOKUP(B2370,'Base productos'!A$2:H$10900,3,FALSE))</f>
        <v/>
      </c>
      <c r="E2370" s="62" t="str">
        <f>IF(B2370="","",VLOOKUP(B2370,'Base productos'!A$2:H$10900,4,FALSE))</f>
        <v/>
      </c>
      <c r="F2370" s="62" t="str">
        <f>IF(B2370="","",VLOOKUP(B2370,'Base productos'!A$2:H$10900,5,FALSE))</f>
        <v/>
      </c>
      <c r="G2370" s="66" t="str">
        <f>IF(B2370="","",VLOOKUP(B2370,'Base productos'!A$2:H$10900,6,FALSE))</f>
        <v/>
      </c>
      <c r="H2370" s="66" t="str">
        <f>IF(B2370="","",VLOOKUP(B2370,'Base productos'!A$2:H$10900,7,FALSE))</f>
        <v/>
      </c>
      <c r="I2370" s="66" t="str">
        <f>IF(B2370="","",VLOOKUP(B2370,'Base productos'!A$2:H$10900,8,FALSE))</f>
        <v/>
      </c>
      <c r="J2370" s="47"/>
      <c r="K2370" s="48"/>
      <c r="L2370" s="68"/>
      <c r="M2370" s="68"/>
      <c r="N2370" s="68"/>
      <c r="O2370" s="68"/>
      <c r="P2370" s="100" t="str">
        <f>IF(O2370="","",VLOOKUP(O2370,'Principios Activos'!A$1:B$2418,2,FALSE))</f>
        <v/>
      </c>
      <c r="Q2370" s="68"/>
      <c r="R2370" s="68"/>
      <c r="S2370" s="68"/>
      <c r="T2370" s="68"/>
      <c r="U2370" s="68"/>
      <c r="V2370" s="68"/>
      <c r="W2370" s="68"/>
      <c r="X2370" s="68"/>
      <c r="Y2370" s="68"/>
      <c r="Z2370" s="68"/>
      <c r="AA2370" s="68"/>
      <c r="AB2370" s="69"/>
      <c r="AC2370" s="68"/>
      <c r="AD2370" s="69"/>
      <c r="AE2370" s="53"/>
      <c r="AF2370" s="98"/>
      <c r="AG2370" s="123"/>
      <c r="AH2370" s="123"/>
      <c r="AI2370"/>
      <c r="AJ2370"/>
      <c r="AM2370" s="13"/>
    </row>
    <row r="2371" spans="1:39" s="8" customFormat="1" ht="24.95" customHeight="1" x14ac:dyDescent="0.25">
      <c r="A2371" s="65" t="str">
        <f t="shared" si="36"/>
        <v/>
      </c>
      <c r="B2371" s="61"/>
      <c r="C2371" s="63" t="str">
        <f>IF(B2371="","",VLOOKUP(B2371,'Base productos'!A$2:H$10900,2,FALSE))</f>
        <v/>
      </c>
      <c r="D2371" s="66" t="str">
        <f>IF(B2371="","",VLOOKUP(B2371,'Base productos'!A$2:H$10900,3,FALSE))</f>
        <v/>
      </c>
      <c r="E2371" s="62" t="str">
        <f>IF(B2371="","",VLOOKUP(B2371,'Base productos'!A$2:H$10900,4,FALSE))</f>
        <v/>
      </c>
      <c r="F2371" s="62" t="str">
        <f>IF(B2371="","",VLOOKUP(B2371,'Base productos'!A$2:H$10900,5,FALSE))</f>
        <v/>
      </c>
      <c r="G2371" s="66" t="str">
        <f>IF(B2371="","",VLOOKUP(B2371,'Base productos'!A$2:H$10900,6,FALSE))</f>
        <v/>
      </c>
      <c r="H2371" s="66" t="str">
        <f>IF(B2371="","",VLOOKUP(B2371,'Base productos'!A$2:H$10900,7,FALSE))</f>
        <v/>
      </c>
      <c r="I2371" s="66" t="str">
        <f>IF(B2371="","",VLOOKUP(B2371,'Base productos'!A$2:H$10900,8,FALSE))</f>
        <v/>
      </c>
      <c r="J2371" s="47"/>
      <c r="K2371" s="48"/>
      <c r="L2371" s="68"/>
      <c r="M2371" s="68"/>
      <c r="N2371" s="68"/>
      <c r="O2371" s="68"/>
      <c r="P2371" s="100" t="str">
        <f>IF(O2371="","",VLOOKUP(O2371,'Principios Activos'!A$1:B$2418,2,FALSE))</f>
        <v/>
      </c>
      <c r="Q2371" s="68"/>
      <c r="R2371" s="68"/>
      <c r="S2371" s="68"/>
      <c r="T2371" s="68"/>
      <c r="U2371" s="68"/>
      <c r="V2371" s="68"/>
      <c r="W2371" s="68"/>
      <c r="X2371" s="68"/>
      <c r="Y2371" s="68"/>
      <c r="Z2371" s="68"/>
      <c r="AA2371" s="68"/>
      <c r="AB2371" s="69"/>
      <c r="AC2371" s="68"/>
      <c r="AD2371" s="69"/>
      <c r="AE2371" s="53"/>
      <c r="AF2371" s="98"/>
      <c r="AG2371" s="123"/>
      <c r="AH2371" s="123"/>
      <c r="AI2371"/>
      <c r="AJ2371"/>
      <c r="AM2371" s="13"/>
    </row>
    <row r="2372" spans="1:39" s="8" customFormat="1" ht="24.95" customHeight="1" x14ac:dyDescent="0.25">
      <c r="A2372" s="65" t="str">
        <f t="shared" si="36"/>
        <v/>
      </c>
      <c r="B2372" s="61"/>
      <c r="C2372" s="63" t="str">
        <f>IF(B2372="","",VLOOKUP(B2372,'Base productos'!A$2:H$10900,2,FALSE))</f>
        <v/>
      </c>
      <c r="D2372" s="66" t="str">
        <f>IF(B2372="","",VLOOKUP(B2372,'Base productos'!A$2:H$10900,3,FALSE))</f>
        <v/>
      </c>
      <c r="E2372" s="62" t="str">
        <f>IF(B2372="","",VLOOKUP(B2372,'Base productos'!A$2:H$10900,4,FALSE))</f>
        <v/>
      </c>
      <c r="F2372" s="62" t="str">
        <f>IF(B2372="","",VLOOKUP(B2372,'Base productos'!A$2:H$10900,5,FALSE))</f>
        <v/>
      </c>
      <c r="G2372" s="66" t="str">
        <f>IF(B2372="","",VLOOKUP(B2372,'Base productos'!A$2:H$10900,6,FALSE))</f>
        <v/>
      </c>
      <c r="H2372" s="66" t="str">
        <f>IF(B2372="","",VLOOKUP(B2372,'Base productos'!A$2:H$10900,7,FALSE))</f>
        <v/>
      </c>
      <c r="I2372" s="66" t="str">
        <f>IF(B2372="","",VLOOKUP(B2372,'Base productos'!A$2:H$10900,8,FALSE))</f>
        <v/>
      </c>
      <c r="J2372" s="47"/>
      <c r="K2372" s="48"/>
      <c r="L2372" s="68"/>
      <c r="M2372" s="68"/>
      <c r="N2372" s="68"/>
      <c r="O2372" s="68"/>
      <c r="P2372" s="100" t="str">
        <f>IF(O2372="","",VLOOKUP(O2372,'Principios Activos'!A$1:B$2418,2,FALSE))</f>
        <v/>
      </c>
      <c r="Q2372" s="68"/>
      <c r="R2372" s="68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9"/>
      <c r="AC2372" s="68"/>
      <c r="AD2372" s="69"/>
      <c r="AE2372" s="53"/>
      <c r="AF2372" s="98"/>
      <c r="AG2372" s="123"/>
      <c r="AH2372" s="123"/>
      <c r="AI2372"/>
      <c r="AJ2372"/>
      <c r="AM2372" s="13"/>
    </row>
    <row r="2373" spans="1:39" s="8" customFormat="1" ht="24.95" customHeight="1" x14ac:dyDescent="0.25">
      <c r="A2373" s="65" t="str">
        <f t="shared" si="36"/>
        <v/>
      </c>
      <c r="B2373" s="61"/>
      <c r="C2373" s="63" t="str">
        <f>IF(B2373="","",VLOOKUP(B2373,'Base productos'!A$2:H$10900,2,FALSE))</f>
        <v/>
      </c>
      <c r="D2373" s="66" t="str">
        <f>IF(B2373="","",VLOOKUP(B2373,'Base productos'!A$2:H$10900,3,FALSE))</f>
        <v/>
      </c>
      <c r="E2373" s="62" t="str">
        <f>IF(B2373="","",VLOOKUP(B2373,'Base productos'!A$2:H$10900,4,FALSE))</f>
        <v/>
      </c>
      <c r="F2373" s="62" t="str">
        <f>IF(B2373="","",VLOOKUP(B2373,'Base productos'!A$2:H$10900,5,FALSE))</f>
        <v/>
      </c>
      <c r="G2373" s="66" t="str">
        <f>IF(B2373="","",VLOOKUP(B2373,'Base productos'!A$2:H$10900,6,FALSE))</f>
        <v/>
      </c>
      <c r="H2373" s="66" t="str">
        <f>IF(B2373="","",VLOOKUP(B2373,'Base productos'!A$2:H$10900,7,FALSE))</f>
        <v/>
      </c>
      <c r="I2373" s="66" t="str">
        <f>IF(B2373="","",VLOOKUP(B2373,'Base productos'!A$2:H$10900,8,FALSE))</f>
        <v/>
      </c>
      <c r="J2373" s="47"/>
      <c r="K2373" s="48"/>
      <c r="L2373" s="68"/>
      <c r="M2373" s="68"/>
      <c r="N2373" s="68"/>
      <c r="O2373" s="68"/>
      <c r="P2373" s="100" t="str">
        <f>IF(O2373="","",VLOOKUP(O2373,'Principios Activos'!A$1:B$2418,2,FALSE))</f>
        <v/>
      </c>
      <c r="Q2373" s="68"/>
      <c r="R2373" s="68"/>
      <c r="S2373" s="68"/>
      <c r="T2373" s="68"/>
      <c r="U2373" s="68"/>
      <c r="V2373" s="68"/>
      <c r="W2373" s="68"/>
      <c r="X2373" s="68"/>
      <c r="Y2373" s="68"/>
      <c r="Z2373" s="68"/>
      <c r="AA2373" s="68"/>
      <c r="AB2373" s="69"/>
      <c r="AC2373" s="68"/>
      <c r="AD2373" s="69"/>
      <c r="AE2373" s="53"/>
      <c r="AF2373" s="98"/>
      <c r="AG2373" s="123"/>
      <c r="AH2373" s="123"/>
      <c r="AI2373"/>
      <c r="AJ2373"/>
      <c r="AM2373" s="13"/>
    </row>
    <row r="2374" spans="1:39" s="8" customFormat="1" ht="24.95" customHeight="1" x14ac:dyDescent="0.25">
      <c r="A2374" s="65" t="str">
        <f t="shared" si="36"/>
        <v/>
      </c>
      <c r="B2374" s="61"/>
      <c r="C2374" s="63" t="str">
        <f>IF(B2374="","",VLOOKUP(B2374,'Base productos'!A$2:H$10900,2,FALSE))</f>
        <v/>
      </c>
      <c r="D2374" s="66" t="str">
        <f>IF(B2374="","",VLOOKUP(B2374,'Base productos'!A$2:H$10900,3,FALSE))</f>
        <v/>
      </c>
      <c r="E2374" s="62" t="str">
        <f>IF(B2374="","",VLOOKUP(B2374,'Base productos'!A$2:H$10900,4,FALSE))</f>
        <v/>
      </c>
      <c r="F2374" s="62" t="str">
        <f>IF(B2374="","",VLOOKUP(B2374,'Base productos'!A$2:H$10900,5,FALSE))</f>
        <v/>
      </c>
      <c r="G2374" s="66" t="str">
        <f>IF(B2374="","",VLOOKUP(B2374,'Base productos'!A$2:H$10900,6,FALSE))</f>
        <v/>
      </c>
      <c r="H2374" s="66" t="str">
        <f>IF(B2374="","",VLOOKUP(B2374,'Base productos'!A$2:H$10900,7,FALSE))</f>
        <v/>
      </c>
      <c r="I2374" s="66" t="str">
        <f>IF(B2374="","",VLOOKUP(B2374,'Base productos'!A$2:H$10900,8,FALSE))</f>
        <v/>
      </c>
      <c r="J2374" s="47"/>
      <c r="K2374" s="48"/>
      <c r="L2374" s="68"/>
      <c r="M2374" s="68"/>
      <c r="N2374" s="68"/>
      <c r="O2374" s="68"/>
      <c r="P2374" s="100" t="str">
        <f>IF(O2374="","",VLOOKUP(O2374,'Principios Activos'!A$1:B$2418,2,FALSE))</f>
        <v/>
      </c>
      <c r="Q2374" s="68"/>
      <c r="R2374" s="68"/>
      <c r="S2374" s="68"/>
      <c r="T2374" s="68"/>
      <c r="U2374" s="68"/>
      <c r="V2374" s="68"/>
      <c r="W2374" s="68"/>
      <c r="X2374" s="68"/>
      <c r="Y2374" s="68"/>
      <c r="Z2374" s="68"/>
      <c r="AA2374" s="68"/>
      <c r="AB2374" s="69"/>
      <c r="AC2374" s="68"/>
      <c r="AD2374" s="69"/>
      <c r="AE2374" s="53"/>
      <c r="AF2374" s="98"/>
      <c r="AG2374" s="123"/>
      <c r="AH2374" s="123"/>
      <c r="AI2374"/>
      <c r="AJ2374"/>
      <c r="AM2374" s="13"/>
    </row>
    <row r="2375" spans="1:39" s="8" customFormat="1" ht="24.95" customHeight="1" x14ac:dyDescent="0.25">
      <c r="A2375" s="65" t="str">
        <f t="shared" si="36"/>
        <v/>
      </c>
      <c r="B2375" s="61"/>
      <c r="C2375" s="63" t="str">
        <f>IF(B2375="","",VLOOKUP(B2375,'Base productos'!A$2:H$10900,2,FALSE))</f>
        <v/>
      </c>
      <c r="D2375" s="66" t="str">
        <f>IF(B2375="","",VLOOKUP(B2375,'Base productos'!A$2:H$10900,3,FALSE))</f>
        <v/>
      </c>
      <c r="E2375" s="62" t="str">
        <f>IF(B2375="","",VLOOKUP(B2375,'Base productos'!A$2:H$10900,4,FALSE))</f>
        <v/>
      </c>
      <c r="F2375" s="62" t="str">
        <f>IF(B2375="","",VLOOKUP(B2375,'Base productos'!A$2:H$10900,5,FALSE))</f>
        <v/>
      </c>
      <c r="G2375" s="66" t="str">
        <f>IF(B2375="","",VLOOKUP(B2375,'Base productos'!A$2:H$10900,6,FALSE))</f>
        <v/>
      </c>
      <c r="H2375" s="66" t="str">
        <f>IF(B2375="","",VLOOKUP(B2375,'Base productos'!A$2:H$10900,7,FALSE))</f>
        <v/>
      </c>
      <c r="I2375" s="66" t="str">
        <f>IF(B2375="","",VLOOKUP(B2375,'Base productos'!A$2:H$10900,8,FALSE))</f>
        <v/>
      </c>
      <c r="J2375" s="47"/>
      <c r="K2375" s="48"/>
      <c r="L2375" s="68"/>
      <c r="M2375" s="68"/>
      <c r="N2375" s="68"/>
      <c r="O2375" s="68"/>
      <c r="P2375" s="100" t="str">
        <f>IF(O2375="","",VLOOKUP(O2375,'Principios Activos'!A$1:B$2418,2,FALSE))</f>
        <v/>
      </c>
      <c r="Q2375" s="68"/>
      <c r="R2375" s="68"/>
      <c r="S2375" s="68"/>
      <c r="T2375" s="68"/>
      <c r="U2375" s="68"/>
      <c r="V2375" s="68"/>
      <c r="W2375" s="68"/>
      <c r="X2375" s="68"/>
      <c r="Y2375" s="68"/>
      <c r="Z2375" s="68"/>
      <c r="AA2375" s="68"/>
      <c r="AB2375" s="69"/>
      <c r="AC2375" s="68"/>
      <c r="AD2375" s="69"/>
      <c r="AE2375" s="53"/>
      <c r="AF2375" s="98"/>
      <c r="AG2375" s="123"/>
      <c r="AH2375" s="123"/>
      <c r="AI2375"/>
      <c r="AJ2375"/>
      <c r="AM2375" s="13"/>
    </row>
    <row r="2376" spans="1:39" s="8" customFormat="1" ht="24.95" customHeight="1" x14ac:dyDescent="0.25">
      <c r="A2376" s="65" t="str">
        <f t="shared" si="36"/>
        <v/>
      </c>
      <c r="B2376" s="61"/>
      <c r="C2376" s="63" t="str">
        <f>IF(B2376="","",VLOOKUP(B2376,'Base productos'!A$2:H$10900,2,FALSE))</f>
        <v/>
      </c>
      <c r="D2376" s="66" t="str">
        <f>IF(B2376="","",VLOOKUP(B2376,'Base productos'!A$2:H$10900,3,FALSE))</f>
        <v/>
      </c>
      <c r="E2376" s="62" t="str">
        <f>IF(B2376="","",VLOOKUP(B2376,'Base productos'!A$2:H$10900,4,FALSE))</f>
        <v/>
      </c>
      <c r="F2376" s="62" t="str">
        <f>IF(B2376="","",VLOOKUP(B2376,'Base productos'!A$2:H$10900,5,FALSE))</f>
        <v/>
      </c>
      <c r="G2376" s="66" t="str">
        <f>IF(B2376="","",VLOOKUP(B2376,'Base productos'!A$2:H$10900,6,FALSE))</f>
        <v/>
      </c>
      <c r="H2376" s="66" t="str">
        <f>IF(B2376="","",VLOOKUP(B2376,'Base productos'!A$2:H$10900,7,FALSE))</f>
        <v/>
      </c>
      <c r="I2376" s="66" t="str">
        <f>IF(B2376="","",VLOOKUP(B2376,'Base productos'!A$2:H$10900,8,FALSE))</f>
        <v/>
      </c>
      <c r="J2376" s="47"/>
      <c r="K2376" s="48"/>
      <c r="L2376" s="68"/>
      <c r="M2376" s="68"/>
      <c r="N2376" s="68"/>
      <c r="O2376" s="68"/>
      <c r="P2376" s="100" t="str">
        <f>IF(O2376="","",VLOOKUP(O2376,'Principios Activos'!A$1:B$2418,2,FALSE))</f>
        <v/>
      </c>
      <c r="Q2376" s="68"/>
      <c r="R2376" s="68"/>
      <c r="S2376" s="68"/>
      <c r="T2376" s="68"/>
      <c r="U2376" s="68"/>
      <c r="V2376" s="68"/>
      <c r="W2376" s="68"/>
      <c r="X2376" s="68"/>
      <c r="Y2376" s="68"/>
      <c r="Z2376" s="68"/>
      <c r="AA2376" s="68"/>
      <c r="AB2376" s="69"/>
      <c r="AC2376" s="68"/>
      <c r="AD2376" s="69"/>
      <c r="AE2376" s="53"/>
      <c r="AF2376" s="98"/>
      <c r="AG2376" s="123"/>
      <c r="AH2376" s="123"/>
      <c r="AI2376"/>
      <c r="AJ2376"/>
      <c r="AM2376" s="13"/>
    </row>
    <row r="2377" spans="1:39" s="8" customFormat="1" ht="24.95" customHeight="1" x14ac:dyDescent="0.25">
      <c r="A2377" s="65" t="str">
        <f t="shared" si="36"/>
        <v/>
      </c>
      <c r="B2377" s="61"/>
      <c r="C2377" s="63" t="str">
        <f>IF(B2377="","",VLOOKUP(B2377,'Base productos'!A$2:H$10900,2,FALSE))</f>
        <v/>
      </c>
      <c r="D2377" s="66" t="str">
        <f>IF(B2377="","",VLOOKUP(B2377,'Base productos'!A$2:H$10900,3,FALSE))</f>
        <v/>
      </c>
      <c r="E2377" s="62" t="str">
        <f>IF(B2377="","",VLOOKUP(B2377,'Base productos'!A$2:H$10900,4,FALSE))</f>
        <v/>
      </c>
      <c r="F2377" s="62" t="str">
        <f>IF(B2377="","",VLOOKUP(B2377,'Base productos'!A$2:H$10900,5,FALSE))</f>
        <v/>
      </c>
      <c r="G2377" s="66" t="str">
        <f>IF(B2377="","",VLOOKUP(B2377,'Base productos'!A$2:H$10900,6,FALSE))</f>
        <v/>
      </c>
      <c r="H2377" s="66" t="str">
        <f>IF(B2377="","",VLOOKUP(B2377,'Base productos'!A$2:H$10900,7,FALSE))</f>
        <v/>
      </c>
      <c r="I2377" s="66" t="str">
        <f>IF(B2377="","",VLOOKUP(B2377,'Base productos'!A$2:H$10900,8,FALSE))</f>
        <v/>
      </c>
      <c r="J2377" s="47"/>
      <c r="K2377" s="48"/>
      <c r="L2377" s="68"/>
      <c r="M2377" s="68"/>
      <c r="N2377" s="68"/>
      <c r="O2377" s="68"/>
      <c r="P2377" s="100" t="str">
        <f>IF(O2377="","",VLOOKUP(O2377,'Principios Activos'!A$1:B$2418,2,FALSE))</f>
        <v/>
      </c>
      <c r="Q2377" s="68"/>
      <c r="R2377" s="68"/>
      <c r="S2377" s="68"/>
      <c r="T2377" s="68"/>
      <c r="U2377" s="68"/>
      <c r="V2377" s="68"/>
      <c r="W2377" s="68"/>
      <c r="X2377" s="68"/>
      <c r="Y2377" s="68"/>
      <c r="Z2377" s="68"/>
      <c r="AA2377" s="68"/>
      <c r="AB2377" s="69"/>
      <c r="AC2377" s="68"/>
      <c r="AD2377" s="69"/>
      <c r="AE2377" s="53"/>
      <c r="AF2377" s="98"/>
      <c r="AG2377" s="123"/>
      <c r="AH2377" s="123"/>
      <c r="AI2377"/>
      <c r="AJ2377"/>
      <c r="AM2377" s="13"/>
    </row>
    <row r="2378" spans="1:39" s="8" customFormat="1" ht="24.95" customHeight="1" x14ac:dyDescent="0.25">
      <c r="A2378" s="65" t="str">
        <f t="shared" si="36"/>
        <v/>
      </c>
      <c r="B2378" s="61"/>
      <c r="C2378" s="63" t="str">
        <f>IF(B2378="","",VLOOKUP(B2378,'Base productos'!A$2:H$10900,2,FALSE))</f>
        <v/>
      </c>
      <c r="D2378" s="66" t="str">
        <f>IF(B2378="","",VLOOKUP(B2378,'Base productos'!A$2:H$10900,3,FALSE))</f>
        <v/>
      </c>
      <c r="E2378" s="62" t="str">
        <f>IF(B2378="","",VLOOKUP(B2378,'Base productos'!A$2:H$10900,4,FALSE))</f>
        <v/>
      </c>
      <c r="F2378" s="62" t="str">
        <f>IF(B2378="","",VLOOKUP(B2378,'Base productos'!A$2:H$10900,5,FALSE))</f>
        <v/>
      </c>
      <c r="G2378" s="66" t="str">
        <f>IF(B2378="","",VLOOKUP(B2378,'Base productos'!A$2:H$10900,6,FALSE))</f>
        <v/>
      </c>
      <c r="H2378" s="66" t="str">
        <f>IF(B2378="","",VLOOKUP(B2378,'Base productos'!A$2:H$10900,7,FALSE))</f>
        <v/>
      </c>
      <c r="I2378" s="66" t="str">
        <f>IF(B2378="","",VLOOKUP(B2378,'Base productos'!A$2:H$10900,8,FALSE))</f>
        <v/>
      </c>
      <c r="J2378" s="47"/>
      <c r="K2378" s="48"/>
      <c r="L2378" s="68"/>
      <c r="M2378" s="68"/>
      <c r="N2378" s="68"/>
      <c r="O2378" s="68"/>
      <c r="P2378" s="100" t="str">
        <f>IF(O2378="","",VLOOKUP(O2378,'Principios Activos'!A$1:B$2418,2,FALSE))</f>
        <v/>
      </c>
      <c r="Q2378" s="68"/>
      <c r="R2378" s="68"/>
      <c r="S2378" s="68"/>
      <c r="T2378" s="68"/>
      <c r="U2378" s="68"/>
      <c r="V2378" s="68"/>
      <c r="W2378" s="68"/>
      <c r="X2378" s="68"/>
      <c r="Y2378" s="68"/>
      <c r="Z2378" s="68"/>
      <c r="AA2378" s="68"/>
      <c r="AB2378" s="69"/>
      <c r="AC2378" s="68"/>
      <c r="AD2378" s="69"/>
      <c r="AE2378" s="53"/>
      <c r="AF2378" s="98"/>
      <c r="AG2378" s="123"/>
      <c r="AH2378" s="123"/>
      <c r="AI2378"/>
      <c r="AJ2378"/>
      <c r="AM2378" s="13"/>
    </row>
    <row r="2379" spans="1:39" s="8" customFormat="1" ht="24.95" customHeight="1" x14ac:dyDescent="0.25">
      <c r="A2379" s="65" t="str">
        <f t="shared" si="36"/>
        <v/>
      </c>
      <c r="B2379" s="61"/>
      <c r="C2379" s="63" t="str">
        <f>IF(B2379="","",VLOOKUP(B2379,'Base productos'!A$2:H$10900,2,FALSE))</f>
        <v/>
      </c>
      <c r="D2379" s="66" t="str">
        <f>IF(B2379="","",VLOOKUP(B2379,'Base productos'!A$2:H$10900,3,FALSE))</f>
        <v/>
      </c>
      <c r="E2379" s="62" t="str">
        <f>IF(B2379="","",VLOOKUP(B2379,'Base productos'!A$2:H$10900,4,FALSE))</f>
        <v/>
      </c>
      <c r="F2379" s="62" t="str">
        <f>IF(B2379="","",VLOOKUP(B2379,'Base productos'!A$2:H$10900,5,FALSE))</f>
        <v/>
      </c>
      <c r="G2379" s="66" t="str">
        <f>IF(B2379="","",VLOOKUP(B2379,'Base productos'!A$2:H$10900,6,FALSE))</f>
        <v/>
      </c>
      <c r="H2379" s="66" t="str">
        <f>IF(B2379="","",VLOOKUP(B2379,'Base productos'!A$2:H$10900,7,FALSE))</f>
        <v/>
      </c>
      <c r="I2379" s="66" t="str">
        <f>IF(B2379="","",VLOOKUP(B2379,'Base productos'!A$2:H$10900,8,FALSE))</f>
        <v/>
      </c>
      <c r="J2379" s="47"/>
      <c r="K2379" s="48"/>
      <c r="L2379" s="68"/>
      <c r="M2379" s="68"/>
      <c r="N2379" s="68"/>
      <c r="O2379" s="68"/>
      <c r="P2379" s="100" t="str">
        <f>IF(O2379="","",VLOOKUP(O2379,'Principios Activos'!A$1:B$2418,2,FALSE))</f>
        <v/>
      </c>
      <c r="Q2379" s="68"/>
      <c r="R2379" s="68"/>
      <c r="S2379" s="68"/>
      <c r="T2379" s="68"/>
      <c r="U2379" s="68"/>
      <c r="V2379" s="68"/>
      <c r="W2379" s="68"/>
      <c r="X2379" s="68"/>
      <c r="Y2379" s="68"/>
      <c r="Z2379" s="68"/>
      <c r="AA2379" s="68"/>
      <c r="AB2379" s="69"/>
      <c r="AC2379" s="68"/>
      <c r="AD2379" s="69"/>
      <c r="AE2379" s="53"/>
      <c r="AF2379" s="98"/>
      <c r="AG2379" s="123"/>
      <c r="AH2379" s="123"/>
      <c r="AI2379"/>
      <c r="AJ2379"/>
      <c r="AM2379" s="13"/>
    </row>
    <row r="2380" spans="1:39" s="8" customFormat="1" ht="24.95" customHeight="1" x14ac:dyDescent="0.25">
      <c r="A2380" s="65" t="str">
        <f t="shared" si="36"/>
        <v/>
      </c>
      <c r="B2380" s="61"/>
      <c r="C2380" s="63" t="str">
        <f>IF(B2380="","",VLOOKUP(B2380,'Base productos'!A$2:H$10900,2,FALSE))</f>
        <v/>
      </c>
      <c r="D2380" s="66" t="str">
        <f>IF(B2380="","",VLOOKUP(B2380,'Base productos'!A$2:H$10900,3,FALSE))</f>
        <v/>
      </c>
      <c r="E2380" s="62" t="str">
        <f>IF(B2380="","",VLOOKUP(B2380,'Base productos'!A$2:H$10900,4,FALSE))</f>
        <v/>
      </c>
      <c r="F2380" s="62" t="str">
        <f>IF(B2380="","",VLOOKUP(B2380,'Base productos'!A$2:H$10900,5,FALSE))</f>
        <v/>
      </c>
      <c r="G2380" s="66" t="str">
        <f>IF(B2380="","",VLOOKUP(B2380,'Base productos'!A$2:H$10900,6,FALSE))</f>
        <v/>
      </c>
      <c r="H2380" s="66" t="str">
        <f>IF(B2380="","",VLOOKUP(B2380,'Base productos'!A$2:H$10900,7,FALSE))</f>
        <v/>
      </c>
      <c r="I2380" s="66" t="str">
        <f>IF(B2380="","",VLOOKUP(B2380,'Base productos'!A$2:H$10900,8,FALSE))</f>
        <v/>
      </c>
      <c r="J2380" s="47"/>
      <c r="K2380" s="48"/>
      <c r="L2380" s="68"/>
      <c r="M2380" s="68"/>
      <c r="N2380" s="68"/>
      <c r="O2380" s="68"/>
      <c r="P2380" s="100" t="str">
        <f>IF(O2380="","",VLOOKUP(O2380,'Principios Activos'!A$1:B$2418,2,FALSE))</f>
        <v/>
      </c>
      <c r="Q2380" s="68"/>
      <c r="R2380" s="68"/>
      <c r="S2380" s="68"/>
      <c r="T2380" s="68"/>
      <c r="U2380" s="68"/>
      <c r="V2380" s="68"/>
      <c r="W2380" s="68"/>
      <c r="X2380" s="68"/>
      <c r="Y2380" s="68"/>
      <c r="Z2380" s="68"/>
      <c r="AA2380" s="68"/>
      <c r="AB2380" s="69"/>
      <c r="AC2380" s="68"/>
      <c r="AD2380" s="69"/>
      <c r="AE2380" s="53"/>
      <c r="AF2380" s="98"/>
      <c r="AG2380" s="123"/>
      <c r="AH2380" s="123"/>
      <c r="AI2380"/>
      <c r="AJ2380"/>
      <c r="AM2380" s="13"/>
    </row>
    <row r="2381" spans="1:39" s="8" customFormat="1" ht="24.95" customHeight="1" x14ac:dyDescent="0.25">
      <c r="A2381" s="65" t="str">
        <f t="shared" si="36"/>
        <v/>
      </c>
      <c r="B2381" s="61"/>
      <c r="C2381" s="63" t="str">
        <f>IF(B2381="","",VLOOKUP(B2381,'Base productos'!A$2:H$10900,2,FALSE))</f>
        <v/>
      </c>
      <c r="D2381" s="66" t="str">
        <f>IF(B2381="","",VLOOKUP(B2381,'Base productos'!A$2:H$10900,3,FALSE))</f>
        <v/>
      </c>
      <c r="E2381" s="62" t="str">
        <f>IF(B2381="","",VLOOKUP(B2381,'Base productos'!A$2:H$10900,4,FALSE))</f>
        <v/>
      </c>
      <c r="F2381" s="62" t="str">
        <f>IF(B2381="","",VLOOKUP(B2381,'Base productos'!A$2:H$10900,5,FALSE))</f>
        <v/>
      </c>
      <c r="G2381" s="66" t="str">
        <f>IF(B2381="","",VLOOKUP(B2381,'Base productos'!A$2:H$10900,6,FALSE))</f>
        <v/>
      </c>
      <c r="H2381" s="66" t="str">
        <f>IF(B2381="","",VLOOKUP(B2381,'Base productos'!A$2:H$10900,7,FALSE))</f>
        <v/>
      </c>
      <c r="I2381" s="66" t="str">
        <f>IF(B2381="","",VLOOKUP(B2381,'Base productos'!A$2:H$10900,8,FALSE))</f>
        <v/>
      </c>
      <c r="J2381" s="47"/>
      <c r="K2381" s="48"/>
      <c r="L2381" s="68"/>
      <c r="M2381" s="68"/>
      <c r="N2381" s="68"/>
      <c r="O2381" s="68"/>
      <c r="P2381" s="100" t="str">
        <f>IF(O2381="","",VLOOKUP(O2381,'Principios Activos'!A$1:B$2418,2,FALSE))</f>
        <v/>
      </c>
      <c r="Q2381" s="68"/>
      <c r="R2381" s="68"/>
      <c r="S2381" s="68"/>
      <c r="T2381" s="68"/>
      <c r="U2381" s="68"/>
      <c r="V2381" s="68"/>
      <c r="W2381" s="68"/>
      <c r="X2381" s="68"/>
      <c r="Y2381" s="68"/>
      <c r="Z2381" s="68"/>
      <c r="AA2381" s="68"/>
      <c r="AB2381" s="69"/>
      <c r="AC2381" s="68"/>
      <c r="AD2381" s="69"/>
      <c r="AE2381" s="53"/>
      <c r="AF2381" s="98"/>
      <c r="AG2381" s="123"/>
      <c r="AH2381" s="123"/>
      <c r="AI2381"/>
      <c r="AJ2381"/>
      <c r="AM2381" s="13"/>
    </row>
    <row r="2382" spans="1:39" s="8" customFormat="1" ht="24.95" customHeight="1" x14ac:dyDescent="0.25">
      <c r="A2382" s="65" t="str">
        <f t="shared" si="36"/>
        <v/>
      </c>
      <c r="B2382" s="61"/>
      <c r="C2382" s="63" t="str">
        <f>IF(B2382="","",VLOOKUP(B2382,'Base productos'!A$2:H$10900,2,FALSE))</f>
        <v/>
      </c>
      <c r="D2382" s="66" t="str">
        <f>IF(B2382="","",VLOOKUP(B2382,'Base productos'!A$2:H$10900,3,FALSE))</f>
        <v/>
      </c>
      <c r="E2382" s="62" t="str">
        <f>IF(B2382="","",VLOOKUP(B2382,'Base productos'!A$2:H$10900,4,FALSE))</f>
        <v/>
      </c>
      <c r="F2382" s="62" t="str">
        <f>IF(B2382="","",VLOOKUP(B2382,'Base productos'!A$2:H$10900,5,FALSE))</f>
        <v/>
      </c>
      <c r="G2382" s="66" t="str">
        <f>IF(B2382="","",VLOOKUP(B2382,'Base productos'!A$2:H$10900,6,FALSE))</f>
        <v/>
      </c>
      <c r="H2382" s="66" t="str">
        <f>IF(B2382="","",VLOOKUP(B2382,'Base productos'!A$2:H$10900,7,FALSE))</f>
        <v/>
      </c>
      <c r="I2382" s="66" t="str">
        <f>IF(B2382="","",VLOOKUP(B2382,'Base productos'!A$2:H$10900,8,FALSE))</f>
        <v/>
      </c>
      <c r="J2382" s="47"/>
      <c r="K2382" s="48"/>
      <c r="L2382" s="68"/>
      <c r="M2382" s="68"/>
      <c r="N2382" s="68"/>
      <c r="O2382" s="68"/>
      <c r="P2382" s="100" t="str">
        <f>IF(O2382="","",VLOOKUP(O2382,'Principios Activos'!A$1:B$2418,2,FALSE))</f>
        <v/>
      </c>
      <c r="Q2382" s="68"/>
      <c r="R2382" s="68"/>
      <c r="S2382" s="68"/>
      <c r="T2382" s="68"/>
      <c r="U2382" s="68"/>
      <c r="V2382" s="68"/>
      <c r="W2382" s="68"/>
      <c r="X2382" s="68"/>
      <c r="Y2382" s="68"/>
      <c r="Z2382" s="68"/>
      <c r="AA2382" s="68"/>
      <c r="AB2382" s="69"/>
      <c r="AC2382" s="68"/>
      <c r="AD2382" s="69"/>
      <c r="AE2382" s="53"/>
      <c r="AF2382" s="98"/>
      <c r="AG2382" s="123"/>
      <c r="AH2382" s="123"/>
      <c r="AI2382"/>
      <c r="AJ2382"/>
      <c r="AM2382" s="13"/>
    </row>
    <row r="2383" spans="1:39" s="8" customFormat="1" ht="24.95" customHeight="1" x14ac:dyDescent="0.25">
      <c r="A2383" s="65" t="str">
        <f t="shared" si="36"/>
        <v/>
      </c>
      <c r="B2383" s="61"/>
      <c r="C2383" s="63" t="str">
        <f>IF(B2383="","",VLOOKUP(B2383,'Base productos'!A$2:H$10900,2,FALSE))</f>
        <v/>
      </c>
      <c r="D2383" s="66" t="str">
        <f>IF(B2383="","",VLOOKUP(B2383,'Base productos'!A$2:H$10900,3,FALSE))</f>
        <v/>
      </c>
      <c r="E2383" s="62" t="str">
        <f>IF(B2383="","",VLOOKUP(B2383,'Base productos'!A$2:H$10900,4,FALSE))</f>
        <v/>
      </c>
      <c r="F2383" s="62" t="str">
        <f>IF(B2383="","",VLOOKUP(B2383,'Base productos'!A$2:H$10900,5,FALSE))</f>
        <v/>
      </c>
      <c r="G2383" s="66" t="str">
        <f>IF(B2383="","",VLOOKUP(B2383,'Base productos'!A$2:H$10900,6,FALSE))</f>
        <v/>
      </c>
      <c r="H2383" s="66" t="str">
        <f>IF(B2383="","",VLOOKUP(B2383,'Base productos'!A$2:H$10900,7,FALSE))</f>
        <v/>
      </c>
      <c r="I2383" s="66" t="str">
        <f>IF(B2383="","",VLOOKUP(B2383,'Base productos'!A$2:H$10900,8,FALSE))</f>
        <v/>
      </c>
      <c r="J2383" s="47"/>
      <c r="K2383" s="48"/>
      <c r="L2383" s="68"/>
      <c r="M2383" s="68"/>
      <c r="N2383" s="68"/>
      <c r="O2383" s="68"/>
      <c r="P2383" s="100" t="str">
        <f>IF(O2383="","",VLOOKUP(O2383,'Principios Activos'!A$1:B$2418,2,FALSE))</f>
        <v/>
      </c>
      <c r="Q2383" s="68"/>
      <c r="R2383" s="68"/>
      <c r="S2383" s="68"/>
      <c r="T2383" s="68"/>
      <c r="U2383" s="68"/>
      <c r="V2383" s="68"/>
      <c r="W2383" s="68"/>
      <c r="X2383" s="68"/>
      <c r="Y2383" s="68"/>
      <c r="Z2383" s="68"/>
      <c r="AA2383" s="68"/>
      <c r="AB2383" s="69"/>
      <c r="AC2383" s="68"/>
      <c r="AD2383" s="69"/>
      <c r="AE2383" s="53"/>
      <c r="AF2383" s="98"/>
      <c r="AG2383" s="123"/>
      <c r="AH2383" s="123"/>
      <c r="AI2383"/>
      <c r="AJ2383"/>
      <c r="AM2383" s="13"/>
    </row>
    <row r="2384" spans="1:39" s="8" customFormat="1" ht="24.95" customHeight="1" x14ac:dyDescent="0.25">
      <c r="A2384" s="65" t="str">
        <f t="shared" si="36"/>
        <v/>
      </c>
      <c r="B2384" s="61"/>
      <c r="C2384" s="63" t="str">
        <f>IF(B2384="","",VLOOKUP(B2384,'Base productos'!A$2:H$10900,2,FALSE))</f>
        <v/>
      </c>
      <c r="D2384" s="66" t="str">
        <f>IF(B2384="","",VLOOKUP(B2384,'Base productos'!A$2:H$10900,3,FALSE))</f>
        <v/>
      </c>
      <c r="E2384" s="62" t="str">
        <f>IF(B2384="","",VLOOKUP(B2384,'Base productos'!A$2:H$10900,4,FALSE))</f>
        <v/>
      </c>
      <c r="F2384" s="62" t="str">
        <f>IF(B2384="","",VLOOKUP(B2384,'Base productos'!A$2:H$10900,5,FALSE))</f>
        <v/>
      </c>
      <c r="G2384" s="66" t="str">
        <f>IF(B2384="","",VLOOKUP(B2384,'Base productos'!A$2:H$10900,6,FALSE))</f>
        <v/>
      </c>
      <c r="H2384" s="66" t="str">
        <f>IF(B2384="","",VLOOKUP(B2384,'Base productos'!A$2:H$10900,7,FALSE))</f>
        <v/>
      </c>
      <c r="I2384" s="66" t="str">
        <f>IF(B2384="","",VLOOKUP(B2384,'Base productos'!A$2:H$10900,8,FALSE))</f>
        <v/>
      </c>
      <c r="J2384" s="47"/>
      <c r="K2384" s="48"/>
      <c r="L2384" s="68"/>
      <c r="M2384" s="68"/>
      <c r="N2384" s="68"/>
      <c r="O2384" s="68"/>
      <c r="P2384" s="100" t="str">
        <f>IF(O2384="","",VLOOKUP(O2384,'Principios Activos'!A$1:B$2418,2,FALSE))</f>
        <v/>
      </c>
      <c r="Q2384" s="68"/>
      <c r="R2384" s="68"/>
      <c r="S2384" s="68"/>
      <c r="T2384" s="68"/>
      <c r="U2384" s="68"/>
      <c r="V2384" s="68"/>
      <c r="W2384" s="68"/>
      <c r="X2384" s="68"/>
      <c r="Y2384" s="68"/>
      <c r="Z2384" s="68"/>
      <c r="AA2384" s="68"/>
      <c r="AB2384" s="69"/>
      <c r="AC2384" s="68"/>
      <c r="AD2384" s="69"/>
      <c r="AE2384" s="53"/>
      <c r="AF2384" s="98"/>
      <c r="AG2384" s="123"/>
      <c r="AH2384" s="123"/>
      <c r="AI2384"/>
      <c r="AJ2384"/>
      <c r="AM2384" s="13"/>
    </row>
    <row r="2385" spans="1:39" s="8" customFormat="1" ht="24.95" customHeight="1" x14ac:dyDescent="0.25">
      <c r="A2385" s="65" t="str">
        <f t="shared" si="36"/>
        <v/>
      </c>
      <c r="B2385" s="61"/>
      <c r="C2385" s="63" t="str">
        <f>IF(B2385="","",VLOOKUP(B2385,'Base productos'!A$2:H$10900,2,FALSE))</f>
        <v/>
      </c>
      <c r="D2385" s="66" t="str">
        <f>IF(B2385="","",VLOOKUP(B2385,'Base productos'!A$2:H$10900,3,FALSE))</f>
        <v/>
      </c>
      <c r="E2385" s="62" t="str">
        <f>IF(B2385="","",VLOOKUP(B2385,'Base productos'!A$2:H$10900,4,FALSE))</f>
        <v/>
      </c>
      <c r="F2385" s="62" t="str">
        <f>IF(B2385="","",VLOOKUP(B2385,'Base productos'!A$2:H$10900,5,FALSE))</f>
        <v/>
      </c>
      <c r="G2385" s="66" t="str">
        <f>IF(B2385="","",VLOOKUP(B2385,'Base productos'!A$2:H$10900,6,FALSE))</f>
        <v/>
      </c>
      <c r="H2385" s="66" t="str">
        <f>IF(B2385="","",VLOOKUP(B2385,'Base productos'!A$2:H$10900,7,FALSE))</f>
        <v/>
      </c>
      <c r="I2385" s="66" t="str">
        <f>IF(B2385="","",VLOOKUP(B2385,'Base productos'!A$2:H$10900,8,FALSE))</f>
        <v/>
      </c>
      <c r="J2385" s="47"/>
      <c r="K2385" s="48"/>
      <c r="L2385" s="68"/>
      <c r="M2385" s="68"/>
      <c r="N2385" s="68"/>
      <c r="O2385" s="68"/>
      <c r="P2385" s="100" t="str">
        <f>IF(O2385="","",VLOOKUP(O2385,'Principios Activos'!A$1:B$2418,2,FALSE))</f>
        <v/>
      </c>
      <c r="Q2385" s="68"/>
      <c r="R2385" s="68"/>
      <c r="S2385" s="68"/>
      <c r="T2385" s="68"/>
      <c r="U2385" s="68"/>
      <c r="V2385" s="68"/>
      <c r="W2385" s="68"/>
      <c r="X2385" s="68"/>
      <c r="Y2385" s="68"/>
      <c r="Z2385" s="68"/>
      <c r="AA2385" s="68"/>
      <c r="AB2385" s="69"/>
      <c r="AC2385" s="68"/>
      <c r="AD2385" s="69"/>
      <c r="AE2385" s="53"/>
      <c r="AF2385" s="98"/>
      <c r="AG2385" s="123"/>
      <c r="AH2385" s="123"/>
      <c r="AI2385"/>
      <c r="AJ2385"/>
      <c r="AM2385" s="13"/>
    </row>
    <row r="2386" spans="1:39" s="8" customFormat="1" ht="24.95" customHeight="1" x14ac:dyDescent="0.25">
      <c r="A2386" s="65" t="str">
        <f t="shared" si="36"/>
        <v/>
      </c>
      <c r="B2386" s="61"/>
      <c r="C2386" s="63" t="str">
        <f>IF(B2386="","",VLOOKUP(B2386,'Base productos'!A$2:H$10900,2,FALSE))</f>
        <v/>
      </c>
      <c r="D2386" s="66" t="str">
        <f>IF(B2386="","",VLOOKUP(B2386,'Base productos'!A$2:H$10900,3,FALSE))</f>
        <v/>
      </c>
      <c r="E2386" s="62" t="str">
        <f>IF(B2386="","",VLOOKUP(B2386,'Base productos'!A$2:H$10900,4,FALSE))</f>
        <v/>
      </c>
      <c r="F2386" s="62" t="str">
        <f>IF(B2386="","",VLOOKUP(B2386,'Base productos'!A$2:H$10900,5,FALSE))</f>
        <v/>
      </c>
      <c r="G2386" s="66" t="str">
        <f>IF(B2386="","",VLOOKUP(B2386,'Base productos'!A$2:H$10900,6,FALSE))</f>
        <v/>
      </c>
      <c r="H2386" s="66" t="str">
        <f>IF(B2386="","",VLOOKUP(B2386,'Base productos'!A$2:H$10900,7,FALSE))</f>
        <v/>
      </c>
      <c r="I2386" s="66" t="str">
        <f>IF(B2386="","",VLOOKUP(B2386,'Base productos'!A$2:H$10900,8,FALSE))</f>
        <v/>
      </c>
      <c r="J2386" s="47"/>
      <c r="K2386" s="48"/>
      <c r="L2386" s="68"/>
      <c r="M2386" s="68"/>
      <c r="N2386" s="68"/>
      <c r="O2386" s="68"/>
      <c r="P2386" s="100" t="str">
        <f>IF(O2386="","",VLOOKUP(O2386,'Principios Activos'!A$1:B$2418,2,FALSE))</f>
        <v/>
      </c>
      <c r="Q2386" s="68"/>
      <c r="R2386" s="68"/>
      <c r="S2386" s="68"/>
      <c r="T2386" s="68"/>
      <c r="U2386" s="68"/>
      <c r="V2386" s="68"/>
      <c r="W2386" s="68"/>
      <c r="X2386" s="68"/>
      <c r="Y2386" s="68"/>
      <c r="Z2386" s="68"/>
      <c r="AA2386" s="68"/>
      <c r="AB2386" s="69"/>
      <c r="AC2386" s="68"/>
      <c r="AD2386" s="69"/>
      <c r="AE2386" s="53"/>
      <c r="AF2386" s="98"/>
      <c r="AG2386" s="123"/>
      <c r="AH2386" s="123"/>
      <c r="AI2386"/>
      <c r="AJ2386"/>
      <c r="AM2386" s="13"/>
    </row>
    <row r="2387" spans="1:39" s="8" customFormat="1" ht="24.95" customHeight="1" x14ac:dyDescent="0.25">
      <c r="A2387" s="65" t="str">
        <f t="shared" si="36"/>
        <v/>
      </c>
      <c r="B2387" s="61"/>
      <c r="C2387" s="63" t="str">
        <f>IF(B2387="","",VLOOKUP(B2387,'Base productos'!A$2:H$10900,2,FALSE))</f>
        <v/>
      </c>
      <c r="D2387" s="66" t="str">
        <f>IF(B2387="","",VLOOKUP(B2387,'Base productos'!A$2:H$10900,3,FALSE))</f>
        <v/>
      </c>
      <c r="E2387" s="62" t="str">
        <f>IF(B2387="","",VLOOKUP(B2387,'Base productos'!A$2:H$10900,4,FALSE))</f>
        <v/>
      </c>
      <c r="F2387" s="62" t="str">
        <f>IF(B2387="","",VLOOKUP(B2387,'Base productos'!A$2:H$10900,5,FALSE))</f>
        <v/>
      </c>
      <c r="G2387" s="66" t="str">
        <f>IF(B2387="","",VLOOKUP(B2387,'Base productos'!A$2:H$10900,6,FALSE))</f>
        <v/>
      </c>
      <c r="H2387" s="66" t="str">
        <f>IF(B2387="","",VLOOKUP(B2387,'Base productos'!A$2:H$10900,7,FALSE))</f>
        <v/>
      </c>
      <c r="I2387" s="66" t="str">
        <f>IF(B2387="","",VLOOKUP(B2387,'Base productos'!A$2:H$10900,8,FALSE))</f>
        <v/>
      </c>
      <c r="J2387" s="47"/>
      <c r="K2387" s="48"/>
      <c r="L2387" s="68"/>
      <c r="M2387" s="68"/>
      <c r="N2387" s="68"/>
      <c r="O2387" s="68"/>
      <c r="P2387" s="100" t="str">
        <f>IF(O2387="","",VLOOKUP(O2387,'Principios Activos'!A$1:B$2418,2,FALSE))</f>
        <v/>
      </c>
      <c r="Q2387" s="68"/>
      <c r="R2387" s="68"/>
      <c r="S2387" s="68"/>
      <c r="T2387" s="68"/>
      <c r="U2387" s="68"/>
      <c r="V2387" s="68"/>
      <c r="W2387" s="68"/>
      <c r="X2387" s="68"/>
      <c r="Y2387" s="68"/>
      <c r="Z2387" s="68"/>
      <c r="AA2387" s="68"/>
      <c r="AB2387" s="69"/>
      <c r="AC2387" s="68"/>
      <c r="AD2387" s="69"/>
      <c r="AE2387" s="53"/>
      <c r="AF2387" s="98"/>
      <c r="AG2387" s="123"/>
      <c r="AH2387" s="123"/>
      <c r="AI2387"/>
      <c r="AJ2387"/>
      <c r="AM2387" s="13"/>
    </row>
    <row r="2388" spans="1:39" s="8" customFormat="1" ht="24.95" customHeight="1" x14ac:dyDescent="0.25">
      <c r="A2388" s="65" t="str">
        <f t="shared" si="36"/>
        <v/>
      </c>
      <c r="B2388" s="61"/>
      <c r="C2388" s="63" t="str">
        <f>IF(B2388="","",VLOOKUP(B2388,'Base productos'!A$2:H$10900,2,FALSE))</f>
        <v/>
      </c>
      <c r="D2388" s="66" t="str">
        <f>IF(B2388="","",VLOOKUP(B2388,'Base productos'!A$2:H$10900,3,FALSE))</f>
        <v/>
      </c>
      <c r="E2388" s="62" t="str">
        <f>IF(B2388="","",VLOOKUP(B2388,'Base productos'!A$2:H$10900,4,FALSE))</f>
        <v/>
      </c>
      <c r="F2388" s="62" t="str">
        <f>IF(B2388="","",VLOOKUP(B2388,'Base productos'!A$2:H$10900,5,FALSE))</f>
        <v/>
      </c>
      <c r="G2388" s="66" t="str">
        <f>IF(B2388="","",VLOOKUP(B2388,'Base productos'!A$2:H$10900,6,FALSE))</f>
        <v/>
      </c>
      <c r="H2388" s="66" t="str">
        <f>IF(B2388="","",VLOOKUP(B2388,'Base productos'!A$2:H$10900,7,FALSE))</f>
        <v/>
      </c>
      <c r="I2388" s="66" t="str">
        <f>IF(B2388="","",VLOOKUP(B2388,'Base productos'!A$2:H$10900,8,FALSE))</f>
        <v/>
      </c>
      <c r="J2388" s="47"/>
      <c r="K2388" s="48"/>
      <c r="L2388" s="68"/>
      <c r="M2388" s="68"/>
      <c r="N2388" s="68"/>
      <c r="O2388" s="68"/>
      <c r="P2388" s="100" t="str">
        <f>IF(O2388="","",VLOOKUP(O2388,'Principios Activos'!A$1:B$2418,2,FALSE))</f>
        <v/>
      </c>
      <c r="Q2388" s="68"/>
      <c r="R2388" s="68"/>
      <c r="S2388" s="68"/>
      <c r="T2388" s="68"/>
      <c r="U2388" s="68"/>
      <c r="V2388" s="68"/>
      <c r="W2388" s="68"/>
      <c r="X2388" s="68"/>
      <c r="Y2388" s="68"/>
      <c r="Z2388" s="68"/>
      <c r="AA2388" s="68"/>
      <c r="AB2388" s="69"/>
      <c r="AC2388" s="68"/>
      <c r="AD2388" s="69"/>
      <c r="AE2388" s="53"/>
      <c r="AF2388" s="98"/>
      <c r="AG2388" s="123"/>
      <c r="AH2388" s="123"/>
      <c r="AI2388"/>
      <c r="AJ2388"/>
      <c r="AM2388" s="13"/>
    </row>
    <row r="2389" spans="1:39" s="8" customFormat="1" ht="24.95" customHeight="1" x14ac:dyDescent="0.25">
      <c r="A2389" s="65" t="str">
        <f t="shared" si="36"/>
        <v/>
      </c>
      <c r="B2389" s="61"/>
      <c r="C2389" s="63" t="str">
        <f>IF(B2389="","",VLOOKUP(B2389,'Base productos'!A$2:H$10900,2,FALSE))</f>
        <v/>
      </c>
      <c r="D2389" s="66" t="str">
        <f>IF(B2389="","",VLOOKUP(B2389,'Base productos'!A$2:H$10900,3,FALSE))</f>
        <v/>
      </c>
      <c r="E2389" s="62" t="str">
        <f>IF(B2389="","",VLOOKUP(B2389,'Base productos'!A$2:H$10900,4,FALSE))</f>
        <v/>
      </c>
      <c r="F2389" s="62" t="str">
        <f>IF(B2389="","",VLOOKUP(B2389,'Base productos'!A$2:H$10900,5,FALSE))</f>
        <v/>
      </c>
      <c r="G2389" s="66" t="str">
        <f>IF(B2389="","",VLOOKUP(B2389,'Base productos'!A$2:H$10900,6,FALSE))</f>
        <v/>
      </c>
      <c r="H2389" s="66" t="str">
        <f>IF(B2389="","",VLOOKUP(B2389,'Base productos'!A$2:H$10900,7,FALSE))</f>
        <v/>
      </c>
      <c r="I2389" s="66" t="str">
        <f>IF(B2389="","",VLOOKUP(B2389,'Base productos'!A$2:H$10900,8,FALSE))</f>
        <v/>
      </c>
      <c r="J2389" s="47"/>
      <c r="K2389" s="48"/>
      <c r="L2389" s="68"/>
      <c r="M2389" s="68"/>
      <c r="N2389" s="68"/>
      <c r="O2389" s="68"/>
      <c r="P2389" s="100" t="str">
        <f>IF(O2389="","",VLOOKUP(O2389,'Principios Activos'!A$1:B$2418,2,FALSE))</f>
        <v/>
      </c>
      <c r="Q2389" s="68"/>
      <c r="R2389" s="68"/>
      <c r="S2389" s="68"/>
      <c r="T2389" s="68"/>
      <c r="U2389" s="68"/>
      <c r="V2389" s="68"/>
      <c r="W2389" s="68"/>
      <c r="X2389" s="68"/>
      <c r="Y2389" s="68"/>
      <c r="Z2389" s="68"/>
      <c r="AA2389" s="68"/>
      <c r="AB2389" s="69"/>
      <c r="AC2389" s="68"/>
      <c r="AD2389" s="69"/>
      <c r="AE2389" s="53"/>
      <c r="AF2389" s="98"/>
      <c r="AG2389" s="123"/>
      <c r="AH2389" s="123"/>
      <c r="AI2389"/>
      <c r="AJ2389"/>
      <c r="AM2389" s="13"/>
    </row>
    <row r="2390" spans="1:39" s="8" customFormat="1" ht="24.95" customHeight="1" x14ac:dyDescent="0.25">
      <c r="A2390" s="65" t="str">
        <f t="shared" si="36"/>
        <v/>
      </c>
      <c r="B2390" s="61"/>
      <c r="C2390" s="63" t="str">
        <f>IF(B2390="","",VLOOKUP(B2390,'Base productos'!A$2:H$10900,2,FALSE))</f>
        <v/>
      </c>
      <c r="D2390" s="66" t="str">
        <f>IF(B2390="","",VLOOKUP(B2390,'Base productos'!A$2:H$10900,3,FALSE))</f>
        <v/>
      </c>
      <c r="E2390" s="62" t="str">
        <f>IF(B2390="","",VLOOKUP(B2390,'Base productos'!A$2:H$10900,4,FALSE))</f>
        <v/>
      </c>
      <c r="F2390" s="62" t="str">
        <f>IF(B2390="","",VLOOKUP(B2390,'Base productos'!A$2:H$10900,5,FALSE))</f>
        <v/>
      </c>
      <c r="G2390" s="66" t="str">
        <f>IF(B2390="","",VLOOKUP(B2390,'Base productos'!A$2:H$10900,6,FALSE))</f>
        <v/>
      </c>
      <c r="H2390" s="66" t="str">
        <f>IF(B2390="","",VLOOKUP(B2390,'Base productos'!A$2:H$10900,7,FALSE))</f>
        <v/>
      </c>
      <c r="I2390" s="66" t="str">
        <f>IF(B2390="","",VLOOKUP(B2390,'Base productos'!A$2:H$10900,8,FALSE))</f>
        <v/>
      </c>
      <c r="J2390" s="47"/>
      <c r="K2390" s="48"/>
      <c r="L2390" s="68"/>
      <c r="M2390" s="68"/>
      <c r="N2390" s="68"/>
      <c r="O2390" s="68"/>
      <c r="P2390" s="100" t="str">
        <f>IF(O2390="","",VLOOKUP(O2390,'Principios Activos'!A$1:B$2418,2,FALSE))</f>
        <v/>
      </c>
      <c r="Q2390" s="68"/>
      <c r="R2390" s="68"/>
      <c r="S2390" s="68"/>
      <c r="T2390" s="68"/>
      <c r="U2390" s="68"/>
      <c r="V2390" s="68"/>
      <c r="W2390" s="68"/>
      <c r="X2390" s="68"/>
      <c r="Y2390" s="68"/>
      <c r="Z2390" s="68"/>
      <c r="AA2390" s="68"/>
      <c r="AB2390" s="69"/>
      <c r="AC2390" s="68"/>
      <c r="AD2390" s="69"/>
      <c r="AE2390" s="53"/>
      <c r="AF2390" s="98"/>
      <c r="AG2390" s="123"/>
      <c r="AH2390" s="123"/>
      <c r="AI2390"/>
      <c r="AJ2390"/>
      <c r="AM2390" s="13"/>
    </row>
    <row r="2391" spans="1:39" s="8" customFormat="1" ht="24.95" customHeight="1" x14ac:dyDescent="0.25">
      <c r="A2391" s="65" t="str">
        <f t="shared" si="36"/>
        <v/>
      </c>
      <c r="B2391" s="61"/>
      <c r="C2391" s="63" t="str">
        <f>IF(B2391="","",VLOOKUP(B2391,'Base productos'!A$2:H$10900,2,FALSE))</f>
        <v/>
      </c>
      <c r="D2391" s="66" t="str">
        <f>IF(B2391="","",VLOOKUP(B2391,'Base productos'!A$2:H$10900,3,FALSE))</f>
        <v/>
      </c>
      <c r="E2391" s="62" t="str">
        <f>IF(B2391="","",VLOOKUP(B2391,'Base productos'!A$2:H$10900,4,FALSE))</f>
        <v/>
      </c>
      <c r="F2391" s="62" t="str">
        <f>IF(B2391="","",VLOOKUP(B2391,'Base productos'!A$2:H$10900,5,FALSE))</f>
        <v/>
      </c>
      <c r="G2391" s="66" t="str">
        <f>IF(B2391="","",VLOOKUP(B2391,'Base productos'!A$2:H$10900,6,FALSE))</f>
        <v/>
      </c>
      <c r="H2391" s="66" t="str">
        <f>IF(B2391="","",VLOOKUP(B2391,'Base productos'!A$2:H$10900,7,FALSE))</f>
        <v/>
      </c>
      <c r="I2391" s="66" t="str">
        <f>IF(B2391="","",VLOOKUP(B2391,'Base productos'!A$2:H$10900,8,FALSE))</f>
        <v/>
      </c>
      <c r="J2391" s="47"/>
      <c r="K2391" s="48"/>
      <c r="L2391" s="68"/>
      <c r="M2391" s="68"/>
      <c r="N2391" s="68"/>
      <c r="O2391" s="68"/>
      <c r="P2391" s="100" t="str">
        <f>IF(O2391="","",VLOOKUP(O2391,'Principios Activos'!A$1:B$2418,2,FALSE))</f>
        <v/>
      </c>
      <c r="Q2391" s="68"/>
      <c r="R2391" s="68"/>
      <c r="S2391" s="68"/>
      <c r="T2391" s="68"/>
      <c r="U2391" s="68"/>
      <c r="V2391" s="68"/>
      <c r="W2391" s="68"/>
      <c r="X2391" s="68"/>
      <c r="Y2391" s="68"/>
      <c r="Z2391" s="68"/>
      <c r="AA2391" s="68"/>
      <c r="AB2391" s="69"/>
      <c r="AC2391" s="68"/>
      <c r="AD2391" s="69"/>
      <c r="AE2391" s="53"/>
      <c r="AF2391" s="98"/>
      <c r="AG2391" s="123"/>
      <c r="AH2391" s="123"/>
      <c r="AI2391"/>
      <c r="AJ2391"/>
      <c r="AM2391" s="13"/>
    </row>
    <row r="2392" spans="1:39" s="8" customFormat="1" ht="24.95" customHeight="1" x14ac:dyDescent="0.25">
      <c r="A2392" s="65" t="str">
        <f t="shared" si="36"/>
        <v/>
      </c>
      <c r="B2392" s="61"/>
      <c r="C2392" s="63" t="str">
        <f>IF(B2392="","",VLOOKUP(B2392,'Base productos'!A$2:H$10900,2,FALSE))</f>
        <v/>
      </c>
      <c r="D2392" s="66" t="str">
        <f>IF(B2392="","",VLOOKUP(B2392,'Base productos'!A$2:H$10900,3,FALSE))</f>
        <v/>
      </c>
      <c r="E2392" s="62" t="str">
        <f>IF(B2392="","",VLOOKUP(B2392,'Base productos'!A$2:H$10900,4,FALSE))</f>
        <v/>
      </c>
      <c r="F2392" s="62" t="str">
        <f>IF(B2392="","",VLOOKUP(B2392,'Base productos'!A$2:H$10900,5,FALSE))</f>
        <v/>
      </c>
      <c r="G2392" s="66" t="str">
        <f>IF(B2392="","",VLOOKUP(B2392,'Base productos'!A$2:H$10900,6,FALSE))</f>
        <v/>
      </c>
      <c r="H2392" s="66" t="str">
        <f>IF(B2392="","",VLOOKUP(B2392,'Base productos'!A$2:H$10900,7,FALSE))</f>
        <v/>
      </c>
      <c r="I2392" s="66" t="str">
        <f>IF(B2392="","",VLOOKUP(B2392,'Base productos'!A$2:H$10900,8,FALSE))</f>
        <v/>
      </c>
      <c r="J2392" s="47"/>
      <c r="K2392" s="48"/>
      <c r="L2392" s="68"/>
      <c r="M2392" s="68"/>
      <c r="N2392" s="68"/>
      <c r="O2392" s="68"/>
      <c r="P2392" s="100" t="str">
        <f>IF(O2392="","",VLOOKUP(O2392,'Principios Activos'!A$1:B$2418,2,FALSE))</f>
        <v/>
      </c>
      <c r="Q2392" s="68"/>
      <c r="R2392" s="68"/>
      <c r="S2392" s="68"/>
      <c r="T2392" s="68"/>
      <c r="U2392" s="68"/>
      <c r="V2392" s="68"/>
      <c r="W2392" s="68"/>
      <c r="X2392" s="68"/>
      <c r="Y2392" s="68"/>
      <c r="Z2392" s="68"/>
      <c r="AA2392" s="68"/>
      <c r="AB2392" s="69"/>
      <c r="AC2392" s="68"/>
      <c r="AD2392" s="69"/>
      <c r="AE2392" s="53"/>
      <c r="AF2392" s="98"/>
      <c r="AG2392" s="123"/>
      <c r="AH2392" s="123"/>
      <c r="AI2392"/>
      <c r="AJ2392"/>
      <c r="AM2392" s="13"/>
    </row>
    <row r="2393" spans="1:39" s="8" customFormat="1" ht="24.95" customHeight="1" x14ac:dyDescent="0.25">
      <c r="A2393" s="65" t="str">
        <f t="shared" ref="A2393:A2456" si="37">IF(A2392="","",IF(B2393="","",A2392))</f>
        <v/>
      </c>
      <c r="B2393" s="61"/>
      <c r="C2393" s="63" t="str">
        <f>IF(B2393="","",VLOOKUP(B2393,'Base productos'!A$2:H$10900,2,FALSE))</f>
        <v/>
      </c>
      <c r="D2393" s="66" t="str">
        <f>IF(B2393="","",VLOOKUP(B2393,'Base productos'!A$2:H$10900,3,FALSE))</f>
        <v/>
      </c>
      <c r="E2393" s="62" t="str">
        <f>IF(B2393="","",VLOOKUP(B2393,'Base productos'!A$2:H$10900,4,FALSE))</f>
        <v/>
      </c>
      <c r="F2393" s="62" t="str">
        <f>IF(B2393="","",VLOOKUP(B2393,'Base productos'!A$2:H$10900,5,FALSE))</f>
        <v/>
      </c>
      <c r="G2393" s="66" t="str">
        <f>IF(B2393="","",VLOOKUP(B2393,'Base productos'!A$2:H$10900,6,FALSE))</f>
        <v/>
      </c>
      <c r="H2393" s="66" t="str">
        <f>IF(B2393="","",VLOOKUP(B2393,'Base productos'!A$2:H$10900,7,FALSE))</f>
        <v/>
      </c>
      <c r="I2393" s="66" t="str">
        <f>IF(B2393="","",VLOOKUP(B2393,'Base productos'!A$2:H$10900,8,FALSE))</f>
        <v/>
      </c>
      <c r="J2393" s="47"/>
      <c r="K2393" s="48"/>
      <c r="L2393" s="68"/>
      <c r="M2393" s="68"/>
      <c r="N2393" s="68"/>
      <c r="O2393" s="68"/>
      <c r="P2393" s="100" t="str">
        <f>IF(O2393="","",VLOOKUP(O2393,'Principios Activos'!A$1:B$2418,2,FALSE))</f>
        <v/>
      </c>
      <c r="Q2393" s="68"/>
      <c r="R2393" s="68"/>
      <c r="S2393" s="68"/>
      <c r="T2393" s="68"/>
      <c r="U2393" s="68"/>
      <c r="V2393" s="68"/>
      <c r="W2393" s="68"/>
      <c r="X2393" s="68"/>
      <c r="Y2393" s="68"/>
      <c r="Z2393" s="68"/>
      <c r="AA2393" s="68"/>
      <c r="AB2393" s="69"/>
      <c r="AC2393" s="68"/>
      <c r="AD2393" s="69"/>
      <c r="AE2393" s="53"/>
      <c r="AF2393" s="98"/>
      <c r="AG2393" s="123"/>
      <c r="AH2393" s="123"/>
      <c r="AI2393"/>
      <c r="AJ2393"/>
      <c r="AM2393" s="13"/>
    </row>
    <row r="2394" spans="1:39" s="8" customFormat="1" ht="24.95" customHeight="1" x14ac:dyDescent="0.25">
      <c r="A2394" s="65" t="str">
        <f t="shared" si="37"/>
        <v/>
      </c>
      <c r="B2394" s="61"/>
      <c r="C2394" s="63" t="str">
        <f>IF(B2394="","",VLOOKUP(B2394,'Base productos'!A$2:H$10900,2,FALSE))</f>
        <v/>
      </c>
      <c r="D2394" s="66" t="str">
        <f>IF(B2394="","",VLOOKUP(B2394,'Base productos'!A$2:H$10900,3,FALSE))</f>
        <v/>
      </c>
      <c r="E2394" s="62" t="str">
        <f>IF(B2394="","",VLOOKUP(B2394,'Base productos'!A$2:H$10900,4,FALSE))</f>
        <v/>
      </c>
      <c r="F2394" s="62" t="str">
        <f>IF(B2394="","",VLOOKUP(B2394,'Base productos'!A$2:H$10900,5,FALSE))</f>
        <v/>
      </c>
      <c r="G2394" s="66" t="str">
        <f>IF(B2394="","",VLOOKUP(B2394,'Base productos'!A$2:H$10900,6,FALSE))</f>
        <v/>
      </c>
      <c r="H2394" s="66" t="str">
        <f>IF(B2394="","",VLOOKUP(B2394,'Base productos'!A$2:H$10900,7,FALSE))</f>
        <v/>
      </c>
      <c r="I2394" s="66" t="str">
        <f>IF(B2394="","",VLOOKUP(B2394,'Base productos'!A$2:H$10900,8,FALSE))</f>
        <v/>
      </c>
      <c r="J2394" s="47"/>
      <c r="K2394" s="48"/>
      <c r="L2394" s="68"/>
      <c r="M2394" s="68"/>
      <c r="N2394" s="68"/>
      <c r="O2394" s="68"/>
      <c r="P2394" s="100" t="str">
        <f>IF(O2394="","",VLOOKUP(O2394,'Principios Activos'!A$1:B$2418,2,FALSE))</f>
        <v/>
      </c>
      <c r="Q2394" s="68"/>
      <c r="R2394" s="68"/>
      <c r="S2394" s="68"/>
      <c r="T2394" s="68"/>
      <c r="U2394" s="68"/>
      <c r="V2394" s="68"/>
      <c r="W2394" s="68"/>
      <c r="X2394" s="68"/>
      <c r="Y2394" s="68"/>
      <c r="Z2394" s="68"/>
      <c r="AA2394" s="68"/>
      <c r="AB2394" s="69"/>
      <c r="AC2394" s="68"/>
      <c r="AD2394" s="69"/>
      <c r="AE2394" s="53"/>
      <c r="AF2394" s="98"/>
      <c r="AG2394" s="123"/>
      <c r="AH2394" s="123"/>
      <c r="AI2394"/>
      <c r="AJ2394"/>
      <c r="AM2394" s="13"/>
    </row>
    <row r="2395" spans="1:39" s="8" customFormat="1" ht="24.95" customHeight="1" x14ac:dyDescent="0.25">
      <c r="A2395" s="65" t="str">
        <f t="shared" si="37"/>
        <v/>
      </c>
      <c r="B2395" s="61"/>
      <c r="C2395" s="63" t="str">
        <f>IF(B2395="","",VLOOKUP(B2395,'Base productos'!A$2:H$10900,2,FALSE))</f>
        <v/>
      </c>
      <c r="D2395" s="66" t="str">
        <f>IF(B2395="","",VLOOKUP(B2395,'Base productos'!A$2:H$10900,3,FALSE))</f>
        <v/>
      </c>
      <c r="E2395" s="62" t="str">
        <f>IF(B2395="","",VLOOKUP(B2395,'Base productos'!A$2:H$10900,4,FALSE))</f>
        <v/>
      </c>
      <c r="F2395" s="62" t="str">
        <f>IF(B2395="","",VLOOKUP(B2395,'Base productos'!A$2:H$10900,5,FALSE))</f>
        <v/>
      </c>
      <c r="G2395" s="66" t="str">
        <f>IF(B2395="","",VLOOKUP(B2395,'Base productos'!A$2:H$10900,6,FALSE))</f>
        <v/>
      </c>
      <c r="H2395" s="66" t="str">
        <f>IF(B2395="","",VLOOKUP(B2395,'Base productos'!A$2:H$10900,7,FALSE))</f>
        <v/>
      </c>
      <c r="I2395" s="66" t="str">
        <f>IF(B2395="","",VLOOKUP(B2395,'Base productos'!A$2:H$10900,8,FALSE))</f>
        <v/>
      </c>
      <c r="J2395" s="47"/>
      <c r="K2395" s="48"/>
      <c r="L2395" s="68"/>
      <c r="M2395" s="68"/>
      <c r="N2395" s="68"/>
      <c r="O2395" s="68"/>
      <c r="P2395" s="100" t="str">
        <f>IF(O2395="","",VLOOKUP(O2395,'Principios Activos'!A$1:B$2418,2,FALSE))</f>
        <v/>
      </c>
      <c r="Q2395" s="68"/>
      <c r="R2395" s="68"/>
      <c r="S2395" s="68"/>
      <c r="T2395" s="68"/>
      <c r="U2395" s="68"/>
      <c r="V2395" s="68"/>
      <c r="W2395" s="68"/>
      <c r="X2395" s="68"/>
      <c r="Y2395" s="68"/>
      <c r="Z2395" s="68"/>
      <c r="AA2395" s="68"/>
      <c r="AB2395" s="69"/>
      <c r="AC2395" s="68"/>
      <c r="AD2395" s="69"/>
      <c r="AE2395" s="53"/>
      <c r="AF2395" s="98"/>
      <c r="AG2395" s="123"/>
      <c r="AH2395" s="123"/>
      <c r="AI2395"/>
      <c r="AJ2395"/>
      <c r="AM2395" s="13"/>
    </row>
    <row r="2396" spans="1:39" s="8" customFormat="1" ht="24.95" customHeight="1" x14ac:dyDescent="0.25">
      <c r="A2396" s="65" t="str">
        <f t="shared" si="37"/>
        <v/>
      </c>
      <c r="B2396" s="61"/>
      <c r="C2396" s="63" t="str">
        <f>IF(B2396="","",VLOOKUP(B2396,'Base productos'!A$2:H$10900,2,FALSE))</f>
        <v/>
      </c>
      <c r="D2396" s="66" t="str">
        <f>IF(B2396="","",VLOOKUP(B2396,'Base productos'!A$2:H$10900,3,FALSE))</f>
        <v/>
      </c>
      <c r="E2396" s="62" t="str">
        <f>IF(B2396="","",VLOOKUP(B2396,'Base productos'!A$2:H$10900,4,FALSE))</f>
        <v/>
      </c>
      <c r="F2396" s="62" t="str">
        <f>IF(B2396="","",VLOOKUP(B2396,'Base productos'!A$2:H$10900,5,FALSE))</f>
        <v/>
      </c>
      <c r="G2396" s="66" t="str">
        <f>IF(B2396="","",VLOOKUP(B2396,'Base productos'!A$2:H$10900,6,FALSE))</f>
        <v/>
      </c>
      <c r="H2396" s="66" t="str">
        <f>IF(B2396="","",VLOOKUP(B2396,'Base productos'!A$2:H$10900,7,FALSE))</f>
        <v/>
      </c>
      <c r="I2396" s="66" t="str">
        <f>IF(B2396="","",VLOOKUP(B2396,'Base productos'!A$2:H$10900,8,FALSE))</f>
        <v/>
      </c>
      <c r="J2396" s="47"/>
      <c r="K2396" s="48"/>
      <c r="L2396" s="68"/>
      <c r="M2396" s="68"/>
      <c r="N2396" s="68"/>
      <c r="O2396" s="68"/>
      <c r="P2396" s="100" t="str">
        <f>IF(O2396="","",VLOOKUP(O2396,'Principios Activos'!A$1:B$2418,2,FALSE))</f>
        <v/>
      </c>
      <c r="Q2396" s="68"/>
      <c r="R2396" s="68"/>
      <c r="S2396" s="68"/>
      <c r="T2396" s="68"/>
      <c r="U2396" s="68"/>
      <c r="V2396" s="68"/>
      <c r="W2396" s="68"/>
      <c r="X2396" s="68"/>
      <c r="Y2396" s="68"/>
      <c r="Z2396" s="68"/>
      <c r="AA2396" s="68"/>
      <c r="AB2396" s="69"/>
      <c r="AC2396" s="68"/>
      <c r="AD2396" s="69"/>
      <c r="AE2396" s="53"/>
      <c r="AF2396" s="98"/>
      <c r="AG2396" s="123"/>
      <c r="AH2396" s="123"/>
      <c r="AI2396"/>
      <c r="AJ2396"/>
      <c r="AM2396" s="13"/>
    </row>
    <row r="2397" spans="1:39" s="8" customFormat="1" ht="24.95" customHeight="1" x14ac:dyDescent="0.25">
      <c r="A2397" s="65" t="str">
        <f t="shared" si="37"/>
        <v/>
      </c>
      <c r="B2397" s="61"/>
      <c r="C2397" s="63" t="str">
        <f>IF(B2397="","",VLOOKUP(B2397,'Base productos'!A$2:H$10900,2,FALSE))</f>
        <v/>
      </c>
      <c r="D2397" s="66" t="str">
        <f>IF(B2397="","",VLOOKUP(B2397,'Base productos'!A$2:H$10900,3,FALSE))</f>
        <v/>
      </c>
      <c r="E2397" s="62" t="str">
        <f>IF(B2397="","",VLOOKUP(B2397,'Base productos'!A$2:H$10900,4,FALSE))</f>
        <v/>
      </c>
      <c r="F2397" s="62" t="str">
        <f>IF(B2397="","",VLOOKUP(B2397,'Base productos'!A$2:H$10900,5,FALSE))</f>
        <v/>
      </c>
      <c r="G2397" s="66" t="str">
        <f>IF(B2397="","",VLOOKUP(B2397,'Base productos'!A$2:H$10900,6,FALSE))</f>
        <v/>
      </c>
      <c r="H2397" s="66" t="str">
        <f>IF(B2397="","",VLOOKUP(B2397,'Base productos'!A$2:H$10900,7,FALSE))</f>
        <v/>
      </c>
      <c r="I2397" s="66" t="str">
        <f>IF(B2397="","",VLOOKUP(B2397,'Base productos'!A$2:H$10900,8,FALSE))</f>
        <v/>
      </c>
      <c r="J2397" s="47"/>
      <c r="K2397" s="48"/>
      <c r="L2397" s="68"/>
      <c r="M2397" s="68"/>
      <c r="N2397" s="68"/>
      <c r="O2397" s="68"/>
      <c r="P2397" s="100" t="str">
        <f>IF(O2397="","",VLOOKUP(O2397,'Principios Activos'!A$1:B$2418,2,FALSE))</f>
        <v/>
      </c>
      <c r="Q2397" s="68"/>
      <c r="R2397" s="68"/>
      <c r="S2397" s="68"/>
      <c r="T2397" s="68"/>
      <c r="U2397" s="68"/>
      <c r="V2397" s="68"/>
      <c r="W2397" s="68"/>
      <c r="X2397" s="68"/>
      <c r="Y2397" s="68"/>
      <c r="Z2397" s="68"/>
      <c r="AA2397" s="68"/>
      <c r="AB2397" s="69"/>
      <c r="AC2397" s="68"/>
      <c r="AD2397" s="69"/>
      <c r="AE2397" s="53"/>
      <c r="AF2397" s="98"/>
      <c r="AG2397" s="123"/>
      <c r="AH2397" s="123"/>
      <c r="AI2397"/>
      <c r="AJ2397"/>
      <c r="AM2397" s="13"/>
    </row>
    <row r="2398" spans="1:39" s="8" customFormat="1" ht="24.95" customHeight="1" x14ac:dyDescent="0.25">
      <c r="A2398" s="65" t="str">
        <f t="shared" si="37"/>
        <v/>
      </c>
      <c r="B2398" s="61"/>
      <c r="C2398" s="63" t="str">
        <f>IF(B2398="","",VLOOKUP(B2398,'Base productos'!A$2:H$10900,2,FALSE))</f>
        <v/>
      </c>
      <c r="D2398" s="66" t="str">
        <f>IF(B2398="","",VLOOKUP(B2398,'Base productos'!A$2:H$10900,3,FALSE))</f>
        <v/>
      </c>
      <c r="E2398" s="62" t="str">
        <f>IF(B2398="","",VLOOKUP(B2398,'Base productos'!A$2:H$10900,4,FALSE))</f>
        <v/>
      </c>
      <c r="F2398" s="62" t="str">
        <f>IF(B2398="","",VLOOKUP(B2398,'Base productos'!A$2:H$10900,5,FALSE))</f>
        <v/>
      </c>
      <c r="G2398" s="66" t="str">
        <f>IF(B2398="","",VLOOKUP(B2398,'Base productos'!A$2:H$10900,6,FALSE))</f>
        <v/>
      </c>
      <c r="H2398" s="66" t="str">
        <f>IF(B2398="","",VLOOKUP(B2398,'Base productos'!A$2:H$10900,7,FALSE))</f>
        <v/>
      </c>
      <c r="I2398" s="66" t="str">
        <f>IF(B2398="","",VLOOKUP(B2398,'Base productos'!A$2:H$10900,8,FALSE))</f>
        <v/>
      </c>
      <c r="J2398" s="47"/>
      <c r="K2398" s="48"/>
      <c r="L2398" s="68"/>
      <c r="M2398" s="68"/>
      <c r="N2398" s="68"/>
      <c r="O2398" s="68"/>
      <c r="P2398" s="100" t="str">
        <f>IF(O2398="","",VLOOKUP(O2398,'Principios Activos'!A$1:B$2418,2,FALSE))</f>
        <v/>
      </c>
      <c r="Q2398" s="68"/>
      <c r="R2398" s="68"/>
      <c r="S2398" s="68"/>
      <c r="T2398" s="68"/>
      <c r="U2398" s="68"/>
      <c r="V2398" s="68"/>
      <c r="W2398" s="68"/>
      <c r="X2398" s="68"/>
      <c r="Y2398" s="68"/>
      <c r="Z2398" s="68"/>
      <c r="AA2398" s="68"/>
      <c r="AB2398" s="69"/>
      <c r="AC2398" s="68"/>
      <c r="AD2398" s="69"/>
      <c r="AE2398" s="53"/>
      <c r="AF2398" s="98"/>
      <c r="AG2398" s="123"/>
      <c r="AH2398" s="123"/>
      <c r="AI2398"/>
      <c r="AJ2398"/>
      <c r="AM2398" s="13"/>
    </row>
    <row r="2399" spans="1:39" s="8" customFormat="1" ht="24.95" customHeight="1" x14ac:dyDescent="0.25">
      <c r="A2399" s="65" t="str">
        <f t="shared" si="37"/>
        <v/>
      </c>
      <c r="B2399" s="61"/>
      <c r="C2399" s="63" t="str">
        <f>IF(B2399="","",VLOOKUP(B2399,'Base productos'!A$2:H$10900,2,FALSE))</f>
        <v/>
      </c>
      <c r="D2399" s="66" t="str">
        <f>IF(B2399="","",VLOOKUP(B2399,'Base productos'!A$2:H$10900,3,FALSE))</f>
        <v/>
      </c>
      <c r="E2399" s="62" t="str">
        <f>IF(B2399="","",VLOOKUP(B2399,'Base productos'!A$2:H$10900,4,FALSE))</f>
        <v/>
      </c>
      <c r="F2399" s="62" t="str">
        <f>IF(B2399="","",VLOOKUP(B2399,'Base productos'!A$2:H$10900,5,FALSE))</f>
        <v/>
      </c>
      <c r="G2399" s="66" t="str">
        <f>IF(B2399="","",VLOOKUP(B2399,'Base productos'!A$2:H$10900,6,FALSE))</f>
        <v/>
      </c>
      <c r="H2399" s="66" t="str">
        <f>IF(B2399="","",VLOOKUP(B2399,'Base productos'!A$2:H$10900,7,FALSE))</f>
        <v/>
      </c>
      <c r="I2399" s="66" t="str">
        <f>IF(B2399="","",VLOOKUP(B2399,'Base productos'!A$2:H$10900,8,FALSE))</f>
        <v/>
      </c>
      <c r="J2399" s="47"/>
      <c r="K2399" s="48"/>
      <c r="L2399" s="68"/>
      <c r="M2399" s="68"/>
      <c r="N2399" s="68"/>
      <c r="O2399" s="68"/>
      <c r="P2399" s="100" t="str">
        <f>IF(O2399="","",VLOOKUP(O2399,'Principios Activos'!A$1:B$2418,2,FALSE))</f>
        <v/>
      </c>
      <c r="Q2399" s="68"/>
      <c r="R2399" s="68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9"/>
      <c r="AC2399" s="68"/>
      <c r="AD2399" s="69"/>
      <c r="AE2399" s="53"/>
      <c r="AF2399" s="98"/>
      <c r="AG2399" s="123"/>
      <c r="AH2399" s="123"/>
      <c r="AI2399"/>
      <c r="AJ2399"/>
      <c r="AM2399" s="13"/>
    </row>
    <row r="2400" spans="1:39" s="8" customFormat="1" ht="24.95" customHeight="1" x14ac:dyDescent="0.25">
      <c r="A2400" s="65" t="str">
        <f t="shared" si="37"/>
        <v/>
      </c>
      <c r="B2400" s="61"/>
      <c r="C2400" s="63" t="str">
        <f>IF(B2400="","",VLOOKUP(B2400,'Base productos'!A$2:H$10900,2,FALSE))</f>
        <v/>
      </c>
      <c r="D2400" s="66" t="str">
        <f>IF(B2400="","",VLOOKUP(B2400,'Base productos'!A$2:H$10900,3,FALSE))</f>
        <v/>
      </c>
      <c r="E2400" s="62" t="str">
        <f>IF(B2400="","",VLOOKUP(B2400,'Base productos'!A$2:H$10900,4,FALSE))</f>
        <v/>
      </c>
      <c r="F2400" s="62" t="str">
        <f>IF(B2400="","",VLOOKUP(B2400,'Base productos'!A$2:H$10900,5,FALSE))</f>
        <v/>
      </c>
      <c r="G2400" s="66" t="str">
        <f>IF(B2400="","",VLOOKUP(B2400,'Base productos'!A$2:H$10900,6,FALSE))</f>
        <v/>
      </c>
      <c r="H2400" s="66" t="str">
        <f>IF(B2400="","",VLOOKUP(B2400,'Base productos'!A$2:H$10900,7,FALSE))</f>
        <v/>
      </c>
      <c r="I2400" s="66" t="str">
        <f>IF(B2400="","",VLOOKUP(B2400,'Base productos'!A$2:H$10900,8,FALSE))</f>
        <v/>
      </c>
      <c r="J2400" s="47"/>
      <c r="K2400" s="48"/>
      <c r="L2400" s="68"/>
      <c r="M2400" s="68"/>
      <c r="N2400" s="68"/>
      <c r="O2400" s="68"/>
      <c r="P2400" s="100" t="str">
        <f>IF(O2400="","",VLOOKUP(O2400,'Principios Activos'!A$1:B$2418,2,FALSE))</f>
        <v/>
      </c>
      <c r="Q2400" s="68"/>
      <c r="R2400" s="68"/>
      <c r="S2400" s="68"/>
      <c r="T2400" s="68"/>
      <c r="U2400" s="68"/>
      <c r="V2400" s="68"/>
      <c r="W2400" s="68"/>
      <c r="X2400" s="68"/>
      <c r="Y2400" s="68"/>
      <c r="Z2400" s="68"/>
      <c r="AA2400" s="68"/>
      <c r="AB2400" s="69"/>
      <c r="AC2400" s="68"/>
      <c r="AD2400" s="69"/>
      <c r="AE2400" s="53"/>
      <c r="AF2400" s="98"/>
      <c r="AG2400" s="123"/>
      <c r="AH2400" s="123"/>
      <c r="AI2400"/>
      <c r="AJ2400"/>
      <c r="AM2400" s="13"/>
    </row>
    <row r="2401" spans="1:39" s="8" customFormat="1" ht="24.95" customHeight="1" x14ac:dyDescent="0.25">
      <c r="A2401" s="65" t="str">
        <f t="shared" si="37"/>
        <v/>
      </c>
      <c r="B2401" s="61"/>
      <c r="C2401" s="63" t="str">
        <f>IF(B2401="","",VLOOKUP(B2401,'Base productos'!A$2:H$10900,2,FALSE))</f>
        <v/>
      </c>
      <c r="D2401" s="66" t="str">
        <f>IF(B2401="","",VLOOKUP(B2401,'Base productos'!A$2:H$10900,3,FALSE))</f>
        <v/>
      </c>
      <c r="E2401" s="62" t="str">
        <f>IF(B2401="","",VLOOKUP(B2401,'Base productos'!A$2:H$10900,4,FALSE))</f>
        <v/>
      </c>
      <c r="F2401" s="62" t="str">
        <f>IF(B2401="","",VLOOKUP(B2401,'Base productos'!A$2:H$10900,5,FALSE))</f>
        <v/>
      </c>
      <c r="G2401" s="66" t="str">
        <f>IF(B2401="","",VLOOKUP(B2401,'Base productos'!A$2:H$10900,6,FALSE))</f>
        <v/>
      </c>
      <c r="H2401" s="66" t="str">
        <f>IF(B2401="","",VLOOKUP(B2401,'Base productos'!A$2:H$10900,7,FALSE))</f>
        <v/>
      </c>
      <c r="I2401" s="66" t="str">
        <f>IF(B2401="","",VLOOKUP(B2401,'Base productos'!A$2:H$10900,8,FALSE))</f>
        <v/>
      </c>
      <c r="J2401" s="47"/>
      <c r="K2401" s="48"/>
      <c r="L2401" s="68"/>
      <c r="M2401" s="68"/>
      <c r="N2401" s="68"/>
      <c r="O2401" s="68"/>
      <c r="P2401" s="100" t="str">
        <f>IF(O2401="","",VLOOKUP(O2401,'Principios Activos'!A$1:B$2418,2,FALSE))</f>
        <v/>
      </c>
      <c r="Q2401" s="68"/>
      <c r="R2401" s="68"/>
      <c r="S2401" s="68"/>
      <c r="T2401" s="68"/>
      <c r="U2401" s="68"/>
      <c r="V2401" s="68"/>
      <c r="W2401" s="68"/>
      <c r="X2401" s="68"/>
      <c r="Y2401" s="68"/>
      <c r="Z2401" s="68"/>
      <c r="AA2401" s="68"/>
      <c r="AB2401" s="69"/>
      <c r="AC2401" s="68"/>
      <c r="AD2401" s="69"/>
      <c r="AE2401" s="53"/>
      <c r="AF2401" s="98"/>
      <c r="AG2401" s="123"/>
      <c r="AH2401" s="123"/>
      <c r="AI2401"/>
      <c r="AJ2401"/>
      <c r="AM2401" s="13"/>
    </row>
    <row r="2402" spans="1:39" s="8" customFormat="1" ht="24.95" customHeight="1" x14ac:dyDescent="0.25">
      <c r="A2402" s="65" t="str">
        <f t="shared" si="37"/>
        <v/>
      </c>
      <c r="B2402" s="61"/>
      <c r="C2402" s="63" t="str">
        <f>IF(B2402="","",VLOOKUP(B2402,'Base productos'!A$2:H$10900,2,FALSE))</f>
        <v/>
      </c>
      <c r="D2402" s="66" t="str">
        <f>IF(B2402="","",VLOOKUP(B2402,'Base productos'!A$2:H$10900,3,FALSE))</f>
        <v/>
      </c>
      <c r="E2402" s="62" t="str">
        <f>IF(B2402="","",VLOOKUP(B2402,'Base productos'!A$2:H$10900,4,FALSE))</f>
        <v/>
      </c>
      <c r="F2402" s="62" t="str">
        <f>IF(B2402="","",VLOOKUP(B2402,'Base productos'!A$2:H$10900,5,FALSE))</f>
        <v/>
      </c>
      <c r="G2402" s="66" t="str">
        <f>IF(B2402="","",VLOOKUP(B2402,'Base productos'!A$2:H$10900,6,FALSE))</f>
        <v/>
      </c>
      <c r="H2402" s="66" t="str">
        <f>IF(B2402="","",VLOOKUP(B2402,'Base productos'!A$2:H$10900,7,FALSE))</f>
        <v/>
      </c>
      <c r="I2402" s="66" t="str">
        <f>IF(B2402="","",VLOOKUP(B2402,'Base productos'!A$2:H$10900,8,FALSE))</f>
        <v/>
      </c>
      <c r="J2402" s="47"/>
      <c r="K2402" s="48"/>
      <c r="L2402" s="68"/>
      <c r="M2402" s="68"/>
      <c r="N2402" s="68"/>
      <c r="O2402" s="68"/>
      <c r="P2402" s="100" t="str">
        <f>IF(O2402="","",VLOOKUP(O2402,'Principios Activos'!A$1:B$2418,2,FALSE))</f>
        <v/>
      </c>
      <c r="Q2402" s="68"/>
      <c r="R2402" s="68"/>
      <c r="S2402" s="68"/>
      <c r="T2402" s="68"/>
      <c r="U2402" s="68"/>
      <c r="V2402" s="68"/>
      <c r="W2402" s="68"/>
      <c r="X2402" s="68"/>
      <c r="Y2402" s="68"/>
      <c r="Z2402" s="68"/>
      <c r="AA2402" s="68"/>
      <c r="AB2402" s="69"/>
      <c r="AC2402" s="68"/>
      <c r="AD2402" s="69"/>
      <c r="AE2402" s="53"/>
      <c r="AF2402" s="98"/>
      <c r="AG2402" s="123"/>
      <c r="AH2402" s="123"/>
      <c r="AI2402"/>
      <c r="AJ2402"/>
      <c r="AM2402" s="13"/>
    </row>
    <row r="2403" spans="1:39" s="8" customFormat="1" ht="24.95" customHeight="1" x14ac:dyDescent="0.25">
      <c r="A2403" s="65" t="str">
        <f t="shared" si="37"/>
        <v/>
      </c>
      <c r="B2403" s="61"/>
      <c r="C2403" s="63" t="str">
        <f>IF(B2403="","",VLOOKUP(B2403,'Base productos'!A$2:H$10900,2,FALSE))</f>
        <v/>
      </c>
      <c r="D2403" s="66" t="str">
        <f>IF(B2403="","",VLOOKUP(B2403,'Base productos'!A$2:H$10900,3,FALSE))</f>
        <v/>
      </c>
      <c r="E2403" s="62" t="str">
        <f>IF(B2403="","",VLOOKUP(B2403,'Base productos'!A$2:H$10900,4,FALSE))</f>
        <v/>
      </c>
      <c r="F2403" s="62" t="str">
        <f>IF(B2403="","",VLOOKUP(B2403,'Base productos'!A$2:H$10900,5,FALSE))</f>
        <v/>
      </c>
      <c r="G2403" s="66" t="str">
        <f>IF(B2403="","",VLOOKUP(B2403,'Base productos'!A$2:H$10900,6,FALSE))</f>
        <v/>
      </c>
      <c r="H2403" s="66" t="str">
        <f>IF(B2403="","",VLOOKUP(B2403,'Base productos'!A$2:H$10900,7,FALSE))</f>
        <v/>
      </c>
      <c r="I2403" s="66" t="str">
        <f>IF(B2403="","",VLOOKUP(B2403,'Base productos'!A$2:H$10900,8,FALSE))</f>
        <v/>
      </c>
      <c r="J2403" s="47"/>
      <c r="K2403" s="48"/>
      <c r="L2403" s="68"/>
      <c r="M2403" s="68"/>
      <c r="N2403" s="68"/>
      <c r="O2403" s="68"/>
      <c r="P2403" s="100" t="str">
        <f>IF(O2403="","",VLOOKUP(O2403,'Principios Activos'!A$1:B$2418,2,FALSE))</f>
        <v/>
      </c>
      <c r="Q2403" s="68"/>
      <c r="R2403" s="68"/>
      <c r="S2403" s="68"/>
      <c r="T2403" s="68"/>
      <c r="U2403" s="68"/>
      <c r="V2403" s="68"/>
      <c r="W2403" s="68"/>
      <c r="X2403" s="68"/>
      <c r="Y2403" s="68"/>
      <c r="Z2403" s="68"/>
      <c r="AA2403" s="68"/>
      <c r="AB2403" s="69"/>
      <c r="AC2403" s="68"/>
      <c r="AD2403" s="69"/>
      <c r="AE2403" s="53"/>
      <c r="AF2403" s="98"/>
      <c r="AG2403" s="123"/>
      <c r="AH2403" s="123"/>
      <c r="AI2403"/>
      <c r="AJ2403"/>
      <c r="AM2403" s="13"/>
    </row>
    <row r="2404" spans="1:39" s="8" customFormat="1" ht="24.95" customHeight="1" x14ac:dyDescent="0.25">
      <c r="A2404" s="65" t="str">
        <f t="shared" si="37"/>
        <v/>
      </c>
      <c r="B2404" s="61"/>
      <c r="C2404" s="63" t="str">
        <f>IF(B2404="","",VLOOKUP(B2404,'Base productos'!A$2:H$10900,2,FALSE))</f>
        <v/>
      </c>
      <c r="D2404" s="66" t="str">
        <f>IF(B2404="","",VLOOKUP(B2404,'Base productos'!A$2:H$10900,3,FALSE))</f>
        <v/>
      </c>
      <c r="E2404" s="62" t="str">
        <f>IF(B2404="","",VLOOKUP(B2404,'Base productos'!A$2:H$10900,4,FALSE))</f>
        <v/>
      </c>
      <c r="F2404" s="62" t="str">
        <f>IF(B2404="","",VLOOKUP(B2404,'Base productos'!A$2:H$10900,5,FALSE))</f>
        <v/>
      </c>
      <c r="G2404" s="66" t="str">
        <f>IF(B2404="","",VLOOKUP(B2404,'Base productos'!A$2:H$10900,6,FALSE))</f>
        <v/>
      </c>
      <c r="H2404" s="66" t="str">
        <f>IF(B2404="","",VLOOKUP(B2404,'Base productos'!A$2:H$10900,7,FALSE))</f>
        <v/>
      </c>
      <c r="I2404" s="66" t="str">
        <f>IF(B2404="","",VLOOKUP(B2404,'Base productos'!A$2:H$10900,8,FALSE))</f>
        <v/>
      </c>
      <c r="J2404" s="47"/>
      <c r="K2404" s="48"/>
      <c r="L2404" s="68"/>
      <c r="M2404" s="68"/>
      <c r="N2404" s="68"/>
      <c r="O2404" s="68"/>
      <c r="P2404" s="100" t="str">
        <f>IF(O2404="","",VLOOKUP(O2404,'Principios Activos'!A$1:B$2418,2,FALSE))</f>
        <v/>
      </c>
      <c r="Q2404" s="68"/>
      <c r="R2404" s="68"/>
      <c r="S2404" s="68"/>
      <c r="T2404" s="68"/>
      <c r="U2404" s="68"/>
      <c r="V2404" s="68"/>
      <c r="W2404" s="68"/>
      <c r="X2404" s="68"/>
      <c r="Y2404" s="68"/>
      <c r="Z2404" s="68"/>
      <c r="AA2404" s="68"/>
      <c r="AB2404" s="69"/>
      <c r="AC2404" s="68"/>
      <c r="AD2404" s="69"/>
      <c r="AE2404" s="53"/>
      <c r="AF2404" s="98"/>
      <c r="AG2404" s="123"/>
      <c r="AH2404" s="123"/>
      <c r="AI2404"/>
      <c r="AJ2404"/>
      <c r="AM2404" s="13"/>
    </row>
    <row r="2405" spans="1:39" s="8" customFormat="1" ht="24.95" customHeight="1" x14ac:dyDescent="0.25">
      <c r="A2405" s="65" t="str">
        <f t="shared" si="37"/>
        <v/>
      </c>
      <c r="B2405" s="61"/>
      <c r="C2405" s="63" t="str">
        <f>IF(B2405="","",VLOOKUP(B2405,'Base productos'!A$2:H$10900,2,FALSE))</f>
        <v/>
      </c>
      <c r="D2405" s="66" t="str">
        <f>IF(B2405="","",VLOOKUP(B2405,'Base productos'!A$2:H$10900,3,FALSE))</f>
        <v/>
      </c>
      <c r="E2405" s="62" t="str">
        <f>IF(B2405="","",VLOOKUP(B2405,'Base productos'!A$2:H$10900,4,FALSE))</f>
        <v/>
      </c>
      <c r="F2405" s="62" t="str">
        <f>IF(B2405="","",VLOOKUP(B2405,'Base productos'!A$2:H$10900,5,FALSE))</f>
        <v/>
      </c>
      <c r="G2405" s="66" t="str">
        <f>IF(B2405="","",VLOOKUP(B2405,'Base productos'!A$2:H$10900,6,FALSE))</f>
        <v/>
      </c>
      <c r="H2405" s="66" t="str">
        <f>IF(B2405="","",VLOOKUP(B2405,'Base productos'!A$2:H$10900,7,FALSE))</f>
        <v/>
      </c>
      <c r="I2405" s="66" t="str">
        <f>IF(B2405="","",VLOOKUP(B2405,'Base productos'!A$2:H$10900,8,FALSE))</f>
        <v/>
      </c>
      <c r="J2405" s="47"/>
      <c r="K2405" s="48"/>
      <c r="L2405" s="68"/>
      <c r="M2405" s="68"/>
      <c r="N2405" s="68"/>
      <c r="O2405" s="68"/>
      <c r="P2405" s="100" t="str">
        <f>IF(O2405="","",VLOOKUP(O2405,'Principios Activos'!A$1:B$2418,2,FALSE))</f>
        <v/>
      </c>
      <c r="Q2405" s="68"/>
      <c r="R2405" s="68"/>
      <c r="S2405" s="68"/>
      <c r="T2405" s="68"/>
      <c r="U2405" s="68"/>
      <c r="V2405" s="68"/>
      <c r="W2405" s="68"/>
      <c r="X2405" s="68"/>
      <c r="Y2405" s="68"/>
      <c r="Z2405" s="68"/>
      <c r="AA2405" s="68"/>
      <c r="AB2405" s="69"/>
      <c r="AC2405" s="68"/>
      <c r="AD2405" s="69"/>
      <c r="AE2405" s="53"/>
      <c r="AF2405" s="98"/>
      <c r="AG2405" s="123"/>
      <c r="AH2405" s="123"/>
      <c r="AI2405"/>
      <c r="AJ2405"/>
      <c r="AM2405" s="13"/>
    </row>
    <row r="2406" spans="1:39" s="8" customFormat="1" ht="24.95" customHeight="1" x14ac:dyDescent="0.25">
      <c r="A2406" s="65" t="str">
        <f t="shared" si="37"/>
        <v/>
      </c>
      <c r="B2406" s="61"/>
      <c r="C2406" s="63" t="str">
        <f>IF(B2406="","",VLOOKUP(B2406,'Base productos'!A$2:H$10900,2,FALSE))</f>
        <v/>
      </c>
      <c r="D2406" s="66" t="str">
        <f>IF(B2406="","",VLOOKUP(B2406,'Base productos'!A$2:H$10900,3,FALSE))</f>
        <v/>
      </c>
      <c r="E2406" s="62" t="str">
        <f>IF(B2406="","",VLOOKUP(B2406,'Base productos'!A$2:H$10900,4,FALSE))</f>
        <v/>
      </c>
      <c r="F2406" s="62" t="str">
        <f>IF(B2406="","",VLOOKUP(B2406,'Base productos'!A$2:H$10900,5,FALSE))</f>
        <v/>
      </c>
      <c r="G2406" s="66" t="str">
        <f>IF(B2406="","",VLOOKUP(B2406,'Base productos'!A$2:H$10900,6,FALSE))</f>
        <v/>
      </c>
      <c r="H2406" s="66" t="str">
        <f>IF(B2406="","",VLOOKUP(B2406,'Base productos'!A$2:H$10900,7,FALSE))</f>
        <v/>
      </c>
      <c r="I2406" s="66" t="str">
        <f>IF(B2406="","",VLOOKUP(B2406,'Base productos'!A$2:H$10900,8,FALSE))</f>
        <v/>
      </c>
      <c r="J2406" s="47"/>
      <c r="K2406" s="48"/>
      <c r="L2406" s="68"/>
      <c r="M2406" s="68"/>
      <c r="N2406" s="68"/>
      <c r="O2406" s="68"/>
      <c r="P2406" s="100" t="str">
        <f>IF(O2406="","",VLOOKUP(O2406,'Principios Activos'!A$1:B$2418,2,FALSE))</f>
        <v/>
      </c>
      <c r="Q2406" s="68"/>
      <c r="R2406" s="68"/>
      <c r="S2406" s="68"/>
      <c r="T2406" s="68"/>
      <c r="U2406" s="68"/>
      <c r="V2406" s="68"/>
      <c r="W2406" s="68"/>
      <c r="X2406" s="68"/>
      <c r="Y2406" s="68"/>
      <c r="Z2406" s="68"/>
      <c r="AA2406" s="68"/>
      <c r="AB2406" s="69"/>
      <c r="AC2406" s="68"/>
      <c r="AD2406" s="69"/>
      <c r="AE2406" s="53"/>
      <c r="AF2406" s="98"/>
      <c r="AG2406" s="123"/>
      <c r="AH2406" s="123"/>
      <c r="AI2406"/>
      <c r="AJ2406"/>
      <c r="AM2406" s="13"/>
    </row>
    <row r="2407" spans="1:39" s="8" customFormat="1" ht="24.95" customHeight="1" x14ac:dyDescent="0.25">
      <c r="A2407" s="65" t="str">
        <f t="shared" si="37"/>
        <v/>
      </c>
      <c r="B2407" s="61"/>
      <c r="C2407" s="63" t="str">
        <f>IF(B2407="","",VLOOKUP(B2407,'Base productos'!A$2:H$10900,2,FALSE))</f>
        <v/>
      </c>
      <c r="D2407" s="66" t="str">
        <f>IF(B2407="","",VLOOKUP(B2407,'Base productos'!A$2:H$10900,3,FALSE))</f>
        <v/>
      </c>
      <c r="E2407" s="62" t="str">
        <f>IF(B2407="","",VLOOKUP(B2407,'Base productos'!A$2:H$10900,4,FALSE))</f>
        <v/>
      </c>
      <c r="F2407" s="62" t="str">
        <f>IF(B2407="","",VLOOKUP(B2407,'Base productos'!A$2:H$10900,5,FALSE))</f>
        <v/>
      </c>
      <c r="G2407" s="66" t="str">
        <f>IF(B2407="","",VLOOKUP(B2407,'Base productos'!A$2:H$10900,6,FALSE))</f>
        <v/>
      </c>
      <c r="H2407" s="66" t="str">
        <f>IF(B2407="","",VLOOKUP(B2407,'Base productos'!A$2:H$10900,7,FALSE))</f>
        <v/>
      </c>
      <c r="I2407" s="66" t="str">
        <f>IF(B2407="","",VLOOKUP(B2407,'Base productos'!A$2:H$10900,8,FALSE))</f>
        <v/>
      </c>
      <c r="J2407" s="47"/>
      <c r="K2407" s="48"/>
      <c r="L2407" s="68"/>
      <c r="M2407" s="68"/>
      <c r="N2407" s="68"/>
      <c r="O2407" s="68"/>
      <c r="P2407" s="100" t="str">
        <f>IF(O2407="","",VLOOKUP(O2407,'Principios Activos'!A$1:B$2418,2,FALSE))</f>
        <v/>
      </c>
      <c r="Q2407" s="68"/>
      <c r="R2407" s="68"/>
      <c r="S2407" s="68"/>
      <c r="T2407" s="68"/>
      <c r="U2407" s="68"/>
      <c r="V2407" s="68"/>
      <c r="W2407" s="68"/>
      <c r="X2407" s="68"/>
      <c r="Y2407" s="68"/>
      <c r="Z2407" s="68"/>
      <c r="AA2407" s="68"/>
      <c r="AB2407" s="69"/>
      <c r="AC2407" s="68"/>
      <c r="AD2407" s="69"/>
      <c r="AE2407" s="53"/>
      <c r="AF2407" s="98"/>
      <c r="AG2407" s="123"/>
      <c r="AH2407" s="123"/>
      <c r="AI2407"/>
      <c r="AJ2407"/>
      <c r="AM2407" s="13"/>
    </row>
    <row r="2408" spans="1:39" s="8" customFormat="1" ht="24.95" customHeight="1" x14ac:dyDescent="0.25">
      <c r="A2408" s="65" t="str">
        <f t="shared" si="37"/>
        <v/>
      </c>
      <c r="B2408" s="61"/>
      <c r="C2408" s="63" t="str">
        <f>IF(B2408="","",VLOOKUP(B2408,'Base productos'!A$2:H$10900,2,FALSE))</f>
        <v/>
      </c>
      <c r="D2408" s="66" t="str">
        <f>IF(B2408="","",VLOOKUP(B2408,'Base productos'!A$2:H$10900,3,FALSE))</f>
        <v/>
      </c>
      <c r="E2408" s="62" t="str">
        <f>IF(B2408="","",VLOOKUP(B2408,'Base productos'!A$2:H$10900,4,FALSE))</f>
        <v/>
      </c>
      <c r="F2408" s="62" t="str">
        <f>IF(B2408="","",VLOOKUP(B2408,'Base productos'!A$2:H$10900,5,FALSE))</f>
        <v/>
      </c>
      <c r="G2408" s="66" t="str">
        <f>IF(B2408="","",VLOOKUP(B2408,'Base productos'!A$2:H$10900,6,FALSE))</f>
        <v/>
      </c>
      <c r="H2408" s="66" t="str">
        <f>IF(B2408="","",VLOOKUP(B2408,'Base productos'!A$2:H$10900,7,FALSE))</f>
        <v/>
      </c>
      <c r="I2408" s="66" t="str">
        <f>IF(B2408="","",VLOOKUP(B2408,'Base productos'!A$2:H$10900,8,FALSE))</f>
        <v/>
      </c>
      <c r="J2408" s="47"/>
      <c r="K2408" s="48"/>
      <c r="L2408" s="68"/>
      <c r="M2408" s="68"/>
      <c r="N2408" s="68"/>
      <c r="O2408" s="68"/>
      <c r="P2408" s="100" t="str">
        <f>IF(O2408="","",VLOOKUP(O2408,'Principios Activos'!A$1:B$2418,2,FALSE))</f>
        <v/>
      </c>
      <c r="Q2408" s="68"/>
      <c r="R2408" s="68"/>
      <c r="S2408" s="68"/>
      <c r="T2408" s="68"/>
      <c r="U2408" s="68"/>
      <c r="V2408" s="68"/>
      <c r="W2408" s="68"/>
      <c r="X2408" s="68"/>
      <c r="Y2408" s="68"/>
      <c r="Z2408" s="68"/>
      <c r="AA2408" s="68"/>
      <c r="AB2408" s="69"/>
      <c r="AC2408" s="68"/>
      <c r="AD2408" s="69"/>
      <c r="AE2408" s="53"/>
      <c r="AF2408" s="98"/>
      <c r="AG2408" s="123"/>
      <c r="AH2408" s="123"/>
      <c r="AI2408"/>
      <c r="AJ2408"/>
      <c r="AM2408" s="13"/>
    </row>
    <row r="2409" spans="1:39" s="8" customFormat="1" ht="24.95" customHeight="1" x14ac:dyDescent="0.25">
      <c r="A2409" s="65" t="str">
        <f t="shared" si="37"/>
        <v/>
      </c>
      <c r="B2409" s="61"/>
      <c r="C2409" s="63" t="str">
        <f>IF(B2409="","",VLOOKUP(B2409,'Base productos'!A$2:H$10900,2,FALSE))</f>
        <v/>
      </c>
      <c r="D2409" s="66" t="str">
        <f>IF(B2409="","",VLOOKUP(B2409,'Base productos'!A$2:H$10900,3,FALSE))</f>
        <v/>
      </c>
      <c r="E2409" s="62" t="str">
        <f>IF(B2409="","",VLOOKUP(B2409,'Base productos'!A$2:H$10900,4,FALSE))</f>
        <v/>
      </c>
      <c r="F2409" s="62" t="str">
        <f>IF(B2409="","",VLOOKUP(B2409,'Base productos'!A$2:H$10900,5,FALSE))</f>
        <v/>
      </c>
      <c r="G2409" s="66" t="str">
        <f>IF(B2409="","",VLOOKUP(B2409,'Base productos'!A$2:H$10900,6,FALSE))</f>
        <v/>
      </c>
      <c r="H2409" s="66" t="str">
        <f>IF(B2409="","",VLOOKUP(B2409,'Base productos'!A$2:H$10900,7,FALSE))</f>
        <v/>
      </c>
      <c r="I2409" s="66" t="str">
        <f>IF(B2409="","",VLOOKUP(B2409,'Base productos'!A$2:H$10900,8,FALSE))</f>
        <v/>
      </c>
      <c r="J2409" s="47"/>
      <c r="K2409" s="48"/>
      <c r="L2409" s="68"/>
      <c r="M2409" s="68"/>
      <c r="N2409" s="68"/>
      <c r="O2409" s="68"/>
      <c r="P2409" s="100" t="str">
        <f>IF(O2409="","",VLOOKUP(O2409,'Principios Activos'!A$1:B$2418,2,FALSE))</f>
        <v/>
      </c>
      <c r="Q2409" s="68"/>
      <c r="R2409" s="68"/>
      <c r="S2409" s="68"/>
      <c r="T2409" s="68"/>
      <c r="U2409" s="68"/>
      <c r="V2409" s="68"/>
      <c r="W2409" s="68"/>
      <c r="X2409" s="68"/>
      <c r="Y2409" s="68"/>
      <c r="Z2409" s="68"/>
      <c r="AA2409" s="68"/>
      <c r="AB2409" s="69"/>
      <c r="AC2409" s="68"/>
      <c r="AD2409" s="69"/>
      <c r="AE2409" s="53"/>
      <c r="AF2409" s="98"/>
      <c r="AG2409" s="123"/>
      <c r="AH2409" s="123"/>
      <c r="AI2409"/>
      <c r="AJ2409"/>
      <c r="AM2409" s="13"/>
    </row>
    <row r="2410" spans="1:39" s="8" customFormat="1" ht="24.95" customHeight="1" x14ac:dyDescent="0.25">
      <c r="A2410" s="65" t="str">
        <f t="shared" si="37"/>
        <v/>
      </c>
      <c r="B2410" s="61"/>
      <c r="C2410" s="63" t="str">
        <f>IF(B2410="","",VLOOKUP(B2410,'Base productos'!A$2:H$10900,2,FALSE))</f>
        <v/>
      </c>
      <c r="D2410" s="66" t="str">
        <f>IF(B2410="","",VLOOKUP(B2410,'Base productos'!A$2:H$10900,3,FALSE))</f>
        <v/>
      </c>
      <c r="E2410" s="62" t="str">
        <f>IF(B2410="","",VLOOKUP(B2410,'Base productos'!A$2:H$10900,4,FALSE))</f>
        <v/>
      </c>
      <c r="F2410" s="62" t="str">
        <f>IF(B2410="","",VLOOKUP(B2410,'Base productos'!A$2:H$10900,5,FALSE))</f>
        <v/>
      </c>
      <c r="G2410" s="66" t="str">
        <f>IF(B2410="","",VLOOKUP(B2410,'Base productos'!A$2:H$10900,6,FALSE))</f>
        <v/>
      </c>
      <c r="H2410" s="66" t="str">
        <f>IF(B2410="","",VLOOKUP(B2410,'Base productos'!A$2:H$10900,7,FALSE))</f>
        <v/>
      </c>
      <c r="I2410" s="66" t="str">
        <f>IF(B2410="","",VLOOKUP(B2410,'Base productos'!A$2:H$10900,8,FALSE))</f>
        <v/>
      </c>
      <c r="J2410" s="47"/>
      <c r="K2410" s="48"/>
      <c r="L2410" s="68"/>
      <c r="M2410" s="68"/>
      <c r="N2410" s="68"/>
      <c r="O2410" s="68"/>
      <c r="P2410" s="100" t="str">
        <f>IF(O2410="","",VLOOKUP(O2410,'Principios Activos'!A$1:B$2418,2,FALSE))</f>
        <v/>
      </c>
      <c r="Q2410" s="68"/>
      <c r="R2410" s="68"/>
      <c r="S2410" s="68"/>
      <c r="T2410" s="68"/>
      <c r="U2410" s="68"/>
      <c r="V2410" s="68"/>
      <c r="W2410" s="68"/>
      <c r="X2410" s="68"/>
      <c r="Y2410" s="68"/>
      <c r="Z2410" s="68"/>
      <c r="AA2410" s="68"/>
      <c r="AB2410" s="69"/>
      <c r="AC2410" s="68"/>
      <c r="AD2410" s="69"/>
      <c r="AE2410" s="53"/>
      <c r="AF2410" s="98"/>
      <c r="AG2410" s="123"/>
      <c r="AH2410" s="123"/>
      <c r="AI2410"/>
      <c r="AJ2410"/>
      <c r="AM2410" s="13"/>
    </row>
    <row r="2411" spans="1:39" s="8" customFormat="1" ht="24.95" customHeight="1" x14ac:dyDescent="0.25">
      <c r="A2411" s="65" t="str">
        <f t="shared" si="37"/>
        <v/>
      </c>
      <c r="B2411" s="61"/>
      <c r="C2411" s="63" t="str">
        <f>IF(B2411="","",VLOOKUP(B2411,'Base productos'!A$2:H$10900,2,FALSE))</f>
        <v/>
      </c>
      <c r="D2411" s="66" t="str">
        <f>IF(B2411="","",VLOOKUP(B2411,'Base productos'!A$2:H$10900,3,FALSE))</f>
        <v/>
      </c>
      <c r="E2411" s="62" t="str">
        <f>IF(B2411="","",VLOOKUP(B2411,'Base productos'!A$2:H$10900,4,FALSE))</f>
        <v/>
      </c>
      <c r="F2411" s="62" t="str">
        <f>IF(B2411="","",VLOOKUP(B2411,'Base productos'!A$2:H$10900,5,FALSE))</f>
        <v/>
      </c>
      <c r="G2411" s="66" t="str">
        <f>IF(B2411="","",VLOOKUP(B2411,'Base productos'!A$2:H$10900,6,FALSE))</f>
        <v/>
      </c>
      <c r="H2411" s="66" t="str">
        <f>IF(B2411="","",VLOOKUP(B2411,'Base productos'!A$2:H$10900,7,FALSE))</f>
        <v/>
      </c>
      <c r="I2411" s="66" t="str">
        <f>IF(B2411="","",VLOOKUP(B2411,'Base productos'!A$2:H$10900,8,FALSE))</f>
        <v/>
      </c>
      <c r="J2411" s="47"/>
      <c r="K2411" s="48"/>
      <c r="L2411" s="68"/>
      <c r="M2411" s="68"/>
      <c r="N2411" s="68"/>
      <c r="O2411" s="68"/>
      <c r="P2411" s="100" t="str">
        <f>IF(O2411="","",VLOOKUP(O2411,'Principios Activos'!A$1:B$2418,2,FALSE))</f>
        <v/>
      </c>
      <c r="Q2411" s="68"/>
      <c r="R2411" s="68"/>
      <c r="S2411" s="68"/>
      <c r="T2411" s="68"/>
      <c r="U2411" s="68"/>
      <c r="V2411" s="68"/>
      <c r="W2411" s="68"/>
      <c r="X2411" s="68"/>
      <c r="Y2411" s="68"/>
      <c r="Z2411" s="68"/>
      <c r="AA2411" s="68"/>
      <c r="AB2411" s="69"/>
      <c r="AC2411" s="68"/>
      <c r="AD2411" s="69"/>
      <c r="AE2411" s="53"/>
      <c r="AF2411" s="98"/>
      <c r="AG2411" s="123"/>
      <c r="AH2411" s="123"/>
      <c r="AI2411"/>
      <c r="AJ2411"/>
      <c r="AM2411" s="13"/>
    </row>
    <row r="2412" spans="1:39" s="8" customFormat="1" ht="24.95" customHeight="1" x14ac:dyDescent="0.25">
      <c r="A2412" s="65" t="str">
        <f t="shared" si="37"/>
        <v/>
      </c>
      <c r="B2412" s="61"/>
      <c r="C2412" s="63" t="str">
        <f>IF(B2412="","",VLOOKUP(B2412,'Base productos'!A$2:H$10900,2,FALSE))</f>
        <v/>
      </c>
      <c r="D2412" s="66" t="str">
        <f>IF(B2412="","",VLOOKUP(B2412,'Base productos'!A$2:H$10900,3,FALSE))</f>
        <v/>
      </c>
      <c r="E2412" s="62" t="str">
        <f>IF(B2412="","",VLOOKUP(B2412,'Base productos'!A$2:H$10900,4,FALSE))</f>
        <v/>
      </c>
      <c r="F2412" s="62" t="str">
        <f>IF(B2412="","",VLOOKUP(B2412,'Base productos'!A$2:H$10900,5,FALSE))</f>
        <v/>
      </c>
      <c r="G2412" s="66" t="str">
        <f>IF(B2412="","",VLOOKUP(B2412,'Base productos'!A$2:H$10900,6,FALSE))</f>
        <v/>
      </c>
      <c r="H2412" s="66" t="str">
        <f>IF(B2412="","",VLOOKUP(B2412,'Base productos'!A$2:H$10900,7,FALSE))</f>
        <v/>
      </c>
      <c r="I2412" s="66" t="str">
        <f>IF(B2412="","",VLOOKUP(B2412,'Base productos'!A$2:H$10900,8,FALSE))</f>
        <v/>
      </c>
      <c r="J2412" s="47"/>
      <c r="K2412" s="48"/>
      <c r="L2412" s="68"/>
      <c r="M2412" s="68"/>
      <c r="N2412" s="68"/>
      <c r="O2412" s="68"/>
      <c r="P2412" s="100" t="str">
        <f>IF(O2412="","",VLOOKUP(O2412,'Principios Activos'!A$1:B$2418,2,FALSE))</f>
        <v/>
      </c>
      <c r="Q2412" s="68"/>
      <c r="R2412" s="68"/>
      <c r="S2412" s="68"/>
      <c r="T2412" s="68"/>
      <c r="U2412" s="68"/>
      <c r="V2412" s="68"/>
      <c r="W2412" s="68"/>
      <c r="X2412" s="68"/>
      <c r="Y2412" s="68"/>
      <c r="Z2412" s="68"/>
      <c r="AA2412" s="68"/>
      <c r="AB2412" s="69"/>
      <c r="AC2412" s="68"/>
      <c r="AD2412" s="69"/>
      <c r="AE2412" s="53"/>
      <c r="AF2412" s="98"/>
      <c r="AG2412" s="123"/>
      <c r="AH2412" s="123"/>
      <c r="AI2412"/>
      <c r="AJ2412"/>
      <c r="AM2412" s="13"/>
    </row>
    <row r="2413" spans="1:39" s="8" customFormat="1" ht="24.95" customHeight="1" x14ac:dyDescent="0.25">
      <c r="A2413" s="65" t="str">
        <f t="shared" si="37"/>
        <v/>
      </c>
      <c r="B2413" s="61"/>
      <c r="C2413" s="63" t="str">
        <f>IF(B2413="","",VLOOKUP(B2413,'Base productos'!A$2:H$10900,2,FALSE))</f>
        <v/>
      </c>
      <c r="D2413" s="66" t="str">
        <f>IF(B2413="","",VLOOKUP(B2413,'Base productos'!A$2:H$10900,3,FALSE))</f>
        <v/>
      </c>
      <c r="E2413" s="62" t="str">
        <f>IF(B2413="","",VLOOKUP(B2413,'Base productos'!A$2:H$10900,4,FALSE))</f>
        <v/>
      </c>
      <c r="F2413" s="62" t="str">
        <f>IF(B2413="","",VLOOKUP(B2413,'Base productos'!A$2:H$10900,5,FALSE))</f>
        <v/>
      </c>
      <c r="G2413" s="66" t="str">
        <f>IF(B2413="","",VLOOKUP(B2413,'Base productos'!A$2:H$10900,6,FALSE))</f>
        <v/>
      </c>
      <c r="H2413" s="66" t="str">
        <f>IF(B2413="","",VLOOKUP(B2413,'Base productos'!A$2:H$10900,7,FALSE))</f>
        <v/>
      </c>
      <c r="I2413" s="66" t="str">
        <f>IF(B2413="","",VLOOKUP(B2413,'Base productos'!A$2:H$10900,8,FALSE))</f>
        <v/>
      </c>
      <c r="J2413" s="47"/>
      <c r="K2413" s="48"/>
      <c r="L2413" s="68"/>
      <c r="M2413" s="68"/>
      <c r="N2413" s="68"/>
      <c r="O2413" s="68"/>
      <c r="P2413" s="100" t="str">
        <f>IF(O2413="","",VLOOKUP(O2413,'Principios Activos'!A$1:B$2418,2,FALSE))</f>
        <v/>
      </c>
      <c r="Q2413" s="68"/>
      <c r="R2413" s="68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9"/>
      <c r="AC2413" s="68"/>
      <c r="AD2413" s="69"/>
      <c r="AE2413" s="53"/>
      <c r="AF2413" s="98"/>
      <c r="AG2413" s="123"/>
      <c r="AH2413" s="123"/>
      <c r="AI2413"/>
      <c r="AJ2413"/>
      <c r="AM2413" s="13"/>
    </row>
    <row r="2414" spans="1:39" s="8" customFormat="1" ht="24.95" customHeight="1" x14ac:dyDescent="0.25">
      <c r="A2414" s="65" t="str">
        <f t="shared" si="37"/>
        <v/>
      </c>
      <c r="B2414" s="61"/>
      <c r="C2414" s="63" t="str">
        <f>IF(B2414="","",VLOOKUP(B2414,'Base productos'!A$2:H$10900,2,FALSE))</f>
        <v/>
      </c>
      <c r="D2414" s="66" t="str">
        <f>IF(B2414="","",VLOOKUP(B2414,'Base productos'!A$2:H$10900,3,FALSE))</f>
        <v/>
      </c>
      <c r="E2414" s="62" t="str">
        <f>IF(B2414="","",VLOOKUP(B2414,'Base productos'!A$2:H$10900,4,FALSE))</f>
        <v/>
      </c>
      <c r="F2414" s="62" t="str">
        <f>IF(B2414="","",VLOOKUP(B2414,'Base productos'!A$2:H$10900,5,FALSE))</f>
        <v/>
      </c>
      <c r="G2414" s="66" t="str">
        <f>IF(B2414="","",VLOOKUP(B2414,'Base productos'!A$2:H$10900,6,FALSE))</f>
        <v/>
      </c>
      <c r="H2414" s="66" t="str">
        <f>IF(B2414="","",VLOOKUP(B2414,'Base productos'!A$2:H$10900,7,FALSE))</f>
        <v/>
      </c>
      <c r="I2414" s="66" t="str">
        <f>IF(B2414="","",VLOOKUP(B2414,'Base productos'!A$2:H$10900,8,FALSE))</f>
        <v/>
      </c>
      <c r="J2414" s="47"/>
      <c r="K2414" s="48"/>
      <c r="L2414" s="68"/>
      <c r="M2414" s="68"/>
      <c r="N2414" s="68"/>
      <c r="O2414" s="68"/>
      <c r="P2414" s="100" t="str">
        <f>IF(O2414="","",VLOOKUP(O2414,'Principios Activos'!A$1:B$2418,2,FALSE))</f>
        <v/>
      </c>
      <c r="Q2414" s="68"/>
      <c r="R2414" s="68"/>
      <c r="S2414" s="68"/>
      <c r="T2414" s="68"/>
      <c r="U2414" s="68"/>
      <c r="V2414" s="68"/>
      <c r="W2414" s="68"/>
      <c r="X2414" s="68"/>
      <c r="Y2414" s="68"/>
      <c r="Z2414" s="68"/>
      <c r="AA2414" s="68"/>
      <c r="AB2414" s="69"/>
      <c r="AC2414" s="68"/>
      <c r="AD2414" s="69"/>
      <c r="AE2414" s="53"/>
      <c r="AF2414" s="98"/>
      <c r="AG2414" s="123"/>
      <c r="AH2414" s="123"/>
      <c r="AI2414"/>
      <c r="AJ2414"/>
      <c r="AM2414" s="13"/>
    </row>
    <row r="2415" spans="1:39" s="8" customFormat="1" ht="24.95" customHeight="1" x14ac:dyDescent="0.25">
      <c r="A2415" s="65" t="str">
        <f t="shared" si="37"/>
        <v/>
      </c>
      <c r="B2415" s="61"/>
      <c r="C2415" s="63" t="str">
        <f>IF(B2415="","",VLOOKUP(B2415,'Base productos'!A$2:H$10900,2,FALSE))</f>
        <v/>
      </c>
      <c r="D2415" s="66" t="str">
        <f>IF(B2415="","",VLOOKUP(B2415,'Base productos'!A$2:H$10900,3,FALSE))</f>
        <v/>
      </c>
      <c r="E2415" s="62" t="str">
        <f>IF(B2415="","",VLOOKUP(B2415,'Base productos'!A$2:H$10900,4,FALSE))</f>
        <v/>
      </c>
      <c r="F2415" s="62" t="str">
        <f>IF(B2415="","",VLOOKUP(B2415,'Base productos'!A$2:H$10900,5,FALSE))</f>
        <v/>
      </c>
      <c r="G2415" s="66" t="str">
        <f>IF(B2415="","",VLOOKUP(B2415,'Base productos'!A$2:H$10900,6,FALSE))</f>
        <v/>
      </c>
      <c r="H2415" s="66" t="str">
        <f>IF(B2415="","",VLOOKUP(B2415,'Base productos'!A$2:H$10900,7,FALSE))</f>
        <v/>
      </c>
      <c r="I2415" s="66" t="str">
        <f>IF(B2415="","",VLOOKUP(B2415,'Base productos'!A$2:H$10900,8,FALSE))</f>
        <v/>
      </c>
      <c r="J2415" s="47"/>
      <c r="K2415" s="48"/>
      <c r="L2415" s="68"/>
      <c r="M2415" s="68"/>
      <c r="N2415" s="68"/>
      <c r="O2415" s="68"/>
      <c r="P2415" s="100" t="str">
        <f>IF(O2415="","",VLOOKUP(O2415,'Principios Activos'!A$1:B$2418,2,FALSE))</f>
        <v/>
      </c>
      <c r="Q2415" s="68"/>
      <c r="R2415" s="68"/>
      <c r="S2415" s="68"/>
      <c r="T2415" s="68"/>
      <c r="U2415" s="68"/>
      <c r="V2415" s="68"/>
      <c r="W2415" s="68"/>
      <c r="X2415" s="68"/>
      <c r="Y2415" s="68"/>
      <c r="Z2415" s="68"/>
      <c r="AA2415" s="68"/>
      <c r="AB2415" s="69"/>
      <c r="AC2415" s="68"/>
      <c r="AD2415" s="69"/>
      <c r="AE2415" s="53"/>
      <c r="AF2415" s="98"/>
      <c r="AG2415" s="123"/>
      <c r="AH2415" s="123"/>
      <c r="AI2415"/>
      <c r="AJ2415"/>
      <c r="AM2415" s="13"/>
    </row>
    <row r="2416" spans="1:39" s="8" customFormat="1" ht="24.95" customHeight="1" x14ac:dyDescent="0.25">
      <c r="A2416" s="65" t="str">
        <f t="shared" si="37"/>
        <v/>
      </c>
      <c r="B2416" s="61"/>
      <c r="C2416" s="63" t="str">
        <f>IF(B2416="","",VLOOKUP(B2416,'Base productos'!A$2:H$10900,2,FALSE))</f>
        <v/>
      </c>
      <c r="D2416" s="66" t="str">
        <f>IF(B2416="","",VLOOKUP(B2416,'Base productos'!A$2:H$10900,3,FALSE))</f>
        <v/>
      </c>
      <c r="E2416" s="62" t="str">
        <f>IF(B2416="","",VLOOKUP(B2416,'Base productos'!A$2:H$10900,4,FALSE))</f>
        <v/>
      </c>
      <c r="F2416" s="62" t="str">
        <f>IF(B2416="","",VLOOKUP(B2416,'Base productos'!A$2:H$10900,5,FALSE))</f>
        <v/>
      </c>
      <c r="G2416" s="66" t="str">
        <f>IF(B2416="","",VLOOKUP(B2416,'Base productos'!A$2:H$10900,6,FALSE))</f>
        <v/>
      </c>
      <c r="H2416" s="66" t="str">
        <f>IF(B2416="","",VLOOKUP(B2416,'Base productos'!A$2:H$10900,7,FALSE))</f>
        <v/>
      </c>
      <c r="I2416" s="66" t="str">
        <f>IF(B2416="","",VLOOKUP(B2416,'Base productos'!A$2:H$10900,8,FALSE))</f>
        <v/>
      </c>
      <c r="J2416" s="47"/>
      <c r="K2416" s="48"/>
      <c r="L2416" s="68"/>
      <c r="M2416" s="68"/>
      <c r="N2416" s="68"/>
      <c r="O2416" s="68"/>
      <c r="P2416" s="100" t="str">
        <f>IF(O2416="","",VLOOKUP(O2416,'Principios Activos'!A$1:B$2418,2,FALSE))</f>
        <v/>
      </c>
      <c r="Q2416" s="68"/>
      <c r="R2416" s="68"/>
      <c r="S2416" s="68"/>
      <c r="T2416" s="68"/>
      <c r="U2416" s="68"/>
      <c r="V2416" s="68"/>
      <c r="W2416" s="68"/>
      <c r="X2416" s="68"/>
      <c r="Y2416" s="68"/>
      <c r="Z2416" s="68"/>
      <c r="AA2416" s="68"/>
      <c r="AB2416" s="69"/>
      <c r="AC2416" s="68"/>
      <c r="AD2416" s="69"/>
      <c r="AE2416" s="53"/>
      <c r="AF2416" s="98"/>
      <c r="AG2416" s="123"/>
      <c r="AH2416" s="123"/>
      <c r="AI2416"/>
      <c r="AJ2416"/>
      <c r="AM2416" s="13"/>
    </row>
    <row r="2417" spans="1:39" s="8" customFormat="1" ht="24.95" customHeight="1" x14ac:dyDescent="0.25">
      <c r="A2417" s="65" t="str">
        <f t="shared" si="37"/>
        <v/>
      </c>
      <c r="B2417" s="61"/>
      <c r="C2417" s="63" t="str">
        <f>IF(B2417="","",VLOOKUP(B2417,'Base productos'!A$2:H$10900,2,FALSE))</f>
        <v/>
      </c>
      <c r="D2417" s="66" t="str">
        <f>IF(B2417="","",VLOOKUP(B2417,'Base productos'!A$2:H$10900,3,FALSE))</f>
        <v/>
      </c>
      <c r="E2417" s="62" t="str">
        <f>IF(B2417="","",VLOOKUP(B2417,'Base productos'!A$2:H$10900,4,FALSE))</f>
        <v/>
      </c>
      <c r="F2417" s="62" t="str">
        <f>IF(B2417="","",VLOOKUP(B2417,'Base productos'!A$2:H$10900,5,FALSE))</f>
        <v/>
      </c>
      <c r="G2417" s="66" t="str">
        <f>IF(B2417="","",VLOOKUP(B2417,'Base productos'!A$2:H$10900,6,FALSE))</f>
        <v/>
      </c>
      <c r="H2417" s="66" t="str">
        <f>IF(B2417="","",VLOOKUP(B2417,'Base productos'!A$2:H$10900,7,FALSE))</f>
        <v/>
      </c>
      <c r="I2417" s="66" t="str">
        <f>IF(B2417="","",VLOOKUP(B2417,'Base productos'!A$2:H$10900,8,FALSE))</f>
        <v/>
      </c>
      <c r="J2417" s="47"/>
      <c r="K2417" s="48"/>
      <c r="L2417" s="68"/>
      <c r="M2417" s="68"/>
      <c r="N2417" s="68"/>
      <c r="O2417" s="68"/>
      <c r="P2417" s="100" t="str">
        <f>IF(O2417="","",VLOOKUP(O2417,'Principios Activos'!A$1:B$2418,2,FALSE))</f>
        <v/>
      </c>
      <c r="Q2417" s="68"/>
      <c r="R2417" s="68"/>
      <c r="S2417" s="68"/>
      <c r="T2417" s="68"/>
      <c r="U2417" s="68"/>
      <c r="V2417" s="68"/>
      <c r="W2417" s="68"/>
      <c r="X2417" s="68"/>
      <c r="Y2417" s="68"/>
      <c r="Z2417" s="68"/>
      <c r="AA2417" s="68"/>
      <c r="AB2417" s="69"/>
      <c r="AC2417" s="68"/>
      <c r="AD2417" s="69"/>
      <c r="AE2417" s="53"/>
      <c r="AF2417" s="98"/>
      <c r="AG2417" s="123"/>
      <c r="AH2417" s="123"/>
      <c r="AI2417"/>
      <c r="AJ2417"/>
      <c r="AM2417" s="13"/>
    </row>
    <row r="2418" spans="1:39" s="8" customFormat="1" ht="24.95" customHeight="1" x14ac:dyDescent="0.25">
      <c r="A2418" s="65" t="str">
        <f t="shared" si="37"/>
        <v/>
      </c>
      <c r="B2418" s="61"/>
      <c r="C2418" s="63" t="str">
        <f>IF(B2418="","",VLOOKUP(B2418,'Base productos'!A$2:H$10900,2,FALSE))</f>
        <v/>
      </c>
      <c r="D2418" s="66" t="str">
        <f>IF(B2418="","",VLOOKUP(B2418,'Base productos'!A$2:H$10900,3,FALSE))</f>
        <v/>
      </c>
      <c r="E2418" s="62" t="str">
        <f>IF(B2418="","",VLOOKUP(B2418,'Base productos'!A$2:H$10900,4,FALSE))</f>
        <v/>
      </c>
      <c r="F2418" s="62" t="str">
        <f>IF(B2418="","",VLOOKUP(B2418,'Base productos'!A$2:H$10900,5,FALSE))</f>
        <v/>
      </c>
      <c r="G2418" s="66" t="str">
        <f>IF(B2418="","",VLOOKUP(B2418,'Base productos'!A$2:H$10900,6,FALSE))</f>
        <v/>
      </c>
      <c r="H2418" s="66" t="str">
        <f>IF(B2418="","",VLOOKUP(B2418,'Base productos'!A$2:H$10900,7,FALSE))</f>
        <v/>
      </c>
      <c r="I2418" s="66" t="str">
        <f>IF(B2418="","",VLOOKUP(B2418,'Base productos'!A$2:H$10900,8,FALSE))</f>
        <v/>
      </c>
      <c r="J2418" s="47"/>
      <c r="K2418" s="48"/>
      <c r="L2418" s="68"/>
      <c r="M2418" s="68"/>
      <c r="N2418" s="68"/>
      <c r="O2418" s="68"/>
      <c r="P2418" s="100" t="str">
        <f>IF(O2418="","",VLOOKUP(O2418,'Principios Activos'!A$1:B$2418,2,FALSE))</f>
        <v/>
      </c>
      <c r="Q2418" s="68"/>
      <c r="R2418" s="68"/>
      <c r="S2418" s="68"/>
      <c r="T2418" s="68"/>
      <c r="U2418" s="68"/>
      <c r="V2418" s="68"/>
      <c r="W2418" s="68"/>
      <c r="X2418" s="68"/>
      <c r="Y2418" s="68"/>
      <c r="Z2418" s="68"/>
      <c r="AA2418" s="68"/>
      <c r="AB2418" s="69"/>
      <c r="AC2418" s="68"/>
      <c r="AD2418" s="69"/>
      <c r="AE2418" s="53"/>
      <c r="AF2418" s="98"/>
      <c r="AG2418" s="123"/>
      <c r="AH2418" s="123"/>
      <c r="AI2418"/>
      <c r="AJ2418"/>
      <c r="AM2418" s="13"/>
    </row>
    <row r="2419" spans="1:39" s="8" customFormat="1" ht="24.95" customHeight="1" x14ac:dyDescent="0.25">
      <c r="A2419" s="65" t="str">
        <f t="shared" si="37"/>
        <v/>
      </c>
      <c r="B2419" s="61"/>
      <c r="C2419" s="63" t="str">
        <f>IF(B2419="","",VLOOKUP(B2419,'Base productos'!A$2:H$10900,2,FALSE))</f>
        <v/>
      </c>
      <c r="D2419" s="66" t="str">
        <f>IF(B2419="","",VLOOKUP(B2419,'Base productos'!A$2:H$10900,3,FALSE))</f>
        <v/>
      </c>
      <c r="E2419" s="62" t="str">
        <f>IF(B2419="","",VLOOKUP(B2419,'Base productos'!A$2:H$10900,4,FALSE))</f>
        <v/>
      </c>
      <c r="F2419" s="62" t="str">
        <f>IF(B2419="","",VLOOKUP(B2419,'Base productos'!A$2:H$10900,5,FALSE))</f>
        <v/>
      </c>
      <c r="G2419" s="66" t="str">
        <f>IF(B2419="","",VLOOKUP(B2419,'Base productos'!A$2:H$10900,6,FALSE))</f>
        <v/>
      </c>
      <c r="H2419" s="66" t="str">
        <f>IF(B2419="","",VLOOKUP(B2419,'Base productos'!A$2:H$10900,7,FALSE))</f>
        <v/>
      </c>
      <c r="I2419" s="66" t="str">
        <f>IF(B2419="","",VLOOKUP(B2419,'Base productos'!A$2:H$10900,8,FALSE))</f>
        <v/>
      </c>
      <c r="J2419" s="47"/>
      <c r="K2419" s="48"/>
      <c r="L2419" s="68"/>
      <c r="M2419" s="68"/>
      <c r="N2419" s="68"/>
      <c r="O2419" s="68"/>
      <c r="P2419" s="100" t="str">
        <f>IF(O2419="","",VLOOKUP(O2419,'Principios Activos'!A$1:B$2418,2,FALSE))</f>
        <v/>
      </c>
      <c r="Q2419" s="68"/>
      <c r="R2419" s="68"/>
      <c r="S2419" s="68"/>
      <c r="T2419" s="68"/>
      <c r="U2419" s="68"/>
      <c r="V2419" s="68"/>
      <c r="W2419" s="68"/>
      <c r="X2419" s="68"/>
      <c r="Y2419" s="68"/>
      <c r="Z2419" s="68"/>
      <c r="AA2419" s="68"/>
      <c r="AB2419" s="69"/>
      <c r="AC2419" s="68"/>
      <c r="AD2419" s="69"/>
      <c r="AE2419" s="53"/>
      <c r="AF2419" s="98"/>
      <c r="AG2419" s="123"/>
      <c r="AH2419" s="123"/>
      <c r="AI2419"/>
      <c r="AJ2419"/>
      <c r="AM2419" s="13"/>
    </row>
    <row r="2420" spans="1:39" s="8" customFormat="1" ht="24.95" customHeight="1" x14ac:dyDescent="0.25">
      <c r="A2420" s="65" t="str">
        <f t="shared" si="37"/>
        <v/>
      </c>
      <c r="B2420" s="61"/>
      <c r="C2420" s="63" t="str">
        <f>IF(B2420="","",VLOOKUP(B2420,'Base productos'!A$2:H$10900,2,FALSE))</f>
        <v/>
      </c>
      <c r="D2420" s="66" t="str">
        <f>IF(B2420="","",VLOOKUP(B2420,'Base productos'!A$2:H$10900,3,FALSE))</f>
        <v/>
      </c>
      <c r="E2420" s="62" t="str">
        <f>IF(B2420="","",VLOOKUP(B2420,'Base productos'!A$2:H$10900,4,FALSE))</f>
        <v/>
      </c>
      <c r="F2420" s="62" t="str">
        <f>IF(B2420="","",VLOOKUP(B2420,'Base productos'!A$2:H$10900,5,FALSE))</f>
        <v/>
      </c>
      <c r="G2420" s="66" t="str">
        <f>IF(B2420="","",VLOOKUP(B2420,'Base productos'!A$2:H$10900,6,FALSE))</f>
        <v/>
      </c>
      <c r="H2420" s="66" t="str">
        <f>IF(B2420="","",VLOOKUP(B2420,'Base productos'!A$2:H$10900,7,FALSE))</f>
        <v/>
      </c>
      <c r="I2420" s="66" t="str">
        <f>IF(B2420="","",VLOOKUP(B2420,'Base productos'!A$2:H$10900,8,FALSE))</f>
        <v/>
      </c>
      <c r="J2420" s="47"/>
      <c r="K2420" s="48"/>
      <c r="L2420" s="68"/>
      <c r="M2420" s="68"/>
      <c r="N2420" s="68"/>
      <c r="O2420" s="68"/>
      <c r="P2420" s="100" t="str">
        <f>IF(O2420="","",VLOOKUP(O2420,'Principios Activos'!A$1:B$2418,2,FALSE))</f>
        <v/>
      </c>
      <c r="Q2420" s="68"/>
      <c r="R2420" s="68"/>
      <c r="S2420" s="68"/>
      <c r="T2420" s="68"/>
      <c r="U2420" s="68"/>
      <c r="V2420" s="68"/>
      <c r="W2420" s="68"/>
      <c r="X2420" s="68"/>
      <c r="Y2420" s="68"/>
      <c r="Z2420" s="68"/>
      <c r="AA2420" s="68"/>
      <c r="AB2420" s="69"/>
      <c r="AC2420" s="68"/>
      <c r="AD2420" s="69"/>
      <c r="AE2420" s="53"/>
      <c r="AF2420" s="98"/>
      <c r="AG2420" s="123"/>
      <c r="AH2420" s="123"/>
      <c r="AI2420"/>
      <c r="AJ2420"/>
      <c r="AM2420" s="13"/>
    </row>
    <row r="2421" spans="1:39" s="8" customFormat="1" ht="24.95" customHeight="1" x14ac:dyDescent="0.25">
      <c r="A2421" s="65" t="str">
        <f t="shared" si="37"/>
        <v/>
      </c>
      <c r="B2421" s="61"/>
      <c r="C2421" s="63" t="str">
        <f>IF(B2421="","",VLOOKUP(B2421,'Base productos'!A$2:H$10900,2,FALSE))</f>
        <v/>
      </c>
      <c r="D2421" s="66" t="str">
        <f>IF(B2421="","",VLOOKUP(B2421,'Base productos'!A$2:H$10900,3,FALSE))</f>
        <v/>
      </c>
      <c r="E2421" s="62" t="str">
        <f>IF(B2421="","",VLOOKUP(B2421,'Base productos'!A$2:H$10900,4,FALSE))</f>
        <v/>
      </c>
      <c r="F2421" s="62" t="str">
        <f>IF(B2421="","",VLOOKUP(B2421,'Base productos'!A$2:H$10900,5,FALSE))</f>
        <v/>
      </c>
      <c r="G2421" s="66" t="str">
        <f>IF(B2421="","",VLOOKUP(B2421,'Base productos'!A$2:H$10900,6,FALSE))</f>
        <v/>
      </c>
      <c r="H2421" s="66" t="str">
        <f>IF(B2421="","",VLOOKUP(B2421,'Base productos'!A$2:H$10900,7,FALSE))</f>
        <v/>
      </c>
      <c r="I2421" s="66" t="str">
        <f>IF(B2421="","",VLOOKUP(B2421,'Base productos'!A$2:H$10900,8,FALSE))</f>
        <v/>
      </c>
      <c r="J2421" s="47"/>
      <c r="K2421" s="48"/>
      <c r="L2421" s="68"/>
      <c r="M2421" s="68"/>
      <c r="N2421" s="68"/>
      <c r="O2421" s="68"/>
      <c r="P2421" s="100" t="str">
        <f>IF(O2421="","",VLOOKUP(O2421,'Principios Activos'!A$1:B$2418,2,FALSE))</f>
        <v/>
      </c>
      <c r="Q2421" s="68"/>
      <c r="R2421" s="68"/>
      <c r="S2421" s="68"/>
      <c r="T2421" s="68"/>
      <c r="U2421" s="68"/>
      <c r="V2421" s="68"/>
      <c r="W2421" s="68"/>
      <c r="X2421" s="68"/>
      <c r="Y2421" s="68"/>
      <c r="Z2421" s="68"/>
      <c r="AA2421" s="68"/>
      <c r="AB2421" s="69"/>
      <c r="AC2421" s="68"/>
      <c r="AD2421" s="69"/>
      <c r="AE2421" s="53"/>
      <c r="AF2421" s="98"/>
      <c r="AG2421" s="123"/>
      <c r="AH2421" s="123"/>
      <c r="AI2421"/>
      <c r="AJ2421"/>
      <c r="AM2421" s="13"/>
    </row>
    <row r="2422" spans="1:39" s="8" customFormat="1" ht="24.95" customHeight="1" x14ac:dyDescent="0.25">
      <c r="A2422" s="65" t="str">
        <f t="shared" si="37"/>
        <v/>
      </c>
      <c r="B2422" s="61"/>
      <c r="C2422" s="63" t="str">
        <f>IF(B2422="","",VLOOKUP(B2422,'Base productos'!A$2:H$10900,2,FALSE))</f>
        <v/>
      </c>
      <c r="D2422" s="66" t="str">
        <f>IF(B2422="","",VLOOKUP(B2422,'Base productos'!A$2:H$10900,3,FALSE))</f>
        <v/>
      </c>
      <c r="E2422" s="62" t="str">
        <f>IF(B2422="","",VLOOKUP(B2422,'Base productos'!A$2:H$10900,4,FALSE))</f>
        <v/>
      </c>
      <c r="F2422" s="62" t="str">
        <f>IF(B2422="","",VLOOKUP(B2422,'Base productos'!A$2:H$10900,5,FALSE))</f>
        <v/>
      </c>
      <c r="G2422" s="66" t="str">
        <f>IF(B2422="","",VLOOKUP(B2422,'Base productos'!A$2:H$10900,6,FALSE))</f>
        <v/>
      </c>
      <c r="H2422" s="66" t="str">
        <f>IF(B2422="","",VLOOKUP(B2422,'Base productos'!A$2:H$10900,7,FALSE))</f>
        <v/>
      </c>
      <c r="I2422" s="66" t="str">
        <f>IF(B2422="","",VLOOKUP(B2422,'Base productos'!A$2:H$10900,8,FALSE))</f>
        <v/>
      </c>
      <c r="J2422" s="47"/>
      <c r="K2422" s="48"/>
      <c r="L2422" s="68"/>
      <c r="M2422" s="68"/>
      <c r="N2422" s="68"/>
      <c r="O2422" s="68"/>
      <c r="P2422" s="100" t="str">
        <f>IF(O2422="","",VLOOKUP(O2422,'Principios Activos'!A$1:B$2418,2,FALSE))</f>
        <v/>
      </c>
      <c r="Q2422" s="68"/>
      <c r="R2422" s="68"/>
      <c r="S2422" s="68"/>
      <c r="T2422" s="68"/>
      <c r="U2422" s="68"/>
      <c r="V2422" s="68"/>
      <c r="W2422" s="68"/>
      <c r="X2422" s="68"/>
      <c r="Y2422" s="68"/>
      <c r="Z2422" s="68"/>
      <c r="AA2422" s="68"/>
      <c r="AB2422" s="69"/>
      <c r="AC2422" s="68"/>
      <c r="AD2422" s="69"/>
      <c r="AE2422" s="53"/>
      <c r="AF2422" s="98"/>
      <c r="AG2422" s="123"/>
      <c r="AH2422" s="123"/>
      <c r="AI2422"/>
      <c r="AJ2422"/>
      <c r="AM2422" s="13"/>
    </row>
    <row r="2423" spans="1:39" s="8" customFormat="1" ht="24.95" customHeight="1" x14ac:dyDescent="0.25">
      <c r="A2423" s="65" t="str">
        <f t="shared" si="37"/>
        <v/>
      </c>
      <c r="B2423" s="61"/>
      <c r="C2423" s="63" t="str">
        <f>IF(B2423="","",VLOOKUP(B2423,'Base productos'!A$2:H$10900,2,FALSE))</f>
        <v/>
      </c>
      <c r="D2423" s="66" t="str">
        <f>IF(B2423="","",VLOOKUP(B2423,'Base productos'!A$2:H$10900,3,FALSE))</f>
        <v/>
      </c>
      <c r="E2423" s="62" t="str">
        <f>IF(B2423="","",VLOOKUP(B2423,'Base productos'!A$2:H$10900,4,FALSE))</f>
        <v/>
      </c>
      <c r="F2423" s="62" t="str">
        <f>IF(B2423="","",VLOOKUP(B2423,'Base productos'!A$2:H$10900,5,FALSE))</f>
        <v/>
      </c>
      <c r="G2423" s="66" t="str">
        <f>IF(B2423="","",VLOOKUP(B2423,'Base productos'!A$2:H$10900,6,FALSE))</f>
        <v/>
      </c>
      <c r="H2423" s="66" t="str">
        <f>IF(B2423="","",VLOOKUP(B2423,'Base productos'!A$2:H$10900,7,FALSE))</f>
        <v/>
      </c>
      <c r="I2423" s="66" t="str">
        <f>IF(B2423="","",VLOOKUP(B2423,'Base productos'!A$2:H$10900,8,FALSE))</f>
        <v/>
      </c>
      <c r="J2423" s="47"/>
      <c r="K2423" s="48"/>
      <c r="L2423" s="68"/>
      <c r="M2423" s="68"/>
      <c r="N2423" s="68"/>
      <c r="O2423" s="68"/>
      <c r="P2423" s="100" t="str">
        <f>IF(O2423="","",VLOOKUP(O2423,'Principios Activos'!A$1:B$2418,2,FALSE))</f>
        <v/>
      </c>
      <c r="Q2423" s="68"/>
      <c r="R2423" s="68"/>
      <c r="S2423" s="68"/>
      <c r="T2423" s="68"/>
      <c r="U2423" s="68"/>
      <c r="V2423" s="68"/>
      <c r="W2423" s="68"/>
      <c r="X2423" s="68"/>
      <c r="Y2423" s="68"/>
      <c r="Z2423" s="68"/>
      <c r="AA2423" s="68"/>
      <c r="AB2423" s="69"/>
      <c r="AC2423" s="68"/>
      <c r="AD2423" s="69"/>
      <c r="AE2423" s="53"/>
      <c r="AF2423" s="98"/>
      <c r="AG2423" s="123"/>
      <c r="AH2423" s="123"/>
      <c r="AI2423"/>
      <c r="AJ2423"/>
      <c r="AM2423" s="13"/>
    </row>
    <row r="2424" spans="1:39" s="8" customFormat="1" ht="24.95" customHeight="1" x14ac:dyDescent="0.25">
      <c r="A2424" s="65" t="str">
        <f t="shared" si="37"/>
        <v/>
      </c>
      <c r="B2424" s="61"/>
      <c r="C2424" s="63" t="str">
        <f>IF(B2424="","",VLOOKUP(B2424,'Base productos'!A$2:H$10900,2,FALSE))</f>
        <v/>
      </c>
      <c r="D2424" s="66" t="str">
        <f>IF(B2424="","",VLOOKUP(B2424,'Base productos'!A$2:H$10900,3,FALSE))</f>
        <v/>
      </c>
      <c r="E2424" s="62" t="str">
        <f>IF(B2424="","",VLOOKUP(B2424,'Base productos'!A$2:H$10900,4,FALSE))</f>
        <v/>
      </c>
      <c r="F2424" s="62" t="str">
        <f>IF(B2424="","",VLOOKUP(B2424,'Base productos'!A$2:H$10900,5,FALSE))</f>
        <v/>
      </c>
      <c r="G2424" s="66" t="str">
        <f>IF(B2424="","",VLOOKUP(B2424,'Base productos'!A$2:H$10900,6,FALSE))</f>
        <v/>
      </c>
      <c r="H2424" s="66" t="str">
        <f>IF(B2424="","",VLOOKUP(B2424,'Base productos'!A$2:H$10900,7,FALSE))</f>
        <v/>
      </c>
      <c r="I2424" s="66" t="str">
        <f>IF(B2424="","",VLOOKUP(B2424,'Base productos'!A$2:H$10900,8,FALSE))</f>
        <v/>
      </c>
      <c r="J2424" s="47"/>
      <c r="K2424" s="48"/>
      <c r="L2424" s="68"/>
      <c r="M2424" s="68"/>
      <c r="N2424" s="68"/>
      <c r="O2424" s="68"/>
      <c r="P2424" s="100" t="str">
        <f>IF(O2424="","",VLOOKUP(O2424,'Principios Activos'!A$1:B$2418,2,FALSE))</f>
        <v/>
      </c>
      <c r="Q2424" s="68"/>
      <c r="R2424" s="68"/>
      <c r="S2424" s="68"/>
      <c r="T2424" s="68"/>
      <c r="U2424" s="68"/>
      <c r="V2424" s="68"/>
      <c r="W2424" s="68"/>
      <c r="X2424" s="68"/>
      <c r="Y2424" s="68"/>
      <c r="Z2424" s="68"/>
      <c r="AA2424" s="68"/>
      <c r="AB2424" s="69"/>
      <c r="AC2424" s="68"/>
      <c r="AD2424" s="69"/>
      <c r="AE2424" s="53"/>
      <c r="AF2424" s="98"/>
      <c r="AG2424" s="123"/>
      <c r="AH2424" s="123"/>
      <c r="AI2424"/>
      <c r="AJ2424"/>
      <c r="AM2424" s="13"/>
    </row>
    <row r="2425" spans="1:39" s="8" customFormat="1" ht="24.95" customHeight="1" x14ac:dyDescent="0.25">
      <c r="A2425" s="65" t="str">
        <f t="shared" si="37"/>
        <v/>
      </c>
      <c r="B2425" s="61"/>
      <c r="C2425" s="63" t="str">
        <f>IF(B2425="","",VLOOKUP(B2425,'Base productos'!A$2:H$10900,2,FALSE))</f>
        <v/>
      </c>
      <c r="D2425" s="66" t="str">
        <f>IF(B2425="","",VLOOKUP(B2425,'Base productos'!A$2:H$10900,3,FALSE))</f>
        <v/>
      </c>
      <c r="E2425" s="62" t="str">
        <f>IF(B2425="","",VLOOKUP(B2425,'Base productos'!A$2:H$10900,4,FALSE))</f>
        <v/>
      </c>
      <c r="F2425" s="62" t="str">
        <f>IF(B2425="","",VLOOKUP(B2425,'Base productos'!A$2:H$10900,5,FALSE))</f>
        <v/>
      </c>
      <c r="G2425" s="66" t="str">
        <f>IF(B2425="","",VLOOKUP(B2425,'Base productos'!A$2:H$10900,6,FALSE))</f>
        <v/>
      </c>
      <c r="H2425" s="66" t="str">
        <f>IF(B2425="","",VLOOKUP(B2425,'Base productos'!A$2:H$10900,7,FALSE))</f>
        <v/>
      </c>
      <c r="I2425" s="66" t="str">
        <f>IF(B2425="","",VLOOKUP(B2425,'Base productos'!A$2:H$10900,8,FALSE))</f>
        <v/>
      </c>
      <c r="J2425" s="47"/>
      <c r="K2425" s="48"/>
      <c r="L2425" s="68"/>
      <c r="M2425" s="68"/>
      <c r="N2425" s="68"/>
      <c r="O2425" s="68"/>
      <c r="P2425" s="100" t="str">
        <f>IF(O2425="","",VLOOKUP(O2425,'Principios Activos'!A$1:B$2418,2,FALSE))</f>
        <v/>
      </c>
      <c r="Q2425" s="68"/>
      <c r="R2425" s="68"/>
      <c r="S2425" s="68"/>
      <c r="T2425" s="68"/>
      <c r="U2425" s="68"/>
      <c r="V2425" s="68"/>
      <c r="W2425" s="68"/>
      <c r="X2425" s="68"/>
      <c r="Y2425" s="68"/>
      <c r="Z2425" s="68"/>
      <c r="AA2425" s="68"/>
      <c r="AB2425" s="69"/>
      <c r="AC2425" s="68"/>
      <c r="AD2425" s="69"/>
      <c r="AE2425" s="53"/>
      <c r="AF2425" s="98"/>
      <c r="AG2425" s="123"/>
      <c r="AH2425" s="123"/>
      <c r="AI2425"/>
      <c r="AJ2425"/>
      <c r="AM2425" s="13"/>
    </row>
    <row r="2426" spans="1:39" s="8" customFormat="1" ht="24.95" customHeight="1" x14ac:dyDescent="0.25">
      <c r="A2426" s="65" t="str">
        <f t="shared" si="37"/>
        <v/>
      </c>
      <c r="B2426" s="61"/>
      <c r="C2426" s="63" t="str">
        <f>IF(B2426="","",VLOOKUP(B2426,'Base productos'!A$2:H$10900,2,FALSE))</f>
        <v/>
      </c>
      <c r="D2426" s="66" t="str">
        <f>IF(B2426="","",VLOOKUP(B2426,'Base productos'!A$2:H$10900,3,FALSE))</f>
        <v/>
      </c>
      <c r="E2426" s="62" t="str">
        <f>IF(B2426="","",VLOOKUP(B2426,'Base productos'!A$2:H$10900,4,FALSE))</f>
        <v/>
      </c>
      <c r="F2426" s="62" t="str">
        <f>IF(B2426="","",VLOOKUP(B2426,'Base productos'!A$2:H$10900,5,FALSE))</f>
        <v/>
      </c>
      <c r="G2426" s="66" t="str">
        <f>IF(B2426="","",VLOOKUP(B2426,'Base productos'!A$2:H$10900,6,FALSE))</f>
        <v/>
      </c>
      <c r="H2426" s="66" t="str">
        <f>IF(B2426="","",VLOOKUP(B2426,'Base productos'!A$2:H$10900,7,FALSE))</f>
        <v/>
      </c>
      <c r="I2426" s="66" t="str">
        <f>IF(B2426="","",VLOOKUP(B2426,'Base productos'!A$2:H$10900,8,FALSE))</f>
        <v/>
      </c>
      <c r="J2426" s="47"/>
      <c r="K2426" s="48"/>
      <c r="L2426" s="68"/>
      <c r="M2426" s="68"/>
      <c r="N2426" s="68"/>
      <c r="O2426" s="68"/>
      <c r="P2426" s="100" t="str">
        <f>IF(O2426="","",VLOOKUP(O2426,'Principios Activos'!A$1:B$2418,2,FALSE))</f>
        <v/>
      </c>
      <c r="Q2426" s="68"/>
      <c r="R2426" s="68"/>
      <c r="S2426" s="68"/>
      <c r="T2426" s="68"/>
      <c r="U2426" s="68"/>
      <c r="V2426" s="68"/>
      <c r="W2426" s="68"/>
      <c r="X2426" s="68"/>
      <c r="Y2426" s="68"/>
      <c r="Z2426" s="68"/>
      <c r="AA2426" s="68"/>
      <c r="AB2426" s="69"/>
      <c r="AC2426" s="68"/>
      <c r="AD2426" s="69"/>
      <c r="AE2426" s="53"/>
      <c r="AF2426" s="98"/>
      <c r="AG2426" s="123"/>
      <c r="AH2426" s="123"/>
      <c r="AI2426"/>
      <c r="AJ2426"/>
      <c r="AM2426" s="13"/>
    </row>
    <row r="2427" spans="1:39" s="8" customFormat="1" ht="24.95" customHeight="1" x14ac:dyDescent="0.25">
      <c r="A2427" s="65" t="str">
        <f t="shared" si="37"/>
        <v/>
      </c>
      <c r="B2427" s="61"/>
      <c r="C2427" s="63" t="str">
        <f>IF(B2427="","",VLOOKUP(B2427,'Base productos'!A$2:H$10900,2,FALSE))</f>
        <v/>
      </c>
      <c r="D2427" s="66" t="str">
        <f>IF(B2427="","",VLOOKUP(B2427,'Base productos'!A$2:H$10900,3,FALSE))</f>
        <v/>
      </c>
      <c r="E2427" s="62" t="str">
        <f>IF(B2427="","",VLOOKUP(B2427,'Base productos'!A$2:H$10900,4,FALSE))</f>
        <v/>
      </c>
      <c r="F2427" s="62" t="str">
        <f>IF(B2427="","",VLOOKUP(B2427,'Base productos'!A$2:H$10900,5,FALSE))</f>
        <v/>
      </c>
      <c r="G2427" s="66" t="str">
        <f>IF(B2427="","",VLOOKUP(B2427,'Base productos'!A$2:H$10900,6,FALSE))</f>
        <v/>
      </c>
      <c r="H2427" s="66" t="str">
        <f>IF(B2427="","",VLOOKUP(B2427,'Base productos'!A$2:H$10900,7,FALSE))</f>
        <v/>
      </c>
      <c r="I2427" s="66" t="str">
        <f>IF(B2427="","",VLOOKUP(B2427,'Base productos'!A$2:H$10900,8,FALSE))</f>
        <v/>
      </c>
      <c r="J2427" s="47"/>
      <c r="K2427" s="48"/>
      <c r="L2427" s="68"/>
      <c r="M2427" s="68"/>
      <c r="N2427" s="68"/>
      <c r="O2427" s="68"/>
      <c r="P2427" s="100" t="str">
        <f>IF(O2427="","",VLOOKUP(O2427,'Principios Activos'!A$1:B$2418,2,FALSE))</f>
        <v/>
      </c>
      <c r="Q2427" s="68"/>
      <c r="R2427" s="68"/>
      <c r="S2427" s="68"/>
      <c r="T2427" s="68"/>
      <c r="U2427" s="68"/>
      <c r="V2427" s="68"/>
      <c r="W2427" s="68"/>
      <c r="X2427" s="68"/>
      <c r="Y2427" s="68"/>
      <c r="Z2427" s="68"/>
      <c r="AA2427" s="68"/>
      <c r="AB2427" s="69"/>
      <c r="AC2427" s="68"/>
      <c r="AD2427" s="69"/>
      <c r="AE2427" s="53"/>
      <c r="AF2427" s="98"/>
      <c r="AG2427" s="123"/>
      <c r="AH2427" s="123"/>
      <c r="AI2427"/>
      <c r="AJ2427"/>
      <c r="AM2427" s="13"/>
    </row>
    <row r="2428" spans="1:39" s="8" customFormat="1" ht="24.95" customHeight="1" x14ac:dyDescent="0.25">
      <c r="A2428" s="65" t="str">
        <f t="shared" si="37"/>
        <v/>
      </c>
      <c r="B2428" s="61"/>
      <c r="C2428" s="63" t="str">
        <f>IF(B2428="","",VLOOKUP(B2428,'Base productos'!A$2:H$10900,2,FALSE))</f>
        <v/>
      </c>
      <c r="D2428" s="66" t="str">
        <f>IF(B2428="","",VLOOKUP(B2428,'Base productos'!A$2:H$10900,3,FALSE))</f>
        <v/>
      </c>
      <c r="E2428" s="62" t="str">
        <f>IF(B2428="","",VLOOKUP(B2428,'Base productos'!A$2:H$10900,4,FALSE))</f>
        <v/>
      </c>
      <c r="F2428" s="62" t="str">
        <f>IF(B2428="","",VLOOKUP(B2428,'Base productos'!A$2:H$10900,5,FALSE))</f>
        <v/>
      </c>
      <c r="G2428" s="66" t="str">
        <f>IF(B2428="","",VLOOKUP(B2428,'Base productos'!A$2:H$10900,6,FALSE))</f>
        <v/>
      </c>
      <c r="H2428" s="66" t="str">
        <f>IF(B2428="","",VLOOKUP(B2428,'Base productos'!A$2:H$10900,7,FALSE))</f>
        <v/>
      </c>
      <c r="I2428" s="66" t="str">
        <f>IF(B2428="","",VLOOKUP(B2428,'Base productos'!A$2:H$10900,8,FALSE))</f>
        <v/>
      </c>
      <c r="J2428" s="47"/>
      <c r="K2428" s="48"/>
      <c r="L2428" s="68"/>
      <c r="M2428" s="68"/>
      <c r="N2428" s="68"/>
      <c r="O2428" s="68"/>
      <c r="P2428" s="100" t="str">
        <f>IF(O2428="","",VLOOKUP(O2428,'Principios Activos'!A$1:B$2418,2,FALSE))</f>
        <v/>
      </c>
      <c r="Q2428" s="68"/>
      <c r="R2428" s="68"/>
      <c r="S2428" s="68"/>
      <c r="T2428" s="68"/>
      <c r="U2428" s="68"/>
      <c r="V2428" s="68"/>
      <c r="W2428" s="68"/>
      <c r="X2428" s="68"/>
      <c r="Y2428" s="68"/>
      <c r="Z2428" s="68"/>
      <c r="AA2428" s="68"/>
      <c r="AB2428" s="69"/>
      <c r="AC2428" s="68"/>
      <c r="AD2428" s="69"/>
      <c r="AE2428" s="53"/>
      <c r="AF2428" s="98"/>
      <c r="AG2428" s="123"/>
      <c r="AH2428" s="123"/>
      <c r="AI2428"/>
      <c r="AJ2428"/>
      <c r="AM2428" s="13"/>
    </row>
    <row r="2429" spans="1:39" s="8" customFormat="1" ht="24.95" customHeight="1" x14ac:dyDescent="0.25">
      <c r="A2429" s="65" t="str">
        <f t="shared" si="37"/>
        <v/>
      </c>
      <c r="B2429" s="61"/>
      <c r="C2429" s="63" t="str">
        <f>IF(B2429="","",VLOOKUP(B2429,'Base productos'!A$2:H$10900,2,FALSE))</f>
        <v/>
      </c>
      <c r="D2429" s="66" t="str">
        <f>IF(B2429="","",VLOOKUP(B2429,'Base productos'!A$2:H$10900,3,FALSE))</f>
        <v/>
      </c>
      <c r="E2429" s="62" t="str">
        <f>IF(B2429="","",VLOOKUP(B2429,'Base productos'!A$2:H$10900,4,FALSE))</f>
        <v/>
      </c>
      <c r="F2429" s="62" t="str">
        <f>IF(B2429="","",VLOOKUP(B2429,'Base productos'!A$2:H$10900,5,FALSE))</f>
        <v/>
      </c>
      <c r="G2429" s="66" t="str">
        <f>IF(B2429="","",VLOOKUP(B2429,'Base productos'!A$2:H$10900,6,FALSE))</f>
        <v/>
      </c>
      <c r="H2429" s="66" t="str">
        <f>IF(B2429="","",VLOOKUP(B2429,'Base productos'!A$2:H$10900,7,FALSE))</f>
        <v/>
      </c>
      <c r="I2429" s="66" t="str">
        <f>IF(B2429="","",VLOOKUP(B2429,'Base productos'!A$2:H$10900,8,FALSE))</f>
        <v/>
      </c>
      <c r="J2429" s="47"/>
      <c r="K2429" s="48"/>
      <c r="L2429" s="68"/>
      <c r="M2429" s="68"/>
      <c r="N2429" s="68"/>
      <c r="O2429" s="68"/>
      <c r="P2429" s="100" t="str">
        <f>IF(O2429="","",VLOOKUP(O2429,'Principios Activos'!A$1:B$2418,2,FALSE))</f>
        <v/>
      </c>
      <c r="Q2429" s="68"/>
      <c r="R2429" s="68"/>
      <c r="S2429" s="68"/>
      <c r="T2429" s="68"/>
      <c r="U2429" s="68"/>
      <c r="V2429" s="68"/>
      <c r="W2429" s="68"/>
      <c r="X2429" s="68"/>
      <c r="Y2429" s="68"/>
      <c r="Z2429" s="68"/>
      <c r="AA2429" s="68"/>
      <c r="AB2429" s="69"/>
      <c r="AC2429" s="68"/>
      <c r="AD2429" s="69"/>
      <c r="AE2429" s="53"/>
      <c r="AF2429" s="98"/>
      <c r="AG2429" s="123"/>
      <c r="AH2429" s="123"/>
      <c r="AI2429"/>
      <c r="AJ2429"/>
      <c r="AM2429" s="13"/>
    </row>
    <row r="2430" spans="1:39" s="8" customFormat="1" ht="24.95" customHeight="1" x14ac:dyDescent="0.25">
      <c r="A2430" s="65" t="str">
        <f t="shared" si="37"/>
        <v/>
      </c>
      <c r="B2430" s="61"/>
      <c r="C2430" s="63" t="str">
        <f>IF(B2430="","",VLOOKUP(B2430,'Base productos'!A$2:H$10900,2,FALSE))</f>
        <v/>
      </c>
      <c r="D2430" s="66" t="str">
        <f>IF(B2430="","",VLOOKUP(B2430,'Base productos'!A$2:H$10900,3,FALSE))</f>
        <v/>
      </c>
      <c r="E2430" s="62" t="str">
        <f>IF(B2430="","",VLOOKUP(B2430,'Base productos'!A$2:H$10900,4,FALSE))</f>
        <v/>
      </c>
      <c r="F2430" s="62" t="str">
        <f>IF(B2430="","",VLOOKUP(B2430,'Base productos'!A$2:H$10900,5,FALSE))</f>
        <v/>
      </c>
      <c r="G2430" s="66" t="str">
        <f>IF(B2430="","",VLOOKUP(B2430,'Base productos'!A$2:H$10900,6,FALSE))</f>
        <v/>
      </c>
      <c r="H2430" s="66" t="str">
        <f>IF(B2430="","",VLOOKUP(B2430,'Base productos'!A$2:H$10900,7,FALSE))</f>
        <v/>
      </c>
      <c r="I2430" s="66" t="str">
        <f>IF(B2430="","",VLOOKUP(B2430,'Base productos'!A$2:H$10900,8,FALSE))</f>
        <v/>
      </c>
      <c r="J2430" s="47"/>
      <c r="K2430" s="48"/>
      <c r="L2430" s="68"/>
      <c r="M2430" s="68"/>
      <c r="N2430" s="68"/>
      <c r="O2430" s="68"/>
      <c r="P2430" s="100" t="str">
        <f>IF(O2430="","",VLOOKUP(O2430,'Principios Activos'!A$1:B$2418,2,FALSE))</f>
        <v/>
      </c>
      <c r="Q2430" s="68"/>
      <c r="R2430" s="68"/>
      <c r="S2430" s="68"/>
      <c r="T2430" s="68"/>
      <c r="U2430" s="68"/>
      <c r="V2430" s="68"/>
      <c r="W2430" s="68"/>
      <c r="X2430" s="68"/>
      <c r="Y2430" s="68"/>
      <c r="Z2430" s="68"/>
      <c r="AA2430" s="68"/>
      <c r="AB2430" s="69"/>
      <c r="AC2430" s="68"/>
      <c r="AD2430" s="69"/>
      <c r="AE2430" s="53"/>
      <c r="AF2430" s="98"/>
      <c r="AG2430" s="123"/>
      <c r="AH2430" s="123"/>
      <c r="AI2430"/>
      <c r="AJ2430"/>
      <c r="AM2430" s="13"/>
    </row>
    <row r="2431" spans="1:39" s="8" customFormat="1" ht="24.95" customHeight="1" x14ac:dyDescent="0.25">
      <c r="A2431" s="65" t="str">
        <f t="shared" si="37"/>
        <v/>
      </c>
      <c r="B2431" s="61"/>
      <c r="C2431" s="63" t="str">
        <f>IF(B2431="","",VLOOKUP(B2431,'Base productos'!A$2:H$10900,2,FALSE))</f>
        <v/>
      </c>
      <c r="D2431" s="66" t="str">
        <f>IF(B2431="","",VLOOKUP(B2431,'Base productos'!A$2:H$10900,3,FALSE))</f>
        <v/>
      </c>
      <c r="E2431" s="62" t="str">
        <f>IF(B2431="","",VLOOKUP(B2431,'Base productos'!A$2:H$10900,4,FALSE))</f>
        <v/>
      </c>
      <c r="F2431" s="62" t="str">
        <f>IF(B2431="","",VLOOKUP(B2431,'Base productos'!A$2:H$10900,5,FALSE))</f>
        <v/>
      </c>
      <c r="G2431" s="66" t="str">
        <f>IF(B2431="","",VLOOKUP(B2431,'Base productos'!A$2:H$10900,6,FALSE))</f>
        <v/>
      </c>
      <c r="H2431" s="66" t="str">
        <f>IF(B2431="","",VLOOKUP(B2431,'Base productos'!A$2:H$10900,7,FALSE))</f>
        <v/>
      </c>
      <c r="I2431" s="66" t="str">
        <f>IF(B2431="","",VLOOKUP(B2431,'Base productos'!A$2:H$10900,8,FALSE))</f>
        <v/>
      </c>
      <c r="J2431" s="47"/>
      <c r="K2431" s="48"/>
      <c r="L2431" s="68"/>
      <c r="M2431" s="68"/>
      <c r="N2431" s="68"/>
      <c r="O2431" s="68"/>
      <c r="P2431" s="100" t="str">
        <f>IF(O2431="","",VLOOKUP(O2431,'Principios Activos'!A$1:B$2418,2,FALSE))</f>
        <v/>
      </c>
      <c r="Q2431" s="68"/>
      <c r="R2431" s="68"/>
      <c r="S2431" s="68"/>
      <c r="T2431" s="68"/>
      <c r="U2431" s="68"/>
      <c r="V2431" s="68"/>
      <c r="W2431" s="68"/>
      <c r="X2431" s="68"/>
      <c r="Y2431" s="68"/>
      <c r="Z2431" s="68"/>
      <c r="AA2431" s="68"/>
      <c r="AB2431" s="69"/>
      <c r="AC2431" s="68"/>
      <c r="AD2431" s="69"/>
      <c r="AE2431" s="53"/>
      <c r="AF2431" s="98"/>
      <c r="AG2431" s="123"/>
      <c r="AH2431" s="123"/>
      <c r="AI2431"/>
      <c r="AJ2431"/>
      <c r="AM2431" s="13"/>
    </row>
    <row r="2432" spans="1:39" s="8" customFormat="1" ht="24.95" customHeight="1" x14ac:dyDescent="0.25">
      <c r="A2432" s="65" t="str">
        <f t="shared" si="37"/>
        <v/>
      </c>
      <c r="B2432" s="61"/>
      <c r="C2432" s="63" t="str">
        <f>IF(B2432="","",VLOOKUP(B2432,'Base productos'!A$2:H$10900,2,FALSE))</f>
        <v/>
      </c>
      <c r="D2432" s="66" t="str">
        <f>IF(B2432="","",VLOOKUP(B2432,'Base productos'!A$2:H$10900,3,FALSE))</f>
        <v/>
      </c>
      <c r="E2432" s="62" t="str">
        <f>IF(B2432="","",VLOOKUP(B2432,'Base productos'!A$2:H$10900,4,FALSE))</f>
        <v/>
      </c>
      <c r="F2432" s="62" t="str">
        <f>IF(B2432="","",VLOOKUP(B2432,'Base productos'!A$2:H$10900,5,FALSE))</f>
        <v/>
      </c>
      <c r="G2432" s="66" t="str">
        <f>IF(B2432="","",VLOOKUP(B2432,'Base productos'!A$2:H$10900,6,FALSE))</f>
        <v/>
      </c>
      <c r="H2432" s="66" t="str">
        <f>IF(B2432="","",VLOOKUP(B2432,'Base productos'!A$2:H$10900,7,FALSE))</f>
        <v/>
      </c>
      <c r="I2432" s="66" t="str">
        <f>IF(B2432="","",VLOOKUP(B2432,'Base productos'!A$2:H$10900,8,FALSE))</f>
        <v/>
      </c>
      <c r="J2432" s="47"/>
      <c r="K2432" s="48"/>
      <c r="L2432" s="68"/>
      <c r="M2432" s="68"/>
      <c r="N2432" s="68"/>
      <c r="O2432" s="68"/>
      <c r="P2432" s="100" t="str">
        <f>IF(O2432="","",VLOOKUP(O2432,'Principios Activos'!A$1:B$2418,2,FALSE))</f>
        <v/>
      </c>
      <c r="Q2432" s="68"/>
      <c r="R2432" s="68"/>
      <c r="S2432" s="68"/>
      <c r="T2432" s="68"/>
      <c r="U2432" s="68"/>
      <c r="V2432" s="68"/>
      <c r="W2432" s="68"/>
      <c r="X2432" s="68"/>
      <c r="Y2432" s="68"/>
      <c r="Z2432" s="68"/>
      <c r="AA2432" s="68"/>
      <c r="AB2432" s="69"/>
      <c r="AC2432" s="68"/>
      <c r="AD2432" s="69"/>
      <c r="AE2432" s="53"/>
      <c r="AF2432" s="98"/>
      <c r="AG2432" s="123"/>
      <c r="AH2432" s="123"/>
      <c r="AI2432"/>
      <c r="AJ2432"/>
      <c r="AM2432" s="13"/>
    </row>
    <row r="2433" spans="1:39" s="8" customFormat="1" ht="24.95" customHeight="1" x14ac:dyDescent="0.25">
      <c r="A2433" s="65" t="str">
        <f t="shared" si="37"/>
        <v/>
      </c>
      <c r="B2433" s="61"/>
      <c r="C2433" s="63" t="str">
        <f>IF(B2433="","",VLOOKUP(B2433,'Base productos'!A$2:H$10900,2,FALSE))</f>
        <v/>
      </c>
      <c r="D2433" s="66" t="str">
        <f>IF(B2433="","",VLOOKUP(B2433,'Base productos'!A$2:H$10900,3,FALSE))</f>
        <v/>
      </c>
      <c r="E2433" s="62" t="str">
        <f>IF(B2433="","",VLOOKUP(B2433,'Base productos'!A$2:H$10900,4,FALSE))</f>
        <v/>
      </c>
      <c r="F2433" s="62" t="str">
        <f>IF(B2433="","",VLOOKUP(B2433,'Base productos'!A$2:H$10900,5,FALSE))</f>
        <v/>
      </c>
      <c r="G2433" s="66" t="str">
        <f>IF(B2433="","",VLOOKUP(B2433,'Base productos'!A$2:H$10900,6,FALSE))</f>
        <v/>
      </c>
      <c r="H2433" s="66" t="str">
        <f>IF(B2433="","",VLOOKUP(B2433,'Base productos'!A$2:H$10900,7,FALSE))</f>
        <v/>
      </c>
      <c r="I2433" s="66" t="str">
        <f>IF(B2433="","",VLOOKUP(B2433,'Base productos'!A$2:H$10900,8,FALSE))</f>
        <v/>
      </c>
      <c r="J2433" s="47"/>
      <c r="K2433" s="48"/>
      <c r="L2433" s="68"/>
      <c r="M2433" s="68"/>
      <c r="N2433" s="68"/>
      <c r="O2433" s="68"/>
      <c r="P2433" s="100" t="str">
        <f>IF(O2433="","",VLOOKUP(O2433,'Principios Activos'!A$1:B$2418,2,FALSE))</f>
        <v/>
      </c>
      <c r="Q2433" s="68"/>
      <c r="R2433" s="68"/>
      <c r="S2433" s="68"/>
      <c r="T2433" s="68"/>
      <c r="U2433" s="68"/>
      <c r="V2433" s="68"/>
      <c r="W2433" s="68"/>
      <c r="X2433" s="68"/>
      <c r="Y2433" s="68"/>
      <c r="Z2433" s="68"/>
      <c r="AA2433" s="68"/>
      <c r="AB2433" s="69"/>
      <c r="AC2433" s="68"/>
      <c r="AD2433" s="69"/>
      <c r="AE2433" s="53"/>
      <c r="AF2433" s="98"/>
      <c r="AG2433" s="123"/>
      <c r="AH2433" s="123"/>
      <c r="AI2433"/>
      <c r="AJ2433"/>
      <c r="AM2433" s="13"/>
    </row>
    <row r="2434" spans="1:39" s="8" customFormat="1" ht="24.95" customHeight="1" x14ac:dyDescent="0.25">
      <c r="A2434" s="65" t="str">
        <f t="shared" si="37"/>
        <v/>
      </c>
      <c r="B2434" s="61"/>
      <c r="C2434" s="63" t="str">
        <f>IF(B2434="","",VLOOKUP(B2434,'Base productos'!A$2:H$10900,2,FALSE))</f>
        <v/>
      </c>
      <c r="D2434" s="66" t="str">
        <f>IF(B2434="","",VLOOKUP(B2434,'Base productos'!A$2:H$10900,3,FALSE))</f>
        <v/>
      </c>
      <c r="E2434" s="62" t="str">
        <f>IF(B2434="","",VLOOKUP(B2434,'Base productos'!A$2:H$10900,4,FALSE))</f>
        <v/>
      </c>
      <c r="F2434" s="62" t="str">
        <f>IF(B2434="","",VLOOKUP(B2434,'Base productos'!A$2:H$10900,5,FALSE))</f>
        <v/>
      </c>
      <c r="G2434" s="66" t="str">
        <f>IF(B2434="","",VLOOKUP(B2434,'Base productos'!A$2:H$10900,6,FALSE))</f>
        <v/>
      </c>
      <c r="H2434" s="66" t="str">
        <f>IF(B2434="","",VLOOKUP(B2434,'Base productos'!A$2:H$10900,7,FALSE))</f>
        <v/>
      </c>
      <c r="I2434" s="66" t="str">
        <f>IF(B2434="","",VLOOKUP(B2434,'Base productos'!A$2:H$10900,8,FALSE))</f>
        <v/>
      </c>
      <c r="J2434" s="47"/>
      <c r="K2434" s="48"/>
      <c r="L2434" s="68"/>
      <c r="M2434" s="68"/>
      <c r="N2434" s="68"/>
      <c r="O2434" s="68"/>
      <c r="P2434" s="100" t="str">
        <f>IF(O2434="","",VLOOKUP(O2434,'Principios Activos'!A$1:B$2418,2,FALSE))</f>
        <v/>
      </c>
      <c r="Q2434" s="68"/>
      <c r="R2434" s="68"/>
      <c r="S2434" s="68"/>
      <c r="T2434" s="68"/>
      <c r="U2434" s="68"/>
      <c r="V2434" s="68"/>
      <c r="W2434" s="68"/>
      <c r="X2434" s="68"/>
      <c r="Y2434" s="68"/>
      <c r="Z2434" s="68"/>
      <c r="AA2434" s="68"/>
      <c r="AB2434" s="69"/>
      <c r="AC2434" s="68"/>
      <c r="AD2434" s="69"/>
      <c r="AE2434" s="53"/>
      <c r="AF2434" s="98"/>
      <c r="AG2434" s="123"/>
      <c r="AH2434" s="123"/>
      <c r="AI2434"/>
      <c r="AJ2434"/>
      <c r="AM2434" s="13"/>
    </row>
    <row r="2435" spans="1:39" s="8" customFormat="1" ht="24.95" customHeight="1" x14ac:dyDescent="0.25">
      <c r="A2435" s="65" t="str">
        <f t="shared" si="37"/>
        <v/>
      </c>
      <c r="B2435" s="61"/>
      <c r="C2435" s="63" t="str">
        <f>IF(B2435="","",VLOOKUP(B2435,'Base productos'!A$2:H$10900,2,FALSE))</f>
        <v/>
      </c>
      <c r="D2435" s="66" t="str">
        <f>IF(B2435="","",VLOOKUP(B2435,'Base productos'!A$2:H$10900,3,FALSE))</f>
        <v/>
      </c>
      <c r="E2435" s="62" t="str">
        <f>IF(B2435="","",VLOOKUP(B2435,'Base productos'!A$2:H$10900,4,FALSE))</f>
        <v/>
      </c>
      <c r="F2435" s="62" t="str">
        <f>IF(B2435="","",VLOOKUP(B2435,'Base productos'!A$2:H$10900,5,FALSE))</f>
        <v/>
      </c>
      <c r="G2435" s="66" t="str">
        <f>IF(B2435="","",VLOOKUP(B2435,'Base productos'!A$2:H$10900,6,FALSE))</f>
        <v/>
      </c>
      <c r="H2435" s="66" t="str">
        <f>IF(B2435="","",VLOOKUP(B2435,'Base productos'!A$2:H$10900,7,FALSE))</f>
        <v/>
      </c>
      <c r="I2435" s="66" t="str">
        <f>IF(B2435="","",VLOOKUP(B2435,'Base productos'!A$2:H$10900,8,FALSE))</f>
        <v/>
      </c>
      <c r="J2435" s="47"/>
      <c r="K2435" s="48"/>
      <c r="L2435" s="68"/>
      <c r="M2435" s="68"/>
      <c r="N2435" s="68"/>
      <c r="O2435" s="68"/>
      <c r="P2435" s="100" t="str">
        <f>IF(O2435="","",VLOOKUP(O2435,'Principios Activos'!A$1:B$2418,2,FALSE))</f>
        <v/>
      </c>
      <c r="Q2435" s="68"/>
      <c r="R2435" s="68"/>
      <c r="S2435" s="68"/>
      <c r="T2435" s="68"/>
      <c r="U2435" s="68"/>
      <c r="V2435" s="68"/>
      <c r="W2435" s="68"/>
      <c r="X2435" s="68"/>
      <c r="Y2435" s="68"/>
      <c r="Z2435" s="68"/>
      <c r="AA2435" s="68"/>
      <c r="AB2435" s="69"/>
      <c r="AC2435" s="68"/>
      <c r="AD2435" s="69"/>
      <c r="AE2435" s="53"/>
      <c r="AF2435" s="98"/>
      <c r="AG2435" s="123"/>
      <c r="AH2435" s="123"/>
      <c r="AI2435"/>
      <c r="AJ2435"/>
      <c r="AM2435" s="13"/>
    </row>
    <row r="2436" spans="1:39" s="8" customFormat="1" ht="24.95" customHeight="1" x14ac:dyDescent="0.25">
      <c r="A2436" s="65" t="str">
        <f t="shared" si="37"/>
        <v/>
      </c>
      <c r="B2436" s="61"/>
      <c r="C2436" s="63" t="str">
        <f>IF(B2436="","",VLOOKUP(B2436,'Base productos'!A$2:H$10900,2,FALSE))</f>
        <v/>
      </c>
      <c r="D2436" s="66" t="str">
        <f>IF(B2436="","",VLOOKUP(B2436,'Base productos'!A$2:H$10900,3,FALSE))</f>
        <v/>
      </c>
      <c r="E2436" s="62" t="str">
        <f>IF(B2436="","",VLOOKUP(B2436,'Base productos'!A$2:H$10900,4,FALSE))</f>
        <v/>
      </c>
      <c r="F2436" s="62" t="str">
        <f>IF(B2436="","",VLOOKUP(B2436,'Base productos'!A$2:H$10900,5,FALSE))</f>
        <v/>
      </c>
      <c r="G2436" s="66" t="str">
        <f>IF(B2436="","",VLOOKUP(B2436,'Base productos'!A$2:H$10900,6,FALSE))</f>
        <v/>
      </c>
      <c r="H2436" s="66" t="str">
        <f>IF(B2436="","",VLOOKUP(B2436,'Base productos'!A$2:H$10900,7,FALSE))</f>
        <v/>
      </c>
      <c r="I2436" s="66" t="str">
        <f>IF(B2436="","",VLOOKUP(B2436,'Base productos'!A$2:H$10900,8,FALSE))</f>
        <v/>
      </c>
      <c r="J2436" s="47"/>
      <c r="K2436" s="48"/>
      <c r="L2436" s="68"/>
      <c r="M2436" s="68"/>
      <c r="N2436" s="68"/>
      <c r="O2436" s="68"/>
      <c r="P2436" s="100" t="str">
        <f>IF(O2436="","",VLOOKUP(O2436,'Principios Activos'!A$1:B$2418,2,FALSE))</f>
        <v/>
      </c>
      <c r="Q2436" s="68"/>
      <c r="R2436" s="68"/>
      <c r="S2436" s="68"/>
      <c r="T2436" s="68"/>
      <c r="U2436" s="68"/>
      <c r="V2436" s="68"/>
      <c r="W2436" s="68"/>
      <c r="X2436" s="68"/>
      <c r="Y2436" s="68"/>
      <c r="Z2436" s="68"/>
      <c r="AA2436" s="68"/>
      <c r="AB2436" s="69"/>
      <c r="AC2436" s="68"/>
      <c r="AD2436" s="69"/>
      <c r="AE2436" s="53"/>
      <c r="AF2436" s="98"/>
      <c r="AG2436" s="123"/>
      <c r="AH2436" s="123"/>
      <c r="AI2436"/>
      <c r="AJ2436"/>
      <c r="AM2436" s="13"/>
    </row>
    <row r="2437" spans="1:39" s="8" customFormat="1" ht="24.95" customHeight="1" x14ac:dyDescent="0.25">
      <c r="A2437" s="65" t="str">
        <f t="shared" si="37"/>
        <v/>
      </c>
      <c r="B2437" s="61"/>
      <c r="C2437" s="63" t="str">
        <f>IF(B2437="","",VLOOKUP(B2437,'Base productos'!A$2:H$10900,2,FALSE))</f>
        <v/>
      </c>
      <c r="D2437" s="66" t="str">
        <f>IF(B2437="","",VLOOKUP(B2437,'Base productos'!A$2:H$10900,3,FALSE))</f>
        <v/>
      </c>
      <c r="E2437" s="62" t="str">
        <f>IF(B2437="","",VLOOKUP(B2437,'Base productos'!A$2:H$10900,4,FALSE))</f>
        <v/>
      </c>
      <c r="F2437" s="62" t="str">
        <f>IF(B2437="","",VLOOKUP(B2437,'Base productos'!A$2:H$10900,5,FALSE))</f>
        <v/>
      </c>
      <c r="G2437" s="66" t="str">
        <f>IF(B2437="","",VLOOKUP(B2437,'Base productos'!A$2:H$10900,6,FALSE))</f>
        <v/>
      </c>
      <c r="H2437" s="66" t="str">
        <f>IF(B2437="","",VLOOKUP(B2437,'Base productos'!A$2:H$10900,7,FALSE))</f>
        <v/>
      </c>
      <c r="I2437" s="66" t="str">
        <f>IF(B2437="","",VLOOKUP(B2437,'Base productos'!A$2:H$10900,8,FALSE))</f>
        <v/>
      </c>
      <c r="J2437" s="47"/>
      <c r="K2437" s="48"/>
      <c r="L2437" s="68"/>
      <c r="M2437" s="68"/>
      <c r="N2437" s="68"/>
      <c r="O2437" s="68"/>
      <c r="P2437" s="100" t="str">
        <f>IF(O2437="","",VLOOKUP(O2437,'Principios Activos'!A$1:B$2418,2,FALSE))</f>
        <v/>
      </c>
      <c r="Q2437" s="68"/>
      <c r="R2437" s="68"/>
      <c r="S2437" s="68"/>
      <c r="T2437" s="68"/>
      <c r="U2437" s="68"/>
      <c r="V2437" s="68"/>
      <c r="W2437" s="68"/>
      <c r="X2437" s="68"/>
      <c r="Y2437" s="68"/>
      <c r="Z2437" s="68"/>
      <c r="AA2437" s="68"/>
      <c r="AB2437" s="69"/>
      <c r="AC2437" s="68"/>
      <c r="AD2437" s="69"/>
      <c r="AE2437" s="53"/>
      <c r="AF2437" s="98"/>
      <c r="AG2437" s="123"/>
      <c r="AH2437" s="123"/>
      <c r="AI2437"/>
      <c r="AJ2437"/>
      <c r="AM2437" s="13"/>
    </row>
    <row r="2438" spans="1:39" s="8" customFormat="1" ht="24.95" customHeight="1" x14ac:dyDescent="0.25">
      <c r="A2438" s="65" t="str">
        <f t="shared" si="37"/>
        <v/>
      </c>
      <c r="B2438" s="61"/>
      <c r="C2438" s="63" t="str">
        <f>IF(B2438="","",VLOOKUP(B2438,'Base productos'!A$2:H$10900,2,FALSE))</f>
        <v/>
      </c>
      <c r="D2438" s="66" t="str">
        <f>IF(B2438="","",VLOOKUP(B2438,'Base productos'!A$2:H$10900,3,FALSE))</f>
        <v/>
      </c>
      <c r="E2438" s="62" t="str">
        <f>IF(B2438="","",VLOOKUP(B2438,'Base productos'!A$2:H$10900,4,FALSE))</f>
        <v/>
      </c>
      <c r="F2438" s="62" t="str">
        <f>IF(B2438="","",VLOOKUP(B2438,'Base productos'!A$2:H$10900,5,FALSE))</f>
        <v/>
      </c>
      <c r="G2438" s="66" t="str">
        <f>IF(B2438="","",VLOOKUP(B2438,'Base productos'!A$2:H$10900,6,FALSE))</f>
        <v/>
      </c>
      <c r="H2438" s="66" t="str">
        <f>IF(B2438="","",VLOOKUP(B2438,'Base productos'!A$2:H$10900,7,FALSE))</f>
        <v/>
      </c>
      <c r="I2438" s="66" t="str">
        <f>IF(B2438="","",VLOOKUP(B2438,'Base productos'!A$2:H$10900,8,FALSE))</f>
        <v/>
      </c>
      <c r="J2438" s="47"/>
      <c r="K2438" s="48"/>
      <c r="L2438" s="68"/>
      <c r="M2438" s="68"/>
      <c r="N2438" s="68"/>
      <c r="O2438" s="68"/>
      <c r="P2438" s="100" t="str">
        <f>IF(O2438="","",VLOOKUP(O2438,'Principios Activos'!A$1:B$2418,2,FALSE))</f>
        <v/>
      </c>
      <c r="Q2438" s="68"/>
      <c r="R2438" s="68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9"/>
      <c r="AC2438" s="68"/>
      <c r="AD2438" s="69"/>
      <c r="AE2438" s="53"/>
      <c r="AF2438" s="98"/>
      <c r="AG2438" s="123"/>
      <c r="AH2438" s="123"/>
      <c r="AI2438"/>
      <c r="AJ2438"/>
      <c r="AM2438" s="13"/>
    </row>
    <row r="2439" spans="1:39" s="8" customFormat="1" ht="24.95" customHeight="1" x14ac:dyDescent="0.25">
      <c r="A2439" s="65" t="str">
        <f t="shared" si="37"/>
        <v/>
      </c>
      <c r="B2439" s="61"/>
      <c r="C2439" s="63" t="str">
        <f>IF(B2439="","",VLOOKUP(B2439,'Base productos'!A$2:H$10900,2,FALSE))</f>
        <v/>
      </c>
      <c r="D2439" s="66" t="str">
        <f>IF(B2439="","",VLOOKUP(B2439,'Base productos'!A$2:H$10900,3,FALSE))</f>
        <v/>
      </c>
      <c r="E2439" s="62" t="str">
        <f>IF(B2439="","",VLOOKUP(B2439,'Base productos'!A$2:H$10900,4,FALSE))</f>
        <v/>
      </c>
      <c r="F2439" s="62" t="str">
        <f>IF(B2439="","",VLOOKUP(B2439,'Base productos'!A$2:H$10900,5,FALSE))</f>
        <v/>
      </c>
      <c r="G2439" s="66" t="str">
        <f>IF(B2439="","",VLOOKUP(B2439,'Base productos'!A$2:H$10900,6,FALSE))</f>
        <v/>
      </c>
      <c r="H2439" s="66" t="str">
        <f>IF(B2439="","",VLOOKUP(B2439,'Base productos'!A$2:H$10900,7,FALSE))</f>
        <v/>
      </c>
      <c r="I2439" s="66" t="str">
        <f>IF(B2439="","",VLOOKUP(B2439,'Base productos'!A$2:H$10900,8,FALSE))</f>
        <v/>
      </c>
      <c r="J2439" s="47"/>
      <c r="K2439" s="48"/>
      <c r="L2439" s="68"/>
      <c r="M2439" s="68"/>
      <c r="N2439" s="68"/>
      <c r="O2439" s="68"/>
      <c r="P2439" s="100" t="str">
        <f>IF(O2439="","",VLOOKUP(O2439,'Principios Activos'!A$1:B$2418,2,FALSE))</f>
        <v/>
      </c>
      <c r="Q2439" s="68"/>
      <c r="R2439" s="68"/>
      <c r="S2439" s="68"/>
      <c r="T2439" s="68"/>
      <c r="U2439" s="68"/>
      <c r="V2439" s="68"/>
      <c r="W2439" s="68"/>
      <c r="X2439" s="68"/>
      <c r="Y2439" s="68"/>
      <c r="Z2439" s="68"/>
      <c r="AA2439" s="68"/>
      <c r="AB2439" s="69"/>
      <c r="AC2439" s="68"/>
      <c r="AD2439" s="69"/>
      <c r="AE2439" s="53"/>
      <c r="AF2439" s="98"/>
      <c r="AG2439" s="123"/>
      <c r="AH2439" s="123"/>
      <c r="AI2439"/>
      <c r="AJ2439"/>
      <c r="AM2439" s="13"/>
    </row>
    <row r="2440" spans="1:39" s="8" customFormat="1" ht="24.95" customHeight="1" x14ac:dyDescent="0.25">
      <c r="A2440" s="65" t="str">
        <f t="shared" si="37"/>
        <v/>
      </c>
      <c r="B2440" s="61"/>
      <c r="C2440" s="63" t="str">
        <f>IF(B2440="","",VLOOKUP(B2440,'Base productos'!A$2:H$10900,2,FALSE))</f>
        <v/>
      </c>
      <c r="D2440" s="66" t="str">
        <f>IF(B2440="","",VLOOKUP(B2440,'Base productos'!A$2:H$10900,3,FALSE))</f>
        <v/>
      </c>
      <c r="E2440" s="62" t="str">
        <f>IF(B2440="","",VLOOKUP(B2440,'Base productos'!A$2:H$10900,4,FALSE))</f>
        <v/>
      </c>
      <c r="F2440" s="62" t="str">
        <f>IF(B2440="","",VLOOKUP(B2440,'Base productos'!A$2:H$10900,5,FALSE))</f>
        <v/>
      </c>
      <c r="G2440" s="66" t="str">
        <f>IF(B2440="","",VLOOKUP(B2440,'Base productos'!A$2:H$10900,6,FALSE))</f>
        <v/>
      </c>
      <c r="H2440" s="66" t="str">
        <f>IF(B2440="","",VLOOKUP(B2440,'Base productos'!A$2:H$10900,7,FALSE))</f>
        <v/>
      </c>
      <c r="I2440" s="66" t="str">
        <f>IF(B2440="","",VLOOKUP(B2440,'Base productos'!A$2:H$10900,8,FALSE))</f>
        <v/>
      </c>
      <c r="J2440" s="47"/>
      <c r="K2440" s="48"/>
      <c r="L2440" s="68"/>
      <c r="M2440" s="68"/>
      <c r="N2440" s="68"/>
      <c r="O2440" s="68"/>
      <c r="P2440" s="100" t="str">
        <f>IF(O2440="","",VLOOKUP(O2440,'Principios Activos'!A$1:B$2418,2,FALSE))</f>
        <v/>
      </c>
      <c r="Q2440" s="68"/>
      <c r="R2440" s="68"/>
      <c r="S2440" s="68"/>
      <c r="T2440" s="68"/>
      <c r="U2440" s="68"/>
      <c r="V2440" s="68"/>
      <c r="W2440" s="68"/>
      <c r="X2440" s="68"/>
      <c r="Y2440" s="68"/>
      <c r="Z2440" s="68"/>
      <c r="AA2440" s="68"/>
      <c r="AB2440" s="69"/>
      <c r="AC2440" s="68"/>
      <c r="AD2440" s="69"/>
      <c r="AE2440" s="53"/>
      <c r="AF2440" s="98"/>
      <c r="AG2440" s="123"/>
      <c r="AH2440" s="123"/>
      <c r="AI2440"/>
      <c r="AJ2440"/>
      <c r="AM2440" s="13"/>
    </row>
    <row r="2441" spans="1:39" s="8" customFormat="1" ht="24.95" customHeight="1" x14ac:dyDescent="0.25">
      <c r="A2441" s="65" t="str">
        <f t="shared" si="37"/>
        <v/>
      </c>
      <c r="B2441" s="61"/>
      <c r="C2441" s="63" t="str">
        <f>IF(B2441="","",VLOOKUP(B2441,'Base productos'!A$2:H$10900,2,FALSE))</f>
        <v/>
      </c>
      <c r="D2441" s="66" t="str">
        <f>IF(B2441="","",VLOOKUP(B2441,'Base productos'!A$2:H$10900,3,FALSE))</f>
        <v/>
      </c>
      <c r="E2441" s="62" t="str">
        <f>IF(B2441="","",VLOOKUP(B2441,'Base productos'!A$2:H$10900,4,FALSE))</f>
        <v/>
      </c>
      <c r="F2441" s="62" t="str">
        <f>IF(B2441="","",VLOOKUP(B2441,'Base productos'!A$2:H$10900,5,FALSE))</f>
        <v/>
      </c>
      <c r="G2441" s="66" t="str">
        <f>IF(B2441="","",VLOOKUP(B2441,'Base productos'!A$2:H$10900,6,FALSE))</f>
        <v/>
      </c>
      <c r="H2441" s="66" t="str">
        <f>IF(B2441="","",VLOOKUP(B2441,'Base productos'!A$2:H$10900,7,FALSE))</f>
        <v/>
      </c>
      <c r="I2441" s="66" t="str">
        <f>IF(B2441="","",VLOOKUP(B2441,'Base productos'!A$2:H$10900,8,FALSE))</f>
        <v/>
      </c>
      <c r="J2441" s="47"/>
      <c r="K2441" s="48"/>
      <c r="L2441" s="68"/>
      <c r="M2441" s="68"/>
      <c r="N2441" s="68"/>
      <c r="O2441" s="68"/>
      <c r="P2441" s="100" t="str">
        <f>IF(O2441="","",VLOOKUP(O2441,'Principios Activos'!A$1:B$2418,2,FALSE))</f>
        <v/>
      </c>
      <c r="Q2441" s="68"/>
      <c r="R2441" s="68"/>
      <c r="S2441" s="68"/>
      <c r="T2441" s="68"/>
      <c r="U2441" s="68"/>
      <c r="V2441" s="68"/>
      <c r="W2441" s="68"/>
      <c r="X2441" s="68"/>
      <c r="Y2441" s="68"/>
      <c r="Z2441" s="68"/>
      <c r="AA2441" s="68"/>
      <c r="AB2441" s="69"/>
      <c r="AC2441" s="68"/>
      <c r="AD2441" s="69"/>
      <c r="AE2441" s="53"/>
      <c r="AF2441" s="98"/>
      <c r="AG2441" s="123"/>
      <c r="AH2441" s="123"/>
      <c r="AI2441"/>
      <c r="AJ2441"/>
      <c r="AM2441" s="13"/>
    </row>
    <row r="2442" spans="1:39" s="8" customFormat="1" ht="24.95" customHeight="1" x14ac:dyDescent="0.25">
      <c r="A2442" s="65" t="str">
        <f t="shared" si="37"/>
        <v/>
      </c>
      <c r="B2442" s="61"/>
      <c r="C2442" s="63" t="str">
        <f>IF(B2442="","",VLOOKUP(B2442,'Base productos'!A$2:H$10900,2,FALSE))</f>
        <v/>
      </c>
      <c r="D2442" s="66" t="str">
        <f>IF(B2442="","",VLOOKUP(B2442,'Base productos'!A$2:H$10900,3,FALSE))</f>
        <v/>
      </c>
      <c r="E2442" s="62" t="str">
        <f>IF(B2442="","",VLOOKUP(B2442,'Base productos'!A$2:H$10900,4,FALSE))</f>
        <v/>
      </c>
      <c r="F2442" s="62" t="str">
        <f>IF(B2442="","",VLOOKUP(B2442,'Base productos'!A$2:H$10900,5,FALSE))</f>
        <v/>
      </c>
      <c r="G2442" s="66" t="str">
        <f>IF(B2442="","",VLOOKUP(B2442,'Base productos'!A$2:H$10900,6,FALSE))</f>
        <v/>
      </c>
      <c r="H2442" s="66" t="str">
        <f>IF(B2442="","",VLOOKUP(B2442,'Base productos'!A$2:H$10900,7,FALSE))</f>
        <v/>
      </c>
      <c r="I2442" s="66" t="str">
        <f>IF(B2442="","",VLOOKUP(B2442,'Base productos'!A$2:H$10900,8,FALSE))</f>
        <v/>
      </c>
      <c r="J2442" s="47"/>
      <c r="K2442" s="48"/>
      <c r="L2442" s="68"/>
      <c r="M2442" s="68"/>
      <c r="N2442" s="68"/>
      <c r="O2442" s="68"/>
      <c r="P2442" s="100" t="str">
        <f>IF(O2442="","",VLOOKUP(O2442,'Principios Activos'!A$1:B$2418,2,FALSE))</f>
        <v/>
      </c>
      <c r="Q2442" s="68"/>
      <c r="R2442" s="68"/>
      <c r="S2442" s="68"/>
      <c r="T2442" s="68"/>
      <c r="U2442" s="68"/>
      <c r="V2442" s="68"/>
      <c r="W2442" s="68"/>
      <c r="X2442" s="68"/>
      <c r="Y2442" s="68"/>
      <c r="Z2442" s="68"/>
      <c r="AA2442" s="68"/>
      <c r="AB2442" s="69"/>
      <c r="AC2442" s="68"/>
      <c r="AD2442" s="69"/>
      <c r="AE2442" s="53"/>
      <c r="AF2442" s="98"/>
      <c r="AG2442" s="123"/>
      <c r="AH2442" s="123"/>
      <c r="AI2442"/>
      <c r="AJ2442"/>
      <c r="AM2442" s="13"/>
    </row>
    <row r="2443" spans="1:39" s="8" customFormat="1" ht="24.95" customHeight="1" x14ac:dyDescent="0.25">
      <c r="A2443" s="65" t="str">
        <f t="shared" si="37"/>
        <v/>
      </c>
      <c r="B2443" s="61"/>
      <c r="C2443" s="63" t="str">
        <f>IF(B2443="","",VLOOKUP(B2443,'Base productos'!A$2:H$10900,2,FALSE))</f>
        <v/>
      </c>
      <c r="D2443" s="66" t="str">
        <f>IF(B2443="","",VLOOKUP(B2443,'Base productos'!A$2:H$10900,3,FALSE))</f>
        <v/>
      </c>
      <c r="E2443" s="62" t="str">
        <f>IF(B2443="","",VLOOKUP(B2443,'Base productos'!A$2:H$10900,4,FALSE))</f>
        <v/>
      </c>
      <c r="F2443" s="62" t="str">
        <f>IF(B2443="","",VLOOKUP(B2443,'Base productos'!A$2:H$10900,5,FALSE))</f>
        <v/>
      </c>
      <c r="G2443" s="66" t="str">
        <f>IF(B2443="","",VLOOKUP(B2443,'Base productos'!A$2:H$10900,6,FALSE))</f>
        <v/>
      </c>
      <c r="H2443" s="66" t="str">
        <f>IF(B2443="","",VLOOKUP(B2443,'Base productos'!A$2:H$10900,7,FALSE))</f>
        <v/>
      </c>
      <c r="I2443" s="66" t="str">
        <f>IF(B2443="","",VLOOKUP(B2443,'Base productos'!A$2:H$10900,8,FALSE))</f>
        <v/>
      </c>
      <c r="J2443" s="47"/>
      <c r="K2443" s="48"/>
      <c r="L2443" s="68"/>
      <c r="M2443" s="68"/>
      <c r="N2443" s="68"/>
      <c r="O2443" s="68"/>
      <c r="P2443" s="100" t="str">
        <f>IF(O2443="","",VLOOKUP(O2443,'Principios Activos'!A$1:B$2418,2,FALSE))</f>
        <v/>
      </c>
      <c r="Q2443" s="68"/>
      <c r="R2443" s="68"/>
      <c r="S2443" s="68"/>
      <c r="T2443" s="68"/>
      <c r="U2443" s="68"/>
      <c r="V2443" s="68"/>
      <c r="W2443" s="68"/>
      <c r="X2443" s="68"/>
      <c r="Y2443" s="68"/>
      <c r="Z2443" s="68"/>
      <c r="AA2443" s="68"/>
      <c r="AB2443" s="69"/>
      <c r="AC2443" s="68"/>
      <c r="AD2443" s="69"/>
      <c r="AE2443" s="53"/>
      <c r="AF2443" s="98"/>
      <c r="AG2443" s="123"/>
      <c r="AH2443" s="123"/>
      <c r="AI2443"/>
      <c r="AJ2443"/>
      <c r="AM2443" s="13"/>
    </row>
    <row r="2444" spans="1:39" s="8" customFormat="1" ht="24.95" customHeight="1" x14ac:dyDescent="0.25">
      <c r="A2444" s="65" t="str">
        <f t="shared" si="37"/>
        <v/>
      </c>
      <c r="B2444" s="61"/>
      <c r="C2444" s="63" t="str">
        <f>IF(B2444="","",VLOOKUP(B2444,'Base productos'!A$2:H$10900,2,FALSE))</f>
        <v/>
      </c>
      <c r="D2444" s="66" t="str">
        <f>IF(B2444="","",VLOOKUP(B2444,'Base productos'!A$2:H$10900,3,FALSE))</f>
        <v/>
      </c>
      <c r="E2444" s="62" t="str">
        <f>IF(B2444="","",VLOOKUP(B2444,'Base productos'!A$2:H$10900,4,FALSE))</f>
        <v/>
      </c>
      <c r="F2444" s="62" t="str">
        <f>IF(B2444="","",VLOOKUP(B2444,'Base productos'!A$2:H$10900,5,FALSE))</f>
        <v/>
      </c>
      <c r="G2444" s="66" t="str">
        <f>IF(B2444="","",VLOOKUP(B2444,'Base productos'!A$2:H$10900,6,FALSE))</f>
        <v/>
      </c>
      <c r="H2444" s="66" t="str">
        <f>IF(B2444="","",VLOOKUP(B2444,'Base productos'!A$2:H$10900,7,FALSE))</f>
        <v/>
      </c>
      <c r="I2444" s="66" t="str">
        <f>IF(B2444="","",VLOOKUP(B2444,'Base productos'!A$2:H$10900,8,FALSE))</f>
        <v/>
      </c>
      <c r="J2444" s="47"/>
      <c r="K2444" s="48"/>
      <c r="L2444" s="68"/>
      <c r="M2444" s="68"/>
      <c r="N2444" s="68"/>
      <c r="O2444" s="68"/>
      <c r="P2444" s="100" t="str">
        <f>IF(O2444="","",VLOOKUP(O2444,'Principios Activos'!A$1:B$2418,2,FALSE))</f>
        <v/>
      </c>
      <c r="Q2444" s="68"/>
      <c r="R2444" s="68"/>
      <c r="S2444" s="68"/>
      <c r="T2444" s="68"/>
      <c r="U2444" s="68"/>
      <c r="V2444" s="68"/>
      <c r="W2444" s="68"/>
      <c r="X2444" s="68"/>
      <c r="Y2444" s="68"/>
      <c r="Z2444" s="68"/>
      <c r="AA2444" s="68"/>
      <c r="AB2444" s="69"/>
      <c r="AC2444" s="68"/>
      <c r="AD2444" s="69"/>
      <c r="AE2444" s="53"/>
      <c r="AF2444" s="98"/>
      <c r="AG2444" s="123"/>
      <c r="AH2444" s="123"/>
      <c r="AI2444"/>
      <c r="AJ2444"/>
      <c r="AM2444" s="13"/>
    </row>
    <row r="2445" spans="1:39" s="8" customFormat="1" ht="24.95" customHeight="1" x14ac:dyDescent="0.25">
      <c r="A2445" s="65" t="str">
        <f t="shared" si="37"/>
        <v/>
      </c>
      <c r="B2445" s="61"/>
      <c r="C2445" s="63" t="str">
        <f>IF(B2445="","",VLOOKUP(B2445,'Base productos'!A$2:H$10900,2,FALSE))</f>
        <v/>
      </c>
      <c r="D2445" s="66" t="str">
        <f>IF(B2445="","",VLOOKUP(B2445,'Base productos'!A$2:H$10900,3,FALSE))</f>
        <v/>
      </c>
      <c r="E2445" s="62" t="str">
        <f>IF(B2445="","",VLOOKUP(B2445,'Base productos'!A$2:H$10900,4,FALSE))</f>
        <v/>
      </c>
      <c r="F2445" s="62" t="str">
        <f>IF(B2445="","",VLOOKUP(B2445,'Base productos'!A$2:H$10900,5,FALSE))</f>
        <v/>
      </c>
      <c r="G2445" s="66" t="str">
        <f>IF(B2445="","",VLOOKUP(B2445,'Base productos'!A$2:H$10900,6,FALSE))</f>
        <v/>
      </c>
      <c r="H2445" s="66" t="str">
        <f>IF(B2445="","",VLOOKUP(B2445,'Base productos'!A$2:H$10900,7,FALSE))</f>
        <v/>
      </c>
      <c r="I2445" s="66" t="str">
        <f>IF(B2445="","",VLOOKUP(B2445,'Base productos'!A$2:H$10900,8,FALSE))</f>
        <v/>
      </c>
      <c r="J2445" s="47"/>
      <c r="K2445" s="48"/>
      <c r="L2445" s="68"/>
      <c r="M2445" s="68"/>
      <c r="N2445" s="68"/>
      <c r="O2445" s="68"/>
      <c r="P2445" s="100" t="str">
        <f>IF(O2445="","",VLOOKUP(O2445,'Principios Activos'!A$1:B$2418,2,FALSE))</f>
        <v/>
      </c>
      <c r="Q2445" s="68"/>
      <c r="R2445" s="68"/>
      <c r="S2445" s="68"/>
      <c r="T2445" s="68"/>
      <c r="U2445" s="68"/>
      <c r="V2445" s="68"/>
      <c r="W2445" s="68"/>
      <c r="X2445" s="68"/>
      <c r="Y2445" s="68"/>
      <c r="Z2445" s="68"/>
      <c r="AA2445" s="68"/>
      <c r="AB2445" s="69"/>
      <c r="AC2445" s="68"/>
      <c r="AD2445" s="69"/>
      <c r="AE2445" s="53"/>
      <c r="AF2445" s="98"/>
      <c r="AG2445" s="123"/>
      <c r="AH2445" s="123"/>
      <c r="AI2445"/>
      <c r="AJ2445"/>
      <c r="AM2445" s="13"/>
    </row>
    <row r="2446" spans="1:39" s="8" customFormat="1" ht="24.95" customHeight="1" x14ac:dyDescent="0.25">
      <c r="A2446" s="65" t="str">
        <f t="shared" si="37"/>
        <v/>
      </c>
      <c r="B2446" s="61"/>
      <c r="C2446" s="63" t="str">
        <f>IF(B2446="","",VLOOKUP(B2446,'Base productos'!A$2:H$10900,2,FALSE))</f>
        <v/>
      </c>
      <c r="D2446" s="66" t="str">
        <f>IF(B2446="","",VLOOKUP(B2446,'Base productos'!A$2:H$10900,3,FALSE))</f>
        <v/>
      </c>
      <c r="E2446" s="62" t="str">
        <f>IF(B2446="","",VLOOKUP(B2446,'Base productos'!A$2:H$10900,4,FALSE))</f>
        <v/>
      </c>
      <c r="F2446" s="62" t="str">
        <f>IF(B2446="","",VLOOKUP(B2446,'Base productos'!A$2:H$10900,5,FALSE))</f>
        <v/>
      </c>
      <c r="G2446" s="66" t="str">
        <f>IF(B2446="","",VLOOKUP(B2446,'Base productos'!A$2:H$10900,6,FALSE))</f>
        <v/>
      </c>
      <c r="H2446" s="66" t="str">
        <f>IF(B2446="","",VLOOKUP(B2446,'Base productos'!A$2:H$10900,7,FALSE))</f>
        <v/>
      </c>
      <c r="I2446" s="66" t="str">
        <f>IF(B2446="","",VLOOKUP(B2446,'Base productos'!A$2:H$10900,8,FALSE))</f>
        <v/>
      </c>
      <c r="J2446" s="47"/>
      <c r="K2446" s="48"/>
      <c r="L2446" s="68"/>
      <c r="M2446" s="68"/>
      <c r="N2446" s="68"/>
      <c r="O2446" s="68"/>
      <c r="P2446" s="100" t="str">
        <f>IF(O2446="","",VLOOKUP(O2446,'Principios Activos'!A$1:B$2418,2,FALSE))</f>
        <v/>
      </c>
      <c r="Q2446" s="68"/>
      <c r="R2446" s="68"/>
      <c r="S2446" s="68"/>
      <c r="T2446" s="68"/>
      <c r="U2446" s="68"/>
      <c r="V2446" s="68"/>
      <c r="W2446" s="68"/>
      <c r="X2446" s="68"/>
      <c r="Y2446" s="68"/>
      <c r="Z2446" s="68"/>
      <c r="AA2446" s="68"/>
      <c r="AB2446" s="69"/>
      <c r="AC2446" s="68"/>
      <c r="AD2446" s="69"/>
      <c r="AE2446" s="53"/>
      <c r="AF2446" s="98"/>
      <c r="AG2446" s="123"/>
      <c r="AH2446" s="123"/>
      <c r="AI2446"/>
      <c r="AJ2446"/>
      <c r="AM2446" s="13"/>
    </row>
    <row r="2447" spans="1:39" s="8" customFormat="1" ht="24.95" customHeight="1" x14ac:dyDescent="0.25">
      <c r="A2447" s="65" t="str">
        <f t="shared" si="37"/>
        <v/>
      </c>
      <c r="B2447" s="61"/>
      <c r="C2447" s="63" t="str">
        <f>IF(B2447="","",VLOOKUP(B2447,'Base productos'!A$2:H$10900,2,FALSE))</f>
        <v/>
      </c>
      <c r="D2447" s="66" t="str">
        <f>IF(B2447="","",VLOOKUP(B2447,'Base productos'!A$2:H$10900,3,FALSE))</f>
        <v/>
      </c>
      <c r="E2447" s="62" t="str">
        <f>IF(B2447="","",VLOOKUP(B2447,'Base productos'!A$2:H$10900,4,FALSE))</f>
        <v/>
      </c>
      <c r="F2447" s="62" t="str">
        <f>IF(B2447="","",VLOOKUP(B2447,'Base productos'!A$2:H$10900,5,FALSE))</f>
        <v/>
      </c>
      <c r="G2447" s="66" t="str">
        <f>IF(B2447="","",VLOOKUP(B2447,'Base productos'!A$2:H$10900,6,FALSE))</f>
        <v/>
      </c>
      <c r="H2447" s="66" t="str">
        <f>IF(B2447="","",VLOOKUP(B2447,'Base productos'!A$2:H$10900,7,FALSE))</f>
        <v/>
      </c>
      <c r="I2447" s="66" t="str">
        <f>IF(B2447="","",VLOOKUP(B2447,'Base productos'!A$2:H$10900,8,FALSE))</f>
        <v/>
      </c>
      <c r="J2447" s="47"/>
      <c r="K2447" s="48"/>
      <c r="L2447" s="68"/>
      <c r="M2447" s="68"/>
      <c r="N2447" s="68"/>
      <c r="O2447" s="68"/>
      <c r="P2447" s="100" t="str">
        <f>IF(O2447="","",VLOOKUP(O2447,'Principios Activos'!A$1:B$2418,2,FALSE))</f>
        <v/>
      </c>
      <c r="Q2447" s="68"/>
      <c r="R2447" s="68"/>
      <c r="S2447" s="68"/>
      <c r="T2447" s="68"/>
      <c r="U2447" s="68"/>
      <c r="V2447" s="68"/>
      <c r="W2447" s="68"/>
      <c r="X2447" s="68"/>
      <c r="Y2447" s="68"/>
      <c r="Z2447" s="68"/>
      <c r="AA2447" s="68"/>
      <c r="AB2447" s="69"/>
      <c r="AC2447" s="68"/>
      <c r="AD2447" s="69"/>
      <c r="AE2447" s="53"/>
      <c r="AF2447" s="98"/>
      <c r="AG2447" s="123"/>
      <c r="AH2447" s="123"/>
      <c r="AI2447"/>
      <c r="AJ2447"/>
      <c r="AM2447" s="13"/>
    </row>
    <row r="2448" spans="1:39" s="8" customFormat="1" ht="24.95" customHeight="1" x14ac:dyDescent="0.25">
      <c r="A2448" s="65" t="str">
        <f t="shared" si="37"/>
        <v/>
      </c>
      <c r="B2448" s="61"/>
      <c r="C2448" s="63" t="str">
        <f>IF(B2448="","",VLOOKUP(B2448,'Base productos'!A$2:H$10900,2,FALSE))</f>
        <v/>
      </c>
      <c r="D2448" s="66" t="str">
        <f>IF(B2448="","",VLOOKUP(B2448,'Base productos'!A$2:H$10900,3,FALSE))</f>
        <v/>
      </c>
      <c r="E2448" s="62" t="str">
        <f>IF(B2448="","",VLOOKUP(B2448,'Base productos'!A$2:H$10900,4,FALSE))</f>
        <v/>
      </c>
      <c r="F2448" s="62" t="str">
        <f>IF(B2448="","",VLOOKUP(B2448,'Base productos'!A$2:H$10900,5,FALSE))</f>
        <v/>
      </c>
      <c r="G2448" s="66" t="str">
        <f>IF(B2448="","",VLOOKUP(B2448,'Base productos'!A$2:H$10900,6,FALSE))</f>
        <v/>
      </c>
      <c r="H2448" s="66" t="str">
        <f>IF(B2448="","",VLOOKUP(B2448,'Base productos'!A$2:H$10900,7,FALSE))</f>
        <v/>
      </c>
      <c r="I2448" s="66" t="str">
        <f>IF(B2448="","",VLOOKUP(B2448,'Base productos'!A$2:H$10900,8,FALSE))</f>
        <v/>
      </c>
      <c r="J2448" s="47"/>
      <c r="K2448" s="48"/>
      <c r="L2448" s="68"/>
      <c r="M2448" s="68"/>
      <c r="N2448" s="68"/>
      <c r="O2448" s="68"/>
      <c r="P2448" s="100" t="str">
        <f>IF(O2448="","",VLOOKUP(O2448,'Principios Activos'!A$1:B$2418,2,FALSE))</f>
        <v/>
      </c>
      <c r="Q2448" s="68"/>
      <c r="R2448" s="68"/>
      <c r="S2448" s="68"/>
      <c r="T2448" s="68"/>
      <c r="U2448" s="68"/>
      <c r="V2448" s="68"/>
      <c r="W2448" s="68"/>
      <c r="X2448" s="68"/>
      <c r="Y2448" s="68"/>
      <c r="Z2448" s="68"/>
      <c r="AA2448" s="68"/>
      <c r="AB2448" s="69"/>
      <c r="AC2448" s="68"/>
      <c r="AD2448" s="69"/>
      <c r="AE2448" s="53"/>
      <c r="AF2448" s="98"/>
      <c r="AG2448" s="123"/>
      <c r="AH2448" s="123"/>
      <c r="AI2448"/>
      <c r="AJ2448"/>
      <c r="AM2448" s="13"/>
    </row>
    <row r="2449" spans="1:39" s="8" customFormat="1" ht="24.95" customHeight="1" x14ac:dyDescent="0.25">
      <c r="A2449" s="65" t="str">
        <f t="shared" si="37"/>
        <v/>
      </c>
      <c r="B2449" s="61"/>
      <c r="C2449" s="63" t="str">
        <f>IF(B2449="","",VLOOKUP(B2449,'Base productos'!A$2:H$10900,2,FALSE))</f>
        <v/>
      </c>
      <c r="D2449" s="66" t="str">
        <f>IF(B2449="","",VLOOKUP(B2449,'Base productos'!A$2:H$10900,3,FALSE))</f>
        <v/>
      </c>
      <c r="E2449" s="62" t="str">
        <f>IF(B2449="","",VLOOKUP(B2449,'Base productos'!A$2:H$10900,4,FALSE))</f>
        <v/>
      </c>
      <c r="F2449" s="62" t="str">
        <f>IF(B2449="","",VLOOKUP(B2449,'Base productos'!A$2:H$10900,5,FALSE))</f>
        <v/>
      </c>
      <c r="G2449" s="66" t="str">
        <f>IF(B2449="","",VLOOKUP(B2449,'Base productos'!A$2:H$10900,6,FALSE))</f>
        <v/>
      </c>
      <c r="H2449" s="66" t="str">
        <f>IF(B2449="","",VLOOKUP(B2449,'Base productos'!A$2:H$10900,7,FALSE))</f>
        <v/>
      </c>
      <c r="I2449" s="66" t="str">
        <f>IF(B2449="","",VLOOKUP(B2449,'Base productos'!A$2:H$10900,8,FALSE))</f>
        <v/>
      </c>
      <c r="J2449" s="47"/>
      <c r="K2449" s="48"/>
      <c r="L2449" s="68"/>
      <c r="M2449" s="68"/>
      <c r="N2449" s="68"/>
      <c r="O2449" s="68"/>
      <c r="P2449" s="100" t="str">
        <f>IF(O2449="","",VLOOKUP(O2449,'Principios Activos'!A$1:B$2418,2,FALSE))</f>
        <v/>
      </c>
      <c r="Q2449" s="68"/>
      <c r="R2449" s="68"/>
      <c r="S2449" s="68"/>
      <c r="T2449" s="68"/>
      <c r="U2449" s="68"/>
      <c r="V2449" s="68"/>
      <c r="W2449" s="68"/>
      <c r="X2449" s="68"/>
      <c r="Y2449" s="68"/>
      <c r="Z2449" s="68"/>
      <c r="AA2449" s="68"/>
      <c r="AB2449" s="69"/>
      <c r="AC2449" s="68"/>
      <c r="AD2449" s="69"/>
      <c r="AE2449" s="53"/>
      <c r="AF2449" s="98"/>
      <c r="AG2449" s="123"/>
      <c r="AH2449" s="123"/>
      <c r="AI2449"/>
      <c r="AJ2449"/>
      <c r="AM2449" s="13"/>
    </row>
    <row r="2450" spans="1:39" s="8" customFormat="1" ht="24.95" customHeight="1" x14ac:dyDescent="0.25">
      <c r="A2450" s="65" t="str">
        <f t="shared" si="37"/>
        <v/>
      </c>
      <c r="B2450" s="61"/>
      <c r="C2450" s="63" t="str">
        <f>IF(B2450="","",VLOOKUP(B2450,'Base productos'!A$2:H$10900,2,FALSE))</f>
        <v/>
      </c>
      <c r="D2450" s="66" t="str">
        <f>IF(B2450="","",VLOOKUP(B2450,'Base productos'!A$2:H$10900,3,FALSE))</f>
        <v/>
      </c>
      <c r="E2450" s="62" t="str">
        <f>IF(B2450="","",VLOOKUP(B2450,'Base productos'!A$2:H$10900,4,FALSE))</f>
        <v/>
      </c>
      <c r="F2450" s="62" t="str">
        <f>IF(B2450="","",VLOOKUP(B2450,'Base productos'!A$2:H$10900,5,FALSE))</f>
        <v/>
      </c>
      <c r="G2450" s="66" t="str">
        <f>IF(B2450="","",VLOOKUP(B2450,'Base productos'!A$2:H$10900,6,FALSE))</f>
        <v/>
      </c>
      <c r="H2450" s="66" t="str">
        <f>IF(B2450="","",VLOOKUP(B2450,'Base productos'!A$2:H$10900,7,FALSE))</f>
        <v/>
      </c>
      <c r="I2450" s="66" t="str">
        <f>IF(B2450="","",VLOOKUP(B2450,'Base productos'!A$2:H$10900,8,FALSE))</f>
        <v/>
      </c>
      <c r="J2450" s="47"/>
      <c r="K2450" s="48"/>
      <c r="L2450" s="68"/>
      <c r="M2450" s="68"/>
      <c r="N2450" s="68"/>
      <c r="O2450" s="68"/>
      <c r="P2450" s="100" t="str">
        <f>IF(O2450="","",VLOOKUP(O2450,'Principios Activos'!A$1:B$2418,2,FALSE))</f>
        <v/>
      </c>
      <c r="Q2450" s="68"/>
      <c r="R2450" s="68"/>
      <c r="S2450" s="68"/>
      <c r="T2450" s="68"/>
      <c r="U2450" s="68"/>
      <c r="V2450" s="68"/>
      <c r="W2450" s="68"/>
      <c r="X2450" s="68"/>
      <c r="Y2450" s="68"/>
      <c r="Z2450" s="68"/>
      <c r="AA2450" s="68"/>
      <c r="AB2450" s="69"/>
      <c r="AC2450" s="68"/>
      <c r="AD2450" s="69"/>
      <c r="AE2450" s="53"/>
      <c r="AF2450" s="98"/>
      <c r="AG2450" s="123"/>
      <c r="AH2450" s="123"/>
      <c r="AI2450"/>
      <c r="AJ2450"/>
      <c r="AM2450" s="13"/>
    </row>
    <row r="2451" spans="1:39" s="8" customFormat="1" ht="24.95" customHeight="1" x14ac:dyDescent="0.25">
      <c r="A2451" s="65" t="str">
        <f t="shared" si="37"/>
        <v/>
      </c>
      <c r="B2451" s="61"/>
      <c r="C2451" s="63" t="str">
        <f>IF(B2451="","",VLOOKUP(B2451,'Base productos'!A$2:H$10900,2,FALSE))</f>
        <v/>
      </c>
      <c r="D2451" s="66" t="str">
        <f>IF(B2451="","",VLOOKUP(B2451,'Base productos'!A$2:H$10900,3,FALSE))</f>
        <v/>
      </c>
      <c r="E2451" s="62" t="str">
        <f>IF(B2451="","",VLOOKUP(B2451,'Base productos'!A$2:H$10900,4,FALSE))</f>
        <v/>
      </c>
      <c r="F2451" s="62" t="str">
        <f>IF(B2451="","",VLOOKUP(B2451,'Base productos'!A$2:H$10900,5,FALSE))</f>
        <v/>
      </c>
      <c r="G2451" s="66" t="str">
        <f>IF(B2451="","",VLOOKUP(B2451,'Base productos'!A$2:H$10900,6,FALSE))</f>
        <v/>
      </c>
      <c r="H2451" s="66" t="str">
        <f>IF(B2451="","",VLOOKUP(B2451,'Base productos'!A$2:H$10900,7,FALSE))</f>
        <v/>
      </c>
      <c r="I2451" s="66" t="str">
        <f>IF(B2451="","",VLOOKUP(B2451,'Base productos'!A$2:H$10900,8,FALSE))</f>
        <v/>
      </c>
      <c r="J2451" s="47"/>
      <c r="K2451" s="48"/>
      <c r="L2451" s="68"/>
      <c r="M2451" s="68"/>
      <c r="N2451" s="68"/>
      <c r="O2451" s="68"/>
      <c r="P2451" s="100" t="str">
        <f>IF(O2451="","",VLOOKUP(O2451,'Principios Activos'!A$1:B$2418,2,FALSE))</f>
        <v/>
      </c>
      <c r="Q2451" s="68"/>
      <c r="R2451" s="68"/>
      <c r="S2451" s="68"/>
      <c r="T2451" s="68"/>
      <c r="U2451" s="68"/>
      <c r="V2451" s="68"/>
      <c r="W2451" s="68"/>
      <c r="X2451" s="68"/>
      <c r="Y2451" s="68"/>
      <c r="Z2451" s="68"/>
      <c r="AA2451" s="68"/>
      <c r="AB2451" s="69"/>
      <c r="AC2451" s="68"/>
      <c r="AD2451" s="69"/>
      <c r="AE2451" s="53"/>
      <c r="AF2451" s="98"/>
      <c r="AG2451" s="123"/>
      <c r="AH2451" s="123"/>
      <c r="AI2451"/>
      <c r="AJ2451"/>
      <c r="AM2451" s="13"/>
    </row>
    <row r="2452" spans="1:39" s="8" customFormat="1" ht="24.95" customHeight="1" x14ac:dyDescent="0.25">
      <c r="A2452" s="65" t="str">
        <f t="shared" si="37"/>
        <v/>
      </c>
      <c r="B2452" s="61"/>
      <c r="C2452" s="63" t="str">
        <f>IF(B2452="","",VLOOKUP(B2452,'Base productos'!A$2:H$10900,2,FALSE))</f>
        <v/>
      </c>
      <c r="D2452" s="66" t="str">
        <f>IF(B2452="","",VLOOKUP(B2452,'Base productos'!A$2:H$10900,3,FALSE))</f>
        <v/>
      </c>
      <c r="E2452" s="62" t="str">
        <f>IF(B2452="","",VLOOKUP(B2452,'Base productos'!A$2:H$10900,4,FALSE))</f>
        <v/>
      </c>
      <c r="F2452" s="62" t="str">
        <f>IF(B2452="","",VLOOKUP(B2452,'Base productos'!A$2:H$10900,5,FALSE))</f>
        <v/>
      </c>
      <c r="G2452" s="66" t="str">
        <f>IF(B2452="","",VLOOKUP(B2452,'Base productos'!A$2:H$10900,6,FALSE))</f>
        <v/>
      </c>
      <c r="H2452" s="66" t="str">
        <f>IF(B2452="","",VLOOKUP(B2452,'Base productos'!A$2:H$10900,7,FALSE))</f>
        <v/>
      </c>
      <c r="I2452" s="66" t="str">
        <f>IF(B2452="","",VLOOKUP(B2452,'Base productos'!A$2:H$10900,8,FALSE))</f>
        <v/>
      </c>
      <c r="J2452" s="47"/>
      <c r="K2452" s="48"/>
      <c r="L2452" s="68"/>
      <c r="M2452" s="68"/>
      <c r="N2452" s="68"/>
      <c r="O2452" s="68"/>
      <c r="P2452" s="100" t="str">
        <f>IF(O2452="","",VLOOKUP(O2452,'Principios Activos'!A$1:B$2418,2,FALSE))</f>
        <v/>
      </c>
      <c r="Q2452" s="68"/>
      <c r="R2452" s="68"/>
      <c r="S2452" s="68"/>
      <c r="T2452" s="68"/>
      <c r="U2452" s="68"/>
      <c r="V2452" s="68"/>
      <c r="W2452" s="68"/>
      <c r="X2452" s="68"/>
      <c r="Y2452" s="68"/>
      <c r="Z2452" s="68"/>
      <c r="AA2452" s="68"/>
      <c r="AB2452" s="69"/>
      <c r="AC2452" s="68"/>
      <c r="AD2452" s="69"/>
      <c r="AE2452" s="53"/>
      <c r="AF2452" s="98"/>
      <c r="AG2452" s="123"/>
      <c r="AH2452" s="123"/>
      <c r="AI2452"/>
      <c r="AJ2452"/>
      <c r="AM2452" s="13"/>
    </row>
    <row r="2453" spans="1:39" s="8" customFormat="1" ht="24.95" customHeight="1" x14ac:dyDescent="0.25">
      <c r="A2453" s="65" t="str">
        <f t="shared" si="37"/>
        <v/>
      </c>
      <c r="B2453" s="61"/>
      <c r="C2453" s="63" t="str">
        <f>IF(B2453="","",VLOOKUP(B2453,'Base productos'!A$2:H$10900,2,FALSE))</f>
        <v/>
      </c>
      <c r="D2453" s="66" t="str">
        <f>IF(B2453="","",VLOOKUP(B2453,'Base productos'!A$2:H$10900,3,FALSE))</f>
        <v/>
      </c>
      <c r="E2453" s="62" t="str">
        <f>IF(B2453="","",VLOOKUP(B2453,'Base productos'!A$2:H$10900,4,FALSE))</f>
        <v/>
      </c>
      <c r="F2453" s="62" t="str">
        <f>IF(B2453="","",VLOOKUP(B2453,'Base productos'!A$2:H$10900,5,FALSE))</f>
        <v/>
      </c>
      <c r="G2453" s="66" t="str">
        <f>IF(B2453="","",VLOOKUP(B2453,'Base productos'!A$2:H$10900,6,FALSE))</f>
        <v/>
      </c>
      <c r="H2453" s="66" t="str">
        <f>IF(B2453="","",VLOOKUP(B2453,'Base productos'!A$2:H$10900,7,FALSE))</f>
        <v/>
      </c>
      <c r="I2453" s="66" t="str">
        <f>IF(B2453="","",VLOOKUP(B2453,'Base productos'!A$2:H$10900,8,FALSE))</f>
        <v/>
      </c>
      <c r="J2453" s="47"/>
      <c r="K2453" s="48"/>
      <c r="L2453" s="68"/>
      <c r="M2453" s="68"/>
      <c r="N2453" s="68"/>
      <c r="O2453" s="68"/>
      <c r="P2453" s="100" t="str">
        <f>IF(O2453="","",VLOOKUP(O2453,'Principios Activos'!A$1:B$2418,2,FALSE))</f>
        <v/>
      </c>
      <c r="Q2453" s="68"/>
      <c r="R2453" s="68"/>
      <c r="S2453" s="68"/>
      <c r="T2453" s="68"/>
      <c r="U2453" s="68"/>
      <c r="V2453" s="68"/>
      <c r="W2453" s="68"/>
      <c r="X2453" s="68"/>
      <c r="Y2453" s="68"/>
      <c r="Z2453" s="68"/>
      <c r="AA2453" s="68"/>
      <c r="AB2453" s="69"/>
      <c r="AC2453" s="68"/>
      <c r="AD2453" s="69"/>
      <c r="AE2453" s="53"/>
      <c r="AF2453" s="98"/>
      <c r="AG2453" s="123"/>
      <c r="AH2453" s="123"/>
      <c r="AI2453"/>
      <c r="AJ2453"/>
      <c r="AM2453" s="13"/>
    </row>
    <row r="2454" spans="1:39" s="8" customFormat="1" ht="24.95" customHeight="1" x14ac:dyDescent="0.25">
      <c r="A2454" s="65" t="str">
        <f t="shared" si="37"/>
        <v/>
      </c>
      <c r="B2454" s="61"/>
      <c r="C2454" s="63" t="str">
        <f>IF(B2454="","",VLOOKUP(B2454,'Base productos'!A$2:H$10900,2,FALSE))</f>
        <v/>
      </c>
      <c r="D2454" s="66" t="str">
        <f>IF(B2454="","",VLOOKUP(B2454,'Base productos'!A$2:H$10900,3,FALSE))</f>
        <v/>
      </c>
      <c r="E2454" s="62" t="str">
        <f>IF(B2454="","",VLOOKUP(B2454,'Base productos'!A$2:H$10900,4,FALSE))</f>
        <v/>
      </c>
      <c r="F2454" s="62" t="str">
        <f>IF(B2454="","",VLOOKUP(B2454,'Base productos'!A$2:H$10900,5,FALSE))</f>
        <v/>
      </c>
      <c r="G2454" s="66" t="str">
        <f>IF(B2454="","",VLOOKUP(B2454,'Base productos'!A$2:H$10900,6,FALSE))</f>
        <v/>
      </c>
      <c r="H2454" s="66" t="str">
        <f>IF(B2454="","",VLOOKUP(B2454,'Base productos'!A$2:H$10900,7,FALSE))</f>
        <v/>
      </c>
      <c r="I2454" s="66" t="str">
        <f>IF(B2454="","",VLOOKUP(B2454,'Base productos'!A$2:H$10900,8,FALSE))</f>
        <v/>
      </c>
      <c r="J2454" s="47"/>
      <c r="K2454" s="48"/>
      <c r="L2454" s="68"/>
      <c r="M2454" s="68"/>
      <c r="N2454" s="68"/>
      <c r="O2454" s="68"/>
      <c r="P2454" s="100" t="str">
        <f>IF(O2454="","",VLOOKUP(O2454,'Principios Activos'!A$1:B$2418,2,FALSE))</f>
        <v/>
      </c>
      <c r="Q2454" s="68"/>
      <c r="R2454" s="68"/>
      <c r="S2454" s="68"/>
      <c r="T2454" s="68"/>
      <c r="U2454" s="68"/>
      <c r="V2454" s="68"/>
      <c r="W2454" s="68"/>
      <c r="X2454" s="68"/>
      <c r="Y2454" s="68"/>
      <c r="Z2454" s="68"/>
      <c r="AA2454" s="68"/>
      <c r="AB2454" s="69"/>
      <c r="AC2454" s="68"/>
      <c r="AD2454" s="69"/>
      <c r="AE2454" s="53"/>
      <c r="AF2454" s="98"/>
      <c r="AG2454" s="123"/>
      <c r="AH2454" s="123"/>
      <c r="AI2454"/>
      <c r="AJ2454"/>
      <c r="AM2454" s="13"/>
    </row>
    <row r="2455" spans="1:39" s="8" customFormat="1" ht="24.95" customHeight="1" x14ac:dyDescent="0.25">
      <c r="A2455" s="65" t="str">
        <f t="shared" si="37"/>
        <v/>
      </c>
      <c r="B2455" s="61"/>
      <c r="C2455" s="63" t="str">
        <f>IF(B2455="","",VLOOKUP(B2455,'Base productos'!A$2:H$10900,2,FALSE))</f>
        <v/>
      </c>
      <c r="D2455" s="66" t="str">
        <f>IF(B2455="","",VLOOKUP(B2455,'Base productos'!A$2:H$10900,3,FALSE))</f>
        <v/>
      </c>
      <c r="E2455" s="62" t="str">
        <f>IF(B2455="","",VLOOKUP(B2455,'Base productos'!A$2:H$10900,4,FALSE))</f>
        <v/>
      </c>
      <c r="F2455" s="62" t="str">
        <f>IF(B2455="","",VLOOKUP(B2455,'Base productos'!A$2:H$10900,5,FALSE))</f>
        <v/>
      </c>
      <c r="G2455" s="66" t="str">
        <f>IF(B2455="","",VLOOKUP(B2455,'Base productos'!A$2:H$10900,6,FALSE))</f>
        <v/>
      </c>
      <c r="H2455" s="66" t="str">
        <f>IF(B2455="","",VLOOKUP(B2455,'Base productos'!A$2:H$10900,7,FALSE))</f>
        <v/>
      </c>
      <c r="I2455" s="66" t="str">
        <f>IF(B2455="","",VLOOKUP(B2455,'Base productos'!A$2:H$10900,8,FALSE))</f>
        <v/>
      </c>
      <c r="J2455" s="47"/>
      <c r="K2455" s="48"/>
      <c r="L2455" s="68"/>
      <c r="M2455" s="68"/>
      <c r="N2455" s="68"/>
      <c r="O2455" s="68"/>
      <c r="P2455" s="100" t="str">
        <f>IF(O2455="","",VLOOKUP(O2455,'Principios Activos'!A$1:B$2418,2,FALSE))</f>
        <v/>
      </c>
      <c r="Q2455" s="68"/>
      <c r="R2455" s="68"/>
      <c r="S2455" s="68"/>
      <c r="T2455" s="68"/>
      <c r="U2455" s="68"/>
      <c r="V2455" s="68"/>
      <c r="W2455" s="68"/>
      <c r="X2455" s="68"/>
      <c r="Y2455" s="68"/>
      <c r="Z2455" s="68"/>
      <c r="AA2455" s="68"/>
      <c r="AB2455" s="69"/>
      <c r="AC2455" s="68"/>
      <c r="AD2455" s="69"/>
      <c r="AE2455" s="53"/>
      <c r="AF2455" s="98"/>
      <c r="AG2455" s="123"/>
      <c r="AH2455" s="123"/>
      <c r="AI2455"/>
      <c r="AJ2455"/>
      <c r="AM2455" s="13"/>
    </row>
    <row r="2456" spans="1:39" s="8" customFormat="1" ht="24.95" customHeight="1" x14ac:dyDescent="0.25">
      <c r="A2456" s="65" t="str">
        <f t="shared" si="37"/>
        <v/>
      </c>
      <c r="B2456" s="61"/>
      <c r="C2456" s="63" t="str">
        <f>IF(B2456="","",VLOOKUP(B2456,'Base productos'!A$2:H$10900,2,FALSE))</f>
        <v/>
      </c>
      <c r="D2456" s="66" t="str">
        <f>IF(B2456="","",VLOOKUP(B2456,'Base productos'!A$2:H$10900,3,FALSE))</f>
        <v/>
      </c>
      <c r="E2456" s="62" t="str">
        <f>IF(B2456="","",VLOOKUP(B2456,'Base productos'!A$2:H$10900,4,FALSE))</f>
        <v/>
      </c>
      <c r="F2456" s="62" t="str">
        <f>IF(B2456="","",VLOOKUP(B2456,'Base productos'!A$2:H$10900,5,FALSE))</f>
        <v/>
      </c>
      <c r="G2456" s="66" t="str">
        <f>IF(B2456="","",VLOOKUP(B2456,'Base productos'!A$2:H$10900,6,FALSE))</f>
        <v/>
      </c>
      <c r="H2456" s="66" t="str">
        <f>IF(B2456="","",VLOOKUP(B2456,'Base productos'!A$2:H$10900,7,FALSE))</f>
        <v/>
      </c>
      <c r="I2456" s="66" t="str">
        <f>IF(B2456="","",VLOOKUP(B2456,'Base productos'!A$2:H$10900,8,FALSE))</f>
        <v/>
      </c>
      <c r="J2456" s="47"/>
      <c r="K2456" s="48"/>
      <c r="L2456" s="68"/>
      <c r="M2456" s="68"/>
      <c r="N2456" s="68"/>
      <c r="O2456" s="68"/>
      <c r="P2456" s="100" t="str">
        <f>IF(O2456="","",VLOOKUP(O2456,'Principios Activos'!A$1:B$2418,2,FALSE))</f>
        <v/>
      </c>
      <c r="Q2456" s="68"/>
      <c r="R2456" s="68"/>
      <c r="S2456" s="68"/>
      <c r="T2456" s="68"/>
      <c r="U2456" s="68"/>
      <c r="V2456" s="68"/>
      <c r="W2456" s="68"/>
      <c r="X2456" s="68"/>
      <c r="Y2456" s="68"/>
      <c r="Z2456" s="68"/>
      <c r="AA2456" s="68"/>
      <c r="AB2456" s="69"/>
      <c r="AC2456" s="68"/>
      <c r="AD2456" s="69"/>
      <c r="AE2456" s="53"/>
      <c r="AF2456" s="98"/>
      <c r="AG2456" s="123"/>
      <c r="AH2456" s="123"/>
      <c r="AI2456"/>
      <c r="AJ2456"/>
      <c r="AM2456" s="13"/>
    </row>
    <row r="2457" spans="1:39" s="8" customFormat="1" ht="24.95" customHeight="1" x14ac:dyDescent="0.25">
      <c r="A2457" s="65" t="str">
        <f t="shared" ref="A2457:A2520" si="38">IF(A2456="","",IF(B2457="","",A2456))</f>
        <v/>
      </c>
      <c r="B2457" s="61"/>
      <c r="C2457" s="63" t="str">
        <f>IF(B2457="","",VLOOKUP(B2457,'Base productos'!A$2:H$10900,2,FALSE))</f>
        <v/>
      </c>
      <c r="D2457" s="66" t="str">
        <f>IF(B2457="","",VLOOKUP(B2457,'Base productos'!A$2:H$10900,3,FALSE))</f>
        <v/>
      </c>
      <c r="E2457" s="62" t="str">
        <f>IF(B2457="","",VLOOKUP(B2457,'Base productos'!A$2:H$10900,4,FALSE))</f>
        <v/>
      </c>
      <c r="F2457" s="62" t="str">
        <f>IF(B2457="","",VLOOKUP(B2457,'Base productos'!A$2:H$10900,5,FALSE))</f>
        <v/>
      </c>
      <c r="G2457" s="66" t="str">
        <f>IF(B2457="","",VLOOKUP(B2457,'Base productos'!A$2:H$10900,6,FALSE))</f>
        <v/>
      </c>
      <c r="H2457" s="66" t="str">
        <f>IF(B2457="","",VLOOKUP(B2457,'Base productos'!A$2:H$10900,7,FALSE))</f>
        <v/>
      </c>
      <c r="I2457" s="66" t="str">
        <f>IF(B2457="","",VLOOKUP(B2457,'Base productos'!A$2:H$10900,8,FALSE))</f>
        <v/>
      </c>
      <c r="J2457" s="47"/>
      <c r="K2457" s="48"/>
      <c r="L2457" s="68"/>
      <c r="M2457" s="68"/>
      <c r="N2457" s="68"/>
      <c r="O2457" s="68"/>
      <c r="P2457" s="100" t="str">
        <f>IF(O2457="","",VLOOKUP(O2457,'Principios Activos'!A$1:B$2418,2,FALSE))</f>
        <v/>
      </c>
      <c r="Q2457" s="68"/>
      <c r="R2457" s="68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9"/>
      <c r="AC2457" s="68"/>
      <c r="AD2457" s="69"/>
      <c r="AE2457" s="53"/>
      <c r="AF2457" s="98"/>
      <c r="AG2457" s="123"/>
      <c r="AH2457" s="123"/>
      <c r="AI2457"/>
      <c r="AJ2457"/>
      <c r="AM2457" s="13"/>
    </row>
    <row r="2458" spans="1:39" s="8" customFormat="1" ht="24.95" customHeight="1" x14ac:dyDescent="0.25">
      <c r="A2458" s="65" t="str">
        <f t="shared" si="38"/>
        <v/>
      </c>
      <c r="B2458" s="61"/>
      <c r="C2458" s="63" t="str">
        <f>IF(B2458="","",VLOOKUP(B2458,'Base productos'!A$2:H$10900,2,FALSE))</f>
        <v/>
      </c>
      <c r="D2458" s="66" t="str">
        <f>IF(B2458="","",VLOOKUP(B2458,'Base productos'!A$2:H$10900,3,FALSE))</f>
        <v/>
      </c>
      <c r="E2458" s="62" t="str">
        <f>IF(B2458="","",VLOOKUP(B2458,'Base productos'!A$2:H$10900,4,FALSE))</f>
        <v/>
      </c>
      <c r="F2458" s="62" t="str">
        <f>IF(B2458="","",VLOOKUP(B2458,'Base productos'!A$2:H$10900,5,FALSE))</f>
        <v/>
      </c>
      <c r="G2458" s="66" t="str">
        <f>IF(B2458="","",VLOOKUP(B2458,'Base productos'!A$2:H$10900,6,FALSE))</f>
        <v/>
      </c>
      <c r="H2458" s="66" t="str">
        <f>IF(B2458="","",VLOOKUP(B2458,'Base productos'!A$2:H$10900,7,FALSE))</f>
        <v/>
      </c>
      <c r="I2458" s="66" t="str">
        <f>IF(B2458="","",VLOOKUP(B2458,'Base productos'!A$2:H$10900,8,FALSE))</f>
        <v/>
      </c>
      <c r="J2458" s="47"/>
      <c r="K2458" s="48"/>
      <c r="L2458" s="68"/>
      <c r="M2458" s="68"/>
      <c r="N2458" s="68"/>
      <c r="O2458" s="68"/>
      <c r="P2458" s="100" t="str">
        <f>IF(O2458="","",VLOOKUP(O2458,'Principios Activos'!A$1:B$2418,2,FALSE))</f>
        <v/>
      </c>
      <c r="Q2458" s="68"/>
      <c r="R2458" s="68"/>
      <c r="S2458" s="68"/>
      <c r="T2458" s="68"/>
      <c r="U2458" s="68"/>
      <c r="V2458" s="68"/>
      <c r="W2458" s="68"/>
      <c r="X2458" s="68"/>
      <c r="Y2458" s="68"/>
      <c r="Z2458" s="68"/>
      <c r="AA2458" s="68"/>
      <c r="AB2458" s="69"/>
      <c r="AC2458" s="68"/>
      <c r="AD2458" s="69"/>
      <c r="AE2458" s="53"/>
      <c r="AF2458" s="98"/>
      <c r="AG2458" s="123"/>
      <c r="AH2458" s="123"/>
      <c r="AI2458"/>
      <c r="AJ2458"/>
      <c r="AM2458" s="13"/>
    </row>
    <row r="2459" spans="1:39" s="8" customFormat="1" ht="24.95" customHeight="1" x14ac:dyDescent="0.25">
      <c r="A2459" s="65" t="str">
        <f t="shared" si="38"/>
        <v/>
      </c>
      <c r="B2459" s="61"/>
      <c r="C2459" s="63" t="str">
        <f>IF(B2459="","",VLOOKUP(B2459,'Base productos'!A$2:H$10900,2,FALSE))</f>
        <v/>
      </c>
      <c r="D2459" s="66" t="str">
        <f>IF(B2459="","",VLOOKUP(B2459,'Base productos'!A$2:H$10900,3,FALSE))</f>
        <v/>
      </c>
      <c r="E2459" s="62" t="str">
        <f>IF(B2459="","",VLOOKUP(B2459,'Base productos'!A$2:H$10900,4,FALSE))</f>
        <v/>
      </c>
      <c r="F2459" s="62" t="str">
        <f>IF(B2459="","",VLOOKUP(B2459,'Base productos'!A$2:H$10900,5,FALSE))</f>
        <v/>
      </c>
      <c r="G2459" s="66" t="str">
        <f>IF(B2459="","",VLOOKUP(B2459,'Base productos'!A$2:H$10900,6,FALSE))</f>
        <v/>
      </c>
      <c r="H2459" s="66" t="str">
        <f>IF(B2459="","",VLOOKUP(B2459,'Base productos'!A$2:H$10900,7,FALSE))</f>
        <v/>
      </c>
      <c r="I2459" s="66" t="str">
        <f>IF(B2459="","",VLOOKUP(B2459,'Base productos'!A$2:H$10900,8,FALSE))</f>
        <v/>
      </c>
      <c r="J2459" s="47"/>
      <c r="K2459" s="48"/>
      <c r="L2459" s="68"/>
      <c r="M2459" s="68"/>
      <c r="N2459" s="68"/>
      <c r="O2459" s="68"/>
      <c r="P2459" s="100" t="str">
        <f>IF(O2459="","",VLOOKUP(O2459,'Principios Activos'!A$1:B$2418,2,FALSE))</f>
        <v/>
      </c>
      <c r="Q2459" s="68"/>
      <c r="R2459" s="68"/>
      <c r="S2459" s="68"/>
      <c r="T2459" s="68"/>
      <c r="U2459" s="68"/>
      <c r="V2459" s="68"/>
      <c r="W2459" s="68"/>
      <c r="X2459" s="68"/>
      <c r="Y2459" s="68"/>
      <c r="Z2459" s="68"/>
      <c r="AA2459" s="68"/>
      <c r="AB2459" s="69"/>
      <c r="AC2459" s="68"/>
      <c r="AD2459" s="69"/>
      <c r="AE2459" s="53"/>
      <c r="AF2459" s="98"/>
      <c r="AG2459" s="123"/>
      <c r="AH2459" s="123"/>
      <c r="AI2459"/>
      <c r="AJ2459"/>
      <c r="AM2459" s="13"/>
    </row>
    <row r="2460" spans="1:39" s="8" customFormat="1" ht="24.95" customHeight="1" x14ac:dyDescent="0.25">
      <c r="A2460" s="65" t="str">
        <f t="shared" si="38"/>
        <v/>
      </c>
      <c r="B2460" s="61"/>
      <c r="C2460" s="63" t="str">
        <f>IF(B2460="","",VLOOKUP(B2460,'Base productos'!A$2:H$10900,2,FALSE))</f>
        <v/>
      </c>
      <c r="D2460" s="66" t="str">
        <f>IF(B2460="","",VLOOKUP(B2460,'Base productos'!A$2:H$10900,3,FALSE))</f>
        <v/>
      </c>
      <c r="E2460" s="62" t="str">
        <f>IF(B2460="","",VLOOKUP(B2460,'Base productos'!A$2:H$10900,4,FALSE))</f>
        <v/>
      </c>
      <c r="F2460" s="62" t="str">
        <f>IF(B2460="","",VLOOKUP(B2460,'Base productos'!A$2:H$10900,5,FALSE))</f>
        <v/>
      </c>
      <c r="G2460" s="66" t="str">
        <f>IF(B2460="","",VLOOKUP(B2460,'Base productos'!A$2:H$10900,6,FALSE))</f>
        <v/>
      </c>
      <c r="H2460" s="66" t="str">
        <f>IF(B2460="","",VLOOKUP(B2460,'Base productos'!A$2:H$10900,7,FALSE))</f>
        <v/>
      </c>
      <c r="I2460" s="66" t="str">
        <f>IF(B2460="","",VLOOKUP(B2460,'Base productos'!A$2:H$10900,8,FALSE))</f>
        <v/>
      </c>
      <c r="J2460" s="47"/>
      <c r="K2460" s="48"/>
      <c r="L2460" s="68"/>
      <c r="M2460" s="68"/>
      <c r="N2460" s="68"/>
      <c r="O2460" s="68"/>
      <c r="P2460" s="100" t="str">
        <f>IF(O2460="","",VLOOKUP(O2460,'Principios Activos'!A$1:B$2418,2,FALSE))</f>
        <v/>
      </c>
      <c r="Q2460" s="68"/>
      <c r="R2460" s="68"/>
      <c r="S2460" s="68"/>
      <c r="T2460" s="68"/>
      <c r="U2460" s="68"/>
      <c r="V2460" s="68"/>
      <c r="W2460" s="68"/>
      <c r="X2460" s="68"/>
      <c r="Y2460" s="68"/>
      <c r="Z2460" s="68"/>
      <c r="AA2460" s="68"/>
      <c r="AB2460" s="69"/>
      <c r="AC2460" s="68"/>
      <c r="AD2460" s="69"/>
      <c r="AE2460" s="53"/>
      <c r="AF2460" s="98"/>
      <c r="AG2460" s="123"/>
      <c r="AH2460" s="123"/>
      <c r="AI2460"/>
      <c r="AJ2460"/>
      <c r="AM2460" s="13"/>
    </row>
    <row r="2461" spans="1:39" s="8" customFormat="1" ht="24.95" customHeight="1" x14ac:dyDescent="0.25">
      <c r="A2461" s="65" t="str">
        <f t="shared" si="38"/>
        <v/>
      </c>
      <c r="B2461" s="61"/>
      <c r="C2461" s="63" t="str">
        <f>IF(B2461="","",VLOOKUP(B2461,'Base productos'!A$2:H$10900,2,FALSE))</f>
        <v/>
      </c>
      <c r="D2461" s="66" t="str">
        <f>IF(B2461="","",VLOOKUP(B2461,'Base productos'!A$2:H$10900,3,FALSE))</f>
        <v/>
      </c>
      <c r="E2461" s="62" t="str">
        <f>IF(B2461="","",VLOOKUP(B2461,'Base productos'!A$2:H$10900,4,FALSE))</f>
        <v/>
      </c>
      <c r="F2461" s="62" t="str">
        <f>IF(B2461="","",VLOOKUP(B2461,'Base productos'!A$2:H$10900,5,FALSE))</f>
        <v/>
      </c>
      <c r="G2461" s="66" t="str">
        <f>IF(B2461="","",VLOOKUP(B2461,'Base productos'!A$2:H$10900,6,FALSE))</f>
        <v/>
      </c>
      <c r="H2461" s="66" t="str">
        <f>IF(B2461="","",VLOOKUP(B2461,'Base productos'!A$2:H$10900,7,FALSE))</f>
        <v/>
      </c>
      <c r="I2461" s="66" t="str">
        <f>IF(B2461="","",VLOOKUP(B2461,'Base productos'!A$2:H$10900,8,FALSE))</f>
        <v/>
      </c>
      <c r="J2461" s="47"/>
      <c r="K2461" s="48"/>
      <c r="L2461" s="68"/>
      <c r="M2461" s="68"/>
      <c r="N2461" s="68"/>
      <c r="O2461" s="68"/>
      <c r="P2461" s="100" t="str">
        <f>IF(O2461="","",VLOOKUP(O2461,'Principios Activos'!A$1:B$2418,2,FALSE))</f>
        <v/>
      </c>
      <c r="Q2461" s="68"/>
      <c r="R2461" s="68"/>
      <c r="S2461" s="68"/>
      <c r="T2461" s="68"/>
      <c r="U2461" s="68"/>
      <c r="V2461" s="68"/>
      <c r="W2461" s="68"/>
      <c r="X2461" s="68"/>
      <c r="Y2461" s="68"/>
      <c r="Z2461" s="68"/>
      <c r="AA2461" s="68"/>
      <c r="AB2461" s="69"/>
      <c r="AC2461" s="68"/>
      <c r="AD2461" s="69"/>
      <c r="AE2461" s="53"/>
      <c r="AF2461" s="98"/>
      <c r="AG2461" s="123"/>
      <c r="AH2461" s="123"/>
      <c r="AI2461"/>
      <c r="AJ2461"/>
      <c r="AM2461" s="13"/>
    </row>
    <row r="2462" spans="1:39" s="8" customFormat="1" ht="24.95" customHeight="1" x14ac:dyDescent="0.25">
      <c r="A2462" s="65" t="str">
        <f t="shared" si="38"/>
        <v/>
      </c>
      <c r="B2462" s="61"/>
      <c r="C2462" s="63" t="str">
        <f>IF(B2462="","",VLOOKUP(B2462,'Base productos'!A$2:H$10900,2,FALSE))</f>
        <v/>
      </c>
      <c r="D2462" s="66" t="str">
        <f>IF(B2462="","",VLOOKUP(B2462,'Base productos'!A$2:H$10900,3,FALSE))</f>
        <v/>
      </c>
      <c r="E2462" s="62" t="str">
        <f>IF(B2462="","",VLOOKUP(B2462,'Base productos'!A$2:H$10900,4,FALSE))</f>
        <v/>
      </c>
      <c r="F2462" s="62" t="str">
        <f>IF(B2462="","",VLOOKUP(B2462,'Base productos'!A$2:H$10900,5,FALSE))</f>
        <v/>
      </c>
      <c r="G2462" s="66" t="str">
        <f>IF(B2462="","",VLOOKUP(B2462,'Base productos'!A$2:H$10900,6,FALSE))</f>
        <v/>
      </c>
      <c r="H2462" s="66" t="str">
        <f>IF(B2462="","",VLOOKUP(B2462,'Base productos'!A$2:H$10900,7,FALSE))</f>
        <v/>
      </c>
      <c r="I2462" s="66" t="str">
        <f>IF(B2462="","",VLOOKUP(B2462,'Base productos'!A$2:H$10900,8,FALSE))</f>
        <v/>
      </c>
      <c r="J2462" s="47"/>
      <c r="K2462" s="48"/>
      <c r="L2462" s="68"/>
      <c r="M2462" s="68"/>
      <c r="N2462" s="68"/>
      <c r="O2462" s="68"/>
      <c r="P2462" s="100" t="str">
        <f>IF(O2462="","",VLOOKUP(O2462,'Principios Activos'!A$1:B$2418,2,FALSE))</f>
        <v/>
      </c>
      <c r="Q2462" s="68"/>
      <c r="R2462" s="68"/>
      <c r="S2462" s="68"/>
      <c r="T2462" s="68"/>
      <c r="U2462" s="68"/>
      <c r="V2462" s="68"/>
      <c r="W2462" s="68"/>
      <c r="X2462" s="68"/>
      <c r="Y2462" s="68"/>
      <c r="Z2462" s="68"/>
      <c r="AA2462" s="68"/>
      <c r="AB2462" s="69"/>
      <c r="AC2462" s="68"/>
      <c r="AD2462" s="69"/>
      <c r="AE2462" s="53"/>
      <c r="AF2462" s="98"/>
      <c r="AG2462" s="123"/>
      <c r="AH2462" s="123"/>
      <c r="AI2462"/>
      <c r="AJ2462"/>
      <c r="AM2462" s="13"/>
    </row>
    <row r="2463" spans="1:39" s="8" customFormat="1" ht="24.95" customHeight="1" x14ac:dyDescent="0.25">
      <c r="A2463" s="65" t="str">
        <f t="shared" si="38"/>
        <v/>
      </c>
      <c r="B2463" s="61"/>
      <c r="C2463" s="63" t="str">
        <f>IF(B2463="","",VLOOKUP(B2463,'Base productos'!A$2:H$10900,2,FALSE))</f>
        <v/>
      </c>
      <c r="D2463" s="66" t="str">
        <f>IF(B2463="","",VLOOKUP(B2463,'Base productos'!A$2:H$10900,3,FALSE))</f>
        <v/>
      </c>
      <c r="E2463" s="62" t="str">
        <f>IF(B2463="","",VLOOKUP(B2463,'Base productos'!A$2:H$10900,4,FALSE))</f>
        <v/>
      </c>
      <c r="F2463" s="62" t="str">
        <f>IF(B2463="","",VLOOKUP(B2463,'Base productos'!A$2:H$10900,5,FALSE))</f>
        <v/>
      </c>
      <c r="G2463" s="66" t="str">
        <f>IF(B2463="","",VLOOKUP(B2463,'Base productos'!A$2:H$10900,6,FALSE))</f>
        <v/>
      </c>
      <c r="H2463" s="66" t="str">
        <f>IF(B2463="","",VLOOKUP(B2463,'Base productos'!A$2:H$10900,7,FALSE))</f>
        <v/>
      </c>
      <c r="I2463" s="66" t="str">
        <f>IF(B2463="","",VLOOKUP(B2463,'Base productos'!A$2:H$10900,8,FALSE))</f>
        <v/>
      </c>
      <c r="J2463" s="47"/>
      <c r="K2463" s="48"/>
      <c r="L2463" s="68"/>
      <c r="M2463" s="68"/>
      <c r="N2463" s="68"/>
      <c r="O2463" s="68"/>
      <c r="P2463" s="100" t="str">
        <f>IF(O2463="","",VLOOKUP(O2463,'Principios Activos'!A$1:B$2418,2,FALSE))</f>
        <v/>
      </c>
      <c r="Q2463" s="68"/>
      <c r="R2463" s="68"/>
      <c r="S2463" s="68"/>
      <c r="T2463" s="68"/>
      <c r="U2463" s="68"/>
      <c r="V2463" s="68"/>
      <c r="W2463" s="68"/>
      <c r="X2463" s="68"/>
      <c r="Y2463" s="68"/>
      <c r="Z2463" s="68"/>
      <c r="AA2463" s="68"/>
      <c r="AB2463" s="69"/>
      <c r="AC2463" s="68"/>
      <c r="AD2463" s="69"/>
      <c r="AE2463" s="53"/>
      <c r="AF2463" s="98"/>
      <c r="AG2463" s="123"/>
      <c r="AH2463" s="123"/>
      <c r="AI2463"/>
      <c r="AJ2463"/>
      <c r="AM2463" s="13"/>
    </row>
    <row r="2464" spans="1:39" s="8" customFormat="1" ht="24.95" customHeight="1" x14ac:dyDescent="0.25">
      <c r="A2464" s="65" t="str">
        <f t="shared" si="38"/>
        <v/>
      </c>
      <c r="B2464" s="61"/>
      <c r="C2464" s="63" t="str">
        <f>IF(B2464="","",VLOOKUP(B2464,'Base productos'!A$2:H$10900,2,FALSE))</f>
        <v/>
      </c>
      <c r="D2464" s="66" t="str">
        <f>IF(B2464="","",VLOOKUP(B2464,'Base productos'!A$2:H$10900,3,FALSE))</f>
        <v/>
      </c>
      <c r="E2464" s="62" t="str">
        <f>IF(B2464="","",VLOOKUP(B2464,'Base productos'!A$2:H$10900,4,FALSE))</f>
        <v/>
      </c>
      <c r="F2464" s="62" t="str">
        <f>IF(B2464="","",VLOOKUP(B2464,'Base productos'!A$2:H$10900,5,FALSE))</f>
        <v/>
      </c>
      <c r="G2464" s="66" t="str">
        <f>IF(B2464="","",VLOOKUP(B2464,'Base productos'!A$2:H$10900,6,FALSE))</f>
        <v/>
      </c>
      <c r="H2464" s="66" t="str">
        <f>IF(B2464="","",VLOOKUP(B2464,'Base productos'!A$2:H$10900,7,FALSE))</f>
        <v/>
      </c>
      <c r="I2464" s="66" t="str">
        <f>IF(B2464="","",VLOOKUP(B2464,'Base productos'!A$2:H$10900,8,FALSE))</f>
        <v/>
      </c>
      <c r="J2464" s="47"/>
      <c r="K2464" s="48"/>
      <c r="L2464" s="68"/>
      <c r="M2464" s="68"/>
      <c r="N2464" s="68"/>
      <c r="O2464" s="68"/>
      <c r="P2464" s="100" t="str">
        <f>IF(O2464="","",VLOOKUP(O2464,'Principios Activos'!A$1:B$2418,2,FALSE))</f>
        <v/>
      </c>
      <c r="Q2464" s="68"/>
      <c r="R2464" s="68"/>
      <c r="S2464" s="68"/>
      <c r="T2464" s="68"/>
      <c r="U2464" s="68"/>
      <c r="V2464" s="68"/>
      <c r="W2464" s="68"/>
      <c r="X2464" s="68"/>
      <c r="Y2464" s="68"/>
      <c r="Z2464" s="68"/>
      <c r="AA2464" s="68"/>
      <c r="AB2464" s="69"/>
      <c r="AC2464" s="68"/>
      <c r="AD2464" s="69"/>
      <c r="AE2464" s="53"/>
      <c r="AF2464" s="98"/>
      <c r="AG2464" s="123"/>
      <c r="AH2464" s="123"/>
      <c r="AI2464"/>
      <c r="AJ2464"/>
      <c r="AM2464" s="13"/>
    </row>
    <row r="2465" spans="1:39" s="8" customFormat="1" ht="24.95" customHeight="1" x14ac:dyDescent="0.25">
      <c r="A2465" s="65" t="str">
        <f t="shared" si="38"/>
        <v/>
      </c>
      <c r="B2465" s="61"/>
      <c r="C2465" s="63" t="str">
        <f>IF(B2465="","",VLOOKUP(B2465,'Base productos'!A$2:H$10900,2,FALSE))</f>
        <v/>
      </c>
      <c r="D2465" s="66" t="str">
        <f>IF(B2465="","",VLOOKUP(B2465,'Base productos'!A$2:H$10900,3,FALSE))</f>
        <v/>
      </c>
      <c r="E2465" s="62" t="str">
        <f>IF(B2465="","",VLOOKUP(B2465,'Base productos'!A$2:H$10900,4,FALSE))</f>
        <v/>
      </c>
      <c r="F2465" s="62" t="str">
        <f>IF(B2465="","",VLOOKUP(B2465,'Base productos'!A$2:H$10900,5,FALSE))</f>
        <v/>
      </c>
      <c r="G2465" s="66" t="str">
        <f>IF(B2465="","",VLOOKUP(B2465,'Base productos'!A$2:H$10900,6,FALSE))</f>
        <v/>
      </c>
      <c r="H2465" s="66" t="str">
        <f>IF(B2465="","",VLOOKUP(B2465,'Base productos'!A$2:H$10900,7,FALSE))</f>
        <v/>
      </c>
      <c r="I2465" s="66" t="str">
        <f>IF(B2465="","",VLOOKUP(B2465,'Base productos'!A$2:H$10900,8,FALSE))</f>
        <v/>
      </c>
      <c r="J2465" s="47"/>
      <c r="K2465" s="48"/>
      <c r="L2465" s="68"/>
      <c r="M2465" s="68"/>
      <c r="N2465" s="68"/>
      <c r="O2465" s="68"/>
      <c r="P2465" s="100" t="str">
        <f>IF(O2465="","",VLOOKUP(O2465,'Principios Activos'!A$1:B$2418,2,FALSE))</f>
        <v/>
      </c>
      <c r="Q2465" s="68"/>
      <c r="R2465" s="68"/>
      <c r="S2465" s="68"/>
      <c r="T2465" s="68"/>
      <c r="U2465" s="68"/>
      <c r="V2465" s="68"/>
      <c r="W2465" s="68"/>
      <c r="X2465" s="68"/>
      <c r="Y2465" s="68"/>
      <c r="Z2465" s="68"/>
      <c r="AA2465" s="68"/>
      <c r="AB2465" s="69"/>
      <c r="AC2465" s="68"/>
      <c r="AD2465" s="69"/>
      <c r="AE2465" s="53"/>
      <c r="AF2465" s="98"/>
      <c r="AG2465" s="123"/>
      <c r="AH2465" s="123"/>
      <c r="AI2465"/>
      <c r="AJ2465"/>
      <c r="AM2465" s="13"/>
    </row>
    <row r="2466" spans="1:39" s="8" customFormat="1" ht="24.95" customHeight="1" x14ac:dyDescent="0.25">
      <c r="A2466" s="65" t="str">
        <f t="shared" si="38"/>
        <v/>
      </c>
      <c r="B2466" s="61"/>
      <c r="C2466" s="63" t="str">
        <f>IF(B2466="","",VLOOKUP(B2466,'Base productos'!A$2:H$10900,2,FALSE))</f>
        <v/>
      </c>
      <c r="D2466" s="66" t="str">
        <f>IF(B2466="","",VLOOKUP(B2466,'Base productos'!A$2:H$10900,3,FALSE))</f>
        <v/>
      </c>
      <c r="E2466" s="62" t="str">
        <f>IF(B2466="","",VLOOKUP(B2466,'Base productos'!A$2:H$10900,4,FALSE))</f>
        <v/>
      </c>
      <c r="F2466" s="62" t="str">
        <f>IF(B2466="","",VLOOKUP(B2466,'Base productos'!A$2:H$10900,5,FALSE))</f>
        <v/>
      </c>
      <c r="G2466" s="66" t="str">
        <f>IF(B2466="","",VLOOKUP(B2466,'Base productos'!A$2:H$10900,6,FALSE))</f>
        <v/>
      </c>
      <c r="H2466" s="66" t="str">
        <f>IF(B2466="","",VLOOKUP(B2466,'Base productos'!A$2:H$10900,7,FALSE))</f>
        <v/>
      </c>
      <c r="I2466" s="66" t="str">
        <f>IF(B2466="","",VLOOKUP(B2466,'Base productos'!A$2:H$10900,8,FALSE))</f>
        <v/>
      </c>
      <c r="J2466" s="47"/>
      <c r="K2466" s="48"/>
      <c r="L2466" s="68"/>
      <c r="M2466" s="68"/>
      <c r="N2466" s="68"/>
      <c r="O2466" s="68"/>
      <c r="P2466" s="100" t="str">
        <f>IF(O2466="","",VLOOKUP(O2466,'Principios Activos'!A$1:B$2418,2,FALSE))</f>
        <v/>
      </c>
      <c r="Q2466" s="68"/>
      <c r="R2466" s="68"/>
      <c r="S2466" s="68"/>
      <c r="T2466" s="68"/>
      <c r="U2466" s="68"/>
      <c r="V2466" s="68"/>
      <c r="W2466" s="68"/>
      <c r="X2466" s="68"/>
      <c r="Y2466" s="68"/>
      <c r="Z2466" s="68"/>
      <c r="AA2466" s="68"/>
      <c r="AB2466" s="69"/>
      <c r="AC2466" s="68"/>
      <c r="AD2466" s="69"/>
      <c r="AE2466" s="53"/>
      <c r="AF2466" s="98"/>
      <c r="AG2466" s="123"/>
      <c r="AH2466" s="123"/>
      <c r="AI2466"/>
      <c r="AJ2466"/>
      <c r="AM2466" s="13"/>
    </row>
    <row r="2467" spans="1:39" s="8" customFormat="1" ht="24.95" customHeight="1" x14ac:dyDescent="0.25">
      <c r="A2467" s="65" t="str">
        <f t="shared" si="38"/>
        <v/>
      </c>
      <c r="B2467" s="61"/>
      <c r="C2467" s="63" t="str">
        <f>IF(B2467="","",VLOOKUP(B2467,'Base productos'!A$2:H$10900,2,FALSE))</f>
        <v/>
      </c>
      <c r="D2467" s="66" t="str">
        <f>IF(B2467="","",VLOOKUP(B2467,'Base productos'!A$2:H$10900,3,FALSE))</f>
        <v/>
      </c>
      <c r="E2467" s="62" t="str">
        <f>IF(B2467="","",VLOOKUP(B2467,'Base productos'!A$2:H$10900,4,FALSE))</f>
        <v/>
      </c>
      <c r="F2467" s="62" t="str">
        <f>IF(B2467="","",VLOOKUP(B2467,'Base productos'!A$2:H$10900,5,FALSE))</f>
        <v/>
      </c>
      <c r="G2467" s="66" t="str">
        <f>IF(B2467="","",VLOOKUP(B2467,'Base productos'!A$2:H$10900,6,FALSE))</f>
        <v/>
      </c>
      <c r="H2467" s="66" t="str">
        <f>IF(B2467="","",VLOOKUP(B2467,'Base productos'!A$2:H$10900,7,FALSE))</f>
        <v/>
      </c>
      <c r="I2467" s="66" t="str">
        <f>IF(B2467="","",VLOOKUP(B2467,'Base productos'!A$2:H$10900,8,FALSE))</f>
        <v/>
      </c>
      <c r="J2467" s="47"/>
      <c r="K2467" s="48"/>
      <c r="L2467" s="68"/>
      <c r="M2467" s="68"/>
      <c r="N2467" s="68"/>
      <c r="O2467" s="68"/>
      <c r="P2467" s="100" t="str">
        <f>IF(O2467="","",VLOOKUP(O2467,'Principios Activos'!A$1:B$2418,2,FALSE))</f>
        <v/>
      </c>
      <c r="Q2467" s="68"/>
      <c r="R2467" s="68"/>
      <c r="S2467" s="68"/>
      <c r="T2467" s="68"/>
      <c r="U2467" s="68"/>
      <c r="V2467" s="68"/>
      <c r="W2467" s="68"/>
      <c r="X2467" s="68"/>
      <c r="Y2467" s="68"/>
      <c r="Z2467" s="68"/>
      <c r="AA2467" s="68"/>
      <c r="AB2467" s="69"/>
      <c r="AC2467" s="68"/>
      <c r="AD2467" s="69"/>
      <c r="AE2467" s="53"/>
      <c r="AF2467" s="98"/>
      <c r="AG2467" s="123"/>
      <c r="AH2467" s="123"/>
      <c r="AI2467"/>
      <c r="AJ2467"/>
      <c r="AM2467" s="13"/>
    </row>
    <row r="2468" spans="1:39" s="8" customFormat="1" ht="24.95" customHeight="1" x14ac:dyDescent="0.25">
      <c r="A2468" s="65" t="str">
        <f t="shared" si="38"/>
        <v/>
      </c>
      <c r="B2468" s="61"/>
      <c r="C2468" s="63" t="str">
        <f>IF(B2468="","",VLOOKUP(B2468,'Base productos'!A$2:H$10900,2,FALSE))</f>
        <v/>
      </c>
      <c r="D2468" s="66" t="str">
        <f>IF(B2468="","",VLOOKUP(B2468,'Base productos'!A$2:H$10900,3,FALSE))</f>
        <v/>
      </c>
      <c r="E2468" s="62" t="str">
        <f>IF(B2468="","",VLOOKUP(B2468,'Base productos'!A$2:H$10900,4,FALSE))</f>
        <v/>
      </c>
      <c r="F2468" s="62" t="str">
        <f>IF(B2468="","",VLOOKUP(B2468,'Base productos'!A$2:H$10900,5,FALSE))</f>
        <v/>
      </c>
      <c r="G2468" s="66" t="str">
        <f>IF(B2468="","",VLOOKUP(B2468,'Base productos'!A$2:H$10900,6,FALSE))</f>
        <v/>
      </c>
      <c r="H2468" s="66" t="str">
        <f>IF(B2468="","",VLOOKUP(B2468,'Base productos'!A$2:H$10900,7,FALSE))</f>
        <v/>
      </c>
      <c r="I2468" s="66" t="str">
        <f>IF(B2468="","",VLOOKUP(B2468,'Base productos'!A$2:H$10900,8,FALSE))</f>
        <v/>
      </c>
      <c r="J2468" s="47"/>
      <c r="K2468" s="48"/>
      <c r="L2468" s="68"/>
      <c r="M2468" s="68"/>
      <c r="N2468" s="68"/>
      <c r="O2468" s="68"/>
      <c r="P2468" s="100" t="str">
        <f>IF(O2468="","",VLOOKUP(O2468,'Principios Activos'!A$1:B$2418,2,FALSE))</f>
        <v/>
      </c>
      <c r="Q2468" s="68"/>
      <c r="R2468" s="68"/>
      <c r="S2468" s="68"/>
      <c r="T2468" s="68"/>
      <c r="U2468" s="68"/>
      <c r="V2468" s="68"/>
      <c r="W2468" s="68"/>
      <c r="X2468" s="68"/>
      <c r="Y2468" s="68"/>
      <c r="Z2468" s="68"/>
      <c r="AA2468" s="68"/>
      <c r="AB2468" s="69"/>
      <c r="AC2468" s="68"/>
      <c r="AD2468" s="69"/>
      <c r="AE2468" s="53"/>
      <c r="AF2468" s="98"/>
      <c r="AG2468" s="123"/>
      <c r="AH2468" s="123"/>
      <c r="AI2468"/>
      <c r="AJ2468"/>
      <c r="AM2468" s="13"/>
    </row>
    <row r="2469" spans="1:39" s="8" customFormat="1" ht="24.95" customHeight="1" x14ac:dyDescent="0.25">
      <c r="A2469" s="65" t="str">
        <f t="shared" si="38"/>
        <v/>
      </c>
      <c r="B2469" s="61"/>
      <c r="C2469" s="63" t="str">
        <f>IF(B2469="","",VLOOKUP(B2469,'Base productos'!A$2:H$10900,2,FALSE))</f>
        <v/>
      </c>
      <c r="D2469" s="66" t="str">
        <f>IF(B2469="","",VLOOKUP(B2469,'Base productos'!A$2:H$10900,3,FALSE))</f>
        <v/>
      </c>
      <c r="E2469" s="62" t="str">
        <f>IF(B2469="","",VLOOKUP(B2469,'Base productos'!A$2:H$10900,4,FALSE))</f>
        <v/>
      </c>
      <c r="F2469" s="62" t="str">
        <f>IF(B2469="","",VLOOKUP(B2469,'Base productos'!A$2:H$10900,5,FALSE))</f>
        <v/>
      </c>
      <c r="G2469" s="66" t="str">
        <f>IF(B2469="","",VLOOKUP(B2469,'Base productos'!A$2:H$10900,6,FALSE))</f>
        <v/>
      </c>
      <c r="H2469" s="66" t="str">
        <f>IF(B2469="","",VLOOKUP(B2469,'Base productos'!A$2:H$10900,7,FALSE))</f>
        <v/>
      </c>
      <c r="I2469" s="66" t="str">
        <f>IF(B2469="","",VLOOKUP(B2469,'Base productos'!A$2:H$10900,8,FALSE))</f>
        <v/>
      </c>
      <c r="J2469" s="47"/>
      <c r="K2469" s="48"/>
      <c r="L2469" s="68"/>
      <c r="M2469" s="68"/>
      <c r="N2469" s="68"/>
      <c r="O2469" s="68"/>
      <c r="P2469" s="100" t="str">
        <f>IF(O2469="","",VLOOKUP(O2469,'Principios Activos'!A$1:B$2418,2,FALSE))</f>
        <v/>
      </c>
      <c r="Q2469" s="68"/>
      <c r="R2469" s="68"/>
      <c r="S2469" s="68"/>
      <c r="T2469" s="68"/>
      <c r="U2469" s="68"/>
      <c r="V2469" s="68"/>
      <c r="W2469" s="68"/>
      <c r="X2469" s="68"/>
      <c r="Y2469" s="68"/>
      <c r="Z2469" s="68"/>
      <c r="AA2469" s="68"/>
      <c r="AB2469" s="69"/>
      <c r="AC2469" s="68"/>
      <c r="AD2469" s="69"/>
      <c r="AE2469" s="53"/>
      <c r="AF2469" s="98"/>
      <c r="AG2469" s="123"/>
      <c r="AH2469" s="123"/>
      <c r="AI2469"/>
      <c r="AJ2469"/>
      <c r="AM2469" s="13"/>
    </row>
    <row r="2470" spans="1:39" s="8" customFormat="1" ht="24.95" customHeight="1" x14ac:dyDescent="0.25">
      <c r="A2470" s="65" t="str">
        <f t="shared" si="38"/>
        <v/>
      </c>
      <c r="B2470" s="61"/>
      <c r="C2470" s="63" t="str">
        <f>IF(B2470="","",VLOOKUP(B2470,'Base productos'!A$2:H$10900,2,FALSE))</f>
        <v/>
      </c>
      <c r="D2470" s="66" t="str">
        <f>IF(B2470="","",VLOOKUP(B2470,'Base productos'!A$2:H$10900,3,FALSE))</f>
        <v/>
      </c>
      <c r="E2470" s="62" t="str">
        <f>IF(B2470="","",VLOOKUP(B2470,'Base productos'!A$2:H$10900,4,FALSE))</f>
        <v/>
      </c>
      <c r="F2470" s="62" t="str">
        <f>IF(B2470="","",VLOOKUP(B2470,'Base productos'!A$2:H$10900,5,FALSE))</f>
        <v/>
      </c>
      <c r="G2470" s="66" t="str">
        <f>IF(B2470="","",VLOOKUP(B2470,'Base productos'!A$2:H$10900,6,FALSE))</f>
        <v/>
      </c>
      <c r="H2470" s="66" t="str">
        <f>IF(B2470="","",VLOOKUP(B2470,'Base productos'!A$2:H$10900,7,FALSE))</f>
        <v/>
      </c>
      <c r="I2470" s="66" t="str">
        <f>IF(B2470="","",VLOOKUP(B2470,'Base productos'!A$2:H$10900,8,FALSE))</f>
        <v/>
      </c>
      <c r="J2470" s="47"/>
      <c r="K2470" s="48"/>
      <c r="L2470" s="68"/>
      <c r="M2470" s="68"/>
      <c r="N2470" s="68"/>
      <c r="O2470" s="68"/>
      <c r="P2470" s="100" t="str">
        <f>IF(O2470="","",VLOOKUP(O2470,'Principios Activos'!A$1:B$2418,2,FALSE))</f>
        <v/>
      </c>
      <c r="Q2470" s="68"/>
      <c r="R2470" s="68"/>
      <c r="S2470" s="68"/>
      <c r="T2470" s="68"/>
      <c r="U2470" s="68"/>
      <c r="V2470" s="68"/>
      <c r="W2470" s="68"/>
      <c r="X2470" s="68"/>
      <c r="Y2470" s="68"/>
      <c r="Z2470" s="68"/>
      <c r="AA2470" s="68"/>
      <c r="AB2470" s="69"/>
      <c r="AC2470" s="68"/>
      <c r="AD2470" s="69"/>
      <c r="AE2470" s="53"/>
      <c r="AF2470" s="98"/>
      <c r="AG2470" s="123"/>
      <c r="AH2470" s="123"/>
      <c r="AI2470"/>
      <c r="AJ2470"/>
      <c r="AM2470" s="13"/>
    </row>
    <row r="2471" spans="1:39" s="8" customFormat="1" ht="24.95" customHeight="1" x14ac:dyDescent="0.25">
      <c r="A2471" s="65" t="str">
        <f t="shared" si="38"/>
        <v/>
      </c>
      <c r="B2471" s="61"/>
      <c r="C2471" s="63" t="str">
        <f>IF(B2471="","",VLOOKUP(B2471,'Base productos'!A$2:H$10900,2,FALSE))</f>
        <v/>
      </c>
      <c r="D2471" s="66" t="str">
        <f>IF(B2471="","",VLOOKUP(B2471,'Base productos'!A$2:H$10900,3,FALSE))</f>
        <v/>
      </c>
      <c r="E2471" s="62" t="str">
        <f>IF(B2471="","",VLOOKUP(B2471,'Base productos'!A$2:H$10900,4,FALSE))</f>
        <v/>
      </c>
      <c r="F2471" s="62" t="str">
        <f>IF(B2471="","",VLOOKUP(B2471,'Base productos'!A$2:H$10900,5,FALSE))</f>
        <v/>
      </c>
      <c r="G2471" s="66" t="str">
        <f>IF(B2471="","",VLOOKUP(B2471,'Base productos'!A$2:H$10900,6,FALSE))</f>
        <v/>
      </c>
      <c r="H2471" s="66" t="str">
        <f>IF(B2471="","",VLOOKUP(B2471,'Base productos'!A$2:H$10900,7,FALSE))</f>
        <v/>
      </c>
      <c r="I2471" s="66" t="str">
        <f>IF(B2471="","",VLOOKUP(B2471,'Base productos'!A$2:H$10900,8,FALSE))</f>
        <v/>
      </c>
      <c r="J2471" s="47"/>
      <c r="K2471" s="48"/>
      <c r="L2471" s="68"/>
      <c r="M2471" s="68"/>
      <c r="N2471" s="68"/>
      <c r="O2471" s="68"/>
      <c r="P2471" s="100" t="str">
        <f>IF(O2471="","",VLOOKUP(O2471,'Principios Activos'!A$1:B$2418,2,FALSE))</f>
        <v/>
      </c>
      <c r="Q2471" s="68"/>
      <c r="R2471" s="68"/>
      <c r="S2471" s="68"/>
      <c r="T2471" s="68"/>
      <c r="U2471" s="68"/>
      <c r="V2471" s="68"/>
      <c r="W2471" s="68"/>
      <c r="X2471" s="68"/>
      <c r="Y2471" s="68"/>
      <c r="Z2471" s="68"/>
      <c r="AA2471" s="68"/>
      <c r="AB2471" s="69"/>
      <c r="AC2471" s="68"/>
      <c r="AD2471" s="69"/>
      <c r="AE2471" s="53"/>
      <c r="AF2471" s="98"/>
      <c r="AG2471" s="123"/>
      <c r="AH2471" s="123"/>
      <c r="AI2471"/>
      <c r="AJ2471"/>
      <c r="AM2471" s="13"/>
    </row>
    <row r="2472" spans="1:39" s="8" customFormat="1" ht="24.95" customHeight="1" x14ac:dyDescent="0.25">
      <c r="A2472" s="65" t="str">
        <f t="shared" si="38"/>
        <v/>
      </c>
      <c r="B2472" s="61"/>
      <c r="C2472" s="63" t="str">
        <f>IF(B2472="","",VLOOKUP(B2472,'Base productos'!A$2:H$10900,2,FALSE))</f>
        <v/>
      </c>
      <c r="D2472" s="66" t="str">
        <f>IF(B2472="","",VLOOKUP(B2472,'Base productos'!A$2:H$10900,3,FALSE))</f>
        <v/>
      </c>
      <c r="E2472" s="62" t="str">
        <f>IF(B2472="","",VLOOKUP(B2472,'Base productos'!A$2:H$10900,4,FALSE))</f>
        <v/>
      </c>
      <c r="F2472" s="62" t="str">
        <f>IF(B2472="","",VLOOKUP(B2472,'Base productos'!A$2:H$10900,5,FALSE))</f>
        <v/>
      </c>
      <c r="G2472" s="66" t="str">
        <f>IF(B2472="","",VLOOKUP(B2472,'Base productos'!A$2:H$10900,6,FALSE))</f>
        <v/>
      </c>
      <c r="H2472" s="66" t="str">
        <f>IF(B2472="","",VLOOKUP(B2472,'Base productos'!A$2:H$10900,7,FALSE))</f>
        <v/>
      </c>
      <c r="I2472" s="66" t="str">
        <f>IF(B2472="","",VLOOKUP(B2472,'Base productos'!A$2:H$10900,8,FALSE))</f>
        <v/>
      </c>
      <c r="J2472" s="47"/>
      <c r="K2472" s="48"/>
      <c r="L2472" s="68"/>
      <c r="M2472" s="68"/>
      <c r="N2472" s="68"/>
      <c r="O2472" s="68"/>
      <c r="P2472" s="100" t="str">
        <f>IF(O2472="","",VLOOKUP(O2472,'Principios Activos'!A$1:B$2418,2,FALSE))</f>
        <v/>
      </c>
      <c r="Q2472" s="68"/>
      <c r="R2472" s="68"/>
      <c r="S2472" s="68"/>
      <c r="T2472" s="68"/>
      <c r="U2472" s="68"/>
      <c r="V2472" s="68"/>
      <c r="W2472" s="68"/>
      <c r="X2472" s="68"/>
      <c r="Y2472" s="68"/>
      <c r="Z2472" s="68"/>
      <c r="AA2472" s="68"/>
      <c r="AB2472" s="69"/>
      <c r="AC2472" s="68"/>
      <c r="AD2472" s="69"/>
      <c r="AE2472" s="53"/>
      <c r="AF2472" s="98"/>
      <c r="AG2472" s="123"/>
      <c r="AH2472" s="123"/>
      <c r="AI2472"/>
      <c r="AJ2472"/>
      <c r="AM2472" s="13"/>
    </row>
    <row r="2473" spans="1:39" s="8" customFormat="1" ht="24.95" customHeight="1" x14ac:dyDescent="0.25">
      <c r="A2473" s="65" t="str">
        <f t="shared" si="38"/>
        <v/>
      </c>
      <c r="B2473" s="61"/>
      <c r="C2473" s="63" t="str">
        <f>IF(B2473="","",VLOOKUP(B2473,'Base productos'!A$2:H$10900,2,FALSE))</f>
        <v/>
      </c>
      <c r="D2473" s="66" t="str">
        <f>IF(B2473="","",VLOOKUP(B2473,'Base productos'!A$2:H$10900,3,FALSE))</f>
        <v/>
      </c>
      <c r="E2473" s="62" t="str">
        <f>IF(B2473="","",VLOOKUP(B2473,'Base productos'!A$2:H$10900,4,FALSE))</f>
        <v/>
      </c>
      <c r="F2473" s="62" t="str">
        <f>IF(B2473="","",VLOOKUP(B2473,'Base productos'!A$2:H$10900,5,FALSE))</f>
        <v/>
      </c>
      <c r="G2473" s="66" t="str">
        <f>IF(B2473="","",VLOOKUP(B2473,'Base productos'!A$2:H$10900,6,FALSE))</f>
        <v/>
      </c>
      <c r="H2473" s="66" t="str">
        <f>IF(B2473="","",VLOOKUP(B2473,'Base productos'!A$2:H$10900,7,FALSE))</f>
        <v/>
      </c>
      <c r="I2473" s="66" t="str">
        <f>IF(B2473="","",VLOOKUP(B2473,'Base productos'!A$2:H$10900,8,FALSE))</f>
        <v/>
      </c>
      <c r="J2473" s="47"/>
      <c r="K2473" s="48"/>
      <c r="L2473" s="68"/>
      <c r="M2473" s="68"/>
      <c r="N2473" s="68"/>
      <c r="O2473" s="68"/>
      <c r="P2473" s="100" t="str">
        <f>IF(O2473="","",VLOOKUP(O2473,'Principios Activos'!A$1:B$2418,2,FALSE))</f>
        <v/>
      </c>
      <c r="Q2473" s="68"/>
      <c r="R2473" s="68"/>
      <c r="S2473" s="68"/>
      <c r="T2473" s="68"/>
      <c r="U2473" s="68"/>
      <c r="V2473" s="68"/>
      <c r="W2473" s="68"/>
      <c r="X2473" s="68"/>
      <c r="Y2473" s="68"/>
      <c r="Z2473" s="68"/>
      <c r="AA2473" s="68"/>
      <c r="AB2473" s="69"/>
      <c r="AC2473" s="68"/>
      <c r="AD2473" s="69"/>
      <c r="AE2473" s="53"/>
      <c r="AF2473" s="98"/>
      <c r="AG2473" s="123"/>
      <c r="AH2473" s="123"/>
      <c r="AI2473"/>
      <c r="AJ2473"/>
      <c r="AM2473" s="13"/>
    </row>
    <row r="2474" spans="1:39" s="8" customFormat="1" ht="24.95" customHeight="1" x14ac:dyDescent="0.25">
      <c r="A2474" s="65" t="str">
        <f t="shared" si="38"/>
        <v/>
      </c>
      <c r="B2474" s="61"/>
      <c r="C2474" s="63" t="str">
        <f>IF(B2474="","",VLOOKUP(B2474,'Base productos'!A$2:H$10900,2,FALSE))</f>
        <v/>
      </c>
      <c r="D2474" s="66" t="str">
        <f>IF(B2474="","",VLOOKUP(B2474,'Base productos'!A$2:H$10900,3,FALSE))</f>
        <v/>
      </c>
      <c r="E2474" s="62" t="str">
        <f>IF(B2474="","",VLOOKUP(B2474,'Base productos'!A$2:H$10900,4,FALSE))</f>
        <v/>
      </c>
      <c r="F2474" s="62" t="str">
        <f>IF(B2474="","",VLOOKUP(B2474,'Base productos'!A$2:H$10900,5,FALSE))</f>
        <v/>
      </c>
      <c r="G2474" s="66" t="str">
        <f>IF(B2474="","",VLOOKUP(B2474,'Base productos'!A$2:H$10900,6,FALSE))</f>
        <v/>
      </c>
      <c r="H2474" s="66" t="str">
        <f>IF(B2474="","",VLOOKUP(B2474,'Base productos'!A$2:H$10900,7,FALSE))</f>
        <v/>
      </c>
      <c r="I2474" s="66" t="str">
        <f>IF(B2474="","",VLOOKUP(B2474,'Base productos'!A$2:H$10900,8,FALSE))</f>
        <v/>
      </c>
      <c r="J2474" s="47"/>
      <c r="K2474" s="48"/>
      <c r="L2474" s="68"/>
      <c r="M2474" s="68"/>
      <c r="N2474" s="68"/>
      <c r="O2474" s="68"/>
      <c r="P2474" s="100" t="str">
        <f>IF(O2474="","",VLOOKUP(O2474,'Principios Activos'!A$1:B$2418,2,FALSE))</f>
        <v/>
      </c>
      <c r="Q2474" s="68"/>
      <c r="R2474" s="68"/>
      <c r="S2474" s="68"/>
      <c r="T2474" s="68"/>
      <c r="U2474" s="68"/>
      <c r="V2474" s="68"/>
      <c r="W2474" s="68"/>
      <c r="X2474" s="68"/>
      <c r="Y2474" s="68"/>
      <c r="Z2474" s="68"/>
      <c r="AA2474" s="68"/>
      <c r="AB2474" s="69"/>
      <c r="AC2474" s="68"/>
      <c r="AD2474" s="69"/>
      <c r="AE2474" s="53"/>
      <c r="AF2474" s="98"/>
      <c r="AG2474" s="123"/>
      <c r="AH2474" s="123"/>
      <c r="AI2474"/>
      <c r="AJ2474"/>
      <c r="AM2474" s="13"/>
    </row>
    <row r="2475" spans="1:39" s="8" customFormat="1" ht="24.95" customHeight="1" x14ac:dyDescent="0.25">
      <c r="A2475" s="65" t="str">
        <f t="shared" si="38"/>
        <v/>
      </c>
      <c r="B2475" s="61"/>
      <c r="C2475" s="63" t="str">
        <f>IF(B2475="","",VLOOKUP(B2475,'Base productos'!A$2:H$10900,2,FALSE))</f>
        <v/>
      </c>
      <c r="D2475" s="66" t="str">
        <f>IF(B2475="","",VLOOKUP(B2475,'Base productos'!A$2:H$10900,3,FALSE))</f>
        <v/>
      </c>
      <c r="E2475" s="62" t="str">
        <f>IF(B2475="","",VLOOKUP(B2475,'Base productos'!A$2:H$10900,4,FALSE))</f>
        <v/>
      </c>
      <c r="F2475" s="62" t="str">
        <f>IF(B2475="","",VLOOKUP(B2475,'Base productos'!A$2:H$10900,5,FALSE))</f>
        <v/>
      </c>
      <c r="G2475" s="66" t="str">
        <f>IF(B2475="","",VLOOKUP(B2475,'Base productos'!A$2:H$10900,6,FALSE))</f>
        <v/>
      </c>
      <c r="H2475" s="66" t="str">
        <f>IF(B2475="","",VLOOKUP(B2475,'Base productos'!A$2:H$10900,7,FALSE))</f>
        <v/>
      </c>
      <c r="I2475" s="66" t="str">
        <f>IF(B2475="","",VLOOKUP(B2475,'Base productos'!A$2:H$10900,8,FALSE))</f>
        <v/>
      </c>
      <c r="J2475" s="47"/>
      <c r="K2475" s="48"/>
      <c r="L2475" s="68"/>
      <c r="M2475" s="68"/>
      <c r="N2475" s="68"/>
      <c r="O2475" s="68"/>
      <c r="P2475" s="100" t="str">
        <f>IF(O2475="","",VLOOKUP(O2475,'Principios Activos'!A$1:B$2418,2,FALSE))</f>
        <v/>
      </c>
      <c r="Q2475" s="68"/>
      <c r="R2475" s="68"/>
      <c r="S2475" s="68"/>
      <c r="T2475" s="68"/>
      <c r="U2475" s="68"/>
      <c r="V2475" s="68"/>
      <c r="W2475" s="68"/>
      <c r="X2475" s="68"/>
      <c r="Y2475" s="68"/>
      <c r="Z2475" s="68"/>
      <c r="AA2475" s="68"/>
      <c r="AB2475" s="69"/>
      <c r="AC2475" s="68"/>
      <c r="AD2475" s="69"/>
      <c r="AE2475" s="53"/>
      <c r="AF2475" s="98"/>
      <c r="AG2475" s="123"/>
      <c r="AH2475" s="123"/>
      <c r="AI2475"/>
      <c r="AJ2475"/>
      <c r="AM2475" s="13"/>
    </row>
    <row r="2476" spans="1:39" s="8" customFormat="1" ht="24.95" customHeight="1" x14ac:dyDescent="0.25">
      <c r="A2476" s="65" t="str">
        <f t="shared" si="38"/>
        <v/>
      </c>
      <c r="B2476" s="61"/>
      <c r="C2476" s="63" t="str">
        <f>IF(B2476="","",VLOOKUP(B2476,'Base productos'!A$2:H$10900,2,FALSE))</f>
        <v/>
      </c>
      <c r="D2476" s="66" t="str">
        <f>IF(B2476="","",VLOOKUP(B2476,'Base productos'!A$2:H$10900,3,FALSE))</f>
        <v/>
      </c>
      <c r="E2476" s="62" t="str">
        <f>IF(B2476="","",VLOOKUP(B2476,'Base productos'!A$2:H$10900,4,FALSE))</f>
        <v/>
      </c>
      <c r="F2476" s="62" t="str">
        <f>IF(B2476="","",VLOOKUP(B2476,'Base productos'!A$2:H$10900,5,FALSE))</f>
        <v/>
      </c>
      <c r="G2476" s="66" t="str">
        <f>IF(B2476="","",VLOOKUP(B2476,'Base productos'!A$2:H$10900,6,FALSE))</f>
        <v/>
      </c>
      <c r="H2476" s="66" t="str">
        <f>IF(B2476="","",VLOOKUP(B2476,'Base productos'!A$2:H$10900,7,FALSE))</f>
        <v/>
      </c>
      <c r="I2476" s="66" t="str">
        <f>IF(B2476="","",VLOOKUP(B2476,'Base productos'!A$2:H$10900,8,FALSE))</f>
        <v/>
      </c>
      <c r="J2476" s="47"/>
      <c r="K2476" s="48"/>
      <c r="L2476" s="68"/>
      <c r="M2476" s="68"/>
      <c r="N2476" s="68"/>
      <c r="O2476" s="68"/>
      <c r="P2476" s="100" t="str">
        <f>IF(O2476="","",VLOOKUP(O2476,'Principios Activos'!A$1:B$2418,2,FALSE))</f>
        <v/>
      </c>
      <c r="Q2476" s="68"/>
      <c r="R2476" s="68"/>
      <c r="S2476" s="68"/>
      <c r="T2476" s="68"/>
      <c r="U2476" s="68"/>
      <c r="V2476" s="68"/>
      <c r="W2476" s="68"/>
      <c r="X2476" s="68"/>
      <c r="Y2476" s="68"/>
      <c r="Z2476" s="68"/>
      <c r="AA2476" s="68"/>
      <c r="AB2476" s="69"/>
      <c r="AC2476" s="68"/>
      <c r="AD2476" s="69"/>
      <c r="AE2476" s="53"/>
      <c r="AF2476" s="98"/>
      <c r="AG2476" s="123"/>
      <c r="AH2476" s="123"/>
      <c r="AI2476"/>
      <c r="AJ2476"/>
      <c r="AM2476" s="13"/>
    </row>
    <row r="2477" spans="1:39" s="8" customFormat="1" ht="24.95" customHeight="1" x14ac:dyDescent="0.25">
      <c r="A2477" s="65" t="str">
        <f t="shared" si="38"/>
        <v/>
      </c>
      <c r="B2477" s="61"/>
      <c r="C2477" s="63" t="str">
        <f>IF(B2477="","",VLOOKUP(B2477,'Base productos'!A$2:H$10900,2,FALSE))</f>
        <v/>
      </c>
      <c r="D2477" s="66" t="str">
        <f>IF(B2477="","",VLOOKUP(B2477,'Base productos'!A$2:H$10900,3,FALSE))</f>
        <v/>
      </c>
      <c r="E2477" s="62" t="str">
        <f>IF(B2477="","",VLOOKUP(B2477,'Base productos'!A$2:H$10900,4,FALSE))</f>
        <v/>
      </c>
      <c r="F2477" s="62" t="str">
        <f>IF(B2477="","",VLOOKUP(B2477,'Base productos'!A$2:H$10900,5,FALSE))</f>
        <v/>
      </c>
      <c r="G2477" s="66" t="str">
        <f>IF(B2477="","",VLOOKUP(B2477,'Base productos'!A$2:H$10900,6,FALSE))</f>
        <v/>
      </c>
      <c r="H2477" s="66" t="str">
        <f>IF(B2477="","",VLOOKUP(B2477,'Base productos'!A$2:H$10900,7,FALSE))</f>
        <v/>
      </c>
      <c r="I2477" s="66" t="str">
        <f>IF(B2477="","",VLOOKUP(B2477,'Base productos'!A$2:H$10900,8,FALSE))</f>
        <v/>
      </c>
      <c r="J2477" s="47"/>
      <c r="K2477" s="48"/>
      <c r="L2477" s="68"/>
      <c r="M2477" s="68"/>
      <c r="N2477" s="68"/>
      <c r="O2477" s="68"/>
      <c r="P2477" s="100" t="str">
        <f>IF(O2477="","",VLOOKUP(O2477,'Principios Activos'!A$1:B$2418,2,FALSE))</f>
        <v/>
      </c>
      <c r="Q2477" s="68"/>
      <c r="R2477" s="68"/>
      <c r="S2477" s="68"/>
      <c r="T2477" s="68"/>
      <c r="U2477" s="68"/>
      <c r="V2477" s="68"/>
      <c r="W2477" s="68"/>
      <c r="X2477" s="68"/>
      <c r="Y2477" s="68"/>
      <c r="Z2477" s="68"/>
      <c r="AA2477" s="68"/>
      <c r="AB2477" s="69"/>
      <c r="AC2477" s="68"/>
      <c r="AD2477" s="69"/>
      <c r="AE2477" s="53"/>
      <c r="AF2477" s="98"/>
      <c r="AG2477" s="123"/>
      <c r="AH2477" s="123"/>
      <c r="AI2477"/>
      <c r="AJ2477"/>
      <c r="AM2477" s="13"/>
    </row>
    <row r="2478" spans="1:39" s="8" customFormat="1" ht="24.95" customHeight="1" x14ac:dyDescent="0.25">
      <c r="A2478" s="65" t="str">
        <f t="shared" si="38"/>
        <v/>
      </c>
      <c r="B2478" s="61"/>
      <c r="C2478" s="63" t="str">
        <f>IF(B2478="","",VLOOKUP(B2478,'Base productos'!A$2:H$10900,2,FALSE))</f>
        <v/>
      </c>
      <c r="D2478" s="66" t="str">
        <f>IF(B2478="","",VLOOKUP(B2478,'Base productos'!A$2:H$10900,3,FALSE))</f>
        <v/>
      </c>
      <c r="E2478" s="62" t="str">
        <f>IF(B2478="","",VLOOKUP(B2478,'Base productos'!A$2:H$10900,4,FALSE))</f>
        <v/>
      </c>
      <c r="F2478" s="62" t="str">
        <f>IF(B2478="","",VLOOKUP(B2478,'Base productos'!A$2:H$10900,5,FALSE))</f>
        <v/>
      </c>
      <c r="G2478" s="66" t="str">
        <f>IF(B2478="","",VLOOKUP(B2478,'Base productos'!A$2:H$10900,6,FALSE))</f>
        <v/>
      </c>
      <c r="H2478" s="66" t="str">
        <f>IF(B2478="","",VLOOKUP(B2478,'Base productos'!A$2:H$10900,7,FALSE))</f>
        <v/>
      </c>
      <c r="I2478" s="66" t="str">
        <f>IF(B2478="","",VLOOKUP(B2478,'Base productos'!A$2:H$10900,8,FALSE))</f>
        <v/>
      </c>
      <c r="J2478" s="47"/>
      <c r="K2478" s="48"/>
      <c r="L2478" s="68"/>
      <c r="M2478" s="68"/>
      <c r="N2478" s="68"/>
      <c r="O2478" s="68"/>
      <c r="P2478" s="100" t="str">
        <f>IF(O2478="","",VLOOKUP(O2478,'Principios Activos'!A$1:B$2418,2,FALSE))</f>
        <v/>
      </c>
      <c r="Q2478" s="68"/>
      <c r="R2478" s="68"/>
      <c r="S2478" s="68"/>
      <c r="T2478" s="68"/>
      <c r="U2478" s="68"/>
      <c r="V2478" s="68"/>
      <c r="W2478" s="68"/>
      <c r="X2478" s="68"/>
      <c r="Y2478" s="68"/>
      <c r="Z2478" s="68"/>
      <c r="AA2478" s="68"/>
      <c r="AB2478" s="69"/>
      <c r="AC2478" s="68"/>
      <c r="AD2478" s="69"/>
      <c r="AE2478" s="53"/>
      <c r="AF2478" s="98"/>
      <c r="AG2478" s="123"/>
      <c r="AH2478" s="123"/>
      <c r="AI2478"/>
      <c r="AJ2478"/>
      <c r="AM2478" s="13"/>
    </row>
    <row r="2479" spans="1:39" s="8" customFormat="1" ht="24.95" customHeight="1" x14ac:dyDescent="0.25">
      <c r="A2479" s="65" t="str">
        <f t="shared" si="38"/>
        <v/>
      </c>
      <c r="B2479" s="61"/>
      <c r="C2479" s="63" t="str">
        <f>IF(B2479="","",VLOOKUP(B2479,'Base productos'!A$2:H$10900,2,FALSE))</f>
        <v/>
      </c>
      <c r="D2479" s="66" t="str">
        <f>IF(B2479="","",VLOOKUP(B2479,'Base productos'!A$2:H$10900,3,FALSE))</f>
        <v/>
      </c>
      <c r="E2479" s="62" t="str">
        <f>IF(B2479="","",VLOOKUP(B2479,'Base productos'!A$2:H$10900,4,FALSE))</f>
        <v/>
      </c>
      <c r="F2479" s="62" t="str">
        <f>IF(B2479="","",VLOOKUP(B2479,'Base productos'!A$2:H$10900,5,FALSE))</f>
        <v/>
      </c>
      <c r="G2479" s="66" t="str">
        <f>IF(B2479="","",VLOOKUP(B2479,'Base productos'!A$2:H$10900,6,FALSE))</f>
        <v/>
      </c>
      <c r="H2479" s="66" t="str">
        <f>IF(B2479="","",VLOOKUP(B2479,'Base productos'!A$2:H$10900,7,FALSE))</f>
        <v/>
      </c>
      <c r="I2479" s="66" t="str">
        <f>IF(B2479="","",VLOOKUP(B2479,'Base productos'!A$2:H$10900,8,FALSE))</f>
        <v/>
      </c>
      <c r="J2479" s="47"/>
      <c r="K2479" s="48"/>
      <c r="L2479" s="68"/>
      <c r="M2479" s="68"/>
      <c r="N2479" s="68"/>
      <c r="O2479" s="68"/>
      <c r="P2479" s="100" t="str">
        <f>IF(O2479="","",VLOOKUP(O2479,'Principios Activos'!A$1:B$2418,2,FALSE))</f>
        <v/>
      </c>
      <c r="Q2479" s="68"/>
      <c r="R2479" s="68"/>
      <c r="S2479" s="68"/>
      <c r="T2479" s="68"/>
      <c r="U2479" s="68"/>
      <c r="V2479" s="68"/>
      <c r="W2479" s="68"/>
      <c r="X2479" s="68"/>
      <c r="Y2479" s="68"/>
      <c r="Z2479" s="68"/>
      <c r="AA2479" s="68"/>
      <c r="AB2479" s="69"/>
      <c r="AC2479" s="68"/>
      <c r="AD2479" s="69"/>
      <c r="AE2479" s="53"/>
      <c r="AF2479" s="98"/>
      <c r="AG2479" s="123"/>
      <c r="AH2479" s="123"/>
      <c r="AI2479"/>
      <c r="AJ2479"/>
      <c r="AM2479" s="13"/>
    </row>
    <row r="2480" spans="1:39" s="8" customFormat="1" ht="24.95" customHeight="1" x14ac:dyDescent="0.25">
      <c r="A2480" s="65" t="str">
        <f t="shared" si="38"/>
        <v/>
      </c>
      <c r="B2480" s="61"/>
      <c r="C2480" s="63" t="str">
        <f>IF(B2480="","",VLOOKUP(B2480,'Base productos'!A$2:H$10900,2,FALSE))</f>
        <v/>
      </c>
      <c r="D2480" s="66" t="str">
        <f>IF(B2480="","",VLOOKUP(B2480,'Base productos'!A$2:H$10900,3,FALSE))</f>
        <v/>
      </c>
      <c r="E2480" s="62" t="str">
        <f>IF(B2480="","",VLOOKUP(B2480,'Base productos'!A$2:H$10900,4,FALSE))</f>
        <v/>
      </c>
      <c r="F2480" s="62" t="str">
        <f>IF(B2480="","",VLOOKUP(B2480,'Base productos'!A$2:H$10900,5,FALSE))</f>
        <v/>
      </c>
      <c r="G2480" s="66" t="str">
        <f>IF(B2480="","",VLOOKUP(B2480,'Base productos'!A$2:H$10900,6,FALSE))</f>
        <v/>
      </c>
      <c r="H2480" s="66" t="str">
        <f>IF(B2480="","",VLOOKUP(B2480,'Base productos'!A$2:H$10900,7,FALSE))</f>
        <v/>
      </c>
      <c r="I2480" s="66" t="str">
        <f>IF(B2480="","",VLOOKUP(B2480,'Base productos'!A$2:H$10900,8,FALSE))</f>
        <v/>
      </c>
      <c r="J2480" s="47"/>
      <c r="K2480" s="48"/>
      <c r="L2480" s="68"/>
      <c r="M2480" s="68"/>
      <c r="N2480" s="68"/>
      <c r="O2480" s="68"/>
      <c r="P2480" s="100" t="str">
        <f>IF(O2480="","",VLOOKUP(O2480,'Principios Activos'!A$1:B$2418,2,FALSE))</f>
        <v/>
      </c>
      <c r="Q2480" s="68"/>
      <c r="R2480" s="68"/>
      <c r="S2480" s="68"/>
      <c r="T2480" s="68"/>
      <c r="U2480" s="68"/>
      <c r="V2480" s="68"/>
      <c r="W2480" s="68"/>
      <c r="X2480" s="68"/>
      <c r="Y2480" s="68"/>
      <c r="Z2480" s="68"/>
      <c r="AA2480" s="68"/>
      <c r="AB2480" s="69"/>
      <c r="AC2480" s="68"/>
      <c r="AD2480" s="69"/>
      <c r="AE2480" s="53"/>
      <c r="AF2480" s="98"/>
      <c r="AG2480" s="123"/>
      <c r="AH2480" s="123"/>
      <c r="AI2480"/>
      <c r="AJ2480"/>
      <c r="AM2480" s="13"/>
    </row>
    <row r="2481" spans="1:39" s="8" customFormat="1" ht="24.95" customHeight="1" x14ac:dyDescent="0.25">
      <c r="A2481" s="65" t="str">
        <f t="shared" si="38"/>
        <v/>
      </c>
      <c r="B2481" s="61"/>
      <c r="C2481" s="63" t="str">
        <f>IF(B2481="","",VLOOKUP(B2481,'Base productos'!A$2:H$10900,2,FALSE))</f>
        <v/>
      </c>
      <c r="D2481" s="66" t="str">
        <f>IF(B2481="","",VLOOKUP(B2481,'Base productos'!A$2:H$10900,3,FALSE))</f>
        <v/>
      </c>
      <c r="E2481" s="62" t="str">
        <f>IF(B2481="","",VLOOKUP(B2481,'Base productos'!A$2:H$10900,4,FALSE))</f>
        <v/>
      </c>
      <c r="F2481" s="62" t="str">
        <f>IF(B2481="","",VLOOKUP(B2481,'Base productos'!A$2:H$10900,5,FALSE))</f>
        <v/>
      </c>
      <c r="G2481" s="66" t="str">
        <f>IF(B2481="","",VLOOKUP(B2481,'Base productos'!A$2:H$10900,6,FALSE))</f>
        <v/>
      </c>
      <c r="H2481" s="66" t="str">
        <f>IF(B2481="","",VLOOKUP(B2481,'Base productos'!A$2:H$10900,7,FALSE))</f>
        <v/>
      </c>
      <c r="I2481" s="66" t="str">
        <f>IF(B2481="","",VLOOKUP(B2481,'Base productos'!A$2:H$10900,8,FALSE))</f>
        <v/>
      </c>
      <c r="J2481" s="47"/>
      <c r="K2481" s="48"/>
      <c r="L2481" s="68"/>
      <c r="M2481" s="68"/>
      <c r="N2481" s="68"/>
      <c r="O2481" s="68"/>
      <c r="P2481" s="100" t="str">
        <f>IF(O2481="","",VLOOKUP(O2481,'Principios Activos'!A$1:B$2418,2,FALSE))</f>
        <v/>
      </c>
      <c r="Q2481" s="68"/>
      <c r="R2481" s="68"/>
      <c r="S2481" s="68"/>
      <c r="T2481" s="68"/>
      <c r="U2481" s="68"/>
      <c r="V2481" s="68"/>
      <c r="W2481" s="68"/>
      <c r="X2481" s="68"/>
      <c r="Y2481" s="68"/>
      <c r="Z2481" s="68"/>
      <c r="AA2481" s="68"/>
      <c r="AB2481" s="69"/>
      <c r="AC2481" s="68"/>
      <c r="AD2481" s="69"/>
      <c r="AE2481" s="53"/>
      <c r="AF2481" s="98"/>
      <c r="AG2481" s="123"/>
      <c r="AH2481" s="123"/>
      <c r="AI2481"/>
      <c r="AJ2481"/>
      <c r="AM2481" s="13"/>
    </row>
    <row r="2482" spans="1:39" s="8" customFormat="1" ht="24.95" customHeight="1" x14ac:dyDescent="0.25">
      <c r="A2482" s="65" t="str">
        <f t="shared" si="38"/>
        <v/>
      </c>
      <c r="B2482" s="61"/>
      <c r="C2482" s="63" t="str">
        <f>IF(B2482="","",VLOOKUP(B2482,'Base productos'!A$2:H$10900,2,FALSE))</f>
        <v/>
      </c>
      <c r="D2482" s="66" t="str">
        <f>IF(B2482="","",VLOOKUP(B2482,'Base productos'!A$2:H$10900,3,FALSE))</f>
        <v/>
      </c>
      <c r="E2482" s="62" t="str">
        <f>IF(B2482="","",VLOOKUP(B2482,'Base productos'!A$2:H$10900,4,FALSE))</f>
        <v/>
      </c>
      <c r="F2482" s="62" t="str">
        <f>IF(B2482="","",VLOOKUP(B2482,'Base productos'!A$2:H$10900,5,FALSE))</f>
        <v/>
      </c>
      <c r="G2482" s="66" t="str">
        <f>IF(B2482="","",VLOOKUP(B2482,'Base productos'!A$2:H$10900,6,FALSE))</f>
        <v/>
      </c>
      <c r="H2482" s="66" t="str">
        <f>IF(B2482="","",VLOOKUP(B2482,'Base productos'!A$2:H$10900,7,FALSE))</f>
        <v/>
      </c>
      <c r="I2482" s="66" t="str">
        <f>IF(B2482="","",VLOOKUP(B2482,'Base productos'!A$2:H$10900,8,FALSE))</f>
        <v/>
      </c>
      <c r="J2482" s="47"/>
      <c r="K2482" s="48"/>
      <c r="L2482" s="68"/>
      <c r="M2482" s="68"/>
      <c r="N2482" s="68"/>
      <c r="O2482" s="68"/>
      <c r="P2482" s="100" t="str">
        <f>IF(O2482="","",VLOOKUP(O2482,'Principios Activos'!A$1:B$2418,2,FALSE))</f>
        <v/>
      </c>
      <c r="Q2482" s="68"/>
      <c r="R2482" s="68"/>
      <c r="S2482" s="68"/>
      <c r="T2482" s="68"/>
      <c r="U2482" s="68"/>
      <c r="V2482" s="68"/>
      <c r="W2482" s="68"/>
      <c r="X2482" s="68"/>
      <c r="Y2482" s="68"/>
      <c r="Z2482" s="68"/>
      <c r="AA2482" s="68"/>
      <c r="AB2482" s="69"/>
      <c r="AC2482" s="68"/>
      <c r="AD2482" s="69"/>
      <c r="AE2482" s="53"/>
      <c r="AF2482" s="98"/>
      <c r="AG2482" s="123"/>
      <c r="AH2482" s="123"/>
      <c r="AI2482"/>
      <c r="AJ2482"/>
      <c r="AM2482" s="13"/>
    </row>
    <row r="2483" spans="1:39" s="8" customFormat="1" ht="24.95" customHeight="1" x14ac:dyDescent="0.25">
      <c r="A2483" s="65" t="str">
        <f t="shared" si="38"/>
        <v/>
      </c>
      <c r="B2483" s="61"/>
      <c r="C2483" s="63" t="str">
        <f>IF(B2483="","",VLOOKUP(B2483,'Base productos'!A$2:H$10900,2,FALSE))</f>
        <v/>
      </c>
      <c r="D2483" s="66" t="str">
        <f>IF(B2483="","",VLOOKUP(B2483,'Base productos'!A$2:H$10900,3,FALSE))</f>
        <v/>
      </c>
      <c r="E2483" s="62" t="str">
        <f>IF(B2483="","",VLOOKUP(B2483,'Base productos'!A$2:H$10900,4,FALSE))</f>
        <v/>
      </c>
      <c r="F2483" s="62" t="str">
        <f>IF(B2483="","",VLOOKUP(B2483,'Base productos'!A$2:H$10900,5,FALSE))</f>
        <v/>
      </c>
      <c r="G2483" s="66" t="str">
        <f>IF(B2483="","",VLOOKUP(B2483,'Base productos'!A$2:H$10900,6,FALSE))</f>
        <v/>
      </c>
      <c r="H2483" s="66" t="str">
        <f>IF(B2483="","",VLOOKUP(B2483,'Base productos'!A$2:H$10900,7,FALSE))</f>
        <v/>
      </c>
      <c r="I2483" s="66" t="str">
        <f>IF(B2483="","",VLOOKUP(B2483,'Base productos'!A$2:H$10900,8,FALSE))</f>
        <v/>
      </c>
      <c r="J2483" s="47"/>
      <c r="K2483" s="48"/>
      <c r="L2483" s="68"/>
      <c r="M2483" s="68"/>
      <c r="N2483" s="68"/>
      <c r="O2483" s="68"/>
      <c r="P2483" s="100" t="str">
        <f>IF(O2483="","",VLOOKUP(O2483,'Principios Activos'!A$1:B$2418,2,FALSE))</f>
        <v/>
      </c>
      <c r="Q2483" s="68"/>
      <c r="R2483" s="68"/>
      <c r="S2483" s="68"/>
      <c r="T2483" s="68"/>
      <c r="U2483" s="68"/>
      <c r="V2483" s="68"/>
      <c r="W2483" s="68"/>
      <c r="X2483" s="68"/>
      <c r="Y2483" s="68"/>
      <c r="Z2483" s="68"/>
      <c r="AA2483" s="68"/>
      <c r="AB2483" s="69"/>
      <c r="AC2483" s="68"/>
      <c r="AD2483" s="69"/>
      <c r="AE2483" s="53"/>
      <c r="AF2483" s="98"/>
      <c r="AG2483" s="123"/>
      <c r="AH2483" s="123"/>
      <c r="AI2483"/>
      <c r="AJ2483"/>
      <c r="AM2483" s="13"/>
    </row>
    <row r="2484" spans="1:39" s="8" customFormat="1" ht="24.95" customHeight="1" x14ac:dyDescent="0.25">
      <c r="A2484" s="65" t="str">
        <f t="shared" si="38"/>
        <v/>
      </c>
      <c r="B2484" s="61"/>
      <c r="C2484" s="63" t="str">
        <f>IF(B2484="","",VLOOKUP(B2484,'Base productos'!A$2:H$10900,2,FALSE))</f>
        <v/>
      </c>
      <c r="D2484" s="66" t="str">
        <f>IF(B2484="","",VLOOKUP(B2484,'Base productos'!A$2:H$10900,3,FALSE))</f>
        <v/>
      </c>
      <c r="E2484" s="62" t="str">
        <f>IF(B2484="","",VLOOKUP(B2484,'Base productos'!A$2:H$10900,4,FALSE))</f>
        <v/>
      </c>
      <c r="F2484" s="62" t="str">
        <f>IF(B2484="","",VLOOKUP(B2484,'Base productos'!A$2:H$10900,5,FALSE))</f>
        <v/>
      </c>
      <c r="G2484" s="66" t="str">
        <f>IF(B2484="","",VLOOKUP(B2484,'Base productos'!A$2:H$10900,6,FALSE))</f>
        <v/>
      </c>
      <c r="H2484" s="66" t="str">
        <f>IF(B2484="","",VLOOKUP(B2484,'Base productos'!A$2:H$10900,7,FALSE))</f>
        <v/>
      </c>
      <c r="I2484" s="66" t="str">
        <f>IF(B2484="","",VLOOKUP(B2484,'Base productos'!A$2:H$10900,8,FALSE))</f>
        <v/>
      </c>
      <c r="J2484" s="47"/>
      <c r="K2484" s="48"/>
      <c r="L2484" s="68"/>
      <c r="M2484" s="68"/>
      <c r="N2484" s="68"/>
      <c r="O2484" s="68"/>
      <c r="P2484" s="100" t="str">
        <f>IF(O2484="","",VLOOKUP(O2484,'Principios Activos'!A$1:B$2418,2,FALSE))</f>
        <v/>
      </c>
      <c r="Q2484" s="68"/>
      <c r="R2484" s="68"/>
      <c r="S2484" s="68"/>
      <c r="T2484" s="68"/>
      <c r="U2484" s="68"/>
      <c r="V2484" s="68"/>
      <c r="W2484" s="68"/>
      <c r="X2484" s="68"/>
      <c r="Y2484" s="68"/>
      <c r="Z2484" s="68"/>
      <c r="AA2484" s="68"/>
      <c r="AB2484" s="69"/>
      <c r="AC2484" s="68"/>
      <c r="AD2484" s="69"/>
      <c r="AE2484" s="53"/>
      <c r="AF2484" s="98"/>
      <c r="AG2484" s="123"/>
      <c r="AH2484" s="123"/>
      <c r="AI2484"/>
      <c r="AJ2484"/>
      <c r="AM2484" s="13"/>
    </row>
    <row r="2485" spans="1:39" s="8" customFormat="1" ht="24.95" customHeight="1" x14ac:dyDescent="0.25">
      <c r="A2485" s="65" t="str">
        <f t="shared" si="38"/>
        <v/>
      </c>
      <c r="B2485" s="61"/>
      <c r="C2485" s="63" t="str">
        <f>IF(B2485="","",VLOOKUP(B2485,'Base productos'!A$2:H$10900,2,FALSE))</f>
        <v/>
      </c>
      <c r="D2485" s="66" t="str">
        <f>IF(B2485="","",VLOOKUP(B2485,'Base productos'!A$2:H$10900,3,FALSE))</f>
        <v/>
      </c>
      <c r="E2485" s="62" t="str">
        <f>IF(B2485="","",VLOOKUP(B2485,'Base productos'!A$2:H$10900,4,FALSE))</f>
        <v/>
      </c>
      <c r="F2485" s="62" t="str">
        <f>IF(B2485="","",VLOOKUP(B2485,'Base productos'!A$2:H$10900,5,FALSE))</f>
        <v/>
      </c>
      <c r="G2485" s="66" t="str">
        <f>IF(B2485="","",VLOOKUP(B2485,'Base productos'!A$2:H$10900,6,FALSE))</f>
        <v/>
      </c>
      <c r="H2485" s="66" t="str">
        <f>IF(B2485="","",VLOOKUP(B2485,'Base productos'!A$2:H$10900,7,FALSE))</f>
        <v/>
      </c>
      <c r="I2485" s="66" t="str">
        <f>IF(B2485="","",VLOOKUP(B2485,'Base productos'!A$2:H$10900,8,FALSE))</f>
        <v/>
      </c>
      <c r="J2485" s="47"/>
      <c r="K2485" s="48"/>
      <c r="L2485" s="68"/>
      <c r="M2485" s="68"/>
      <c r="N2485" s="68"/>
      <c r="O2485" s="68"/>
      <c r="P2485" s="100" t="str">
        <f>IF(O2485="","",VLOOKUP(O2485,'Principios Activos'!A$1:B$2418,2,FALSE))</f>
        <v/>
      </c>
      <c r="Q2485" s="68"/>
      <c r="R2485" s="68"/>
      <c r="S2485" s="68"/>
      <c r="T2485" s="68"/>
      <c r="U2485" s="68"/>
      <c r="V2485" s="68"/>
      <c r="W2485" s="68"/>
      <c r="X2485" s="68"/>
      <c r="Y2485" s="68"/>
      <c r="Z2485" s="68"/>
      <c r="AA2485" s="68"/>
      <c r="AB2485" s="69"/>
      <c r="AC2485" s="68"/>
      <c r="AD2485" s="69"/>
      <c r="AE2485" s="53"/>
      <c r="AF2485" s="98"/>
      <c r="AG2485" s="123"/>
      <c r="AH2485" s="123"/>
      <c r="AI2485"/>
      <c r="AJ2485"/>
      <c r="AM2485" s="13"/>
    </row>
    <row r="2486" spans="1:39" s="8" customFormat="1" ht="24.95" customHeight="1" x14ac:dyDescent="0.25">
      <c r="A2486" s="65" t="str">
        <f t="shared" si="38"/>
        <v/>
      </c>
      <c r="B2486" s="61"/>
      <c r="C2486" s="63" t="str">
        <f>IF(B2486="","",VLOOKUP(B2486,'Base productos'!A$2:H$10900,2,FALSE))</f>
        <v/>
      </c>
      <c r="D2486" s="66" t="str">
        <f>IF(B2486="","",VLOOKUP(B2486,'Base productos'!A$2:H$10900,3,FALSE))</f>
        <v/>
      </c>
      <c r="E2486" s="62" t="str">
        <f>IF(B2486="","",VLOOKUP(B2486,'Base productos'!A$2:H$10900,4,FALSE))</f>
        <v/>
      </c>
      <c r="F2486" s="62" t="str">
        <f>IF(B2486="","",VLOOKUP(B2486,'Base productos'!A$2:H$10900,5,FALSE))</f>
        <v/>
      </c>
      <c r="G2486" s="66" t="str">
        <f>IF(B2486="","",VLOOKUP(B2486,'Base productos'!A$2:H$10900,6,FALSE))</f>
        <v/>
      </c>
      <c r="H2486" s="66" t="str">
        <f>IF(B2486="","",VLOOKUP(B2486,'Base productos'!A$2:H$10900,7,FALSE))</f>
        <v/>
      </c>
      <c r="I2486" s="66" t="str">
        <f>IF(B2486="","",VLOOKUP(B2486,'Base productos'!A$2:H$10900,8,FALSE))</f>
        <v/>
      </c>
      <c r="J2486" s="47"/>
      <c r="K2486" s="48"/>
      <c r="L2486" s="68"/>
      <c r="M2486" s="68"/>
      <c r="N2486" s="68"/>
      <c r="O2486" s="68"/>
      <c r="P2486" s="100" t="str">
        <f>IF(O2486="","",VLOOKUP(O2486,'Principios Activos'!A$1:B$2418,2,FALSE))</f>
        <v/>
      </c>
      <c r="Q2486" s="68"/>
      <c r="R2486" s="68"/>
      <c r="S2486" s="68"/>
      <c r="T2486" s="68"/>
      <c r="U2486" s="68"/>
      <c r="V2486" s="68"/>
      <c r="W2486" s="68"/>
      <c r="X2486" s="68"/>
      <c r="Y2486" s="68"/>
      <c r="Z2486" s="68"/>
      <c r="AA2486" s="68"/>
      <c r="AB2486" s="69"/>
      <c r="AC2486" s="68"/>
      <c r="AD2486" s="69"/>
      <c r="AE2486" s="53"/>
      <c r="AF2486" s="98"/>
      <c r="AG2486" s="123"/>
      <c r="AH2486" s="123"/>
      <c r="AI2486"/>
      <c r="AJ2486"/>
      <c r="AM2486" s="13"/>
    </row>
    <row r="2487" spans="1:39" s="8" customFormat="1" ht="24.95" customHeight="1" x14ac:dyDescent="0.25">
      <c r="A2487" s="65" t="str">
        <f t="shared" si="38"/>
        <v/>
      </c>
      <c r="B2487" s="61"/>
      <c r="C2487" s="63" t="str">
        <f>IF(B2487="","",VLOOKUP(B2487,'Base productos'!A$2:H$10900,2,FALSE))</f>
        <v/>
      </c>
      <c r="D2487" s="66" t="str">
        <f>IF(B2487="","",VLOOKUP(B2487,'Base productos'!A$2:H$10900,3,FALSE))</f>
        <v/>
      </c>
      <c r="E2487" s="62" t="str">
        <f>IF(B2487="","",VLOOKUP(B2487,'Base productos'!A$2:H$10900,4,FALSE))</f>
        <v/>
      </c>
      <c r="F2487" s="62" t="str">
        <f>IF(B2487="","",VLOOKUP(B2487,'Base productos'!A$2:H$10900,5,FALSE))</f>
        <v/>
      </c>
      <c r="G2487" s="66" t="str">
        <f>IF(B2487="","",VLOOKUP(B2487,'Base productos'!A$2:H$10900,6,FALSE))</f>
        <v/>
      </c>
      <c r="H2487" s="66" t="str">
        <f>IF(B2487="","",VLOOKUP(B2487,'Base productos'!A$2:H$10900,7,FALSE))</f>
        <v/>
      </c>
      <c r="I2487" s="66" t="str">
        <f>IF(B2487="","",VLOOKUP(B2487,'Base productos'!A$2:H$10900,8,FALSE))</f>
        <v/>
      </c>
      <c r="J2487" s="47"/>
      <c r="K2487" s="48"/>
      <c r="L2487" s="68"/>
      <c r="M2487" s="68"/>
      <c r="N2487" s="68"/>
      <c r="O2487" s="68"/>
      <c r="P2487" s="100" t="str">
        <f>IF(O2487="","",VLOOKUP(O2487,'Principios Activos'!A$1:B$2418,2,FALSE))</f>
        <v/>
      </c>
      <c r="Q2487" s="68"/>
      <c r="R2487" s="68"/>
      <c r="S2487" s="68"/>
      <c r="T2487" s="68"/>
      <c r="U2487" s="68"/>
      <c r="V2487" s="68"/>
      <c r="W2487" s="68"/>
      <c r="X2487" s="68"/>
      <c r="Y2487" s="68"/>
      <c r="Z2487" s="68"/>
      <c r="AA2487" s="68"/>
      <c r="AB2487" s="69"/>
      <c r="AC2487" s="68"/>
      <c r="AD2487" s="69"/>
      <c r="AE2487" s="53"/>
      <c r="AF2487" s="98"/>
      <c r="AG2487" s="123"/>
      <c r="AH2487" s="123"/>
      <c r="AI2487"/>
      <c r="AJ2487"/>
      <c r="AM2487" s="13"/>
    </row>
    <row r="2488" spans="1:39" s="8" customFormat="1" ht="24.95" customHeight="1" x14ac:dyDescent="0.25">
      <c r="A2488" s="65" t="str">
        <f t="shared" si="38"/>
        <v/>
      </c>
      <c r="B2488" s="61"/>
      <c r="C2488" s="63" t="str">
        <f>IF(B2488="","",VLOOKUP(B2488,'Base productos'!A$2:H$10900,2,FALSE))</f>
        <v/>
      </c>
      <c r="D2488" s="66" t="str">
        <f>IF(B2488="","",VLOOKUP(B2488,'Base productos'!A$2:H$10900,3,FALSE))</f>
        <v/>
      </c>
      <c r="E2488" s="62" t="str">
        <f>IF(B2488="","",VLOOKUP(B2488,'Base productos'!A$2:H$10900,4,FALSE))</f>
        <v/>
      </c>
      <c r="F2488" s="62" t="str">
        <f>IF(B2488="","",VLOOKUP(B2488,'Base productos'!A$2:H$10900,5,FALSE))</f>
        <v/>
      </c>
      <c r="G2488" s="66" t="str">
        <f>IF(B2488="","",VLOOKUP(B2488,'Base productos'!A$2:H$10900,6,FALSE))</f>
        <v/>
      </c>
      <c r="H2488" s="66" t="str">
        <f>IF(B2488="","",VLOOKUP(B2488,'Base productos'!A$2:H$10900,7,FALSE))</f>
        <v/>
      </c>
      <c r="I2488" s="66" t="str">
        <f>IF(B2488="","",VLOOKUP(B2488,'Base productos'!A$2:H$10900,8,FALSE))</f>
        <v/>
      </c>
      <c r="J2488" s="47"/>
      <c r="K2488" s="48"/>
      <c r="L2488" s="68"/>
      <c r="M2488" s="68"/>
      <c r="N2488" s="68"/>
      <c r="O2488" s="68"/>
      <c r="P2488" s="100" t="str">
        <f>IF(O2488="","",VLOOKUP(O2488,'Principios Activos'!A$1:B$2418,2,FALSE))</f>
        <v/>
      </c>
      <c r="Q2488" s="68"/>
      <c r="R2488" s="68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9"/>
      <c r="AC2488" s="68"/>
      <c r="AD2488" s="69"/>
      <c r="AE2488" s="53"/>
      <c r="AF2488" s="98"/>
      <c r="AG2488" s="123"/>
      <c r="AH2488" s="123"/>
      <c r="AI2488"/>
      <c r="AJ2488"/>
      <c r="AM2488" s="13"/>
    </row>
    <row r="2489" spans="1:39" s="8" customFormat="1" ht="24.95" customHeight="1" x14ac:dyDescent="0.25">
      <c r="A2489" s="65" t="str">
        <f t="shared" si="38"/>
        <v/>
      </c>
      <c r="B2489" s="61"/>
      <c r="C2489" s="63" t="str">
        <f>IF(B2489="","",VLOOKUP(B2489,'Base productos'!A$2:H$10900,2,FALSE))</f>
        <v/>
      </c>
      <c r="D2489" s="66" t="str">
        <f>IF(B2489="","",VLOOKUP(B2489,'Base productos'!A$2:H$10900,3,FALSE))</f>
        <v/>
      </c>
      <c r="E2489" s="62" t="str">
        <f>IF(B2489="","",VLOOKUP(B2489,'Base productos'!A$2:H$10900,4,FALSE))</f>
        <v/>
      </c>
      <c r="F2489" s="62" t="str">
        <f>IF(B2489="","",VLOOKUP(B2489,'Base productos'!A$2:H$10900,5,FALSE))</f>
        <v/>
      </c>
      <c r="G2489" s="66" t="str">
        <f>IF(B2489="","",VLOOKUP(B2489,'Base productos'!A$2:H$10900,6,FALSE))</f>
        <v/>
      </c>
      <c r="H2489" s="66" t="str">
        <f>IF(B2489="","",VLOOKUP(B2489,'Base productos'!A$2:H$10900,7,FALSE))</f>
        <v/>
      </c>
      <c r="I2489" s="66" t="str">
        <f>IF(B2489="","",VLOOKUP(B2489,'Base productos'!A$2:H$10900,8,FALSE))</f>
        <v/>
      </c>
      <c r="J2489" s="47"/>
      <c r="K2489" s="48"/>
      <c r="L2489" s="68"/>
      <c r="M2489" s="68"/>
      <c r="N2489" s="68"/>
      <c r="O2489" s="68"/>
      <c r="P2489" s="100" t="str">
        <f>IF(O2489="","",VLOOKUP(O2489,'Principios Activos'!A$1:B$2418,2,FALSE))</f>
        <v/>
      </c>
      <c r="Q2489" s="68"/>
      <c r="R2489" s="68"/>
      <c r="S2489" s="68"/>
      <c r="T2489" s="68"/>
      <c r="U2489" s="68"/>
      <c r="V2489" s="68"/>
      <c r="W2489" s="68"/>
      <c r="X2489" s="68"/>
      <c r="Y2489" s="68"/>
      <c r="Z2489" s="68"/>
      <c r="AA2489" s="68"/>
      <c r="AB2489" s="69"/>
      <c r="AC2489" s="68"/>
      <c r="AD2489" s="69"/>
      <c r="AE2489" s="53"/>
      <c r="AF2489" s="98"/>
      <c r="AG2489" s="123"/>
      <c r="AH2489" s="123"/>
      <c r="AI2489"/>
      <c r="AJ2489"/>
      <c r="AM2489" s="13"/>
    </row>
    <row r="2490" spans="1:39" s="8" customFormat="1" ht="24.95" customHeight="1" x14ac:dyDescent="0.25">
      <c r="A2490" s="65" t="str">
        <f t="shared" si="38"/>
        <v/>
      </c>
      <c r="B2490" s="61"/>
      <c r="C2490" s="63" t="str">
        <f>IF(B2490="","",VLOOKUP(B2490,'Base productos'!A$2:H$10900,2,FALSE))</f>
        <v/>
      </c>
      <c r="D2490" s="66" t="str">
        <f>IF(B2490="","",VLOOKUP(B2490,'Base productos'!A$2:H$10900,3,FALSE))</f>
        <v/>
      </c>
      <c r="E2490" s="62" t="str">
        <f>IF(B2490="","",VLOOKUP(B2490,'Base productos'!A$2:H$10900,4,FALSE))</f>
        <v/>
      </c>
      <c r="F2490" s="62" t="str">
        <f>IF(B2490="","",VLOOKUP(B2490,'Base productos'!A$2:H$10900,5,FALSE))</f>
        <v/>
      </c>
      <c r="G2490" s="66" t="str">
        <f>IF(B2490="","",VLOOKUP(B2490,'Base productos'!A$2:H$10900,6,FALSE))</f>
        <v/>
      </c>
      <c r="H2490" s="66" t="str">
        <f>IF(B2490="","",VLOOKUP(B2490,'Base productos'!A$2:H$10900,7,FALSE))</f>
        <v/>
      </c>
      <c r="I2490" s="66" t="str">
        <f>IF(B2490="","",VLOOKUP(B2490,'Base productos'!A$2:H$10900,8,FALSE))</f>
        <v/>
      </c>
      <c r="J2490" s="47"/>
      <c r="K2490" s="48"/>
      <c r="L2490" s="68"/>
      <c r="M2490" s="68"/>
      <c r="N2490" s="68"/>
      <c r="O2490" s="68"/>
      <c r="P2490" s="100" t="str">
        <f>IF(O2490="","",VLOOKUP(O2490,'Principios Activos'!A$1:B$2418,2,FALSE))</f>
        <v/>
      </c>
      <c r="Q2490" s="68"/>
      <c r="R2490" s="68"/>
      <c r="S2490" s="68"/>
      <c r="T2490" s="68"/>
      <c r="U2490" s="68"/>
      <c r="V2490" s="68"/>
      <c r="W2490" s="68"/>
      <c r="X2490" s="68"/>
      <c r="Y2490" s="68"/>
      <c r="Z2490" s="68"/>
      <c r="AA2490" s="68"/>
      <c r="AB2490" s="69"/>
      <c r="AC2490" s="68"/>
      <c r="AD2490" s="69"/>
      <c r="AE2490" s="53"/>
      <c r="AF2490" s="98"/>
      <c r="AG2490" s="123"/>
      <c r="AH2490" s="123"/>
      <c r="AI2490"/>
      <c r="AJ2490"/>
      <c r="AM2490" s="13"/>
    </row>
    <row r="2491" spans="1:39" s="8" customFormat="1" ht="24.95" customHeight="1" x14ac:dyDescent="0.25">
      <c r="A2491" s="65" t="str">
        <f t="shared" si="38"/>
        <v/>
      </c>
      <c r="B2491" s="61"/>
      <c r="C2491" s="63" t="str">
        <f>IF(B2491="","",VLOOKUP(B2491,'Base productos'!A$2:H$10900,2,FALSE))</f>
        <v/>
      </c>
      <c r="D2491" s="66" t="str">
        <f>IF(B2491="","",VLOOKUP(B2491,'Base productos'!A$2:H$10900,3,FALSE))</f>
        <v/>
      </c>
      <c r="E2491" s="62" t="str">
        <f>IF(B2491="","",VLOOKUP(B2491,'Base productos'!A$2:H$10900,4,FALSE))</f>
        <v/>
      </c>
      <c r="F2491" s="62" t="str">
        <f>IF(B2491="","",VLOOKUP(B2491,'Base productos'!A$2:H$10900,5,FALSE))</f>
        <v/>
      </c>
      <c r="G2491" s="66" t="str">
        <f>IF(B2491="","",VLOOKUP(B2491,'Base productos'!A$2:H$10900,6,FALSE))</f>
        <v/>
      </c>
      <c r="H2491" s="66" t="str">
        <f>IF(B2491="","",VLOOKUP(B2491,'Base productos'!A$2:H$10900,7,FALSE))</f>
        <v/>
      </c>
      <c r="I2491" s="66" t="str">
        <f>IF(B2491="","",VLOOKUP(B2491,'Base productos'!A$2:H$10900,8,FALSE))</f>
        <v/>
      </c>
      <c r="J2491" s="47"/>
      <c r="K2491" s="48"/>
      <c r="L2491" s="68"/>
      <c r="M2491" s="68"/>
      <c r="N2491" s="68"/>
      <c r="O2491" s="68"/>
      <c r="P2491" s="100" t="str">
        <f>IF(O2491="","",VLOOKUP(O2491,'Principios Activos'!A$1:B$2418,2,FALSE))</f>
        <v/>
      </c>
      <c r="Q2491" s="68"/>
      <c r="R2491" s="68"/>
      <c r="S2491" s="68"/>
      <c r="T2491" s="68"/>
      <c r="U2491" s="68"/>
      <c r="V2491" s="68"/>
      <c r="W2491" s="68"/>
      <c r="X2491" s="68"/>
      <c r="Y2491" s="68"/>
      <c r="Z2491" s="68"/>
      <c r="AA2491" s="68"/>
      <c r="AB2491" s="69"/>
      <c r="AC2491" s="68"/>
      <c r="AD2491" s="69"/>
      <c r="AE2491" s="53"/>
      <c r="AF2491" s="98"/>
      <c r="AG2491" s="123"/>
      <c r="AH2491" s="123"/>
      <c r="AI2491"/>
      <c r="AJ2491"/>
      <c r="AM2491" s="13"/>
    </row>
    <row r="2492" spans="1:39" s="8" customFormat="1" ht="24.95" customHeight="1" x14ac:dyDescent="0.25">
      <c r="A2492" s="65" t="str">
        <f t="shared" si="38"/>
        <v/>
      </c>
      <c r="B2492" s="61"/>
      <c r="C2492" s="63" t="str">
        <f>IF(B2492="","",VLOOKUP(B2492,'Base productos'!A$2:H$10900,2,FALSE))</f>
        <v/>
      </c>
      <c r="D2492" s="66" t="str">
        <f>IF(B2492="","",VLOOKUP(B2492,'Base productos'!A$2:H$10900,3,FALSE))</f>
        <v/>
      </c>
      <c r="E2492" s="62" t="str">
        <f>IF(B2492="","",VLOOKUP(B2492,'Base productos'!A$2:H$10900,4,FALSE))</f>
        <v/>
      </c>
      <c r="F2492" s="62" t="str">
        <f>IF(B2492="","",VLOOKUP(B2492,'Base productos'!A$2:H$10900,5,FALSE))</f>
        <v/>
      </c>
      <c r="G2492" s="66" t="str">
        <f>IF(B2492="","",VLOOKUP(B2492,'Base productos'!A$2:H$10900,6,FALSE))</f>
        <v/>
      </c>
      <c r="H2492" s="66" t="str">
        <f>IF(B2492="","",VLOOKUP(B2492,'Base productos'!A$2:H$10900,7,FALSE))</f>
        <v/>
      </c>
      <c r="I2492" s="66" t="str">
        <f>IF(B2492="","",VLOOKUP(B2492,'Base productos'!A$2:H$10900,8,FALSE))</f>
        <v/>
      </c>
      <c r="J2492" s="47"/>
      <c r="K2492" s="48"/>
      <c r="L2492" s="68"/>
      <c r="M2492" s="68"/>
      <c r="N2492" s="68"/>
      <c r="O2492" s="68"/>
      <c r="P2492" s="100" t="str">
        <f>IF(O2492="","",VLOOKUP(O2492,'Principios Activos'!A$1:B$2418,2,FALSE))</f>
        <v/>
      </c>
      <c r="Q2492" s="68"/>
      <c r="R2492" s="68"/>
      <c r="S2492" s="68"/>
      <c r="T2492" s="68"/>
      <c r="U2492" s="68"/>
      <c r="V2492" s="68"/>
      <c r="W2492" s="68"/>
      <c r="X2492" s="68"/>
      <c r="Y2492" s="68"/>
      <c r="Z2492" s="68"/>
      <c r="AA2492" s="68"/>
      <c r="AB2492" s="69"/>
      <c r="AC2492" s="68"/>
      <c r="AD2492" s="69"/>
      <c r="AE2492" s="53"/>
      <c r="AF2492" s="98"/>
      <c r="AG2492" s="123"/>
      <c r="AH2492" s="123"/>
      <c r="AI2492"/>
      <c r="AJ2492"/>
      <c r="AM2492" s="13"/>
    </row>
    <row r="2493" spans="1:39" s="8" customFormat="1" ht="24.95" customHeight="1" x14ac:dyDescent="0.25">
      <c r="A2493" s="65" t="str">
        <f t="shared" si="38"/>
        <v/>
      </c>
      <c r="B2493" s="61"/>
      <c r="C2493" s="63" t="str">
        <f>IF(B2493="","",VLOOKUP(B2493,'Base productos'!A$2:H$10900,2,FALSE))</f>
        <v/>
      </c>
      <c r="D2493" s="66" t="str">
        <f>IF(B2493="","",VLOOKUP(B2493,'Base productos'!A$2:H$10900,3,FALSE))</f>
        <v/>
      </c>
      <c r="E2493" s="62" t="str">
        <f>IF(B2493="","",VLOOKUP(B2493,'Base productos'!A$2:H$10900,4,FALSE))</f>
        <v/>
      </c>
      <c r="F2493" s="62" t="str">
        <f>IF(B2493="","",VLOOKUP(B2493,'Base productos'!A$2:H$10900,5,FALSE))</f>
        <v/>
      </c>
      <c r="G2493" s="66" t="str">
        <f>IF(B2493="","",VLOOKUP(B2493,'Base productos'!A$2:H$10900,6,FALSE))</f>
        <v/>
      </c>
      <c r="H2493" s="66" t="str">
        <f>IF(B2493="","",VLOOKUP(B2493,'Base productos'!A$2:H$10900,7,FALSE))</f>
        <v/>
      </c>
      <c r="I2493" s="66" t="str">
        <f>IF(B2493="","",VLOOKUP(B2493,'Base productos'!A$2:H$10900,8,FALSE))</f>
        <v/>
      </c>
      <c r="J2493" s="47"/>
      <c r="K2493" s="48"/>
      <c r="L2493" s="68"/>
      <c r="M2493" s="68"/>
      <c r="N2493" s="68"/>
      <c r="O2493" s="68"/>
      <c r="P2493" s="100" t="str">
        <f>IF(O2493="","",VLOOKUP(O2493,'Principios Activos'!A$1:B$2418,2,FALSE))</f>
        <v/>
      </c>
      <c r="Q2493" s="68"/>
      <c r="R2493" s="68"/>
      <c r="S2493" s="68"/>
      <c r="T2493" s="68"/>
      <c r="U2493" s="68"/>
      <c r="V2493" s="68"/>
      <c r="W2493" s="68"/>
      <c r="X2493" s="68"/>
      <c r="Y2493" s="68"/>
      <c r="Z2493" s="68"/>
      <c r="AA2493" s="68"/>
      <c r="AB2493" s="69"/>
      <c r="AC2493" s="68"/>
      <c r="AD2493" s="69"/>
      <c r="AE2493" s="53"/>
      <c r="AF2493" s="98"/>
      <c r="AG2493" s="123"/>
      <c r="AH2493" s="123"/>
      <c r="AI2493"/>
      <c r="AJ2493"/>
      <c r="AM2493" s="13"/>
    </row>
    <row r="2494" spans="1:39" s="8" customFormat="1" ht="24.95" customHeight="1" x14ac:dyDescent="0.25">
      <c r="A2494" s="65" t="str">
        <f t="shared" si="38"/>
        <v/>
      </c>
      <c r="B2494" s="61"/>
      <c r="C2494" s="63" t="str">
        <f>IF(B2494="","",VLOOKUP(B2494,'Base productos'!A$2:H$10900,2,FALSE))</f>
        <v/>
      </c>
      <c r="D2494" s="66" t="str">
        <f>IF(B2494="","",VLOOKUP(B2494,'Base productos'!A$2:H$10900,3,FALSE))</f>
        <v/>
      </c>
      <c r="E2494" s="62" t="str">
        <f>IF(B2494="","",VLOOKUP(B2494,'Base productos'!A$2:H$10900,4,FALSE))</f>
        <v/>
      </c>
      <c r="F2494" s="62" t="str">
        <f>IF(B2494="","",VLOOKUP(B2494,'Base productos'!A$2:H$10900,5,FALSE))</f>
        <v/>
      </c>
      <c r="G2494" s="66" t="str">
        <f>IF(B2494="","",VLOOKUP(B2494,'Base productos'!A$2:H$10900,6,FALSE))</f>
        <v/>
      </c>
      <c r="H2494" s="66" t="str">
        <f>IF(B2494="","",VLOOKUP(B2494,'Base productos'!A$2:H$10900,7,FALSE))</f>
        <v/>
      </c>
      <c r="I2494" s="66" t="str">
        <f>IF(B2494="","",VLOOKUP(B2494,'Base productos'!A$2:H$10900,8,FALSE))</f>
        <v/>
      </c>
      <c r="J2494" s="47"/>
      <c r="K2494" s="48"/>
      <c r="L2494" s="68"/>
      <c r="M2494" s="68"/>
      <c r="N2494" s="68"/>
      <c r="O2494" s="68"/>
      <c r="P2494" s="100" t="str">
        <f>IF(O2494="","",VLOOKUP(O2494,'Principios Activos'!A$1:B$2418,2,FALSE))</f>
        <v/>
      </c>
      <c r="Q2494" s="68"/>
      <c r="R2494" s="68"/>
      <c r="S2494" s="68"/>
      <c r="T2494" s="68"/>
      <c r="U2494" s="68"/>
      <c r="V2494" s="68"/>
      <c r="W2494" s="68"/>
      <c r="X2494" s="68"/>
      <c r="Y2494" s="68"/>
      <c r="Z2494" s="68"/>
      <c r="AA2494" s="68"/>
      <c r="AB2494" s="69"/>
      <c r="AC2494" s="68"/>
      <c r="AD2494" s="69"/>
      <c r="AE2494" s="53"/>
      <c r="AF2494" s="98"/>
      <c r="AG2494" s="123"/>
      <c r="AH2494" s="123"/>
      <c r="AI2494"/>
      <c r="AJ2494"/>
      <c r="AM2494" s="13"/>
    </row>
    <row r="2495" spans="1:39" s="8" customFormat="1" ht="24.95" customHeight="1" x14ac:dyDescent="0.25">
      <c r="A2495" s="65" t="str">
        <f t="shared" si="38"/>
        <v/>
      </c>
      <c r="B2495" s="61"/>
      <c r="C2495" s="63" t="str">
        <f>IF(B2495="","",VLOOKUP(B2495,'Base productos'!A$2:H$10900,2,FALSE))</f>
        <v/>
      </c>
      <c r="D2495" s="66" t="str">
        <f>IF(B2495="","",VLOOKUP(B2495,'Base productos'!A$2:H$10900,3,FALSE))</f>
        <v/>
      </c>
      <c r="E2495" s="62" t="str">
        <f>IF(B2495="","",VLOOKUP(B2495,'Base productos'!A$2:H$10900,4,FALSE))</f>
        <v/>
      </c>
      <c r="F2495" s="62" t="str">
        <f>IF(B2495="","",VLOOKUP(B2495,'Base productos'!A$2:H$10900,5,FALSE))</f>
        <v/>
      </c>
      <c r="G2495" s="66" t="str">
        <f>IF(B2495="","",VLOOKUP(B2495,'Base productos'!A$2:H$10900,6,FALSE))</f>
        <v/>
      </c>
      <c r="H2495" s="66" t="str">
        <f>IF(B2495="","",VLOOKUP(B2495,'Base productos'!A$2:H$10900,7,FALSE))</f>
        <v/>
      </c>
      <c r="I2495" s="66" t="str">
        <f>IF(B2495="","",VLOOKUP(B2495,'Base productos'!A$2:H$10900,8,FALSE))</f>
        <v/>
      </c>
      <c r="J2495" s="47"/>
      <c r="K2495" s="48"/>
      <c r="L2495" s="68"/>
      <c r="M2495" s="68"/>
      <c r="N2495" s="68"/>
      <c r="O2495" s="68"/>
      <c r="P2495" s="100" t="str">
        <f>IF(O2495="","",VLOOKUP(O2495,'Principios Activos'!A$1:B$2418,2,FALSE))</f>
        <v/>
      </c>
      <c r="Q2495" s="68"/>
      <c r="R2495" s="68"/>
      <c r="S2495" s="68"/>
      <c r="T2495" s="68"/>
      <c r="U2495" s="68"/>
      <c r="V2495" s="68"/>
      <c r="W2495" s="68"/>
      <c r="X2495" s="68"/>
      <c r="Y2495" s="68"/>
      <c r="Z2495" s="68"/>
      <c r="AA2495" s="68"/>
      <c r="AB2495" s="69"/>
      <c r="AC2495" s="68"/>
      <c r="AD2495" s="69"/>
      <c r="AE2495" s="53"/>
      <c r="AF2495" s="98"/>
      <c r="AG2495" s="123"/>
      <c r="AH2495" s="123"/>
      <c r="AI2495"/>
      <c r="AJ2495"/>
      <c r="AM2495" s="13"/>
    </row>
    <row r="2496" spans="1:39" s="8" customFormat="1" ht="24.95" customHeight="1" x14ac:dyDescent="0.25">
      <c r="A2496" s="65" t="str">
        <f t="shared" si="38"/>
        <v/>
      </c>
      <c r="B2496" s="61"/>
      <c r="C2496" s="63" t="str">
        <f>IF(B2496="","",VLOOKUP(B2496,'Base productos'!A$2:H$10900,2,FALSE))</f>
        <v/>
      </c>
      <c r="D2496" s="66" t="str">
        <f>IF(B2496="","",VLOOKUP(B2496,'Base productos'!A$2:H$10900,3,FALSE))</f>
        <v/>
      </c>
      <c r="E2496" s="62" t="str">
        <f>IF(B2496="","",VLOOKUP(B2496,'Base productos'!A$2:H$10900,4,FALSE))</f>
        <v/>
      </c>
      <c r="F2496" s="62" t="str">
        <f>IF(B2496="","",VLOOKUP(B2496,'Base productos'!A$2:H$10900,5,FALSE))</f>
        <v/>
      </c>
      <c r="G2496" s="66" t="str">
        <f>IF(B2496="","",VLOOKUP(B2496,'Base productos'!A$2:H$10900,6,FALSE))</f>
        <v/>
      </c>
      <c r="H2496" s="66" t="str">
        <f>IF(B2496="","",VLOOKUP(B2496,'Base productos'!A$2:H$10900,7,FALSE))</f>
        <v/>
      </c>
      <c r="I2496" s="66" t="str">
        <f>IF(B2496="","",VLOOKUP(B2496,'Base productos'!A$2:H$10900,8,FALSE))</f>
        <v/>
      </c>
      <c r="J2496" s="47"/>
      <c r="K2496" s="48"/>
      <c r="L2496" s="68"/>
      <c r="M2496" s="68"/>
      <c r="N2496" s="68"/>
      <c r="O2496" s="68"/>
      <c r="P2496" s="100" t="str">
        <f>IF(O2496="","",VLOOKUP(O2496,'Principios Activos'!A$1:B$2418,2,FALSE))</f>
        <v/>
      </c>
      <c r="Q2496" s="68"/>
      <c r="R2496" s="68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9"/>
      <c r="AC2496" s="68"/>
      <c r="AD2496" s="69"/>
      <c r="AE2496" s="53"/>
      <c r="AF2496" s="98"/>
      <c r="AG2496" s="123"/>
      <c r="AH2496" s="123"/>
      <c r="AI2496"/>
      <c r="AJ2496"/>
      <c r="AM2496" s="13"/>
    </row>
    <row r="2497" spans="1:39" s="8" customFormat="1" ht="24.95" customHeight="1" x14ac:dyDescent="0.25">
      <c r="A2497" s="65" t="str">
        <f t="shared" si="38"/>
        <v/>
      </c>
      <c r="B2497" s="61"/>
      <c r="C2497" s="63" t="str">
        <f>IF(B2497="","",VLOOKUP(B2497,'Base productos'!A$2:H$10900,2,FALSE))</f>
        <v/>
      </c>
      <c r="D2497" s="66" t="str">
        <f>IF(B2497="","",VLOOKUP(B2497,'Base productos'!A$2:H$10900,3,FALSE))</f>
        <v/>
      </c>
      <c r="E2497" s="62" t="str">
        <f>IF(B2497="","",VLOOKUP(B2497,'Base productos'!A$2:H$10900,4,FALSE))</f>
        <v/>
      </c>
      <c r="F2497" s="62" t="str">
        <f>IF(B2497="","",VLOOKUP(B2497,'Base productos'!A$2:H$10900,5,FALSE))</f>
        <v/>
      </c>
      <c r="G2497" s="66" t="str">
        <f>IF(B2497="","",VLOOKUP(B2497,'Base productos'!A$2:H$10900,6,FALSE))</f>
        <v/>
      </c>
      <c r="H2497" s="66" t="str">
        <f>IF(B2497="","",VLOOKUP(B2497,'Base productos'!A$2:H$10900,7,FALSE))</f>
        <v/>
      </c>
      <c r="I2497" s="66" t="str">
        <f>IF(B2497="","",VLOOKUP(B2497,'Base productos'!A$2:H$10900,8,FALSE))</f>
        <v/>
      </c>
      <c r="J2497" s="47"/>
      <c r="K2497" s="48"/>
      <c r="L2497" s="68"/>
      <c r="M2497" s="68"/>
      <c r="N2497" s="68"/>
      <c r="O2497" s="68"/>
      <c r="P2497" s="100" t="str">
        <f>IF(O2497="","",VLOOKUP(O2497,'Principios Activos'!A$1:B$2418,2,FALSE))</f>
        <v/>
      </c>
      <c r="Q2497" s="68"/>
      <c r="R2497" s="68"/>
      <c r="S2497" s="68"/>
      <c r="T2497" s="68"/>
      <c r="U2497" s="68"/>
      <c r="V2497" s="68"/>
      <c r="W2497" s="68"/>
      <c r="X2497" s="68"/>
      <c r="Y2497" s="68"/>
      <c r="Z2497" s="68"/>
      <c r="AA2497" s="68"/>
      <c r="AB2497" s="69"/>
      <c r="AC2497" s="68"/>
      <c r="AD2497" s="69"/>
      <c r="AE2497" s="53"/>
      <c r="AF2497" s="98"/>
      <c r="AG2497" s="123"/>
      <c r="AH2497" s="123"/>
      <c r="AI2497"/>
      <c r="AJ2497"/>
      <c r="AM2497" s="13"/>
    </row>
    <row r="2498" spans="1:39" s="8" customFormat="1" ht="24.95" customHeight="1" x14ac:dyDescent="0.25">
      <c r="A2498" s="65" t="str">
        <f t="shared" si="38"/>
        <v/>
      </c>
      <c r="B2498" s="61"/>
      <c r="C2498" s="63" t="str">
        <f>IF(B2498="","",VLOOKUP(B2498,'Base productos'!A$2:H$10900,2,FALSE))</f>
        <v/>
      </c>
      <c r="D2498" s="66" t="str">
        <f>IF(B2498="","",VLOOKUP(B2498,'Base productos'!A$2:H$10900,3,FALSE))</f>
        <v/>
      </c>
      <c r="E2498" s="62" t="str">
        <f>IF(B2498="","",VLOOKUP(B2498,'Base productos'!A$2:H$10900,4,FALSE))</f>
        <v/>
      </c>
      <c r="F2498" s="62" t="str">
        <f>IF(B2498="","",VLOOKUP(B2498,'Base productos'!A$2:H$10900,5,FALSE))</f>
        <v/>
      </c>
      <c r="G2498" s="66" t="str">
        <f>IF(B2498="","",VLOOKUP(B2498,'Base productos'!A$2:H$10900,6,FALSE))</f>
        <v/>
      </c>
      <c r="H2498" s="66" t="str">
        <f>IF(B2498="","",VLOOKUP(B2498,'Base productos'!A$2:H$10900,7,FALSE))</f>
        <v/>
      </c>
      <c r="I2498" s="66" t="str">
        <f>IF(B2498="","",VLOOKUP(B2498,'Base productos'!A$2:H$10900,8,FALSE))</f>
        <v/>
      </c>
      <c r="J2498" s="47"/>
      <c r="K2498" s="48"/>
      <c r="L2498" s="68"/>
      <c r="M2498" s="68"/>
      <c r="N2498" s="68"/>
      <c r="O2498" s="68"/>
      <c r="P2498" s="100" t="str">
        <f>IF(O2498="","",VLOOKUP(O2498,'Principios Activos'!A$1:B$2418,2,FALSE))</f>
        <v/>
      </c>
      <c r="Q2498" s="68"/>
      <c r="R2498" s="68"/>
      <c r="S2498" s="68"/>
      <c r="T2498" s="68"/>
      <c r="U2498" s="68"/>
      <c r="V2498" s="68"/>
      <c r="W2498" s="68"/>
      <c r="X2498" s="68"/>
      <c r="Y2498" s="68"/>
      <c r="Z2498" s="68"/>
      <c r="AA2498" s="68"/>
      <c r="AB2498" s="69"/>
      <c r="AC2498" s="68"/>
      <c r="AD2498" s="69"/>
      <c r="AE2498" s="53"/>
      <c r="AF2498" s="98"/>
      <c r="AG2498" s="123"/>
      <c r="AH2498" s="123"/>
      <c r="AI2498"/>
      <c r="AJ2498"/>
      <c r="AM2498" s="13"/>
    </row>
    <row r="2499" spans="1:39" s="8" customFormat="1" ht="24.95" customHeight="1" x14ac:dyDescent="0.25">
      <c r="A2499" s="65" t="str">
        <f t="shared" si="38"/>
        <v/>
      </c>
      <c r="B2499" s="61"/>
      <c r="C2499" s="63" t="str">
        <f>IF(B2499="","",VLOOKUP(B2499,'Base productos'!A$2:H$10900,2,FALSE))</f>
        <v/>
      </c>
      <c r="D2499" s="66" t="str">
        <f>IF(B2499="","",VLOOKUP(B2499,'Base productos'!A$2:H$10900,3,FALSE))</f>
        <v/>
      </c>
      <c r="E2499" s="62" t="str">
        <f>IF(B2499="","",VLOOKUP(B2499,'Base productos'!A$2:H$10900,4,FALSE))</f>
        <v/>
      </c>
      <c r="F2499" s="62" t="str">
        <f>IF(B2499="","",VLOOKUP(B2499,'Base productos'!A$2:H$10900,5,FALSE))</f>
        <v/>
      </c>
      <c r="G2499" s="66" t="str">
        <f>IF(B2499="","",VLOOKUP(B2499,'Base productos'!A$2:H$10900,6,FALSE))</f>
        <v/>
      </c>
      <c r="H2499" s="66" t="str">
        <f>IF(B2499="","",VLOOKUP(B2499,'Base productos'!A$2:H$10900,7,FALSE))</f>
        <v/>
      </c>
      <c r="I2499" s="66" t="str">
        <f>IF(B2499="","",VLOOKUP(B2499,'Base productos'!A$2:H$10900,8,FALSE))</f>
        <v/>
      </c>
      <c r="J2499" s="47"/>
      <c r="K2499" s="48"/>
      <c r="L2499" s="68"/>
      <c r="M2499" s="68"/>
      <c r="N2499" s="68"/>
      <c r="O2499" s="68"/>
      <c r="P2499" s="100" t="str">
        <f>IF(O2499="","",VLOOKUP(O2499,'Principios Activos'!A$1:B$2418,2,FALSE))</f>
        <v/>
      </c>
      <c r="Q2499" s="68"/>
      <c r="R2499" s="68"/>
      <c r="S2499" s="68"/>
      <c r="T2499" s="68"/>
      <c r="U2499" s="68"/>
      <c r="V2499" s="68"/>
      <c r="W2499" s="68"/>
      <c r="X2499" s="68"/>
      <c r="Y2499" s="68"/>
      <c r="Z2499" s="68"/>
      <c r="AA2499" s="68"/>
      <c r="AB2499" s="69"/>
      <c r="AC2499" s="68"/>
      <c r="AD2499" s="69"/>
      <c r="AE2499" s="53"/>
      <c r="AF2499" s="98"/>
      <c r="AG2499" s="123"/>
      <c r="AH2499" s="123"/>
      <c r="AI2499"/>
      <c r="AJ2499"/>
      <c r="AM2499" s="13"/>
    </row>
    <row r="2500" spans="1:39" s="8" customFormat="1" ht="24.95" customHeight="1" x14ac:dyDescent="0.25">
      <c r="A2500" s="65" t="str">
        <f t="shared" si="38"/>
        <v/>
      </c>
      <c r="B2500" s="61"/>
      <c r="C2500" s="63" t="str">
        <f>IF(B2500="","",VLOOKUP(B2500,'Base productos'!A$2:H$10900,2,FALSE))</f>
        <v/>
      </c>
      <c r="D2500" s="66" t="str">
        <f>IF(B2500="","",VLOOKUP(B2500,'Base productos'!A$2:H$10900,3,FALSE))</f>
        <v/>
      </c>
      <c r="E2500" s="62" t="str">
        <f>IF(B2500="","",VLOOKUP(B2500,'Base productos'!A$2:H$10900,4,FALSE))</f>
        <v/>
      </c>
      <c r="F2500" s="62" t="str">
        <f>IF(B2500="","",VLOOKUP(B2500,'Base productos'!A$2:H$10900,5,FALSE))</f>
        <v/>
      </c>
      <c r="G2500" s="66" t="str">
        <f>IF(B2500="","",VLOOKUP(B2500,'Base productos'!A$2:H$10900,6,FALSE))</f>
        <v/>
      </c>
      <c r="H2500" s="66" t="str">
        <f>IF(B2500="","",VLOOKUP(B2500,'Base productos'!A$2:H$10900,7,FALSE))</f>
        <v/>
      </c>
      <c r="I2500" s="66" t="str">
        <f>IF(B2500="","",VLOOKUP(B2500,'Base productos'!A$2:H$10900,8,FALSE))</f>
        <v/>
      </c>
      <c r="J2500" s="47"/>
      <c r="K2500" s="48"/>
      <c r="L2500" s="68"/>
      <c r="M2500" s="68"/>
      <c r="N2500" s="68"/>
      <c r="O2500" s="68"/>
      <c r="P2500" s="100" t="str">
        <f>IF(O2500="","",VLOOKUP(O2500,'Principios Activos'!A$1:B$2418,2,FALSE))</f>
        <v/>
      </c>
      <c r="Q2500" s="68"/>
      <c r="R2500" s="68"/>
      <c r="S2500" s="68"/>
      <c r="T2500" s="68"/>
      <c r="U2500" s="68"/>
      <c r="V2500" s="68"/>
      <c r="W2500" s="68"/>
      <c r="X2500" s="68"/>
      <c r="Y2500" s="68"/>
      <c r="Z2500" s="68"/>
      <c r="AA2500" s="68"/>
      <c r="AB2500" s="69"/>
      <c r="AC2500" s="68"/>
      <c r="AD2500" s="69"/>
      <c r="AE2500" s="53"/>
      <c r="AF2500" s="98"/>
      <c r="AG2500" s="123"/>
      <c r="AH2500" s="123"/>
      <c r="AI2500"/>
      <c r="AJ2500"/>
      <c r="AM2500" s="13"/>
    </row>
    <row r="2501" spans="1:39" s="8" customFormat="1" ht="24.95" customHeight="1" x14ac:dyDescent="0.25">
      <c r="A2501" s="65" t="str">
        <f t="shared" si="38"/>
        <v/>
      </c>
      <c r="B2501" s="61"/>
      <c r="C2501" s="63" t="str">
        <f>IF(B2501="","",VLOOKUP(B2501,'Base productos'!A$2:H$10900,2,FALSE))</f>
        <v/>
      </c>
      <c r="D2501" s="66" t="str">
        <f>IF(B2501="","",VLOOKUP(B2501,'Base productos'!A$2:H$10900,3,FALSE))</f>
        <v/>
      </c>
      <c r="E2501" s="62" t="str">
        <f>IF(B2501="","",VLOOKUP(B2501,'Base productos'!A$2:H$10900,4,FALSE))</f>
        <v/>
      </c>
      <c r="F2501" s="62" t="str">
        <f>IF(B2501="","",VLOOKUP(B2501,'Base productos'!A$2:H$10900,5,FALSE))</f>
        <v/>
      </c>
      <c r="G2501" s="66" t="str">
        <f>IF(B2501="","",VLOOKUP(B2501,'Base productos'!A$2:H$10900,6,FALSE))</f>
        <v/>
      </c>
      <c r="H2501" s="66" t="str">
        <f>IF(B2501="","",VLOOKUP(B2501,'Base productos'!A$2:H$10900,7,FALSE))</f>
        <v/>
      </c>
      <c r="I2501" s="66" t="str">
        <f>IF(B2501="","",VLOOKUP(B2501,'Base productos'!A$2:H$10900,8,FALSE))</f>
        <v/>
      </c>
      <c r="J2501" s="47"/>
      <c r="K2501" s="48"/>
      <c r="L2501" s="68"/>
      <c r="M2501" s="68"/>
      <c r="N2501" s="68"/>
      <c r="O2501" s="68"/>
      <c r="P2501" s="100" t="str">
        <f>IF(O2501="","",VLOOKUP(O2501,'Principios Activos'!A$1:B$2418,2,FALSE))</f>
        <v/>
      </c>
      <c r="Q2501" s="68"/>
      <c r="R2501" s="68"/>
      <c r="S2501" s="68"/>
      <c r="T2501" s="68"/>
      <c r="U2501" s="68"/>
      <c r="V2501" s="68"/>
      <c r="W2501" s="68"/>
      <c r="X2501" s="68"/>
      <c r="Y2501" s="68"/>
      <c r="Z2501" s="68"/>
      <c r="AA2501" s="68"/>
      <c r="AB2501" s="69"/>
      <c r="AC2501" s="68"/>
      <c r="AD2501" s="69"/>
      <c r="AE2501" s="53"/>
      <c r="AF2501" s="98"/>
      <c r="AG2501" s="123"/>
      <c r="AH2501" s="123"/>
      <c r="AI2501"/>
      <c r="AJ2501"/>
      <c r="AM2501" s="13"/>
    </row>
    <row r="2502" spans="1:39" s="8" customFormat="1" ht="24.95" customHeight="1" x14ac:dyDescent="0.25">
      <c r="A2502" s="65" t="str">
        <f t="shared" si="38"/>
        <v/>
      </c>
      <c r="B2502" s="61"/>
      <c r="C2502" s="63" t="str">
        <f>IF(B2502="","",VLOOKUP(B2502,'Base productos'!A$2:H$10900,2,FALSE))</f>
        <v/>
      </c>
      <c r="D2502" s="66" t="str">
        <f>IF(B2502="","",VLOOKUP(B2502,'Base productos'!A$2:H$10900,3,FALSE))</f>
        <v/>
      </c>
      <c r="E2502" s="62" t="str">
        <f>IF(B2502="","",VLOOKUP(B2502,'Base productos'!A$2:H$10900,4,FALSE))</f>
        <v/>
      </c>
      <c r="F2502" s="62" t="str">
        <f>IF(B2502="","",VLOOKUP(B2502,'Base productos'!A$2:H$10900,5,FALSE))</f>
        <v/>
      </c>
      <c r="G2502" s="66" t="str">
        <f>IF(B2502="","",VLOOKUP(B2502,'Base productos'!A$2:H$10900,6,FALSE))</f>
        <v/>
      </c>
      <c r="H2502" s="66" t="str">
        <f>IF(B2502="","",VLOOKUP(B2502,'Base productos'!A$2:H$10900,7,FALSE))</f>
        <v/>
      </c>
      <c r="I2502" s="66" t="str">
        <f>IF(B2502="","",VLOOKUP(B2502,'Base productos'!A$2:H$10900,8,FALSE))</f>
        <v/>
      </c>
      <c r="J2502" s="47"/>
      <c r="K2502" s="48"/>
      <c r="L2502" s="68"/>
      <c r="M2502" s="68"/>
      <c r="N2502" s="68"/>
      <c r="O2502" s="68"/>
      <c r="P2502" s="100" t="str">
        <f>IF(O2502="","",VLOOKUP(O2502,'Principios Activos'!A$1:B$2418,2,FALSE))</f>
        <v/>
      </c>
      <c r="Q2502" s="68"/>
      <c r="R2502" s="68"/>
      <c r="S2502" s="68"/>
      <c r="T2502" s="68"/>
      <c r="U2502" s="68"/>
      <c r="V2502" s="68"/>
      <c r="W2502" s="68"/>
      <c r="X2502" s="68"/>
      <c r="Y2502" s="68"/>
      <c r="Z2502" s="68"/>
      <c r="AA2502" s="68"/>
      <c r="AB2502" s="69"/>
      <c r="AC2502" s="68"/>
      <c r="AD2502" s="69"/>
      <c r="AE2502" s="53"/>
      <c r="AF2502" s="98"/>
      <c r="AG2502" s="123"/>
      <c r="AH2502" s="123"/>
      <c r="AI2502"/>
      <c r="AJ2502"/>
      <c r="AM2502" s="13"/>
    </row>
    <row r="2503" spans="1:39" s="8" customFormat="1" ht="24.95" customHeight="1" x14ac:dyDescent="0.25">
      <c r="A2503" s="65" t="str">
        <f t="shared" si="38"/>
        <v/>
      </c>
      <c r="B2503" s="61"/>
      <c r="C2503" s="63" t="str">
        <f>IF(B2503="","",VLOOKUP(B2503,'Base productos'!A$2:H$10900,2,FALSE))</f>
        <v/>
      </c>
      <c r="D2503" s="66" t="str">
        <f>IF(B2503="","",VLOOKUP(B2503,'Base productos'!A$2:H$10900,3,FALSE))</f>
        <v/>
      </c>
      <c r="E2503" s="62" t="str">
        <f>IF(B2503="","",VLOOKUP(B2503,'Base productos'!A$2:H$10900,4,FALSE))</f>
        <v/>
      </c>
      <c r="F2503" s="62" t="str">
        <f>IF(B2503="","",VLOOKUP(B2503,'Base productos'!A$2:H$10900,5,FALSE))</f>
        <v/>
      </c>
      <c r="G2503" s="66" t="str">
        <f>IF(B2503="","",VLOOKUP(B2503,'Base productos'!A$2:H$10900,6,FALSE))</f>
        <v/>
      </c>
      <c r="H2503" s="66" t="str">
        <f>IF(B2503="","",VLOOKUP(B2503,'Base productos'!A$2:H$10900,7,FALSE))</f>
        <v/>
      </c>
      <c r="I2503" s="66" t="str">
        <f>IF(B2503="","",VLOOKUP(B2503,'Base productos'!A$2:H$10900,8,FALSE))</f>
        <v/>
      </c>
      <c r="J2503" s="47"/>
      <c r="K2503" s="48"/>
      <c r="L2503" s="68"/>
      <c r="M2503" s="68"/>
      <c r="N2503" s="68"/>
      <c r="O2503" s="68"/>
      <c r="P2503" s="100" t="str">
        <f>IF(O2503="","",VLOOKUP(O2503,'Principios Activos'!A$1:B$2418,2,FALSE))</f>
        <v/>
      </c>
      <c r="Q2503" s="68"/>
      <c r="R2503" s="68"/>
      <c r="S2503" s="68"/>
      <c r="T2503" s="68"/>
      <c r="U2503" s="68"/>
      <c r="V2503" s="68"/>
      <c r="W2503" s="68"/>
      <c r="X2503" s="68"/>
      <c r="Y2503" s="68"/>
      <c r="Z2503" s="68"/>
      <c r="AA2503" s="68"/>
      <c r="AB2503" s="69"/>
      <c r="AC2503" s="68"/>
      <c r="AD2503" s="69"/>
      <c r="AE2503" s="53"/>
      <c r="AF2503" s="98"/>
      <c r="AG2503" s="123"/>
      <c r="AH2503" s="123"/>
      <c r="AI2503"/>
      <c r="AJ2503"/>
      <c r="AM2503" s="13"/>
    </row>
    <row r="2504" spans="1:39" s="8" customFormat="1" ht="24.95" customHeight="1" x14ac:dyDescent="0.25">
      <c r="A2504" s="65" t="str">
        <f t="shared" si="38"/>
        <v/>
      </c>
      <c r="B2504" s="61"/>
      <c r="C2504" s="63" t="str">
        <f>IF(B2504="","",VLOOKUP(B2504,'Base productos'!A$2:H$10900,2,FALSE))</f>
        <v/>
      </c>
      <c r="D2504" s="66" t="str">
        <f>IF(B2504="","",VLOOKUP(B2504,'Base productos'!A$2:H$10900,3,FALSE))</f>
        <v/>
      </c>
      <c r="E2504" s="62" t="str">
        <f>IF(B2504="","",VLOOKUP(B2504,'Base productos'!A$2:H$10900,4,FALSE))</f>
        <v/>
      </c>
      <c r="F2504" s="62" t="str">
        <f>IF(B2504="","",VLOOKUP(B2504,'Base productos'!A$2:H$10900,5,FALSE))</f>
        <v/>
      </c>
      <c r="G2504" s="66" t="str">
        <f>IF(B2504="","",VLOOKUP(B2504,'Base productos'!A$2:H$10900,6,FALSE))</f>
        <v/>
      </c>
      <c r="H2504" s="66" t="str">
        <f>IF(B2504="","",VLOOKUP(B2504,'Base productos'!A$2:H$10900,7,FALSE))</f>
        <v/>
      </c>
      <c r="I2504" s="66" t="str">
        <f>IF(B2504="","",VLOOKUP(B2504,'Base productos'!A$2:H$10900,8,FALSE))</f>
        <v/>
      </c>
      <c r="J2504" s="47"/>
      <c r="K2504" s="48"/>
      <c r="L2504" s="68"/>
      <c r="M2504" s="68"/>
      <c r="N2504" s="68"/>
      <c r="O2504" s="68"/>
      <c r="P2504" s="100" t="str">
        <f>IF(O2504="","",VLOOKUP(O2504,'Principios Activos'!A$1:B$2418,2,FALSE))</f>
        <v/>
      </c>
      <c r="Q2504" s="68"/>
      <c r="R2504" s="68"/>
      <c r="S2504" s="68"/>
      <c r="T2504" s="68"/>
      <c r="U2504" s="68"/>
      <c r="V2504" s="68"/>
      <c r="W2504" s="68"/>
      <c r="X2504" s="68"/>
      <c r="Y2504" s="68"/>
      <c r="Z2504" s="68"/>
      <c r="AA2504" s="68"/>
      <c r="AB2504" s="69"/>
      <c r="AC2504" s="68"/>
      <c r="AD2504" s="69"/>
      <c r="AE2504" s="53"/>
      <c r="AF2504" s="98"/>
      <c r="AG2504" s="123"/>
      <c r="AH2504" s="123"/>
      <c r="AI2504"/>
      <c r="AJ2504"/>
      <c r="AM2504" s="13"/>
    </row>
    <row r="2505" spans="1:39" s="8" customFormat="1" ht="24.95" customHeight="1" x14ac:dyDescent="0.25">
      <c r="A2505" s="65" t="str">
        <f t="shared" si="38"/>
        <v/>
      </c>
      <c r="B2505" s="61"/>
      <c r="C2505" s="63" t="str">
        <f>IF(B2505="","",VLOOKUP(B2505,'Base productos'!A$2:H$10900,2,FALSE))</f>
        <v/>
      </c>
      <c r="D2505" s="66" t="str">
        <f>IF(B2505="","",VLOOKUP(B2505,'Base productos'!A$2:H$10900,3,FALSE))</f>
        <v/>
      </c>
      <c r="E2505" s="62" t="str">
        <f>IF(B2505="","",VLOOKUP(B2505,'Base productos'!A$2:H$10900,4,FALSE))</f>
        <v/>
      </c>
      <c r="F2505" s="62" t="str">
        <f>IF(B2505="","",VLOOKUP(B2505,'Base productos'!A$2:H$10900,5,FALSE))</f>
        <v/>
      </c>
      <c r="G2505" s="66" t="str">
        <f>IF(B2505="","",VLOOKUP(B2505,'Base productos'!A$2:H$10900,6,FALSE))</f>
        <v/>
      </c>
      <c r="H2505" s="66" t="str">
        <f>IF(B2505="","",VLOOKUP(B2505,'Base productos'!A$2:H$10900,7,FALSE))</f>
        <v/>
      </c>
      <c r="I2505" s="66" t="str">
        <f>IF(B2505="","",VLOOKUP(B2505,'Base productos'!A$2:H$10900,8,FALSE))</f>
        <v/>
      </c>
      <c r="J2505" s="47"/>
      <c r="K2505" s="48"/>
      <c r="L2505" s="68"/>
      <c r="M2505" s="68"/>
      <c r="N2505" s="68"/>
      <c r="O2505" s="68"/>
      <c r="P2505" s="100" t="str">
        <f>IF(O2505="","",VLOOKUP(O2505,'Principios Activos'!A$1:B$2418,2,FALSE))</f>
        <v/>
      </c>
      <c r="Q2505" s="68"/>
      <c r="R2505" s="68"/>
      <c r="S2505" s="68"/>
      <c r="T2505" s="68"/>
      <c r="U2505" s="68"/>
      <c r="V2505" s="68"/>
      <c r="W2505" s="68"/>
      <c r="X2505" s="68"/>
      <c r="Y2505" s="68"/>
      <c r="Z2505" s="68"/>
      <c r="AA2505" s="68"/>
      <c r="AB2505" s="69"/>
      <c r="AC2505" s="68"/>
      <c r="AD2505" s="69"/>
      <c r="AE2505" s="53"/>
      <c r="AF2505" s="98"/>
      <c r="AG2505" s="123"/>
      <c r="AH2505" s="123"/>
      <c r="AI2505"/>
      <c r="AJ2505"/>
      <c r="AM2505" s="13"/>
    </row>
    <row r="2506" spans="1:39" s="8" customFormat="1" ht="24.95" customHeight="1" x14ac:dyDescent="0.25">
      <c r="A2506" s="65" t="str">
        <f t="shared" si="38"/>
        <v/>
      </c>
      <c r="B2506" s="61"/>
      <c r="C2506" s="63" t="str">
        <f>IF(B2506="","",VLOOKUP(B2506,'Base productos'!A$2:H$10900,2,FALSE))</f>
        <v/>
      </c>
      <c r="D2506" s="66" t="str">
        <f>IF(B2506="","",VLOOKUP(B2506,'Base productos'!A$2:H$10900,3,FALSE))</f>
        <v/>
      </c>
      <c r="E2506" s="62" t="str">
        <f>IF(B2506="","",VLOOKUP(B2506,'Base productos'!A$2:H$10900,4,FALSE))</f>
        <v/>
      </c>
      <c r="F2506" s="62" t="str">
        <f>IF(B2506="","",VLOOKUP(B2506,'Base productos'!A$2:H$10900,5,FALSE))</f>
        <v/>
      </c>
      <c r="G2506" s="66" t="str">
        <f>IF(B2506="","",VLOOKUP(B2506,'Base productos'!A$2:H$10900,6,FALSE))</f>
        <v/>
      </c>
      <c r="H2506" s="66" t="str">
        <f>IF(B2506="","",VLOOKUP(B2506,'Base productos'!A$2:H$10900,7,FALSE))</f>
        <v/>
      </c>
      <c r="I2506" s="66" t="str">
        <f>IF(B2506="","",VLOOKUP(B2506,'Base productos'!A$2:H$10900,8,FALSE))</f>
        <v/>
      </c>
      <c r="J2506" s="47"/>
      <c r="K2506" s="48"/>
      <c r="L2506" s="68"/>
      <c r="M2506" s="68"/>
      <c r="N2506" s="68"/>
      <c r="O2506" s="68"/>
      <c r="P2506" s="100" t="str">
        <f>IF(O2506="","",VLOOKUP(O2506,'Principios Activos'!A$1:B$2418,2,FALSE))</f>
        <v/>
      </c>
      <c r="Q2506" s="68"/>
      <c r="R2506" s="68"/>
      <c r="S2506" s="68"/>
      <c r="T2506" s="68"/>
      <c r="U2506" s="68"/>
      <c r="V2506" s="68"/>
      <c r="W2506" s="68"/>
      <c r="X2506" s="68"/>
      <c r="Y2506" s="68"/>
      <c r="Z2506" s="68"/>
      <c r="AA2506" s="68"/>
      <c r="AB2506" s="69"/>
      <c r="AC2506" s="68"/>
      <c r="AD2506" s="69"/>
      <c r="AE2506" s="53"/>
      <c r="AF2506" s="98"/>
      <c r="AG2506" s="123"/>
      <c r="AH2506" s="123"/>
      <c r="AI2506"/>
      <c r="AJ2506"/>
      <c r="AM2506" s="13"/>
    </row>
    <row r="2507" spans="1:39" s="8" customFormat="1" ht="24.95" customHeight="1" x14ac:dyDescent="0.25">
      <c r="A2507" s="65" t="str">
        <f t="shared" si="38"/>
        <v/>
      </c>
      <c r="B2507" s="61"/>
      <c r="C2507" s="63" t="str">
        <f>IF(B2507="","",VLOOKUP(B2507,'Base productos'!A$2:H$10900,2,FALSE))</f>
        <v/>
      </c>
      <c r="D2507" s="66" t="str">
        <f>IF(B2507="","",VLOOKUP(B2507,'Base productos'!A$2:H$10900,3,FALSE))</f>
        <v/>
      </c>
      <c r="E2507" s="62" t="str">
        <f>IF(B2507="","",VLOOKUP(B2507,'Base productos'!A$2:H$10900,4,FALSE))</f>
        <v/>
      </c>
      <c r="F2507" s="62" t="str">
        <f>IF(B2507="","",VLOOKUP(B2507,'Base productos'!A$2:H$10900,5,FALSE))</f>
        <v/>
      </c>
      <c r="G2507" s="66" t="str">
        <f>IF(B2507="","",VLOOKUP(B2507,'Base productos'!A$2:H$10900,6,FALSE))</f>
        <v/>
      </c>
      <c r="H2507" s="66" t="str">
        <f>IF(B2507="","",VLOOKUP(B2507,'Base productos'!A$2:H$10900,7,FALSE))</f>
        <v/>
      </c>
      <c r="I2507" s="66" t="str">
        <f>IF(B2507="","",VLOOKUP(B2507,'Base productos'!A$2:H$10900,8,FALSE))</f>
        <v/>
      </c>
      <c r="J2507" s="47"/>
      <c r="K2507" s="48"/>
      <c r="L2507" s="68"/>
      <c r="M2507" s="68"/>
      <c r="N2507" s="68"/>
      <c r="O2507" s="68"/>
      <c r="P2507" s="100" t="str">
        <f>IF(O2507="","",VLOOKUP(O2507,'Principios Activos'!A$1:B$2418,2,FALSE))</f>
        <v/>
      </c>
      <c r="Q2507" s="68"/>
      <c r="R2507" s="68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9"/>
      <c r="AC2507" s="68"/>
      <c r="AD2507" s="69"/>
      <c r="AE2507" s="53"/>
      <c r="AF2507" s="98"/>
      <c r="AG2507" s="123"/>
      <c r="AH2507" s="123"/>
      <c r="AI2507"/>
      <c r="AJ2507"/>
      <c r="AM2507" s="13"/>
    </row>
    <row r="2508" spans="1:39" s="8" customFormat="1" ht="24.95" customHeight="1" x14ac:dyDescent="0.25">
      <c r="A2508" s="65" t="str">
        <f t="shared" si="38"/>
        <v/>
      </c>
      <c r="B2508" s="61"/>
      <c r="C2508" s="63" t="str">
        <f>IF(B2508="","",VLOOKUP(B2508,'Base productos'!A$2:H$10900,2,FALSE))</f>
        <v/>
      </c>
      <c r="D2508" s="66" t="str">
        <f>IF(B2508="","",VLOOKUP(B2508,'Base productos'!A$2:H$10900,3,FALSE))</f>
        <v/>
      </c>
      <c r="E2508" s="62" t="str">
        <f>IF(B2508="","",VLOOKUP(B2508,'Base productos'!A$2:H$10900,4,FALSE))</f>
        <v/>
      </c>
      <c r="F2508" s="62" t="str">
        <f>IF(B2508="","",VLOOKUP(B2508,'Base productos'!A$2:H$10900,5,FALSE))</f>
        <v/>
      </c>
      <c r="G2508" s="66" t="str">
        <f>IF(B2508="","",VLOOKUP(B2508,'Base productos'!A$2:H$10900,6,FALSE))</f>
        <v/>
      </c>
      <c r="H2508" s="66" t="str">
        <f>IF(B2508="","",VLOOKUP(B2508,'Base productos'!A$2:H$10900,7,FALSE))</f>
        <v/>
      </c>
      <c r="I2508" s="66" t="str">
        <f>IF(B2508="","",VLOOKUP(B2508,'Base productos'!A$2:H$10900,8,FALSE))</f>
        <v/>
      </c>
      <c r="J2508" s="47"/>
      <c r="K2508" s="48"/>
      <c r="L2508" s="68"/>
      <c r="M2508" s="68"/>
      <c r="N2508" s="68"/>
      <c r="O2508" s="68"/>
      <c r="P2508" s="100" t="str">
        <f>IF(O2508="","",VLOOKUP(O2508,'Principios Activos'!A$1:B$2418,2,FALSE))</f>
        <v/>
      </c>
      <c r="Q2508" s="68"/>
      <c r="R2508" s="68"/>
      <c r="S2508" s="68"/>
      <c r="T2508" s="68"/>
      <c r="U2508" s="68"/>
      <c r="V2508" s="68"/>
      <c r="W2508" s="68"/>
      <c r="X2508" s="68"/>
      <c r="Y2508" s="68"/>
      <c r="Z2508" s="68"/>
      <c r="AA2508" s="68"/>
      <c r="AB2508" s="69"/>
      <c r="AC2508" s="68"/>
      <c r="AD2508" s="69"/>
      <c r="AE2508" s="53"/>
      <c r="AF2508" s="98"/>
      <c r="AG2508" s="123"/>
      <c r="AH2508" s="123"/>
      <c r="AI2508"/>
      <c r="AJ2508"/>
      <c r="AM2508" s="13"/>
    </row>
    <row r="2509" spans="1:39" s="8" customFormat="1" ht="24.95" customHeight="1" x14ac:dyDescent="0.25">
      <c r="A2509" s="65" t="str">
        <f t="shared" si="38"/>
        <v/>
      </c>
      <c r="B2509" s="61"/>
      <c r="C2509" s="63" t="str">
        <f>IF(B2509="","",VLOOKUP(B2509,'Base productos'!A$2:H$10900,2,FALSE))</f>
        <v/>
      </c>
      <c r="D2509" s="66" t="str">
        <f>IF(B2509="","",VLOOKUP(B2509,'Base productos'!A$2:H$10900,3,FALSE))</f>
        <v/>
      </c>
      <c r="E2509" s="62" t="str">
        <f>IF(B2509="","",VLOOKUP(B2509,'Base productos'!A$2:H$10900,4,FALSE))</f>
        <v/>
      </c>
      <c r="F2509" s="62" t="str">
        <f>IF(B2509="","",VLOOKUP(B2509,'Base productos'!A$2:H$10900,5,FALSE))</f>
        <v/>
      </c>
      <c r="G2509" s="66" t="str">
        <f>IF(B2509="","",VLOOKUP(B2509,'Base productos'!A$2:H$10900,6,FALSE))</f>
        <v/>
      </c>
      <c r="H2509" s="66" t="str">
        <f>IF(B2509="","",VLOOKUP(B2509,'Base productos'!A$2:H$10900,7,FALSE))</f>
        <v/>
      </c>
      <c r="I2509" s="66" t="str">
        <f>IF(B2509="","",VLOOKUP(B2509,'Base productos'!A$2:H$10900,8,FALSE))</f>
        <v/>
      </c>
      <c r="J2509" s="47"/>
      <c r="K2509" s="48"/>
      <c r="L2509" s="68"/>
      <c r="M2509" s="68"/>
      <c r="N2509" s="68"/>
      <c r="O2509" s="68"/>
      <c r="P2509" s="100" t="str">
        <f>IF(O2509="","",VLOOKUP(O2509,'Principios Activos'!A$1:B$2418,2,FALSE))</f>
        <v/>
      </c>
      <c r="Q2509" s="68"/>
      <c r="R2509" s="68"/>
      <c r="S2509" s="68"/>
      <c r="T2509" s="68"/>
      <c r="U2509" s="68"/>
      <c r="V2509" s="68"/>
      <c r="W2509" s="68"/>
      <c r="X2509" s="68"/>
      <c r="Y2509" s="68"/>
      <c r="Z2509" s="68"/>
      <c r="AA2509" s="68"/>
      <c r="AB2509" s="69"/>
      <c r="AC2509" s="68"/>
      <c r="AD2509" s="69"/>
      <c r="AE2509" s="53"/>
      <c r="AF2509" s="98"/>
      <c r="AG2509" s="123"/>
      <c r="AH2509" s="123"/>
      <c r="AI2509"/>
      <c r="AJ2509"/>
      <c r="AM2509" s="13"/>
    </row>
    <row r="2510" spans="1:39" s="8" customFormat="1" ht="24.95" customHeight="1" x14ac:dyDescent="0.25">
      <c r="A2510" s="65" t="str">
        <f t="shared" si="38"/>
        <v/>
      </c>
      <c r="B2510" s="61"/>
      <c r="C2510" s="63" t="str">
        <f>IF(B2510="","",VLOOKUP(B2510,'Base productos'!A$2:H$10900,2,FALSE))</f>
        <v/>
      </c>
      <c r="D2510" s="66" t="str">
        <f>IF(B2510="","",VLOOKUP(B2510,'Base productos'!A$2:H$10900,3,FALSE))</f>
        <v/>
      </c>
      <c r="E2510" s="62" t="str">
        <f>IF(B2510="","",VLOOKUP(B2510,'Base productos'!A$2:H$10900,4,FALSE))</f>
        <v/>
      </c>
      <c r="F2510" s="62" t="str">
        <f>IF(B2510="","",VLOOKUP(B2510,'Base productos'!A$2:H$10900,5,FALSE))</f>
        <v/>
      </c>
      <c r="G2510" s="66" t="str">
        <f>IF(B2510="","",VLOOKUP(B2510,'Base productos'!A$2:H$10900,6,FALSE))</f>
        <v/>
      </c>
      <c r="H2510" s="66" t="str">
        <f>IF(B2510="","",VLOOKUP(B2510,'Base productos'!A$2:H$10900,7,FALSE))</f>
        <v/>
      </c>
      <c r="I2510" s="66" t="str">
        <f>IF(B2510="","",VLOOKUP(B2510,'Base productos'!A$2:H$10900,8,FALSE))</f>
        <v/>
      </c>
      <c r="J2510" s="47"/>
      <c r="K2510" s="48"/>
      <c r="L2510" s="68"/>
      <c r="M2510" s="68"/>
      <c r="N2510" s="68"/>
      <c r="O2510" s="68"/>
      <c r="P2510" s="100" t="str">
        <f>IF(O2510="","",VLOOKUP(O2510,'Principios Activos'!A$1:B$2418,2,FALSE))</f>
        <v/>
      </c>
      <c r="Q2510" s="68"/>
      <c r="R2510" s="68"/>
      <c r="S2510" s="68"/>
      <c r="T2510" s="68"/>
      <c r="U2510" s="68"/>
      <c r="V2510" s="68"/>
      <c r="W2510" s="68"/>
      <c r="X2510" s="68"/>
      <c r="Y2510" s="68"/>
      <c r="Z2510" s="68"/>
      <c r="AA2510" s="68"/>
      <c r="AB2510" s="69"/>
      <c r="AC2510" s="68"/>
      <c r="AD2510" s="69"/>
      <c r="AE2510" s="53"/>
      <c r="AF2510" s="98"/>
      <c r="AG2510" s="123"/>
      <c r="AH2510" s="123"/>
      <c r="AI2510"/>
      <c r="AJ2510"/>
      <c r="AM2510" s="13"/>
    </row>
    <row r="2511" spans="1:39" s="8" customFormat="1" ht="24.95" customHeight="1" x14ac:dyDescent="0.25">
      <c r="A2511" s="65" t="str">
        <f t="shared" si="38"/>
        <v/>
      </c>
      <c r="B2511" s="61"/>
      <c r="C2511" s="63" t="str">
        <f>IF(B2511="","",VLOOKUP(B2511,'Base productos'!A$2:H$10900,2,FALSE))</f>
        <v/>
      </c>
      <c r="D2511" s="66" t="str">
        <f>IF(B2511="","",VLOOKUP(B2511,'Base productos'!A$2:H$10900,3,FALSE))</f>
        <v/>
      </c>
      <c r="E2511" s="62" t="str">
        <f>IF(B2511="","",VLOOKUP(B2511,'Base productos'!A$2:H$10900,4,FALSE))</f>
        <v/>
      </c>
      <c r="F2511" s="62" t="str">
        <f>IF(B2511="","",VLOOKUP(B2511,'Base productos'!A$2:H$10900,5,FALSE))</f>
        <v/>
      </c>
      <c r="G2511" s="66" t="str">
        <f>IF(B2511="","",VLOOKUP(B2511,'Base productos'!A$2:H$10900,6,FALSE))</f>
        <v/>
      </c>
      <c r="H2511" s="66" t="str">
        <f>IF(B2511="","",VLOOKUP(B2511,'Base productos'!A$2:H$10900,7,FALSE))</f>
        <v/>
      </c>
      <c r="I2511" s="66" t="str">
        <f>IF(B2511="","",VLOOKUP(B2511,'Base productos'!A$2:H$10900,8,FALSE))</f>
        <v/>
      </c>
      <c r="J2511" s="47"/>
      <c r="K2511" s="48"/>
      <c r="L2511" s="68"/>
      <c r="M2511" s="68"/>
      <c r="N2511" s="68"/>
      <c r="O2511" s="68"/>
      <c r="P2511" s="100" t="str">
        <f>IF(O2511="","",VLOOKUP(O2511,'Principios Activos'!A$1:B$2418,2,FALSE))</f>
        <v/>
      </c>
      <c r="Q2511" s="68"/>
      <c r="R2511" s="68"/>
      <c r="S2511" s="68"/>
      <c r="T2511" s="68"/>
      <c r="U2511" s="68"/>
      <c r="V2511" s="68"/>
      <c r="W2511" s="68"/>
      <c r="X2511" s="68"/>
      <c r="Y2511" s="68"/>
      <c r="Z2511" s="68"/>
      <c r="AA2511" s="68"/>
      <c r="AB2511" s="69"/>
      <c r="AC2511" s="68"/>
      <c r="AD2511" s="69"/>
      <c r="AE2511" s="53"/>
      <c r="AF2511" s="98"/>
      <c r="AG2511" s="123"/>
      <c r="AH2511" s="123"/>
      <c r="AI2511"/>
      <c r="AJ2511"/>
      <c r="AM2511" s="13"/>
    </row>
    <row r="2512" spans="1:39" s="8" customFormat="1" ht="24.95" customHeight="1" x14ac:dyDescent="0.25">
      <c r="A2512" s="65" t="str">
        <f t="shared" si="38"/>
        <v/>
      </c>
      <c r="B2512" s="61"/>
      <c r="C2512" s="63" t="str">
        <f>IF(B2512="","",VLOOKUP(B2512,'Base productos'!A$2:H$10900,2,FALSE))</f>
        <v/>
      </c>
      <c r="D2512" s="66" t="str">
        <f>IF(B2512="","",VLOOKUP(B2512,'Base productos'!A$2:H$10900,3,FALSE))</f>
        <v/>
      </c>
      <c r="E2512" s="62" t="str">
        <f>IF(B2512="","",VLOOKUP(B2512,'Base productos'!A$2:H$10900,4,FALSE))</f>
        <v/>
      </c>
      <c r="F2512" s="62" t="str">
        <f>IF(B2512="","",VLOOKUP(B2512,'Base productos'!A$2:H$10900,5,FALSE))</f>
        <v/>
      </c>
      <c r="G2512" s="66" t="str">
        <f>IF(B2512="","",VLOOKUP(B2512,'Base productos'!A$2:H$10900,6,FALSE))</f>
        <v/>
      </c>
      <c r="H2512" s="66" t="str">
        <f>IF(B2512="","",VLOOKUP(B2512,'Base productos'!A$2:H$10900,7,FALSE))</f>
        <v/>
      </c>
      <c r="I2512" s="66" t="str">
        <f>IF(B2512="","",VLOOKUP(B2512,'Base productos'!A$2:H$10900,8,FALSE))</f>
        <v/>
      </c>
      <c r="J2512" s="47"/>
      <c r="K2512" s="48"/>
      <c r="L2512" s="68"/>
      <c r="M2512" s="68"/>
      <c r="N2512" s="68"/>
      <c r="O2512" s="68"/>
      <c r="P2512" s="100" t="str">
        <f>IF(O2512="","",VLOOKUP(O2512,'Principios Activos'!A$1:B$2418,2,FALSE))</f>
        <v/>
      </c>
      <c r="Q2512" s="68"/>
      <c r="R2512" s="68"/>
      <c r="S2512" s="68"/>
      <c r="T2512" s="68"/>
      <c r="U2512" s="68"/>
      <c r="V2512" s="68"/>
      <c r="W2512" s="68"/>
      <c r="X2512" s="68"/>
      <c r="Y2512" s="68"/>
      <c r="Z2512" s="68"/>
      <c r="AA2512" s="68"/>
      <c r="AB2512" s="69"/>
      <c r="AC2512" s="68"/>
      <c r="AD2512" s="69"/>
      <c r="AE2512" s="53"/>
      <c r="AF2512" s="98"/>
      <c r="AG2512" s="123"/>
      <c r="AH2512" s="123"/>
      <c r="AI2512"/>
      <c r="AJ2512"/>
      <c r="AM2512" s="13"/>
    </row>
    <row r="2513" spans="1:39" s="8" customFormat="1" ht="24.95" customHeight="1" x14ac:dyDescent="0.25">
      <c r="A2513" s="65" t="str">
        <f t="shared" si="38"/>
        <v/>
      </c>
      <c r="B2513" s="61"/>
      <c r="C2513" s="63" t="str">
        <f>IF(B2513="","",VLOOKUP(B2513,'Base productos'!A$2:H$10900,2,FALSE))</f>
        <v/>
      </c>
      <c r="D2513" s="66" t="str">
        <f>IF(B2513="","",VLOOKUP(B2513,'Base productos'!A$2:H$10900,3,FALSE))</f>
        <v/>
      </c>
      <c r="E2513" s="62" t="str">
        <f>IF(B2513="","",VLOOKUP(B2513,'Base productos'!A$2:H$10900,4,FALSE))</f>
        <v/>
      </c>
      <c r="F2513" s="62" t="str">
        <f>IF(B2513="","",VLOOKUP(B2513,'Base productos'!A$2:H$10900,5,FALSE))</f>
        <v/>
      </c>
      <c r="G2513" s="66" t="str">
        <f>IF(B2513="","",VLOOKUP(B2513,'Base productos'!A$2:H$10900,6,FALSE))</f>
        <v/>
      </c>
      <c r="H2513" s="66" t="str">
        <f>IF(B2513="","",VLOOKUP(B2513,'Base productos'!A$2:H$10900,7,FALSE))</f>
        <v/>
      </c>
      <c r="I2513" s="66" t="str">
        <f>IF(B2513="","",VLOOKUP(B2513,'Base productos'!A$2:H$10900,8,FALSE))</f>
        <v/>
      </c>
      <c r="J2513" s="47"/>
      <c r="K2513" s="48"/>
      <c r="L2513" s="68"/>
      <c r="M2513" s="68"/>
      <c r="N2513" s="68"/>
      <c r="O2513" s="68"/>
      <c r="P2513" s="100" t="str">
        <f>IF(O2513="","",VLOOKUP(O2513,'Principios Activos'!A$1:B$2418,2,FALSE))</f>
        <v/>
      </c>
      <c r="Q2513" s="68"/>
      <c r="R2513" s="68"/>
      <c r="S2513" s="68"/>
      <c r="T2513" s="68"/>
      <c r="U2513" s="68"/>
      <c r="V2513" s="68"/>
      <c r="W2513" s="68"/>
      <c r="X2513" s="68"/>
      <c r="Y2513" s="68"/>
      <c r="Z2513" s="68"/>
      <c r="AA2513" s="68"/>
      <c r="AB2513" s="69"/>
      <c r="AC2513" s="68"/>
      <c r="AD2513" s="69"/>
      <c r="AE2513" s="53"/>
      <c r="AF2513" s="98"/>
      <c r="AG2513" s="123"/>
      <c r="AH2513" s="123"/>
      <c r="AI2513"/>
      <c r="AJ2513"/>
      <c r="AM2513" s="13"/>
    </row>
    <row r="2514" spans="1:39" s="8" customFormat="1" ht="24.95" customHeight="1" x14ac:dyDescent="0.25">
      <c r="A2514" s="65" t="str">
        <f t="shared" si="38"/>
        <v/>
      </c>
      <c r="B2514" s="61"/>
      <c r="C2514" s="63" t="str">
        <f>IF(B2514="","",VLOOKUP(B2514,'Base productos'!A$2:H$10900,2,FALSE))</f>
        <v/>
      </c>
      <c r="D2514" s="66" t="str">
        <f>IF(B2514="","",VLOOKUP(B2514,'Base productos'!A$2:H$10900,3,FALSE))</f>
        <v/>
      </c>
      <c r="E2514" s="62" t="str">
        <f>IF(B2514="","",VLOOKUP(B2514,'Base productos'!A$2:H$10900,4,FALSE))</f>
        <v/>
      </c>
      <c r="F2514" s="62" t="str">
        <f>IF(B2514="","",VLOOKUP(B2514,'Base productos'!A$2:H$10900,5,FALSE))</f>
        <v/>
      </c>
      <c r="G2514" s="66" t="str">
        <f>IF(B2514="","",VLOOKUP(B2514,'Base productos'!A$2:H$10900,6,FALSE))</f>
        <v/>
      </c>
      <c r="H2514" s="66" t="str">
        <f>IF(B2514="","",VLOOKUP(B2514,'Base productos'!A$2:H$10900,7,FALSE))</f>
        <v/>
      </c>
      <c r="I2514" s="66" t="str">
        <f>IF(B2514="","",VLOOKUP(B2514,'Base productos'!A$2:H$10900,8,FALSE))</f>
        <v/>
      </c>
      <c r="J2514" s="47"/>
      <c r="K2514" s="48"/>
      <c r="L2514" s="68"/>
      <c r="M2514" s="68"/>
      <c r="N2514" s="68"/>
      <c r="O2514" s="68"/>
      <c r="P2514" s="100" t="str">
        <f>IF(O2514="","",VLOOKUP(O2514,'Principios Activos'!A$1:B$2418,2,FALSE))</f>
        <v/>
      </c>
      <c r="Q2514" s="68"/>
      <c r="R2514" s="68"/>
      <c r="S2514" s="68"/>
      <c r="T2514" s="68"/>
      <c r="U2514" s="68"/>
      <c r="V2514" s="68"/>
      <c r="W2514" s="68"/>
      <c r="X2514" s="68"/>
      <c r="Y2514" s="68"/>
      <c r="Z2514" s="68"/>
      <c r="AA2514" s="68"/>
      <c r="AB2514" s="69"/>
      <c r="AC2514" s="68"/>
      <c r="AD2514" s="69"/>
      <c r="AE2514" s="53"/>
      <c r="AF2514" s="98"/>
      <c r="AG2514" s="123"/>
      <c r="AH2514" s="123"/>
      <c r="AI2514"/>
      <c r="AJ2514"/>
      <c r="AM2514" s="13"/>
    </row>
    <row r="2515" spans="1:39" s="8" customFormat="1" ht="24.95" customHeight="1" x14ac:dyDescent="0.25">
      <c r="A2515" s="65" t="str">
        <f t="shared" si="38"/>
        <v/>
      </c>
      <c r="B2515" s="61"/>
      <c r="C2515" s="63" t="str">
        <f>IF(B2515="","",VLOOKUP(B2515,'Base productos'!A$2:H$10900,2,FALSE))</f>
        <v/>
      </c>
      <c r="D2515" s="66" t="str">
        <f>IF(B2515="","",VLOOKUP(B2515,'Base productos'!A$2:H$10900,3,FALSE))</f>
        <v/>
      </c>
      <c r="E2515" s="62" t="str">
        <f>IF(B2515="","",VLOOKUP(B2515,'Base productos'!A$2:H$10900,4,FALSE))</f>
        <v/>
      </c>
      <c r="F2515" s="62" t="str">
        <f>IF(B2515="","",VLOOKUP(B2515,'Base productos'!A$2:H$10900,5,FALSE))</f>
        <v/>
      </c>
      <c r="G2515" s="66" t="str">
        <f>IF(B2515="","",VLOOKUP(B2515,'Base productos'!A$2:H$10900,6,FALSE))</f>
        <v/>
      </c>
      <c r="H2515" s="66" t="str">
        <f>IF(B2515="","",VLOOKUP(B2515,'Base productos'!A$2:H$10900,7,FALSE))</f>
        <v/>
      </c>
      <c r="I2515" s="66" t="str">
        <f>IF(B2515="","",VLOOKUP(B2515,'Base productos'!A$2:H$10900,8,FALSE))</f>
        <v/>
      </c>
      <c r="J2515" s="47"/>
      <c r="K2515" s="48"/>
      <c r="L2515" s="68"/>
      <c r="M2515" s="68"/>
      <c r="N2515" s="68"/>
      <c r="O2515" s="68"/>
      <c r="P2515" s="100" t="str">
        <f>IF(O2515="","",VLOOKUP(O2515,'Principios Activos'!A$1:B$2418,2,FALSE))</f>
        <v/>
      </c>
      <c r="Q2515" s="68"/>
      <c r="R2515" s="68"/>
      <c r="S2515" s="68"/>
      <c r="T2515" s="68"/>
      <c r="U2515" s="68"/>
      <c r="V2515" s="68"/>
      <c r="W2515" s="68"/>
      <c r="X2515" s="68"/>
      <c r="Y2515" s="68"/>
      <c r="Z2515" s="68"/>
      <c r="AA2515" s="68"/>
      <c r="AB2515" s="69"/>
      <c r="AC2515" s="68"/>
      <c r="AD2515" s="69"/>
      <c r="AE2515" s="53"/>
      <c r="AF2515" s="98"/>
      <c r="AG2515" s="123"/>
      <c r="AH2515" s="123"/>
      <c r="AI2515"/>
      <c r="AJ2515"/>
      <c r="AM2515" s="13"/>
    </row>
    <row r="2516" spans="1:39" s="8" customFormat="1" ht="24.95" customHeight="1" x14ac:dyDescent="0.25">
      <c r="A2516" s="65" t="str">
        <f t="shared" si="38"/>
        <v/>
      </c>
      <c r="B2516" s="61"/>
      <c r="C2516" s="63" t="str">
        <f>IF(B2516="","",VLOOKUP(B2516,'Base productos'!A$2:H$10900,2,FALSE))</f>
        <v/>
      </c>
      <c r="D2516" s="66" t="str">
        <f>IF(B2516="","",VLOOKUP(B2516,'Base productos'!A$2:H$10900,3,FALSE))</f>
        <v/>
      </c>
      <c r="E2516" s="62" t="str">
        <f>IF(B2516="","",VLOOKUP(B2516,'Base productos'!A$2:H$10900,4,FALSE))</f>
        <v/>
      </c>
      <c r="F2516" s="62" t="str">
        <f>IF(B2516="","",VLOOKUP(B2516,'Base productos'!A$2:H$10900,5,FALSE))</f>
        <v/>
      </c>
      <c r="G2516" s="66" t="str">
        <f>IF(B2516="","",VLOOKUP(B2516,'Base productos'!A$2:H$10900,6,FALSE))</f>
        <v/>
      </c>
      <c r="H2516" s="66" t="str">
        <f>IF(B2516="","",VLOOKUP(B2516,'Base productos'!A$2:H$10900,7,FALSE))</f>
        <v/>
      </c>
      <c r="I2516" s="66" t="str">
        <f>IF(B2516="","",VLOOKUP(B2516,'Base productos'!A$2:H$10900,8,FALSE))</f>
        <v/>
      </c>
      <c r="J2516" s="47"/>
      <c r="K2516" s="48"/>
      <c r="L2516" s="68"/>
      <c r="M2516" s="68"/>
      <c r="N2516" s="68"/>
      <c r="O2516" s="68"/>
      <c r="P2516" s="100" t="str">
        <f>IF(O2516="","",VLOOKUP(O2516,'Principios Activos'!A$1:B$2418,2,FALSE))</f>
        <v/>
      </c>
      <c r="Q2516" s="68"/>
      <c r="R2516" s="68"/>
      <c r="S2516" s="68"/>
      <c r="T2516" s="68"/>
      <c r="U2516" s="68"/>
      <c r="V2516" s="68"/>
      <c r="W2516" s="68"/>
      <c r="X2516" s="68"/>
      <c r="Y2516" s="68"/>
      <c r="Z2516" s="68"/>
      <c r="AA2516" s="68"/>
      <c r="AB2516" s="69"/>
      <c r="AC2516" s="68"/>
      <c r="AD2516" s="69"/>
      <c r="AE2516" s="53"/>
      <c r="AF2516" s="98"/>
      <c r="AG2516" s="123"/>
      <c r="AH2516" s="123"/>
      <c r="AI2516"/>
      <c r="AJ2516"/>
      <c r="AM2516" s="13"/>
    </row>
    <row r="2517" spans="1:39" s="8" customFormat="1" ht="24.95" customHeight="1" x14ac:dyDescent="0.25">
      <c r="A2517" s="65" t="str">
        <f t="shared" si="38"/>
        <v/>
      </c>
      <c r="B2517" s="61"/>
      <c r="C2517" s="63" t="str">
        <f>IF(B2517="","",VLOOKUP(B2517,'Base productos'!A$2:H$10900,2,FALSE))</f>
        <v/>
      </c>
      <c r="D2517" s="66" t="str">
        <f>IF(B2517="","",VLOOKUP(B2517,'Base productos'!A$2:H$10900,3,FALSE))</f>
        <v/>
      </c>
      <c r="E2517" s="62" t="str">
        <f>IF(B2517="","",VLOOKUP(B2517,'Base productos'!A$2:H$10900,4,FALSE))</f>
        <v/>
      </c>
      <c r="F2517" s="62" t="str">
        <f>IF(B2517="","",VLOOKUP(B2517,'Base productos'!A$2:H$10900,5,FALSE))</f>
        <v/>
      </c>
      <c r="G2517" s="66" t="str">
        <f>IF(B2517="","",VLOOKUP(B2517,'Base productos'!A$2:H$10900,6,FALSE))</f>
        <v/>
      </c>
      <c r="H2517" s="66" t="str">
        <f>IF(B2517="","",VLOOKUP(B2517,'Base productos'!A$2:H$10900,7,FALSE))</f>
        <v/>
      </c>
      <c r="I2517" s="66" t="str">
        <f>IF(B2517="","",VLOOKUP(B2517,'Base productos'!A$2:H$10900,8,FALSE))</f>
        <v/>
      </c>
      <c r="J2517" s="47"/>
      <c r="K2517" s="48"/>
      <c r="L2517" s="68"/>
      <c r="M2517" s="68"/>
      <c r="N2517" s="68"/>
      <c r="O2517" s="68"/>
      <c r="P2517" s="100" t="str">
        <f>IF(O2517="","",VLOOKUP(O2517,'Principios Activos'!A$1:B$2418,2,FALSE))</f>
        <v/>
      </c>
      <c r="Q2517" s="68"/>
      <c r="R2517" s="68"/>
      <c r="S2517" s="68"/>
      <c r="T2517" s="68"/>
      <c r="U2517" s="68"/>
      <c r="V2517" s="68"/>
      <c r="W2517" s="68"/>
      <c r="X2517" s="68"/>
      <c r="Y2517" s="68"/>
      <c r="Z2517" s="68"/>
      <c r="AA2517" s="68"/>
      <c r="AB2517" s="69"/>
      <c r="AC2517" s="68"/>
      <c r="AD2517" s="69"/>
      <c r="AE2517" s="53"/>
      <c r="AF2517" s="98"/>
      <c r="AG2517" s="123"/>
      <c r="AH2517" s="123"/>
      <c r="AI2517"/>
      <c r="AJ2517"/>
      <c r="AM2517" s="13"/>
    </row>
    <row r="2518" spans="1:39" s="8" customFormat="1" ht="24.95" customHeight="1" x14ac:dyDescent="0.25">
      <c r="A2518" s="65" t="str">
        <f t="shared" si="38"/>
        <v/>
      </c>
      <c r="B2518" s="61"/>
      <c r="C2518" s="63" t="str">
        <f>IF(B2518="","",VLOOKUP(B2518,'Base productos'!A$2:H$10900,2,FALSE))</f>
        <v/>
      </c>
      <c r="D2518" s="66" t="str">
        <f>IF(B2518="","",VLOOKUP(B2518,'Base productos'!A$2:H$10900,3,FALSE))</f>
        <v/>
      </c>
      <c r="E2518" s="62" t="str">
        <f>IF(B2518="","",VLOOKUP(B2518,'Base productos'!A$2:H$10900,4,FALSE))</f>
        <v/>
      </c>
      <c r="F2518" s="62" t="str">
        <f>IF(B2518="","",VLOOKUP(B2518,'Base productos'!A$2:H$10900,5,FALSE))</f>
        <v/>
      </c>
      <c r="G2518" s="66" t="str">
        <f>IF(B2518="","",VLOOKUP(B2518,'Base productos'!A$2:H$10900,6,FALSE))</f>
        <v/>
      </c>
      <c r="H2518" s="66" t="str">
        <f>IF(B2518="","",VLOOKUP(B2518,'Base productos'!A$2:H$10900,7,FALSE))</f>
        <v/>
      </c>
      <c r="I2518" s="66" t="str">
        <f>IF(B2518="","",VLOOKUP(B2518,'Base productos'!A$2:H$10900,8,FALSE))</f>
        <v/>
      </c>
      <c r="J2518" s="47"/>
      <c r="K2518" s="48"/>
      <c r="L2518" s="68"/>
      <c r="M2518" s="68"/>
      <c r="N2518" s="68"/>
      <c r="O2518" s="68"/>
      <c r="P2518" s="100" t="str">
        <f>IF(O2518="","",VLOOKUP(O2518,'Principios Activos'!A$1:B$2418,2,FALSE))</f>
        <v/>
      </c>
      <c r="Q2518" s="68"/>
      <c r="R2518" s="68"/>
      <c r="S2518" s="68"/>
      <c r="T2518" s="68"/>
      <c r="U2518" s="68"/>
      <c r="V2518" s="68"/>
      <c r="W2518" s="68"/>
      <c r="X2518" s="68"/>
      <c r="Y2518" s="68"/>
      <c r="Z2518" s="68"/>
      <c r="AA2518" s="68"/>
      <c r="AB2518" s="69"/>
      <c r="AC2518" s="68"/>
      <c r="AD2518" s="69"/>
      <c r="AE2518" s="53"/>
      <c r="AF2518" s="98"/>
      <c r="AG2518" s="123"/>
      <c r="AH2518" s="123"/>
      <c r="AI2518"/>
      <c r="AJ2518"/>
      <c r="AM2518" s="13"/>
    </row>
    <row r="2519" spans="1:39" s="8" customFormat="1" ht="24.95" customHeight="1" x14ac:dyDescent="0.25">
      <c r="A2519" s="65" t="str">
        <f t="shared" si="38"/>
        <v/>
      </c>
      <c r="B2519" s="61"/>
      <c r="C2519" s="63" t="str">
        <f>IF(B2519="","",VLOOKUP(B2519,'Base productos'!A$2:H$10900,2,FALSE))</f>
        <v/>
      </c>
      <c r="D2519" s="66" t="str">
        <f>IF(B2519="","",VLOOKUP(B2519,'Base productos'!A$2:H$10900,3,FALSE))</f>
        <v/>
      </c>
      <c r="E2519" s="62" t="str">
        <f>IF(B2519="","",VLOOKUP(B2519,'Base productos'!A$2:H$10900,4,FALSE))</f>
        <v/>
      </c>
      <c r="F2519" s="62" t="str">
        <f>IF(B2519="","",VLOOKUP(B2519,'Base productos'!A$2:H$10900,5,FALSE))</f>
        <v/>
      </c>
      <c r="G2519" s="66" t="str">
        <f>IF(B2519="","",VLOOKUP(B2519,'Base productos'!A$2:H$10900,6,FALSE))</f>
        <v/>
      </c>
      <c r="H2519" s="66" t="str">
        <f>IF(B2519="","",VLOOKUP(B2519,'Base productos'!A$2:H$10900,7,FALSE))</f>
        <v/>
      </c>
      <c r="I2519" s="66" t="str">
        <f>IF(B2519="","",VLOOKUP(B2519,'Base productos'!A$2:H$10900,8,FALSE))</f>
        <v/>
      </c>
      <c r="J2519" s="47"/>
      <c r="K2519" s="48"/>
      <c r="L2519" s="68"/>
      <c r="M2519" s="68"/>
      <c r="N2519" s="68"/>
      <c r="O2519" s="68"/>
      <c r="P2519" s="100" t="str">
        <f>IF(O2519="","",VLOOKUP(O2519,'Principios Activos'!A$1:B$2418,2,FALSE))</f>
        <v/>
      </c>
      <c r="Q2519" s="68"/>
      <c r="R2519" s="68"/>
      <c r="S2519" s="68"/>
      <c r="T2519" s="68"/>
      <c r="U2519" s="68"/>
      <c r="V2519" s="68"/>
      <c r="W2519" s="68"/>
      <c r="X2519" s="68"/>
      <c r="Y2519" s="68"/>
      <c r="Z2519" s="68"/>
      <c r="AA2519" s="68"/>
      <c r="AB2519" s="69"/>
      <c r="AC2519" s="68"/>
      <c r="AD2519" s="69"/>
      <c r="AE2519" s="53"/>
      <c r="AF2519" s="98"/>
      <c r="AG2519" s="123"/>
      <c r="AH2519" s="123"/>
      <c r="AI2519"/>
      <c r="AJ2519"/>
      <c r="AM2519" s="13"/>
    </row>
    <row r="2520" spans="1:39" s="8" customFormat="1" ht="24.95" customHeight="1" x14ac:dyDescent="0.25">
      <c r="A2520" s="65" t="str">
        <f t="shared" si="38"/>
        <v/>
      </c>
      <c r="B2520" s="61"/>
      <c r="C2520" s="63" t="str">
        <f>IF(B2520="","",VLOOKUP(B2520,'Base productos'!A$2:H$10900,2,FALSE))</f>
        <v/>
      </c>
      <c r="D2520" s="66" t="str">
        <f>IF(B2520="","",VLOOKUP(B2520,'Base productos'!A$2:H$10900,3,FALSE))</f>
        <v/>
      </c>
      <c r="E2520" s="62" t="str">
        <f>IF(B2520="","",VLOOKUP(B2520,'Base productos'!A$2:H$10900,4,FALSE))</f>
        <v/>
      </c>
      <c r="F2520" s="62" t="str">
        <f>IF(B2520="","",VLOOKUP(B2520,'Base productos'!A$2:H$10900,5,FALSE))</f>
        <v/>
      </c>
      <c r="G2520" s="66" t="str">
        <f>IF(B2520="","",VLOOKUP(B2520,'Base productos'!A$2:H$10900,6,FALSE))</f>
        <v/>
      </c>
      <c r="H2520" s="66" t="str">
        <f>IF(B2520="","",VLOOKUP(B2520,'Base productos'!A$2:H$10900,7,FALSE))</f>
        <v/>
      </c>
      <c r="I2520" s="66" t="str">
        <f>IF(B2520="","",VLOOKUP(B2520,'Base productos'!A$2:H$10900,8,FALSE))</f>
        <v/>
      </c>
      <c r="J2520" s="47"/>
      <c r="K2520" s="48"/>
      <c r="L2520" s="68"/>
      <c r="M2520" s="68"/>
      <c r="N2520" s="68"/>
      <c r="O2520" s="68"/>
      <c r="P2520" s="100" t="str">
        <f>IF(O2520="","",VLOOKUP(O2520,'Principios Activos'!A$1:B$2418,2,FALSE))</f>
        <v/>
      </c>
      <c r="Q2520" s="68"/>
      <c r="R2520" s="68"/>
      <c r="S2520" s="68"/>
      <c r="T2520" s="68"/>
      <c r="U2520" s="68"/>
      <c r="V2520" s="68"/>
      <c r="W2520" s="68"/>
      <c r="X2520" s="68"/>
      <c r="Y2520" s="68"/>
      <c r="Z2520" s="68"/>
      <c r="AA2520" s="68"/>
      <c r="AB2520" s="69"/>
      <c r="AC2520" s="68"/>
      <c r="AD2520" s="69"/>
      <c r="AE2520" s="53"/>
      <c r="AF2520" s="98"/>
      <c r="AG2520" s="123"/>
      <c r="AH2520" s="123"/>
      <c r="AI2520"/>
      <c r="AJ2520"/>
      <c r="AM2520" s="13"/>
    </row>
    <row r="2521" spans="1:39" s="8" customFormat="1" ht="24.95" customHeight="1" x14ac:dyDescent="0.25">
      <c r="A2521" s="65" t="str">
        <f t="shared" ref="A2521:A2584" si="39">IF(A2520="","",IF(B2521="","",A2520))</f>
        <v/>
      </c>
      <c r="B2521" s="61"/>
      <c r="C2521" s="63" t="str">
        <f>IF(B2521="","",VLOOKUP(B2521,'Base productos'!A$2:H$10900,2,FALSE))</f>
        <v/>
      </c>
      <c r="D2521" s="66" t="str">
        <f>IF(B2521="","",VLOOKUP(B2521,'Base productos'!A$2:H$10900,3,FALSE))</f>
        <v/>
      </c>
      <c r="E2521" s="62" t="str">
        <f>IF(B2521="","",VLOOKUP(B2521,'Base productos'!A$2:H$10900,4,FALSE))</f>
        <v/>
      </c>
      <c r="F2521" s="62" t="str">
        <f>IF(B2521="","",VLOOKUP(B2521,'Base productos'!A$2:H$10900,5,FALSE))</f>
        <v/>
      </c>
      <c r="G2521" s="66" t="str">
        <f>IF(B2521="","",VLOOKUP(B2521,'Base productos'!A$2:H$10900,6,FALSE))</f>
        <v/>
      </c>
      <c r="H2521" s="66" t="str">
        <f>IF(B2521="","",VLOOKUP(B2521,'Base productos'!A$2:H$10900,7,FALSE))</f>
        <v/>
      </c>
      <c r="I2521" s="66" t="str">
        <f>IF(B2521="","",VLOOKUP(B2521,'Base productos'!A$2:H$10900,8,FALSE))</f>
        <v/>
      </c>
      <c r="J2521" s="47"/>
      <c r="K2521" s="48"/>
      <c r="L2521" s="68"/>
      <c r="M2521" s="68"/>
      <c r="N2521" s="68"/>
      <c r="O2521" s="68"/>
      <c r="P2521" s="100" t="str">
        <f>IF(O2521="","",VLOOKUP(O2521,'Principios Activos'!A$1:B$2418,2,FALSE))</f>
        <v/>
      </c>
      <c r="Q2521" s="68"/>
      <c r="R2521" s="68"/>
      <c r="S2521" s="68"/>
      <c r="T2521" s="68"/>
      <c r="U2521" s="68"/>
      <c r="V2521" s="68"/>
      <c r="W2521" s="68"/>
      <c r="X2521" s="68"/>
      <c r="Y2521" s="68"/>
      <c r="Z2521" s="68"/>
      <c r="AA2521" s="68"/>
      <c r="AB2521" s="69"/>
      <c r="AC2521" s="68"/>
      <c r="AD2521" s="69"/>
      <c r="AE2521" s="53"/>
      <c r="AF2521" s="98"/>
      <c r="AG2521" s="123"/>
      <c r="AH2521" s="123"/>
      <c r="AI2521"/>
      <c r="AJ2521"/>
      <c r="AM2521" s="13"/>
    </row>
    <row r="2522" spans="1:39" s="8" customFormat="1" ht="24.95" customHeight="1" x14ac:dyDescent="0.25">
      <c r="A2522" s="65" t="str">
        <f t="shared" si="39"/>
        <v/>
      </c>
      <c r="B2522" s="61"/>
      <c r="C2522" s="63" t="str">
        <f>IF(B2522="","",VLOOKUP(B2522,'Base productos'!A$2:H$10900,2,FALSE))</f>
        <v/>
      </c>
      <c r="D2522" s="66" t="str">
        <f>IF(B2522="","",VLOOKUP(B2522,'Base productos'!A$2:H$10900,3,FALSE))</f>
        <v/>
      </c>
      <c r="E2522" s="62" t="str">
        <f>IF(B2522="","",VLOOKUP(B2522,'Base productos'!A$2:H$10900,4,FALSE))</f>
        <v/>
      </c>
      <c r="F2522" s="62" t="str">
        <f>IF(B2522="","",VLOOKUP(B2522,'Base productos'!A$2:H$10900,5,FALSE))</f>
        <v/>
      </c>
      <c r="G2522" s="66" t="str">
        <f>IF(B2522="","",VLOOKUP(B2522,'Base productos'!A$2:H$10900,6,FALSE))</f>
        <v/>
      </c>
      <c r="H2522" s="66" t="str">
        <f>IF(B2522="","",VLOOKUP(B2522,'Base productos'!A$2:H$10900,7,FALSE))</f>
        <v/>
      </c>
      <c r="I2522" s="66" t="str">
        <f>IF(B2522="","",VLOOKUP(B2522,'Base productos'!A$2:H$10900,8,FALSE))</f>
        <v/>
      </c>
      <c r="J2522" s="47"/>
      <c r="K2522" s="48"/>
      <c r="L2522" s="68"/>
      <c r="M2522" s="68"/>
      <c r="N2522" s="68"/>
      <c r="O2522" s="68"/>
      <c r="P2522" s="100" t="str">
        <f>IF(O2522="","",VLOOKUP(O2522,'Principios Activos'!A$1:B$2418,2,FALSE))</f>
        <v/>
      </c>
      <c r="Q2522" s="68"/>
      <c r="R2522" s="68"/>
      <c r="S2522" s="68"/>
      <c r="T2522" s="68"/>
      <c r="U2522" s="68"/>
      <c r="V2522" s="68"/>
      <c r="W2522" s="68"/>
      <c r="X2522" s="68"/>
      <c r="Y2522" s="68"/>
      <c r="Z2522" s="68"/>
      <c r="AA2522" s="68"/>
      <c r="AB2522" s="69"/>
      <c r="AC2522" s="68"/>
      <c r="AD2522" s="69"/>
      <c r="AE2522" s="53"/>
      <c r="AF2522" s="98"/>
      <c r="AG2522" s="123"/>
      <c r="AH2522" s="123"/>
      <c r="AI2522"/>
      <c r="AJ2522"/>
      <c r="AM2522" s="13"/>
    </row>
    <row r="2523" spans="1:39" s="8" customFormat="1" ht="24.95" customHeight="1" x14ac:dyDescent="0.25">
      <c r="A2523" s="65" t="str">
        <f t="shared" si="39"/>
        <v/>
      </c>
      <c r="B2523" s="61"/>
      <c r="C2523" s="63" t="str">
        <f>IF(B2523="","",VLOOKUP(B2523,'Base productos'!A$2:H$10900,2,FALSE))</f>
        <v/>
      </c>
      <c r="D2523" s="66" t="str">
        <f>IF(B2523="","",VLOOKUP(B2523,'Base productos'!A$2:H$10900,3,FALSE))</f>
        <v/>
      </c>
      <c r="E2523" s="62" t="str">
        <f>IF(B2523="","",VLOOKUP(B2523,'Base productos'!A$2:H$10900,4,FALSE))</f>
        <v/>
      </c>
      <c r="F2523" s="62" t="str">
        <f>IF(B2523="","",VLOOKUP(B2523,'Base productos'!A$2:H$10900,5,FALSE))</f>
        <v/>
      </c>
      <c r="G2523" s="66" t="str">
        <f>IF(B2523="","",VLOOKUP(B2523,'Base productos'!A$2:H$10900,6,FALSE))</f>
        <v/>
      </c>
      <c r="H2523" s="66" t="str">
        <f>IF(B2523="","",VLOOKUP(B2523,'Base productos'!A$2:H$10900,7,FALSE))</f>
        <v/>
      </c>
      <c r="I2523" s="66" t="str">
        <f>IF(B2523="","",VLOOKUP(B2523,'Base productos'!A$2:H$10900,8,FALSE))</f>
        <v/>
      </c>
      <c r="J2523" s="47"/>
      <c r="K2523" s="48"/>
      <c r="L2523" s="68"/>
      <c r="M2523" s="68"/>
      <c r="N2523" s="68"/>
      <c r="O2523" s="68"/>
      <c r="P2523" s="100" t="str">
        <f>IF(O2523="","",VLOOKUP(O2523,'Principios Activos'!A$1:B$2418,2,FALSE))</f>
        <v/>
      </c>
      <c r="Q2523" s="68"/>
      <c r="R2523" s="68"/>
      <c r="S2523" s="68"/>
      <c r="T2523" s="68"/>
      <c r="U2523" s="68"/>
      <c r="V2523" s="68"/>
      <c r="W2523" s="68"/>
      <c r="X2523" s="68"/>
      <c r="Y2523" s="68"/>
      <c r="Z2523" s="68"/>
      <c r="AA2523" s="68"/>
      <c r="AB2523" s="69"/>
      <c r="AC2523" s="68"/>
      <c r="AD2523" s="69"/>
      <c r="AE2523" s="53"/>
      <c r="AF2523" s="98"/>
      <c r="AG2523" s="123"/>
      <c r="AH2523" s="123"/>
      <c r="AI2523"/>
      <c r="AJ2523"/>
      <c r="AM2523" s="13"/>
    </row>
    <row r="2524" spans="1:39" s="8" customFormat="1" ht="24.95" customHeight="1" x14ac:dyDescent="0.25">
      <c r="A2524" s="65" t="str">
        <f t="shared" si="39"/>
        <v/>
      </c>
      <c r="B2524" s="61"/>
      <c r="C2524" s="63" t="str">
        <f>IF(B2524="","",VLOOKUP(B2524,'Base productos'!A$2:H$10900,2,FALSE))</f>
        <v/>
      </c>
      <c r="D2524" s="66" t="str">
        <f>IF(B2524="","",VLOOKUP(B2524,'Base productos'!A$2:H$10900,3,FALSE))</f>
        <v/>
      </c>
      <c r="E2524" s="62" t="str">
        <f>IF(B2524="","",VLOOKUP(B2524,'Base productos'!A$2:H$10900,4,FALSE))</f>
        <v/>
      </c>
      <c r="F2524" s="62" t="str">
        <f>IF(B2524="","",VLOOKUP(B2524,'Base productos'!A$2:H$10900,5,FALSE))</f>
        <v/>
      </c>
      <c r="G2524" s="66" t="str">
        <f>IF(B2524="","",VLOOKUP(B2524,'Base productos'!A$2:H$10900,6,FALSE))</f>
        <v/>
      </c>
      <c r="H2524" s="66" t="str">
        <f>IF(B2524="","",VLOOKUP(B2524,'Base productos'!A$2:H$10900,7,FALSE))</f>
        <v/>
      </c>
      <c r="I2524" s="66" t="str">
        <f>IF(B2524="","",VLOOKUP(B2524,'Base productos'!A$2:H$10900,8,FALSE))</f>
        <v/>
      </c>
      <c r="J2524" s="47"/>
      <c r="K2524" s="48"/>
      <c r="L2524" s="68"/>
      <c r="M2524" s="68"/>
      <c r="N2524" s="68"/>
      <c r="O2524" s="68"/>
      <c r="P2524" s="100" t="str">
        <f>IF(O2524="","",VLOOKUP(O2524,'Principios Activos'!A$1:B$2418,2,FALSE))</f>
        <v/>
      </c>
      <c r="Q2524" s="68"/>
      <c r="R2524" s="68"/>
      <c r="S2524" s="68"/>
      <c r="T2524" s="68"/>
      <c r="U2524" s="68"/>
      <c r="V2524" s="68"/>
      <c r="W2524" s="68"/>
      <c r="X2524" s="68"/>
      <c r="Y2524" s="68"/>
      <c r="Z2524" s="68"/>
      <c r="AA2524" s="68"/>
      <c r="AB2524" s="69"/>
      <c r="AC2524" s="68"/>
      <c r="AD2524" s="69"/>
      <c r="AE2524" s="53"/>
      <c r="AF2524" s="98"/>
      <c r="AG2524" s="123"/>
      <c r="AH2524" s="123"/>
      <c r="AI2524"/>
      <c r="AJ2524"/>
      <c r="AM2524" s="13"/>
    </row>
    <row r="2525" spans="1:39" s="8" customFormat="1" ht="24.95" customHeight="1" x14ac:dyDescent="0.25">
      <c r="A2525" s="65" t="str">
        <f t="shared" si="39"/>
        <v/>
      </c>
      <c r="B2525" s="61"/>
      <c r="C2525" s="63" t="str">
        <f>IF(B2525="","",VLOOKUP(B2525,'Base productos'!A$2:H$10900,2,FALSE))</f>
        <v/>
      </c>
      <c r="D2525" s="66" t="str">
        <f>IF(B2525="","",VLOOKUP(B2525,'Base productos'!A$2:H$10900,3,FALSE))</f>
        <v/>
      </c>
      <c r="E2525" s="62" t="str">
        <f>IF(B2525="","",VLOOKUP(B2525,'Base productos'!A$2:H$10900,4,FALSE))</f>
        <v/>
      </c>
      <c r="F2525" s="62" t="str">
        <f>IF(B2525="","",VLOOKUP(B2525,'Base productos'!A$2:H$10900,5,FALSE))</f>
        <v/>
      </c>
      <c r="G2525" s="66" t="str">
        <f>IF(B2525="","",VLOOKUP(B2525,'Base productos'!A$2:H$10900,6,FALSE))</f>
        <v/>
      </c>
      <c r="H2525" s="66" t="str">
        <f>IF(B2525="","",VLOOKUP(B2525,'Base productos'!A$2:H$10900,7,FALSE))</f>
        <v/>
      </c>
      <c r="I2525" s="66" t="str">
        <f>IF(B2525="","",VLOOKUP(B2525,'Base productos'!A$2:H$10900,8,FALSE))</f>
        <v/>
      </c>
      <c r="J2525" s="47"/>
      <c r="K2525" s="48"/>
      <c r="L2525" s="68"/>
      <c r="M2525" s="68"/>
      <c r="N2525" s="68"/>
      <c r="O2525" s="68"/>
      <c r="P2525" s="100" t="str">
        <f>IF(O2525="","",VLOOKUP(O2525,'Principios Activos'!A$1:B$2418,2,FALSE))</f>
        <v/>
      </c>
      <c r="Q2525" s="68"/>
      <c r="R2525" s="68"/>
      <c r="S2525" s="68"/>
      <c r="T2525" s="68"/>
      <c r="U2525" s="68"/>
      <c r="V2525" s="68"/>
      <c r="W2525" s="68"/>
      <c r="X2525" s="68"/>
      <c r="Y2525" s="68"/>
      <c r="Z2525" s="68"/>
      <c r="AA2525" s="68"/>
      <c r="AB2525" s="69"/>
      <c r="AC2525" s="68"/>
      <c r="AD2525" s="69"/>
      <c r="AE2525" s="53"/>
      <c r="AF2525" s="98"/>
      <c r="AG2525" s="123"/>
      <c r="AH2525" s="123"/>
      <c r="AI2525"/>
      <c r="AJ2525"/>
      <c r="AM2525" s="13"/>
    </row>
    <row r="2526" spans="1:39" s="8" customFormat="1" ht="24.95" customHeight="1" x14ac:dyDescent="0.25">
      <c r="A2526" s="65" t="str">
        <f t="shared" si="39"/>
        <v/>
      </c>
      <c r="B2526" s="61"/>
      <c r="C2526" s="63" t="str">
        <f>IF(B2526="","",VLOOKUP(B2526,'Base productos'!A$2:H$10900,2,FALSE))</f>
        <v/>
      </c>
      <c r="D2526" s="66" t="str">
        <f>IF(B2526="","",VLOOKUP(B2526,'Base productos'!A$2:H$10900,3,FALSE))</f>
        <v/>
      </c>
      <c r="E2526" s="62" t="str">
        <f>IF(B2526="","",VLOOKUP(B2526,'Base productos'!A$2:H$10900,4,FALSE))</f>
        <v/>
      </c>
      <c r="F2526" s="62" t="str">
        <f>IF(B2526="","",VLOOKUP(B2526,'Base productos'!A$2:H$10900,5,FALSE))</f>
        <v/>
      </c>
      <c r="G2526" s="66" t="str">
        <f>IF(B2526="","",VLOOKUP(B2526,'Base productos'!A$2:H$10900,6,FALSE))</f>
        <v/>
      </c>
      <c r="H2526" s="66" t="str">
        <f>IF(B2526="","",VLOOKUP(B2526,'Base productos'!A$2:H$10900,7,FALSE))</f>
        <v/>
      </c>
      <c r="I2526" s="66" t="str">
        <f>IF(B2526="","",VLOOKUP(B2526,'Base productos'!A$2:H$10900,8,FALSE))</f>
        <v/>
      </c>
      <c r="J2526" s="47"/>
      <c r="K2526" s="48"/>
      <c r="L2526" s="68"/>
      <c r="M2526" s="68"/>
      <c r="N2526" s="68"/>
      <c r="O2526" s="68"/>
      <c r="P2526" s="100" t="str">
        <f>IF(O2526="","",VLOOKUP(O2526,'Principios Activos'!A$1:B$2418,2,FALSE))</f>
        <v/>
      </c>
      <c r="Q2526" s="68"/>
      <c r="R2526" s="68"/>
      <c r="S2526" s="68"/>
      <c r="T2526" s="68"/>
      <c r="U2526" s="68"/>
      <c r="V2526" s="68"/>
      <c r="W2526" s="68"/>
      <c r="X2526" s="68"/>
      <c r="Y2526" s="68"/>
      <c r="Z2526" s="68"/>
      <c r="AA2526" s="68"/>
      <c r="AB2526" s="69"/>
      <c r="AC2526" s="68"/>
      <c r="AD2526" s="69"/>
      <c r="AE2526" s="53"/>
      <c r="AF2526" s="98"/>
      <c r="AG2526" s="123"/>
      <c r="AH2526" s="123"/>
      <c r="AI2526"/>
      <c r="AJ2526"/>
      <c r="AM2526" s="13"/>
    </row>
    <row r="2527" spans="1:39" s="8" customFormat="1" ht="24.95" customHeight="1" x14ac:dyDescent="0.25">
      <c r="A2527" s="65" t="str">
        <f t="shared" si="39"/>
        <v/>
      </c>
      <c r="B2527" s="61"/>
      <c r="C2527" s="63" t="str">
        <f>IF(B2527="","",VLOOKUP(B2527,'Base productos'!A$2:H$10900,2,FALSE))</f>
        <v/>
      </c>
      <c r="D2527" s="66" t="str">
        <f>IF(B2527="","",VLOOKUP(B2527,'Base productos'!A$2:H$10900,3,FALSE))</f>
        <v/>
      </c>
      <c r="E2527" s="62" t="str">
        <f>IF(B2527="","",VLOOKUP(B2527,'Base productos'!A$2:H$10900,4,FALSE))</f>
        <v/>
      </c>
      <c r="F2527" s="62" t="str">
        <f>IF(B2527="","",VLOOKUP(B2527,'Base productos'!A$2:H$10900,5,FALSE))</f>
        <v/>
      </c>
      <c r="G2527" s="66" t="str">
        <f>IF(B2527="","",VLOOKUP(B2527,'Base productos'!A$2:H$10900,6,FALSE))</f>
        <v/>
      </c>
      <c r="H2527" s="66" t="str">
        <f>IF(B2527="","",VLOOKUP(B2527,'Base productos'!A$2:H$10900,7,FALSE))</f>
        <v/>
      </c>
      <c r="I2527" s="66" t="str">
        <f>IF(B2527="","",VLOOKUP(B2527,'Base productos'!A$2:H$10900,8,FALSE))</f>
        <v/>
      </c>
      <c r="J2527" s="47"/>
      <c r="K2527" s="48"/>
      <c r="L2527" s="68"/>
      <c r="M2527" s="68"/>
      <c r="N2527" s="68"/>
      <c r="O2527" s="68"/>
      <c r="P2527" s="100" t="str">
        <f>IF(O2527="","",VLOOKUP(O2527,'Principios Activos'!A$1:B$2418,2,FALSE))</f>
        <v/>
      </c>
      <c r="Q2527" s="68"/>
      <c r="R2527" s="68"/>
      <c r="S2527" s="68"/>
      <c r="T2527" s="68"/>
      <c r="U2527" s="68"/>
      <c r="V2527" s="68"/>
      <c r="W2527" s="68"/>
      <c r="X2527" s="68"/>
      <c r="Y2527" s="68"/>
      <c r="Z2527" s="68"/>
      <c r="AA2527" s="68"/>
      <c r="AB2527" s="69"/>
      <c r="AC2527" s="68"/>
      <c r="AD2527" s="69"/>
      <c r="AE2527" s="53"/>
      <c r="AF2527" s="98"/>
      <c r="AG2527" s="123"/>
      <c r="AH2527" s="123"/>
      <c r="AI2527"/>
      <c r="AJ2527"/>
      <c r="AM2527" s="13"/>
    </row>
    <row r="2528" spans="1:39" s="8" customFormat="1" ht="24.95" customHeight="1" x14ac:dyDescent="0.25">
      <c r="A2528" s="65" t="str">
        <f t="shared" si="39"/>
        <v/>
      </c>
      <c r="B2528" s="61"/>
      <c r="C2528" s="63" t="str">
        <f>IF(B2528="","",VLOOKUP(B2528,'Base productos'!A$2:H$10900,2,FALSE))</f>
        <v/>
      </c>
      <c r="D2528" s="66" t="str">
        <f>IF(B2528="","",VLOOKUP(B2528,'Base productos'!A$2:H$10900,3,FALSE))</f>
        <v/>
      </c>
      <c r="E2528" s="62" t="str">
        <f>IF(B2528="","",VLOOKUP(B2528,'Base productos'!A$2:H$10900,4,FALSE))</f>
        <v/>
      </c>
      <c r="F2528" s="62" t="str">
        <f>IF(B2528="","",VLOOKUP(B2528,'Base productos'!A$2:H$10900,5,FALSE))</f>
        <v/>
      </c>
      <c r="G2528" s="66" t="str">
        <f>IF(B2528="","",VLOOKUP(B2528,'Base productos'!A$2:H$10900,6,FALSE))</f>
        <v/>
      </c>
      <c r="H2528" s="66" t="str">
        <f>IF(B2528="","",VLOOKUP(B2528,'Base productos'!A$2:H$10900,7,FALSE))</f>
        <v/>
      </c>
      <c r="I2528" s="66" t="str">
        <f>IF(B2528="","",VLOOKUP(B2528,'Base productos'!A$2:H$10900,8,FALSE))</f>
        <v/>
      </c>
      <c r="J2528" s="47"/>
      <c r="K2528" s="48"/>
      <c r="L2528" s="68"/>
      <c r="M2528" s="68"/>
      <c r="N2528" s="68"/>
      <c r="O2528" s="68"/>
      <c r="P2528" s="100" t="str">
        <f>IF(O2528="","",VLOOKUP(O2528,'Principios Activos'!A$1:B$2418,2,FALSE))</f>
        <v/>
      </c>
      <c r="Q2528" s="68"/>
      <c r="R2528" s="68"/>
      <c r="S2528" s="68"/>
      <c r="T2528" s="68"/>
      <c r="U2528" s="68"/>
      <c r="V2528" s="68"/>
      <c r="W2528" s="68"/>
      <c r="X2528" s="68"/>
      <c r="Y2528" s="68"/>
      <c r="Z2528" s="68"/>
      <c r="AA2528" s="68"/>
      <c r="AB2528" s="69"/>
      <c r="AC2528" s="68"/>
      <c r="AD2528" s="69"/>
      <c r="AE2528" s="53"/>
      <c r="AF2528" s="98"/>
      <c r="AG2528" s="123"/>
      <c r="AH2528" s="123"/>
      <c r="AI2528"/>
      <c r="AJ2528"/>
      <c r="AM2528" s="13"/>
    </row>
    <row r="2529" spans="1:39" s="8" customFormat="1" ht="24.95" customHeight="1" x14ac:dyDescent="0.25">
      <c r="A2529" s="65" t="str">
        <f t="shared" si="39"/>
        <v/>
      </c>
      <c r="B2529" s="61"/>
      <c r="C2529" s="63" t="str">
        <f>IF(B2529="","",VLOOKUP(B2529,'Base productos'!A$2:H$10900,2,FALSE))</f>
        <v/>
      </c>
      <c r="D2529" s="66" t="str">
        <f>IF(B2529="","",VLOOKUP(B2529,'Base productos'!A$2:H$10900,3,FALSE))</f>
        <v/>
      </c>
      <c r="E2529" s="62" t="str">
        <f>IF(B2529="","",VLOOKUP(B2529,'Base productos'!A$2:H$10900,4,FALSE))</f>
        <v/>
      </c>
      <c r="F2529" s="62" t="str">
        <f>IF(B2529="","",VLOOKUP(B2529,'Base productos'!A$2:H$10900,5,FALSE))</f>
        <v/>
      </c>
      <c r="G2529" s="66" t="str">
        <f>IF(B2529="","",VLOOKUP(B2529,'Base productos'!A$2:H$10900,6,FALSE))</f>
        <v/>
      </c>
      <c r="H2529" s="66" t="str">
        <f>IF(B2529="","",VLOOKUP(B2529,'Base productos'!A$2:H$10900,7,FALSE))</f>
        <v/>
      </c>
      <c r="I2529" s="66" t="str">
        <f>IF(B2529="","",VLOOKUP(B2529,'Base productos'!A$2:H$10900,8,FALSE))</f>
        <v/>
      </c>
      <c r="J2529" s="47"/>
      <c r="K2529" s="48"/>
      <c r="L2529" s="68"/>
      <c r="M2529" s="68"/>
      <c r="N2529" s="68"/>
      <c r="O2529" s="68"/>
      <c r="P2529" s="100" t="str">
        <f>IF(O2529="","",VLOOKUP(O2529,'Principios Activos'!A$1:B$2418,2,FALSE))</f>
        <v/>
      </c>
      <c r="Q2529" s="68"/>
      <c r="R2529" s="68"/>
      <c r="S2529" s="68"/>
      <c r="T2529" s="68"/>
      <c r="U2529" s="68"/>
      <c r="V2529" s="68"/>
      <c r="W2529" s="68"/>
      <c r="X2529" s="68"/>
      <c r="Y2529" s="68"/>
      <c r="Z2529" s="68"/>
      <c r="AA2529" s="68"/>
      <c r="AB2529" s="69"/>
      <c r="AC2529" s="68"/>
      <c r="AD2529" s="69"/>
      <c r="AE2529" s="53"/>
      <c r="AF2529" s="98"/>
      <c r="AG2529" s="123"/>
      <c r="AH2529" s="123"/>
      <c r="AI2529"/>
      <c r="AJ2529"/>
      <c r="AM2529" s="13"/>
    </row>
    <row r="2530" spans="1:39" s="8" customFormat="1" ht="24.95" customHeight="1" x14ac:dyDescent="0.25">
      <c r="A2530" s="65" t="str">
        <f t="shared" si="39"/>
        <v/>
      </c>
      <c r="B2530" s="61"/>
      <c r="C2530" s="63" t="str">
        <f>IF(B2530="","",VLOOKUP(B2530,'Base productos'!A$2:H$10900,2,FALSE))</f>
        <v/>
      </c>
      <c r="D2530" s="66" t="str">
        <f>IF(B2530="","",VLOOKUP(B2530,'Base productos'!A$2:H$10900,3,FALSE))</f>
        <v/>
      </c>
      <c r="E2530" s="62" t="str">
        <f>IF(B2530="","",VLOOKUP(B2530,'Base productos'!A$2:H$10900,4,FALSE))</f>
        <v/>
      </c>
      <c r="F2530" s="62" t="str">
        <f>IF(B2530="","",VLOOKUP(B2530,'Base productos'!A$2:H$10900,5,FALSE))</f>
        <v/>
      </c>
      <c r="G2530" s="66" t="str">
        <f>IF(B2530="","",VLOOKUP(B2530,'Base productos'!A$2:H$10900,6,FALSE))</f>
        <v/>
      </c>
      <c r="H2530" s="66" t="str">
        <f>IF(B2530="","",VLOOKUP(B2530,'Base productos'!A$2:H$10900,7,FALSE))</f>
        <v/>
      </c>
      <c r="I2530" s="66" t="str">
        <f>IF(B2530="","",VLOOKUP(B2530,'Base productos'!A$2:H$10900,8,FALSE))</f>
        <v/>
      </c>
      <c r="J2530" s="47"/>
      <c r="K2530" s="48"/>
      <c r="L2530" s="68"/>
      <c r="M2530" s="68"/>
      <c r="N2530" s="68"/>
      <c r="O2530" s="68"/>
      <c r="P2530" s="100" t="str">
        <f>IF(O2530="","",VLOOKUP(O2530,'Principios Activos'!A$1:B$2418,2,FALSE))</f>
        <v/>
      </c>
      <c r="Q2530" s="68"/>
      <c r="R2530" s="68"/>
      <c r="S2530" s="68"/>
      <c r="T2530" s="68"/>
      <c r="U2530" s="68"/>
      <c r="V2530" s="68"/>
      <c r="W2530" s="68"/>
      <c r="X2530" s="68"/>
      <c r="Y2530" s="68"/>
      <c r="Z2530" s="68"/>
      <c r="AA2530" s="68"/>
      <c r="AB2530" s="69"/>
      <c r="AC2530" s="68"/>
      <c r="AD2530" s="69"/>
      <c r="AE2530" s="53"/>
      <c r="AF2530" s="98"/>
      <c r="AG2530" s="123"/>
      <c r="AH2530" s="123"/>
      <c r="AI2530"/>
      <c r="AJ2530"/>
      <c r="AM2530" s="13"/>
    </row>
    <row r="2531" spans="1:39" s="8" customFormat="1" ht="24.95" customHeight="1" x14ac:dyDescent="0.25">
      <c r="A2531" s="65" t="str">
        <f t="shared" si="39"/>
        <v/>
      </c>
      <c r="B2531" s="61"/>
      <c r="C2531" s="63" t="str">
        <f>IF(B2531="","",VLOOKUP(B2531,'Base productos'!A$2:H$10900,2,FALSE))</f>
        <v/>
      </c>
      <c r="D2531" s="66" t="str">
        <f>IF(B2531="","",VLOOKUP(B2531,'Base productos'!A$2:H$10900,3,FALSE))</f>
        <v/>
      </c>
      <c r="E2531" s="62" t="str">
        <f>IF(B2531="","",VLOOKUP(B2531,'Base productos'!A$2:H$10900,4,FALSE))</f>
        <v/>
      </c>
      <c r="F2531" s="62" t="str">
        <f>IF(B2531="","",VLOOKUP(B2531,'Base productos'!A$2:H$10900,5,FALSE))</f>
        <v/>
      </c>
      <c r="G2531" s="66" t="str">
        <f>IF(B2531="","",VLOOKUP(B2531,'Base productos'!A$2:H$10900,6,FALSE))</f>
        <v/>
      </c>
      <c r="H2531" s="66" t="str">
        <f>IF(B2531="","",VLOOKUP(B2531,'Base productos'!A$2:H$10900,7,FALSE))</f>
        <v/>
      </c>
      <c r="I2531" s="66" t="str">
        <f>IF(B2531="","",VLOOKUP(B2531,'Base productos'!A$2:H$10900,8,FALSE))</f>
        <v/>
      </c>
      <c r="J2531" s="47"/>
      <c r="K2531" s="48"/>
      <c r="L2531" s="68"/>
      <c r="M2531" s="68"/>
      <c r="N2531" s="68"/>
      <c r="O2531" s="68"/>
      <c r="P2531" s="100" t="str">
        <f>IF(O2531="","",VLOOKUP(O2531,'Principios Activos'!A$1:B$2418,2,FALSE))</f>
        <v/>
      </c>
      <c r="Q2531" s="68"/>
      <c r="R2531" s="68"/>
      <c r="S2531" s="68"/>
      <c r="T2531" s="68"/>
      <c r="U2531" s="68"/>
      <c r="V2531" s="68"/>
      <c r="W2531" s="68"/>
      <c r="X2531" s="68"/>
      <c r="Y2531" s="68"/>
      <c r="Z2531" s="68"/>
      <c r="AA2531" s="68"/>
      <c r="AB2531" s="69"/>
      <c r="AC2531" s="68"/>
      <c r="AD2531" s="69"/>
      <c r="AE2531" s="53"/>
      <c r="AF2531" s="98"/>
      <c r="AG2531" s="123"/>
      <c r="AH2531" s="123"/>
      <c r="AI2531"/>
      <c r="AJ2531"/>
      <c r="AM2531" s="13"/>
    </row>
    <row r="2532" spans="1:39" s="8" customFormat="1" ht="24.95" customHeight="1" x14ac:dyDescent="0.25">
      <c r="A2532" s="65" t="str">
        <f t="shared" si="39"/>
        <v/>
      </c>
      <c r="B2532" s="61"/>
      <c r="C2532" s="63" t="str">
        <f>IF(B2532="","",VLOOKUP(B2532,'Base productos'!A$2:H$10900,2,FALSE))</f>
        <v/>
      </c>
      <c r="D2532" s="66" t="str">
        <f>IF(B2532="","",VLOOKUP(B2532,'Base productos'!A$2:H$10900,3,FALSE))</f>
        <v/>
      </c>
      <c r="E2532" s="62" t="str">
        <f>IF(B2532="","",VLOOKUP(B2532,'Base productos'!A$2:H$10900,4,FALSE))</f>
        <v/>
      </c>
      <c r="F2532" s="62" t="str">
        <f>IF(B2532="","",VLOOKUP(B2532,'Base productos'!A$2:H$10900,5,FALSE))</f>
        <v/>
      </c>
      <c r="G2532" s="66" t="str">
        <f>IF(B2532="","",VLOOKUP(B2532,'Base productos'!A$2:H$10900,6,FALSE))</f>
        <v/>
      </c>
      <c r="H2532" s="66" t="str">
        <f>IF(B2532="","",VLOOKUP(B2532,'Base productos'!A$2:H$10900,7,FALSE))</f>
        <v/>
      </c>
      <c r="I2532" s="66" t="str">
        <f>IF(B2532="","",VLOOKUP(B2532,'Base productos'!A$2:H$10900,8,FALSE))</f>
        <v/>
      </c>
      <c r="J2532" s="47"/>
      <c r="K2532" s="48"/>
      <c r="L2532" s="68"/>
      <c r="M2532" s="68"/>
      <c r="N2532" s="68"/>
      <c r="O2532" s="68"/>
      <c r="P2532" s="100" t="str">
        <f>IF(O2532="","",VLOOKUP(O2532,'Principios Activos'!A$1:B$2418,2,FALSE))</f>
        <v/>
      </c>
      <c r="Q2532" s="68"/>
      <c r="R2532" s="68"/>
      <c r="S2532" s="68"/>
      <c r="T2532" s="68"/>
      <c r="U2532" s="68"/>
      <c r="V2532" s="68"/>
      <c r="W2532" s="68"/>
      <c r="X2532" s="68"/>
      <c r="Y2532" s="68"/>
      <c r="Z2532" s="68"/>
      <c r="AA2532" s="68"/>
      <c r="AB2532" s="69"/>
      <c r="AC2532" s="68"/>
      <c r="AD2532" s="69"/>
      <c r="AE2532" s="53"/>
      <c r="AF2532" s="98"/>
      <c r="AG2532" s="123"/>
      <c r="AH2532" s="123"/>
      <c r="AI2532"/>
      <c r="AJ2532"/>
      <c r="AM2532" s="13"/>
    </row>
    <row r="2533" spans="1:39" s="8" customFormat="1" ht="24.95" customHeight="1" x14ac:dyDescent="0.25">
      <c r="A2533" s="65" t="str">
        <f t="shared" si="39"/>
        <v/>
      </c>
      <c r="B2533" s="61"/>
      <c r="C2533" s="63" t="str">
        <f>IF(B2533="","",VLOOKUP(B2533,'Base productos'!A$2:H$10900,2,FALSE))</f>
        <v/>
      </c>
      <c r="D2533" s="66" t="str">
        <f>IF(B2533="","",VLOOKUP(B2533,'Base productos'!A$2:H$10900,3,FALSE))</f>
        <v/>
      </c>
      <c r="E2533" s="62" t="str">
        <f>IF(B2533="","",VLOOKUP(B2533,'Base productos'!A$2:H$10900,4,FALSE))</f>
        <v/>
      </c>
      <c r="F2533" s="62" t="str">
        <f>IF(B2533="","",VLOOKUP(B2533,'Base productos'!A$2:H$10900,5,FALSE))</f>
        <v/>
      </c>
      <c r="G2533" s="66" t="str">
        <f>IF(B2533="","",VLOOKUP(B2533,'Base productos'!A$2:H$10900,6,FALSE))</f>
        <v/>
      </c>
      <c r="H2533" s="66" t="str">
        <f>IF(B2533="","",VLOOKUP(B2533,'Base productos'!A$2:H$10900,7,FALSE))</f>
        <v/>
      </c>
      <c r="I2533" s="66" t="str">
        <f>IF(B2533="","",VLOOKUP(B2533,'Base productos'!A$2:H$10900,8,FALSE))</f>
        <v/>
      </c>
      <c r="J2533" s="47"/>
      <c r="K2533" s="48"/>
      <c r="L2533" s="68"/>
      <c r="M2533" s="68"/>
      <c r="N2533" s="68"/>
      <c r="O2533" s="68"/>
      <c r="P2533" s="100" t="str">
        <f>IF(O2533="","",VLOOKUP(O2533,'Principios Activos'!A$1:B$2418,2,FALSE))</f>
        <v/>
      </c>
      <c r="Q2533" s="68"/>
      <c r="R2533" s="68"/>
      <c r="S2533" s="68"/>
      <c r="T2533" s="68"/>
      <c r="U2533" s="68"/>
      <c r="V2533" s="68"/>
      <c r="W2533" s="68"/>
      <c r="X2533" s="68"/>
      <c r="Y2533" s="68"/>
      <c r="Z2533" s="68"/>
      <c r="AA2533" s="68"/>
      <c r="AB2533" s="69"/>
      <c r="AC2533" s="68"/>
      <c r="AD2533" s="69"/>
      <c r="AE2533" s="53"/>
      <c r="AF2533" s="98"/>
      <c r="AG2533" s="123"/>
      <c r="AH2533" s="123"/>
      <c r="AI2533"/>
      <c r="AJ2533"/>
      <c r="AM2533" s="13"/>
    </row>
    <row r="2534" spans="1:39" s="8" customFormat="1" ht="24.95" customHeight="1" x14ac:dyDescent="0.25">
      <c r="A2534" s="65" t="str">
        <f t="shared" si="39"/>
        <v/>
      </c>
      <c r="B2534" s="61"/>
      <c r="C2534" s="63" t="str">
        <f>IF(B2534="","",VLOOKUP(B2534,'Base productos'!A$2:H$10900,2,FALSE))</f>
        <v/>
      </c>
      <c r="D2534" s="66" t="str">
        <f>IF(B2534="","",VLOOKUP(B2534,'Base productos'!A$2:H$10900,3,FALSE))</f>
        <v/>
      </c>
      <c r="E2534" s="62" t="str">
        <f>IF(B2534="","",VLOOKUP(B2534,'Base productos'!A$2:H$10900,4,FALSE))</f>
        <v/>
      </c>
      <c r="F2534" s="62" t="str">
        <f>IF(B2534="","",VLOOKUP(B2534,'Base productos'!A$2:H$10900,5,FALSE))</f>
        <v/>
      </c>
      <c r="G2534" s="66" t="str">
        <f>IF(B2534="","",VLOOKUP(B2534,'Base productos'!A$2:H$10900,6,FALSE))</f>
        <v/>
      </c>
      <c r="H2534" s="66" t="str">
        <f>IF(B2534="","",VLOOKUP(B2534,'Base productos'!A$2:H$10900,7,FALSE))</f>
        <v/>
      </c>
      <c r="I2534" s="66" t="str">
        <f>IF(B2534="","",VLOOKUP(B2534,'Base productos'!A$2:H$10900,8,FALSE))</f>
        <v/>
      </c>
      <c r="J2534" s="47"/>
      <c r="K2534" s="48"/>
      <c r="L2534" s="68"/>
      <c r="M2534" s="68"/>
      <c r="N2534" s="68"/>
      <c r="O2534" s="68"/>
      <c r="P2534" s="100" t="str">
        <f>IF(O2534="","",VLOOKUP(O2534,'Principios Activos'!A$1:B$2418,2,FALSE))</f>
        <v/>
      </c>
      <c r="Q2534" s="68"/>
      <c r="R2534" s="68"/>
      <c r="S2534" s="68"/>
      <c r="T2534" s="68"/>
      <c r="U2534" s="68"/>
      <c r="V2534" s="68"/>
      <c r="W2534" s="68"/>
      <c r="X2534" s="68"/>
      <c r="Y2534" s="68"/>
      <c r="Z2534" s="68"/>
      <c r="AA2534" s="68"/>
      <c r="AB2534" s="69"/>
      <c r="AC2534" s="68"/>
      <c r="AD2534" s="69"/>
      <c r="AE2534" s="53"/>
      <c r="AF2534" s="98"/>
      <c r="AG2534" s="123"/>
      <c r="AH2534" s="123"/>
      <c r="AI2534"/>
      <c r="AJ2534"/>
      <c r="AM2534" s="13"/>
    </row>
    <row r="2535" spans="1:39" s="8" customFormat="1" ht="24.95" customHeight="1" x14ac:dyDescent="0.25">
      <c r="A2535" s="65" t="str">
        <f t="shared" si="39"/>
        <v/>
      </c>
      <c r="B2535" s="61"/>
      <c r="C2535" s="63" t="str">
        <f>IF(B2535="","",VLOOKUP(B2535,'Base productos'!A$2:H$10900,2,FALSE))</f>
        <v/>
      </c>
      <c r="D2535" s="66" t="str">
        <f>IF(B2535="","",VLOOKUP(B2535,'Base productos'!A$2:H$10900,3,FALSE))</f>
        <v/>
      </c>
      <c r="E2535" s="62" t="str">
        <f>IF(B2535="","",VLOOKUP(B2535,'Base productos'!A$2:H$10900,4,FALSE))</f>
        <v/>
      </c>
      <c r="F2535" s="62" t="str">
        <f>IF(B2535="","",VLOOKUP(B2535,'Base productos'!A$2:H$10900,5,FALSE))</f>
        <v/>
      </c>
      <c r="G2535" s="66" t="str">
        <f>IF(B2535="","",VLOOKUP(B2535,'Base productos'!A$2:H$10900,6,FALSE))</f>
        <v/>
      </c>
      <c r="H2535" s="66" t="str">
        <f>IF(B2535="","",VLOOKUP(B2535,'Base productos'!A$2:H$10900,7,FALSE))</f>
        <v/>
      </c>
      <c r="I2535" s="66" t="str">
        <f>IF(B2535="","",VLOOKUP(B2535,'Base productos'!A$2:H$10900,8,FALSE))</f>
        <v/>
      </c>
      <c r="J2535" s="47"/>
      <c r="K2535" s="48"/>
      <c r="L2535" s="68"/>
      <c r="M2535" s="68"/>
      <c r="N2535" s="68"/>
      <c r="O2535" s="68"/>
      <c r="P2535" s="100" t="str">
        <f>IF(O2535="","",VLOOKUP(O2535,'Principios Activos'!A$1:B$2418,2,FALSE))</f>
        <v/>
      </c>
      <c r="Q2535" s="68"/>
      <c r="R2535" s="68"/>
      <c r="S2535" s="68"/>
      <c r="T2535" s="68"/>
      <c r="U2535" s="68"/>
      <c r="V2535" s="68"/>
      <c r="W2535" s="68"/>
      <c r="X2535" s="68"/>
      <c r="Y2535" s="68"/>
      <c r="Z2535" s="68"/>
      <c r="AA2535" s="68"/>
      <c r="AB2535" s="69"/>
      <c r="AC2535" s="68"/>
      <c r="AD2535" s="69"/>
      <c r="AE2535" s="53"/>
      <c r="AF2535" s="98"/>
      <c r="AG2535" s="123"/>
      <c r="AH2535" s="123"/>
      <c r="AI2535"/>
      <c r="AJ2535"/>
      <c r="AM2535" s="13"/>
    </row>
    <row r="2536" spans="1:39" s="8" customFormat="1" ht="24.95" customHeight="1" x14ac:dyDescent="0.25">
      <c r="A2536" s="65" t="str">
        <f t="shared" si="39"/>
        <v/>
      </c>
      <c r="B2536" s="61"/>
      <c r="C2536" s="63" t="str">
        <f>IF(B2536="","",VLOOKUP(B2536,'Base productos'!A$2:H$10900,2,FALSE))</f>
        <v/>
      </c>
      <c r="D2536" s="66" t="str">
        <f>IF(B2536="","",VLOOKUP(B2536,'Base productos'!A$2:H$10900,3,FALSE))</f>
        <v/>
      </c>
      <c r="E2536" s="62" t="str">
        <f>IF(B2536="","",VLOOKUP(B2536,'Base productos'!A$2:H$10900,4,FALSE))</f>
        <v/>
      </c>
      <c r="F2536" s="62" t="str">
        <f>IF(B2536="","",VLOOKUP(B2536,'Base productos'!A$2:H$10900,5,FALSE))</f>
        <v/>
      </c>
      <c r="G2536" s="66" t="str">
        <f>IF(B2536="","",VLOOKUP(B2536,'Base productos'!A$2:H$10900,6,FALSE))</f>
        <v/>
      </c>
      <c r="H2536" s="66" t="str">
        <f>IF(B2536="","",VLOOKUP(B2536,'Base productos'!A$2:H$10900,7,FALSE))</f>
        <v/>
      </c>
      <c r="I2536" s="66" t="str">
        <f>IF(B2536="","",VLOOKUP(B2536,'Base productos'!A$2:H$10900,8,FALSE))</f>
        <v/>
      </c>
      <c r="J2536" s="47"/>
      <c r="K2536" s="48"/>
      <c r="L2536" s="68"/>
      <c r="M2536" s="68"/>
      <c r="N2536" s="68"/>
      <c r="O2536" s="68"/>
      <c r="P2536" s="100" t="str">
        <f>IF(O2536="","",VLOOKUP(O2536,'Principios Activos'!A$1:B$2418,2,FALSE))</f>
        <v/>
      </c>
      <c r="Q2536" s="68"/>
      <c r="R2536" s="68"/>
      <c r="S2536" s="68"/>
      <c r="T2536" s="68"/>
      <c r="U2536" s="68"/>
      <c r="V2536" s="68"/>
      <c r="W2536" s="68"/>
      <c r="X2536" s="68"/>
      <c r="Y2536" s="68"/>
      <c r="Z2536" s="68"/>
      <c r="AA2536" s="68"/>
      <c r="AB2536" s="69"/>
      <c r="AC2536" s="68"/>
      <c r="AD2536" s="69"/>
      <c r="AE2536" s="53"/>
      <c r="AF2536" s="98"/>
      <c r="AG2536" s="123"/>
      <c r="AH2536" s="123"/>
      <c r="AI2536"/>
      <c r="AJ2536"/>
      <c r="AM2536" s="13"/>
    </row>
    <row r="2537" spans="1:39" s="8" customFormat="1" ht="24.95" customHeight="1" x14ac:dyDescent="0.25">
      <c r="A2537" s="65" t="str">
        <f t="shared" si="39"/>
        <v/>
      </c>
      <c r="B2537" s="61"/>
      <c r="C2537" s="63" t="str">
        <f>IF(B2537="","",VLOOKUP(B2537,'Base productos'!A$2:H$10900,2,FALSE))</f>
        <v/>
      </c>
      <c r="D2537" s="66" t="str">
        <f>IF(B2537="","",VLOOKUP(B2537,'Base productos'!A$2:H$10900,3,FALSE))</f>
        <v/>
      </c>
      <c r="E2537" s="62" t="str">
        <f>IF(B2537="","",VLOOKUP(B2537,'Base productos'!A$2:H$10900,4,FALSE))</f>
        <v/>
      </c>
      <c r="F2537" s="62" t="str">
        <f>IF(B2537="","",VLOOKUP(B2537,'Base productos'!A$2:H$10900,5,FALSE))</f>
        <v/>
      </c>
      <c r="G2537" s="66" t="str">
        <f>IF(B2537="","",VLOOKUP(B2537,'Base productos'!A$2:H$10900,6,FALSE))</f>
        <v/>
      </c>
      <c r="H2537" s="66" t="str">
        <f>IF(B2537="","",VLOOKUP(B2537,'Base productos'!A$2:H$10900,7,FALSE))</f>
        <v/>
      </c>
      <c r="I2537" s="66" t="str">
        <f>IF(B2537="","",VLOOKUP(B2537,'Base productos'!A$2:H$10900,8,FALSE))</f>
        <v/>
      </c>
      <c r="J2537" s="47"/>
      <c r="K2537" s="48"/>
      <c r="L2537" s="68"/>
      <c r="M2537" s="68"/>
      <c r="N2537" s="68"/>
      <c r="O2537" s="68"/>
      <c r="P2537" s="100" t="str">
        <f>IF(O2537="","",VLOOKUP(O2537,'Principios Activos'!A$1:B$2418,2,FALSE))</f>
        <v/>
      </c>
      <c r="Q2537" s="68"/>
      <c r="R2537" s="68"/>
      <c r="S2537" s="68"/>
      <c r="T2537" s="68"/>
      <c r="U2537" s="68"/>
      <c r="V2537" s="68"/>
      <c r="W2537" s="68"/>
      <c r="X2537" s="68"/>
      <c r="Y2537" s="68"/>
      <c r="Z2537" s="68"/>
      <c r="AA2537" s="68"/>
      <c r="AB2537" s="69"/>
      <c r="AC2537" s="68"/>
      <c r="AD2537" s="69"/>
      <c r="AE2537" s="53"/>
      <c r="AF2537" s="98"/>
      <c r="AG2537" s="123"/>
      <c r="AH2537" s="123"/>
      <c r="AI2537"/>
      <c r="AJ2537"/>
      <c r="AM2537" s="13"/>
    </row>
    <row r="2538" spans="1:39" s="8" customFormat="1" ht="24.95" customHeight="1" x14ac:dyDescent="0.25">
      <c r="A2538" s="65" t="str">
        <f t="shared" si="39"/>
        <v/>
      </c>
      <c r="B2538" s="61"/>
      <c r="C2538" s="63" t="str">
        <f>IF(B2538="","",VLOOKUP(B2538,'Base productos'!A$2:H$10900,2,FALSE))</f>
        <v/>
      </c>
      <c r="D2538" s="66" t="str">
        <f>IF(B2538="","",VLOOKUP(B2538,'Base productos'!A$2:H$10900,3,FALSE))</f>
        <v/>
      </c>
      <c r="E2538" s="62" t="str">
        <f>IF(B2538="","",VLOOKUP(B2538,'Base productos'!A$2:H$10900,4,FALSE))</f>
        <v/>
      </c>
      <c r="F2538" s="62" t="str">
        <f>IF(B2538="","",VLOOKUP(B2538,'Base productos'!A$2:H$10900,5,FALSE))</f>
        <v/>
      </c>
      <c r="G2538" s="66" t="str">
        <f>IF(B2538="","",VLOOKUP(B2538,'Base productos'!A$2:H$10900,6,FALSE))</f>
        <v/>
      </c>
      <c r="H2538" s="66" t="str">
        <f>IF(B2538="","",VLOOKUP(B2538,'Base productos'!A$2:H$10900,7,FALSE))</f>
        <v/>
      </c>
      <c r="I2538" s="66" t="str">
        <f>IF(B2538="","",VLOOKUP(B2538,'Base productos'!A$2:H$10900,8,FALSE))</f>
        <v/>
      </c>
      <c r="J2538" s="47"/>
      <c r="K2538" s="48"/>
      <c r="L2538" s="68"/>
      <c r="M2538" s="68"/>
      <c r="N2538" s="68"/>
      <c r="O2538" s="68"/>
      <c r="P2538" s="100" t="str">
        <f>IF(O2538="","",VLOOKUP(O2538,'Principios Activos'!A$1:B$2418,2,FALSE))</f>
        <v/>
      </c>
      <c r="Q2538" s="68"/>
      <c r="R2538" s="68"/>
      <c r="S2538" s="68"/>
      <c r="T2538" s="68"/>
      <c r="U2538" s="68"/>
      <c r="V2538" s="68"/>
      <c r="W2538" s="68"/>
      <c r="X2538" s="68"/>
      <c r="Y2538" s="68"/>
      <c r="Z2538" s="68"/>
      <c r="AA2538" s="68"/>
      <c r="AB2538" s="69"/>
      <c r="AC2538" s="68"/>
      <c r="AD2538" s="69"/>
      <c r="AE2538" s="53"/>
      <c r="AF2538" s="98"/>
      <c r="AG2538" s="123"/>
      <c r="AH2538" s="123"/>
      <c r="AI2538"/>
      <c r="AJ2538"/>
      <c r="AM2538" s="13"/>
    </row>
    <row r="2539" spans="1:39" s="8" customFormat="1" ht="24.95" customHeight="1" x14ac:dyDescent="0.25">
      <c r="A2539" s="65" t="str">
        <f t="shared" si="39"/>
        <v/>
      </c>
      <c r="B2539" s="61"/>
      <c r="C2539" s="63" t="str">
        <f>IF(B2539="","",VLOOKUP(B2539,'Base productos'!A$2:H$10900,2,FALSE))</f>
        <v/>
      </c>
      <c r="D2539" s="66" t="str">
        <f>IF(B2539="","",VLOOKUP(B2539,'Base productos'!A$2:H$10900,3,FALSE))</f>
        <v/>
      </c>
      <c r="E2539" s="62" t="str">
        <f>IF(B2539="","",VLOOKUP(B2539,'Base productos'!A$2:H$10900,4,FALSE))</f>
        <v/>
      </c>
      <c r="F2539" s="62" t="str">
        <f>IF(B2539="","",VLOOKUP(B2539,'Base productos'!A$2:H$10900,5,FALSE))</f>
        <v/>
      </c>
      <c r="G2539" s="66" t="str">
        <f>IF(B2539="","",VLOOKUP(B2539,'Base productos'!A$2:H$10900,6,FALSE))</f>
        <v/>
      </c>
      <c r="H2539" s="66" t="str">
        <f>IF(B2539="","",VLOOKUP(B2539,'Base productos'!A$2:H$10900,7,FALSE))</f>
        <v/>
      </c>
      <c r="I2539" s="66" t="str">
        <f>IF(B2539="","",VLOOKUP(B2539,'Base productos'!A$2:H$10900,8,FALSE))</f>
        <v/>
      </c>
      <c r="J2539" s="47"/>
      <c r="K2539" s="48"/>
      <c r="L2539" s="68"/>
      <c r="M2539" s="68"/>
      <c r="N2539" s="68"/>
      <c r="O2539" s="68"/>
      <c r="P2539" s="100" t="str">
        <f>IF(O2539="","",VLOOKUP(O2539,'Principios Activos'!A$1:B$2418,2,FALSE))</f>
        <v/>
      </c>
      <c r="Q2539" s="68"/>
      <c r="R2539" s="68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9"/>
      <c r="AC2539" s="68"/>
      <c r="AD2539" s="69"/>
      <c r="AE2539" s="53"/>
      <c r="AF2539" s="98"/>
      <c r="AG2539" s="123"/>
      <c r="AH2539" s="123"/>
      <c r="AI2539"/>
      <c r="AJ2539"/>
      <c r="AM2539" s="13"/>
    </row>
    <row r="2540" spans="1:39" s="8" customFormat="1" ht="24.95" customHeight="1" x14ac:dyDescent="0.25">
      <c r="A2540" s="65" t="str">
        <f t="shared" si="39"/>
        <v/>
      </c>
      <c r="B2540" s="61"/>
      <c r="C2540" s="63" t="str">
        <f>IF(B2540="","",VLOOKUP(B2540,'Base productos'!A$2:H$10900,2,FALSE))</f>
        <v/>
      </c>
      <c r="D2540" s="66" t="str">
        <f>IF(B2540="","",VLOOKUP(B2540,'Base productos'!A$2:H$10900,3,FALSE))</f>
        <v/>
      </c>
      <c r="E2540" s="62" t="str">
        <f>IF(B2540="","",VLOOKUP(B2540,'Base productos'!A$2:H$10900,4,FALSE))</f>
        <v/>
      </c>
      <c r="F2540" s="62" t="str">
        <f>IF(B2540="","",VLOOKUP(B2540,'Base productos'!A$2:H$10900,5,FALSE))</f>
        <v/>
      </c>
      <c r="G2540" s="66" t="str">
        <f>IF(B2540="","",VLOOKUP(B2540,'Base productos'!A$2:H$10900,6,FALSE))</f>
        <v/>
      </c>
      <c r="H2540" s="66" t="str">
        <f>IF(B2540="","",VLOOKUP(B2540,'Base productos'!A$2:H$10900,7,FALSE))</f>
        <v/>
      </c>
      <c r="I2540" s="66" t="str">
        <f>IF(B2540="","",VLOOKUP(B2540,'Base productos'!A$2:H$10900,8,FALSE))</f>
        <v/>
      </c>
      <c r="J2540" s="47"/>
      <c r="K2540" s="48"/>
      <c r="L2540" s="68"/>
      <c r="M2540" s="68"/>
      <c r="N2540" s="68"/>
      <c r="O2540" s="68"/>
      <c r="P2540" s="100" t="str">
        <f>IF(O2540="","",VLOOKUP(O2540,'Principios Activos'!A$1:B$2418,2,FALSE))</f>
        <v/>
      </c>
      <c r="Q2540" s="68"/>
      <c r="R2540" s="68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9"/>
      <c r="AC2540" s="68"/>
      <c r="AD2540" s="69"/>
      <c r="AE2540" s="53"/>
      <c r="AF2540" s="98"/>
      <c r="AG2540" s="123"/>
      <c r="AH2540" s="123"/>
      <c r="AI2540"/>
      <c r="AJ2540"/>
      <c r="AM2540" s="13"/>
    </row>
    <row r="2541" spans="1:39" s="8" customFormat="1" ht="24.95" customHeight="1" x14ac:dyDescent="0.25">
      <c r="A2541" s="65" t="str">
        <f t="shared" si="39"/>
        <v/>
      </c>
      <c r="B2541" s="61"/>
      <c r="C2541" s="63" t="str">
        <f>IF(B2541="","",VLOOKUP(B2541,'Base productos'!A$2:H$10900,2,FALSE))</f>
        <v/>
      </c>
      <c r="D2541" s="66" t="str">
        <f>IF(B2541="","",VLOOKUP(B2541,'Base productos'!A$2:H$10900,3,FALSE))</f>
        <v/>
      </c>
      <c r="E2541" s="62" t="str">
        <f>IF(B2541="","",VLOOKUP(B2541,'Base productos'!A$2:H$10900,4,FALSE))</f>
        <v/>
      </c>
      <c r="F2541" s="62" t="str">
        <f>IF(B2541="","",VLOOKUP(B2541,'Base productos'!A$2:H$10900,5,FALSE))</f>
        <v/>
      </c>
      <c r="G2541" s="66" t="str">
        <f>IF(B2541="","",VLOOKUP(B2541,'Base productos'!A$2:H$10900,6,FALSE))</f>
        <v/>
      </c>
      <c r="H2541" s="66" t="str">
        <f>IF(B2541="","",VLOOKUP(B2541,'Base productos'!A$2:H$10900,7,FALSE))</f>
        <v/>
      </c>
      <c r="I2541" s="66" t="str">
        <f>IF(B2541="","",VLOOKUP(B2541,'Base productos'!A$2:H$10900,8,FALSE))</f>
        <v/>
      </c>
      <c r="J2541" s="47"/>
      <c r="K2541" s="48"/>
      <c r="L2541" s="68"/>
      <c r="M2541" s="68"/>
      <c r="N2541" s="68"/>
      <c r="O2541" s="68"/>
      <c r="P2541" s="100" t="str">
        <f>IF(O2541="","",VLOOKUP(O2541,'Principios Activos'!A$1:B$2418,2,FALSE))</f>
        <v/>
      </c>
      <c r="Q2541" s="68"/>
      <c r="R2541" s="68"/>
      <c r="S2541" s="68"/>
      <c r="T2541" s="68"/>
      <c r="U2541" s="68"/>
      <c r="V2541" s="68"/>
      <c r="W2541" s="68"/>
      <c r="X2541" s="68"/>
      <c r="Y2541" s="68"/>
      <c r="Z2541" s="68"/>
      <c r="AA2541" s="68"/>
      <c r="AB2541" s="69"/>
      <c r="AC2541" s="68"/>
      <c r="AD2541" s="69"/>
      <c r="AE2541" s="53"/>
      <c r="AF2541" s="98"/>
      <c r="AG2541" s="123"/>
      <c r="AH2541" s="123"/>
      <c r="AI2541"/>
      <c r="AJ2541"/>
      <c r="AM2541" s="13"/>
    </row>
    <row r="2542" spans="1:39" s="8" customFormat="1" ht="24.95" customHeight="1" x14ac:dyDescent="0.25">
      <c r="A2542" s="65" t="str">
        <f t="shared" si="39"/>
        <v/>
      </c>
      <c r="B2542" s="61"/>
      <c r="C2542" s="63" t="str">
        <f>IF(B2542="","",VLOOKUP(B2542,'Base productos'!A$2:H$10900,2,FALSE))</f>
        <v/>
      </c>
      <c r="D2542" s="66" t="str">
        <f>IF(B2542="","",VLOOKUP(B2542,'Base productos'!A$2:H$10900,3,FALSE))</f>
        <v/>
      </c>
      <c r="E2542" s="62" t="str">
        <f>IF(B2542="","",VLOOKUP(B2542,'Base productos'!A$2:H$10900,4,FALSE))</f>
        <v/>
      </c>
      <c r="F2542" s="62" t="str">
        <f>IF(B2542="","",VLOOKUP(B2542,'Base productos'!A$2:H$10900,5,FALSE))</f>
        <v/>
      </c>
      <c r="G2542" s="66" t="str">
        <f>IF(B2542="","",VLOOKUP(B2542,'Base productos'!A$2:H$10900,6,FALSE))</f>
        <v/>
      </c>
      <c r="H2542" s="66" t="str">
        <f>IF(B2542="","",VLOOKUP(B2542,'Base productos'!A$2:H$10900,7,FALSE))</f>
        <v/>
      </c>
      <c r="I2542" s="66" t="str">
        <f>IF(B2542="","",VLOOKUP(B2542,'Base productos'!A$2:H$10900,8,FALSE))</f>
        <v/>
      </c>
      <c r="J2542" s="47"/>
      <c r="K2542" s="48"/>
      <c r="L2542" s="68"/>
      <c r="M2542" s="68"/>
      <c r="N2542" s="68"/>
      <c r="O2542" s="68"/>
      <c r="P2542" s="100" t="str">
        <f>IF(O2542="","",VLOOKUP(O2542,'Principios Activos'!A$1:B$2418,2,FALSE))</f>
        <v/>
      </c>
      <c r="Q2542" s="68"/>
      <c r="R2542" s="68"/>
      <c r="S2542" s="68"/>
      <c r="T2542" s="68"/>
      <c r="U2542" s="68"/>
      <c r="V2542" s="68"/>
      <c r="W2542" s="68"/>
      <c r="X2542" s="68"/>
      <c r="Y2542" s="68"/>
      <c r="Z2542" s="68"/>
      <c r="AA2542" s="68"/>
      <c r="AB2542" s="69"/>
      <c r="AC2542" s="68"/>
      <c r="AD2542" s="69"/>
      <c r="AE2542" s="53"/>
      <c r="AF2542" s="98"/>
      <c r="AG2542" s="123"/>
      <c r="AH2542" s="123"/>
      <c r="AI2542"/>
      <c r="AJ2542"/>
      <c r="AM2542" s="13"/>
    </row>
    <row r="2543" spans="1:39" s="8" customFormat="1" ht="24.95" customHeight="1" x14ac:dyDescent="0.25">
      <c r="A2543" s="65" t="str">
        <f t="shared" si="39"/>
        <v/>
      </c>
      <c r="B2543" s="61"/>
      <c r="C2543" s="63" t="str">
        <f>IF(B2543="","",VLOOKUP(B2543,'Base productos'!A$2:H$10900,2,FALSE))</f>
        <v/>
      </c>
      <c r="D2543" s="66" t="str">
        <f>IF(B2543="","",VLOOKUP(B2543,'Base productos'!A$2:H$10900,3,FALSE))</f>
        <v/>
      </c>
      <c r="E2543" s="62" t="str">
        <f>IF(B2543="","",VLOOKUP(B2543,'Base productos'!A$2:H$10900,4,FALSE))</f>
        <v/>
      </c>
      <c r="F2543" s="62" t="str">
        <f>IF(B2543="","",VLOOKUP(B2543,'Base productos'!A$2:H$10900,5,FALSE))</f>
        <v/>
      </c>
      <c r="G2543" s="66" t="str">
        <f>IF(B2543="","",VLOOKUP(B2543,'Base productos'!A$2:H$10900,6,FALSE))</f>
        <v/>
      </c>
      <c r="H2543" s="66" t="str">
        <f>IF(B2543="","",VLOOKUP(B2543,'Base productos'!A$2:H$10900,7,FALSE))</f>
        <v/>
      </c>
      <c r="I2543" s="66" t="str">
        <f>IF(B2543="","",VLOOKUP(B2543,'Base productos'!A$2:H$10900,8,FALSE))</f>
        <v/>
      </c>
      <c r="J2543" s="47"/>
      <c r="K2543" s="48"/>
      <c r="L2543" s="68"/>
      <c r="M2543" s="68"/>
      <c r="N2543" s="68"/>
      <c r="O2543" s="68"/>
      <c r="P2543" s="100" t="str">
        <f>IF(O2543="","",VLOOKUP(O2543,'Principios Activos'!A$1:B$2418,2,FALSE))</f>
        <v/>
      </c>
      <c r="Q2543" s="68"/>
      <c r="R2543" s="68"/>
      <c r="S2543" s="68"/>
      <c r="T2543" s="68"/>
      <c r="U2543" s="68"/>
      <c r="V2543" s="68"/>
      <c r="W2543" s="68"/>
      <c r="X2543" s="68"/>
      <c r="Y2543" s="68"/>
      <c r="Z2543" s="68"/>
      <c r="AA2543" s="68"/>
      <c r="AB2543" s="69"/>
      <c r="AC2543" s="68"/>
      <c r="AD2543" s="69"/>
      <c r="AE2543" s="53"/>
      <c r="AF2543" s="98"/>
      <c r="AG2543" s="123"/>
      <c r="AH2543" s="123"/>
      <c r="AI2543"/>
      <c r="AJ2543"/>
      <c r="AM2543" s="13"/>
    </row>
    <row r="2544" spans="1:39" s="8" customFormat="1" ht="24.95" customHeight="1" x14ac:dyDescent="0.25">
      <c r="A2544" s="65" t="str">
        <f t="shared" si="39"/>
        <v/>
      </c>
      <c r="B2544" s="61"/>
      <c r="C2544" s="63" t="str">
        <f>IF(B2544="","",VLOOKUP(B2544,'Base productos'!A$2:H$10900,2,FALSE))</f>
        <v/>
      </c>
      <c r="D2544" s="66" t="str">
        <f>IF(B2544="","",VLOOKUP(B2544,'Base productos'!A$2:H$10900,3,FALSE))</f>
        <v/>
      </c>
      <c r="E2544" s="62" t="str">
        <f>IF(B2544="","",VLOOKUP(B2544,'Base productos'!A$2:H$10900,4,FALSE))</f>
        <v/>
      </c>
      <c r="F2544" s="62" t="str">
        <f>IF(B2544="","",VLOOKUP(B2544,'Base productos'!A$2:H$10900,5,FALSE))</f>
        <v/>
      </c>
      <c r="G2544" s="66" t="str">
        <f>IF(B2544="","",VLOOKUP(B2544,'Base productos'!A$2:H$10900,6,FALSE))</f>
        <v/>
      </c>
      <c r="H2544" s="66" t="str">
        <f>IF(B2544="","",VLOOKUP(B2544,'Base productos'!A$2:H$10900,7,FALSE))</f>
        <v/>
      </c>
      <c r="I2544" s="66" t="str">
        <f>IF(B2544="","",VLOOKUP(B2544,'Base productos'!A$2:H$10900,8,FALSE))</f>
        <v/>
      </c>
      <c r="J2544" s="47"/>
      <c r="K2544" s="48"/>
      <c r="L2544" s="68"/>
      <c r="M2544" s="68"/>
      <c r="N2544" s="68"/>
      <c r="O2544" s="68"/>
      <c r="P2544" s="100" t="str">
        <f>IF(O2544="","",VLOOKUP(O2544,'Principios Activos'!A$1:B$2418,2,FALSE))</f>
        <v/>
      </c>
      <c r="Q2544" s="68"/>
      <c r="R2544" s="68"/>
      <c r="S2544" s="68"/>
      <c r="T2544" s="68"/>
      <c r="U2544" s="68"/>
      <c r="V2544" s="68"/>
      <c r="W2544" s="68"/>
      <c r="X2544" s="68"/>
      <c r="Y2544" s="68"/>
      <c r="Z2544" s="68"/>
      <c r="AA2544" s="68"/>
      <c r="AB2544" s="69"/>
      <c r="AC2544" s="68"/>
      <c r="AD2544" s="69"/>
      <c r="AE2544" s="53"/>
      <c r="AF2544" s="98"/>
      <c r="AG2544" s="123"/>
      <c r="AH2544" s="123"/>
      <c r="AI2544"/>
      <c r="AJ2544"/>
      <c r="AM2544" s="13"/>
    </row>
    <row r="2545" spans="1:39" s="8" customFormat="1" ht="24.95" customHeight="1" x14ac:dyDescent="0.25">
      <c r="A2545" s="65" t="str">
        <f t="shared" si="39"/>
        <v/>
      </c>
      <c r="B2545" s="61"/>
      <c r="C2545" s="63" t="str">
        <f>IF(B2545="","",VLOOKUP(B2545,'Base productos'!A$2:H$10900,2,FALSE))</f>
        <v/>
      </c>
      <c r="D2545" s="66" t="str">
        <f>IF(B2545="","",VLOOKUP(B2545,'Base productos'!A$2:H$10900,3,FALSE))</f>
        <v/>
      </c>
      <c r="E2545" s="62" t="str">
        <f>IF(B2545="","",VLOOKUP(B2545,'Base productos'!A$2:H$10900,4,FALSE))</f>
        <v/>
      </c>
      <c r="F2545" s="62" t="str">
        <f>IF(B2545="","",VLOOKUP(B2545,'Base productos'!A$2:H$10900,5,FALSE))</f>
        <v/>
      </c>
      <c r="G2545" s="66" t="str">
        <f>IF(B2545="","",VLOOKUP(B2545,'Base productos'!A$2:H$10900,6,FALSE))</f>
        <v/>
      </c>
      <c r="H2545" s="66" t="str">
        <f>IF(B2545="","",VLOOKUP(B2545,'Base productos'!A$2:H$10900,7,FALSE))</f>
        <v/>
      </c>
      <c r="I2545" s="66" t="str">
        <f>IF(B2545="","",VLOOKUP(B2545,'Base productos'!A$2:H$10900,8,FALSE))</f>
        <v/>
      </c>
      <c r="J2545" s="47"/>
      <c r="K2545" s="48"/>
      <c r="L2545" s="68"/>
      <c r="M2545" s="68"/>
      <c r="N2545" s="68"/>
      <c r="O2545" s="68"/>
      <c r="P2545" s="100" t="str">
        <f>IF(O2545="","",VLOOKUP(O2545,'Principios Activos'!A$1:B$2418,2,FALSE))</f>
        <v/>
      </c>
      <c r="Q2545" s="68"/>
      <c r="R2545" s="68"/>
      <c r="S2545" s="68"/>
      <c r="T2545" s="68"/>
      <c r="U2545" s="68"/>
      <c r="V2545" s="68"/>
      <c r="W2545" s="68"/>
      <c r="X2545" s="68"/>
      <c r="Y2545" s="68"/>
      <c r="Z2545" s="68"/>
      <c r="AA2545" s="68"/>
      <c r="AB2545" s="69"/>
      <c r="AC2545" s="68"/>
      <c r="AD2545" s="69"/>
      <c r="AE2545" s="53"/>
      <c r="AF2545" s="98"/>
      <c r="AG2545" s="123"/>
      <c r="AH2545" s="123"/>
      <c r="AI2545"/>
      <c r="AJ2545"/>
      <c r="AM2545" s="13"/>
    </row>
    <row r="2546" spans="1:39" s="8" customFormat="1" ht="24.95" customHeight="1" x14ac:dyDescent="0.25">
      <c r="A2546" s="65" t="str">
        <f t="shared" si="39"/>
        <v/>
      </c>
      <c r="B2546" s="61"/>
      <c r="C2546" s="63" t="str">
        <f>IF(B2546="","",VLOOKUP(B2546,'Base productos'!A$2:H$10900,2,FALSE))</f>
        <v/>
      </c>
      <c r="D2546" s="66" t="str">
        <f>IF(B2546="","",VLOOKUP(B2546,'Base productos'!A$2:H$10900,3,FALSE))</f>
        <v/>
      </c>
      <c r="E2546" s="62" t="str">
        <f>IF(B2546="","",VLOOKUP(B2546,'Base productos'!A$2:H$10900,4,FALSE))</f>
        <v/>
      </c>
      <c r="F2546" s="62" t="str">
        <f>IF(B2546="","",VLOOKUP(B2546,'Base productos'!A$2:H$10900,5,FALSE))</f>
        <v/>
      </c>
      <c r="G2546" s="66" t="str">
        <f>IF(B2546="","",VLOOKUP(B2546,'Base productos'!A$2:H$10900,6,FALSE))</f>
        <v/>
      </c>
      <c r="H2546" s="66" t="str">
        <f>IF(B2546="","",VLOOKUP(B2546,'Base productos'!A$2:H$10900,7,FALSE))</f>
        <v/>
      </c>
      <c r="I2546" s="66" t="str">
        <f>IF(B2546="","",VLOOKUP(B2546,'Base productos'!A$2:H$10900,8,FALSE))</f>
        <v/>
      </c>
      <c r="J2546" s="47"/>
      <c r="K2546" s="48"/>
      <c r="L2546" s="68"/>
      <c r="M2546" s="68"/>
      <c r="N2546" s="68"/>
      <c r="O2546" s="68"/>
      <c r="P2546" s="100" t="str">
        <f>IF(O2546="","",VLOOKUP(O2546,'Principios Activos'!A$1:B$2418,2,FALSE))</f>
        <v/>
      </c>
      <c r="Q2546" s="68"/>
      <c r="R2546" s="68"/>
      <c r="S2546" s="68"/>
      <c r="T2546" s="68"/>
      <c r="U2546" s="68"/>
      <c r="V2546" s="68"/>
      <c r="W2546" s="68"/>
      <c r="X2546" s="68"/>
      <c r="Y2546" s="68"/>
      <c r="Z2546" s="68"/>
      <c r="AA2546" s="68"/>
      <c r="AB2546" s="69"/>
      <c r="AC2546" s="68"/>
      <c r="AD2546" s="69"/>
      <c r="AE2546" s="53"/>
      <c r="AF2546" s="98"/>
      <c r="AG2546" s="123"/>
      <c r="AH2546" s="123"/>
      <c r="AI2546"/>
      <c r="AJ2546"/>
      <c r="AM2546" s="13"/>
    </row>
    <row r="2547" spans="1:39" s="8" customFormat="1" ht="24.95" customHeight="1" x14ac:dyDescent="0.25">
      <c r="A2547" s="65" t="str">
        <f t="shared" si="39"/>
        <v/>
      </c>
      <c r="B2547" s="61"/>
      <c r="C2547" s="63" t="str">
        <f>IF(B2547="","",VLOOKUP(B2547,'Base productos'!A$2:H$10900,2,FALSE))</f>
        <v/>
      </c>
      <c r="D2547" s="66" t="str">
        <f>IF(B2547="","",VLOOKUP(B2547,'Base productos'!A$2:H$10900,3,FALSE))</f>
        <v/>
      </c>
      <c r="E2547" s="62" t="str">
        <f>IF(B2547="","",VLOOKUP(B2547,'Base productos'!A$2:H$10900,4,FALSE))</f>
        <v/>
      </c>
      <c r="F2547" s="62" t="str">
        <f>IF(B2547="","",VLOOKUP(B2547,'Base productos'!A$2:H$10900,5,FALSE))</f>
        <v/>
      </c>
      <c r="G2547" s="66" t="str">
        <f>IF(B2547="","",VLOOKUP(B2547,'Base productos'!A$2:H$10900,6,FALSE))</f>
        <v/>
      </c>
      <c r="H2547" s="66" t="str">
        <f>IF(B2547="","",VLOOKUP(B2547,'Base productos'!A$2:H$10900,7,FALSE))</f>
        <v/>
      </c>
      <c r="I2547" s="66" t="str">
        <f>IF(B2547="","",VLOOKUP(B2547,'Base productos'!A$2:H$10900,8,FALSE))</f>
        <v/>
      </c>
      <c r="J2547" s="47"/>
      <c r="K2547" s="48"/>
      <c r="L2547" s="68"/>
      <c r="M2547" s="68"/>
      <c r="N2547" s="68"/>
      <c r="O2547" s="68"/>
      <c r="P2547" s="100" t="str">
        <f>IF(O2547="","",VLOOKUP(O2547,'Principios Activos'!A$1:B$2418,2,FALSE))</f>
        <v/>
      </c>
      <c r="Q2547" s="68"/>
      <c r="R2547" s="68"/>
      <c r="S2547" s="68"/>
      <c r="T2547" s="68"/>
      <c r="U2547" s="68"/>
      <c r="V2547" s="68"/>
      <c r="W2547" s="68"/>
      <c r="X2547" s="68"/>
      <c r="Y2547" s="68"/>
      <c r="Z2547" s="68"/>
      <c r="AA2547" s="68"/>
      <c r="AB2547" s="69"/>
      <c r="AC2547" s="68"/>
      <c r="AD2547" s="69"/>
      <c r="AE2547" s="53"/>
      <c r="AF2547" s="98"/>
      <c r="AG2547" s="123"/>
      <c r="AH2547" s="123"/>
      <c r="AI2547"/>
      <c r="AJ2547"/>
      <c r="AM2547" s="13"/>
    </row>
    <row r="2548" spans="1:39" s="8" customFormat="1" ht="24.95" customHeight="1" x14ac:dyDescent="0.25">
      <c r="A2548" s="65" t="str">
        <f t="shared" si="39"/>
        <v/>
      </c>
      <c r="B2548" s="61"/>
      <c r="C2548" s="63" t="str">
        <f>IF(B2548="","",VLOOKUP(B2548,'Base productos'!A$2:H$10900,2,FALSE))</f>
        <v/>
      </c>
      <c r="D2548" s="66" t="str">
        <f>IF(B2548="","",VLOOKUP(B2548,'Base productos'!A$2:H$10900,3,FALSE))</f>
        <v/>
      </c>
      <c r="E2548" s="62" t="str">
        <f>IF(B2548="","",VLOOKUP(B2548,'Base productos'!A$2:H$10900,4,FALSE))</f>
        <v/>
      </c>
      <c r="F2548" s="62" t="str">
        <f>IF(B2548="","",VLOOKUP(B2548,'Base productos'!A$2:H$10900,5,FALSE))</f>
        <v/>
      </c>
      <c r="G2548" s="66" t="str">
        <f>IF(B2548="","",VLOOKUP(B2548,'Base productos'!A$2:H$10900,6,FALSE))</f>
        <v/>
      </c>
      <c r="H2548" s="66" t="str">
        <f>IF(B2548="","",VLOOKUP(B2548,'Base productos'!A$2:H$10900,7,FALSE))</f>
        <v/>
      </c>
      <c r="I2548" s="66" t="str">
        <f>IF(B2548="","",VLOOKUP(B2548,'Base productos'!A$2:H$10900,8,FALSE))</f>
        <v/>
      </c>
      <c r="J2548" s="47"/>
      <c r="K2548" s="48"/>
      <c r="L2548" s="68"/>
      <c r="M2548" s="68"/>
      <c r="N2548" s="68"/>
      <c r="O2548" s="68"/>
      <c r="P2548" s="100" t="str">
        <f>IF(O2548="","",VLOOKUP(O2548,'Principios Activos'!A$1:B$2418,2,FALSE))</f>
        <v/>
      </c>
      <c r="Q2548" s="68"/>
      <c r="R2548" s="68"/>
      <c r="S2548" s="68"/>
      <c r="T2548" s="68"/>
      <c r="U2548" s="68"/>
      <c r="V2548" s="68"/>
      <c r="W2548" s="68"/>
      <c r="X2548" s="68"/>
      <c r="Y2548" s="68"/>
      <c r="Z2548" s="68"/>
      <c r="AA2548" s="68"/>
      <c r="AB2548" s="69"/>
      <c r="AC2548" s="68"/>
      <c r="AD2548" s="69"/>
      <c r="AE2548" s="53"/>
      <c r="AF2548" s="98"/>
      <c r="AG2548" s="123"/>
      <c r="AH2548" s="123"/>
      <c r="AI2548"/>
      <c r="AJ2548"/>
      <c r="AM2548" s="13"/>
    </row>
    <row r="2549" spans="1:39" s="8" customFormat="1" ht="24.95" customHeight="1" x14ac:dyDescent="0.25">
      <c r="A2549" s="65" t="str">
        <f t="shared" si="39"/>
        <v/>
      </c>
      <c r="B2549" s="61"/>
      <c r="C2549" s="63" t="str">
        <f>IF(B2549="","",VLOOKUP(B2549,'Base productos'!A$2:H$10900,2,FALSE))</f>
        <v/>
      </c>
      <c r="D2549" s="66" t="str">
        <f>IF(B2549="","",VLOOKUP(B2549,'Base productos'!A$2:H$10900,3,FALSE))</f>
        <v/>
      </c>
      <c r="E2549" s="62" t="str">
        <f>IF(B2549="","",VLOOKUP(B2549,'Base productos'!A$2:H$10900,4,FALSE))</f>
        <v/>
      </c>
      <c r="F2549" s="62" t="str">
        <f>IF(B2549="","",VLOOKUP(B2549,'Base productos'!A$2:H$10900,5,FALSE))</f>
        <v/>
      </c>
      <c r="G2549" s="66" t="str">
        <f>IF(B2549="","",VLOOKUP(B2549,'Base productos'!A$2:H$10900,6,FALSE))</f>
        <v/>
      </c>
      <c r="H2549" s="66" t="str">
        <f>IF(B2549="","",VLOOKUP(B2549,'Base productos'!A$2:H$10900,7,FALSE))</f>
        <v/>
      </c>
      <c r="I2549" s="66" t="str">
        <f>IF(B2549="","",VLOOKUP(B2549,'Base productos'!A$2:H$10900,8,FALSE))</f>
        <v/>
      </c>
      <c r="J2549" s="47"/>
      <c r="K2549" s="48"/>
      <c r="L2549" s="68"/>
      <c r="M2549" s="68"/>
      <c r="N2549" s="68"/>
      <c r="O2549" s="68"/>
      <c r="P2549" s="100" t="str">
        <f>IF(O2549="","",VLOOKUP(O2549,'Principios Activos'!A$1:B$2418,2,FALSE))</f>
        <v/>
      </c>
      <c r="Q2549" s="68"/>
      <c r="R2549" s="68"/>
      <c r="S2549" s="68"/>
      <c r="T2549" s="68"/>
      <c r="U2549" s="68"/>
      <c r="V2549" s="68"/>
      <c r="W2549" s="68"/>
      <c r="X2549" s="68"/>
      <c r="Y2549" s="68"/>
      <c r="Z2549" s="68"/>
      <c r="AA2549" s="68"/>
      <c r="AB2549" s="69"/>
      <c r="AC2549" s="68"/>
      <c r="AD2549" s="69"/>
      <c r="AE2549" s="53"/>
      <c r="AF2549" s="98"/>
      <c r="AG2549" s="123"/>
      <c r="AH2549" s="123"/>
      <c r="AI2549"/>
      <c r="AJ2549"/>
      <c r="AM2549" s="13"/>
    </row>
    <row r="2550" spans="1:39" s="8" customFormat="1" ht="24.95" customHeight="1" x14ac:dyDescent="0.25">
      <c r="A2550" s="65" t="str">
        <f t="shared" si="39"/>
        <v/>
      </c>
      <c r="B2550" s="61"/>
      <c r="C2550" s="63" t="str">
        <f>IF(B2550="","",VLOOKUP(B2550,'Base productos'!A$2:H$10900,2,FALSE))</f>
        <v/>
      </c>
      <c r="D2550" s="66" t="str">
        <f>IF(B2550="","",VLOOKUP(B2550,'Base productos'!A$2:H$10900,3,FALSE))</f>
        <v/>
      </c>
      <c r="E2550" s="62" t="str">
        <f>IF(B2550="","",VLOOKUP(B2550,'Base productos'!A$2:H$10900,4,FALSE))</f>
        <v/>
      </c>
      <c r="F2550" s="62" t="str">
        <f>IF(B2550="","",VLOOKUP(B2550,'Base productos'!A$2:H$10900,5,FALSE))</f>
        <v/>
      </c>
      <c r="G2550" s="66" t="str">
        <f>IF(B2550="","",VLOOKUP(B2550,'Base productos'!A$2:H$10900,6,FALSE))</f>
        <v/>
      </c>
      <c r="H2550" s="66" t="str">
        <f>IF(B2550="","",VLOOKUP(B2550,'Base productos'!A$2:H$10900,7,FALSE))</f>
        <v/>
      </c>
      <c r="I2550" s="66" t="str">
        <f>IF(B2550="","",VLOOKUP(B2550,'Base productos'!A$2:H$10900,8,FALSE))</f>
        <v/>
      </c>
      <c r="J2550" s="47"/>
      <c r="K2550" s="48"/>
      <c r="L2550" s="68"/>
      <c r="M2550" s="68"/>
      <c r="N2550" s="68"/>
      <c r="O2550" s="68"/>
      <c r="P2550" s="100" t="str">
        <f>IF(O2550="","",VLOOKUP(O2550,'Principios Activos'!A$1:B$2418,2,FALSE))</f>
        <v/>
      </c>
      <c r="Q2550" s="68"/>
      <c r="R2550" s="68"/>
      <c r="S2550" s="68"/>
      <c r="T2550" s="68"/>
      <c r="U2550" s="68"/>
      <c r="V2550" s="68"/>
      <c r="W2550" s="68"/>
      <c r="X2550" s="68"/>
      <c r="Y2550" s="68"/>
      <c r="Z2550" s="68"/>
      <c r="AA2550" s="68"/>
      <c r="AB2550" s="69"/>
      <c r="AC2550" s="68"/>
      <c r="AD2550" s="69"/>
      <c r="AE2550" s="53"/>
      <c r="AF2550" s="98"/>
      <c r="AG2550" s="123"/>
      <c r="AH2550" s="123"/>
      <c r="AI2550"/>
      <c r="AJ2550"/>
      <c r="AM2550" s="13"/>
    </row>
    <row r="2551" spans="1:39" s="8" customFormat="1" ht="24.95" customHeight="1" x14ac:dyDescent="0.25">
      <c r="A2551" s="65" t="str">
        <f t="shared" si="39"/>
        <v/>
      </c>
      <c r="B2551" s="61"/>
      <c r="C2551" s="63" t="str">
        <f>IF(B2551="","",VLOOKUP(B2551,'Base productos'!A$2:H$10900,2,FALSE))</f>
        <v/>
      </c>
      <c r="D2551" s="66" t="str">
        <f>IF(B2551="","",VLOOKUP(B2551,'Base productos'!A$2:H$10900,3,FALSE))</f>
        <v/>
      </c>
      <c r="E2551" s="62" t="str">
        <f>IF(B2551="","",VLOOKUP(B2551,'Base productos'!A$2:H$10900,4,FALSE))</f>
        <v/>
      </c>
      <c r="F2551" s="62" t="str">
        <f>IF(B2551="","",VLOOKUP(B2551,'Base productos'!A$2:H$10900,5,FALSE))</f>
        <v/>
      </c>
      <c r="G2551" s="66" t="str">
        <f>IF(B2551="","",VLOOKUP(B2551,'Base productos'!A$2:H$10900,6,FALSE))</f>
        <v/>
      </c>
      <c r="H2551" s="66" t="str">
        <f>IF(B2551="","",VLOOKUP(B2551,'Base productos'!A$2:H$10900,7,FALSE))</f>
        <v/>
      </c>
      <c r="I2551" s="66" t="str">
        <f>IF(B2551="","",VLOOKUP(B2551,'Base productos'!A$2:H$10900,8,FALSE))</f>
        <v/>
      </c>
      <c r="J2551" s="47"/>
      <c r="K2551" s="48"/>
      <c r="L2551" s="68"/>
      <c r="M2551" s="68"/>
      <c r="N2551" s="68"/>
      <c r="O2551" s="68"/>
      <c r="P2551" s="100" t="str">
        <f>IF(O2551="","",VLOOKUP(O2551,'Principios Activos'!A$1:B$2418,2,FALSE))</f>
        <v/>
      </c>
      <c r="Q2551" s="68"/>
      <c r="R2551" s="68"/>
      <c r="S2551" s="68"/>
      <c r="T2551" s="68"/>
      <c r="U2551" s="68"/>
      <c r="V2551" s="68"/>
      <c r="W2551" s="68"/>
      <c r="X2551" s="68"/>
      <c r="Y2551" s="68"/>
      <c r="Z2551" s="68"/>
      <c r="AA2551" s="68"/>
      <c r="AB2551" s="69"/>
      <c r="AC2551" s="68"/>
      <c r="AD2551" s="69"/>
      <c r="AE2551" s="53"/>
      <c r="AF2551" s="98"/>
      <c r="AG2551" s="123"/>
      <c r="AH2551" s="123"/>
      <c r="AI2551"/>
      <c r="AJ2551"/>
      <c r="AM2551" s="13"/>
    </row>
    <row r="2552" spans="1:39" s="8" customFormat="1" ht="24.95" customHeight="1" x14ac:dyDescent="0.25">
      <c r="A2552" s="65" t="str">
        <f t="shared" si="39"/>
        <v/>
      </c>
      <c r="B2552" s="61"/>
      <c r="C2552" s="63" t="str">
        <f>IF(B2552="","",VLOOKUP(B2552,'Base productos'!A$2:H$10900,2,FALSE))</f>
        <v/>
      </c>
      <c r="D2552" s="66" t="str">
        <f>IF(B2552="","",VLOOKUP(B2552,'Base productos'!A$2:H$10900,3,FALSE))</f>
        <v/>
      </c>
      <c r="E2552" s="62" t="str">
        <f>IF(B2552="","",VLOOKUP(B2552,'Base productos'!A$2:H$10900,4,FALSE))</f>
        <v/>
      </c>
      <c r="F2552" s="62" t="str">
        <f>IF(B2552="","",VLOOKUP(B2552,'Base productos'!A$2:H$10900,5,FALSE))</f>
        <v/>
      </c>
      <c r="G2552" s="66" t="str">
        <f>IF(B2552="","",VLOOKUP(B2552,'Base productos'!A$2:H$10900,6,FALSE))</f>
        <v/>
      </c>
      <c r="H2552" s="66" t="str">
        <f>IF(B2552="","",VLOOKUP(B2552,'Base productos'!A$2:H$10900,7,FALSE))</f>
        <v/>
      </c>
      <c r="I2552" s="66" t="str">
        <f>IF(B2552="","",VLOOKUP(B2552,'Base productos'!A$2:H$10900,8,FALSE))</f>
        <v/>
      </c>
      <c r="J2552" s="47"/>
      <c r="K2552" s="48"/>
      <c r="L2552" s="68"/>
      <c r="M2552" s="68"/>
      <c r="N2552" s="68"/>
      <c r="O2552" s="68"/>
      <c r="P2552" s="100" t="str">
        <f>IF(O2552="","",VLOOKUP(O2552,'Principios Activos'!A$1:B$2418,2,FALSE))</f>
        <v/>
      </c>
      <c r="Q2552" s="68"/>
      <c r="R2552" s="68"/>
      <c r="S2552" s="68"/>
      <c r="T2552" s="68"/>
      <c r="U2552" s="68"/>
      <c r="V2552" s="68"/>
      <c r="W2552" s="68"/>
      <c r="X2552" s="68"/>
      <c r="Y2552" s="68"/>
      <c r="Z2552" s="68"/>
      <c r="AA2552" s="68"/>
      <c r="AB2552" s="69"/>
      <c r="AC2552" s="68"/>
      <c r="AD2552" s="69"/>
      <c r="AE2552" s="53"/>
      <c r="AF2552" s="98"/>
      <c r="AG2552" s="123"/>
      <c r="AH2552" s="123"/>
      <c r="AI2552"/>
      <c r="AJ2552"/>
      <c r="AM2552" s="13"/>
    </row>
    <row r="2553" spans="1:39" s="8" customFormat="1" ht="24.95" customHeight="1" x14ac:dyDescent="0.25">
      <c r="A2553" s="65" t="str">
        <f t="shared" si="39"/>
        <v/>
      </c>
      <c r="B2553" s="61"/>
      <c r="C2553" s="63" t="str">
        <f>IF(B2553="","",VLOOKUP(B2553,'Base productos'!A$2:H$10900,2,FALSE))</f>
        <v/>
      </c>
      <c r="D2553" s="66" t="str">
        <f>IF(B2553="","",VLOOKUP(B2553,'Base productos'!A$2:H$10900,3,FALSE))</f>
        <v/>
      </c>
      <c r="E2553" s="62" t="str">
        <f>IF(B2553="","",VLOOKUP(B2553,'Base productos'!A$2:H$10900,4,FALSE))</f>
        <v/>
      </c>
      <c r="F2553" s="62" t="str">
        <f>IF(B2553="","",VLOOKUP(B2553,'Base productos'!A$2:H$10900,5,FALSE))</f>
        <v/>
      </c>
      <c r="G2553" s="66" t="str">
        <f>IF(B2553="","",VLOOKUP(B2553,'Base productos'!A$2:H$10900,6,FALSE))</f>
        <v/>
      </c>
      <c r="H2553" s="66" t="str">
        <f>IF(B2553="","",VLOOKUP(B2553,'Base productos'!A$2:H$10900,7,FALSE))</f>
        <v/>
      </c>
      <c r="I2553" s="66" t="str">
        <f>IF(B2553="","",VLOOKUP(B2553,'Base productos'!A$2:H$10900,8,FALSE))</f>
        <v/>
      </c>
      <c r="J2553" s="47"/>
      <c r="K2553" s="48"/>
      <c r="L2553" s="68"/>
      <c r="M2553" s="68"/>
      <c r="N2553" s="68"/>
      <c r="O2553" s="68"/>
      <c r="P2553" s="100" t="str">
        <f>IF(O2553="","",VLOOKUP(O2553,'Principios Activos'!A$1:B$2418,2,FALSE))</f>
        <v/>
      </c>
      <c r="Q2553" s="68"/>
      <c r="R2553" s="68"/>
      <c r="S2553" s="68"/>
      <c r="T2553" s="68"/>
      <c r="U2553" s="68"/>
      <c r="V2553" s="68"/>
      <c r="W2553" s="68"/>
      <c r="X2553" s="68"/>
      <c r="Y2553" s="68"/>
      <c r="Z2553" s="68"/>
      <c r="AA2553" s="68"/>
      <c r="AB2553" s="69"/>
      <c r="AC2553" s="68"/>
      <c r="AD2553" s="69"/>
      <c r="AE2553" s="53"/>
      <c r="AF2553" s="98"/>
      <c r="AG2553" s="123"/>
      <c r="AH2553" s="123"/>
      <c r="AI2553"/>
      <c r="AJ2553"/>
      <c r="AM2553" s="13"/>
    </row>
    <row r="2554" spans="1:39" s="8" customFormat="1" ht="24.95" customHeight="1" x14ac:dyDescent="0.25">
      <c r="A2554" s="65" t="str">
        <f t="shared" si="39"/>
        <v/>
      </c>
      <c r="B2554" s="61"/>
      <c r="C2554" s="63" t="str">
        <f>IF(B2554="","",VLOOKUP(B2554,'Base productos'!A$2:H$10900,2,FALSE))</f>
        <v/>
      </c>
      <c r="D2554" s="66" t="str">
        <f>IF(B2554="","",VLOOKUP(B2554,'Base productos'!A$2:H$10900,3,FALSE))</f>
        <v/>
      </c>
      <c r="E2554" s="62" t="str">
        <f>IF(B2554="","",VLOOKUP(B2554,'Base productos'!A$2:H$10900,4,FALSE))</f>
        <v/>
      </c>
      <c r="F2554" s="62" t="str">
        <f>IF(B2554="","",VLOOKUP(B2554,'Base productos'!A$2:H$10900,5,FALSE))</f>
        <v/>
      </c>
      <c r="G2554" s="66" t="str">
        <f>IF(B2554="","",VLOOKUP(B2554,'Base productos'!A$2:H$10900,6,FALSE))</f>
        <v/>
      </c>
      <c r="H2554" s="66" t="str">
        <f>IF(B2554="","",VLOOKUP(B2554,'Base productos'!A$2:H$10900,7,FALSE))</f>
        <v/>
      </c>
      <c r="I2554" s="66" t="str">
        <f>IF(B2554="","",VLOOKUP(B2554,'Base productos'!A$2:H$10900,8,FALSE))</f>
        <v/>
      </c>
      <c r="J2554" s="47"/>
      <c r="K2554" s="48"/>
      <c r="L2554" s="68"/>
      <c r="M2554" s="68"/>
      <c r="N2554" s="68"/>
      <c r="O2554" s="68"/>
      <c r="P2554" s="100" t="str">
        <f>IF(O2554="","",VLOOKUP(O2554,'Principios Activos'!A$1:B$2418,2,FALSE))</f>
        <v/>
      </c>
      <c r="Q2554" s="68"/>
      <c r="R2554" s="68"/>
      <c r="S2554" s="68"/>
      <c r="T2554" s="68"/>
      <c r="U2554" s="68"/>
      <c r="V2554" s="68"/>
      <c r="W2554" s="68"/>
      <c r="X2554" s="68"/>
      <c r="Y2554" s="68"/>
      <c r="Z2554" s="68"/>
      <c r="AA2554" s="68"/>
      <c r="AB2554" s="69"/>
      <c r="AC2554" s="68"/>
      <c r="AD2554" s="69"/>
      <c r="AE2554" s="53"/>
      <c r="AF2554" s="98"/>
      <c r="AG2554" s="123"/>
      <c r="AH2554" s="123"/>
      <c r="AI2554"/>
      <c r="AJ2554"/>
      <c r="AM2554" s="13"/>
    </row>
    <row r="2555" spans="1:39" s="8" customFormat="1" ht="24.95" customHeight="1" x14ac:dyDescent="0.25">
      <c r="A2555" s="65" t="str">
        <f t="shared" si="39"/>
        <v/>
      </c>
      <c r="B2555" s="61"/>
      <c r="C2555" s="63" t="str">
        <f>IF(B2555="","",VLOOKUP(B2555,'Base productos'!A$2:H$10900,2,FALSE))</f>
        <v/>
      </c>
      <c r="D2555" s="66" t="str">
        <f>IF(B2555="","",VLOOKUP(B2555,'Base productos'!A$2:H$10900,3,FALSE))</f>
        <v/>
      </c>
      <c r="E2555" s="62" t="str">
        <f>IF(B2555="","",VLOOKUP(B2555,'Base productos'!A$2:H$10900,4,FALSE))</f>
        <v/>
      </c>
      <c r="F2555" s="62" t="str">
        <f>IF(B2555="","",VLOOKUP(B2555,'Base productos'!A$2:H$10900,5,FALSE))</f>
        <v/>
      </c>
      <c r="G2555" s="66" t="str">
        <f>IF(B2555="","",VLOOKUP(B2555,'Base productos'!A$2:H$10900,6,FALSE))</f>
        <v/>
      </c>
      <c r="H2555" s="66" t="str">
        <f>IF(B2555="","",VLOOKUP(B2555,'Base productos'!A$2:H$10900,7,FALSE))</f>
        <v/>
      </c>
      <c r="I2555" s="66" t="str">
        <f>IF(B2555="","",VLOOKUP(B2555,'Base productos'!A$2:H$10900,8,FALSE))</f>
        <v/>
      </c>
      <c r="J2555" s="47"/>
      <c r="K2555" s="48"/>
      <c r="L2555" s="68"/>
      <c r="M2555" s="68"/>
      <c r="N2555" s="68"/>
      <c r="O2555" s="68"/>
      <c r="P2555" s="100" t="str">
        <f>IF(O2555="","",VLOOKUP(O2555,'Principios Activos'!A$1:B$2418,2,FALSE))</f>
        <v/>
      </c>
      <c r="Q2555" s="68"/>
      <c r="R2555" s="68"/>
      <c r="S2555" s="68"/>
      <c r="T2555" s="68"/>
      <c r="U2555" s="68"/>
      <c r="V2555" s="68"/>
      <c r="W2555" s="68"/>
      <c r="X2555" s="68"/>
      <c r="Y2555" s="68"/>
      <c r="Z2555" s="68"/>
      <c r="AA2555" s="68"/>
      <c r="AB2555" s="69"/>
      <c r="AC2555" s="68"/>
      <c r="AD2555" s="69"/>
      <c r="AE2555" s="53"/>
      <c r="AF2555" s="98"/>
      <c r="AG2555" s="123"/>
      <c r="AH2555" s="123"/>
      <c r="AI2555"/>
      <c r="AJ2555"/>
      <c r="AM2555" s="13"/>
    </row>
    <row r="2556" spans="1:39" s="8" customFormat="1" ht="24.95" customHeight="1" x14ac:dyDescent="0.25">
      <c r="A2556" s="65" t="str">
        <f t="shared" si="39"/>
        <v/>
      </c>
      <c r="B2556" s="61"/>
      <c r="C2556" s="63" t="str">
        <f>IF(B2556="","",VLOOKUP(B2556,'Base productos'!A$2:H$10900,2,FALSE))</f>
        <v/>
      </c>
      <c r="D2556" s="66" t="str">
        <f>IF(B2556="","",VLOOKUP(B2556,'Base productos'!A$2:H$10900,3,FALSE))</f>
        <v/>
      </c>
      <c r="E2556" s="62" t="str">
        <f>IF(B2556="","",VLOOKUP(B2556,'Base productos'!A$2:H$10900,4,FALSE))</f>
        <v/>
      </c>
      <c r="F2556" s="62" t="str">
        <f>IF(B2556="","",VLOOKUP(B2556,'Base productos'!A$2:H$10900,5,FALSE))</f>
        <v/>
      </c>
      <c r="G2556" s="66" t="str">
        <f>IF(B2556="","",VLOOKUP(B2556,'Base productos'!A$2:H$10900,6,FALSE))</f>
        <v/>
      </c>
      <c r="H2556" s="66" t="str">
        <f>IF(B2556="","",VLOOKUP(B2556,'Base productos'!A$2:H$10900,7,FALSE))</f>
        <v/>
      </c>
      <c r="I2556" s="66" t="str">
        <f>IF(B2556="","",VLOOKUP(B2556,'Base productos'!A$2:H$10900,8,FALSE))</f>
        <v/>
      </c>
      <c r="J2556" s="47"/>
      <c r="K2556" s="48"/>
      <c r="L2556" s="68"/>
      <c r="M2556" s="68"/>
      <c r="N2556" s="68"/>
      <c r="O2556" s="68"/>
      <c r="P2556" s="100" t="str">
        <f>IF(O2556="","",VLOOKUP(O2556,'Principios Activos'!A$1:B$2418,2,FALSE))</f>
        <v/>
      </c>
      <c r="Q2556" s="68"/>
      <c r="R2556" s="68"/>
      <c r="S2556" s="68"/>
      <c r="T2556" s="68"/>
      <c r="U2556" s="68"/>
      <c r="V2556" s="68"/>
      <c r="W2556" s="68"/>
      <c r="X2556" s="68"/>
      <c r="Y2556" s="68"/>
      <c r="Z2556" s="68"/>
      <c r="AA2556" s="68"/>
      <c r="AB2556" s="69"/>
      <c r="AC2556" s="68"/>
      <c r="AD2556" s="69"/>
      <c r="AE2556" s="53"/>
      <c r="AF2556" s="98"/>
      <c r="AG2556" s="123"/>
      <c r="AH2556" s="123"/>
      <c r="AI2556"/>
      <c r="AJ2556"/>
      <c r="AM2556" s="13"/>
    </row>
    <row r="2557" spans="1:39" s="8" customFormat="1" ht="24.95" customHeight="1" x14ac:dyDescent="0.25">
      <c r="A2557" s="65" t="str">
        <f t="shared" si="39"/>
        <v/>
      </c>
      <c r="B2557" s="61"/>
      <c r="C2557" s="63" t="str">
        <f>IF(B2557="","",VLOOKUP(B2557,'Base productos'!A$2:H$10900,2,FALSE))</f>
        <v/>
      </c>
      <c r="D2557" s="66" t="str">
        <f>IF(B2557="","",VLOOKUP(B2557,'Base productos'!A$2:H$10900,3,FALSE))</f>
        <v/>
      </c>
      <c r="E2557" s="62" t="str">
        <f>IF(B2557="","",VLOOKUP(B2557,'Base productos'!A$2:H$10900,4,FALSE))</f>
        <v/>
      </c>
      <c r="F2557" s="62" t="str">
        <f>IF(B2557="","",VLOOKUP(B2557,'Base productos'!A$2:H$10900,5,FALSE))</f>
        <v/>
      </c>
      <c r="G2557" s="66" t="str">
        <f>IF(B2557="","",VLOOKUP(B2557,'Base productos'!A$2:H$10900,6,FALSE))</f>
        <v/>
      </c>
      <c r="H2557" s="66" t="str">
        <f>IF(B2557="","",VLOOKUP(B2557,'Base productos'!A$2:H$10900,7,FALSE))</f>
        <v/>
      </c>
      <c r="I2557" s="66" t="str">
        <f>IF(B2557="","",VLOOKUP(B2557,'Base productos'!A$2:H$10900,8,FALSE))</f>
        <v/>
      </c>
      <c r="J2557" s="47"/>
      <c r="K2557" s="48"/>
      <c r="L2557" s="68"/>
      <c r="M2557" s="68"/>
      <c r="N2557" s="68"/>
      <c r="O2557" s="68"/>
      <c r="P2557" s="100" t="str">
        <f>IF(O2557="","",VLOOKUP(O2557,'Principios Activos'!A$1:B$2418,2,FALSE))</f>
        <v/>
      </c>
      <c r="Q2557" s="68"/>
      <c r="R2557" s="68"/>
      <c r="S2557" s="68"/>
      <c r="T2557" s="68"/>
      <c r="U2557" s="68"/>
      <c r="V2557" s="68"/>
      <c r="W2557" s="68"/>
      <c r="X2557" s="68"/>
      <c r="Y2557" s="68"/>
      <c r="Z2557" s="68"/>
      <c r="AA2557" s="68"/>
      <c r="AB2557" s="69"/>
      <c r="AC2557" s="68"/>
      <c r="AD2557" s="69"/>
      <c r="AE2557" s="53"/>
      <c r="AF2557" s="98"/>
      <c r="AG2557" s="123"/>
      <c r="AH2557" s="123"/>
      <c r="AI2557"/>
      <c r="AJ2557"/>
      <c r="AM2557" s="13"/>
    </row>
    <row r="2558" spans="1:39" s="8" customFormat="1" ht="24.95" customHeight="1" x14ac:dyDescent="0.25">
      <c r="A2558" s="65" t="str">
        <f t="shared" si="39"/>
        <v/>
      </c>
      <c r="B2558" s="61"/>
      <c r="C2558" s="63" t="str">
        <f>IF(B2558="","",VLOOKUP(B2558,'Base productos'!A$2:H$10900,2,FALSE))</f>
        <v/>
      </c>
      <c r="D2558" s="66" t="str">
        <f>IF(B2558="","",VLOOKUP(B2558,'Base productos'!A$2:H$10900,3,FALSE))</f>
        <v/>
      </c>
      <c r="E2558" s="62" t="str">
        <f>IF(B2558="","",VLOOKUP(B2558,'Base productos'!A$2:H$10900,4,FALSE))</f>
        <v/>
      </c>
      <c r="F2558" s="62" t="str">
        <f>IF(B2558="","",VLOOKUP(B2558,'Base productos'!A$2:H$10900,5,FALSE))</f>
        <v/>
      </c>
      <c r="G2558" s="66" t="str">
        <f>IF(B2558="","",VLOOKUP(B2558,'Base productos'!A$2:H$10900,6,FALSE))</f>
        <v/>
      </c>
      <c r="H2558" s="66" t="str">
        <f>IF(B2558="","",VLOOKUP(B2558,'Base productos'!A$2:H$10900,7,FALSE))</f>
        <v/>
      </c>
      <c r="I2558" s="66" t="str">
        <f>IF(B2558="","",VLOOKUP(B2558,'Base productos'!A$2:H$10900,8,FALSE))</f>
        <v/>
      </c>
      <c r="J2558" s="47"/>
      <c r="K2558" s="48"/>
      <c r="L2558" s="68"/>
      <c r="M2558" s="68"/>
      <c r="N2558" s="68"/>
      <c r="O2558" s="68"/>
      <c r="P2558" s="100" t="str">
        <f>IF(O2558="","",VLOOKUP(O2558,'Principios Activos'!A$1:B$2418,2,FALSE))</f>
        <v/>
      </c>
      <c r="Q2558" s="68"/>
      <c r="R2558" s="68"/>
      <c r="S2558" s="68"/>
      <c r="T2558" s="68"/>
      <c r="U2558" s="68"/>
      <c r="V2558" s="68"/>
      <c r="W2558" s="68"/>
      <c r="X2558" s="68"/>
      <c r="Y2558" s="68"/>
      <c r="Z2558" s="68"/>
      <c r="AA2558" s="68"/>
      <c r="AB2558" s="69"/>
      <c r="AC2558" s="68"/>
      <c r="AD2558" s="69"/>
      <c r="AE2558" s="53"/>
      <c r="AF2558" s="98"/>
      <c r="AG2558" s="123"/>
      <c r="AH2558" s="123"/>
      <c r="AI2558"/>
      <c r="AJ2558"/>
      <c r="AM2558" s="13"/>
    </row>
    <row r="2559" spans="1:39" s="8" customFormat="1" ht="24.95" customHeight="1" x14ac:dyDescent="0.25">
      <c r="A2559" s="65" t="str">
        <f t="shared" si="39"/>
        <v/>
      </c>
      <c r="B2559" s="61"/>
      <c r="C2559" s="63" t="str">
        <f>IF(B2559="","",VLOOKUP(B2559,'Base productos'!A$2:H$10900,2,FALSE))</f>
        <v/>
      </c>
      <c r="D2559" s="66" t="str">
        <f>IF(B2559="","",VLOOKUP(B2559,'Base productos'!A$2:H$10900,3,FALSE))</f>
        <v/>
      </c>
      <c r="E2559" s="62" t="str">
        <f>IF(B2559="","",VLOOKUP(B2559,'Base productos'!A$2:H$10900,4,FALSE))</f>
        <v/>
      </c>
      <c r="F2559" s="62" t="str">
        <f>IF(B2559="","",VLOOKUP(B2559,'Base productos'!A$2:H$10900,5,FALSE))</f>
        <v/>
      </c>
      <c r="G2559" s="66" t="str">
        <f>IF(B2559="","",VLOOKUP(B2559,'Base productos'!A$2:H$10900,6,FALSE))</f>
        <v/>
      </c>
      <c r="H2559" s="66" t="str">
        <f>IF(B2559="","",VLOOKUP(B2559,'Base productos'!A$2:H$10900,7,FALSE))</f>
        <v/>
      </c>
      <c r="I2559" s="66" t="str">
        <f>IF(B2559="","",VLOOKUP(B2559,'Base productos'!A$2:H$10900,8,FALSE))</f>
        <v/>
      </c>
      <c r="J2559" s="47"/>
      <c r="K2559" s="48"/>
      <c r="L2559" s="68"/>
      <c r="M2559" s="68"/>
      <c r="N2559" s="68"/>
      <c r="O2559" s="68"/>
      <c r="P2559" s="100" t="str">
        <f>IF(O2559="","",VLOOKUP(O2559,'Principios Activos'!A$1:B$2418,2,FALSE))</f>
        <v/>
      </c>
      <c r="Q2559" s="68"/>
      <c r="R2559" s="68"/>
      <c r="S2559" s="68"/>
      <c r="T2559" s="68"/>
      <c r="U2559" s="68"/>
      <c r="V2559" s="68"/>
      <c r="W2559" s="68"/>
      <c r="X2559" s="68"/>
      <c r="Y2559" s="68"/>
      <c r="Z2559" s="68"/>
      <c r="AA2559" s="68"/>
      <c r="AB2559" s="69"/>
      <c r="AC2559" s="68"/>
      <c r="AD2559" s="69"/>
      <c r="AE2559" s="53"/>
      <c r="AF2559" s="98"/>
      <c r="AG2559" s="123"/>
      <c r="AH2559" s="123"/>
      <c r="AI2559"/>
      <c r="AJ2559"/>
      <c r="AM2559" s="13"/>
    </row>
    <row r="2560" spans="1:39" s="8" customFormat="1" ht="24.95" customHeight="1" x14ac:dyDescent="0.25">
      <c r="A2560" s="65" t="str">
        <f t="shared" si="39"/>
        <v/>
      </c>
      <c r="B2560" s="61"/>
      <c r="C2560" s="63" t="str">
        <f>IF(B2560="","",VLOOKUP(B2560,'Base productos'!A$2:H$10900,2,FALSE))</f>
        <v/>
      </c>
      <c r="D2560" s="66" t="str">
        <f>IF(B2560="","",VLOOKUP(B2560,'Base productos'!A$2:H$10900,3,FALSE))</f>
        <v/>
      </c>
      <c r="E2560" s="62" t="str">
        <f>IF(B2560="","",VLOOKUP(B2560,'Base productos'!A$2:H$10900,4,FALSE))</f>
        <v/>
      </c>
      <c r="F2560" s="62" t="str">
        <f>IF(B2560="","",VLOOKUP(B2560,'Base productos'!A$2:H$10900,5,FALSE))</f>
        <v/>
      </c>
      <c r="G2560" s="66" t="str">
        <f>IF(B2560="","",VLOOKUP(B2560,'Base productos'!A$2:H$10900,6,FALSE))</f>
        <v/>
      </c>
      <c r="H2560" s="66" t="str">
        <f>IF(B2560="","",VLOOKUP(B2560,'Base productos'!A$2:H$10900,7,FALSE))</f>
        <v/>
      </c>
      <c r="I2560" s="66" t="str">
        <f>IF(B2560="","",VLOOKUP(B2560,'Base productos'!A$2:H$10900,8,FALSE))</f>
        <v/>
      </c>
      <c r="J2560" s="47"/>
      <c r="K2560" s="48"/>
      <c r="L2560" s="68"/>
      <c r="M2560" s="68"/>
      <c r="N2560" s="68"/>
      <c r="O2560" s="68"/>
      <c r="P2560" s="100" t="str">
        <f>IF(O2560="","",VLOOKUP(O2560,'Principios Activos'!A$1:B$2418,2,FALSE))</f>
        <v/>
      </c>
      <c r="Q2560" s="68"/>
      <c r="R2560" s="68"/>
      <c r="S2560" s="68"/>
      <c r="T2560" s="68"/>
      <c r="U2560" s="68"/>
      <c r="V2560" s="68"/>
      <c r="W2560" s="68"/>
      <c r="X2560" s="68"/>
      <c r="Y2560" s="68"/>
      <c r="Z2560" s="68"/>
      <c r="AA2560" s="68"/>
      <c r="AB2560" s="69"/>
      <c r="AC2560" s="68"/>
      <c r="AD2560" s="69"/>
      <c r="AE2560" s="53"/>
      <c r="AF2560" s="98"/>
      <c r="AG2560" s="123"/>
      <c r="AH2560" s="123"/>
      <c r="AI2560"/>
      <c r="AJ2560"/>
      <c r="AM2560" s="13"/>
    </row>
    <row r="2561" spans="1:39" s="8" customFormat="1" ht="24.95" customHeight="1" x14ac:dyDescent="0.25">
      <c r="A2561" s="65" t="str">
        <f t="shared" si="39"/>
        <v/>
      </c>
      <c r="B2561" s="61"/>
      <c r="C2561" s="63" t="str">
        <f>IF(B2561="","",VLOOKUP(B2561,'Base productos'!A$2:H$10900,2,FALSE))</f>
        <v/>
      </c>
      <c r="D2561" s="66" t="str">
        <f>IF(B2561="","",VLOOKUP(B2561,'Base productos'!A$2:H$10900,3,FALSE))</f>
        <v/>
      </c>
      <c r="E2561" s="62" t="str">
        <f>IF(B2561="","",VLOOKUP(B2561,'Base productos'!A$2:H$10900,4,FALSE))</f>
        <v/>
      </c>
      <c r="F2561" s="62" t="str">
        <f>IF(B2561="","",VLOOKUP(B2561,'Base productos'!A$2:H$10900,5,FALSE))</f>
        <v/>
      </c>
      <c r="G2561" s="66" t="str">
        <f>IF(B2561="","",VLOOKUP(B2561,'Base productos'!A$2:H$10900,6,FALSE))</f>
        <v/>
      </c>
      <c r="H2561" s="66" t="str">
        <f>IF(B2561="","",VLOOKUP(B2561,'Base productos'!A$2:H$10900,7,FALSE))</f>
        <v/>
      </c>
      <c r="I2561" s="66" t="str">
        <f>IF(B2561="","",VLOOKUP(B2561,'Base productos'!A$2:H$10900,8,FALSE))</f>
        <v/>
      </c>
      <c r="J2561" s="47"/>
      <c r="K2561" s="48"/>
      <c r="L2561" s="68"/>
      <c r="M2561" s="68"/>
      <c r="N2561" s="68"/>
      <c r="O2561" s="68"/>
      <c r="P2561" s="100" t="str">
        <f>IF(O2561="","",VLOOKUP(O2561,'Principios Activos'!A$1:B$2418,2,FALSE))</f>
        <v/>
      </c>
      <c r="Q2561" s="68"/>
      <c r="R2561" s="68"/>
      <c r="S2561" s="68"/>
      <c r="T2561" s="68"/>
      <c r="U2561" s="68"/>
      <c r="V2561" s="68"/>
      <c r="W2561" s="68"/>
      <c r="X2561" s="68"/>
      <c r="Y2561" s="68"/>
      <c r="Z2561" s="68"/>
      <c r="AA2561" s="68"/>
      <c r="AB2561" s="69"/>
      <c r="AC2561" s="68"/>
      <c r="AD2561" s="69"/>
      <c r="AE2561" s="53"/>
      <c r="AF2561" s="98"/>
      <c r="AG2561" s="123"/>
      <c r="AH2561" s="123"/>
      <c r="AI2561"/>
      <c r="AJ2561"/>
      <c r="AM2561" s="13"/>
    </row>
    <row r="2562" spans="1:39" s="8" customFormat="1" ht="24.95" customHeight="1" x14ac:dyDescent="0.25">
      <c r="A2562" s="65" t="str">
        <f t="shared" si="39"/>
        <v/>
      </c>
      <c r="B2562" s="61"/>
      <c r="C2562" s="63" t="str">
        <f>IF(B2562="","",VLOOKUP(B2562,'Base productos'!A$2:H$10900,2,FALSE))</f>
        <v/>
      </c>
      <c r="D2562" s="66" t="str">
        <f>IF(B2562="","",VLOOKUP(B2562,'Base productos'!A$2:H$10900,3,FALSE))</f>
        <v/>
      </c>
      <c r="E2562" s="62" t="str">
        <f>IF(B2562="","",VLOOKUP(B2562,'Base productos'!A$2:H$10900,4,FALSE))</f>
        <v/>
      </c>
      <c r="F2562" s="62" t="str">
        <f>IF(B2562="","",VLOOKUP(B2562,'Base productos'!A$2:H$10900,5,FALSE))</f>
        <v/>
      </c>
      <c r="G2562" s="66" t="str">
        <f>IF(B2562="","",VLOOKUP(B2562,'Base productos'!A$2:H$10900,6,FALSE))</f>
        <v/>
      </c>
      <c r="H2562" s="66" t="str">
        <f>IF(B2562="","",VLOOKUP(B2562,'Base productos'!A$2:H$10900,7,FALSE))</f>
        <v/>
      </c>
      <c r="I2562" s="66" t="str">
        <f>IF(B2562="","",VLOOKUP(B2562,'Base productos'!A$2:H$10900,8,FALSE))</f>
        <v/>
      </c>
      <c r="J2562" s="47"/>
      <c r="K2562" s="48"/>
      <c r="L2562" s="68"/>
      <c r="M2562" s="68"/>
      <c r="N2562" s="68"/>
      <c r="O2562" s="68"/>
      <c r="P2562" s="100" t="str">
        <f>IF(O2562="","",VLOOKUP(O2562,'Principios Activos'!A$1:B$2418,2,FALSE))</f>
        <v/>
      </c>
      <c r="Q2562" s="68"/>
      <c r="R2562" s="68"/>
      <c r="S2562" s="68"/>
      <c r="T2562" s="68"/>
      <c r="U2562" s="68"/>
      <c r="V2562" s="68"/>
      <c r="W2562" s="68"/>
      <c r="X2562" s="68"/>
      <c r="Y2562" s="68"/>
      <c r="Z2562" s="68"/>
      <c r="AA2562" s="68"/>
      <c r="AB2562" s="69"/>
      <c r="AC2562" s="68"/>
      <c r="AD2562" s="69"/>
      <c r="AE2562" s="53"/>
      <c r="AF2562" s="98"/>
      <c r="AG2562" s="123"/>
      <c r="AH2562" s="123"/>
      <c r="AI2562"/>
      <c r="AJ2562"/>
      <c r="AM2562" s="13"/>
    </row>
    <row r="2563" spans="1:39" s="8" customFormat="1" ht="24.95" customHeight="1" x14ac:dyDescent="0.25">
      <c r="A2563" s="65" t="str">
        <f t="shared" si="39"/>
        <v/>
      </c>
      <c r="B2563" s="61"/>
      <c r="C2563" s="63" t="str">
        <f>IF(B2563="","",VLOOKUP(B2563,'Base productos'!A$2:H$10900,2,FALSE))</f>
        <v/>
      </c>
      <c r="D2563" s="66" t="str">
        <f>IF(B2563="","",VLOOKUP(B2563,'Base productos'!A$2:H$10900,3,FALSE))</f>
        <v/>
      </c>
      <c r="E2563" s="62" t="str">
        <f>IF(B2563="","",VLOOKUP(B2563,'Base productos'!A$2:H$10900,4,FALSE))</f>
        <v/>
      </c>
      <c r="F2563" s="62" t="str">
        <f>IF(B2563="","",VLOOKUP(B2563,'Base productos'!A$2:H$10900,5,FALSE))</f>
        <v/>
      </c>
      <c r="G2563" s="66" t="str">
        <f>IF(B2563="","",VLOOKUP(B2563,'Base productos'!A$2:H$10900,6,FALSE))</f>
        <v/>
      </c>
      <c r="H2563" s="66" t="str">
        <f>IF(B2563="","",VLOOKUP(B2563,'Base productos'!A$2:H$10900,7,FALSE))</f>
        <v/>
      </c>
      <c r="I2563" s="66" t="str">
        <f>IF(B2563="","",VLOOKUP(B2563,'Base productos'!A$2:H$10900,8,FALSE))</f>
        <v/>
      </c>
      <c r="J2563" s="47"/>
      <c r="K2563" s="48"/>
      <c r="L2563" s="68"/>
      <c r="M2563" s="68"/>
      <c r="N2563" s="68"/>
      <c r="O2563" s="68"/>
      <c r="P2563" s="100" t="str">
        <f>IF(O2563="","",VLOOKUP(O2563,'Principios Activos'!A$1:B$2418,2,FALSE))</f>
        <v/>
      </c>
      <c r="Q2563" s="68"/>
      <c r="R2563" s="68"/>
      <c r="S2563" s="68"/>
      <c r="T2563" s="68"/>
      <c r="U2563" s="68"/>
      <c r="V2563" s="68"/>
      <c r="W2563" s="68"/>
      <c r="X2563" s="68"/>
      <c r="Y2563" s="68"/>
      <c r="Z2563" s="68"/>
      <c r="AA2563" s="68"/>
      <c r="AB2563" s="69"/>
      <c r="AC2563" s="68"/>
      <c r="AD2563" s="69"/>
      <c r="AE2563" s="53"/>
      <c r="AF2563" s="98"/>
      <c r="AG2563" s="123"/>
      <c r="AH2563" s="123"/>
      <c r="AI2563"/>
      <c r="AJ2563"/>
      <c r="AM2563" s="13"/>
    </row>
    <row r="2564" spans="1:39" s="8" customFormat="1" ht="24.95" customHeight="1" x14ac:dyDescent="0.25">
      <c r="A2564" s="65" t="str">
        <f t="shared" si="39"/>
        <v/>
      </c>
      <c r="B2564" s="61"/>
      <c r="C2564" s="63" t="str">
        <f>IF(B2564="","",VLOOKUP(B2564,'Base productos'!A$2:H$10900,2,FALSE))</f>
        <v/>
      </c>
      <c r="D2564" s="66" t="str">
        <f>IF(B2564="","",VLOOKUP(B2564,'Base productos'!A$2:H$10900,3,FALSE))</f>
        <v/>
      </c>
      <c r="E2564" s="62" t="str">
        <f>IF(B2564="","",VLOOKUP(B2564,'Base productos'!A$2:H$10900,4,FALSE))</f>
        <v/>
      </c>
      <c r="F2564" s="62" t="str">
        <f>IF(B2564="","",VLOOKUP(B2564,'Base productos'!A$2:H$10900,5,FALSE))</f>
        <v/>
      </c>
      <c r="G2564" s="66" t="str">
        <f>IF(B2564="","",VLOOKUP(B2564,'Base productos'!A$2:H$10900,6,FALSE))</f>
        <v/>
      </c>
      <c r="H2564" s="66" t="str">
        <f>IF(B2564="","",VLOOKUP(B2564,'Base productos'!A$2:H$10900,7,FALSE))</f>
        <v/>
      </c>
      <c r="I2564" s="66" t="str">
        <f>IF(B2564="","",VLOOKUP(B2564,'Base productos'!A$2:H$10900,8,FALSE))</f>
        <v/>
      </c>
      <c r="J2564" s="47"/>
      <c r="K2564" s="48"/>
      <c r="L2564" s="68"/>
      <c r="M2564" s="68"/>
      <c r="N2564" s="68"/>
      <c r="O2564" s="68"/>
      <c r="P2564" s="100" t="str">
        <f>IF(O2564="","",VLOOKUP(O2564,'Principios Activos'!A$1:B$2418,2,FALSE))</f>
        <v/>
      </c>
      <c r="Q2564" s="68"/>
      <c r="R2564" s="68"/>
      <c r="S2564" s="68"/>
      <c r="T2564" s="68"/>
      <c r="U2564" s="68"/>
      <c r="V2564" s="68"/>
      <c r="W2564" s="68"/>
      <c r="X2564" s="68"/>
      <c r="Y2564" s="68"/>
      <c r="Z2564" s="68"/>
      <c r="AA2564" s="68"/>
      <c r="AB2564" s="69"/>
      <c r="AC2564" s="68"/>
      <c r="AD2564" s="69"/>
      <c r="AE2564" s="53"/>
      <c r="AF2564" s="98"/>
      <c r="AG2564" s="123"/>
      <c r="AH2564" s="123"/>
      <c r="AI2564"/>
      <c r="AJ2564"/>
      <c r="AM2564" s="13"/>
    </row>
    <row r="2565" spans="1:39" s="8" customFormat="1" ht="24.95" customHeight="1" x14ac:dyDescent="0.25">
      <c r="A2565" s="65" t="str">
        <f t="shared" si="39"/>
        <v/>
      </c>
      <c r="B2565" s="61"/>
      <c r="C2565" s="63" t="str">
        <f>IF(B2565="","",VLOOKUP(B2565,'Base productos'!A$2:H$10900,2,FALSE))</f>
        <v/>
      </c>
      <c r="D2565" s="66" t="str">
        <f>IF(B2565="","",VLOOKUP(B2565,'Base productos'!A$2:H$10900,3,FALSE))</f>
        <v/>
      </c>
      <c r="E2565" s="62" t="str">
        <f>IF(B2565="","",VLOOKUP(B2565,'Base productos'!A$2:H$10900,4,FALSE))</f>
        <v/>
      </c>
      <c r="F2565" s="62" t="str">
        <f>IF(B2565="","",VLOOKUP(B2565,'Base productos'!A$2:H$10900,5,FALSE))</f>
        <v/>
      </c>
      <c r="G2565" s="66" t="str">
        <f>IF(B2565="","",VLOOKUP(B2565,'Base productos'!A$2:H$10900,6,FALSE))</f>
        <v/>
      </c>
      <c r="H2565" s="66" t="str">
        <f>IF(B2565="","",VLOOKUP(B2565,'Base productos'!A$2:H$10900,7,FALSE))</f>
        <v/>
      </c>
      <c r="I2565" s="66" t="str">
        <f>IF(B2565="","",VLOOKUP(B2565,'Base productos'!A$2:H$10900,8,FALSE))</f>
        <v/>
      </c>
      <c r="J2565" s="47"/>
      <c r="K2565" s="48"/>
      <c r="L2565" s="68"/>
      <c r="M2565" s="68"/>
      <c r="N2565" s="68"/>
      <c r="O2565" s="68"/>
      <c r="P2565" s="100" t="str">
        <f>IF(O2565="","",VLOOKUP(O2565,'Principios Activos'!A$1:B$2418,2,FALSE))</f>
        <v/>
      </c>
      <c r="Q2565" s="68"/>
      <c r="R2565" s="68"/>
      <c r="S2565" s="68"/>
      <c r="T2565" s="68"/>
      <c r="U2565" s="68"/>
      <c r="V2565" s="68"/>
      <c r="W2565" s="68"/>
      <c r="X2565" s="68"/>
      <c r="Y2565" s="68"/>
      <c r="Z2565" s="68"/>
      <c r="AA2565" s="68"/>
      <c r="AB2565" s="69"/>
      <c r="AC2565" s="68"/>
      <c r="AD2565" s="69"/>
      <c r="AE2565" s="53"/>
      <c r="AF2565" s="98"/>
      <c r="AG2565" s="123"/>
      <c r="AH2565" s="123"/>
      <c r="AI2565"/>
      <c r="AJ2565"/>
      <c r="AM2565" s="13"/>
    </row>
    <row r="2566" spans="1:39" s="8" customFormat="1" ht="24.95" customHeight="1" x14ac:dyDescent="0.25">
      <c r="A2566" s="65" t="str">
        <f t="shared" si="39"/>
        <v/>
      </c>
      <c r="B2566" s="61"/>
      <c r="C2566" s="63" t="str">
        <f>IF(B2566="","",VLOOKUP(B2566,'Base productos'!A$2:H$10900,2,FALSE))</f>
        <v/>
      </c>
      <c r="D2566" s="66" t="str">
        <f>IF(B2566="","",VLOOKUP(B2566,'Base productos'!A$2:H$10900,3,FALSE))</f>
        <v/>
      </c>
      <c r="E2566" s="62" t="str">
        <f>IF(B2566="","",VLOOKUP(B2566,'Base productos'!A$2:H$10900,4,FALSE))</f>
        <v/>
      </c>
      <c r="F2566" s="62" t="str">
        <f>IF(B2566="","",VLOOKUP(B2566,'Base productos'!A$2:H$10900,5,FALSE))</f>
        <v/>
      </c>
      <c r="G2566" s="66" t="str">
        <f>IF(B2566="","",VLOOKUP(B2566,'Base productos'!A$2:H$10900,6,FALSE))</f>
        <v/>
      </c>
      <c r="H2566" s="66" t="str">
        <f>IF(B2566="","",VLOOKUP(B2566,'Base productos'!A$2:H$10900,7,FALSE))</f>
        <v/>
      </c>
      <c r="I2566" s="66" t="str">
        <f>IF(B2566="","",VLOOKUP(B2566,'Base productos'!A$2:H$10900,8,FALSE))</f>
        <v/>
      </c>
      <c r="J2566" s="47"/>
      <c r="K2566" s="48"/>
      <c r="L2566" s="68"/>
      <c r="M2566" s="68"/>
      <c r="N2566" s="68"/>
      <c r="O2566" s="68"/>
      <c r="P2566" s="100" t="str">
        <f>IF(O2566="","",VLOOKUP(O2566,'Principios Activos'!A$1:B$2418,2,FALSE))</f>
        <v/>
      </c>
      <c r="Q2566" s="68"/>
      <c r="R2566" s="68"/>
      <c r="S2566" s="68"/>
      <c r="T2566" s="68"/>
      <c r="U2566" s="68"/>
      <c r="V2566" s="68"/>
      <c r="W2566" s="68"/>
      <c r="X2566" s="68"/>
      <c r="Y2566" s="68"/>
      <c r="Z2566" s="68"/>
      <c r="AA2566" s="68"/>
      <c r="AB2566" s="69"/>
      <c r="AC2566" s="68"/>
      <c r="AD2566" s="69"/>
      <c r="AE2566" s="53"/>
      <c r="AF2566" s="98"/>
      <c r="AG2566" s="123"/>
      <c r="AH2566" s="123"/>
      <c r="AI2566"/>
      <c r="AJ2566"/>
      <c r="AM2566" s="13"/>
    </row>
    <row r="2567" spans="1:39" s="8" customFormat="1" ht="24.95" customHeight="1" x14ac:dyDescent="0.25">
      <c r="A2567" s="65" t="str">
        <f t="shared" si="39"/>
        <v/>
      </c>
      <c r="B2567" s="61"/>
      <c r="C2567" s="63" t="str">
        <f>IF(B2567="","",VLOOKUP(B2567,'Base productos'!A$2:H$10900,2,FALSE))</f>
        <v/>
      </c>
      <c r="D2567" s="66" t="str">
        <f>IF(B2567="","",VLOOKUP(B2567,'Base productos'!A$2:H$10900,3,FALSE))</f>
        <v/>
      </c>
      <c r="E2567" s="62" t="str">
        <f>IF(B2567="","",VLOOKUP(B2567,'Base productos'!A$2:H$10900,4,FALSE))</f>
        <v/>
      </c>
      <c r="F2567" s="62" t="str">
        <f>IF(B2567="","",VLOOKUP(B2567,'Base productos'!A$2:H$10900,5,FALSE))</f>
        <v/>
      </c>
      <c r="G2567" s="66" t="str">
        <f>IF(B2567="","",VLOOKUP(B2567,'Base productos'!A$2:H$10900,6,FALSE))</f>
        <v/>
      </c>
      <c r="H2567" s="66" t="str">
        <f>IF(B2567="","",VLOOKUP(B2567,'Base productos'!A$2:H$10900,7,FALSE))</f>
        <v/>
      </c>
      <c r="I2567" s="66" t="str">
        <f>IF(B2567="","",VLOOKUP(B2567,'Base productos'!A$2:H$10900,8,FALSE))</f>
        <v/>
      </c>
      <c r="J2567" s="47"/>
      <c r="K2567" s="48"/>
      <c r="L2567" s="68"/>
      <c r="M2567" s="68"/>
      <c r="N2567" s="68"/>
      <c r="O2567" s="68"/>
      <c r="P2567" s="100" t="str">
        <f>IF(O2567="","",VLOOKUP(O2567,'Principios Activos'!A$1:B$2418,2,FALSE))</f>
        <v/>
      </c>
      <c r="Q2567" s="68"/>
      <c r="R2567" s="68"/>
      <c r="S2567" s="68"/>
      <c r="T2567" s="68"/>
      <c r="U2567" s="68"/>
      <c r="V2567" s="68"/>
      <c r="W2567" s="68"/>
      <c r="X2567" s="68"/>
      <c r="Y2567" s="68"/>
      <c r="Z2567" s="68"/>
      <c r="AA2567" s="68"/>
      <c r="AB2567" s="69"/>
      <c r="AC2567" s="68"/>
      <c r="AD2567" s="69"/>
      <c r="AE2567" s="53"/>
      <c r="AF2567" s="98"/>
      <c r="AG2567" s="123"/>
      <c r="AH2567" s="123"/>
      <c r="AI2567"/>
      <c r="AJ2567"/>
      <c r="AM2567" s="13"/>
    </row>
    <row r="2568" spans="1:39" s="8" customFormat="1" ht="24.95" customHeight="1" x14ac:dyDescent="0.25">
      <c r="A2568" s="65" t="str">
        <f t="shared" si="39"/>
        <v/>
      </c>
      <c r="B2568" s="61"/>
      <c r="C2568" s="63" t="str">
        <f>IF(B2568="","",VLOOKUP(B2568,'Base productos'!A$2:H$10900,2,FALSE))</f>
        <v/>
      </c>
      <c r="D2568" s="66" t="str">
        <f>IF(B2568="","",VLOOKUP(B2568,'Base productos'!A$2:H$10900,3,FALSE))</f>
        <v/>
      </c>
      <c r="E2568" s="62" t="str">
        <f>IF(B2568="","",VLOOKUP(B2568,'Base productos'!A$2:H$10900,4,FALSE))</f>
        <v/>
      </c>
      <c r="F2568" s="62" t="str">
        <f>IF(B2568="","",VLOOKUP(B2568,'Base productos'!A$2:H$10900,5,FALSE))</f>
        <v/>
      </c>
      <c r="G2568" s="66" t="str">
        <f>IF(B2568="","",VLOOKUP(B2568,'Base productos'!A$2:H$10900,6,FALSE))</f>
        <v/>
      </c>
      <c r="H2568" s="66" t="str">
        <f>IF(B2568="","",VLOOKUP(B2568,'Base productos'!A$2:H$10900,7,FALSE))</f>
        <v/>
      </c>
      <c r="I2568" s="66" t="str">
        <f>IF(B2568="","",VLOOKUP(B2568,'Base productos'!A$2:H$10900,8,FALSE))</f>
        <v/>
      </c>
      <c r="J2568" s="47"/>
      <c r="K2568" s="48"/>
      <c r="L2568" s="68"/>
      <c r="M2568" s="68"/>
      <c r="N2568" s="68"/>
      <c r="O2568" s="68"/>
      <c r="P2568" s="100" t="str">
        <f>IF(O2568="","",VLOOKUP(O2568,'Principios Activos'!A$1:B$2418,2,FALSE))</f>
        <v/>
      </c>
      <c r="Q2568" s="68"/>
      <c r="R2568" s="68"/>
      <c r="S2568" s="68"/>
      <c r="T2568" s="68"/>
      <c r="U2568" s="68"/>
      <c r="V2568" s="68"/>
      <c r="W2568" s="68"/>
      <c r="X2568" s="68"/>
      <c r="Y2568" s="68"/>
      <c r="Z2568" s="68"/>
      <c r="AA2568" s="68"/>
      <c r="AB2568" s="69"/>
      <c r="AC2568" s="68"/>
      <c r="AD2568" s="69"/>
      <c r="AE2568" s="53"/>
      <c r="AF2568" s="98"/>
      <c r="AG2568" s="123"/>
      <c r="AH2568" s="123"/>
      <c r="AI2568"/>
      <c r="AJ2568"/>
      <c r="AM2568" s="13"/>
    </row>
    <row r="2569" spans="1:39" s="8" customFormat="1" ht="24.95" customHeight="1" x14ac:dyDescent="0.25">
      <c r="A2569" s="65" t="str">
        <f t="shared" si="39"/>
        <v/>
      </c>
      <c r="B2569" s="61"/>
      <c r="C2569" s="63" t="str">
        <f>IF(B2569="","",VLOOKUP(B2569,'Base productos'!A$2:H$10900,2,FALSE))</f>
        <v/>
      </c>
      <c r="D2569" s="66" t="str">
        <f>IF(B2569="","",VLOOKUP(B2569,'Base productos'!A$2:H$10900,3,FALSE))</f>
        <v/>
      </c>
      <c r="E2569" s="62" t="str">
        <f>IF(B2569="","",VLOOKUP(B2569,'Base productos'!A$2:H$10900,4,FALSE))</f>
        <v/>
      </c>
      <c r="F2569" s="62" t="str">
        <f>IF(B2569="","",VLOOKUP(B2569,'Base productos'!A$2:H$10900,5,FALSE))</f>
        <v/>
      </c>
      <c r="G2569" s="66" t="str">
        <f>IF(B2569="","",VLOOKUP(B2569,'Base productos'!A$2:H$10900,6,FALSE))</f>
        <v/>
      </c>
      <c r="H2569" s="66" t="str">
        <f>IF(B2569="","",VLOOKUP(B2569,'Base productos'!A$2:H$10900,7,FALSE))</f>
        <v/>
      </c>
      <c r="I2569" s="66" t="str">
        <f>IF(B2569="","",VLOOKUP(B2569,'Base productos'!A$2:H$10900,8,FALSE))</f>
        <v/>
      </c>
      <c r="J2569" s="47"/>
      <c r="K2569" s="48"/>
      <c r="L2569" s="68"/>
      <c r="M2569" s="68"/>
      <c r="N2569" s="68"/>
      <c r="O2569" s="68"/>
      <c r="P2569" s="100" t="str">
        <f>IF(O2569="","",VLOOKUP(O2569,'Principios Activos'!A$1:B$2418,2,FALSE))</f>
        <v/>
      </c>
      <c r="Q2569" s="68"/>
      <c r="R2569" s="68"/>
      <c r="S2569" s="68"/>
      <c r="T2569" s="68"/>
      <c r="U2569" s="68"/>
      <c r="V2569" s="68"/>
      <c r="W2569" s="68"/>
      <c r="X2569" s="68"/>
      <c r="Y2569" s="68"/>
      <c r="Z2569" s="68"/>
      <c r="AA2569" s="68"/>
      <c r="AB2569" s="69"/>
      <c r="AC2569" s="68"/>
      <c r="AD2569" s="69"/>
      <c r="AE2569" s="53"/>
      <c r="AF2569" s="98"/>
      <c r="AG2569" s="123"/>
      <c r="AH2569" s="123"/>
      <c r="AI2569"/>
      <c r="AJ2569"/>
      <c r="AM2569" s="13"/>
    </row>
    <row r="2570" spans="1:39" s="8" customFormat="1" ht="24.95" customHeight="1" x14ac:dyDescent="0.25">
      <c r="A2570" s="65" t="str">
        <f t="shared" si="39"/>
        <v/>
      </c>
      <c r="B2570" s="61"/>
      <c r="C2570" s="63" t="str">
        <f>IF(B2570="","",VLOOKUP(B2570,'Base productos'!A$2:H$10900,2,FALSE))</f>
        <v/>
      </c>
      <c r="D2570" s="66" t="str">
        <f>IF(B2570="","",VLOOKUP(B2570,'Base productos'!A$2:H$10900,3,FALSE))</f>
        <v/>
      </c>
      <c r="E2570" s="62" t="str">
        <f>IF(B2570="","",VLOOKUP(B2570,'Base productos'!A$2:H$10900,4,FALSE))</f>
        <v/>
      </c>
      <c r="F2570" s="62" t="str">
        <f>IF(B2570="","",VLOOKUP(B2570,'Base productos'!A$2:H$10900,5,FALSE))</f>
        <v/>
      </c>
      <c r="G2570" s="66" t="str">
        <f>IF(B2570="","",VLOOKUP(B2570,'Base productos'!A$2:H$10900,6,FALSE))</f>
        <v/>
      </c>
      <c r="H2570" s="66" t="str">
        <f>IF(B2570="","",VLOOKUP(B2570,'Base productos'!A$2:H$10900,7,FALSE))</f>
        <v/>
      </c>
      <c r="I2570" s="66" t="str">
        <f>IF(B2570="","",VLOOKUP(B2570,'Base productos'!A$2:H$10900,8,FALSE))</f>
        <v/>
      </c>
      <c r="J2570" s="47"/>
      <c r="K2570" s="48"/>
      <c r="L2570" s="68"/>
      <c r="M2570" s="68"/>
      <c r="N2570" s="68"/>
      <c r="O2570" s="68"/>
      <c r="P2570" s="100" t="str">
        <f>IF(O2570="","",VLOOKUP(O2570,'Principios Activos'!A$1:B$2418,2,FALSE))</f>
        <v/>
      </c>
      <c r="Q2570" s="68"/>
      <c r="R2570" s="68"/>
      <c r="S2570" s="68"/>
      <c r="T2570" s="68"/>
      <c r="U2570" s="68"/>
      <c r="V2570" s="68"/>
      <c r="W2570" s="68"/>
      <c r="X2570" s="68"/>
      <c r="Y2570" s="68"/>
      <c r="Z2570" s="68"/>
      <c r="AA2570" s="68"/>
      <c r="AB2570" s="69"/>
      <c r="AC2570" s="68"/>
      <c r="AD2570" s="69"/>
      <c r="AE2570" s="53"/>
      <c r="AF2570" s="98"/>
      <c r="AG2570" s="123"/>
      <c r="AH2570" s="123"/>
      <c r="AI2570"/>
      <c r="AJ2570"/>
      <c r="AM2570" s="13"/>
    </row>
    <row r="2571" spans="1:39" s="8" customFormat="1" ht="24.95" customHeight="1" x14ac:dyDescent="0.25">
      <c r="A2571" s="65" t="str">
        <f t="shared" si="39"/>
        <v/>
      </c>
      <c r="B2571" s="61"/>
      <c r="C2571" s="63" t="str">
        <f>IF(B2571="","",VLOOKUP(B2571,'Base productos'!A$2:H$10900,2,FALSE))</f>
        <v/>
      </c>
      <c r="D2571" s="66" t="str">
        <f>IF(B2571="","",VLOOKUP(B2571,'Base productos'!A$2:H$10900,3,FALSE))</f>
        <v/>
      </c>
      <c r="E2571" s="62" t="str">
        <f>IF(B2571="","",VLOOKUP(B2571,'Base productos'!A$2:H$10900,4,FALSE))</f>
        <v/>
      </c>
      <c r="F2571" s="62" t="str">
        <f>IF(B2571="","",VLOOKUP(B2571,'Base productos'!A$2:H$10900,5,FALSE))</f>
        <v/>
      </c>
      <c r="G2571" s="66" t="str">
        <f>IF(B2571="","",VLOOKUP(B2571,'Base productos'!A$2:H$10900,6,FALSE))</f>
        <v/>
      </c>
      <c r="H2571" s="66" t="str">
        <f>IF(B2571="","",VLOOKUP(B2571,'Base productos'!A$2:H$10900,7,FALSE))</f>
        <v/>
      </c>
      <c r="I2571" s="66" t="str">
        <f>IF(B2571="","",VLOOKUP(B2571,'Base productos'!A$2:H$10900,8,FALSE))</f>
        <v/>
      </c>
      <c r="J2571" s="47"/>
      <c r="K2571" s="48"/>
      <c r="L2571" s="68"/>
      <c r="M2571" s="68"/>
      <c r="N2571" s="68"/>
      <c r="O2571" s="68"/>
      <c r="P2571" s="100" t="str">
        <f>IF(O2571="","",VLOOKUP(O2571,'Principios Activos'!A$1:B$2418,2,FALSE))</f>
        <v/>
      </c>
      <c r="Q2571" s="68"/>
      <c r="R2571" s="68"/>
      <c r="S2571" s="68"/>
      <c r="T2571" s="68"/>
      <c r="U2571" s="68"/>
      <c r="V2571" s="68"/>
      <c r="W2571" s="68"/>
      <c r="X2571" s="68"/>
      <c r="Y2571" s="68"/>
      <c r="Z2571" s="68"/>
      <c r="AA2571" s="68"/>
      <c r="AB2571" s="69"/>
      <c r="AC2571" s="68"/>
      <c r="AD2571" s="69"/>
      <c r="AE2571" s="53"/>
      <c r="AF2571" s="98"/>
      <c r="AG2571" s="123"/>
      <c r="AH2571" s="123"/>
      <c r="AI2571"/>
      <c r="AJ2571"/>
      <c r="AM2571" s="13"/>
    </row>
    <row r="2572" spans="1:39" s="8" customFormat="1" ht="24.95" customHeight="1" x14ac:dyDescent="0.25">
      <c r="A2572" s="65" t="str">
        <f t="shared" si="39"/>
        <v/>
      </c>
      <c r="B2572" s="61"/>
      <c r="C2572" s="63" t="str">
        <f>IF(B2572="","",VLOOKUP(B2572,'Base productos'!A$2:H$10900,2,FALSE))</f>
        <v/>
      </c>
      <c r="D2572" s="66" t="str">
        <f>IF(B2572="","",VLOOKUP(B2572,'Base productos'!A$2:H$10900,3,FALSE))</f>
        <v/>
      </c>
      <c r="E2572" s="62" t="str">
        <f>IF(B2572="","",VLOOKUP(B2572,'Base productos'!A$2:H$10900,4,FALSE))</f>
        <v/>
      </c>
      <c r="F2572" s="62" t="str">
        <f>IF(B2572="","",VLOOKUP(B2572,'Base productos'!A$2:H$10900,5,FALSE))</f>
        <v/>
      </c>
      <c r="G2572" s="66" t="str">
        <f>IF(B2572="","",VLOOKUP(B2572,'Base productos'!A$2:H$10900,6,FALSE))</f>
        <v/>
      </c>
      <c r="H2572" s="66" t="str">
        <f>IF(B2572="","",VLOOKUP(B2572,'Base productos'!A$2:H$10900,7,FALSE))</f>
        <v/>
      </c>
      <c r="I2572" s="66" t="str">
        <f>IF(B2572="","",VLOOKUP(B2572,'Base productos'!A$2:H$10900,8,FALSE))</f>
        <v/>
      </c>
      <c r="J2572" s="47"/>
      <c r="K2572" s="48"/>
      <c r="L2572" s="68"/>
      <c r="M2572" s="68"/>
      <c r="N2572" s="68"/>
      <c r="O2572" s="68"/>
      <c r="P2572" s="100" t="str">
        <f>IF(O2572="","",VLOOKUP(O2572,'Principios Activos'!A$1:B$2418,2,FALSE))</f>
        <v/>
      </c>
      <c r="Q2572" s="68"/>
      <c r="R2572" s="68"/>
      <c r="S2572" s="68"/>
      <c r="T2572" s="68"/>
      <c r="U2572" s="68"/>
      <c r="V2572" s="68"/>
      <c r="W2572" s="68"/>
      <c r="X2572" s="68"/>
      <c r="Y2572" s="68"/>
      <c r="Z2572" s="68"/>
      <c r="AA2572" s="68"/>
      <c r="AB2572" s="69"/>
      <c r="AC2572" s="68"/>
      <c r="AD2572" s="69"/>
      <c r="AE2572" s="53"/>
      <c r="AF2572" s="98"/>
      <c r="AG2572" s="123"/>
      <c r="AH2572" s="123"/>
      <c r="AI2572"/>
      <c r="AJ2572"/>
      <c r="AM2572" s="13"/>
    </row>
    <row r="2573" spans="1:39" s="8" customFormat="1" ht="24.95" customHeight="1" x14ac:dyDescent="0.25">
      <c r="A2573" s="65" t="str">
        <f t="shared" si="39"/>
        <v/>
      </c>
      <c r="B2573" s="61"/>
      <c r="C2573" s="63" t="str">
        <f>IF(B2573="","",VLOOKUP(B2573,'Base productos'!A$2:H$10900,2,FALSE))</f>
        <v/>
      </c>
      <c r="D2573" s="66" t="str">
        <f>IF(B2573="","",VLOOKUP(B2573,'Base productos'!A$2:H$10900,3,FALSE))</f>
        <v/>
      </c>
      <c r="E2573" s="62" t="str">
        <f>IF(B2573="","",VLOOKUP(B2573,'Base productos'!A$2:H$10900,4,FALSE))</f>
        <v/>
      </c>
      <c r="F2573" s="62" t="str">
        <f>IF(B2573="","",VLOOKUP(B2573,'Base productos'!A$2:H$10900,5,FALSE))</f>
        <v/>
      </c>
      <c r="G2573" s="66" t="str">
        <f>IF(B2573="","",VLOOKUP(B2573,'Base productos'!A$2:H$10900,6,FALSE))</f>
        <v/>
      </c>
      <c r="H2573" s="66" t="str">
        <f>IF(B2573="","",VLOOKUP(B2573,'Base productos'!A$2:H$10900,7,FALSE))</f>
        <v/>
      </c>
      <c r="I2573" s="66" t="str">
        <f>IF(B2573="","",VLOOKUP(B2573,'Base productos'!A$2:H$10900,8,FALSE))</f>
        <v/>
      </c>
      <c r="J2573" s="47"/>
      <c r="K2573" s="48"/>
      <c r="L2573" s="68"/>
      <c r="M2573" s="68"/>
      <c r="N2573" s="68"/>
      <c r="O2573" s="68"/>
      <c r="P2573" s="100" t="str">
        <f>IF(O2573="","",VLOOKUP(O2573,'Principios Activos'!A$1:B$2418,2,FALSE))</f>
        <v/>
      </c>
      <c r="Q2573" s="68"/>
      <c r="R2573" s="68"/>
      <c r="S2573" s="68"/>
      <c r="T2573" s="68"/>
      <c r="U2573" s="68"/>
      <c r="V2573" s="68"/>
      <c r="W2573" s="68"/>
      <c r="X2573" s="68"/>
      <c r="Y2573" s="68"/>
      <c r="Z2573" s="68"/>
      <c r="AA2573" s="68"/>
      <c r="AB2573" s="69"/>
      <c r="AC2573" s="68"/>
      <c r="AD2573" s="69"/>
      <c r="AE2573" s="53"/>
      <c r="AF2573" s="98"/>
      <c r="AG2573" s="123"/>
      <c r="AH2573" s="123"/>
      <c r="AI2573"/>
      <c r="AJ2573"/>
      <c r="AM2573" s="13"/>
    </row>
    <row r="2574" spans="1:39" s="8" customFormat="1" ht="24.95" customHeight="1" x14ac:dyDescent="0.25">
      <c r="A2574" s="65" t="str">
        <f t="shared" si="39"/>
        <v/>
      </c>
      <c r="B2574" s="61"/>
      <c r="C2574" s="63" t="str">
        <f>IF(B2574="","",VLOOKUP(B2574,'Base productos'!A$2:H$10900,2,FALSE))</f>
        <v/>
      </c>
      <c r="D2574" s="66" t="str">
        <f>IF(B2574="","",VLOOKUP(B2574,'Base productos'!A$2:H$10900,3,FALSE))</f>
        <v/>
      </c>
      <c r="E2574" s="62" t="str">
        <f>IF(B2574="","",VLOOKUP(B2574,'Base productos'!A$2:H$10900,4,FALSE))</f>
        <v/>
      </c>
      <c r="F2574" s="62" t="str">
        <f>IF(B2574="","",VLOOKUP(B2574,'Base productos'!A$2:H$10900,5,FALSE))</f>
        <v/>
      </c>
      <c r="G2574" s="66" t="str">
        <f>IF(B2574="","",VLOOKUP(B2574,'Base productos'!A$2:H$10900,6,FALSE))</f>
        <v/>
      </c>
      <c r="H2574" s="66" t="str">
        <f>IF(B2574="","",VLOOKUP(B2574,'Base productos'!A$2:H$10900,7,FALSE))</f>
        <v/>
      </c>
      <c r="I2574" s="66" t="str">
        <f>IF(B2574="","",VLOOKUP(B2574,'Base productos'!A$2:H$10900,8,FALSE))</f>
        <v/>
      </c>
      <c r="J2574" s="47"/>
      <c r="K2574" s="48"/>
      <c r="L2574" s="68"/>
      <c r="M2574" s="68"/>
      <c r="N2574" s="68"/>
      <c r="O2574" s="68"/>
      <c r="P2574" s="100" t="str">
        <f>IF(O2574="","",VLOOKUP(O2574,'Principios Activos'!A$1:B$2418,2,FALSE))</f>
        <v/>
      </c>
      <c r="Q2574" s="68"/>
      <c r="R2574" s="68"/>
      <c r="S2574" s="68"/>
      <c r="T2574" s="68"/>
      <c r="U2574" s="68"/>
      <c r="V2574" s="68"/>
      <c r="W2574" s="68"/>
      <c r="X2574" s="68"/>
      <c r="Y2574" s="68"/>
      <c r="Z2574" s="68"/>
      <c r="AA2574" s="68"/>
      <c r="AB2574" s="69"/>
      <c r="AC2574" s="68"/>
      <c r="AD2574" s="69"/>
      <c r="AE2574" s="53"/>
      <c r="AF2574" s="98"/>
      <c r="AG2574" s="123"/>
      <c r="AH2574" s="123"/>
      <c r="AI2574"/>
      <c r="AJ2574"/>
      <c r="AM2574" s="13"/>
    </row>
    <row r="2575" spans="1:39" s="8" customFormat="1" ht="24.95" customHeight="1" x14ac:dyDescent="0.25">
      <c r="A2575" s="65" t="str">
        <f t="shared" si="39"/>
        <v/>
      </c>
      <c r="B2575" s="61"/>
      <c r="C2575" s="63" t="str">
        <f>IF(B2575="","",VLOOKUP(B2575,'Base productos'!A$2:H$10900,2,FALSE))</f>
        <v/>
      </c>
      <c r="D2575" s="66" t="str">
        <f>IF(B2575="","",VLOOKUP(B2575,'Base productos'!A$2:H$10900,3,FALSE))</f>
        <v/>
      </c>
      <c r="E2575" s="62" t="str">
        <f>IF(B2575="","",VLOOKUP(B2575,'Base productos'!A$2:H$10900,4,FALSE))</f>
        <v/>
      </c>
      <c r="F2575" s="62" t="str">
        <f>IF(B2575="","",VLOOKUP(B2575,'Base productos'!A$2:H$10900,5,FALSE))</f>
        <v/>
      </c>
      <c r="G2575" s="66" t="str">
        <f>IF(B2575="","",VLOOKUP(B2575,'Base productos'!A$2:H$10900,6,FALSE))</f>
        <v/>
      </c>
      <c r="H2575" s="66" t="str">
        <f>IF(B2575="","",VLOOKUP(B2575,'Base productos'!A$2:H$10900,7,FALSE))</f>
        <v/>
      </c>
      <c r="I2575" s="66" t="str">
        <f>IF(B2575="","",VLOOKUP(B2575,'Base productos'!A$2:H$10900,8,FALSE))</f>
        <v/>
      </c>
      <c r="J2575" s="47"/>
      <c r="K2575" s="48"/>
      <c r="L2575" s="68"/>
      <c r="M2575" s="68"/>
      <c r="N2575" s="68"/>
      <c r="O2575" s="68"/>
      <c r="P2575" s="100" t="str">
        <f>IF(O2575="","",VLOOKUP(O2575,'Principios Activos'!A$1:B$2418,2,FALSE))</f>
        <v/>
      </c>
      <c r="Q2575" s="68"/>
      <c r="R2575" s="68"/>
      <c r="S2575" s="68"/>
      <c r="T2575" s="68"/>
      <c r="U2575" s="68"/>
      <c r="V2575" s="68"/>
      <c r="W2575" s="68"/>
      <c r="X2575" s="68"/>
      <c r="Y2575" s="68"/>
      <c r="Z2575" s="68"/>
      <c r="AA2575" s="68"/>
      <c r="AB2575" s="69"/>
      <c r="AC2575" s="68"/>
      <c r="AD2575" s="69"/>
      <c r="AE2575" s="53"/>
      <c r="AF2575" s="98"/>
      <c r="AG2575" s="123"/>
      <c r="AH2575" s="123"/>
      <c r="AI2575"/>
      <c r="AJ2575"/>
      <c r="AM2575" s="13"/>
    </row>
    <row r="2576" spans="1:39" s="8" customFormat="1" ht="24.95" customHeight="1" x14ac:dyDescent="0.25">
      <c r="A2576" s="65" t="str">
        <f t="shared" si="39"/>
        <v/>
      </c>
      <c r="B2576" s="61"/>
      <c r="C2576" s="63" t="str">
        <f>IF(B2576="","",VLOOKUP(B2576,'Base productos'!A$2:H$10900,2,FALSE))</f>
        <v/>
      </c>
      <c r="D2576" s="66" t="str">
        <f>IF(B2576="","",VLOOKUP(B2576,'Base productos'!A$2:H$10900,3,FALSE))</f>
        <v/>
      </c>
      <c r="E2576" s="62" t="str">
        <f>IF(B2576="","",VLOOKUP(B2576,'Base productos'!A$2:H$10900,4,FALSE))</f>
        <v/>
      </c>
      <c r="F2576" s="62" t="str">
        <f>IF(B2576="","",VLOOKUP(B2576,'Base productos'!A$2:H$10900,5,FALSE))</f>
        <v/>
      </c>
      <c r="G2576" s="66" t="str">
        <f>IF(B2576="","",VLOOKUP(B2576,'Base productos'!A$2:H$10900,6,FALSE))</f>
        <v/>
      </c>
      <c r="H2576" s="66" t="str">
        <f>IF(B2576="","",VLOOKUP(B2576,'Base productos'!A$2:H$10900,7,FALSE))</f>
        <v/>
      </c>
      <c r="I2576" s="66" t="str">
        <f>IF(B2576="","",VLOOKUP(B2576,'Base productos'!A$2:H$10900,8,FALSE))</f>
        <v/>
      </c>
      <c r="J2576" s="47"/>
      <c r="K2576" s="48"/>
      <c r="L2576" s="68"/>
      <c r="M2576" s="68"/>
      <c r="N2576" s="68"/>
      <c r="O2576" s="68"/>
      <c r="P2576" s="100" t="str">
        <f>IF(O2576="","",VLOOKUP(O2576,'Principios Activos'!A$1:B$2418,2,FALSE))</f>
        <v/>
      </c>
      <c r="Q2576" s="68"/>
      <c r="R2576" s="68"/>
      <c r="S2576" s="68"/>
      <c r="T2576" s="68"/>
      <c r="U2576" s="68"/>
      <c r="V2576" s="68"/>
      <c r="W2576" s="68"/>
      <c r="X2576" s="68"/>
      <c r="Y2576" s="68"/>
      <c r="Z2576" s="68"/>
      <c r="AA2576" s="68"/>
      <c r="AB2576" s="69"/>
      <c r="AC2576" s="68"/>
      <c r="AD2576" s="69"/>
      <c r="AE2576" s="53"/>
      <c r="AF2576" s="98"/>
      <c r="AG2576" s="123"/>
      <c r="AH2576" s="123"/>
      <c r="AI2576"/>
      <c r="AJ2576"/>
      <c r="AM2576" s="13"/>
    </row>
    <row r="2577" spans="1:39" s="8" customFormat="1" ht="24.95" customHeight="1" x14ac:dyDescent="0.25">
      <c r="A2577" s="65" t="str">
        <f t="shared" si="39"/>
        <v/>
      </c>
      <c r="B2577" s="61"/>
      <c r="C2577" s="63" t="str">
        <f>IF(B2577="","",VLOOKUP(B2577,'Base productos'!A$2:H$10900,2,FALSE))</f>
        <v/>
      </c>
      <c r="D2577" s="66" t="str">
        <f>IF(B2577="","",VLOOKUP(B2577,'Base productos'!A$2:H$10900,3,FALSE))</f>
        <v/>
      </c>
      <c r="E2577" s="62" t="str">
        <f>IF(B2577="","",VLOOKUP(B2577,'Base productos'!A$2:H$10900,4,FALSE))</f>
        <v/>
      </c>
      <c r="F2577" s="62" t="str">
        <f>IF(B2577="","",VLOOKUP(B2577,'Base productos'!A$2:H$10900,5,FALSE))</f>
        <v/>
      </c>
      <c r="G2577" s="66" t="str">
        <f>IF(B2577="","",VLOOKUP(B2577,'Base productos'!A$2:H$10900,6,FALSE))</f>
        <v/>
      </c>
      <c r="H2577" s="66" t="str">
        <f>IF(B2577="","",VLOOKUP(B2577,'Base productos'!A$2:H$10900,7,FALSE))</f>
        <v/>
      </c>
      <c r="I2577" s="66" t="str">
        <f>IF(B2577="","",VLOOKUP(B2577,'Base productos'!A$2:H$10900,8,FALSE))</f>
        <v/>
      </c>
      <c r="J2577" s="47"/>
      <c r="K2577" s="48"/>
      <c r="L2577" s="68"/>
      <c r="M2577" s="68"/>
      <c r="N2577" s="68"/>
      <c r="O2577" s="68"/>
      <c r="P2577" s="100" t="str">
        <f>IF(O2577="","",VLOOKUP(O2577,'Principios Activos'!A$1:B$2418,2,FALSE))</f>
        <v/>
      </c>
      <c r="Q2577" s="68"/>
      <c r="R2577" s="68"/>
      <c r="S2577" s="68"/>
      <c r="T2577" s="68"/>
      <c r="U2577" s="68"/>
      <c r="V2577" s="68"/>
      <c r="W2577" s="68"/>
      <c r="X2577" s="68"/>
      <c r="Y2577" s="68"/>
      <c r="Z2577" s="68"/>
      <c r="AA2577" s="68"/>
      <c r="AB2577" s="69"/>
      <c r="AC2577" s="68"/>
      <c r="AD2577" s="69"/>
      <c r="AE2577" s="53"/>
      <c r="AF2577" s="98"/>
      <c r="AG2577" s="123"/>
      <c r="AH2577" s="123"/>
      <c r="AI2577"/>
      <c r="AJ2577"/>
      <c r="AM2577" s="13"/>
    </row>
    <row r="2578" spans="1:39" s="8" customFormat="1" ht="24.95" customHeight="1" x14ac:dyDescent="0.25">
      <c r="A2578" s="65" t="str">
        <f t="shared" si="39"/>
        <v/>
      </c>
      <c r="B2578" s="61"/>
      <c r="C2578" s="63" t="str">
        <f>IF(B2578="","",VLOOKUP(B2578,'Base productos'!A$2:H$10900,2,FALSE))</f>
        <v/>
      </c>
      <c r="D2578" s="66" t="str">
        <f>IF(B2578="","",VLOOKUP(B2578,'Base productos'!A$2:H$10900,3,FALSE))</f>
        <v/>
      </c>
      <c r="E2578" s="62" t="str">
        <f>IF(B2578="","",VLOOKUP(B2578,'Base productos'!A$2:H$10900,4,FALSE))</f>
        <v/>
      </c>
      <c r="F2578" s="62" t="str">
        <f>IF(B2578="","",VLOOKUP(B2578,'Base productos'!A$2:H$10900,5,FALSE))</f>
        <v/>
      </c>
      <c r="G2578" s="66" t="str">
        <f>IF(B2578="","",VLOOKUP(B2578,'Base productos'!A$2:H$10900,6,FALSE))</f>
        <v/>
      </c>
      <c r="H2578" s="66" t="str">
        <f>IF(B2578="","",VLOOKUP(B2578,'Base productos'!A$2:H$10900,7,FALSE))</f>
        <v/>
      </c>
      <c r="I2578" s="66" t="str">
        <f>IF(B2578="","",VLOOKUP(B2578,'Base productos'!A$2:H$10900,8,FALSE))</f>
        <v/>
      </c>
      <c r="J2578" s="47"/>
      <c r="K2578" s="48"/>
      <c r="L2578" s="68"/>
      <c r="M2578" s="68"/>
      <c r="N2578" s="68"/>
      <c r="O2578" s="68"/>
      <c r="P2578" s="100" t="str">
        <f>IF(O2578="","",VLOOKUP(O2578,'Principios Activos'!A$1:B$2418,2,FALSE))</f>
        <v/>
      </c>
      <c r="Q2578" s="68"/>
      <c r="R2578" s="68"/>
      <c r="S2578" s="68"/>
      <c r="T2578" s="68"/>
      <c r="U2578" s="68"/>
      <c r="V2578" s="68"/>
      <c r="W2578" s="68"/>
      <c r="X2578" s="68"/>
      <c r="Y2578" s="68"/>
      <c r="Z2578" s="68"/>
      <c r="AA2578" s="68"/>
      <c r="AB2578" s="69"/>
      <c r="AC2578" s="68"/>
      <c r="AD2578" s="69"/>
      <c r="AE2578" s="53"/>
      <c r="AF2578" s="98"/>
      <c r="AG2578" s="123"/>
      <c r="AH2578" s="123"/>
      <c r="AI2578"/>
      <c r="AJ2578"/>
      <c r="AM2578" s="13"/>
    </row>
    <row r="2579" spans="1:39" s="8" customFormat="1" ht="24.95" customHeight="1" x14ac:dyDescent="0.25">
      <c r="A2579" s="65" t="str">
        <f t="shared" si="39"/>
        <v/>
      </c>
      <c r="B2579" s="61"/>
      <c r="C2579" s="63" t="str">
        <f>IF(B2579="","",VLOOKUP(B2579,'Base productos'!A$2:H$10900,2,FALSE))</f>
        <v/>
      </c>
      <c r="D2579" s="66" t="str">
        <f>IF(B2579="","",VLOOKUP(B2579,'Base productos'!A$2:H$10900,3,FALSE))</f>
        <v/>
      </c>
      <c r="E2579" s="62" t="str">
        <f>IF(B2579="","",VLOOKUP(B2579,'Base productos'!A$2:H$10900,4,FALSE))</f>
        <v/>
      </c>
      <c r="F2579" s="62" t="str">
        <f>IF(B2579="","",VLOOKUP(B2579,'Base productos'!A$2:H$10900,5,FALSE))</f>
        <v/>
      </c>
      <c r="G2579" s="66" t="str">
        <f>IF(B2579="","",VLOOKUP(B2579,'Base productos'!A$2:H$10900,6,FALSE))</f>
        <v/>
      </c>
      <c r="H2579" s="66" t="str">
        <f>IF(B2579="","",VLOOKUP(B2579,'Base productos'!A$2:H$10900,7,FALSE))</f>
        <v/>
      </c>
      <c r="I2579" s="66" t="str">
        <f>IF(B2579="","",VLOOKUP(B2579,'Base productos'!A$2:H$10900,8,FALSE))</f>
        <v/>
      </c>
      <c r="J2579" s="47"/>
      <c r="K2579" s="48"/>
      <c r="L2579" s="68"/>
      <c r="M2579" s="68"/>
      <c r="N2579" s="68"/>
      <c r="O2579" s="68"/>
      <c r="P2579" s="100" t="str">
        <f>IF(O2579="","",VLOOKUP(O2579,'Principios Activos'!A$1:B$2418,2,FALSE))</f>
        <v/>
      </c>
      <c r="Q2579" s="68"/>
      <c r="R2579" s="68"/>
      <c r="S2579" s="68"/>
      <c r="T2579" s="68"/>
      <c r="U2579" s="68"/>
      <c r="V2579" s="68"/>
      <c r="W2579" s="68"/>
      <c r="X2579" s="68"/>
      <c r="Y2579" s="68"/>
      <c r="Z2579" s="68"/>
      <c r="AA2579" s="68"/>
      <c r="AB2579" s="69"/>
      <c r="AC2579" s="68"/>
      <c r="AD2579" s="69"/>
      <c r="AE2579" s="53"/>
      <c r="AF2579" s="98"/>
      <c r="AG2579" s="123"/>
      <c r="AH2579" s="123"/>
      <c r="AI2579"/>
      <c r="AJ2579"/>
      <c r="AM2579" s="13"/>
    </row>
    <row r="2580" spans="1:39" s="8" customFormat="1" ht="24.95" customHeight="1" x14ac:dyDescent="0.25">
      <c r="A2580" s="65" t="str">
        <f t="shared" si="39"/>
        <v/>
      </c>
      <c r="B2580" s="61"/>
      <c r="C2580" s="63" t="str">
        <f>IF(B2580="","",VLOOKUP(B2580,'Base productos'!A$2:H$10900,2,FALSE))</f>
        <v/>
      </c>
      <c r="D2580" s="66" t="str">
        <f>IF(B2580="","",VLOOKUP(B2580,'Base productos'!A$2:H$10900,3,FALSE))</f>
        <v/>
      </c>
      <c r="E2580" s="62" t="str">
        <f>IF(B2580="","",VLOOKUP(B2580,'Base productos'!A$2:H$10900,4,FALSE))</f>
        <v/>
      </c>
      <c r="F2580" s="62" t="str">
        <f>IF(B2580="","",VLOOKUP(B2580,'Base productos'!A$2:H$10900,5,FALSE))</f>
        <v/>
      </c>
      <c r="G2580" s="66" t="str">
        <f>IF(B2580="","",VLOOKUP(B2580,'Base productos'!A$2:H$10900,6,FALSE))</f>
        <v/>
      </c>
      <c r="H2580" s="66" t="str">
        <f>IF(B2580="","",VLOOKUP(B2580,'Base productos'!A$2:H$10900,7,FALSE))</f>
        <v/>
      </c>
      <c r="I2580" s="66" t="str">
        <f>IF(B2580="","",VLOOKUP(B2580,'Base productos'!A$2:H$10900,8,FALSE))</f>
        <v/>
      </c>
      <c r="J2580" s="47"/>
      <c r="K2580" s="48"/>
      <c r="L2580" s="68"/>
      <c r="M2580" s="68"/>
      <c r="N2580" s="68"/>
      <c r="O2580" s="68"/>
      <c r="P2580" s="100" t="str">
        <f>IF(O2580="","",VLOOKUP(O2580,'Principios Activos'!A$1:B$2418,2,FALSE))</f>
        <v/>
      </c>
      <c r="Q2580" s="68"/>
      <c r="R2580" s="68"/>
      <c r="S2580" s="68"/>
      <c r="T2580" s="68"/>
      <c r="U2580" s="68"/>
      <c r="V2580" s="68"/>
      <c r="W2580" s="68"/>
      <c r="X2580" s="68"/>
      <c r="Y2580" s="68"/>
      <c r="Z2580" s="68"/>
      <c r="AA2580" s="68"/>
      <c r="AB2580" s="69"/>
      <c r="AC2580" s="68"/>
      <c r="AD2580" s="69"/>
      <c r="AE2580" s="53"/>
      <c r="AF2580" s="98"/>
      <c r="AG2580" s="123"/>
      <c r="AH2580" s="123"/>
      <c r="AI2580"/>
      <c r="AJ2580"/>
      <c r="AM2580" s="13"/>
    </row>
    <row r="2581" spans="1:39" s="8" customFormat="1" ht="24.95" customHeight="1" x14ac:dyDescent="0.25">
      <c r="A2581" s="65" t="str">
        <f t="shared" si="39"/>
        <v/>
      </c>
      <c r="B2581" s="61"/>
      <c r="C2581" s="63" t="str">
        <f>IF(B2581="","",VLOOKUP(B2581,'Base productos'!A$2:H$10900,2,FALSE))</f>
        <v/>
      </c>
      <c r="D2581" s="66" t="str">
        <f>IF(B2581="","",VLOOKUP(B2581,'Base productos'!A$2:H$10900,3,FALSE))</f>
        <v/>
      </c>
      <c r="E2581" s="62" t="str">
        <f>IF(B2581="","",VLOOKUP(B2581,'Base productos'!A$2:H$10900,4,FALSE))</f>
        <v/>
      </c>
      <c r="F2581" s="62" t="str">
        <f>IF(B2581="","",VLOOKUP(B2581,'Base productos'!A$2:H$10900,5,FALSE))</f>
        <v/>
      </c>
      <c r="G2581" s="66" t="str">
        <f>IF(B2581="","",VLOOKUP(B2581,'Base productos'!A$2:H$10900,6,FALSE))</f>
        <v/>
      </c>
      <c r="H2581" s="66" t="str">
        <f>IF(B2581="","",VLOOKUP(B2581,'Base productos'!A$2:H$10900,7,FALSE))</f>
        <v/>
      </c>
      <c r="I2581" s="66" t="str">
        <f>IF(B2581="","",VLOOKUP(B2581,'Base productos'!A$2:H$10900,8,FALSE))</f>
        <v/>
      </c>
      <c r="J2581" s="47"/>
      <c r="K2581" s="48"/>
      <c r="L2581" s="68"/>
      <c r="M2581" s="68"/>
      <c r="N2581" s="68"/>
      <c r="O2581" s="68"/>
      <c r="P2581" s="100" t="str">
        <f>IF(O2581="","",VLOOKUP(O2581,'Principios Activos'!A$1:B$2418,2,FALSE))</f>
        <v/>
      </c>
      <c r="Q2581" s="68"/>
      <c r="R2581" s="68"/>
      <c r="S2581" s="68"/>
      <c r="T2581" s="68"/>
      <c r="U2581" s="68"/>
      <c r="V2581" s="68"/>
      <c r="W2581" s="68"/>
      <c r="X2581" s="68"/>
      <c r="Y2581" s="68"/>
      <c r="Z2581" s="68"/>
      <c r="AA2581" s="68"/>
      <c r="AB2581" s="69"/>
      <c r="AC2581" s="68"/>
      <c r="AD2581" s="69"/>
      <c r="AE2581" s="53"/>
      <c r="AF2581" s="98"/>
      <c r="AG2581" s="123"/>
      <c r="AH2581" s="123"/>
      <c r="AI2581"/>
      <c r="AJ2581"/>
      <c r="AM2581" s="13"/>
    </row>
    <row r="2582" spans="1:39" s="8" customFormat="1" ht="24.95" customHeight="1" x14ac:dyDescent="0.25">
      <c r="A2582" s="65" t="str">
        <f t="shared" si="39"/>
        <v/>
      </c>
      <c r="B2582" s="61"/>
      <c r="C2582" s="63" t="str">
        <f>IF(B2582="","",VLOOKUP(B2582,'Base productos'!A$2:H$10900,2,FALSE))</f>
        <v/>
      </c>
      <c r="D2582" s="66" t="str">
        <f>IF(B2582="","",VLOOKUP(B2582,'Base productos'!A$2:H$10900,3,FALSE))</f>
        <v/>
      </c>
      <c r="E2582" s="62" t="str">
        <f>IF(B2582="","",VLOOKUP(B2582,'Base productos'!A$2:H$10900,4,FALSE))</f>
        <v/>
      </c>
      <c r="F2582" s="62" t="str">
        <f>IF(B2582="","",VLOOKUP(B2582,'Base productos'!A$2:H$10900,5,FALSE))</f>
        <v/>
      </c>
      <c r="G2582" s="66" t="str">
        <f>IF(B2582="","",VLOOKUP(B2582,'Base productos'!A$2:H$10900,6,FALSE))</f>
        <v/>
      </c>
      <c r="H2582" s="66" t="str">
        <f>IF(B2582="","",VLOOKUP(B2582,'Base productos'!A$2:H$10900,7,FALSE))</f>
        <v/>
      </c>
      <c r="I2582" s="66" t="str">
        <f>IF(B2582="","",VLOOKUP(B2582,'Base productos'!A$2:H$10900,8,FALSE))</f>
        <v/>
      </c>
      <c r="J2582" s="47"/>
      <c r="K2582" s="48"/>
      <c r="L2582" s="68"/>
      <c r="M2582" s="68"/>
      <c r="N2582" s="68"/>
      <c r="O2582" s="68"/>
      <c r="P2582" s="100" t="str">
        <f>IF(O2582="","",VLOOKUP(O2582,'Principios Activos'!A$1:B$2418,2,FALSE))</f>
        <v/>
      </c>
      <c r="Q2582" s="68"/>
      <c r="R2582" s="68"/>
      <c r="S2582" s="68"/>
      <c r="T2582" s="68"/>
      <c r="U2582" s="68"/>
      <c r="V2582" s="68"/>
      <c r="W2582" s="68"/>
      <c r="X2582" s="68"/>
      <c r="Y2582" s="68"/>
      <c r="Z2582" s="68"/>
      <c r="AA2582" s="68"/>
      <c r="AB2582" s="69"/>
      <c r="AC2582" s="68"/>
      <c r="AD2582" s="69"/>
      <c r="AE2582" s="53"/>
      <c r="AF2582" s="98"/>
      <c r="AG2582" s="123"/>
      <c r="AH2582" s="123"/>
      <c r="AI2582"/>
      <c r="AJ2582"/>
      <c r="AM2582" s="13"/>
    </row>
    <row r="2583" spans="1:39" s="8" customFormat="1" ht="24.95" customHeight="1" x14ac:dyDescent="0.25">
      <c r="A2583" s="65" t="str">
        <f t="shared" si="39"/>
        <v/>
      </c>
      <c r="B2583" s="61"/>
      <c r="C2583" s="63" t="str">
        <f>IF(B2583="","",VLOOKUP(B2583,'Base productos'!A$2:H$10900,2,FALSE))</f>
        <v/>
      </c>
      <c r="D2583" s="66" t="str">
        <f>IF(B2583="","",VLOOKUP(B2583,'Base productos'!A$2:H$10900,3,FALSE))</f>
        <v/>
      </c>
      <c r="E2583" s="62" t="str">
        <f>IF(B2583="","",VLOOKUP(B2583,'Base productos'!A$2:H$10900,4,FALSE))</f>
        <v/>
      </c>
      <c r="F2583" s="62" t="str">
        <f>IF(B2583="","",VLOOKUP(B2583,'Base productos'!A$2:H$10900,5,FALSE))</f>
        <v/>
      </c>
      <c r="G2583" s="66" t="str">
        <f>IF(B2583="","",VLOOKUP(B2583,'Base productos'!A$2:H$10900,6,FALSE))</f>
        <v/>
      </c>
      <c r="H2583" s="66" t="str">
        <f>IF(B2583="","",VLOOKUP(B2583,'Base productos'!A$2:H$10900,7,FALSE))</f>
        <v/>
      </c>
      <c r="I2583" s="66" t="str">
        <f>IF(B2583="","",VLOOKUP(B2583,'Base productos'!A$2:H$10900,8,FALSE))</f>
        <v/>
      </c>
      <c r="J2583" s="47"/>
      <c r="K2583" s="48"/>
      <c r="L2583" s="68"/>
      <c r="M2583" s="68"/>
      <c r="N2583" s="68"/>
      <c r="O2583" s="68"/>
      <c r="P2583" s="100" t="str">
        <f>IF(O2583="","",VLOOKUP(O2583,'Principios Activos'!A$1:B$2418,2,FALSE))</f>
        <v/>
      </c>
      <c r="Q2583" s="68"/>
      <c r="R2583" s="68"/>
      <c r="S2583" s="68"/>
      <c r="T2583" s="68"/>
      <c r="U2583" s="68"/>
      <c r="V2583" s="68"/>
      <c r="W2583" s="68"/>
      <c r="X2583" s="68"/>
      <c r="Y2583" s="68"/>
      <c r="Z2583" s="68"/>
      <c r="AA2583" s="68"/>
      <c r="AB2583" s="69"/>
      <c r="AC2583" s="68"/>
      <c r="AD2583" s="69"/>
      <c r="AE2583" s="53"/>
      <c r="AF2583" s="98"/>
      <c r="AG2583" s="123"/>
      <c r="AH2583" s="123"/>
      <c r="AI2583"/>
      <c r="AJ2583"/>
      <c r="AM2583" s="13"/>
    </row>
    <row r="2584" spans="1:39" s="8" customFormat="1" ht="24.95" customHeight="1" x14ac:dyDescent="0.25">
      <c r="A2584" s="65" t="str">
        <f t="shared" si="39"/>
        <v/>
      </c>
      <c r="B2584" s="61"/>
      <c r="C2584" s="63" t="str">
        <f>IF(B2584="","",VLOOKUP(B2584,'Base productos'!A$2:H$10900,2,FALSE))</f>
        <v/>
      </c>
      <c r="D2584" s="66" t="str">
        <f>IF(B2584="","",VLOOKUP(B2584,'Base productos'!A$2:H$10900,3,FALSE))</f>
        <v/>
      </c>
      <c r="E2584" s="62" t="str">
        <f>IF(B2584="","",VLOOKUP(B2584,'Base productos'!A$2:H$10900,4,FALSE))</f>
        <v/>
      </c>
      <c r="F2584" s="62" t="str">
        <f>IF(B2584="","",VLOOKUP(B2584,'Base productos'!A$2:H$10900,5,FALSE))</f>
        <v/>
      </c>
      <c r="G2584" s="66" t="str">
        <f>IF(B2584="","",VLOOKUP(B2584,'Base productos'!A$2:H$10900,6,FALSE))</f>
        <v/>
      </c>
      <c r="H2584" s="66" t="str">
        <f>IF(B2584="","",VLOOKUP(B2584,'Base productos'!A$2:H$10900,7,FALSE))</f>
        <v/>
      </c>
      <c r="I2584" s="66" t="str">
        <f>IF(B2584="","",VLOOKUP(B2584,'Base productos'!A$2:H$10900,8,FALSE))</f>
        <v/>
      </c>
      <c r="J2584" s="47"/>
      <c r="K2584" s="48"/>
      <c r="L2584" s="68"/>
      <c r="M2584" s="68"/>
      <c r="N2584" s="68"/>
      <c r="O2584" s="68"/>
      <c r="P2584" s="100" t="str">
        <f>IF(O2584="","",VLOOKUP(O2584,'Principios Activos'!A$1:B$2418,2,FALSE))</f>
        <v/>
      </c>
      <c r="Q2584" s="68"/>
      <c r="R2584" s="68"/>
      <c r="S2584" s="68"/>
      <c r="T2584" s="68"/>
      <c r="U2584" s="68"/>
      <c r="V2584" s="68"/>
      <c r="W2584" s="68"/>
      <c r="X2584" s="68"/>
      <c r="Y2584" s="68"/>
      <c r="Z2584" s="68"/>
      <c r="AA2584" s="68"/>
      <c r="AB2584" s="69"/>
      <c r="AC2584" s="68"/>
      <c r="AD2584" s="69"/>
      <c r="AE2584" s="53"/>
      <c r="AF2584" s="98"/>
      <c r="AG2584" s="123"/>
      <c r="AH2584" s="123"/>
      <c r="AI2584"/>
      <c r="AJ2584"/>
      <c r="AM2584" s="13"/>
    </row>
    <row r="2585" spans="1:39" s="8" customFormat="1" ht="24.95" customHeight="1" x14ac:dyDescent="0.25">
      <c r="A2585" s="65" t="str">
        <f t="shared" ref="A2585:A2648" si="40">IF(A2584="","",IF(B2585="","",A2584))</f>
        <v/>
      </c>
      <c r="B2585" s="61"/>
      <c r="C2585" s="63" t="str">
        <f>IF(B2585="","",VLOOKUP(B2585,'Base productos'!A$2:H$10900,2,FALSE))</f>
        <v/>
      </c>
      <c r="D2585" s="66" t="str">
        <f>IF(B2585="","",VLOOKUP(B2585,'Base productos'!A$2:H$10900,3,FALSE))</f>
        <v/>
      </c>
      <c r="E2585" s="62" t="str">
        <f>IF(B2585="","",VLOOKUP(B2585,'Base productos'!A$2:H$10900,4,FALSE))</f>
        <v/>
      </c>
      <c r="F2585" s="62" t="str">
        <f>IF(B2585="","",VLOOKUP(B2585,'Base productos'!A$2:H$10900,5,FALSE))</f>
        <v/>
      </c>
      <c r="G2585" s="66" t="str">
        <f>IF(B2585="","",VLOOKUP(B2585,'Base productos'!A$2:H$10900,6,FALSE))</f>
        <v/>
      </c>
      <c r="H2585" s="66" t="str">
        <f>IF(B2585="","",VLOOKUP(B2585,'Base productos'!A$2:H$10900,7,FALSE))</f>
        <v/>
      </c>
      <c r="I2585" s="66" t="str">
        <f>IF(B2585="","",VLOOKUP(B2585,'Base productos'!A$2:H$10900,8,FALSE))</f>
        <v/>
      </c>
      <c r="J2585" s="47"/>
      <c r="K2585" s="48"/>
      <c r="L2585" s="68"/>
      <c r="M2585" s="68"/>
      <c r="N2585" s="68"/>
      <c r="O2585" s="68"/>
      <c r="P2585" s="100" t="str">
        <f>IF(O2585="","",VLOOKUP(O2585,'Principios Activos'!A$1:B$2418,2,FALSE))</f>
        <v/>
      </c>
      <c r="Q2585" s="68"/>
      <c r="R2585" s="68"/>
      <c r="S2585" s="68"/>
      <c r="T2585" s="68"/>
      <c r="U2585" s="68"/>
      <c r="V2585" s="68"/>
      <c r="W2585" s="68"/>
      <c r="X2585" s="68"/>
      <c r="Y2585" s="68"/>
      <c r="Z2585" s="68"/>
      <c r="AA2585" s="68"/>
      <c r="AB2585" s="69"/>
      <c r="AC2585" s="68"/>
      <c r="AD2585" s="69"/>
      <c r="AE2585" s="53"/>
      <c r="AF2585" s="98"/>
      <c r="AG2585" s="123"/>
      <c r="AH2585" s="123"/>
      <c r="AI2585"/>
      <c r="AJ2585"/>
      <c r="AM2585" s="13"/>
    </row>
    <row r="2586" spans="1:39" s="8" customFormat="1" ht="24.95" customHeight="1" x14ac:dyDescent="0.25">
      <c r="A2586" s="65" t="str">
        <f t="shared" si="40"/>
        <v/>
      </c>
      <c r="B2586" s="61"/>
      <c r="C2586" s="63" t="str">
        <f>IF(B2586="","",VLOOKUP(B2586,'Base productos'!A$2:H$10900,2,FALSE))</f>
        <v/>
      </c>
      <c r="D2586" s="66" t="str">
        <f>IF(B2586="","",VLOOKUP(B2586,'Base productos'!A$2:H$10900,3,FALSE))</f>
        <v/>
      </c>
      <c r="E2586" s="62" t="str">
        <f>IF(B2586="","",VLOOKUP(B2586,'Base productos'!A$2:H$10900,4,FALSE))</f>
        <v/>
      </c>
      <c r="F2586" s="62" t="str">
        <f>IF(B2586="","",VLOOKUP(B2586,'Base productos'!A$2:H$10900,5,FALSE))</f>
        <v/>
      </c>
      <c r="G2586" s="66" t="str">
        <f>IF(B2586="","",VLOOKUP(B2586,'Base productos'!A$2:H$10900,6,FALSE))</f>
        <v/>
      </c>
      <c r="H2586" s="66" t="str">
        <f>IF(B2586="","",VLOOKUP(B2586,'Base productos'!A$2:H$10900,7,FALSE))</f>
        <v/>
      </c>
      <c r="I2586" s="66" t="str">
        <f>IF(B2586="","",VLOOKUP(B2586,'Base productos'!A$2:H$10900,8,FALSE))</f>
        <v/>
      </c>
      <c r="J2586" s="47"/>
      <c r="K2586" s="48"/>
      <c r="L2586" s="68"/>
      <c r="M2586" s="68"/>
      <c r="N2586" s="68"/>
      <c r="O2586" s="68"/>
      <c r="P2586" s="100" t="str">
        <f>IF(O2586="","",VLOOKUP(O2586,'Principios Activos'!A$1:B$2418,2,FALSE))</f>
        <v/>
      </c>
      <c r="Q2586" s="68"/>
      <c r="R2586" s="68"/>
      <c r="S2586" s="68"/>
      <c r="T2586" s="68"/>
      <c r="U2586" s="68"/>
      <c r="V2586" s="68"/>
      <c r="W2586" s="68"/>
      <c r="X2586" s="68"/>
      <c r="Y2586" s="68"/>
      <c r="Z2586" s="68"/>
      <c r="AA2586" s="68"/>
      <c r="AB2586" s="69"/>
      <c r="AC2586" s="68"/>
      <c r="AD2586" s="69"/>
      <c r="AE2586" s="53"/>
      <c r="AF2586" s="98"/>
      <c r="AG2586" s="123"/>
      <c r="AH2586" s="123"/>
      <c r="AI2586"/>
      <c r="AJ2586"/>
      <c r="AM2586" s="13"/>
    </row>
    <row r="2587" spans="1:39" s="8" customFormat="1" ht="24.95" customHeight="1" x14ac:dyDescent="0.25">
      <c r="A2587" s="65" t="str">
        <f t="shared" si="40"/>
        <v/>
      </c>
      <c r="B2587" s="61"/>
      <c r="C2587" s="63" t="str">
        <f>IF(B2587="","",VLOOKUP(B2587,'Base productos'!A$2:H$10900,2,FALSE))</f>
        <v/>
      </c>
      <c r="D2587" s="66" t="str">
        <f>IF(B2587="","",VLOOKUP(B2587,'Base productos'!A$2:H$10900,3,FALSE))</f>
        <v/>
      </c>
      <c r="E2587" s="62" t="str">
        <f>IF(B2587="","",VLOOKUP(B2587,'Base productos'!A$2:H$10900,4,FALSE))</f>
        <v/>
      </c>
      <c r="F2587" s="62" t="str">
        <f>IF(B2587="","",VLOOKUP(B2587,'Base productos'!A$2:H$10900,5,FALSE))</f>
        <v/>
      </c>
      <c r="G2587" s="66" t="str">
        <f>IF(B2587="","",VLOOKUP(B2587,'Base productos'!A$2:H$10900,6,FALSE))</f>
        <v/>
      </c>
      <c r="H2587" s="66" t="str">
        <f>IF(B2587="","",VLOOKUP(B2587,'Base productos'!A$2:H$10900,7,FALSE))</f>
        <v/>
      </c>
      <c r="I2587" s="66" t="str">
        <f>IF(B2587="","",VLOOKUP(B2587,'Base productos'!A$2:H$10900,8,FALSE))</f>
        <v/>
      </c>
      <c r="J2587" s="47"/>
      <c r="K2587" s="48"/>
      <c r="L2587" s="68"/>
      <c r="M2587" s="68"/>
      <c r="N2587" s="68"/>
      <c r="O2587" s="68"/>
      <c r="P2587" s="100" t="str">
        <f>IF(O2587="","",VLOOKUP(O2587,'Principios Activos'!A$1:B$2418,2,FALSE))</f>
        <v/>
      </c>
      <c r="Q2587" s="68"/>
      <c r="R2587" s="68"/>
      <c r="S2587" s="68"/>
      <c r="T2587" s="68"/>
      <c r="U2587" s="68"/>
      <c r="V2587" s="68"/>
      <c r="W2587" s="68"/>
      <c r="X2587" s="68"/>
      <c r="Y2587" s="68"/>
      <c r="Z2587" s="68"/>
      <c r="AA2587" s="68"/>
      <c r="AB2587" s="69"/>
      <c r="AC2587" s="68"/>
      <c r="AD2587" s="69"/>
      <c r="AE2587" s="53"/>
      <c r="AF2587" s="98"/>
      <c r="AG2587" s="123"/>
      <c r="AH2587" s="123"/>
      <c r="AI2587"/>
      <c r="AJ2587"/>
      <c r="AM2587" s="13"/>
    </row>
    <row r="2588" spans="1:39" s="8" customFormat="1" ht="24.95" customHeight="1" x14ac:dyDescent="0.25">
      <c r="A2588" s="65" t="str">
        <f t="shared" si="40"/>
        <v/>
      </c>
      <c r="B2588" s="61"/>
      <c r="C2588" s="63" t="str">
        <f>IF(B2588="","",VLOOKUP(B2588,'Base productos'!A$2:H$10900,2,FALSE))</f>
        <v/>
      </c>
      <c r="D2588" s="66" t="str">
        <f>IF(B2588="","",VLOOKUP(B2588,'Base productos'!A$2:H$10900,3,FALSE))</f>
        <v/>
      </c>
      <c r="E2588" s="62" t="str">
        <f>IF(B2588="","",VLOOKUP(B2588,'Base productos'!A$2:H$10900,4,FALSE))</f>
        <v/>
      </c>
      <c r="F2588" s="62" t="str">
        <f>IF(B2588="","",VLOOKUP(B2588,'Base productos'!A$2:H$10900,5,FALSE))</f>
        <v/>
      </c>
      <c r="G2588" s="66" t="str">
        <f>IF(B2588="","",VLOOKUP(B2588,'Base productos'!A$2:H$10900,6,FALSE))</f>
        <v/>
      </c>
      <c r="H2588" s="66" t="str">
        <f>IF(B2588="","",VLOOKUP(B2588,'Base productos'!A$2:H$10900,7,FALSE))</f>
        <v/>
      </c>
      <c r="I2588" s="66" t="str">
        <f>IF(B2588="","",VLOOKUP(B2588,'Base productos'!A$2:H$10900,8,FALSE))</f>
        <v/>
      </c>
      <c r="J2588" s="47"/>
      <c r="K2588" s="48"/>
      <c r="L2588" s="68"/>
      <c r="M2588" s="68"/>
      <c r="N2588" s="68"/>
      <c r="O2588" s="68"/>
      <c r="P2588" s="100" t="str">
        <f>IF(O2588="","",VLOOKUP(O2588,'Principios Activos'!A$1:B$2418,2,FALSE))</f>
        <v/>
      </c>
      <c r="Q2588" s="68"/>
      <c r="R2588" s="68"/>
      <c r="S2588" s="68"/>
      <c r="T2588" s="68"/>
      <c r="U2588" s="68"/>
      <c r="V2588" s="68"/>
      <c r="W2588" s="68"/>
      <c r="X2588" s="68"/>
      <c r="Y2588" s="68"/>
      <c r="Z2588" s="68"/>
      <c r="AA2588" s="68"/>
      <c r="AB2588" s="69"/>
      <c r="AC2588" s="68"/>
      <c r="AD2588" s="69"/>
      <c r="AE2588" s="53"/>
      <c r="AF2588" s="98"/>
      <c r="AG2588" s="123"/>
      <c r="AH2588" s="123"/>
      <c r="AI2588"/>
      <c r="AJ2588"/>
      <c r="AM2588" s="13"/>
    </row>
    <row r="2589" spans="1:39" s="8" customFormat="1" ht="24.95" customHeight="1" x14ac:dyDescent="0.25">
      <c r="A2589" s="65" t="str">
        <f t="shared" si="40"/>
        <v/>
      </c>
      <c r="B2589" s="61"/>
      <c r="C2589" s="63" t="str">
        <f>IF(B2589="","",VLOOKUP(B2589,'Base productos'!A$2:H$10900,2,FALSE))</f>
        <v/>
      </c>
      <c r="D2589" s="66" t="str">
        <f>IF(B2589="","",VLOOKUP(B2589,'Base productos'!A$2:H$10900,3,FALSE))</f>
        <v/>
      </c>
      <c r="E2589" s="62" t="str">
        <f>IF(B2589="","",VLOOKUP(B2589,'Base productos'!A$2:H$10900,4,FALSE))</f>
        <v/>
      </c>
      <c r="F2589" s="62" t="str">
        <f>IF(B2589="","",VLOOKUP(B2589,'Base productos'!A$2:H$10900,5,FALSE))</f>
        <v/>
      </c>
      <c r="G2589" s="66" t="str">
        <f>IF(B2589="","",VLOOKUP(B2589,'Base productos'!A$2:H$10900,6,FALSE))</f>
        <v/>
      </c>
      <c r="H2589" s="66" t="str">
        <f>IF(B2589="","",VLOOKUP(B2589,'Base productos'!A$2:H$10900,7,FALSE))</f>
        <v/>
      </c>
      <c r="I2589" s="66" t="str">
        <f>IF(B2589="","",VLOOKUP(B2589,'Base productos'!A$2:H$10900,8,FALSE))</f>
        <v/>
      </c>
      <c r="J2589" s="47"/>
      <c r="K2589" s="48"/>
      <c r="L2589" s="68"/>
      <c r="M2589" s="68"/>
      <c r="N2589" s="68"/>
      <c r="O2589" s="68"/>
      <c r="P2589" s="100" t="str">
        <f>IF(O2589="","",VLOOKUP(O2589,'Principios Activos'!A$1:B$2418,2,FALSE))</f>
        <v/>
      </c>
      <c r="Q2589" s="68"/>
      <c r="R2589" s="68"/>
      <c r="S2589" s="68"/>
      <c r="T2589" s="68"/>
      <c r="U2589" s="68"/>
      <c r="V2589" s="68"/>
      <c r="W2589" s="68"/>
      <c r="X2589" s="68"/>
      <c r="Y2589" s="68"/>
      <c r="Z2589" s="68"/>
      <c r="AA2589" s="68"/>
      <c r="AB2589" s="69"/>
      <c r="AC2589" s="68"/>
      <c r="AD2589" s="69"/>
      <c r="AE2589" s="53"/>
      <c r="AF2589" s="98"/>
      <c r="AG2589" s="123"/>
      <c r="AH2589" s="123"/>
      <c r="AI2589"/>
      <c r="AJ2589"/>
      <c r="AM2589" s="13"/>
    </row>
    <row r="2590" spans="1:39" s="8" customFormat="1" ht="24.95" customHeight="1" x14ac:dyDescent="0.25">
      <c r="A2590" s="65" t="str">
        <f t="shared" si="40"/>
        <v/>
      </c>
      <c r="B2590" s="61"/>
      <c r="C2590" s="63" t="str">
        <f>IF(B2590="","",VLOOKUP(B2590,'Base productos'!A$2:H$10900,2,FALSE))</f>
        <v/>
      </c>
      <c r="D2590" s="66" t="str">
        <f>IF(B2590="","",VLOOKUP(B2590,'Base productos'!A$2:H$10900,3,FALSE))</f>
        <v/>
      </c>
      <c r="E2590" s="62" t="str">
        <f>IF(B2590="","",VLOOKUP(B2590,'Base productos'!A$2:H$10900,4,FALSE))</f>
        <v/>
      </c>
      <c r="F2590" s="62" t="str">
        <f>IF(B2590="","",VLOOKUP(B2590,'Base productos'!A$2:H$10900,5,FALSE))</f>
        <v/>
      </c>
      <c r="G2590" s="66" t="str">
        <f>IF(B2590="","",VLOOKUP(B2590,'Base productos'!A$2:H$10900,6,FALSE))</f>
        <v/>
      </c>
      <c r="H2590" s="66" t="str">
        <f>IF(B2590="","",VLOOKUP(B2590,'Base productos'!A$2:H$10900,7,FALSE))</f>
        <v/>
      </c>
      <c r="I2590" s="66" t="str">
        <f>IF(B2590="","",VLOOKUP(B2590,'Base productos'!A$2:H$10900,8,FALSE))</f>
        <v/>
      </c>
      <c r="J2590" s="47"/>
      <c r="K2590" s="48"/>
      <c r="L2590" s="68"/>
      <c r="M2590" s="68"/>
      <c r="N2590" s="68"/>
      <c r="O2590" s="68"/>
      <c r="P2590" s="100" t="str">
        <f>IF(O2590="","",VLOOKUP(O2590,'Principios Activos'!A$1:B$2418,2,FALSE))</f>
        <v/>
      </c>
      <c r="Q2590" s="68"/>
      <c r="R2590" s="68"/>
      <c r="S2590" s="68"/>
      <c r="T2590" s="68"/>
      <c r="U2590" s="68"/>
      <c r="V2590" s="68"/>
      <c r="W2590" s="68"/>
      <c r="X2590" s="68"/>
      <c r="Y2590" s="68"/>
      <c r="Z2590" s="68"/>
      <c r="AA2590" s="68"/>
      <c r="AB2590" s="69"/>
      <c r="AC2590" s="68"/>
      <c r="AD2590" s="69"/>
      <c r="AE2590" s="53"/>
      <c r="AF2590" s="98"/>
      <c r="AG2590" s="123"/>
      <c r="AH2590" s="123"/>
      <c r="AI2590"/>
      <c r="AJ2590"/>
      <c r="AM2590" s="13"/>
    </row>
    <row r="2591" spans="1:39" s="8" customFormat="1" ht="24.95" customHeight="1" x14ac:dyDescent="0.25">
      <c r="A2591" s="65" t="str">
        <f t="shared" si="40"/>
        <v/>
      </c>
      <c r="B2591" s="61"/>
      <c r="C2591" s="63" t="str">
        <f>IF(B2591="","",VLOOKUP(B2591,'Base productos'!A$2:H$10900,2,FALSE))</f>
        <v/>
      </c>
      <c r="D2591" s="66" t="str">
        <f>IF(B2591="","",VLOOKUP(B2591,'Base productos'!A$2:H$10900,3,FALSE))</f>
        <v/>
      </c>
      <c r="E2591" s="62" t="str">
        <f>IF(B2591="","",VLOOKUP(B2591,'Base productos'!A$2:H$10900,4,FALSE))</f>
        <v/>
      </c>
      <c r="F2591" s="62" t="str">
        <f>IF(B2591="","",VLOOKUP(B2591,'Base productos'!A$2:H$10900,5,FALSE))</f>
        <v/>
      </c>
      <c r="G2591" s="66" t="str">
        <f>IF(B2591="","",VLOOKUP(B2591,'Base productos'!A$2:H$10900,6,FALSE))</f>
        <v/>
      </c>
      <c r="H2591" s="66" t="str">
        <f>IF(B2591="","",VLOOKUP(B2591,'Base productos'!A$2:H$10900,7,FALSE))</f>
        <v/>
      </c>
      <c r="I2591" s="66" t="str">
        <f>IF(B2591="","",VLOOKUP(B2591,'Base productos'!A$2:H$10900,8,FALSE))</f>
        <v/>
      </c>
      <c r="J2591" s="47"/>
      <c r="K2591" s="48"/>
      <c r="L2591" s="68"/>
      <c r="M2591" s="68"/>
      <c r="N2591" s="68"/>
      <c r="O2591" s="68"/>
      <c r="P2591" s="100" t="str">
        <f>IF(O2591="","",VLOOKUP(O2591,'Principios Activos'!A$1:B$2418,2,FALSE))</f>
        <v/>
      </c>
      <c r="Q2591" s="68"/>
      <c r="R2591" s="68"/>
      <c r="S2591" s="68"/>
      <c r="T2591" s="68"/>
      <c r="U2591" s="68"/>
      <c r="V2591" s="68"/>
      <c r="W2591" s="68"/>
      <c r="X2591" s="68"/>
      <c r="Y2591" s="68"/>
      <c r="Z2591" s="68"/>
      <c r="AA2591" s="68"/>
      <c r="AB2591" s="69"/>
      <c r="AC2591" s="68"/>
      <c r="AD2591" s="69"/>
      <c r="AE2591" s="53"/>
      <c r="AF2591" s="98"/>
      <c r="AG2591" s="123"/>
      <c r="AH2591" s="123"/>
      <c r="AI2591"/>
      <c r="AJ2591"/>
      <c r="AM2591" s="13"/>
    </row>
    <row r="2592" spans="1:39" s="8" customFormat="1" ht="24.95" customHeight="1" x14ac:dyDescent="0.25">
      <c r="A2592" s="65" t="str">
        <f t="shared" si="40"/>
        <v/>
      </c>
      <c r="B2592" s="61"/>
      <c r="C2592" s="63" t="str">
        <f>IF(B2592="","",VLOOKUP(B2592,'Base productos'!A$2:H$10900,2,FALSE))</f>
        <v/>
      </c>
      <c r="D2592" s="66" t="str">
        <f>IF(B2592="","",VLOOKUP(B2592,'Base productos'!A$2:H$10900,3,FALSE))</f>
        <v/>
      </c>
      <c r="E2592" s="62" t="str">
        <f>IF(B2592="","",VLOOKUP(B2592,'Base productos'!A$2:H$10900,4,FALSE))</f>
        <v/>
      </c>
      <c r="F2592" s="62" t="str">
        <f>IF(B2592="","",VLOOKUP(B2592,'Base productos'!A$2:H$10900,5,FALSE))</f>
        <v/>
      </c>
      <c r="G2592" s="66" t="str">
        <f>IF(B2592="","",VLOOKUP(B2592,'Base productos'!A$2:H$10900,6,FALSE))</f>
        <v/>
      </c>
      <c r="H2592" s="66" t="str">
        <f>IF(B2592="","",VLOOKUP(B2592,'Base productos'!A$2:H$10900,7,FALSE))</f>
        <v/>
      </c>
      <c r="I2592" s="66" t="str">
        <f>IF(B2592="","",VLOOKUP(B2592,'Base productos'!A$2:H$10900,8,FALSE))</f>
        <v/>
      </c>
      <c r="J2592" s="47"/>
      <c r="K2592" s="48"/>
      <c r="L2592" s="68"/>
      <c r="M2592" s="68"/>
      <c r="N2592" s="68"/>
      <c r="O2592" s="68"/>
      <c r="P2592" s="100" t="str">
        <f>IF(O2592="","",VLOOKUP(O2592,'Principios Activos'!A$1:B$2418,2,FALSE))</f>
        <v/>
      </c>
      <c r="Q2592" s="68"/>
      <c r="R2592" s="68"/>
      <c r="S2592" s="68"/>
      <c r="T2592" s="68"/>
      <c r="U2592" s="68"/>
      <c r="V2592" s="68"/>
      <c r="W2592" s="68"/>
      <c r="X2592" s="68"/>
      <c r="Y2592" s="68"/>
      <c r="Z2592" s="68"/>
      <c r="AA2592" s="68"/>
      <c r="AB2592" s="69"/>
      <c r="AC2592" s="68"/>
      <c r="AD2592" s="69"/>
      <c r="AE2592" s="53"/>
      <c r="AF2592" s="98"/>
      <c r="AG2592" s="123"/>
      <c r="AH2592" s="123"/>
      <c r="AI2592"/>
      <c r="AJ2592"/>
      <c r="AM2592" s="13"/>
    </row>
    <row r="2593" spans="1:39" s="8" customFormat="1" ht="24.95" customHeight="1" x14ac:dyDescent="0.25">
      <c r="A2593" s="65" t="str">
        <f t="shared" si="40"/>
        <v/>
      </c>
      <c r="B2593" s="61"/>
      <c r="C2593" s="63" t="str">
        <f>IF(B2593="","",VLOOKUP(B2593,'Base productos'!A$2:H$10900,2,FALSE))</f>
        <v/>
      </c>
      <c r="D2593" s="66" t="str">
        <f>IF(B2593="","",VLOOKUP(B2593,'Base productos'!A$2:H$10900,3,FALSE))</f>
        <v/>
      </c>
      <c r="E2593" s="62" t="str">
        <f>IF(B2593="","",VLOOKUP(B2593,'Base productos'!A$2:H$10900,4,FALSE))</f>
        <v/>
      </c>
      <c r="F2593" s="62" t="str">
        <f>IF(B2593="","",VLOOKUP(B2593,'Base productos'!A$2:H$10900,5,FALSE))</f>
        <v/>
      </c>
      <c r="G2593" s="66" t="str">
        <f>IF(B2593="","",VLOOKUP(B2593,'Base productos'!A$2:H$10900,6,FALSE))</f>
        <v/>
      </c>
      <c r="H2593" s="66" t="str">
        <f>IF(B2593="","",VLOOKUP(B2593,'Base productos'!A$2:H$10900,7,FALSE))</f>
        <v/>
      </c>
      <c r="I2593" s="66" t="str">
        <f>IF(B2593="","",VLOOKUP(B2593,'Base productos'!A$2:H$10900,8,FALSE))</f>
        <v/>
      </c>
      <c r="J2593" s="47"/>
      <c r="K2593" s="48"/>
      <c r="L2593" s="68"/>
      <c r="M2593" s="68"/>
      <c r="N2593" s="68"/>
      <c r="O2593" s="68"/>
      <c r="P2593" s="100" t="str">
        <f>IF(O2593="","",VLOOKUP(O2593,'Principios Activos'!A$1:B$2418,2,FALSE))</f>
        <v/>
      </c>
      <c r="Q2593" s="68"/>
      <c r="R2593" s="68"/>
      <c r="S2593" s="68"/>
      <c r="T2593" s="68"/>
      <c r="U2593" s="68"/>
      <c r="V2593" s="68"/>
      <c r="W2593" s="68"/>
      <c r="X2593" s="68"/>
      <c r="Y2593" s="68"/>
      <c r="Z2593" s="68"/>
      <c r="AA2593" s="68"/>
      <c r="AB2593" s="69"/>
      <c r="AC2593" s="68"/>
      <c r="AD2593" s="69"/>
      <c r="AE2593" s="53"/>
      <c r="AF2593" s="98"/>
      <c r="AG2593" s="123"/>
      <c r="AH2593" s="123"/>
      <c r="AI2593"/>
      <c r="AJ2593"/>
      <c r="AM2593" s="13"/>
    </row>
    <row r="2594" spans="1:39" s="8" customFormat="1" ht="24.95" customHeight="1" x14ac:dyDescent="0.25">
      <c r="A2594" s="65" t="str">
        <f t="shared" si="40"/>
        <v/>
      </c>
      <c r="B2594" s="61"/>
      <c r="C2594" s="63" t="str">
        <f>IF(B2594="","",VLOOKUP(B2594,'Base productos'!A$2:H$10900,2,FALSE))</f>
        <v/>
      </c>
      <c r="D2594" s="66" t="str">
        <f>IF(B2594="","",VLOOKUP(B2594,'Base productos'!A$2:H$10900,3,FALSE))</f>
        <v/>
      </c>
      <c r="E2594" s="62" t="str">
        <f>IF(B2594="","",VLOOKUP(B2594,'Base productos'!A$2:H$10900,4,FALSE))</f>
        <v/>
      </c>
      <c r="F2594" s="62" t="str">
        <f>IF(B2594="","",VLOOKUP(B2594,'Base productos'!A$2:H$10900,5,FALSE))</f>
        <v/>
      </c>
      <c r="G2594" s="66" t="str">
        <f>IF(B2594="","",VLOOKUP(B2594,'Base productos'!A$2:H$10900,6,FALSE))</f>
        <v/>
      </c>
      <c r="H2594" s="66" t="str">
        <f>IF(B2594="","",VLOOKUP(B2594,'Base productos'!A$2:H$10900,7,FALSE))</f>
        <v/>
      </c>
      <c r="I2594" s="66" t="str">
        <f>IF(B2594="","",VLOOKUP(B2594,'Base productos'!A$2:H$10900,8,FALSE))</f>
        <v/>
      </c>
      <c r="J2594" s="47"/>
      <c r="K2594" s="48"/>
      <c r="L2594" s="68"/>
      <c r="M2594" s="68"/>
      <c r="N2594" s="68"/>
      <c r="O2594" s="68"/>
      <c r="P2594" s="100" t="str">
        <f>IF(O2594="","",VLOOKUP(O2594,'Principios Activos'!A$1:B$2418,2,FALSE))</f>
        <v/>
      </c>
      <c r="Q2594" s="68"/>
      <c r="R2594" s="68"/>
      <c r="S2594" s="68"/>
      <c r="T2594" s="68"/>
      <c r="U2594" s="68"/>
      <c r="V2594" s="68"/>
      <c r="W2594" s="68"/>
      <c r="X2594" s="68"/>
      <c r="Y2594" s="68"/>
      <c r="Z2594" s="68"/>
      <c r="AA2594" s="68"/>
      <c r="AB2594" s="69"/>
      <c r="AC2594" s="68"/>
      <c r="AD2594" s="69"/>
      <c r="AE2594" s="53"/>
      <c r="AF2594" s="98"/>
      <c r="AG2594" s="123"/>
      <c r="AH2594" s="123"/>
      <c r="AI2594"/>
      <c r="AJ2594"/>
      <c r="AM2594" s="13"/>
    </row>
    <row r="2595" spans="1:39" s="8" customFormat="1" ht="24.95" customHeight="1" x14ac:dyDescent="0.25">
      <c r="A2595" s="65" t="str">
        <f t="shared" si="40"/>
        <v/>
      </c>
      <c r="B2595" s="61"/>
      <c r="C2595" s="63" t="str">
        <f>IF(B2595="","",VLOOKUP(B2595,'Base productos'!A$2:H$10900,2,FALSE))</f>
        <v/>
      </c>
      <c r="D2595" s="66" t="str">
        <f>IF(B2595="","",VLOOKUP(B2595,'Base productos'!A$2:H$10900,3,FALSE))</f>
        <v/>
      </c>
      <c r="E2595" s="62" t="str">
        <f>IF(B2595="","",VLOOKUP(B2595,'Base productos'!A$2:H$10900,4,FALSE))</f>
        <v/>
      </c>
      <c r="F2595" s="62" t="str">
        <f>IF(B2595="","",VLOOKUP(B2595,'Base productos'!A$2:H$10900,5,FALSE))</f>
        <v/>
      </c>
      <c r="G2595" s="66" t="str">
        <f>IF(B2595="","",VLOOKUP(B2595,'Base productos'!A$2:H$10900,6,FALSE))</f>
        <v/>
      </c>
      <c r="H2595" s="66" t="str">
        <f>IF(B2595="","",VLOOKUP(B2595,'Base productos'!A$2:H$10900,7,FALSE))</f>
        <v/>
      </c>
      <c r="I2595" s="66" t="str">
        <f>IF(B2595="","",VLOOKUP(B2595,'Base productos'!A$2:H$10900,8,FALSE))</f>
        <v/>
      </c>
      <c r="J2595" s="47"/>
      <c r="K2595" s="48"/>
      <c r="L2595" s="68"/>
      <c r="M2595" s="68"/>
      <c r="N2595" s="68"/>
      <c r="O2595" s="68"/>
      <c r="P2595" s="100" t="str">
        <f>IF(O2595="","",VLOOKUP(O2595,'Principios Activos'!A$1:B$2418,2,FALSE))</f>
        <v/>
      </c>
      <c r="Q2595" s="68"/>
      <c r="R2595" s="68"/>
      <c r="S2595" s="68"/>
      <c r="T2595" s="68"/>
      <c r="U2595" s="68"/>
      <c r="V2595" s="68"/>
      <c r="W2595" s="68"/>
      <c r="X2595" s="68"/>
      <c r="Y2595" s="68"/>
      <c r="Z2595" s="68"/>
      <c r="AA2595" s="68"/>
      <c r="AB2595" s="69"/>
      <c r="AC2595" s="68"/>
      <c r="AD2595" s="69"/>
      <c r="AE2595" s="53"/>
      <c r="AF2595" s="98"/>
      <c r="AG2595" s="123"/>
      <c r="AH2595" s="123"/>
      <c r="AI2595"/>
      <c r="AJ2595"/>
      <c r="AM2595" s="13"/>
    </row>
    <row r="2596" spans="1:39" s="8" customFormat="1" ht="24.95" customHeight="1" x14ac:dyDescent="0.25">
      <c r="A2596" s="65" t="str">
        <f t="shared" si="40"/>
        <v/>
      </c>
      <c r="B2596" s="61"/>
      <c r="C2596" s="63" t="str">
        <f>IF(B2596="","",VLOOKUP(B2596,'Base productos'!A$2:H$10900,2,FALSE))</f>
        <v/>
      </c>
      <c r="D2596" s="66" t="str">
        <f>IF(B2596="","",VLOOKUP(B2596,'Base productos'!A$2:H$10900,3,FALSE))</f>
        <v/>
      </c>
      <c r="E2596" s="62" t="str">
        <f>IF(B2596="","",VLOOKUP(B2596,'Base productos'!A$2:H$10900,4,FALSE))</f>
        <v/>
      </c>
      <c r="F2596" s="62" t="str">
        <f>IF(B2596="","",VLOOKUP(B2596,'Base productos'!A$2:H$10900,5,FALSE))</f>
        <v/>
      </c>
      <c r="G2596" s="66" t="str">
        <f>IF(B2596="","",VLOOKUP(B2596,'Base productos'!A$2:H$10900,6,FALSE))</f>
        <v/>
      </c>
      <c r="H2596" s="66" t="str">
        <f>IF(B2596="","",VLOOKUP(B2596,'Base productos'!A$2:H$10900,7,FALSE))</f>
        <v/>
      </c>
      <c r="I2596" s="66" t="str">
        <f>IF(B2596="","",VLOOKUP(B2596,'Base productos'!A$2:H$10900,8,FALSE))</f>
        <v/>
      </c>
      <c r="J2596" s="47"/>
      <c r="K2596" s="48"/>
      <c r="L2596" s="68"/>
      <c r="M2596" s="68"/>
      <c r="N2596" s="68"/>
      <c r="O2596" s="68"/>
      <c r="P2596" s="100" t="str">
        <f>IF(O2596="","",VLOOKUP(O2596,'Principios Activos'!A$1:B$2418,2,FALSE))</f>
        <v/>
      </c>
      <c r="Q2596" s="68"/>
      <c r="R2596" s="68"/>
      <c r="S2596" s="68"/>
      <c r="T2596" s="68"/>
      <c r="U2596" s="68"/>
      <c r="V2596" s="68"/>
      <c r="W2596" s="68"/>
      <c r="X2596" s="68"/>
      <c r="Y2596" s="68"/>
      <c r="Z2596" s="68"/>
      <c r="AA2596" s="68"/>
      <c r="AB2596" s="69"/>
      <c r="AC2596" s="68"/>
      <c r="AD2596" s="69"/>
      <c r="AE2596" s="53"/>
      <c r="AF2596" s="98"/>
      <c r="AG2596" s="123"/>
      <c r="AH2596" s="123"/>
      <c r="AI2596"/>
      <c r="AJ2596"/>
      <c r="AM2596" s="13"/>
    </row>
    <row r="2597" spans="1:39" s="8" customFormat="1" ht="24.95" customHeight="1" x14ac:dyDescent="0.25">
      <c r="A2597" s="65" t="str">
        <f t="shared" si="40"/>
        <v/>
      </c>
      <c r="B2597" s="61"/>
      <c r="C2597" s="63" t="str">
        <f>IF(B2597="","",VLOOKUP(B2597,'Base productos'!A$2:H$10900,2,FALSE))</f>
        <v/>
      </c>
      <c r="D2597" s="66" t="str">
        <f>IF(B2597="","",VLOOKUP(B2597,'Base productos'!A$2:H$10900,3,FALSE))</f>
        <v/>
      </c>
      <c r="E2597" s="62" t="str">
        <f>IF(B2597="","",VLOOKUP(B2597,'Base productos'!A$2:H$10900,4,FALSE))</f>
        <v/>
      </c>
      <c r="F2597" s="62" t="str">
        <f>IF(B2597="","",VLOOKUP(B2597,'Base productos'!A$2:H$10900,5,FALSE))</f>
        <v/>
      </c>
      <c r="G2597" s="66" t="str">
        <f>IF(B2597="","",VLOOKUP(B2597,'Base productos'!A$2:H$10900,6,FALSE))</f>
        <v/>
      </c>
      <c r="H2597" s="66" t="str">
        <f>IF(B2597="","",VLOOKUP(B2597,'Base productos'!A$2:H$10900,7,FALSE))</f>
        <v/>
      </c>
      <c r="I2597" s="66" t="str">
        <f>IF(B2597="","",VLOOKUP(B2597,'Base productos'!A$2:H$10900,8,FALSE))</f>
        <v/>
      </c>
      <c r="J2597" s="47"/>
      <c r="K2597" s="48"/>
      <c r="L2597" s="68"/>
      <c r="M2597" s="68"/>
      <c r="N2597" s="68"/>
      <c r="O2597" s="68"/>
      <c r="P2597" s="100" t="str">
        <f>IF(O2597="","",VLOOKUP(O2597,'Principios Activos'!A$1:B$2418,2,FALSE))</f>
        <v/>
      </c>
      <c r="Q2597" s="68"/>
      <c r="R2597" s="68"/>
      <c r="S2597" s="68"/>
      <c r="T2597" s="68"/>
      <c r="U2597" s="68"/>
      <c r="V2597" s="68"/>
      <c r="W2597" s="68"/>
      <c r="X2597" s="68"/>
      <c r="Y2597" s="68"/>
      <c r="Z2597" s="68"/>
      <c r="AA2597" s="68"/>
      <c r="AB2597" s="69"/>
      <c r="AC2597" s="68"/>
      <c r="AD2597" s="69"/>
      <c r="AE2597" s="53"/>
      <c r="AF2597" s="98"/>
      <c r="AG2597" s="123"/>
      <c r="AH2597" s="123"/>
      <c r="AI2597"/>
      <c r="AJ2597"/>
      <c r="AM2597" s="13"/>
    </row>
    <row r="2598" spans="1:39" s="8" customFormat="1" ht="24.95" customHeight="1" x14ac:dyDescent="0.25">
      <c r="A2598" s="65" t="str">
        <f t="shared" si="40"/>
        <v/>
      </c>
      <c r="B2598" s="61"/>
      <c r="C2598" s="63" t="str">
        <f>IF(B2598="","",VLOOKUP(B2598,'Base productos'!A$2:H$10900,2,FALSE))</f>
        <v/>
      </c>
      <c r="D2598" s="66" t="str">
        <f>IF(B2598="","",VLOOKUP(B2598,'Base productos'!A$2:H$10900,3,FALSE))</f>
        <v/>
      </c>
      <c r="E2598" s="62" t="str">
        <f>IF(B2598="","",VLOOKUP(B2598,'Base productos'!A$2:H$10900,4,FALSE))</f>
        <v/>
      </c>
      <c r="F2598" s="62" t="str">
        <f>IF(B2598="","",VLOOKUP(B2598,'Base productos'!A$2:H$10900,5,FALSE))</f>
        <v/>
      </c>
      <c r="G2598" s="66" t="str">
        <f>IF(B2598="","",VLOOKUP(B2598,'Base productos'!A$2:H$10900,6,FALSE))</f>
        <v/>
      </c>
      <c r="H2598" s="66" t="str">
        <f>IF(B2598="","",VLOOKUP(B2598,'Base productos'!A$2:H$10900,7,FALSE))</f>
        <v/>
      </c>
      <c r="I2598" s="66" t="str">
        <f>IF(B2598="","",VLOOKUP(B2598,'Base productos'!A$2:H$10900,8,FALSE))</f>
        <v/>
      </c>
      <c r="J2598" s="47"/>
      <c r="K2598" s="48"/>
      <c r="L2598" s="68"/>
      <c r="M2598" s="68"/>
      <c r="N2598" s="68"/>
      <c r="O2598" s="68"/>
      <c r="P2598" s="100" t="str">
        <f>IF(O2598="","",VLOOKUP(O2598,'Principios Activos'!A$1:B$2418,2,FALSE))</f>
        <v/>
      </c>
      <c r="Q2598" s="68"/>
      <c r="R2598" s="68"/>
      <c r="S2598" s="68"/>
      <c r="T2598" s="68"/>
      <c r="U2598" s="68"/>
      <c r="V2598" s="68"/>
      <c r="W2598" s="68"/>
      <c r="X2598" s="68"/>
      <c r="Y2598" s="68"/>
      <c r="Z2598" s="68"/>
      <c r="AA2598" s="68"/>
      <c r="AB2598" s="69"/>
      <c r="AC2598" s="68"/>
      <c r="AD2598" s="69"/>
      <c r="AE2598" s="53"/>
      <c r="AF2598" s="98"/>
      <c r="AG2598" s="123"/>
      <c r="AH2598" s="123"/>
      <c r="AI2598"/>
      <c r="AJ2598"/>
      <c r="AM2598" s="13"/>
    </row>
    <row r="2599" spans="1:39" s="8" customFormat="1" ht="24.95" customHeight="1" x14ac:dyDescent="0.25">
      <c r="A2599" s="65" t="str">
        <f t="shared" si="40"/>
        <v/>
      </c>
      <c r="B2599" s="61"/>
      <c r="C2599" s="63" t="str">
        <f>IF(B2599="","",VLOOKUP(B2599,'Base productos'!A$2:H$10900,2,FALSE))</f>
        <v/>
      </c>
      <c r="D2599" s="66" t="str">
        <f>IF(B2599="","",VLOOKUP(B2599,'Base productos'!A$2:H$10900,3,FALSE))</f>
        <v/>
      </c>
      <c r="E2599" s="62" t="str">
        <f>IF(B2599="","",VLOOKUP(B2599,'Base productos'!A$2:H$10900,4,FALSE))</f>
        <v/>
      </c>
      <c r="F2599" s="62" t="str">
        <f>IF(B2599="","",VLOOKUP(B2599,'Base productos'!A$2:H$10900,5,FALSE))</f>
        <v/>
      </c>
      <c r="G2599" s="66" t="str">
        <f>IF(B2599="","",VLOOKUP(B2599,'Base productos'!A$2:H$10900,6,FALSE))</f>
        <v/>
      </c>
      <c r="H2599" s="66" t="str">
        <f>IF(B2599="","",VLOOKUP(B2599,'Base productos'!A$2:H$10900,7,FALSE))</f>
        <v/>
      </c>
      <c r="I2599" s="66" t="str">
        <f>IF(B2599="","",VLOOKUP(B2599,'Base productos'!A$2:H$10900,8,FALSE))</f>
        <v/>
      </c>
      <c r="J2599" s="47"/>
      <c r="K2599" s="48"/>
      <c r="L2599" s="68"/>
      <c r="M2599" s="68"/>
      <c r="N2599" s="68"/>
      <c r="O2599" s="68"/>
      <c r="P2599" s="100" t="str">
        <f>IF(O2599="","",VLOOKUP(O2599,'Principios Activos'!A$1:B$2418,2,FALSE))</f>
        <v/>
      </c>
      <c r="Q2599" s="68"/>
      <c r="R2599" s="68"/>
      <c r="S2599" s="68"/>
      <c r="T2599" s="68"/>
      <c r="U2599" s="68"/>
      <c r="V2599" s="68"/>
      <c r="W2599" s="68"/>
      <c r="X2599" s="68"/>
      <c r="Y2599" s="68"/>
      <c r="Z2599" s="68"/>
      <c r="AA2599" s="68"/>
      <c r="AB2599" s="69"/>
      <c r="AC2599" s="68"/>
      <c r="AD2599" s="69"/>
      <c r="AE2599" s="53"/>
      <c r="AF2599" s="98"/>
      <c r="AG2599" s="123"/>
      <c r="AH2599" s="123"/>
      <c r="AI2599"/>
      <c r="AJ2599"/>
      <c r="AM2599" s="13"/>
    </row>
    <row r="2600" spans="1:39" s="8" customFormat="1" ht="24.95" customHeight="1" x14ac:dyDescent="0.25">
      <c r="A2600" s="65" t="str">
        <f t="shared" si="40"/>
        <v/>
      </c>
      <c r="B2600" s="61"/>
      <c r="C2600" s="63" t="str">
        <f>IF(B2600="","",VLOOKUP(B2600,'Base productos'!A$2:H$10900,2,FALSE))</f>
        <v/>
      </c>
      <c r="D2600" s="66" t="str">
        <f>IF(B2600="","",VLOOKUP(B2600,'Base productos'!A$2:H$10900,3,FALSE))</f>
        <v/>
      </c>
      <c r="E2600" s="62" t="str">
        <f>IF(B2600="","",VLOOKUP(B2600,'Base productos'!A$2:H$10900,4,FALSE))</f>
        <v/>
      </c>
      <c r="F2600" s="62" t="str">
        <f>IF(B2600="","",VLOOKUP(B2600,'Base productos'!A$2:H$10900,5,FALSE))</f>
        <v/>
      </c>
      <c r="G2600" s="66" t="str">
        <f>IF(B2600="","",VLOOKUP(B2600,'Base productos'!A$2:H$10900,6,FALSE))</f>
        <v/>
      </c>
      <c r="H2600" s="66" t="str">
        <f>IF(B2600="","",VLOOKUP(B2600,'Base productos'!A$2:H$10900,7,FALSE))</f>
        <v/>
      </c>
      <c r="I2600" s="66" t="str">
        <f>IF(B2600="","",VLOOKUP(B2600,'Base productos'!A$2:H$10900,8,FALSE))</f>
        <v/>
      </c>
      <c r="J2600" s="47"/>
      <c r="K2600" s="48"/>
      <c r="L2600" s="68"/>
      <c r="M2600" s="68"/>
      <c r="N2600" s="68"/>
      <c r="O2600" s="68"/>
      <c r="P2600" s="100" t="str">
        <f>IF(O2600="","",VLOOKUP(O2600,'Principios Activos'!A$1:B$2418,2,FALSE))</f>
        <v/>
      </c>
      <c r="Q2600" s="68"/>
      <c r="R2600" s="68"/>
      <c r="S2600" s="68"/>
      <c r="T2600" s="68"/>
      <c r="U2600" s="68"/>
      <c r="V2600" s="68"/>
      <c r="W2600" s="68"/>
      <c r="X2600" s="68"/>
      <c r="Y2600" s="68"/>
      <c r="Z2600" s="68"/>
      <c r="AA2600" s="68"/>
      <c r="AB2600" s="69"/>
      <c r="AC2600" s="68"/>
      <c r="AD2600" s="69"/>
      <c r="AE2600" s="53"/>
      <c r="AF2600" s="98"/>
      <c r="AG2600" s="123"/>
      <c r="AH2600" s="123"/>
      <c r="AI2600"/>
      <c r="AJ2600"/>
      <c r="AM2600" s="13"/>
    </row>
    <row r="2601" spans="1:39" s="8" customFormat="1" ht="24.95" customHeight="1" x14ac:dyDescent="0.25">
      <c r="A2601" s="65" t="str">
        <f t="shared" si="40"/>
        <v/>
      </c>
      <c r="B2601" s="61"/>
      <c r="C2601" s="63" t="str">
        <f>IF(B2601="","",VLOOKUP(B2601,'Base productos'!A$2:H$10900,2,FALSE))</f>
        <v/>
      </c>
      <c r="D2601" s="66" t="str">
        <f>IF(B2601="","",VLOOKUP(B2601,'Base productos'!A$2:H$10900,3,FALSE))</f>
        <v/>
      </c>
      <c r="E2601" s="62" t="str">
        <f>IF(B2601="","",VLOOKUP(B2601,'Base productos'!A$2:H$10900,4,FALSE))</f>
        <v/>
      </c>
      <c r="F2601" s="62" t="str">
        <f>IF(B2601="","",VLOOKUP(B2601,'Base productos'!A$2:H$10900,5,FALSE))</f>
        <v/>
      </c>
      <c r="G2601" s="66" t="str">
        <f>IF(B2601="","",VLOOKUP(B2601,'Base productos'!A$2:H$10900,6,FALSE))</f>
        <v/>
      </c>
      <c r="H2601" s="66" t="str">
        <f>IF(B2601="","",VLOOKUP(B2601,'Base productos'!A$2:H$10900,7,FALSE))</f>
        <v/>
      </c>
      <c r="I2601" s="66" t="str">
        <f>IF(B2601="","",VLOOKUP(B2601,'Base productos'!A$2:H$10900,8,FALSE))</f>
        <v/>
      </c>
      <c r="J2601" s="47"/>
      <c r="K2601" s="48"/>
      <c r="L2601" s="68"/>
      <c r="M2601" s="68"/>
      <c r="N2601" s="68"/>
      <c r="O2601" s="68"/>
      <c r="P2601" s="100" t="str">
        <f>IF(O2601="","",VLOOKUP(O2601,'Principios Activos'!A$1:B$2418,2,FALSE))</f>
        <v/>
      </c>
      <c r="Q2601" s="68"/>
      <c r="R2601" s="68"/>
      <c r="S2601" s="68"/>
      <c r="T2601" s="68"/>
      <c r="U2601" s="68"/>
      <c r="V2601" s="68"/>
      <c r="W2601" s="68"/>
      <c r="X2601" s="68"/>
      <c r="Y2601" s="68"/>
      <c r="Z2601" s="68"/>
      <c r="AA2601" s="68"/>
      <c r="AB2601" s="69"/>
      <c r="AC2601" s="68"/>
      <c r="AD2601" s="69"/>
      <c r="AE2601" s="53"/>
      <c r="AF2601" s="98"/>
      <c r="AG2601" s="123"/>
      <c r="AH2601" s="123"/>
      <c r="AI2601"/>
      <c r="AJ2601"/>
      <c r="AM2601" s="13"/>
    </row>
    <row r="2602" spans="1:39" s="8" customFormat="1" ht="24.95" customHeight="1" x14ac:dyDescent="0.25">
      <c r="A2602" s="65" t="str">
        <f t="shared" si="40"/>
        <v/>
      </c>
      <c r="B2602" s="61"/>
      <c r="C2602" s="63" t="str">
        <f>IF(B2602="","",VLOOKUP(B2602,'Base productos'!A$2:H$10900,2,FALSE))</f>
        <v/>
      </c>
      <c r="D2602" s="66" t="str">
        <f>IF(B2602="","",VLOOKUP(B2602,'Base productos'!A$2:H$10900,3,FALSE))</f>
        <v/>
      </c>
      <c r="E2602" s="62" t="str">
        <f>IF(B2602="","",VLOOKUP(B2602,'Base productos'!A$2:H$10900,4,FALSE))</f>
        <v/>
      </c>
      <c r="F2602" s="62" t="str">
        <f>IF(B2602="","",VLOOKUP(B2602,'Base productos'!A$2:H$10900,5,FALSE))</f>
        <v/>
      </c>
      <c r="G2602" s="66" t="str">
        <f>IF(B2602="","",VLOOKUP(B2602,'Base productos'!A$2:H$10900,6,FALSE))</f>
        <v/>
      </c>
      <c r="H2602" s="66" t="str">
        <f>IF(B2602="","",VLOOKUP(B2602,'Base productos'!A$2:H$10900,7,FALSE))</f>
        <v/>
      </c>
      <c r="I2602" s="66" t="str">
        <f>IF(B2602="","",VLOOKUP(B2602,'Base productos'!A$2:H$10900,8,FALSE))</f>
        <v/>
      </c>
      <c r="J2602" s="47"/>
      <c r="K2602" s="48"/>
      <c r="L2602" s="68"/>
      <c r="M2602" s="68"/>
      <c r="N2602" s="68"/>
      <c r="O2602" s="68"/>
      <c r="P2602" s="100" t="str">
        <f>IF(O2602="","",VLOOKUP(O2602,'Principios Activos'!A$1:B$2418,2,FALSE))</f>
        <v/>
      </c>
      <c r="Q2602" s="68"/>
      <c r="R2602" s="68"/>
      <c r="S2602" s="68"/>
      <c r="T2602" s="68"/>
      <c r="U2602" s="68"/>
      <c r="V2602" s="68"/>
      <c r="W2602" s="68"/>
      <c r="X2602" s="68"/>
      <c r="Y2602" s="68"/>
      <c r="Z2602" s="68"/>
      <c r="AA2602" s="68"/>
      <c r="AB2602" s="69"/>
      <c r="AC2602" s="68"/>
      <c r="AD2602" s="69"/>
      <c r="AE2602" s="53"/>
      <c r="AF2602" s="98"/>
      <c r="AG2602" s="123"/>
      <c r="AH2602" s="123"/>
      <c r="AI2602"/>
      <c r="AJ2602"/>
      <c r="AM2602" s="13"/>
    </row>
    <row r="2603" spans="1:39" s="8" customFormat="1" ht="24.95" customHeight="1" x14ac:dyDescent="0.25">
      <c r="A2603" s="65" t="str">
        <f t="shared" si="40"/>
        <v/>
      </c>
      <c r="B2603" s="61"/>
      <c r="C2603" s="63" t="str">
        <f>IF(B2603="","",VLOOKUP(B2603,'Base productos'!A$2:H$10900,2,FALSE))</f>
        <v/>
      </c>
      <c r="D2603" s="66" t="str">
        <f>IF(B2603="","",VLOOKUP(B2603,'Base productos'!A$2:H$10900,3,FALSE))</f>
        <v/>
      </c>
      <c r="E2603" s="62" t="str">
        <f>IF(B2603="","",VLOOKUP(B2603,'Base productos'!A$2:H$10900,4,FALSE))</f>
        <v/>
      </c>
      <c r="F2603" s="62" t="str">
        <f>IF(B2603="","",VLOOKUP(B2603,'Base productos'!A$2:H$10900,5,FALSE))</f>
        <v/>
      </c>
      <c r="G2603" s="66" t="str">
        <f>IF(B2603="","",VLOOKUP(B2603,'Base productos'!A$2:H$10900,6,FALSE))</f>
        <v/>
      </c>
      <c r="H2603" s="66" t="str">
        <f>IF(B2603="","",VLOOKUP(B2603,'Base productos'!A$2:H$10900,7,FALSE))</f>
        <v/>
      </c>
      <c r="I2603" s="66" t="str">
        <f>IF(B2603="","",VLOOKUP(B2603,'Base productos'!A$2:H$10900,8,FALSE))</f>
        <v/>
      </c>
      <c r="J2603" s="47"/>
      <c r="K2603" s="48"/>
      <c r="L2603" s="68"/>
      <c r="M2603" s="68"/>
      <c r="N2603" s="68"/>
      <c r="O2603" s="68"/>
      <c r="P2603" s="100" t="str">
        <f>IF(O2603="","",VLOOKUP(O2603,'Principios Activos'!A$1:B$2418,2,FALSE))</f>
        <v/>
      </c>
      <c r="Q2603" s="68"/>
      <c r="R2603" s="68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9"/>
      <c r="AC2603" s="68"/>
      <c r="AD2603" s="69"/>
      <c r="AE2603" s="53"/>
      <c r="AF2603" s="98"/>
      <c r="AG2603" s="123"/>
      <c r="AH2603" s="123"/>
      <c r="AI2603"/>
      <c r="AJ2603"/>
      <c r="AM2603" s="13"/>
    </row>
    <row r="2604" spans="1:39" s="8" customFormat="1" ht="24.95" customHeight="1" x14ac:dyDescent="0.25">
      <c r="A2604" s="65" t="str">
        <f t="shared" si="40"/>
        <v/>
      </c>
      <c r="B2604" s="61"/>
      <c r="C2604" s="63" t="str">
        <f>IF(B2604="","",VLOOKUP(B2604,'Base productos'!A$2:H$10900,2,FALSE))</f>
        <v/>
      </c>
      <c r="D2604" s="66" t="str">
        <f>IF(B2604="","",VLOOKUP(B2604,'Base productos'!A$2:H$10900,3,FALSE))</f>
        <v/>
      </c>
      <c r="E2604" s="62" t="str">
        <f>IF(B2604="","",VLOOKUP(B2604,'Base productos'!A$2:H$10900,4,FALSE))</f>
        <v/>
      </c>
      <c r="F2604" s="62" t="str">
        <f>IF(B2604="","",VLOOKUP(B2604,'Base productos'!A$2:H$10900,5,FALSE))</f>
        <v/>
      </c>
      <c r="G2604" s="66" t="str">
        <f>IF(B2604="","",VLOOKUP(B2604,'Base productos'!A$2:H$10900,6,FALSE))</f>
        <v/>
      </c>
      <c r="H2604" s="66" t="str">
        <f>IF(B2604="","",VLOOKUP(B2604,'Base productos'!A$2:H$10900,7,FALSE))</f>
        <v/>
      </c>
      <c r="I2604" s="66" t="str">
        <f>IF(B2604="","",VLOOKUP(B2604,'Base productos'!A$2:H$10900,8,FALSE))</f>
        <v/>
      </c>
      <c r="J2604" s="47"/>
      <c r="K2604" s="48"/>
      <c r="L2604" s="68"/>
      <c r="M2604" s="68"/>
      <c r="N2604" s="68"/>
      <c r="O2604" s="68"/>
      <c r="P2604" s="100" t="str">
        <f>IF(O2604="","",VLOOKUP(O2604,'Principios Activos'!A$1:B$2418,2,FALSE))</f>
        <v/>
      </c>
      <c r="Q2604" s="68"/>
      <c r="R2604" s="68"/>
      <c r="S2604" s="68"/>
      <c r="T2604" s="68"/>
      <c r="U2604" s="68"/>
      <c r="V2604" s="68"/>
      <c r="W2604" s="68"/>
      <c r="X2604" s="68"/>
      <c r="Y2604" s="68"/>
      <c r="Z2604" s="68"/>
      <c r="AA2604" s="68"/>
      <c r="AB2604" s="69"/>
      <c r="AC2604" s="68"/>
      <c r="AD2604" s="69"/>
      <c r="AE2604" s="53"/>
      <c r="AF2604" s="98"/>
      <c r="AG2604" s="123"/>
      <c r="AH2604" s="123"/>
      <c r="AI2604"/>
      <c r="AJ2604"/>
      <c r="AM2604" s="13"/>
    </row>
    <row r="2605" spans="1:39" s="8" customFormat="1" ht="24.95" customHeight="1" x14ac:dyDescent="0.25">
      <c r="A2605" s="65" t="str">
        <f t="shared" si="40"/>
        <v/>
      </c>
      <c r="B2605" s="61"/>
      <c r="C2605" s="63" t="str">
        <f>IF(B2605="","",VLOOKUP(B2605,'Base productos'!A$2:H$10900,2,FALSE))</f>
        <v/>
      </c>
      <c r="D2605" s="66" t="str">
        <f>IF(B2605="","",VLOOKUP(B2605,'Base productos'!A$2:H$10900,3,FALSE))</f>
        <v/>
      </c>
      <c r="E2605" s="62" t="str">
        <f>IF(B2605="","",VLOOKUP(B2605,'Base productos'!A$2:H$10900,4,FALSE))</f>
        <v/>
      </c>
      <c r="F2605" s="62" t="str">
        <f>IF(B2605="","",VLOOKUP(B2605,'Base productos'!A$2:H$10900,5,FALSE))</f>
        <v/>
      </c>
      <c r="G2605" s="66" t="str">
        <f>IF(B2605="","",VLOOKUP(B2605,'Base productos'!A$2:H$10900,6,FALSE))</f>
        <v/>
      </c>
      <c r="H2605" s="66" t="str">
        <f>IF(B2605="","",VLOOKUP(B2605,'Base productos'!A$2:H$10900,7,FALSE))</f>
        <v/>
      </c>
      <c r="I2605" s="66" t="str">
        <f>IF(B2605="","",VLOOKUP(B2605,'Base productos'!A$2:H$10900,8,FALSE))</f>
        <v/>
      </c>
      <c r="J2605" s="47"/>
      <c r="K2605" s="48"/>
      <c r="L2605" s="68"/>
      <c r="M2605" s="68"/>
      <c r="N2605" s="68"/>
      <c r="O2605" s="68"/>
      <c r="P2605" s="100" t="str">
        <f>IF(O2605="","",VLOOKUP(O2605,'Principios Activos'!A$1:B$2418,2,FALSE))</f>
        <v/>
      </c>
      <c r="Q2605" s="68"/>
      <c r="R2605" s="68"/>
      <c r="S2605" s="68"/>
      <c r="T2605" s="68"/>
      <c r="U2605" s="68"/>
      <c r="V2605" s="68"/>
      <c r="W2605" s="68"/>
      <c r="X2605" s="68"/>
      <c r="Y2605" s="68"/>
      <c r="Z2605" s="68"/>
      <c r="AA2605" s="68"/>
      <c r="AB2605" s="69"/>
      <c r="AC2605" s="68"/>
      <c r="AD2605" s="69"/>
      <c r="AE2605" s="53"/>
      <c r="AF2605" s="98"/>
      <c r="AG2605" s="123"/>
      <c r="AH2605" s="123"/>
      <c r="AI2605"/>
      <c r="AJ2605"/>
      <c r="AM2605" s="13"/>
    </row>
    <row r="2606" spans="1:39" s="8" customFormat="1" ht="24.95" customHeight="1" x14ac:dyDescent="0.25">
      <c r="A2606" s="65" t="str">
        <f t="shared" si="40"/>
        <v/>
      </c>
      <c r="B2606" s="61"/>
      <c r="C2606" s="63" t="str">
        <f>IF(B2606="","",VLOOKUP(B2606,'Base productos'!A$2:H$10900,2,FALSE))</f>
        <v/>
      </c>
      <c r="D2606" s="66" t="str">
        <f>IF(B2606="","",VLOOKUP(B2606,'Base productos'!A$2:H$10900,3,FALSE))</f>
        <v/>
      </c>
      <c r="E2606" s="62" t="str">
        <f>IF(B2606="","",VLOOKUP(B2606,'Base productos'!A$2:H$10900,4,FALSE))</f>
        <v/>
      </c>
      <c r="F2606" s="62" t="str">
        <f>IF(B2606="","",VLOOKUP(B2606,'Base productos'!A$2:H$10900,5,FALSE))</f>
        <v/>
      </c>
      <c r="G2606" s="66" t="str">
        <f>IF(B2606="","",VLOOKUP(B2606,'Base productos'!A$2:H$10900,6,FALSE))</f>
        <v/>
      </c>
      <c r="H2606" s="66" t="str">
        <f>IF(B2606="","",VLOOKUP(B2606,'Base productos'!A$2:H$10900,7,FALSE))</f>
        <v/>
      </c>
      <c r="I2606" s="66" t="str">
        <f>IF(B2606="","",VLOOKUP(B2606,'Base productos'!A$2:H$10900,8,FALSE))</f>
        <v/>
      </c>
      <c r="J2606" s="47"/>
      <c r="K2606" s="48"/>
      <c r="L2606" s="68"/>
      <c r="M2606" s="68"/>
      <c r="N2606" s="68"/>
      <c r="O2606" s="68"/>
      <c r="P2606" s="100" t="str">
        <f>IF(O2606="","",VLOOKUP(O2606,'Principios Activos'!A$1:B$2418,2,FALSE))</f>
        <v/>
      </c>
      <c r="Q2606" s="68"/>
      <c r="R2606" s="68"/>
      <c r="S2606" s="68"/>
      <c r="T2606" s="68"/>
      <c r="U2606" s="68"/>
      <c r="V2606" s="68"/>
      <c r="W2606" s="68"/>
      <c r="X2606" s="68"/>
      <c r="Y2606" s="68"/>
      <c r="Z2606" s="68"/>
      <c r="AA2606" s="68"/>
      <c r="AB2606" s="69"/>
      <c r="AC2606" s="68"/>
      <c r="AD2606" s="69"/>
      <c r="AE2606" s="53"/>
      <c r="AF2606" s="98"/>
      <c r="AG2606" s="123"/>
      <c r="AH2606" s="123"/>
      <c r="AI2606"/>
      <c r="AJ2606"/>
      <c r="AM2606" s="13"/>
    </row>
    <row r="2607" spans="1:39" s="8" customFormat="1" ht="24.95" customHeight="1" x14ac:dyDescent="0.25">
      <c r="A2607" s="65" t="str">
        <f t="shared" si="40"/>
        <v/>
      </c>
      <c r="B2607" s="61"/>
      <c r="C2607" s="63" t="str">
        <f>IF(B2607="","",VLOOKUP(B2607,'Base productos'!A$2:H$10900,2,FALSE))</f>
        <v/>
      </c>
      <c r="D2607" s="66" t="str">
        <f>IF(B2607="","",VLOOKUP(B2607,'Base productos'!A$2:H$10900,3,FALSE))</f>
        <v/>
      </c>
      <c r="E2607" s="62" t="str">
        <f>IF(B2607="","",VLOOKUP(B2607,'Base productos'!A$2:H$10900,4,FALSE))</f>
        <v/>
      </c>
      <c r="F2607" s="62" t="str">
        <f>IF(B2607="","",VLOOKUP(B2607,'Base productos'!A$2:H$10900,5,FALSE))</f>
        <v/>
      </c>
      <c r="G2607" s="66" t="str">
        <f>IF(B2607="","",VLOOKUP(B2607,'Base productos'!A$2:H$10900,6,FALSE))</f>
        <v/>
      </c>
      <c r="H2607" s="66" t="str">
        <f>IF(B2607="","",VLOOKUP(B2607,'Base productos'!A$2:H$10900,7,FALSE))</f>
        <v/>
      </c>
      <c r="I2607" s="66" t="str">
        <f>IF(B2607="","",VLOOKUP(B2607,'Base productos'!A$2:H$10900,8,FALSE))</f>
        <v/>
      </c>
      <c r="J2607" s="47"/>
      <c r="K2607" s="48"/>
      <c r="L2607" s="68"/>
      <c r="M2607" s="68"/>
      <c r="N2607" s="68"/>
      <c r="O2607" s="68"/>
      <c r="P2607" s="100" t="str">
        <f>IF(O2607="","",VLOOKUP(O2607,'Principios Activos'!A$1:B$2418,2,FALSE))</f>
        <v/>
      </c>
      <c r="Q2607" s="68"/>
      <c r="R2607" s="68"/>
      <c r="S2607" s="68"/>
      <c r="T2607" s="68"/>
      <c r="U2607" s="68"/>
      <c r="V2607" s="68"/>
      <c r="W2607" s="68"/>
      <c r="X2607" s="68"/>
      <c r="Y2607" s="68"/>
      <c r="Z2607" s="68"/>
      <c r="AA2607" s="68"/>
      <c r="AB2607" s="69"/>
      <c r="AC2607" s="68"/>
      <c r="AD2607" s="69"/>
      <c r="AE2607" s="53"/>
      <c r="AF2607" s="98"/>
      <c r="AG2607" s="123"/>
      <c r="AH2607" s="123"/>
      <c r="AI2607"/>
      <c r="AJ2607"/>
      <c r="AM2607" s="13"/>
    </row>
    <row r="2608" spans="1:39" s="8" customFormat="1" ht="24.95" customHeight="1" x14ac:dyDescent="0.25">
      <c r="A2608" s="65" t="str">
        <f t="shared" si="40"/>
        <v/>
      </c>
      <c r="B2608" s="61"/>
      <c r="C2608" s="63" t="str">
        <f>IF(B2608="","",VLOOKUP(B2608,'Base productos'!A$2:H$10900,2,FALSE))</f>
        <v/>
      </c>
      <c r="D2608" s="66" t="str">
        <f>IF(B2608="","",VLOOKUP(B2608,'Base productos'!A$2:H$10900,3,FALSE))</f>
        <v/>
      </c>
      <c r="E2608" s="62" t="str">
        <f>IF(B2608="","",VLOOKUP(B2608,'Base productos'!A$2:H$10900,4,FALSE))</f>
        <v/>
      </c>
      <c r="F2608" s="62" t="str">
        <f>IF(B2608="","",VLOOKUP(B2608,'Base productos'!A$2:H$10900,5,FALSE))</f>
        <v/>
      </c>
      <c r="G2608" s="66" t="str">
        <f>IF(B2608="","",VLOOKUP(B2608,'Base productos'!A$2:H$10900,6,FALSE))</f>
        <v/>
      </c>
      <c r="H2608" s="66" t="str">
        <f>IF(B2608="","",VLOOKUP(B2608,'Base productos'!A$2:H$10900,7,FALSE))</f>
        <v/>
      </c>
      <c r="I2608" s="66" t="str">
        <f>IF(B2608="","",VLOOKUP(B2608,'Base productos'!A$2:H$10900,8,FALSE))</f>
        <v/>
      </c>
      <c r="J2608" s="47"/>
      <c r="K2608" s="48"/>
      <c r="L2608" s="68"/>
      <c r="M2608" s="68"/>
      <c r="N2608" s="68"/>
      <c r="O2608" s="68"/>
      <c r="P2608" s="100" t="str">
        <f>IF(O2608="","",VLOOKUP(O2608,'Principios Activos'!A$1:B$2418,2,FALSE))</f>
        <v/>
      </c>
      <c r="Q2608" s="68"/>
      <c r="R2608" s="68"/>
      <c r="S2608" s="68"/>
      <c r="T2608" s="68"/>
      <c r="U2608" s="68"/>
      <c r="V2608" s="68"/>
      <c r="W2608" s="68"/>
      <c r="X2608" s="68"/>
      <c r="Y2608" s="68"/>
      <c r="Z2608" s="68"/>
      <c r="AA2608" s="68"/>
      <c r="AB2608" s="69"/>
      <c r="AC2608" s="68"/>
      <c r="AD2608" s="69"/>
      <c r="AE2608" s="53"/>
      <c r="AF2608" s="98"/>
      <c r="AG2608" s="123"/>
      <c r="AH2608" s="123"/>
      <c r="AI2608"/>
      <c r="AJ2608"/>
      <c r="AM2608" s="13"/>
    </row>
    <row r="2609" spans="1:39" s="8" customFormat="1" ht="24.95" customHeight="1" x14ac:dyDescent="0.25">
      <c r="A2609" s="65" t="str">
        <f t="shared" si="40"/>
        <v/>
      </c>
      <c r="B2609" s="61"/>
      <c r="C2609" s="63" t="str">
        <f>IF(B2609="","",VLOOKUP(B2609,'Base productos'!A$2:H$10900,2,FALSE))</f>
        <v/>
      </c>
      <c r="D2609" s="66" t="str">
        <f>IF(B2609="","",VLOOKUP(B2609,'Base productos'!A$2:H$10900,3,FALSE))</f>
        <v/>
      </c>
      <c r="E2609" s="62" t="str">
        <f>IF(B2609="","",VLOOKUP(B2609,'Base productos'!A$2:H$10900,4,FALSE))</f>
        <v/>
      </c>
      <c r="F2609" s="62" t="str">
        <f>IF(B2609="","",VLOOKUP(B2609,'Base productos'!A$2:H$10900,5,FALSE))</f>
        <v/>
      </c>
      <c r="G2609" s="66" t="str">
        <f>IF(B2609="","",VLOOKUP(B2609,'Base productos'!A$2:H$10900,6,FALSE))</f>
        <v/>
      </c>
      <c r="H2609" s="66" t="str">
        <f>IF(B2609="","",VLOOKUP(B2609,'Base productos'!A$2:H$10900,7,FALSE))</f>
        <v/>
      </c>
      <c r="I2609" s="66" t="str">
        <f>IF(B2609="","",VLOOKUP(B2609,'Base productos'!A$2:H$10900,8,FALSE))</f>
        <v/>
      </c>
      <c r="J2609" s="47"/>
      <c r="K2609" s="48"/>
      <c r="L2609" s="68"/>
      <c r="M2609" s="68"/>
      <c r="N2609" s="68"/>
      <c r="O2609" s="68"/>
      <c r="P2609" s="100" t="str">
        <f>IF(O2609="","",VLOOKUP(O2609,'Principios Activos'!A$1:B$2418,2,FALSE))</f>
        <v/>
      </c>
      <c r="Q2609" s="68"/>
      <c r="R2609" s="68"/>
      <c r="S2609" s="68"/>
      <c r="T2609" s="68"/>
      <c r="U2609" s="68"/>
      <c r="V2609" s="68"/>
      <c r="W2609" s="68"/>
      <c r="X2609" s="68"/>
      <c r="Y2609" s="68"/>
      <c r="Z2609" s="68"/>
      <c r="AA2609" s="68"/>
      <c r="AB2609" s="69"/>
      <c r="AC2609" s="68"/>
      <c r="AD2609" s="69"/>
      <c r="AE2609" s="53"/>
      <c r="AF2609" s="98"/>
      <c r="AG2609" s="123"/>
      <c r="AH2609" s="123"/>
      <c r="AI2609"/>
      <c r="AJ2609"/>
      <c r="AM2609" s="13"/>
    </row>
    <row r="2610" spans="1:39" s="8" customFormat="1" ht="24.95" customHeight="1" x14ac:dyDescent="0.25">
      <c r="A2610" s="65" t="str">
        <f t="shared" si="40"/>
        <v/>
      </c>
      <c r="B2610" s="61"/>
      <c r="C2610" s="63" t="str">
        <f>IF(B2610="","",VLOOKUP(B2610,'Base productos'!A$2:H$10900,2,FALSE))</f>
        <v/>
      </c>
      <c r="D2610" s="66" t="str">
        <f>IF(B2610="","",VLOOKUP(B2610,'Base productos'!A$2:H$10900,3,FALSE))</f>
        <v/>
      </c>
      <c r="E2610" s="62" t="str">
        <f>IF(B2610="","",VLOOKUP(B2610,'Base productos'!A$2:H$10900,4,FALSE))</f>
        <v/>
      </c>
      <c r="F2610" s="62" t="str">
        <f>IF(B2610="","",VLOOKUP(B2610,'Base productos'!A$2:H$10900,5,FALSE))</f>
        <v/>
      </c>
      <c r="G2610" s="66" t="str">
        <f>IF(B2610="","",VLOOKUP(B2610,'Base productos'!A$2:H$10900,6,FALSE))</f>
        <v/>
      </c>
      <c r="H2610" s="66" t="str">
        <f>IF(B2610="","",VLOOKUP(B2610,'Base productos'!A$2:H$10900,7,FALSE))</f>
        <v/>
      </c>
      <c r="I2610" s="66" t="str">
        <f>IF(B2610="","",VLOOKUP(B2610,'Base productos'!A$2:H$10900,8,FALSE))</f>
        <v/>
      </c>
      <c r="J2610" s="47"/>
      <c r="K2610" s="48"/>
      <c r="L2610" s="68"/>
      <c r="M2610" s="68"/>
      <c r="N2610" s="68"/>
      <c r="O2610" s="68"/>
      <c r="P2610" s="100" t="str">
        <f>IF(O2610="","",VLOOKUP(O2610,'Principios Activos'!A$1:B$2418,2,FALSE))</f>
        <v/>
      </c>
      <c r="Q2610" s="68"/>
      <c r="R2610" s="68"/>
      <c r="S2610" s="68"/>
      <c r="T2610" s="68"/>
      <c r="U2610" s="68"/>
      <c r="V2610" s="68"/>
      <c r="W2610" s="68"/>
      <c r="X2610" s="68"/>
      <c r="Y2610" s="68"/>
      <c r="Z2610" s="68"/>
      <c r="AA2610" s="68"/>
      <c r="AB2610" s="69"/>
      <c r="AC2610" s="68"/>
      <c r="AD2610" s="69"/>
      <c r="AE2610" s="53"/>
      <c r="AF2610" s="98"/>
      <c r="AG2610" s="123"/>
      <c r="AH2610" s="123"/>
      <c r="AI2610"/>
      <c r="AJ2610"/>
      <c r="AM2610" s="13"/>
    </row>
    <row r="2611" spans="1:39" s="8" customFormat="1" ht="24.95" customHeight="1" x14ac:dyDescent="0.25">
      <c r="A2611" s="65" t="str">
        <f t="shared" si="40"/>
        <v/>
      </c>
      <c r="B2611" s="61"/>
      <c r="C2611" s="63" t="str">
        <f>IF(B2611="","",VLOOKUP(B2611,'Base productos'!A$2:H$10900,2,FALSE))</f>
        <v/>
      </c>
      <c r="D2611" s="66" t="str">
        <f>IF(B2611="","",VLOOKUP(B2611,'Base productos'!A$2:H$10900,3,FALSE))</f>
        <v/>
      </c>
      <c r="E2611" s="62" t="str">
        <f>IF(B2611="","",VLOOKUP(B2611,'Base productos'!A$2:H$10900,4,FALSE))</f>
        <v/>
      </c>
      <c r="F2611" s="62" t="str">
        <f>IF(B2611="","",VLOOKUP(B2611,'Base productos'!A$2:H$10900,5,FALSE))</f>
        <v/>
      </c>
      <c r="G2611" s="66" t="str">
        <f>IF(B2611="","",VLOOKUP(B2611,'Base productos'!A$2:H$10900,6,FALSE))</f>
        <v/>
      </c>
      <c r="H2611" s="66" t="str">
        <f>IF(B2611="","",VLOOKUP(B2611,'Base productos'!A$2:H$10900,7,FALSE))</f>
        <v/>
      </c>
      <c r="I2611" s="66" t="str">
        <f>IF(B2611="","",VLOOKUP(B2611,'Base productos'!A$2:H$10900,8,FALSE))</f>
        <v/>
      </c>
      <c r="J2611" s="47"/>
      <c r="K2611" s="48"/>
      <c r="L2611" s="68"/>
      <c r="M2611" s="68"/>
      <c r="N2611" s="68"/>
      <c r="O2611" s="68"/>
      <c r="P2611" s="100" t="str">
        <f>IF(O2611="","",VLOOKUP(O2611,'Principios Activos'!A$1:B$2418,2,FALSE))</f>
        <v/>
      </c>
      <c r="Q2611" s="68"/>
      <c r="R2611" s="68"/>
      <c r="S2611" s="68"/>
      <c r="T2611" s="68"/>
      <c r="U2611" s="68"/>
      <c r="V2611" s="68"/>
      <c r="W2611" s="68"/>
      <c r="X2611" s="68"/>
      <c r="Y2611" s="68"/>
      <c r="Z2611" s="68"/>
      <c r="AA2611" s="68"/>
      <c r="AB2611" s="69"/>
      <c r="AC2611" s="68"/>
      <c r="AD2611" s="69"/>
      <c r="AE2611" s="53"/>
      <c r="AF2611" s="98"/>
      <c r="AG2611" s="123"/>
      <c r="AH2611" s="123"/>
      <c r="AI2611"/>
      <c r="AJ2611"/>
      <c r="AM2611" s="13"/>
    </row>
    <row r="2612" spans="1:39" s="8" customFormat="1" ht="24.95" customHeight="1" x14ac:dyDescent="0.25">
      <c r="A2612" s="65" t="str">
        <f t="shared" si="40"/>
        <v/>
      </c>
      <c r="B2612" s="61"/>
      <c r="C2612" s="63" t="str">
        <f>IF(B2612="","",VLOOKUP(B2612,'Base productos'!A$2:H$10900,2,FALSE))</f>
        <v/>
      </c>
      <c r="D2612" s="66" t="str">
        <f>IF(B2612="","",VLOOKUP(B2612,'Base productos'!A$2:H$10900,3,FALSE))</f>
        <v/>
      </c>
      <c r="E2612" s="62" t="str">
        <f>IF(B2612="","",VLOOKUP(B2612,'Base productos'!A$2:H$10900,4,FALSE))</f>
        <v/>
      </c>
      <c r="F2612" s="62" t="str">
        <f>IF(B2612="","",VLOOKUP(B2612,'Base productos'!A$2:H$10900,5,FALSE))</f>
        <v/>
      </c>
      <c r="G2612" s="66" t="str">
        <f>IF(B2612="","",VLOOKUP(B2612,'Base productos'!A$2:H$10900,6,FALSE))</f>
        <v/>
      </c>
      <c r="H2612" s="66" t="str">
        <f>IF(B2612="","",VLOOKUP(B2612,'Base productos'!A$2:H$10900,7,FALSE))</f>
        <v/>
      </c>
      <c r="I2612" s="66" t="str">
        <f>IF(B2612="","",VLOOKUP(B2612,'Base productos'!A$2:H$10900,8,FALSE))</f>
        <v/>
      </c>
      <c r="J2612" s="47"/>
      <c r="K2612" s="48"/>
      <c r="L2612" s="68"/>
      <c r="M2612" s="68"/>
      <c r="N2612" s="68"/>
      <c r="O2612" s="68"/>
      <c r="P2612" s="100" t="str">
        <f>IF(O2612="","",VLOOKUP(O2612,'Principios Activos'!A$1:B$2418,2,FALSE))</f>
        <v/>
      </c>
      <c r="Q2612" s="68"/>
      <c r="R2612" s="68"/>
      <c r="S2612" s="68"/>
      <c r="T2612" s="68"/>
      <c r="U2612" s="68"/>
      <c r="V2612" s="68"/>
      <c r="W2612" s="68"/>
      <c r="X2612" s="68"/>
      <c r="Y2612" s="68"/>
      <c r="Z2612" s="68"/>
      <c r="AA2612" s="68"/>
      <c r="AB2612" s="69"/>
      <c r="AC2612" s="68"/>
      <c r="AD2612" s="69"/>
      <c r="AE2612" s="53"/>
      <c r="AF2612" s="98"/>
      <c r="AG2612" s="123"/>
      <c r="AH2612" s="123"/>
      <c r="AI2612"/>
      <c r="AJ2612"/>
      <c r="AM2612" s="13"/>
    </row>
    <row r="2613" spans="1:39" s="8" customFormat="1" ht="24.95" customHeight="1" x14ac:dyDescent="0.25">
      <c r="A2613" s="65" t="str">
        <f t="shared" si="40"/>
        <v/>
      </c>
      <c r="B2613" s="61"/>
      <c r="C2613" s="63" t="str">
        <f>IF(B2613="","",VLOOKUP(B2613,'Base productos'!A$2:H$10900,2,FALSE))</f>
        <v/>
      </c>
      <c r="D2613" s="66" t="str">
        <f>IF(B2613="","",VLOOKUP(B2613,'Base productos'!A$2:H$10900,3,FALSE))</f>
        <v/>
      </c>
      <c r="E2613" s="62" t="str">
        <f>IF(B2613="","",VLOOKUP(B2613,'Base productos'!A$2:H$10900,4,FALSE))</f>
        <v/>
      </c>
      <c r="F2613" s="62" t="str">
        <f>IF(B2613="","",VLOOKUP(B2613,'Base productos'!A$2:H$10900,5,FALSE))</f>
        <v/>
      </c>
      <c r="G2613" s="66" t="str">
        <f>IF(B2613="","",VLOOKUP(B2613,'Base productos'!A$2:H$10900,6,FALSE))</f>
        <v/>
      </c>
      <c r="H2613" s="66" t="str">
        <f>IF(B2613="","",VLOOKUP(B2613,'Base productos'!A$2:H$10900,7,FALSE))</f>
        <v/>
      </c>
      <c r="I2613" s="66" t="str">
        <f>IF(B2613="","",VLOOKUP(B2613,'Base productos'!A$2:H$10900,8,FALSE))</f>
        <v/>
      </c>
      <c r="J2613" s="47"/>
      <c r="K2613" s="48"/>
      <c r="L2613" s="68"/>
      <c r="M2613" s="68"/>
      <c r="N2613" s="68"/>
      <c r="O2613" s="68"/>
      <c r="P2613" s="100" t="str">
        <f>IF(O2613="","",VLOOKUP(O2613,'Principios Activos'!A$1:B$2418,2,FALSE))</f>
        <v/>
      </c>
      <c r="Q2613" s="68"/>
      <c r="R2613" s="68"/>
      <c r="S2613" s="68"/>
      <c r="T2613" s="68"/>
      <c r="U2613" s="68"/>
      <c r="V2613" s="68"/>
      <c r="W2613" s="68"/>
      <c r="X2613" s="68"/>
      <c r="Y2613" s="68"/>
      <c r="Z2613" s="68"/>
      <c r="AA2613" s="68"/>
      <c r="AB2613" s="69"/>
      <c r="AC2613" s="68"/>
      <c r="AD2613" s="69"/>
      <c r="AE2613" s="53"/>
      <c r="AF2613" s="98"/>
      <c r="AG2613" s="123"/>
      <c r="AH2613" s="123"/>
      <c r="AI2613"/>
      <c r="AJ2613"/>
      <c r="AM2613" s="13"/>
    </row>
    <row r="2614" spans="1:39" s="8" customFormat="1" ht="24.95" customHeight="1" x14ac:dyDescent="0.25">
      <c r="A2614" s="65" t="str">
        <f t="shared" si="40"/>
        <v/>
      </c>
      <c r="B2614" s="61"/>
      <c r="C2614" s="63" t="str">
        <f>IF(B2614="","",VLOOKUP(B2614,'Base productos'!A$2:H$10900,2,FALSE))</f>
        <v/>
      </c>
      <c r="D2614" s="66" t="str">
        <f>IF(B2614="","",VLOOKUP(B2614,'Base productos'!A$2:H$10900,3,FALSE))</f>
        <v/>
      </c>
      <c r="E2614" s="62" t="str">
        <f>IF(B2614="","",VLOOKUP(B2614,'Base productos'!A$2:H$10900,4,FALSE))</f>
        <v/>
      </c>
      <c r="F2614" s="62" t="str">
        <f>IF(B2614="","",VLOOKUP(B2614,'Base productos'!A$2:H$10900,5,FALSE))</f>
        <v/>
      </c>
      <c r="G2614" s="66" t="str">
        <f>IF(B2614="","",VLOOKUP(B2614,'Base productos'!A$2:H$10900,6,FALSE))</f>
        <v/>
      </c>
      <c r="H2614" s="66" t="str">
        <f>IF(B2614="","",VLOOKUP(B2614,'Base productos'!A$2:H$10900,7,FALSE))</f>
        <v/>
      </c>
      <c r="I2614" s="66" t="str">
        <f>IF(B2614="","",VLOOKUP(B2614,'Base productos'!A$2:H$10900,8,FALSE))</f>
        <v/>
      </c>
      <c r="J2614" s="47"/>
      <c r="K2614" s="48"/>
      <c r="L2614" s="68"/>
      <c r="M2614" s="68"/>
      <c r="N2614" s="68"/>
      <c r="O2614" s="68"/>
      <c r="P2614" s="100" t="str">
        <f>IF(O2614="","",VLOOKUP(O2614,'Principios Activos'!A$1:B$2418,2,FALSE))</f>
        <v/>
      </c>
      <c r="Q2614" s="68"/>
      <c r="R2614" s="68"/>
      <c r="S2614" s="68"/>
      <c r="T2614" s="68"/>
      <c r="U2614" s="68"/>
      <c r="V2614" s="68"/>
      <c r="W2614" s="68"/>
      <c r="X2614" s="68"/>
      <c r="Y2614" s="68"/>
      <c r="Z2614" s="68"/>
      <c r="AA2614" s="68"/>
      <c r="AB2614" s="69"/>
      <c r="AC2614" s="68"/>
      <c r="AD2614" s="69"/>
      <c r="AE2614" s="53"/>
      <c r="AF2614" s="98"/>
      <c r="AG2614" s="123"/>
      <c r="AH2614" s="123"/>
      <c r="AI2614"/>
      <c r="AJ2614"/>
      <c r="AM2614" s="13"/>
    </row>
    <row r="2615" spans="1:39" s="8" customFormat="1" ht="24.95" customHeight="1" x14ac:dyDescent="0.25">
      <c r="A2615" s="65" t="str">
        <f t="shared" si="40"/>
        <v/>
      </c>
      <c r="B2615" s="61"/>
      <c r="C2615" s="63" t="str">
        <f>IF(B2615="","",VLOOKUP(B2615,'Base productos'!A$2:H$10900,2,FALSE))</f>
        <v/>
      </c>
      <c r="D2615" s="66" t="str">
        <f>IF(B2615="","",VLOOKUP(B2615,'Base productos'!A$2:H$10900,3,FALSE))</f>
        <v/>
      </c>
      <c r="E2615" s="62" t="str">
        <f>IF(B2615="","",VLOOKUP(B2615,'Base productos'!A$2:H$10900,4,FALSE))</f>
        <v/>
      </c>
      <c r="F2615" s="62" t="str">
        <f>IF(B2615="","",VLOOKUP(B2615,'Base productos'!A$2:H$10900,5,FALSE))</f>
        <v/>
      </c>
      <c r="G2615" s="66" t="str">
        <f>IF(B2615="","",VLOOKUP(B2615,'Base productos'!A$2:H$10900,6,FALSE))</f>
        <v/>
      </c>
      <c r="H2615" s="66" t="str">
        <f>IF(B2615="","",VLOOKUP(B2615,'Base productos'!A$2:H$10900,7,FALSE))</f>
        <v/>
      </c>
      <c r="I2615" s="66" t="str">
        <f>IF(B2615="","",VLOOKUP(B2615,'Base productos'!A$2:H$10900,8,FALSE))</f>
        <v/>
      </c>
      <c r="J2615" s="47"/>
      <c r="K2615" s="48"/>
      <c r="L2615" s="68"/>
      <c r="M2615" s="68"/>
      <c r="N2615" s="68"/>
      <c r="O2615" s="68"/>
      <c r="P2615" s="100" t="str">
        <f>IF(O2615="","",VLOOKUP(O2615,'Principios Activos'!A$1:B$2418,2,FALSE))</f>
        <v/>
      </c>
      <c r="Q2615" s="68"/>
      <c r="R2615" s="68"/>
      <c r="S2615" s="68"/>
      <c r="T2615" s="68"/>
      <c r="U2615" s="68"/>
      <c r="V2615" s="68"/>
      <c r="W2615" s="68"/>
      <c r="X2615" s="68"/>
      <c r="Y2615" s="68"/>
      <c r="Z2615" s="68"/>
      <c r="AA2615" s="68"/>
      <c r="AB2615" s="69"/>
      <c r="AC2615" s="68"/>
      <c r="AD2615" s="69"/>
      <c r="AE2615" s="53"/>
      <c r="AF2615" s="98"/>
      <c r="AG2615" s="123"/>
      <c r="AH2615" s="123"/>
      <c r="AI2615"/>
      <c r="AJ2615"/>
      <c r="AM2615" s="13"/>
    </row>
    <row r="2616" spans="1:39" s="8" customFormat="1" ht="24.95" customHeight="1" x14ac:dyDescent="0.25">
      <c r="A2616" s="65" t="str">
        <f t="shared" si="40"/>
        <v/>
      </c>
      <c r="B2616" s="61"/>
      <c r="C2616" s="63" t="str">
        <f>IF(B2616="","",VLOOKUP(B2616,'Base productos'!A$2:H$10900,2,FALSE))</f>
        <v/>
      </c>
      <c r="D2616" s="66" t="str">
        <f>IF(B2616="","",VLOOKUP(B2616,'Base productos'!A$2:H$10900,3,FALSE))</f>
        <v/>
      </c>
      <c r="E2616" s="62" t="str">
        <f>IF(B2616="","",VLOOKUP(B2616,'Base productos'!A$2:H$10900,4,FALSE))</f>
        <v/>
      </c>
      <c r="F2616" s="62" t="str">
        <f>IF(B2616="","",VLOOKUP(B2616,'Base productos'!A$2:H$10900,5,FALSE))</f>
        <v/>
      </c>
      <c r="G2616" s="66" t="str">
        <f>IF(B2616="","",VLOOKUP(B2616,'Base productos'!A$2:H$10900,6,FALSE))</f>
        <v/>
      </c>
      <c r="H2616" s="66" t="str">
        <f>IF(B2616="","",VLOOKUP(B2616,'Base productos'!A$2:H$10900,7,FALSE))</f>
        <v/>
      </c>
      <c r="I2616" s="66" t="str">
        <f>IF(B2616="","",VLOOKUP(B2616,'Base productos'!A$2:H$10900,8,FALSE))</f>
        <v/>
      </c>
      <c r="J2616" s="47"/>
      <c r="K2616" s="48"/>
      <c r="L2616" s="68"/>
      <c r="M2616" s="68"/>
      <c r="N2616" s="68"/>
      <c r="O2616" s="68"/>
      <c r="P2616" s="100" t="str">
        <f>IF(O2616="","",VLOOKUP(O2616,'Principios Activos'!A$1:B$2418,2,FALSE))</f>
        <v/>
      </c>
      <c r="Q2616" s="68"/>
      <c r="R2616" s="68"/>
      <c r="S2616" s="68"/>
      <c r="T2616" s="68"/>
      <c r="U2616" s="68"/>
      <c r="V2616" s="68"/>
      <c r="W2616" s="68"/>
      <c r="X2616" s="68"/>
      <c r="Y2616" s="68"/>
      <c r="Z2616" s="68"/>
      <c r="AA2616" s="68"/>
      <c r="AB2616" s="69"/>
      <c r="AC2616" s="68"/>
      <c r="AD2616" s="69"/>
      <c r="AE2616" s="53"/>
      <c r="AF2616" s="98"/>
      <c r="AG2616" s="123"/>
      <c r="AH2616" s="123"/>
      <c r="AI2616"/>
      <c r="AJ2616"/>
      <c r="AM2616" s="13"/>
    </row>
    <row r="2617" spans="1:39" s="8" customFormat="1" ht="24.95" customHeight="1" x14ac:dyDescent="0.25">
      <c r="A2617" s="65" t="str">
        <f t="shared" si="40"/>
        <v/>
      </c>
      <c r="B2617" s="61"/>
      <c r="C2617" s="63" t="str">
        <f>IF(B2617="","",VLOOKUP(B2617,'Base productos'!A$2:H$10900,2,FALSE))</f>
        <v/>
      </c>
      <c r="D2617" s="66" t="str">
        <f>IF(B2617="","",VLOOKUP(B2617,'Base productos'!A$2:H$10900,3,FALSE))</f>
        <v/>
      </c>
      <c r="E2617" s="62" t="str">
        <f>IF(B2617="","",VLOOKUP(B2617,'Base productos'!A$2:H$10900,4,FALSE))</f>
        <v/>
      </c>
      <c r="F2617" s="62" t="str">
        <f>IF(B2617="","",VLOOKUP(B2617,'Base productos'!A$2:H$10900,5,FALSE))</f>
        <v/>
      </c>
      <c r="G2617" s="66" t="str">
        <f>IF(B2617="","",VLOOKUP(B2617,'Base productos'!A$2:H$10900,6,FALSE))</f>
        <v/>
      </c>
      <c r="H2617" s="66" t="str">
        <f>IF(B2617="","",VLOOKUP(B2617,'Base productos'!A$2:H$10900,7,FALSE))</f>
        <v/>
      </c>
      <c r="I2617" s="66" t="str">
        <f>IF(B2617="","",VLOOKUP(B2617,'Base productos'!A$2:H$10900,8,FALSE))</f>
        <v/>
      </c>
      <c r="J2617" s="47"/>
      <c r="K2617" s="48"/>
      <c r="L2617" s="68"/>
      <c r="M2617" s="68"/>
      <c r="N2617" s="68"/>
      <c r="O2617" s="68"/>
      <c r="P2617" s="100" t="str">
        <f>IF(O2617="","",VLOOKUP(O2617,'Principios Activos'!A$1:B$2418,2,FALSE))</f>
        <v/>
      </c>
      <c r="Q2617" s="68"/>
      <c r="R2617" s="68"/>
      <c r="S2617" s="68"/>
      <c r="T2617" s="68"/>
      <c r="U2617" s="68"/>
      <c r="V2617" s="68"/>
      <c r="W2617" s="68"/>
      <c r="X2617" s="68"/>
      <c r="Y2617" s="68"/>
      <c r="Z2617" s="68"/>
      <c r="AA2617" s="68"/>
      <c r="AB2617" s="69"/>
      <c r="AC2617" s="68"/>
      <c r="AD2617" s="69"/>
      <c r="AE2617" s="53"/>
      <c r="AF2617" s="98"/>
      <c r="AG2617" s="123"/>
      <c r="AH2617" s="123"/>
      <c r="AI2617"/>
      <c r="AJ2617"/>
      <c r="AM2617" s="13"/>
    </row>
    <row r="2618" spans="1:39" s="8" customFormat="1" ht="24.95" customHeight="1" x14ac:dyDescent="0.25">
      <c r="A2618" s="65" t="str">
        <f t="shared" si="40"/>
        <v/>
      </c>
      <c r="B2618" s="61"/>
      <c r="C2618" s="63" t="str">
        <f>IF(B2618="","",VLOOKUP(B2618,'Base productos'!A$2:H$10900,2,FALSE))</f>
        <v/>
      </c>
      <c r="D2618" s="66" t="str">
        <f>IF(B2618="","",VLOOKUP(B2618,'Base productos'!A$2:H$10900,3,FALSE))</f>
        <v/>
      </c>
      <c r="E2618" s="62" t="str">
        <f>IF(B2618="","",VLOOKUP(B2618,'Base productos'!A$2:H$10900,4,FALSE))</f>
        <v/>
      </c>
      <c r="F2618" s="62" t="str">
        <f>IF(B2618="","",VLOOKUP(B2618,'Base productos'!A$2:H$10900,5,FALSE))</f>
        <v/>
      </c>
      <c r="G2618" s="66" t="str">
        <f>IF(B2618="","",VLOOKUP(B2618,'Base productos'!A$2:H$10900,6,FALSE))</f>
        <v/>
      </c>
      <c r="H2618" s="66" t="str">
        <f>IF(B2618="","",VLOOKUP(B2618,'Base productos'!A$2:H$10900,7,FALSE))</f>
        <v/>
      </c>
      <c r="I2618" s="66" t="str">
        <f>IF(B2618="","",VLOOKUP(B2618,'Base productos'!A$2:H$10900,8,FALSE))</f>
        <v/>
      </c>
      <c r="J2618" s="47"/>
      <c r="K2618" s="48"/>
      <c r="L2618" s="68"/>
      <c r="M2618" s="68"/>
      <c r="N2618" s="68"/>
      <c r="O2618" s="68"/>
      <c r="P2618" s="100" t="str">
        <f>IF(O2618="","",VLOOKUP(O2618,'Principios Activos'!A$1:B$2418,2,FALSE))</f>
        <v/>
      </c>
      <c r="Q2618" s="68"/>
      <c r="R2618" s="68"/>
      <c r="S2618" s="68"/>
      <c r="T2618" s="68"/>
      <c r="U2618" s="68"/>
      <c r="V2618" s="68"/>
      <c r="W2618" s="68"/>
      <c r="X2618" s="68"/>
      <c r="Y2618" s="68"/>
      <c r="Z2618" s="68"/>
      <c r="AA2618" s="68"/>
      <c r="AB2618" s="69"/>
      <c r="AC2618" s="68"/>
      <c r="AD2618" s="69"/>
      <c r="AE2618" s="53"/>
      <c r="AF2618" s="98"/>
      <c r="AG2618" s="123"/>
      <c r="AH2618" s="123"/>
      <c r="AI2618"/>
      <c r="AJ2618"/>
      <c r="AM2618" s="13"/>
    </row>
    <row r="2619" spans="1:39" s="8" customFormat="1" ht="24.95" customHeight="1" x14ac:dyDescent="0.25">
      <c r="A2619" s="65" t="str">
        <f t="shared" si="40"/>
        <v/>
      </c>
      <c r="B2619" s="61"/>
      <c r="C2619" s="63" t="str">
        <f>IF(B2619="","",VLOOKUP(B2619,'Base productos'!A$2:H$10900,2,FALSE))</f>
        <v/>
      </c>
      <c r="D2619" s="66" t="str">
        <f>IF(B2619="","",VLOOKUP(B2619,'Base productos'!A$2:H$10900,3,FALSE))</f>
        <v/>
      </c>
      <c r="E2619" s="62" t="str">
        <f>IF(B2619="","",VLOOKUP(B2619,'Base productos'!A$2:H$10900,4,FALSE))</f>
        <v/>
      </c>
      <c r="F2619" s="62" t="str">
        <f>IF(B2619="","",VLOOKUP(B2619,'Base productos'!A$2:H$10900,5,FALSE))</f>
        <v/>
      </c>
      <c r="G2619" s="66" t="str">
        <f>IF(B2619="","",VLOOKUP(B2619,'Base productos'!A$2:H$10900,6,FALSE))</f>
        <v/>
      </c>
      <c r="H2619" s="66" t="str">
        <f>IF(B2619="","",VLOOKUP(B2619,'Base productos'!A$2:H$10900,7,FALSE))</f>
        <v/>
      </c>
      <c r="I2619" s="66" t="str">
        <f>IF(B2619="","",VLOOKUP(B2619,'Base productos'!A$2:H$10900,8,FALSE))</f>
        <v/>
      </c>
      <c r="J2619" s="47"/>
      <c r="K2619" s="48"/>
      <c r="L2619" s="68"/>
      <c r="M2619" s="68"/>
      <c r="N2619" s="68"/>
      <c r="O2619" s="68"/>
      <c r="P2619" s="100" t="str">
        <f>IF(O2619="","",VLOOKUP(O2619,'Principios Activos'!A$1:B$2418,2,FALSE))</f>
        <v/>
      </c>
      <c r="Q2619" s="68"/>
      <c r="R2619" s="68"/>
      <c r="S2619" s="68"/>
      <c r="T2619" s="68"/>
      <c r="U2619" s="68"/>
      <c r="V2619" s="68"/>
      <c r="W2619" s="68"/>
      <c r="X2619" s="68"/>
      <c r="Y2619" s="68"/>
      <c r="Z2619" s="68"/>
      <c r="AA2619" s="68"/>
      <c r="AB2619" s="69"/>
      <c r="AC2619" s="68"/>
      <c r="AD2619" s="69"/>
      <c r="AE2619" s="53"/>
      <c r="AF2619" s="98"/>
      <c r="AG2619" s="123"/>
      <c r="AH2619" s="123"/>
      <c r="AI2619"/>
      <c r="AJ2619"/>
      <c r="AM2619" s="13"/>
    </row>
    <row r="2620" spans="1:39" s="8" customFormat="1" ht="24.95" customHeight="1" x14ac:dyDescent="0.25">
      <c r="A2620" s="65" t="str">
        <f t="shared" si="40"/>
        <v/>
      </c>
      <c r="B2620" s="61"/>
      <c r="C2620" s="63" t="str">
        <f>IF(B2620="","",VLOOKUP(B2620,'Base productos'!A$2:H$10900,2,FALSE))</f>
        <v/>
      </c>
      <c r="D2620" s="66" t="str">
        <f>IF(B2620="","",VLOOKUP(B2620,'Base productos'!A$2:H$10900,3,FALSE))</f>
        <v/>
      </c>
      <c r="E2620" s="62" t="str">
        <f>IF(B2620="","",VLOOKUP(B2620,'Base productos'!A$2:H$10900,4,FALSE))</f>
        <v/>
      </c>
      <c r="F2620" s="62" t="str">
        <f>IF(B2620="","",VLOOKUP(B2620,'Base productos'!A$2:H$10900,5,FALSE))</f>
        <v/>
      </c>
      <c r="G2620" s="66" t="str">
        <f>IF(B2620="","",VLOOKUP(B2620,'Base productos'!A$2:H$10900,6,FALSE))</f>
        <v/>
      </c>
      <c r="H2620" s="66" t="str">
        <f>IF(B2620="","",VLOOKUP(B2620,'Base productos'!A$2:H$10900,7,FALSE))</f>
        <v/>
      </c>
      <c r="I2620" s="66" t="str">
        <f>IF(B2620="","",VLOOKUP(B2620,'Base productos'!A$2:H$10900,8,FALSE))</f>
        <v/>
      </c>
      <c r="J2620" s="47"/>
      <c r="K2620" s="48"/>
      <c r="L2620" s="68"/>
      <c r="M2620" s="68"/>
      <c r="N2620" s="68"/>
      <c r="O2620" s="68"/>
      <c r="P2620" s="100" t="str">
        <f>IF(O2620="","",VLOOKUP(O2620,'Principios Activos'!A$1:B$2418,2,FALSE))</f>
        <v/>
      </c>
      <c r="Q2620" s="68"/>
      <c r="R2620" s="68"/>
      <c r="S2620" s="68"/>
      <c r="T2620" s="68"/>
      <c r="U2620" s="68"/>
      <c r="V2620" s="68"/>
      <c r="W2620" s="68"/>
      <c r="X2620" s="68"/>
      <c r="Y2620" s="68"/>
      <c r="Z2620" s="68"/>
      <c r="AA2620" s="68"/>
      <c r="AB2620" s="69"/>
      <c r="AC2620" s="68"/>
      <c r="AD2620" s="69"/>
      <c r="AE2620" s="53"/>
      <c r="AF2620" s="98"/>
      <c r="AG2620" s="123"/>
      <c r="AH2620" s="123"/>
      <c r="AI2620"/>
      <c r="AJ2620"/>
      <c r="AM2620" s="13"/>
    </row>
    <row r="2621" spans="1:39" s="8" customFormat="1" ht="24.95" customHeight="1" x14ac:dyDescent="0.25">
      <c r="A2621" s="65" t="str">
        <f t="shared" si="40"/>
        <v/>
      </c>
      <c r="B2621" s="61"/>
      <c r="C2621" s="63" t="str">
        <f>IF(B2621="","",VLOOKUP(B2621,'Base productos'!A$2:H$10900,2,FALSE))</f>
        <v/>
      </c>
      <c r="D2621" s="66" t="str">
        <f>IF(B2621="","",VLOOKUP(B2621,'Base productos'!A$2:H$10900,3,FALSE))</f>
        <v/>
      </c>
      <c r="E2621" s="62" t="str">
        <f>IF(B2621="","",VLOOKUP(B2621,'Base productos'!A$2:H$10900,4,FALSE))</f>
        <v/>
      </c>
      <c r="F2621" s="62" t="str">
        <f>IF(B2621="","",VLOOKUP(B2621,'Base productos'!A$2:H$10900,5,FALSE))</f>
        <v/>
      </c>
      <c r="G2621" s="66" t="str">
        <f>IF(B2621="","",VLOOKUP(B2621,'Base productos'!A$2:H$10900,6,FALSE))</f>
        <v/>
      </c>
      <c r="H2621" s="66" t="str">
        <f>IF(B2621="","",VLOOKUP(B2621,'Base productos'!A$2:H$10900,7,FALSE))</f>
        <v/>
      </c>
      <c r="I2621" s="66" t="str">
        <f>IF(B2621="","",VLOOKUP(B2621,'Base productos'!A$2:H$10900,8,FALSE))</f>
        <v/>
      </c>
      <c r="J2621" s="47"/>
      <c r="K2621" s="48"/>
      <c r="L2621" s="68"/>
      <c r="M2621" s="68"/>
      <c r="N2621" s="68"/>
      <c r="O2621" s="68"/>
      <c r="P2621" s="100" t="str">
        <f>IF(O2621="","",VLOOKUP(O2621,'Principios Activos'!A$1:B$2418,2,FALSE))</f>
        <v/>
      </c>
      <c r="Q2621" s="68"/>
      <c r="R2621" s="68"/>
      <c r="S2621" s="68"/>
      <c r="T2621" s="68"/>
      <c r="U2621" s="68"/>
      <c r="V2621" s="68"/>
      <c r="W2621" s="68"/>
      <c r="X2621" s="68"/>
      <c r="Y2621" s="68"/>
      <c r="Z2621" s="68"/>
      <c r="AA2621" s="68"/>
      <c r="AB2621" s="69"/>
      <c r="AC2621" s="68"/>
      <c r="AD2621" s="69"/>
      <c r="AE2621" s="53"/>
      <c r="AF2621" s="98"/>
      <c r="AG2621" s="123"/>
      <c r="AH2621" s="123"/>
      <c r="AI2621"/>
      <c r="AJ2621"/>
      <c r="AM2621" s="13"/>
    </row>
    <row r="2622" spans="1:39" s="8" customFormat="1" ht="24.95" customHeight="1" x14ac:dyDescent="0.25">
      <c r="A2622" s="65" t="str">
        <f t="shared" si="40"/>
        <v/>
      </c>
      <c r="B2622" s="61"/>
      <c r="C2622" s="63" t="str">
        <f>IF(B2622="","",VLOOKUP(B2622,'Base productos'!A$2:H$10900,2,FALSE))</f>
        <v/>
      </c>
      <c r="D2622" s="66" t="str">
        <f>IF(B2622="","",VLOOKUP(B2622,'Base productos'!A$2:H$10900,3,FALSE))</f>
        <v/>
      </c>
      <c r="E2622" s="62" t="str">
        <f>IF(B2622="","",VLOOKUP(B2622,'Base productos'!A$2:H$10900,4,FALSE))</f>
        <v/>
      </c>
      <c r="F2622" s="62" t="str">
        <f>IF(B2622="","",VLOOKUP(B2622,'Base productos'!A$2:H$10900,5,FALSE))</f>
        <v/>
      </c>
      <c r="G2622" s="66" t="str">
        <f>IF(B2622="","",VLOOKUP(B2622,'Base productos'!A$2:H$10900,6,FALSE))</f>
        <v/>
      </c>
      <c r="H2622" s="66" t="str">
        <f>IF(B2622="","",VLOOKUP(B2622,'Base productos'!A$2:H$10900,7,FALSE))</f>
        <v/>
      </c>
      <c r="I2622" s="66" t="str">
        <f>IF(B2622="","",VLOOKUP(B2622,'Base productos'!A$2:H$10900,8,FALSE))</f>
        <v/>
      </c>
      <c r="J2622" s="47"/>
      <c r="K2622" s="48"/>
      <c r="L2622" s="68"/>
      <c r="M2622" s="68"/>
      <c r="N2622" s="68"/>
      <c r="O2622" s="68"/>
      <c r="P2622" s="100" t="str">
        <f>IF(O2622="","",VLOOKUP(O2622,'Principios Activos'!A$1:B$2418,2,FALSE))</f>
        <v/>
      </c>
      <c r="Q2622" s="68"/>
      <c r="R2622" s="68"/>
      <c r="S2622" s="68"/>
      <c r="T2622" s="68"/>
      <c r="U2622" s="68"/>
      <c r="V2622" s="68"/>
      <c r="W2622" s="68"/>
      <c r="X2622" s="68"/>
      <c r="Y2622" s="68"/>
      <c r="Z2622" s="68"/>
      <c r="AA2622" s="68"/>
      <c r="AB2622" s="69"/>
      <c r="AC2622" s="68"/>
      <c r="AD2622" s="69"/>
      <c r="AE2622" s="53"/>
      <c r="AF2622" s="98"/>
      <c r="AG2622" s="123"/>
      <c r="AH2622" s="123"/>
      <c r="AI2622"/>
      <c r="AJ2622"/>
      <c r="AM2622" s="13"/>
    </row>
    <row r="2623" spans="1:39" s="8" customFormat="1" ht="24.95" customHeight="1" x14ac:dyDescent="0.25">
      <c r="A2623" s="65" t="str">
        <f t="shared" si="40"/>
        <v/>
      </c>
      <c r="B2623" s="61"/>
      <c r="C2623" s="63" t="str">
        <f>IF(B2623="","",VLOOKUP(B2623,'Base productos'!A$2:H$10900,2,FALSE))</f>
        <v/>
      </c>
      <c r="D2623" s="66" t="str">
        <f>IF(B2623="","",VLOOKUP(B2623,'Base productos'!A$2:H$10900,3,FALSE))</f>
        <v/>
      </c>
      <c r="E2623" s="62" t="str">
        <f>IF(B2623="","",VLOOKUP(B2623,'Base productos'!A$2:H$10900,4,FALSE))</f>
        <v/>
      </c>
      <c r="F2623" s="62" t="str">
        <f>IF(B2623="","",VLOOKUP(B2623,'Base productos'!A$2:H$10900,5,FALSE))</f>
        <v/>
      </c>
      <c r="G2623" s="66" t="str">
        <f>IF(B2623="","",VLOOKUP(B2623,'Base productos'!A$2:H$10900,6,FALSE))</f>
        <v/>
      </c>
      <c r="H2623" s="66" t="str">
        <f>IF(B2623="","",VLOOKUP(B2623,'Base productos'!A$2:H$10900,7,FALSE))</f>
        <v/>
      </c>
      <c r="I2623" s="66" t="str">
        <f>IF(B2623="","",VLOOKUP(B2623,'Base productos'!A$2:H$10900,8,FALSE))</f>
        <v/>
      </c>
      <c r="J2623" s="47"/>
      <c r="K2623" s="48"/>
      <c r="L2623" s="68"/>
      <c r="M2623" s="68"/>
      <c r="N2623" s="68"/>
      <c r="O2623" s="68"/>
      <c r="P2623" s="100" t="str">
        <f>IF(O2623="","",VLOOKUP(O2623,'Principios Activos'!A$1:B$2418,2,FALSE))</f>
        <v/>
      </c>
      <c r="Q2623" s="68"/>
      <c r="R2623" s="68"/>
      <c r="S2623" s="68"/>
      <c r="T2623" s="68"/>
      <c r="U2623" s="68"/>
      <c r="V2623" s="68"/>
      <c r="W2623" s="68"/>
      <c r="X2623" s="68"/>
      <c r="Y2623" s="68"/>
      <c r="Z2623" s="68"/>
      <c r="AA2623" s="68"/>
      <c r="AB2623" s="69"/>
      <c r="AC2623" s="68"/>
      <c r="AD2623" s="69"/>
      <c r="AE2623" s="53"/>
      <c r="AF2623" s="98"/>
      <c r="AG2623" s="123"/>
      <c r="AH2623" s="123"/>
      <c r="AI2623"/>
      <c r="AJ2623"/>
      <c r="AM2623" s="13"/>
    </row>
    <row r="2624" spans="1:39" s="8" customFormat="1" ht="24.95" customHeight="1" x14ac:dyDescent="0.25">
      <c r="A2624" s="65" t="str">
        <f t="shared" si="40"/>
        <v/>
      </c>
      <c r="B2624" s="61"/>
      <c r="C2624" s="63" t="str">
        <f>IF(B2624="","",VLOOKUP(B2624,'Base productos'!A$2:H$10900,2,FALSE))</f>
        <v/>
      </c>
      <c r="D2624" s="66" t="str">
        <f>IF(B2624="","",VLOOKUP(B2624,'Base productos'!A$2:H$10900,3,FALSE))</f>
        <v/>
      </c>
      <c r="E2624" s="62" t="str">
        <f>IF(B2624="","",VLOOKUP(B2624,'Base productos'!A$2:H$10900,4,FALSE))</f>
        <v/>
      </c>
      <c r="F2624" s="62" t="str">
        <f>IF(B2624="","",VLOOKUP(B2624,'Base productos'!A$2:H$10900,5,FALSE))</f>
        <v/>
      </c>
      <c r="G2624" s="66" t="str">
        <f>IF(B2624="","",VLOOKUP(B2624,'Base productos'!A$2:H$10900,6,FALSE))</f>
        <v/>
      </c>
      <c r="H2624" s="66" t="str">
        <f>IF(B2624="","",VLOOKUP(B2624,'Base productos'!A$2:H$10900,7,FALSE))</f>
        <v/>
      </c>
      <c r="I2624" s="66" t="str">
        <f>IF(B2624="","",VLOOKUP(B2624,'Base productos'!A$2:H$10900,8,FALSE))</f>
        <v/>
      </c>
      <c r="J2624" s="47"/>
      <c r="K2624" s="48"/>
      <c r="L2624" s="68"/>
      <c r="M2624" s="68"/>
      <c r="N2624" s="68"/>
      <c r="O2624" s="68"/>
      <c r="P2624" s="100" t="str">
        <f>IF(O2624="","",VLOOKUP(O2624,'Principios Activos'!A$1:B$2418,2,FALSE))</f>
        <v/>
      </c>
      <c r="Q2624" s="68"/>
      <c r="R2624" s="68"/>
      <c r="S2624" s="68"/>
      <c r="T2624" s="68"/>
      <c r="U2624" s="68"/>
      <c r="V2624" s="68"/>
      <c r="W2624" s="68"/>
      <c r="X2624" s="68"/>
      <c r="Y2624" s="68"/>
      <c r="Z2624" s="68"/>
      <c r="AA2624" s="68"/>
      <c r="AB2624" s="69"/>
      <c r="AC2624" s="68"/>
      <c r="AD2624" s="69"/>
      <c r="AE2624" s="53"/>
      <c r="AF2624" s="98"/>
      <c r="AG2624" s="123"/>
      <c r="AH2624" s="123"/>
      <c r="AI2624"/>
      <c r="AJ2624"/>
      <c r="AM2624" s="13"/>
    </row>
    <row r="2625" spans="1:39" s="8" customFormat="1" ht="24.95" customHeight="1" x14ac:dyDescent="0.25">
      <c r="A2625" s="65" t="str">
        <f t="shared" si="40"/>
        <v/>
      </c>
      <c r="B2625" s="61"/>
      <c r="C2625" s="63" t="str">
        <f>IF(B2625="","",VLOOKUP(B2625,'Base productos'!A$2:H$10900,2,FALSE))</f>
        <v/>
      </c>
      <c r="D2625" s="66" t="str">
        <f>IF(B2625="","",VLOOKUP(B2625,'Base productos'!A$2:H$10900,3,FALSE))</f>
        <v/>
      </c>
      <c r="E2625" s="62" t="str">
        <f>IF(B2625="","",VLOOKUP(B2625,'Base productos'!A$2:H$10900,4,FALSE))</f>
        <v/>
      </c>
      <c r="F2625" s="62" t="str">
        <f>IF(B2625="","",VLOOKUP(B2625,'Base productos'!A$2:H$10900,5,FALSE))</f>
        <v/>
      </c>
      <c r="G2625" s="66" t="str">
        <f>IF(B2625="","",VLOOKUP(B2625,'Base productos'!A$2:H$10900,6,FALSE))</f>
        <v/>
      </c>
      <c r="H2625" s="66" t="str">
        <f>IF(B2625="","",VLOOKUP(B2625,'Base productos'!A$2:H$10900,7,FALSE))</f>
        <v/>
      </c>
      <c r="I2625" s="66" t="str">
        <f>IF(B2625="","",VLOOKUP(B2625,'Base productos'!A$2:H$10900,8,FALSE))</f>
        <v/>
      </c>
      <c r="J2625" s="47"/>
      <c r="K2625" s="48"/>
      <c r="L2625" s="68"/>
      <c r="M2625" s="68"/>
      <c r="N2625" s="68"/>
      <c r="O2625" s="68"/>
      <c r="P2625" s="100" t="str">
        <f>IF(O2625="","",VLOOKUP(O2625,'Principios Activos'!A$1:B$2418,2,FALSE))</f>
        <v/>
      </c>
      <c r="Q2625" s="68"/>
      <c r="R2625" s="68"/>
      <c r="S2625" s="68"/>
      <c r="T2625" s="68"/>
      <c r="U2625" s="68"/>
      <c r="V2625" s="68"/>
      <c r="W2625" s="68"/>
      <c r="X2625" s="68"/>
      <c r="Y2625" s="68"/>
      <c r="Z2625" s="68"/>
      <c r="AA2625" s="68"/>
      <c r="AB2625" s="69"/>
      <c r="AC2625" s="68"/>
      <c r="AD2625" s="69"/>
      <c r="AE2625" s="53"/>
      <c r="AF2625" s="98"/>
      <c r="AG2625" s="123"/>
      <c r="AH2625" s="123"/>
      <c r="AI2625"/>
      <c r="AJ2625"/>
      <c r="AM2625" s="13"/>
    </row>
    <row r="2626" spans="1:39" s="8" customFormat="1" ht="24.95" customHeight="1" x14ac:dyDescent="0.25">
      <c r="A2626" s="65" t="str">
        <f t="shared" si="40"/>
        <v/>
      </c>
      <c r="B2626" s="61"/>
      <c r="C2626" s="63" t="str">
        <f>IF(B2626="","",VLOOKUP(B2626,'Base productos'!A$2:H$10900,2,FALSE))</f>
        <v/>
      </c>
      <c r="D2626" s="66" t="str">
        <f>IF(B2626="","",VLOOKUP(B2626,'Base productos'!A$2:H$10900,3,FALSE))</f>
        <v/>
      </c>
      <c r="E2626" s="62" t="str">
        <f>IF(B2626="","",VLOOKUP(B2626,'Base productos'!A$2:H$10900,4,FALSE))</f>
        <v/>
      </c>
      <c r="F2626" s="62" t="str">
        <f>IF(B2626="","",VLOOKUP(B2626,'Base productos'!A$2:H$10900,5,FALSE))</f>
        <v/>
      </c>
      <c r="G2626" s="66" t="str">
        <f>IF(B2626="","",VLOOKUP(B2626,'Base productos'!A$2:H$10900,6,FALSE))</f>
        <v/>
      </c>
      <c r="H2626" s="66" t="str">
        <f>IF(B2626="","",VLOOKUP(B2626,'Base productos'!A$2:H$10900,7,FALSE))</f>
        <v/>
      </c>
      <c r="I2626" s="66" t="str">
        <f>IF(B2626="","",VLOOKUP(B2626,'Base productos'!A$2:H$10900,8,FALSE))</f>
        <v/>
      </c>
      <c r="J2626" s="47"/>
      <c r="K2626" s="48"/>
      <c r="L2626" s="68"/>
      <c r="M2626" s="68"/>
      <c r="N2626" s="68"/>
      <c r="O2626" s="68"/>
      <c r="P2626" s="100" t="str">
        <f>IF(O2626="","",VLOOKUP(O2626,'Principios Activos'!A$1:B$2418,2,FALSE))</f>
        <v/>
      </c>
      <c r="Q2626" s="68"/>
      <c r="R2626" s="68"/>
      <c r="S2626" s="68"/>
      <c r="T2626" s="68"/>
      <c r="U2626" s="68"/>
      <c r="V2626" s="68"/>
      <c r="W2626" s="68"/>
      <c r="X2626" s="68"/>
      <c r="Y2626" s="68"/>
      <c r="Z2626" s="68"/>
      <c r="AA2626" s="68"/>
      <c r="AB2626" s="69"/>
      <c r="AC2626" s="68"/>
      <c r="AD2626" s="69"/>
      <c r="AE2626" s="53"/>
      <c r="AF2626" s="98"/>
      <c r="AG2626" s="123"/>
      <c r="AH2626" s="123"/>
      <c r="AI2626"/>
      <c r="AJ2626"/>
      <c r="AM2626" s="13"/>
    </row>
    <row r="2627" spans="1:39" s="8" customFormat="1" ht="24.95" customHeight="1" x14ac:dyDescent="0.25">
      <c r="A2627" s="65" t="str">
        <f t="shared" si="40"/>
        <v/>
      </c>
      <c r="B2627" s="61"/>
      <c r="C2627" s="63" t="str">
        <f>IF(B2627="","",VLOOKUP(B2627,'Base productos'!A$2:H$10900,2,FALSE))</f>
        <v/>
      </c>
      <c r="D2627" s="66" t="str">
        <f>IF(B2627="","",VLOOKUP(B2627,'Base productos'!A$2:H$10900,3,FALSE))</f>
        <v/>
      </c>
      <c r="E2627" s="62" t="str">
        <f>IF(B2627="","",VLOOKUP(B2627,'Base productos'!A$2:H$10900,4,FALSE))</f>
        <v/>
      </c>
      <c r="F2627" s="62" t="str">
        <f>IF(B2627="","",VLOOKUP(B2627,'Base productos'!A$2:H$10900,5,FALSE))</f>
        <v/>
      </c>
      <c r="G2627" s="66" t="str">
        <f>IF(B2627="","",VLOOKUP(B2627,'Base productos'!A$2:H$10900,6,FALSE))</f>
        <v/>
      </c>
      <c r="H2627" s="66" t="str">
        <f>IF(B2627="","",VLOOKUP(B2627,'Base productos'!A$2:H$10900,7,FALSE))</f>
        <v/>
      </c>
      <c r="I2627" s="66" t="str">
        <f>IF(B2627="","",VLOOKUP(B2627,'Base productos'!A$2:H$10900,8,FALSE))</f>
        <v/>
      </c>
      <c r="J2627" s="47"/>
      <c r="K2627" s="48"/>
      <c r="L2627" s="68"/>
      <c r="M2627" s="68"/>
      <c r="N2627" s="68"/>
      <c r="O2627" s="68"/>
      <c r="P2627" s="100" t="str">
        <f>IF(O2627="","",VLOOKUP(O2627,'Principios Activos'!A$1:B$2418,2,FALSE))</f>
        <v/>
      </c>
      <c r="Q2627" s="68"/>
      <c r="R2627" s="68"/>
      <c r="S2627" s="68"/>
      <c r="T2627" s="68"/>
      <c r="U2627" s="68"/>
      <c r="V2627" s="68"/>
      <c r="W2627" s="68"/>
      <c r="X2627" s="68"/>
      <c r="Y2627" s="68"/>
      <c r="Z2627" s="68"/>
      <c r="AA2627" s="68"/>
      <c r="AB2627" s="69"/>
      <c r="AC2627" s="68"/>
      <c r="AD2627" s="69"/>
      <c r="AE2627" s="53"/>
      <c r="AF2627" s="98"/>
      <c r="AG2627" s="123"/>
      <c r="AH2627" s="123"/>
      <c r="AI2627"/>
      <c r="AJ2627"/>
      <c r="AM2627" s="13"/>
    </row>
    <row r="2628" spans="1:39" s="8" customFormat="1" ht="24.95" customHeight="1" x14ac:dyDescent="0.25">
      <c r="A2628" s="65" t="str">
        <f t="shared" si="40"/>
        <v/>
      </c>
      <c r="B2628" s="61"/>
      <c r="C2628" s="63" t="str">
        <f>IF(B2628="","",VLOOKUP(B2628,'Base productos'!A$2:H$10900,2,FALSE))</f>
        <v/>
      </c>
      <c r="D2628" s="66" t="str">
        <f>IF(B2628="","",VLOOKUP(B2628,'Base productos'!A$2:H$10900,3,FALSE))</f>
        <v/>
      </c>
      <c r="E2628" s="62" t="str">
        <f>IF(B2628="","",VLOOKUP(B2628,'Base productos'!A$2:H$10900,4,FALSE))</f>
        <v/>
      </c>
      <c r="F2628" s="62" t="str">
        <f>IF(B2628="","",VLOOKUP(B2628,'Base productos'!A$2:H$10900,5,FALSE))</f>
        <v/>
      </c>
      <c r="G2628" s="66" t="str">
        <f>IF(B2628="","",VLOOKUP(B2628,'Base productos'!A$2:H$10900,6,FALSE))</f>
        <v/>
      </c>
      <c r="H2628" s="66" t="str">
        <f>IF(B2628="","",VLOOKUP(B2628,'Base productos'!A$2:H$10900,7,FALSE))</f>
        <v/>
      </c>
      <c r="I2628" s="66" t="str">
        <f>IF(B2628="","",VLOOKUP(B2628,'Base productos'!A$2:H$10900,8,FALSE))</f>
        <v/>
      </c>
      <c r="J2628" s="47"/>
      <c r="K2628" s="48"/>
      <c r="L2628" s="68"/>
      <c r="M2628" s="68"/>
      <c r="N2628" s="68"/>
      <c r="O2628" s="68"/>
      <c r="P2628" s="100" t="str">
        <f>IF(O2628="","",VLOOKUP(O2628,'Principios Activos'!A$1:B$2418,2,FALSE))</f>
        <v/>
      </c>
      <c r="Q2628" s="68"/>
      <c r="R2628" s="68"/>
      <c r="S2628" s="68"/>
      <c r="T2628" s="68"/>
      <c r="U2628" s="68"/>
      <c r="V2628" s="68"/>
      <c r="W2628" s="68"/>
      <c r="X2628" s="68"/>
      <c r="Y2628" s="68"/>
      <c r="Z2628" s="68"/>
      <c r="AA2628" s="68"/>
      <c r="AB2628" s="69"/>
      <c r="AC2628" s="68"/>
      <c r="AD2628" s="69"/>
      <c r="AE2628" s="53"/>
      <c r="AF2628" s="98"/>
      <c r="AG2628" s="123"/>
      <c r="AH2628" s="123"/>
      <c r="AI2628"/>
      <c r="AJ2628"/>
      <c r="AM2628" s="13"/>
    </row>
    <row r="2629" spans="1:39" s="8" customFormat="1" ht="24.95" customHeight="1" x14ac:dyDescent="0.25">
      <c r="A2629" s="65" t="str">
        <f t="shared" si="40"/>
        <v/>
      </c>
      <c r="B2629" s="61"/>
      <c r="C2629" s="63" t="str">
        <f>IF(B2629="","",VLOOKUP(B2629,'Base productos'!A$2:H$10900,2,FALSE))</f>
        <v/>
      </c>
      <c r="D2629" s="66" t="str">
        <f>IF(B2629="","",VLOOKUP(B2629,'Base productos'!A$2:H$10900,3,FALSE))</f>
        <v/>
      </c>
      <c r="E2629" s="62" t="str">
        <f>IF(B2629="","",VLOOKUP(B2629,'Base productos'!A$2:H$10900,4,FALSE))</f>
        <v/>
      </c>
      <c r="F2629" s="62" t="str">
        <f>IF(B2629="","",VLOOKUP(B2629,'Base productos'!A$2:H$10900,5,FALSE))</f>
        <v/>
      </c>
      <c r="G2629" s="66" t="str">
        <f>IF(B2629="","",VLOOKUP(B2629,'Base productos'!A$2:H$10900,6,FALSE))</f>
        <v/>
      </c>
      <c r="H2629" s="66" t="str">
        <f>IF(B2629="","",VLOOKUP(B2629,'Base productos'!A$2:H$10900,7,FALSE))</f>
        <v/>
      </c>
      <c r="I2629" s="66" t="str">
        <f>IF(B2629="","",VLOOKUP(B2629,'Base productos'!A$2:H$10900,8,FALSE))</f>
        <v/>
      </c>
      <c r="J2629" s="47"/>
      <c r="K2629" s="48"/>
      <c r="L2629" s="68"/>
      <c r="M2629" s="68"/>
      <c r="N2629" s="68"/>
      <c r="O2629" s="68"/>
      <c r="P2629" s="100" t="str">
        <f>IF(O2629="","",VLOOKUP(O2629,'Principios Activos'!A$1:B$2418,2,FALSE))</f>
        <v/>
      </c>
      <c r="Q2629" s="68"/>
      <c r="R2629" s="68"/>
      <c r="S2629" s="68"/>
      <c r="T2629" s="68"/>
      <c r="U2629" s="68"/>
      <c r="V2629" s="68"/>
      <c r="W2629" s="68"/>
      <c r="X2629" s="68"/>
      <c r="Y2629" s="68"/>
      <c r="Z2629" s="68"/>
      <c r="AA2629" s="68"/>
      <c r="AB2629" s="69"/>
      <c r="AC2629" s="68"/>
      <c r="AD2629" s="69"/>
      <c r="AE2629" s="53"/>
      <c r="AF2629" s="98"/>
      <c r="AG2629" s="123"/>
      <c r="AH2629" s="123"/>
      <c r="AI2629"/>
      <c r="AJ2629"/>
      <c r="AM2629" s="13"/>
    </row>
    <row r="2630" spans="1:39" s="8" customFormat="1" ht="24.95" customHeight="1" x14ac:dyDescent="0.25">
      <c r="A2630" s="65" t="str">
        <f t="shared" si="40"/>
        <v/>
      </c>
      <c r="B2630" s="61"/>
      <c r="C2630" s="63" t="str">
        <f>IF(B2630="","",VLOOKUP(B2630,'Base productos'!A$2:H$10900,2,FALSE))</f>
        <v/>
      </c>
      <c r="D2630" s="66" t="str">
        <f>IF(B2630="","",VLOOKUP(B2630,'Base productos'!A$2:H$10900,3,FALSE))</f>
        <v/>
      </c>
      <c r="E2630" s="62" t="str">
        <f>IF(B2630="","",VLOOKUP(B2630,'Base productos'!A$2:H$10900,4,FALSE))</f>
        <v/>
      </c>
      <c r="F2630" s="62" t="str">
        <f>IF(B2630="","",VLOOKUP(B2630,'Base productos'!A$2:H$10900,5,FALSE))</f>
        <v/>
      </c>
      <c r="G2630" s="66" t="str">
        <f>IF(B2630="","",VLOOKUP(B2630,'Base productos'!A$2:H$10900,6,FALSE))</f>
        <v/>
      </c>
      <c r="H2630" s="66" t="str">
        <f>IF(B2630="","",VLOOKUP(B2630,'Base productos'!A$2:H$10900,7,FALSE))</f>
        <v/>
      </c>
      <c r="I2630" s="66" t="str">
        <f>IF(B2630="","",VLOOKUP(B2630,'Base productos'!A$2:H$10900,8,FALSE))</f>
        <v/>
      </c>
      <c r="J2630" s="47"/>
      <c r="K2630" s="48"/>
      <c r="L2630" s="68"/>
      <c r="M2630" s="68"/>
      <c r="N2630" s="68"/>
      <c r="O2630" s="68"/>
      <c r="P2630" s="100" t="str">
        <f>IF(O2630="","",VLOOKUP(O2630,'Principios Activos'!A$1:B$2418,2,FALSE))</f>
        <v/>
      </c>
      <c r="Q2630" s="68"/>
      <c r="R2630" s="68"/>
      <c r="S2630" s="68"/>
      <c r="T2630" s="68"/>
      <c r="U2630" s="68"/>
      <c r="V2630" s="68"/>
      <c r="W2630" s="68"/>
      <c r="X2630" s="68"/>
      <c r="Y2630" s="68"/>
      <c r="Z2630" s="68"/>
      <c r="AA2630" s="68"/>
      <c r="AB2630" s="69"/>
      <c r="AC2630" s="68"/>
      <c r="AD2630" s="69"/>
      <c r="AE2630" s="53"/>
      <c r="AF2630" s="98"/>
      <c r="AG2630" s="123"/>
      <c r="AH2630" s="123"/>
      <c r="AI2630"/>
      <c r="AJ2630"/>
      <c r="AM2630" s="13"/>
    </row>
    <row r="2631" spans="1:39" s="8" customFormat="1" ht="24.95" customHeight="1" x14ac:dyDescent="0.25">
      <c r="A2631" s="65" t="str">
        <f t="shared" si="40"/>
        <v/>
      </c>
      <c r="B2631" s="61"/>
      <c r="C2631" s="63" t="str">
        <f>IF(B2631="","",VLOOKUP(B2631,'Base productos'!A$2:H$10900,2,FALSE))</f>
        <v/>
      </c>
      <c r="D2631" s="66" t="str">
        <f>IF(B2631="","",VLOOKUP(B2631,'Base productos'!A$2:H$10900,3,FALSE))</f>
        <v/>
      </c>
      <c r="E2631" s="62" t="str">
        <f>IF(B2631="","",VLOOKUP(B2631,'Base productos'!A$2:H$10900,4,FALSE))</f>
        <v/>
      </c>
      <c r="F2631" s="62" t="str">
        <f>IF(B2631="","",VLOOKUP(B2631,'Base productos'!A$2:H$10900,5,FALSE))</f>
        <v/>
      </c>
      <c r="G2631" s="66" t="str">
        <f>IF(B2631="","",VLOOKUP(B2631,'Base productos'!A$2:H$10900,6,FALSE))</f>
        <v/>
      </c>
      <c r="H2631" s="66" t="str">
        <f>IF(B2631="","",VLOOKUP(B2631,'Base productos'!A$2:H$10900,7,FALSE))</f>
        <v/>
      </c>
      <c r="I2631" s="66" t="str">
        <f>IF(B2631="","",VLOOKUP(B2631,'Base productos'!A$2:H$10900,8,FALSE))</f>
        <v/>
      </c>
      <c r="J2631" s="47"/>
      <c r="K2631" s="48"/>
      <c r="L2631" s="68"/>
      <c r="M2631" s="68"/>
      <c r="N2631" s="68"/>
      <c r="O2631" s="68"/>
      <c r="P2631" s="100" t="str">
        <f>IF(O2631="","",VLOOKUP(O2631,'Principios Activos'!A$1:B$2418,2,FALSE))</f>
        <v/>
      </c>
      <c r="Q2631" s="68"/>
      <c r="R2631" s="68"/>
      <c r="S2631" s="68"/>
      <c r="T2631" s="68"/>
      <c r="U2631" s="68"/>
      <c r="V2631" s="68"/>
      <c r="W2631" s="68"/>
      <c r="X2631" s="68"/>
      <c r="Y2631" s="68"/>
      <c r="Z2631" s="68"/>
      <c r="AA2631" s="68"/>
      <c r="AB2631" s="69"/>
      <c r="AC2631" s="68"/>
      <c r="AD2631" s="69"/>
      <c r="AE2631" s="53"/>
      <c r="AF2631" s="98"/>
      <c r="AG2631" s="123"/>
      <c r="AH2631" s="123"/>
      <c r="AI2631"/>
      <c r="AJ2631"/>
      <c r="AM2631" s="13"/>
    </row>
    <row r="2632" spans="1:39" s="8" customFormat="1" ht="24.95" customHeight="1" x14ac:dyDescent="0.25">
      <c r="A2632" s="65" t="str">
        <f t="shared" si="40"/>
        <v/>
      </c>
      <c r="B2632" s="61"/>
      <c r="C2632" s="63" t="str">
        <f>IF(B2632="","",VLOOKUP(B2632,'Base productos'!A$2:H$10900,2,FALSE))</f>
        <v/>
      </c>
      <c r="D2632" s="66" t="str">
        <f>IF(B2632="","",VLOOKUP(B2632,'Base productos'!A$2:H$10900,3,FALSE))</f>
        <v/>
      </c>
      <c r="E2632" s="62" t="str">
        <f>IF(B2632="","",VLOOKUP(B2632,'Base productos'!A$2:H$10900,4,FALSE))</f>
        <v/>
      </c>
      <c r="F2632" s="62" t="str">
        <f>IF(B2632="","",VLOOKUP(B2632,'Base productos'!A$2:H$10900,5,FALSE))</f>
        <v/>
      </c>
      <c r="G2632" s="66" t="str">
        <f>IF(B2632="","",VLOOKUP(B2632,'Base productos'!A$2:H$10900,6,FALSE))</f>
        <v/>
      </c>
      <c r="H2632" s="66" t="str">
        <f>IF(B2632="","",VLOOKUP(B2632,'Base productos'!A$2:H$10900,7,FALSE))</f>
        <v/>
      </c>
      <c r="I2632" s="66" t="str">
        <f>IF(B2632="","",VLOOKUP(B2632,'Base productos'!A$2:H$10900,8,FALSE))</f>
        <v/>
      </c>
      <c r="J2632" s="47"/>
      <c r="K2632" s="48"/>
      <c r="L2632" s="68"/>
      <c r="M2632" s="68"/>
      <c r="N2632" s="68"/>
      <c r="O2632" s="68"/>
      <c r="P2632" s="100" t="str">
        <f>IF(O2632="","",VLOOKUP(O2632,'Principios Activos'!A$1:B$2418,2,FALSE))</f>
        <v/>
      </c>
      <c r="Q2632" s="68"/>
      <c r="R2632" s="68"/>
      <c r="S2632" s="68"/>
      <c r="T2632" s="68"/>
      <c r="U2632" s="68"/>
      <c r="V2632" s="68"/>
      <c r="W2632" s="68"/>
      <c r="X2632" s="68"/>
      <c r="Y2632" s="68"/>
      <c r="Z2632" s="68"/>
      <c r="AA2632" s="68"/>
      <c r="AB2632" s="69"/>
      <c r="AC2632" s="68"/>
      <c r="AD2632" s="69"/>
      <c r="AE2632" s="53"/>
      <c r="AF2632" s="98"/>
      <c r="AG2632" s="123"/>
      <c r="AH2632" s="123"/>
      <c r="AI2632"/>
      <c r="AJ2632"/>
      <c r="AM2632" s="13"/>
    </row>
    <row r="2633" spans="1:39" s="8" customFormat="1" ht="24.95" customHeight="1" x14ac:dyDescent="0.25">
      <c r="A2633" s="65" t="str">
        <f t="shared" si="40"/>
        <v/>
      </c>
      <c r="B2633" s="61"/>
      <c r="C2633" s="63" t="str">
        <f>IF(B2633="","",VLOOKUP(B2633,'Base productos'!A$2:H$10900,2,FALSE))</f>
        <v/>
      </c>
      <c r="D2633" s="66" t="str">
        <f>IF(B2633="","",VLOOKUP(B2633,'Base productos'!A$2:H$10900,3,FALSE))</f>
        <v/>
      </c>
      <c r="E2633" s="62" t="str">
        <f>IF(B2633="","",VLOOKUP(B2633,'Base productos'!A$2:H$10900,4,FALSE))</f>
        <v/>
      </c>
      <c r="F2633" s="62" t="str">
        <f>IF(B2633="","",VLOOKUP(B2633,'Base productos'!A$2:H$10900,5,FALSE))</f>
        <v/>
      </c>
      <c r="G2633" s="66" t="str">
        <f>IF(B2633="","",VLOOKUP(B2633,'Base productos'!A$2:H$10900,6,FALSE))</f>
        <v/>
      </c>
      <c r="H2633" s="66" t="str">
        <f>IF(B2633="","",VLOOKUP(B2633,'Base productos'!A$2:H$10900,7,FALSE))</f>
        <v/>
      </c>
      <c r="I2633" s="66" t="str">
        <f>IF(B2633="","",VLOOKUP(B2633,'Base productos'!A$2:H$10900,8,FALSE))</f>
        <v/>
      </c>
      <c r="J2633" s="47"/>
      <c r="K2633" s="48"/>
      <c r="L2633" s="68"/>
      <c r="M2633" s="68"/>
      <c r="N2633" s="68"/>
      <c r="O2633" s="68"/>
      <c r="P2633" s="100" t="str">
        <f>IF(O2633="","",VLOOKUP(O2633,'Principios Activos'!A$1:B$2418,2,FALSE))</f>
        <v/>
      </c>
      <c r="Q2633" s="68"/>
      <c r="R2633" s="68"/>
      <c r="S2633" s="68"/>
      <c r="T2633" s="68"/>
      <c r="U2633" s="68"/>
      <c r="V2633" s="68"/>
      <c r="W2633" s="68"/>
      <c r="X2633" s="68"/>
      <c r="Y2633" s="68"/>
      <c r="Z2633" s="68"/>
      <c r="AA2633" s="68"/>
      <c r="AB2633" s="69"/>
      <c r="AC2633" s="68"/>
      <c r="AD2633" s="69"/>
      <c r="AE2633" s="53"/>
      <c r="AF2633" s="98"/>
      <c r="AG2633" s="123"/>
      <c r="AH2633" s="123"/>
      <c r="AI2633"/>
      <c r="AJ2633"/>
      <c r="AM2633" s="13"/>
    </row>
    <row r="2634" spans="1:39" s="8" customFormat="1" ht="24.95" customHeight="1" x14ac:dyDescent="0.25">
      <c r="A2634" s="65" t="str">
        <f t="shared" si="40"/>
        <v/>
      </c>
      <c r="B2634" s="61"/>
      <c r="C2634" s="63" t="str">
        <f>IF(B2634="","",VLOOKUP(B2634,'Base productos'!A$2:H$10900,2,FALSE))</f>
        <v/>
      </c>
      <c r="D2634" s="66" t="str">
        <f>IF(B2634="","",VLOOKUP(B2634,'Base productos'!A$2:H$10900,3,FALSE))</f>
        <v/>
      </c>
      <c r="E2634" s="62" t="str">
        <f>IF(B2634="","",VLOOKUP(B2634,'Base productos'!A$2:H$10900,4,FALSE))</f>
        <v/>
      </c>
      <c r="F2634" s="62" t="str">
        <f>IF(B2634="","",VLOOKUP(B2634,'Base productos'!A$2:H$10900,5,FALSE))</f>
        <v/>
      </c>
      <c r="G2634" s="66" t="str">
        <f>IF(B2634="","",VLOOKUP(B2634,'Base productos'!A$2:H$10900,6,FALSE))</f>
        <v/>
      </c>
      <c r="H2634" s="66" t="str">
        <f>IF(B2634="","",VLOOKUP(B2634,'Base productos'!A$2:H$10900,7,FALSE))</f>
        <v/>
      </c>
      <c r="I2634" s="66" t="str">
        <f>IF(B2634="","",VLOOKUP(B2634,'Base productos'!A$2:H$10900,8,FALSE))</f>
        <v/>
      </c>
      <c r="J2634" s="47"/>
      <c r="K2634" s="48"/>
      <c r="L2634" s="68"/>
      <c r="M2634" s="68"/>
      <c r="N2634" s="68"/>
      <c r="O2634" s="68"/>
      <c r="P2634" s="100" t="str">
        <f>IF(O2634="","",VLOOKUP(O2634,'Principios Activos'!A$1:B$2418,2,FALSE))</f>
        <v/>
      </c>
      <c r="Q2634" s="68"/>
      <c r="R2634" s="68"/>
      <c r="S2634" s="68"/>
      <c r="T2634" s="68"/>
      <c r="U2634" s="68"/>
      <c r="V2634" s="68"/>
      <c r="W2634" s="68"/>
      <c r="X2634" s="68"/>
      <c r="Y2634" s="68"/>
      <c r="Z2634" s="68"/>
      <c r="AA2634" s="68"/>
      <c r="AB2634" s="69"/>
      <c r="AC2634" s="68"/>
      <c r="AD2634" s="69"/>
      <c r="AE2634" s="53"/>
      <c r="AF2634" s="98"/>
      <c r="AG2634" s="123"/>
      <c r="AH2634" s="123"/>
      <c r="AI2634"/>
      <c r="AJ2634"/>
      <c r="AM2634" s="13"/>
    </row>
    <row r="2635" spans="1:39" s="8" customFormat="1" ht="24.95" customHeight="1" x14ac:dyDescent="0.25">
      <c r="A2635" s="65" t="str">
        <f t="shared" si="40"/>
        <v/>
      </c>
      <c r="B2635" s="61"/>
      <c r="C2635" s="63" t="str">
        <f>IF(B2635="","",VLOOKUP(B2635,'Base productos'!A$2:H$10900,2,FALSE))</f>
        <v/>
      </c>
      <c r="D2635" s="66" t="str">
        <f>IF(B2635="","",VLOOKUP(B2635,'Base productos'!A$2:H$10900,3,FALSE))</f>
        <v/>
      </c>
      <c r="E2635" s="62" t="str">
        <f>IF(B2635="","",VLOOKUP(B2635,'Base productos'!A$2:H$10900,4,FALSE))</f>
        <v/>
      </c>
      <c r="F2635" s="62" t="str">
        <f>IF(B2635="","",VLOOKUP(B2635,'Base productos'!A$2:H$10900,5,FALSE))</f>
        <v/>
      </c>
      <c r="G2635" s="66" t="str">
        <f>IF(B2635="","",VLOOKUP(B2635,'Base productos'!A$2:H$10900,6,FALSE))</f>
        <v/>
      </c>
      <c r="H2635" s="66" t="str">
        <f>IF(B2635="","",VLOOKUP(B2635,'Base productos'!A$2:H$10900,7,FALSE))</f>
        <v/>
      </c>
      <c r="I2635" s="66" t="str">
        <f>IF(B2635="","",VLOOKUP(B2635,'Base productos'!A$2:H$10900,8,FALSE))</f>
        <v/>
      </c>
      <c r="J2635" s="47"/>
      <c r="K2635" s="48"/>
      <c r="L2635" s="68"/>
      <c r="M2635" s="68"/>
      <c r="N2635" s="68"/>
      <c r="O2635" s="68"/>
      <c r="P2635" s="100" t="str">
        <f>IF(O2635="","",VLOOKUP(O2635,'Principios Activos'!A$1:B$2418,2,FALSE))</f>
        <v/>
      </c>
      <c r="Q2635" s="68"/>
      <c r="R2635" s="68"/>
      <c r="S2635" s="68"/>
      <c r="T2635" s="68"/>
      <c r="U2635" s="68"/>
      <c r="V2635" s="68"/>
      <c r="W2635" s="68"/>
      <c r="X2635" s="68"/>
      <c r="Y2635" s="68"/>
      <c r="Z2635" s="68"/>
      <c r="AA2635" s="68"/>
      <c r="AB2635" s="69"/>
      <c r="AC2635" s="68"/>
      <c r="AD2635" s="69"/>
      <c r="AE2635" s="53"/>
      <c r="AF2635" s="98"/>
      <c r="AG2635" s="123"/>
      <c r="AH2635" s="123"/>
      <c r="AI2635"/>
      <c r="AJ2635"/>
      <c r="AM2635" s="13"/>
    </row>
    <row r="2636" spans="1:39" s="8" customFormat="1" ht="24.95" customHeight="1" x14ac:dyDescent="0.25">
      <c r="A2636" s="65" t="str">
        <f t="shared" si="40"/>
        <v/>
      </c>
      <c r="B2636" s="61"/>
      <c r="C2636" s="63" t="str">
        <f>IF(B2636="","",VLOOKUP(B2636,'Base productos'!A$2:H$10900,2,FALSE))</f>
        <v/>
      </c>
      <c r="D2636" s="66" t="str">
        <f>IF(B2636="","",VLOOKUP(B2636,'Base productos'!A$2:H$10900,3,FALSE))</f>
        <v/>
      </c>
      <c r="E2636" s="62" t="str">
        <f>IF(B2636="","",VLOOKUP(B2636,'Base productos'!A$2:H$10900,4,FALSE))</f>
        <v/>
      </c>
      <c r="F2636" s="62" t="str">
        <f>IF(B2636="","",VLOOKUP(B2636,'Base productos'!A$2:H$10900,5,FALSE))</f>
        <v/>
      </c>
      <c r="G2636" s="66" t="str">
        <f>IF(B2636="","",VLOOKUP(B2636,'Base productos'!A$2:H$10900,6,FALSE))</f>
        <v/>
      </c>
      <c r="H2636" s="66" t="str">
        <f>IF(B2636="","",VLOOKUP(B2636,'Base productos'!A$2:H$10900,7,FALSE))</f>
        <v/>
      </c>
      <c r="I2636" s="66" t="str">
        <f>IF(B2636="","",VLOOKUP(B2636,'Base productos'!A$2:H$10900,8,FALSE))</f>
        <v/>
      </c>
      <c r="J2636" s="47"/>
      <c r="K2636" s="48"/>
      <c r="L2636" s="68"/>
      <c r="M2636" s="68"/>
      <c r="N2636" s="68"/>
      <c r="O2636" s="68"/>
      <c r="P2636" s="100" t="str">
        <f>IF(O2636="","",VLOOKUP(O2636,'Principios Activos'!A$1:B$2418,2,FALSE))</f>
        <v/>
      </c>
      <c r="Q2636" s="68"/>
      <c r="R2636" s="68"/>
      <c r="S2636" s="68"/>
      <c r="T2636" s="68"/>
      <c r="U2636" s="68"/>
      <c r="V2636" s="68"/>
      <c r="W2636" s="68"/>
      <c r="X2636" s="68"/>
      <c r="Y2636" s="68"/>
      <c r="Z2636" s="68"/>
      <c r="AA2636" s="68"/>
      <c r="AB2636" s="69"/>
      <c r="AC2636" s="68"/>
      <c r="AD2636" s="69"/>
      <c r="AE2636" s="53"/>
      <c r="AF2636" s="98"/>
      <c r="AG2636" s="123"/>
      <c r="AH2636" s="123"/>
      <c r="AI2636"/>
      <c r="AJ2636"/>
      <c r="AM2636" s="13"/>
    </row>
    <row r="2637" spans="1:39" s="8" customFormat="1" ht="24.95" customHeight="1" x14ac:dyDescent="0.25">
      <c r="A2637" s="65" t="str">
        <f t="shared" si="40"/>
        <v/>
      </c>
      <c r="B2637" s="61"/>
      <c r="C2637" s="63" t="str">
        <f>IF(B2637="","",VLOOKUP(B2637,'Base productos'!A$2:H$10900,2,FALSE))</f>
        <v/>
      </c>
      <c r="D2637" s="66" t="str">
        <f>IF(B2637="","",VLOOKUP(B2637,'Base productos'!A$2:H$10900,3,FALSE))</f>
        <v/>
      </c>
      <c r="E2637" s="62" t="str">
        <f>IF(B2637="","",VLOOKUP(B2637,'Base productos'!A$2:H$10900,4,FALSE))</f>
        <v/>
      </c>
      <c r="F2637" s="62" t="str">
        <f>IF(B2637="","",VLOOKUP(B2637,'Base productos'!A$2:H$10900,5,FALSE))</f>
        <v/>
      </c>
      <c r="G2637" s="66" t="str">
        <f>IF(B2637="","",VLOOKUP(B2637,'Base productos'!A$2:H$10900,6,FALSE))</f>
        <v/>
      </c>
      <c r="H2637" s="66" t="str">
        <f>IF(B2637="","",VLOOKUP(B2637,'Base productos'!A$2:H$10900,7,FALSE))</f>
        <v/>
      </c>
      <c r="I2637" s="66" t="str">
        <f>IF(B2637="","",VLOOKUP(B2637,'Base productos'!A$2:H$10900,8,FALSE))</f>
        <v/>
      </c>
      <c r="J2637" s="47"/>
      <c r="K2637" s="48"/>
      <c r="L2637" s="68"/>
      <c r="M2637" s="68"/>
      <c r="N2637" s="68"/>
      <c r="O2637" s="68"/>
      <c r="P2637" s="100" t="str">
        <f>IF(O2637="","",VLOOKUP(O2637,'Principios Activos'!A$1:B$2418,2,FALSE))</f>
        <v/>
      </c>
      <c r="Q2637" s="68"/>
      <c r="R2637" s="68"/>
      <c r="S2637" s="68"/>
      <c r="T2637" s="68"/>
      <c r="U2637" s="68"/>
      <c r="V2637" s="68"/>
      <c r="W2637" s="68"/>
      <c r="X2637" s="68"/>
      <c r="Y2637" s="68"/>
      <c r="Z2637" s="68"/>
      <c r="AA2637" s="68"/>
      <c r="AB2637" s="69"/>
      <c r="AC2637" s="68"/>
      <c r="AD2637" s="69"/>
      <c r="AE2637" s="53"/>
      <c r="AF2637" s="98"/>
      <c r="AG2637" s="123"/>
      <c r="AH2637" s="123"/>
      <c r="AI2637"/>
      <c r="AJ2637"/>
      <c r="AM2637" s="13"/>
    </row>
    <row r="2638" spans="1:39" s="8" customFormat="1" ht="24.95" customHeight="1" x14ac:dyDescent="0.25">
      <c r="A2638" s="65" t="str">
        <f t="shared" si="40"/>
        <v/>
      </c>
      <c r="B2638" s="61"/>
      <c r="C2638" s="63" t="str">
        <f>IF(B2638="","",VLOOKUP(B2638,'Base productos'!A$2:H$10900,2,FALSE))</f>
        <v/>
      </c>
      <c r="D2638" s="66" t="str">
        <f>IF(B2638="","",VLOOKUP(B2638,'Base productos'!A$2:H$10900,3,FALSE))</f>
        <v/>
      </c>
      <c r="E2638" s="62" t="str">
        <f>IF(B2638="","",VLOOKUP(B2638,'Base productos'!A$2:H$10900,4,FALSE))</f>
        <v/>
      </c>
      <c r="F2638" s="62" t="str">
        <f>IF(B2638="","",VLOOKUP(B2638,'Base productos'!A$2:H$10900,5,FALSE))</f>
        <v/>
      </c>
      <c r="G2638" s="66" t="str">
        <f>IF(B2638="","",VLOOKUP(B2638,'Base productos'!A$2:H$10900,6,FALSE))</f>
        <v/>
      </c>
      <c r="H2638" s="66" t="str">
        <f>IF(B2638="","",VLOOKUP(B2638,'Base productos'!A$2:H$10900,7,FALSE))</f>
        <v/>
      </c>
      <c r="I2638" s="66" t="str">
        <f>IF(B2638="","",VLOOKUP(B2638,'Base productos'!A$2:H$10900,8,FALSE))</f>
        <v/>
      </c>
      <c r="J2638" s="47"/>
      <c r="K2638" s="48"/>
      <c r="L2638" s="68"/>
      <c r="M2638" s="68"/>
      <c r="N2638" s="68"/>
      <c r="O2638" s="68"/>
      <c r="P2638" s="100" t="str">
        <f>IF(O2638="","",VLOOKUP(O2638,'Principios Activos'!A$1:B$2418,2,FALSE))</f>
        <v/>
      </c>
      <c r="Q2638" s="68"/>
      <c r="R2638" s="68"/>
      <c r="S2638" s="68"/>
      <c r="T2638" s="68"/>
      <c r="U2638" s="68"/>
      <c r="V2638" s="68"/>
      <c r="W2638" s="68"/>
      <c r="X2638" s="68"/>
      <c r="Y2638" s="68"/>
      <c r="Z2638" s="68"/>
      <c r="AA2638" s="68"/>
      <c r="AB2638" s="69"/>
      <c r="AC2638" s="68"/>
      <c r="AD2638" s="69"/>
      <c r="AE2638" s="53"/>
      <c r="AF2638" s="98"/>
      <c r="AG2638" s="123"/>
      <c r="AH2638" s="123"/>
      <c r="AI2638"/>
      <c r="AJ2638"/>
      <c r="AM2638" s="13"/>
    </row>
    <row r="2639" spans="1:39" s="8" customFormat="1" ht="24.95" customHeight="1" x14ac:dyDescent="0.25">
      <c r="A2639" s="65" t="str">
        <f t="shared" si="40"/>
        <v/>
      </c>
      <c r="B2639" s="61"/>
      <c r="C2639" s="63" t="str">
        <f>IF(B2639="","",VLOOKUP(B2639,'Base productos'!A$2:H$10900,2,FALSE))</f>
        <v/>
      </c>
      <c r="D2639" s="66" t="str">
        <f>IF(B2639="","",VLOOKUP(B2639,'Base productos'!A$2:H$10900,3,FALSE))</f>
        <v/>
      </c>
      <c r="E2639" s="62" t="str">
        <f>IF(B2639="","",VLOOKUP(B2639,'Base productos'!A$2:H$10900,4,FALSE))</f>
        <v/>
      </c>
      <c r="F2639" s="62" t="str">
        <f>IF(B2639="","",VLOOKUP(B2639,'Base productos'!A$2:H$10900,5,FALSE))</f>
        <v/>
      </c>
      <c r="G2639" s="66" t="str">
        <f>IF(B2639="","",VLOOKUP(B2639,'Base productos'!A$2:H$10900,6,FALSE))</f>
        <v/>
      </c>
      <c r="H2639" s="66" t="str">
        <f>IF(B2639="","",VLOOKUP(B2639,'Base productos'!A$2:H$10900,7,FALSE))</f>
        <v/>
      </c>
      <c r="I2639" s="66" t="str">
        <f>IF(B2639="","",VLOOKUP(B2639,'Base productos'!A$2:H$10900,8,FALSE))</f>
        <v/>
      </c>
      <c r="J2639" s="47"/>
      <c r="K2639" s="48"/>
      <c r="L2639" s="68"/>
      <c r="M2639" s="68"/>
      <c r="N2639" s="68"/>
      <c r="O2639" s="68"/>
      <c r="P2639" s="100" t="str">
        <f>IF(O2639="","",VLOOKUP(O2639,'Principios Activos'!A$1:B$2418,2,FALSE))</f>
        <v/>
      </c>
      <c r="Q2639" s="68"/>
      <c r="R2639" s="68"/>
      <c r="S2639" s="68"/>
      <c r="T2639" s="68"/>
      <c r="U2639" s="68"/>
      <c r="V2639" s="68"/>
      <c r="W2639" s="68"/>
      <c r="X2639" s="68"/>
      <c r="Y2639" s="68"/>
      <c r="Z2639" s="68"/>
      <c r="AA2639" s="68"/>
      <c r="AB2639" s="69"/>
      <c r="AC2639" s="68"/>
      <c r="AD2639" s="69"/>
      <c r="AE2639" s="53"/>
      <c r="AF2639" s="98"/>
      <c r="AG2639" s="123"/>
      <c r="AH2639" s="123"/>
      <c r="AI2639"/>
      <c r="AJ2639"/>
      <c r="AM2639" s="13"/>
    </row>
    <row r="2640" spans="1:39" s="8" customFormat="1" ht="24.95" customHeight="1" x14ac:dyDescent="0.25">
      <c r="A2640" s="65" t="str">
        <f t="shared" si="40"/>
        <v/>
      </c>
      <c r="B2640" s="61"/>
      <c r="C2640" s="63" t="str">
        <f>IF(B2640="","",VLOOKUP(B2640,'Base productos'!A$2:H$10900,2,FALSE))</f>
        <v/>
      </c>
      <c r="D2640" s="66" t="str">
        <f>IF(B2640="","",VLOOKUP(B2640,'Base productos'!A$2:H$10900,3,FALSE))</f>
        <v/>
      </c>
      <c r="E2640" s="62" t="str">
        <f>IF(B2640="","",VLOOKUP(B2640,'Base productos'!A$2:H$10900,4,FALSE))</f>
        <v/>
      </c>
      <c r="F2640" s="62" t="str">
        <f>IF(B2640="","",VLOOKUP(B2640,'Base productos'!A$2:H$10900,5,FALSE))</f>
        <v/>
      </c>
      <c r="G2640" s="66" t="str">
        <f>IF(B2640="","",VLOOKUP(B2640,'Base productos'!A$2:H$10900,6,FALSE))</f>
        <v/>
      </c>
      <c r="H2640" s="66" t="str">
        <f>IF(B2640="","",VLOOKUP(B2640,'Base productos'!A$2:H$10900,7,FALSE))</f>
        <v/>
      </c>
      <c r="I2640" s="66" t="str">
        <f>IF(B2640="","",VLOOKUP(B2640,'Base productos'!A$2:H$10900,8,FALSE))</f>
        <v/>
      </c>
      <c r="J2640" s="47"/>
      <c r="K2640" s="48"/>
      <c r="L2640" s="68"/>
      <c r="M2640" s="68"/>
      <c r="N2640" s="68"/>
      <c r="O2640" s="68"/>
      <c r="P2640" s="100" t="str">
        <f>IF(O2640="","",VLOOKUP(O2640,'Principios Activos'!A$1:B$2418,2,FALSE))</f>
        <v/>
      </c>
      <c r="Q2640" s="68"/>
      <c r="R2640" s="68"/>
      <c r="S2640" s="68"/>
      <c r="T2640" s="68"/>
      <c r="U2640" s="68"/>
      <c r="V2640" s="68"/>
      <c r="W2640" s="68"/>
      <c r="X2640" s="68"/>
      <c r="Y2640" s="68"/>
      <c r="Z2640" s="68"/>
      <c r="AA2640" s="68"/>
      <c r="AB2640" s="69"/>
      <c r="AC2640" s="68"/>
      <c r="AD2640" s="69"/>
      <c r="AE2640" s="53"/>
      <c r="AF2640" s="98"/>
      <c r="AG2640" s="123"/>
      <c r="AH2640" s="123"/>
      <c r="AI2640"/>
      <c r="AJ2640"/>
      <c r="AM2640" s="13"/>
    </row>
    <row r="2641" spans="1:39" s="8" customFormat="1" ht="24.95" customHeight="1" x14ac:dyDescent="0.25">
      <c r="A2641" s="65" t="str">
        <f t="shared" si="40"/>
        <v/>
      </c>
      <c r="B2641" s="61"/>
      <c r="C2641" s="63" t="str">
        <f>IF(B2641="","",VLOOKUP(B2641,'Base productos'!A$2:H$10900,2,FALSE))</f>
        <v/>
      </c>
      <c r="D2641" s="66" t="str">
        <f>IF(B2641="","",VLOOKUP(B2641,'Base productos'!A$2:H$10900,3,FALSE))</f>
        <v/>
      </c>
      <c r="E2641" s="62" t="str">
        <f>IF(B2641="","",VLOOKUP(B2641,'Base productos'!A$2:H$10900,4,FALSE))</f>
        <v/>
      </c>
      <c r="F2641" s="62" t="str">
        <f>IF(B2641="","",VLOOKUP(B2641,'Base productos'!A$2:H$10900,5,FALSE))</f>
        <v/>
      </c>
      <c r="G2641" s="66" t="str">
        <f>IF(B2641="","",VLOOKUP(B2641,'Base productos'!A$2:H$10900,6,FALSE))</f>
        <v/>
      </c>
      <c r="H2641" s="66" t="str">
        <f>IF(B2641="","",VLOOKUP(B2641,'Base productos'!A$2:H$10900,7,FALSE))</f>
        <v/>
      </c>
      <c r="I2641" s="66" t="str">
        <f>IF(B2641="","",VLOOKUP(B2641,'Base productos'!A$2:H$10900,8,FALSE))</f>
        <v/>
      </c>
      <c r="J2641" s="47"/>
      <c r="K2641" s="48"/>
      <c r="L2641" s="68"/>
      <c r="M2641" s="68"/>
      <c r="N2641" s="68"/>
      <c r="O2641" s="68"/>
      <c r="P2641" s="100" t="str">
        <f>IF(O2641="","",VLOOKUP(O2641,'Principios Activos'!A$1:B$2418,2,FALSE))</f>
        <v/>
      </c>
      <c r="Q2641" s="68"/>
      <c r="R2641" s="68"/>
      <c r="S2641" s="68"/>
      <c r="T2641" s="68"/>
      <c r="U2641" s="68"/>
      <c r="V2641" s="68"/>
      <c r="W2641" s="68"/>
      <c r="X2641" s="68"/>
      <c r="Y2641" s="68"/>
      <c r="Z2641" s="68"/>
      <c r="AA2641" s="68"/>
      <c r="AB2641" s="69"/>
      <c r="AC2641" s="68"/>
      <c r="AD2641" s="69"/>
      <c r="AE2641" s="53"/>
      <c r="AF2641" s="98"/>
      <c r="AG2641" s="123"/>
      <c r="AH2641" s="123"/>
      <c r="AI2641"/>
      <c r="AJ2641"/>
      <c r="AM2641" s="13"/>
    </row>
    <row r="2642" spans="1:39" s="8" customFormat="1" ht="24.95" customHeight="1" x14ac:dyDescent="0.25">
      <c r="A2642" s="65" t="str">
        <f t="shared" si="40"/>
        <v/>
      </c>
      <c r="B2642" s="61"/>
      <c r="C2642" s="63" t="str">
        <f>IF(B2642="","",VLOOKUP(B2642,'Base productos'!A$2:H$10900,2,FALSE))</f>
        <v/>
      </c>
      <c r="D2642" s="66" t="str">
        <f>IF(B2642="","",VLOOKUP(B2642,'Base productos'!A$2:H$10900,3,FALSE))</f>
        <v/>
      </c>
      <c r="E2642" s="62" t="str">
        <f>IF(B2642="","",VLOOKUP(B2642,'Base productos'!A$2:H$10900,4,FALSE))</f>
        <v/>
      </c>
      <c r="F2642" s="62" t="str">
        <f>IF(B2642="","",VLOOKUP(B2642,'Base productos'!A$2:H$10900,5,FALSE))</f>
        <v/>
      </c>
      <c r="G2642" s="66" t="str">
        <f>IF(B2642="","",VLOOKUP(B2642,'Base productos'!A$2:H$10900,6,FALSE))</f>
        <v/>
      </c>
      <c r="H2642" s="66" t="str">
        <f>IF(B2642="","",VLOOKUP(B2642,'Base productos'!A$2:H$10900,7,FALSE))</f>
        <v/>
      </c>
      <c r="I2642" s="66" t="str">
        <f>IF(B2642="","",VLOOKUP(B2642,'Base productos'!A$2:H$10900,8,FALSE))</f>
        <v/>
      </c>
      <c r="J2642" s="47"/>
      <c r="K2642" s="48"/>
      <c r="L2642" s="68"/>
      <c r="M2642" s="68"/>
      <c r="N2642" s="68"/>
      <c r="O2642" s="68"/>
      <c r="P2642" s="100" t="str">
        <f>IF(O2642="","",VLOOKUP(O2642,'Principios Activos'!A$1:B$2418,2,FALSE))</f>
        <v/>
      </c>
      <c r="Q2642" s="68"/>
      <c r="R2642" s="68"/>
      <c r="S2642" s="68"/>
      <c r="T2642" s="68"/>
      <c r="U2642" s="68"/>
      <c r="V2642" s="68"/>
      <c r="W2642" s="68"/>
      <c r="X2642" s="68"/>
      <c r="Y2642" s="68"/>
      <c r="Z2642" s="68"/>
      <c r="AA2642" s="68"/>
      <c r="AB2642" s="69"/>
      <c r="AC2642" s="68"/>
      <c r="AD2642" s="69"/>
      <c r="AE2642" s="53"/>
      <c r="AF2642" s="98"/>
      <c r="AG2642" s="123"/>
      <c r="AH2642" s="123"/>
      <c r="AI2642"/>
      <c r="AJ2642"/>
      <c r="AM2642" s="13"/>
    </row>
    <row r="2643" spans="1:39" s="8" customFormat="1" ht="24.95" customHeight="1" x14ac:dyDescent="0.25">
      <c r="A2643" s="65" t="str">
        <f t="shared" si="40"/>
        <v/>
      </c>
      <c r="B2643" s="61"/>
      <c r="C2643" s="63" t="str">
        <f>IF(B2643="","",VLOOKUP(B2643,'Base productos'!A$2:H$10900,2,FALSE))</f>
        <v/>
      </c>
      <c r="D2643" s="66" t="str">
        <f>IF(B2643="","",VLOOKUP(B2643,'Base productos'!A$2:H$10900,3,FALSE))</f>
        <v/>
      </c>
      <c r="E2643" s="62" t="str">
        <f>IF(B2643="","",VLOOKUP(B2643,'Base productos'!A$2:H$10900,4,FALSE))</f>
        <v/>
      </c>
      <c r="F2643" s="62" t="str">
        <f>IF(B2643="","",VLOOKUP(B2643,'Base productos'!A$2:H$10900,5,FALSE))</f>
        <v/>
      </c>
      <c r="G2643" s="66" t="str">
        <f>IF(B2643="","",VLOOKUP(B2643,'Base productos'!A$2:H$10900,6,FALSE))</f>
        <v/>
      </c>
      <c r="H2643" s="66" t="str">
        <f>IF(B2643="","",VLOOKUP(B2643,'Base productos'!A$2:H$10900,7,FALSE))</f>
        <v/>
      </c>
      <c r="I2643" s="66" t="str">
        <f>IF(B2643="","",VLOOKUP(B2643,'Base productos'!A$2:H$10900,8,FALSE))</f>
        <v/>
      </c>
      <c r="J2643" s="47"/>
      <c r="K2643" s="48"/>
      <c r="L2643" s="68"/>
      <c r="M2643" s="68"/>
      <c r="N2643" s="68"/>
      <c r="O2643" s="68"/>
      <c r="P2643" s="100" t="str">
        <f>IF(O2643="","",VLOOKUP(O2643,'Principios Activos'!A$1:B$2418,2,FALSE))</f>
        <v/>
      </c>
      <c r="Q2643" s="68"/>
      <c r="R2643" s="68"/>
      <c r="S2643" s="68"/>
      <c r="T2643" s="68"/>
      <c r="U2643" s="68"/>
      <c r="V2643" s="68"/>
      <c r="W2643" s="68"/>
      <c r="X2643" s="68"/>
      <c r="Y2643" s="68"/>
      <c r="Z2643" s="68"/>
      <c r="AA2643" s="68"/>
      <c r="AB2643" s="69"/>
      <c r="AC2643" s="68"/>
      <c r="AD2643" s="69"/>
      <c r="AE2643" s="53"/>
      <c r="AF2643" s="98"/>
      <c r="AG2643" s="123"/>
      <c r="AH2643" s="123"/>
      <c r="AI2643"/>
      <c r="AJ2643"/>
      <c r="AM2643" s="13"/>
    </row>
    <row r="2644" spans="1:39" s="8" customFormat="1" ht="24.95" customHeight="1" x14ac:dyDescent="0.25">
      <c r="A2644" s="65" t="str">
        <f t="shared" si="40"/>
        <v/>
      </c>
      <c r="B2644" s="61"/>
      <c r="C2644" s="63" t="str">
        <f>IF(B2644="","",VLOOKUP(B2644,'Base productos'!A$2:H$10900,2,FALSE))</f>
        <v/>
      </c>
      <c r="D2644" s="66" t="str">
        <f>IF(B2644="","",VLOOKUP(B2644,'Base productos'!A$2:H$10900,3,FALSE))</f>
        <v/>
      </c>
      <c r="E2644" s="62" t="str">
        <f>IF(B2644="","",VLOOKUP(B2644,'Base productos'!A$2:H$10900,4,FALSE))</f>
        <v/>
      </c>
      <c r="F2644" s="62" t="str">
        <f>IF(B2644="","",VLOOKUP(B2644,'Base productos'!A$2:H$10900,5,FALSE))</f>
        <v/>
      </c>
      <c r="G2644" s="66" t="str">
        <f>IF(B2644="","",VLOOKUP(B2644,'Base productos'!A$2:H$10900,6,FALSE))</f>
        <v/>
      </c>
      <c r="H2644" s="66" t="str">
        <f>IF(B2644="","",VLOOKUP(B2644,'Base productos'!A$2:H$10900,7,FALSE))</f>
        <v/>
      </c>
      <c r="I2644" s="66" t="str">
        <f>IF(B2644="","",VLOOKUP(B2644,'Base productos'!A$2:H$10900,8,FALSE))</f>
        <v/>
      </c>
      <c r="J2644" s="47"/>
      <c r="K2644" s="48"/>
      <c r="L2644" s="68"/>
      <c r="M2644" s="68"/>
      <c r="N2644" s="68"/>
      <c r="O2644" s="68"/>
      <c r="P2644" s="100" t="str">
        <f>IF(O2644="","",VLOOKUP(O2644,'Principios Activos'!A$1:B$2418,2,FALSE))</f>
        <v/>
      </c>
      <c r="Q2644" s="68"/>
      <c r="R2644" s="68"/>
      <c r="S2644" s="68"/>
      <c r="T2644" s="68"/>
      <c r="U2644" s="68"/>
      <c r="V2644" s="68"/>
      <c r="W2644" s="68"/>
      <c r="X2644" s="68"/>
      <c r="Y2644" s="68"/>
      <c r="Z2644" s="68"/>
      <c r="AA2644" s="68"/>
      <c r="AB2644" s="69"/>
      <c r="AC2644" s="68"/>
      <c r="AD2644" s="69"/>
      <c r="AE2644" s="53"/>
      <c r="AF2644" s="98"/>
      <c r="AG2644" s="123"/>
      <c r="AH2644" s="123"/>
      <c r="AI2644"/>
      <c r="AJ2644"/>
      <c r="AM2644" s="13"/>
    </row>
    <row r="2645" spans="1:39" s="8" customFormat="1" ht="24.95" customHeight="1" x14ac:dyDescent="0.25">
      <c r="A2645" s="65" t="str">
        <f t="shared" si="40"/>
        <v/>
      </c>
      <c r="B2645" s="61"/>
      <c r="C2645" s="63" t="str">
        <f>IF(B2645="","",VLOOKUP(B2645,'Base productos'!A$2:H$10900,2,FALSE))</f>
        <v/>
      </c>
      <c r="D2645" s="66" t="str">
        <f>IF(B2645="","",VLOOKUP(B2645,'Base productos'!A$2:H$10900,3,FALSE))</f>
        <v/>
      </c>
      <c r="E2645" s="62" t="str">
        <f>IF(B2645="","",VLOOKUP(B2645,'Base productos'!A$2:H$10900,4,FALSE))</f>
        <v/>
      </c>
      <c r="F2645" s="62" t="str">
        <f>IF(B2645="","",VLOOKUP(B2645,'Base productos'!A$2:H$10900,5,FALSE))</f>
        <v/>
      </c>
      <c r="G2645" s="66" t="str">
        <f>IF(B2645="","",VLOOKUP(B2645,'Base productos'!A$2:H$10900,6,FALSE))</f>
        <v/>
      </c>
      <c r="H2645" s="66" t="str">
        <f>IF(B2645="","",VLOOKUP(B2645,'Base productos'!A$2:H$10900,7,FALSE))</f>
        <v/>
      </c>
      <c r="I2645" s="66" t="str">
        <f>IF(B2645="","",VLOOKUP(B2645,'Base productos'!A$2:H$10900,8,FALSE))</f>
        <v/>
      </c>
      <c r="J2645" s="47"/>
      <c r="K2645" s="48"/>
      <c r="L2645" s="68"/>
      <c r="M2645" s="68"/>
      <c r="N2645" s="68"/>
      <c r="O2645" s="68"/>
      <c r="P2645" s="100" t="str">
        <f>IF(O2645="","",VLOOKUP(O2645,'Principios Activos'!A$1:B$2418,2,FALSE))</f>
        <v/>
      </c>
      <c r="Q2645" s="68"/>
      <c r="R2645" s="68"/>
      <c r="S2645" s="68"/>
      <c r="T2645" s="68"/>
      <c r="U2645" s="68"/>
      <c r="V2645" s="68"/>
      <c r="W2645" s="68"/>
      <c r="X2645" s="68"/>
      <c r="Y2645" s="68"/>
      <c r="Z2645" s="68"/>
      <c r="AA2645" s="68"/>
      <c r="AB2645" s="69"/>
      <c r="AC2645" s="68"/>
      <c r="AD2645" s="69"/>
      <c r="AE2645" s="53"/>
      <c r="AF2645" s="98"/>
      <c r="AG2645" s="123"/>
      <c r="AH2645" s="123"/>
      <c r="AI2645"/>
      <c r="AJ2645"/>
      <c r="AM2645" s="13"/>
    </row>
    <row r="2646" spans="1:39" s="8" customFormat="1" ht="24.95" customHeight="1" x14ac:dyDescent="0.25">
      <c r="A2646" s="65" t="str">
        <f t="shared" si="40"/>
        <v/>
      </c>
      <c r="B2646" s="61"/>
      <c r="C2646" s="63" t="str">
        <f>IF(B2646="","",VLOOKUP(B2646,'Base productos'!A$2:H$10900,2,FALSE))</f>
        <v/>
      </c>
      <c r="D2646" s="66" t="str">
        <f>IF(B2646="","",VLOOKUP(B2646,'Base productos'!A$2:H$10900,3,FALSE))</f>
        <v/>
      </c>
      <c r="E2646" s="62" t="str">
        <f>IF(B2646="","",VLOOKUP(B2646,'Base productos'!A$2:H$10900,4,FALSE))</f>
        <v/>
      </c>
      <c r="F2646" s="62" t="str">
        <f>IF(B2646="","",VLOOKUP(B2646,'Base productos'!A$2:H$10900,5,FALSE))</f>
        <v/>
      </c>
      <c r="G2646" s="66" t="str">
        <f>IF(B2646="","",VLOOKUP(B2646,'Base productos'!A$2:H$10900,6,FALSE))</f>
        <v/>
      </c>
      <c r="H2646" s="66" t="str">
        <f>IF(B2646="","",VLOOKUP(B2646,'Base productos'!A$2:H$10900,7,FALSE))</f>
        <v/>
      </c>
      <c r="I2646" s="66" t="str">
        <f>IF(B2646="","",VLOOKUP(B2646,'Base productos'!A$2:H$10900,8,FALSE))</f>
        <v/>
      </c>
      <c r="J2646" s="47"/>
      <c r="K2646" s="48"/>
      <c r="L2646" s="68"/>
      <c r="M2646" s="68"/>
      <c r="N2646" s="68"/>
      <c r="O2646" s="68"/>
      <c r="P2646" s="100" t="str">
        <f>IF(O2646="","",VLOOKUP(O2646,'Principios Activos'!A$1:B$2418,2,FALSE))</f>
        <v/>
      </c>
      <c r="Q2646" s="68"/>
      <c r="R2646" s="68"/>
      <c r="S2646" s="68"/>
      <c r="T2646" s="68"/>
      <c r="U2646" s="68"/>
      <c r="V2646" s="68"/>
      <c r="W2646" s="68"/>
      <c r="X2646" s="68"/>
      <c r="Y2646" s="68"/>
      <c r="Z2646" s="68"/>
      <c r="AA2646" s="68"/>
      <c r="AB2646" s="69"/>
      <c r="AC2646" s="68"/>
      <c r="AD2646" s="69"/>
      <c r="AE2646" s="53"/>
      <c r="AF2646" s="98"/>
      <c r="AG2646" s="123"/>
      <c r="AH2646" s="123"/>
      <c r="AI2646"/>
      <c r="AJ2646"/>
      <c r="AM2646" s="13"/>
    </row>
    <row r="2647" spans="1:39" s="8" customFormat="1" ht="24.95" customHeight="1" x14ac:dyDescent="0.25">
      <c r="A2647" s="65" t="str">
        <f t="shared" si="40"/>
        <v/>
      </c>
      <c r="B2647" s="61"/>
      <c r="C2647" s="63" t="str">
        <f>IF(B2647="","",VLOOKUP(B2647,'Base productos'!A$2:H$10900,2,FALSE))</f>
        <v/>
      </c>
      <c r="D2647" s="66" t="str">
        <f>IF(B2647="","",VLOOKUP(B2647,'Base productos'!A$2:H$10900,3,FALSE))</f>
        <v/>
      </c>
      <c r="E2647" s="62" t="str">
        <f>IF(B2647="","",VLOOKUP(B2647,'Base productos'!A$2:H$10900,4,FALSE))</f>
        <v/>
      </c>
      <c r="F2647" s="62" t="str">
        <f>IF(B2647="","",VLOOKUP(B2647,'Base productos'!A$2:H$10900,5,FALSE))</f>
        <v/>
      </c>
      <c r="G2647" s="66" t="str">
        <f>IF(B2647="","",VLOOKUP(B2647,'Base productos'!A$2:H$10900,6,FALSE))</f>
        <v/>
      </c>
      <c r="H2647" s="66" t="str">
        <f>IF(B2647="","",VLOOKUP(B2647,'Base productos'!A$2:H$10900,7,FALSE))</f>
        <v/>
      </c>
      <c r="I2647" s="66" t="str">
        <f>IF(B2647="","",VLOOKUP(B2647,'Base productos'!A$2:H$10900,8,FALSE))</f>
        <v/>
      </c>
      <c r="J2647" s="47"/>
      <c r="K2647" s="48"/>
      <c r="L2647" s="68"/>
      <c r="M2647" s="68"/>
      <c r="N2647" s="68"/>
      <c r="O2647" s="68"/>
      <c r="P2647" s="100" t="str">
        <f>IF(O2647="","",VLOOKUP(O2647,'Principios Activos'!A$1:B$2418,2,FALSE))</f>
        <v/>
      </c>
      <c r="Q2647" s="68"/>
      <c r="R2647" s="68"/>
      <c r="S2647" s="68"/>
      <c r="T2647" s="68"/>
      <c r="U2647" s="68"/>
      <c r="V2647" s="68"/>
      <c r="W2647" s="68"/>
      <c r="X2647" s="68"/>
      <c r="Y2647" s="68"/>
      <c r="Z2647" s="68"/>
      <c r="AA2647" s="68"/>
      <c r="AB2647" s="69"/>
      <c r="AC2647" s="68"/>
      <c r="AD2647" s="69"/>
      <c r="AE2647" s="53"/>
      <c r="AF2647" s="98"/>
      <c r="AG2647" s="123"/>
      <c r="AH2647" s="123"/>
      <c r="AI2647"/>
      <c r="AJ2647"/>
      <c r="AM2647" s="13"/>
    </row>
    <row r="2648" spans="1:39" s="8" customFormat="1" ht="24.95" customHeight="1" x14ac:dyDescent="0.25">
      <c r="A2648" s="65" t="str">
        <f t="shared" si="40"/>
        <v/>
      </c>
      <c r="B2648" s="61"/>
      <c r="C2648" s="63" t="str">
        <f>IF(B2648="","",VLOOKUP(B2648,'Base productos'!A$2:H$10900,2,FALSE))</f>
        <v/>
      </c>
      <c r="D2648" s="66" t="str">
        <f>IF(B2648="","",VLOOKUP(B2648,'Base productos'!A$2:H$10900,3,FALSE))</f>
        <v/>
      </c>
      <c r="E2648" s="62" t="str">
        <f>IF(B2648="","",VLOOKUP(B2648,'Base productos'!A$2:H$10900,4,FALSE))</f>
        <v/>
      </c>
      <c r="F2648" s="62" t="str">
        <f>IF(B2648="","",VLOOKUP(B2648,'Base productos'!A$2:H$10900,5,FALSE))</f>
        <v/>
      </c>
      <c r="G2648" s="66" t="str">
        <f>IF(B2648="","",VLOOKUP(B2648,'Base productos'!A$2:H$10900,6,FALSE))</f>
        <v/>
      </c>
      <c r="H2648" s="66" t="str">
        <f>IF(B2648="","",VLOOKUP(B2648,'Base productos'!A$2:H$10900,7,FALSE))</f>
        <v/>
      </c>
      <c r="I2648" s="66" t="str">
        <f>IF(B2648="","",VLOOKUP(B2648,'Base productos'!A$2:H$10900,8,FALSE))</f>
        <v/>
      </c>
      <c r="J2648" s="47"/>
      <c r="K2648" s="48"/>
      <c r="L2648" s="68"/>
      <c r="M2648" s="68"/>
      <c r="N2648" s="68"/>
      <c r="O2648" s="68"/>
      <c r="P2648" s="100" t="str">
        <f>IF(O2648="","",VLOOKUP(O2648,'Principios Activos'!A$1:B$2418,2,FALSE))</f>
        <v/>
      </c>
      <c r="Q2648" s="68"/>
      <c r="R2648" s="68"/>
      <c r="S2648" s="68"/>
      <c r="T2648" s="68"/>
      <c r="U2648" s="68"/>
      <c r="V2648" s="68"/>
      <c r="W2648" s="68"/>
      <c r="X2648" s="68"/>
      <c r="Y2648" s="68"/>
      <c r="Z2648" s="68"/>
      <c r="AA2648" s="68"/>
      <c r="AB2648" s="69"/>
      <c r="AC2648" s="68"/>
      <c r="AD2648" s="69"/>
      <c r="AE2648" s="53"/>
      <c r="AF2648" s="98"/>
      <c r="AG2648" s="123"/>
      <c r="AH2648" s="123"/>
      <c r="AI2648"/>
      <c r="AJ2648"/>
      <c r="AM2648" s="13"/>
    </row>
    <row r="2649" spans="1:39" s="8" customFormat="1" ht="24.95" customHeight="1" x14ac:dyDescent="0.25">
      <c r="A2649" s="65" t="str">
        <f t="shared" ref="A2649:A2712" si="41">IF(A2648="","",IF(B2649="","",A2648))</f>
        <v/>
      </c>
      <c r="B2649" s="61"/>
      <c r="C2649" s="63" t="str">
        <f>IF(B2649="","",VLOOKUP(B2649,'Base productos'!A$2:H$10900,2,FALSE))</f>
        <v/>
      </c>
      <c r="D2649" s="66" t="str">
        <f>IF(B2649="","",VLOOKUP(B2649,'Base productos'!A$2:H$10900,3,FALSE))</f>
        <v/>
      </c>
      <c r="E2649" s="62" t="str">
        <f>IF(B2649="","",VLOOKUP(B2649,'Base productos'!A$2:H$10900,4,FALSE))</f>
        <v/>
      </c>
      <c r="F2649" s="62" t="str">
        <f>IF(B2649="","",VLOOKUP(B2649,'Base productos'!A$2:H$10900,5,FALSE))</f>
        <v/>
      </c>
      <c r="G2649" s="66" t="str">
        <f>IF(B2649="","",VLOOKUP(B2649,'Base productos'!A$2:H$10900,6,FALSE))</f>
        <v/>
      </c>
      <c r="H2649" s="66" t="str">
        <f>IF(B2649="","",VLOOKUP(B2649,'Base productos'!A$2:H$10900,7,FALSE))</f>
        <v/>
      </c>
      <c r="I2649" s="66" t="str">
        <f>IF(B2649="","",VLOOKUP(B2649,'Base productos'!A$2:H$10900,8,FALSE))</f>
        <v/>
      </c>
      <c r="J2649" s="47"/>
      <c r="K2649" s="48"/>
      <c r="L2649" s="68"/>
      <c r="M2649" s="68"/>
      <c r="N2649" s="68"/>
      <c r="O2649" s="68"/>
      <c r="P2649" s="100" t="str">
        <f>IF(O2649="","",VLOOKUP(O2649,'Principios Activos'!A$1:B$2418,2,FALSE))</f>
        <v/>
      </c>
      <c r="Q2649" s="68"/>
      <c r="R2649" s="68"/>
      <c r="S2649" s="68"/>
      <c r="T2649" s="68"/>
      <c r="U2649" s="68"/>
      <c r="V2649" s="68"/>
      <c r="W2649" s="68"/>
      <c r="X2649" s="68"/>
      <c r="Y2649" s="68"/>
      <c r="Z2649" s="68"/>
      <c r="AA2649" s="68"/>
      <c r="AB2649" s="69"/>
      <c r="AC2649" s="68"/>
      <c r="AD2649" s="69"/>
      <c r="AE2649" s="53"/>
      <c r="AF2649" s="98"/>
      <c r="AG2649" s="123"/>
      <c r="AH2649" s="123"/>
      <c r="AI2649"/>
      <c r="AJ2649"/>
      <c r="AM2649" s="13"/>
    </row>
    <row r="2650" spans="1:39" s="8" customFormat="1" ht="24.95" customHeight="1" x14ac:dyDescent="0.25">
      <c r="A2650" s="65" t="str">
        <f t="shared" si="41"/>
        <v/>
      </c>
      <c r="B2650" s="61"/>
      <c r="C2650" s="63" t="str">
        <f>IF(B2650="","",VLOOKUP(B2650,'Base productos'!A$2:H$10900,2,FALSE))</f>
        <v/>
      </c>
      <c r="D2650" s="66" t="str">
        <f>IF(B2650="","",VLOOKUP(B2650,'Base productos'!A$2:H$10900,3,FALSE))</f>
        <v/>
      </c>
      <c r="E2650" s="62" t="str">
        <f>IF(B2650="","",VLOOKUP(B2650,'Base productos'!A$2:H$10900,4,FALSE))</f>
        <v/>
      </c>
      <c r="F2650" s="62" t="str">
        <f>IF(B2650="","",VLOOKUP(B2650,'Base productos'!A$2:H$10900,5,FALSE))</f>
        <v/>
      </c>
      <c r="G2650" s="66" t="str">
        <f>IF(B2650="","",VLOOKUP(B2650,'Base productos'!A$2:H$10900,6,FALSE))</f>
        <v/>
      </c>
      <c r="H2650" s="66" t="str">
        <f>IF(B2650="","",VLOOKUP(B2650,'Base productos'!A$2:H$10900,7,FALSE))</f>
        <v/>
      </c>
      <c r="I2650" s="66" t="str">
        <f>IF(B2650="","",VLOOKUP(B2650,'Base productos'!A$2:H$10900,8,FALSE))</f>
        <v/>
      </c>
      <c r="J2650" s="47"/>
      <c r="K2650" s="48"/>
      <c r="L2650" s="68"/>
      <c r="M2650" s="68"/>
      <c r="N2650" s="68"/>
      <c r="O2650" s="68"/>
      <c r="P2650" s="100" t="str">
        <f>IF(O2650="","",VLOOKUP(O2650,'Principios Activos'!A$1:B$2418,2,FALSE))</f>
        <v/>
      </c>
      <c r="Q2650" s="68"/>
      <c r="R2650" s="68"/>
      <c r="S2650" s="68"/>
      <c r="T2650" s="68"/>
      <c r="U2650" s="68"/>
      <c r="V2650" s="68"/>
      <c r="W2650" s="68"/>
      <c r="X2650" s="68"/>
      <c r="Y2650" s="68"/>
      <c r="Z2650" s="68"/>
      <c r="AA2650" s="68"/>
      <c r="AB2650" s="69"/>
      <c r="AC2650" s="68"/>
      <c r="AD2650" s="69"/>
      <c r="AE2650" s="53"/>
      <c r="AF2650" s="98"/>
      <c r="AG2650" s="123"/>
      <c r="AH2650" s="123"/>
      <c r="AI2650"/>
      <c r="AJ2650"/>
      <c r="AM2650" s="13"/>
    </row>
    <row r="2651" spans="1:39" s="8" customFormat="1" ht="24.95" customHeight="1" x14ac:dyDescent="0.25">
      <c r="A2651" s="65" t="str">
        <f t="shared" si="41"/>
        <v/>
      </c>
      <c r="B2651" s="61"/>
      <c r="C2651" s="63" t="str">
        <f>IF(B2651="","",VLOOKUP(B2651,'Base productos'!A$2:H$10900,2,FALSE))</f>
        <v/>
      </c>
      <c r="D2651" s="66" t="str">
        <f>IF(B2651="","",VLOOKUP(B2651,'Base productos'!A$2:H$10900,3,FALSE))</f>
        <v/>
      </c>
      <c r="E2651" s="62" t="str">
        <f>IF(B2651="","",VLOOKUP(B2651,'Base productos'!A$2:H$10900,4,FALSE))</f>
        <v/>
      </c>
      <c r="F2651" s="62" t="str">
        <f>IF(B2651="","",VLOOKUP(B2651,'Base productos'!A$2:H$10900,5,FALSE))</f>
        <v/>
      </c>
      <c r="G2651" s="66" t="str">
        <f>IF(B2651="","",VLOOKUP(B2651,'Base productos'!A$2:H$10900,6,FALSE))</f>
        <v/>
      </c>
      <c r="H2651" s="66" t="str">
        <f>IF(B2651="","",VLOOKUP(B2651,'Base productos'!A$2:H$10900,7,FALSE))</f>
        <v/>
      </c>
      <c r="I2651" s="66" t="str">
        <f>IF(B2651="","",VLOOKUP(B2651,'Base productos'!A$2:H$10900,8,FALSE))</f>
        <v/>
      </c>
      <c r="J2651" s="47"/>
      <c r="K2651" s="48"/>
      <c r="L2651" s="68"/>
      <c r="M2651" s="68"/>
      <c r="N2651" s="68"/>
      <c r="O2651" s="68"/>
      <c r="P2651" s="100" t="str">
        <f>IF(O2651="","",VLOOKUP(O2651,'Principios Activos'!A$1:B$2418,2,FALSE))</f>
        <v/>
      </c>
      <c r="Q2651" s="68"/>
      <c r="R2651" s="68"/>
      <c r="S2651" s="68"/>
      <c r="T2651" s="68"/>
      <c r="U2651" s="68"/>
      <c r="V2651" s="68"/>
      <c r="W2651" s="68"/>
      <c r="X2651" s="68"/>
      <c r="Y2651" s="68"/>
      <c r="Z2651" s="68"/>
      <c r="AA2651" s="68"/>
      <c r="AB2651" s="69"/>
      <c r="AC2651" s="68"/>
      <c r="AD2651" s="69"/>
      <c r="AE2651" s="53"/>
      <c r="AF2651" s="98"/>
      <c r="AG2651" s="123"/>
      <c r="AH2651" s="123"/>
      <c r="AI2651"/>
      <c r="AJ2651"/>
      <c r="AM2651" s="13"/>
    </row>
    <row r="2652" spans="1:39" s="8" customFormat="1" ht="24.95" customHeight="1" x14ac:dyDescent="0.25">
      <c r="A2652" s="65" t="str">
        <f t="shared" si="41"/>
        <v/>
      </c>
      <c r="B2652" s="61"/>
      <c r="C2652" s="63" t="str">
        <f>IF(B2652="","",VLOOKUP(B2652,'Base productos'!A$2:H$10900,2,FALSE))</f>
        <v/>
      </c>
      <c r="D2652" s="66" t="str">
        <f>IF(B2652="","",VLOOKUP(B2652,'Base productos'!A$2:H$10900,3,FALSE))</f>
        <v/>
      </c>
      <c r="E2652" s="62" t="str">
        <f>IF(B2652="","",VLOOKUP(B2652,'Base productos'!A$2:H$10900,4,FALSE))</f>
        <v/>
      </c>
      <c r="F2652" s="62" t="str">
        <f>IF(B2652="","",VLOOKUP(B2652,'Base productos'!A$2:H$10900,5,FALSE))</f>
        <v/>
      </c>
      <c r="G2652" s="66" t="str">
        <f>IF(B2652="","",VLOOKUP(B2652,'Base productos'!A$2:H$10900,6,FALSE))</f>
        <v/>
      </c>
      <c r="H2652" s="66" t="str">
        <f>IF(B2652="","",VLOOKUP(B2652,'Base productos'!A$2:H$10900,7,FALSE))</f>
        <v/>
      </c>
      <c r="I2652" s="66" t="str">
        <f>IF(B2652="","",VLOOKUP(B2652,'Base productos'!A$2:H$10900,8,FALSE))</f>
        <v/>
      </c>
      <c r="J2652" s="47"/>
      <c r="K2652" s="48"/>
      <c r="L2652" s="68"/>
      <c r="M2652" s="68"/>
      <c r="N2652" s="68"/>
      <c r="O2652" s="68"/>
      <c r="P2652" s="100" t="str">
        <f>IF(O2652="","",VLOOKUP(O2652,'Principios Activos'!A$1:B$2418,2,FALSE))</f>
        <v/>
      </c>
      <c r="Q2652" s="68"/>
      <c r="R2652" s="68"/>
      <c r="S2652" s="68"/>
      <c r="T2652" s="68"/>
      <c r="U2652" s="68"/>
      <c r="V2652" s="68"/>
      <c r="W2652" s="68"/>
      <c r="X2652" s="68"/>
      <c r="Y2652" s="68"/>
      <c r="Z2652" s="68"/>
      <c r="AA2652" s="68"/>
      <c r="AB2652" s="69"/>
      <c r="AC2652" s="68"/>
      <c r="AD2652" s="69"/>
      <c r="AE2652" s="53"/>
      <c r="AF2652" s="98"/>
      <c r="AG2652" s="123"/>
      <c r="AH2652" s="123"/>
      <c r="AI2652"/>
      <c r="AJ2652"/>
      <c r="AM2652" s="13"/>
    </row>
    <row r="2653" spans="1:39" s="8" customFormat="1" ht="24.95" customHeight="1" x14ac:dyDescent="0.25">
      <c r="A2653" s="65" t="str">
        <f t="shared" si="41"/>
        <v/>
      </c>
      <c r="B2653" s="61"/>
      <c r="C2653" s="63" t="str">
        <f>IF(B2653="","",VLOOKUP(B2653,'Base productos'!A$2:H$10900,2,FALSE))</f>
        <v/>
      </c>
      <c r="D2653" s="66" t="str">
        <f>IF(B2653="","",VLOOKUP(B2653,'Base productos'!A$2:H$10900,3,FALSE))</f>
        <v/>
      </c>
      <c r="E2653" s="62" t="str">
        <f>IF(B2653="","",VLOOKUP(B2653,'Base productos'!A$2:H$10900,4,FALSE))</f>
        <v/>
      </c>
      <c r="F2653" s="62" t="str">
        <f>IF(B2653="","",VLOOKUP(B2653,'Base productos'!A$2:H$10900,5,FALSE))</f>
        <v/>
      </c>
      <c r="G2653" s="66" t="str">
        <f>IF(B2653="","",VLOOKUP(B2653,'Base productos'!A$2:H$10900,6,FALSE))</f>
        <v/>
      </c>
      <c r="H2653" s="66" t="str">
        <f>IF(B2653="","",VLOOKUP(B2653,'Base productos'!A$2:H$10900,7,FALSE))</f>
        <v/>
      </c>
      <c r="I2653" s="66" t="str">
        <f>IF(B2653="","",VLOOKUP(B2653,'Base productos'!A$2:H$10900,8,FALSE))</f>
        <v/>
      </c>
      <c r="J2653" s="47"/>
      <c r="K2653" s="48"/>
      <c r="L2653" s="68"/>
      <c r="M2653" s="68"/>
      <c r="N2653" s="68"/>
      <c r="O2653" s="68"/>
      <c r="P2653" s="100" t="str">
        <f>IF(O2653="","",VLOOKUP(O2653,'Principios Activos'!A$1:B$2418,2,FALSE))</f>
        <v/>
      </c>
      <c r="Q2653" s="68"/>
      <c r="R2653" s="68"/>
      <c r="S2653" s="68"/>
      <c r="T2653" s="68"/>
      <c r="U2653" s="68"/>
      <c r="V2653" s="68"/>
      <c r="W2653" s="68"/>
      <c r="X2653" s="68"/>
      <c r="Y2653" s="68"/>
      <c r="Z2653" s="68"/>
      <c r="AA2653" s="68"/>
      <c r="AB2653" s="69"/>
      <c r="AC2653" s="68"/>
      <c r="AD2653" s="69"/>
      <c r="AE2653" s="53"/>
      <c r="AF2653" s="98"/>
      <c r="AG2653" s="123"/>
      <c r="AH2653" s="123"/>
      <c r="AI2653"/>
      <c r="AJ2653"/>
      <c r="AM2653" s="13"/>
    </row>
    <row r="2654" spans="1:39" s="8" customFormat="1" ht="24.95" customHeight="1" x14ac:dyDescent="0.25">
      <c r="A2654" s="65" t="str">
        <f t="shared" si="41"/>
        <v/>
      </c>
      <c r="B2654" s="61"/>
      <c r="C2654" s="63" t="str">
        <f>IF(B2654="","",VLOOKUP(B2654,'Base productos'!A$2:H$10900,2,FALSE))</f>
        <v/>
      </c>
      <c r="D2654" s="66" t="str">
        <f>IF(B2654="","",VLOOKUP(B2654,'Base productos'!A$2:H$10900,3,FALSE))</f>
        <v/>
      </c>
      <c r="E2654" s="62" t="str">
        <f>IF(B2654="","",VLOOKUP(B2654,'Base productos'!A$2:H$10900,4,FALSE))</f>
        <v/>
      </c>
      <c r="F2654" s="62" t="str">
        <f>IF(B2654="","",VLOOKUP(B2654,'Base productos'!A$2:H$10900,5,FALSE))</f>
        <v/>
      </c>
      <c r="G2654" s="66" t="str">
        <f>IF(B2654="","",VLOOKUP(B2654,'Base productos'!A$2:H$10900,6,FALSE))</f>
        <v/>
      </c>
      <c r="H2654" s="66" t="str">
        <f>IF(B2654="","",VLOOKUP(B2654,'Base productos'!A$2:H$10900,7,FALSE))</f>
        <v/>
      </c>
      <c r="I2654" s="66" t="str">
        <f>IF(B2654="","",VLOOKUP(B2654,'Base productos'!A$2:H$10900,8,FALSE))</f>
        <v/>
      </c>
      <c r="J2654" s="47"/>
      <c r="K2654" s="48"/>
      <c r="L2654" s="68"/>
      <c r="M2654" s="68"/>
      <c r="N2654" s="68"/>
      <c r="O2654" s="68"/>
      <c r="P2654" s="100" t="str">
        <f>IF(O2654="","",VLOOKUP(O2654,'Principios Activos'!A$1:B$2418,2,FALSE))</f>
        <v/>
      </c>
      <c r="Q2654" s="68"/>
      <c r="R2654" s="68"/>
      <c r="S2654" s="68"/>
      <c r="T2654" s="68"/>
      <c r="U2654" s="68"/>
      <c r="V2654" s="68"/>
      <c r="W2654" s="68"/>
      <c r="X2654" s="68"/>
      <c r="Y2654" s="68"/>
      <c r="Z2654" s="68"/>
      <c r="AA2654" s="68"/>
      <c r="AB2654" s="69"/>
      <c r="AC2654" s="68"/>
      <c r="AD2654" s="69"/>
      <c r="AE2654" s="53"/>
      <c r="AF2654" s="98"/>
      <c r="AG2654" s="123"/>
      <c r="AH2654" s="123"/>
      <c r="AI2654"/>
      <c r="AJ2654"/>
      <c r="AM2654" s="13"/>
    </row>
    <row r="2655" spans="1:39" s="8" customFormat="1" ht="24.95" customHeight="1" x14ac:dyDescent="0.25">
      <c r="A2655" s="65" t="str">
        <f t="shared" si="41"/>
        <v/>
      </c>
      <c r="B2655" s="61"/>
      <c r="C2655" s="63" t="str">
        <f>IF(B2655="","",VLOOKUP(B2655,'Base productos'!A$2:H$10900,2,FALSE))</f>
        <v/>
      </c>
      <c r="D2655" s="66" t="str">
        <f>IF(B2655="","",VLOOKUP(B2655,'Base productos'!A$2:H$10900,3,FALSE))</f>
        <v/>
      </c>
      <c r="E2655" s="62" t="str">
        <f>IF(B2655="","",VLOOKUP(B2655,'Base productos'!A$2:H$10900,4,FALSE))</f>
        <v/>
      </c>
      <c r="F2655" s="62" t="str">
        <f>IF(B2655="","",VLOOKUP(B2655,'Base productos'!A$2:H$10900,5,FALSE))</f>
        <v/>
      </c>
      <c r="G2655" s="66" t="str">
        <f>IF(B2655="","",VLOOKUP(B2655,'Base productos'!A$2:H$10900,6,FALSE))</f>
        <v/>
      </c>
      <c r="H2655" s="66" t="str">
        <f>IF(B2655="","",VLOOKUP(B2655,'Base productos'!A$2:H$10900,7,FALSE))</f>
        <v/>
      </c>
      <c r="I2655" s="66" t="str">
        <f>IF(B2655="","",VLOOKUP(B2655,'Base productos'!A$2:H$10900,8,FALSE))</f>
        <v/>
      </c>
      <c r="J2655" s="47"/>
      <c r="K2655" s="48"/>
      <c r="L2655" s="68"/>
      <c r="M2655" s="68"/>
      <c r="N2655" s="68"/>
      <c r="O2655" s="68"/>
      <c r="P2655" s="100" t="str">
        <f>IF(O2655="","",VLOOKUP(O2655,'Principios Activos'!A$1:B$2418,2,FALSE))</f>
        <v/>
      </c>
      <c r="Q2655" s="68"/>
      <c r="R2655" s="68"/>
      <c r="S2655" s="68"/>
      <c r="T2655" s="68"/>
      <c r="U2655" s="68"/>
      <c r="V2655" s="68"/>
      <c r="W2655" s="68"/>
      <c r="X2655" s="68"/>
      <c r="Y2655" s="68"/>
      <c r="Z2655" s="68"/>
      <c r="AA2655" s="68"/>
      <c r="AB2655" s="69"/>
      <c r="AC2655" s="68"/>
      <c r="AD2655" s="69"/>
      <c r="AE2655" s="53"/>
      <c r="AF2655" s="98"/>
      <c r="AG2655" s="123"/>
      <c r="AH2655" s="123"/>
      <c r="AI2655"/>
      <c r="AJ2655"/>
      <c r="AM2655" s="13"/>
    </row>
    <row r="2656" spans="1:39" s="8" customFormat="1" ht="24.95" customHeight="1" x14ac:dyDescent="0.25">
      <c r="A2656" s="65" t="str">
        <f t="shared" si="41"/>
        <v/>
      </c>
      <c r="B2656" s="61"/>
      <c r="C2656" s="63" t="str">
        <f>IF(B2656="","",VLOOKUP(B2656,'Base productos'!A$2:H$10900,2,FALSE))</f>
        <v/>
      </c>
      <c r="D2656" s="66" t="str">
        <f>IF(B2656="","",VLOOKUP(B2656,'Base productos'!A$2:H$10900,3,FALSE))</f>
        <v/>
      </c>
      <c r="E2656" s="62" t="str">
        <f>IF(B2656="","",VLOOKUP(B2656,'Base productos'!A$2:H$10900,4,FALSE))</f>
        <v/>
      </c>
      <c r="F2656" s="62" t="str">
        <f>IF(B2656="","",VLOOKUP(B2656,'Base productos'!A$2:H$10900,5,FALSE))</f>
        <v/>
      </c>
      <c r="G2656" s="66" t="str">
        <f>IF(B2656="","",VLOOKUP(B2656,'Base productos'!A$2:H$10900,6,FALSE))</f>
        <v/>
      </c>
      <c r="H2656" s="66" t="str">
        <f>IF(B2656="","",VLOOKUP(B2656,'Base productos'!A$2:H$10900,7,FALSE))</f>
        <v/>
      </c>
      <c r="I2656" s="66" t="str">
        <f>IF(B2656="","",VLOOKUP(B2656,'Base productos'!A$2:H$10900,8,FALSE))</f>
        <v/>
      </c>
      <c r="J2656" s="47"/>
      <c r="K2656" s="48"/>
      <c r="L2656" s="68"/>
      <c r="M2656" s="68"/>
      <c r="N2656" s="68"/>
      <c r="O2656" s="68"/>
      <c r="P2656" s="100" t="str">
        <f>IF(O2656="","",VLOOKUP(O2656,'Principios Activos'!A$1:B$2418,2,FALSE))</f>
        <v/>
      </c>
      <c r="Q2656" s="68"/>
      <c r="R2656" s="68"/>
      <c r="S2656" s="68"/>
      <c r="T2656" s="68"/>
      <c r="U2656" s="68"/>
      <c r="V2656" s="68"/>
      <c r="W2656" s="68"/>
      <c r="X2656" s="68"/>
      <c r="Y2656" s="68"/>
      <c r="Z2656" s="68"/>
      <c r="AA2656" s="68"/>
      <c r="AB2656" s="69"/>
      <c r="AC2656" s="68"/>
      <c r="AD2656" s="69"/>
      <c r="AE2656" s="53"/>
      <c r="AF2656" s="98"/>
      <c r="AG2656" s="123"/>
      <c r="AH2656" s="123"/>
      <c r="AI2656"/>
      <c r="AJ2656"/>
      <c r="AM2656" s="13"/>
    </row>
    <row r="2657" spans="1:39" s="8" customFormat="1" ht="24.95" customHeight="1" x14ac:dyDescent="0.25">
      <c r="A2657" s="65" t="str">
        <f t="shared" si="41"/>
        <v/>
      </c>
      <c r="B2657" s="61"/>
      <c r="C2657" s="63" t="str">
        <f>IF(B2657="","",VLOOKUP(B2657,'Base productos'!A$2:H$10900,2,FALSE))</f>
        <v/>
      </c>
      <c r="D2657" s="66" t="str">
        <f>IF(B2657="","",VLOOKUP(B2657,'Base productos'!A$2:H$10900,3,FALSE))</f>
        <v/>
      </c>
      <c r="E2657" s="62" t="str">
        <f>IF(B2657="","",VLOOKUP(B2657,'Base productos'!A$2:H$10900,4,FALSE))</f>
        <v/>
      </c>
      <c r="F2657" s="62" t="str">
        <f>IF(B2657="","",VLOOKUP(B2657,'Base productos'!A$2:H$10900,5,FALSE))</f>
        <v/>
      </c>
      <c r="G2657" s="66" t="str">
        <f>IF(B2657="","",VLOOKUP(B2657,'Base productos'!A$2:H$10900,6,FALSE))</f>
        <v/>
      </c>
      <c r="H2657" s="66" t="str">
        <f>IF(B2657="","",VLOOKUP(B2657,'Base productos'!A$2:H$10900,7,FALSE))</f>
        <v/>
      </c>
      <c r="I2657" s="66" t="str">
        <f>IF(B2657="","",VLOOKUP(B2657,'Base productos'!A$2:H$10900,8,FALSE))</f>
        <v/>
      </c>
      <c r="J2657" s="47"/>
      <c r="K2657" s="48"/>
      <c r="L2657" s="68"/>
      <c r="M2657" s="68"/>
      <c r="N2657" s="68"/>
      <c r="O2657" s="68"/>
      <c r="P2657" s="100" t="str">
        <f>IF(O2657="","",VLOOKUP(O2657,'Principios Activos'!A$1:B$2418,2,FALSE))</f>
        <v/>
      </c>
      <c r="Q2657" s="68"/>
      <c r="R2657" s="68"/>
      <c r="S2657" s="68"/>
      <c r="T2657" s="68"/>
      <c r="U2657" s="68"/>
      <c r="V2657" s="68"/>
      <c r="W2657" s="68"/>
      <c r="X2657" s="68"/>
      <c r="Y2657" s="68"/>
      <c r="Z2657" s="68"/>
      <c r="AA2657" s="68"/>
      <c r="AB2657" s="69"/>
      <c r="AC2657" s="68"/>
      <c r="AD2657" s="69"/>
      <c r="AE2657" s="53"/>
      <c r="AF2657" s="98"/>
      <c r="AG2657" s="123"/>
      <c r="AH2657" s="123"/>
      <c r="AI2657"/>
      <c r="AJ2657"/>
      <c r="AM2657" s="13"/>
    </row>
    <row r="2658" spans="1:39" s="8" customFormat="1" ht="24.95" customHeight="1" x14ac:dyDescent="0.25">
      <c r="A2658" s="65" t="str">
        <f t="shared" si="41"/>
        <v/>
      </c>
      <c r="B2658" s="61"/>
      <c r="C2658" s="63" t="str">
        <f>IF(B2658="","",VLOOKUP(B2658,'Base productos'!A$2:H$10900,2,FALSE))</f>
        <v/>
      </c>
      <c r="D2658" s="66" t="str">
        <f>IF(B2658="","",VLOOKUP(B2658,'Base productos'!A$2:H$10900,3,FALSE))</f>
        <v/>
      </c>
      <c r="E2658" s="62" t="str">
        <f>IF(B2658="","",VLOOKUP(B2658,'Base productos'!A$2:H$10900,4,FALSE))</f>
        <v/>
      </c>
      <c r="F2658" s="62" t="str">
        <f>IF(B2658="","",VLOOKUP(B2658,'Base productos'!A$2:H$10900,5,FALSE))</f>
        <v/>
      </c>
      <c r="G2658" s="66" t="str">
        <f>IF(B2658="","",VLOOKUP(B2658,'Base productos'!A$2:H$10900,6,FALSE))</f>
        <v/>
      </c>
      <c r="H2658" s="66" t="str">
        <f>IF(B2658="","",VLOOKUP(B2658,'Base productos'!A$2:H$10900,7,FALSE))</f>
        <v/>
      </c>
      <c r="I2658" s="66" t="str">
        <f>IF(B2658="","",VLOOKUP(B2658,'Base productos'!A$2:H$10900,8,FALSE))</f>
        <v/>
      </c>
      <c r="J2658" s="47"/>
      <c r="K2658" s="48"/>
      <c r="L2658" s="68"/>
      <c r="M2658" s="68"/>
      <c r="N2658" s="68"/>
      <c r="O2658" s="68"/>
      <c r="P2658" s="100" t="str">
        <f>IF(O2658="","",VLOOKUP(O2658,'Principios Activos'!A$1:B$2418,2,FALSE))</f>
        <v/>
      </c>
      <c r="Q2658" s="68"/>
      <c r="R2658" s="68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9"/>
      <c r="AC2658" s="68"/>
      <c r="AD2658" s="69"/>
      <c r="AE2658" s="53"/>
      <c r="AF2658" s="98"/>
      <c r="AG2658" s="123"/>
      <c r="AH2658" s="123"/>
      <c r="AI2658"/>
      <c r="AJ2658"/>
      <c r="AM2658" s="13"/>
    </row>
    <row r="2659" spans="1:39" s="8" customFormat="1" ht="24.95" customHeight="1" x14ac:dyDescent="0.25">
      <c r="A2659" s="65" t="str">
        <f t="shared" si="41"/>
        <v/>
      </c>
      <c r="B2659" s="61"/>
      <c r="C2659" s="63" t="str">
        <f>IF(B2659="","",VLOOKUP(B2659,'Base productos'!A$2:H$10900,2,FALSE))</f>
        <v/>
      </c>
      <c r="D2659" s="66" t="str">
        <f>IF(B2659="","",VLOOKUP(B2659,'Base productos'!A$2:H$10900,3,FALSE))</f>
        <v/>
      </c>
      <c r="E2659" s="62" t="str">
        <f>IF(B2659="","",VLOOKUP(B2659,'Base productos'!A$2:H$10900,4,FALSE))</f>
        <v/>
      </c>
      <c r="F2659" s="62" t="str">
        <f>IF(B2659="","",VLOOKUP(B2659,'Base productos'!A$2:H$10900,5,FALSE))</f>
        <v/>
      </c>
      <c r="G2659" s="66" t="str">
        <f>IF(B2659="","",VLOOKUP(B2659,'Base productos'!A$2:H$10900,6,FALSE))</f>
        <v/>
      </c>
      <c r="H2659" s="66" t="str">
        <f>IF(B2659="","",VLOOKUP(B2659,'Base productos'!A$2:H$10900,7,FALSE))</f>
        <v/>
      </c>
      <c r="I2659" s="66" t="str">
        <f>IF(B2659="","",VLOOKUP(B2659,'Base productos'!A$2:H$10900,8,FALSE))</f>
        <v/>
      </c>
      <c r="J2659" s="47"/>
      <c r="K2659" s="48"/>
      <c r="L2659" s="68"/>
      <c r="M2659" s="68"/>
      <c r="N2659" s="68"/>
      <c r="O2659" s="68"/>
      <c r="P2659" s="100" t="str">
        <f>IF(O2659="","",VLOOKUP(O2659,'Principios Activos'!A$1:B$2418,2,FALSE))</f>
        <v/>
      </c>
      <c r="Q2659" s="68"/>
      <c r="R2659" s="68"/>
      <c r="S2659" s="68"/>
      <c r="T2659" s="68"/>
      <c r="U2659" s="68"/>
      <c r="V2659" s="68"/>
      <c r="W2659" s="68"/>
      <c r="X2659" s="68"/>
      <c r="Y2659" s="68"/>
      <c r="Z2659" s="68"/>
      <c r="AA2659" s="68"/>
      <c r="AB2659" s="69"/>
      <c r="AC2659" s="68"/>
      <c r="AD2659" s="69"/>
      <c r="AE2659" s="53"/>
      <c r="AF2659" s="98"/>
      <c r="AG2659" s="123"/>
      <c r="AH2659" s="123"/>
      <c r="AI2659"/>
      <c r="AJ2659"/>
      <c r="AM2659" s="13"/>
    </row>
    <row r="2660" spans="1:39" s="8" customFormat="1" ht="24.95" customHeight="1" x14ac:dyDescent="0.25">
      <c r="A2660" s="65" t="str">
        <f t="shared" si="41"/>
        <v/>
      </c>
      <c r="B2660" s="61"/>
      <c r="C2660" s="63" t="str">
        <f>IF(B2660="","",VLOOKUP(B2660,'Base productos'!A$2:H$10900,2,FALSE))</f>
        <v/>
      </c>
      <c r="D2660" s="66" t="str">
        <f>IF(B2660="","",VLOOKUP(B2660,'Base productos'!A$2:H$10900,3,FALSE))</f>
        <v/>
      </c>
      <c r="E2660" s="62" t="str">
        <f>IF(B2660="","",VLOOKUP(B2660,'Base productos'!A$2:H$10900,4,FALSE))</f>
        <v/>
      </c>
      <c r="F2660" s="62" t="str">
        <f>IF(B2660="","",VLOOKUP(B2660,'Base productos'!A$2:H$10900,5,FALSE))</f>
        <v/>
      </c>
      <c r="G2660" s="66" t="str">
        <f>IF(B2660="","",VLOOKUP(B2660,'Base productos'!A$2:H$10900,6,FALSE))</f>
        <v/>
      </c>
      <c r="H2660" s="66" t="str">
        <f>IF(B2660="","",VLOOKUP(B2660,'Base productos'!A$2:H$10900,7,FALSE))</f>
        <v/>
      </c>
      <c r="I2660" s="66" t="str">
        <f>IF(B2660="","",VLOOKUP(B2660,'Base productos'!A$2:H$10900,8,FALSE))</f>
        <v/>
      </c>
      <c r="J2660" s="47"/>
      <c r="K2660" s="48"/>
      <c r="L2660" s="68"/>
      <c r="M2660" s="68"/>
      <c r="N2660" s="68"/>
      <c r="O2660" s="68"/>
      <c r="P2660" s="100" t="str">
        <f>IF(O2660="","",VLOOKUP(O2660,'Principios Activos'!A$1:B$2418,2,FALSE))</f>
        <v/>
      </c>
      <c r="Q2660" s="68"/>
      <c r="R2660" s="68"/>
      <c r="S2660" s="68"/>
      <c r="T2660" s="68"/>
      <c r="U2660" s="68"/>
      <c r="V2660" s="68"/>
      <c r="W2660" s="68"/>
      <c r="X2660" s="68"/>
      <c r="Y2660" s="68"/>
      <c r="Z2660" s="68"/>
      <c r="AA2660" s="68"/>
      <c r="AB2660" s="69"/>
      <c r="AC2660" s="68"/>
      <c r="AD2660" s="69"/>
      <c r="AE2660" s="53"/>
      <c r="AF2660" s="98"/>
      <c r="AG2660" s="123"/>
      <c r="AH2660" s="123"/>
      <c r="AI2660"/>
      <c r="AJ2660"/>
      <c r="AM2660" s="13"/>
    </row>
    <row r="2661" spans="1:39" s="8" customFormat="1" ht="24.95" customHeight="1" x14ac:dyDescent="0.25">
      <c r="A2661" s="65" t="str">
        <f t="shared" si="41"/>
        <v/>
      </c>
      <c r="B2661" s="61"/>
      <c r="C2661" s="63" t="str">
        <f>IF(B2661="","",VLOOKUP(B2661,'Base productos'!A$2:H$10900,2,FALSE))</f>
        <v/>
      </c>
      <c r="D2661" s="66" t="str">
        <f>IF(B2661="","",VLOOKUP(B2661,'Base productos'!A$2:H$10900,3,FALSE))</f>
        <v/>
      </c>
      <c r="E2661" s="62" t="str">
        <f>IF(B2661="","",VLOOKUP(B2661,'Base productos'!A$2:H$10900,4,FALSE))</f>
        <v/>
      </c>
      <c r="F2661" s="62" t="str">
        <f>IF(B2661="","",VLOOKUP(B2661,'Base productos'!A$2:H$10900,5,FALSE))</f>
        <v/>
      </c>
      <c r="G2661" s="66" t="str">
        <f>IF(B2661="","",VLOOKUP(B2661,'Base productos'!A$2:H$10900,6,FALSE))</f>
        <v/>
      </c>
      <c r="H2661" s="66" t="str">
        <f>IF(B2661="","",VLOOKUP(B2661,'Base productos'!A$2:H$10900,7,FALSE))</f>
        <v/>
      </c>
      <c r="I2661" s="66" t="str">
        <f>IF(B2661="","",VLOOKUP(B2661,'Base productos'!A$2:H$10900,8,FALSE))</f>
        <v/>
      </c>
      <c r="J2661" s="47"/>
      <c r="K2661" s="48"/>
      <c r="L2661" s="68"/>
      <c r="M2661" s="68"/>
      <c r="N2661" s="68"/>
      <c r="O2661" s="68"/>
      <c r="P2661" s="100" t="str">
        <f>IF(O2661="","",VLOOKUP(O2661,'Principios Activos'!A$1:B$2418,2,FALSE))</f>
        <v/>
      </c>
      <c r="Q2661" s="68"/>
      <c r="R2661" s="68"/>
      <c r="S2661" s="68"/>
      <c r="T2661" s="68"/>
      <c r="U2661" s="68"/>
      <c r="V2661" s="68"/>
      <c r="W2661" s="68"/>
      <c r="X2661" s="68"/>
      <c r="Y2661" s="68"/>
      <c r="Z2661" s="68"/>
      <c r="AA2661" s="68"/>
      <c r="AB2661" s="69"/>
      <c r="AC2661" s="68"/>
      <c r="AD2661" s="69"/>
      <c r="AE2661" s="53"/>
      <c r="AF2661" s="98"/>
      <c r="AG2661" s="123"/>
      <c r="AH2661" s="123"/>
      <c r="AI2661"/>
      <c r="AJ2661"/>
      <c r="AM2661" s="13"/>
    </row>
    <row r="2662" spans="1:39" s="8" customFormat="1" ht="24.95" customHeight="1" x14ac:dyDescent="0.25">
      <c r="A2662" s="65" t="str">
        <f t="shared" si="41"/>
        <v/>
      </c>
      <c r="B2662" s="61"/>
      <c r="C2662" s="63" t="str">
        <f>IF(B2662="","",VLOOKUP(B2662,'Base productos'!A$2:H$10900,2,FALSE))</f>
        <v/>
      </c>
      <c r="D2662" s="66" t="str">
        <f>IF(B2662="","",VLOOKUP(B2662,'Base productos'!A$2:H$10900,3,FALSE))</f>
        <v/>
      </c>
      <c r="E2662" s="62" t="str">
        <f>IF(B2662="","",VLOOKUP(B2662,'Base productos'!A$2:H$10900,4,FALSE))</f>
        <v/>
      </c>
      <c r="F2662" s="62" t="str">
        <f>IF(B2662="","",VLOOKUP(B2662,'Base productos'!A$2:H$10900,5,FALSE))</f>
        <v/>
      </c>
      <c r="G2662" s="66" t="str">
        <f>IF(B2662="","",VLOOKUP(B2662,'Base productos'!A$2:H$10900,6,FALSE))</f>
        <v/>
      </c>
      <c r="H2662" s="66" t="str">
        <f>IF(B2662="","",VLOOKUP(B2662,'Base productos'!A$2:H$10900,7,FALSE))</f>
        <v/>
      </c>
      <c r="I2662" s="66" t="str">
        <f>IF(B2662="","",VLOOKUP(B2662,'Base productos'!A$2:H$10900,8,FALSE))</f>
        <v/>
      </c>
      <c r="J2662" s="47"/>
      <c r="K2662" s="48"/>
      <c r="L2662" s="68"/>
      <c r="M2662" s="68"/>
      <c r="N2662" s="68"/>
      <c r="O2662" s="68"/>
      <c r="P2662" s="100" t="str">
        <f>IF(O2662="","",VLOOKUP(O2662,'Principios Activos'!A$1:B$2418,2,FALSE))</f>
        <v/>
      </c>
      <c r="Q2662" s="68"/>
      <c r="R2662" s="68"/>
      <c r="S2662" s="68"/>
      <c r="T2662" s="68"/>
      <c r="U2662" s="68"/>
      <c r="V2662" s="68"/>
      <c r="W2662" s="68"/>
      <c r="X2662" s="68"/>
      <c r="Y2662" s="68"/>
      <c r="Z2662" s="68"/>
      <c r="AA2662" s="68"/>
      <c r="AB2662" s="69"/>
      <c r="AC2662" s="68"/>
      <c r="AD2662" s="69"/>
      <c r="AE2662" s="53"/>
      <c r="AF2662" s="98"/>
      <c r="AG2662" s="123"/>
      <c r="AH2662" s="123"/>
      <c r="AI2662"/>
      <c r="AJ2662"/>
      <c r="AM2662" s="13"/>
    </row>
    <row r="2663" spans="1:39" s="8" customFormat="1" ht="24.95" customHeight="1" x14ac:dyDescent="0.25">
      <c r="A2663" s="65" t="str">
        <f t="shared" si="41"/>
        <v/>
      </c>
      <c r="B2663" s="61"/>
      <c r="C2663" s="63" t="str">
        <f>IF(B2663="","",VLOOKUP(B2663,'Base productos'!A$2:H$10900,2,FALSE))</f>
        <v/>
      </c>
      <c r="D2663" s="66" t="str">
        <f>IF(B2663="","",VLOOKUP(B2663,'Base productos'!A$2:H$10900,3,FALSE))</f>
        <v/>
      </c>
      <c r="E2663" s="62" t="str">
        <f>IF(B2663="","",VLOOKUP(B2663,'Base productos'!A$2:H$10900,4,FALSE))</f>
        <v/>
      </c>
      <c r="F2663" s="62" t="str">
        <f>IF(B2663="","",VLOOKUP(B2663,'Base productos'!A$2:H$10900,5,FALSE))</f>
        <v/>
      </c>
      <c r="G2663" s="66" t="str">
        <f>IF(B2663="","",VLOOKUP(B2663,'Base productos'!A$2:H$10900,6,FALSE))</f>
        <v/>
      </c>
      <c r="H2663" s="66" t="str">
        <f>IF(B2663="","",VLOOKUP(B2663,'Base productos'!A$2:H$10900,7,FALSE))</f>
        <v/>
      </c>
      <c r="I2663" s="66" t="str">
        <f>IF(B2663="","",VLOOKUP(B2663,'Base productos'!A$2:H$10900,8,FALSE))</f>
        <v/>
      </c>
      <c r="J2663" s="47"/>
      <c r="K2663" s="48"/>
      <c r="L2663" s="68"/>
      <c r="M2663" s="68"/>
      <c r="N2663" s="68"/>
      <c r="O2663" s="68"/>
      <c r="P2663" s="100" t="str">
        <f>IF(O2663="","",VLOOKUP(O2663,'Principios Activos'!A$1:B$2418,2,FALSE))</f>
        <v/>
      </c>
      <c r="Q2663" s="68"/>
      <c r="R2663" s="68"/>
      <c r="S2663" s="68"/>
      <c r="T2663" s="68"/>
      <c r="U2663" s="68"/>
      <c r="V2663" s="68"/>
      <c r="W2663" s="68"/>
      <c r="X2663" s="68"/>
      <c r="Y2663" s="68"/>
      <c r="Z2663" s="68"/>
      <c r="AA2663" s="68"/>
      <c r="AB2663" s="69"/>
      <c r="AC2663" s="68"/>
      <c r="AD2663" s="69"/>
      <c r="AE2663" s="53"/>
      <c r="AF2663" s="98"/>
      <c r="AG2663" s="123"/>
      <c r="AH2663" s="123"/>
      <c r="AI2663"/>
      <c r="AJ2663"/>
      <c r="AM2663" s="13"/>
    </row>
    <row r="2664" spans="1:39" s="8" customFormat="1" ht="24.95" customHeight="1" x14ac:dyDescent="0.25">
      <c r="A2664" s="65" t="str">
        <f t="shared" si="41"/>
        <v/>
      </c>
      <c r="B2664" s="61"/>
      <c r="C2664" s="63" t="str">
        <f>IF(B2664="","",VLOOKUP(B2664,'Base productos'!A$2:H$10900,2,FALSE))</f>
        <v/>
      </c>
      <c r="D2664" s="66" t="str">
        <f>IF(B2664="","",VLOOKUP(B2664,'Base productos'!A$2:H$10900,3,FALSE))</f>
        <v/>
      </c>
      <c r="E2664" s="62" t="str">
        <f>IF(B2664="","",VLOOKUP(B2664,'Base productos'!A$2:H$10900,4,FALSE))</f>
        <v/>
      </c>
      <c r="F2664" s="62" t="str">
        <f>IF(B2664="","",VLOOKUP(B2664,'Base productos'!A$2:H$10900,5,FALSE))</f>
        <v/>
      </c>
      <c r="G2664" s="66" t="str">
        <f>IF(B2664="","",VLOOKUP(B2664,'Base productos'!A$2:H$10900,6,FALSE))</f>
        <v/>
      </c>
      <c r="H2664" s="66" t="str">
        <f>IF(B2664="","",VLOOKUP(B2664,'Base productos'!A$2:H$10900,7,FALSE))</f>
        <v/>
      </c>
      <c r="I2664" s="66" t="str">
        <f>IF(B2664="","",VLOOKUP(B2664,'Base productos'!A$2:H$10900,8,FALSE))</f>
        <v/>
      </c>
      <c r="J2664" s="47"/>
      <c r="K2664" s="48"/>
      <c r="L2664" s="68"/>
      <c r="M2664" s="68"/>
      <c r="N2664" s="68"/>
      <c r="O2664" s="68"/>
      <c r="P2664" s="100" t="str">
        <f>IF(O2664="","",VLOOKUP(O2664,'Principios Activos'!A$1:B$2418,2,FALSE))</f>
        <v/>
      </c>
      <c r="Q2664" s="68"/>
      <c r="R2664" s="68"/>
      <c r="S2664" s="68"/>
      <c r="T2664" s="68"/>
      <c r="U2664" s="68"/>
      <c r="V2664" s="68"/>
      <c r="W2664" s="68"/>
      <c r="X2664" s="68"/>
      <c r="Y2664" s="68"/>
      <c r="Z2664" s="68"/>
      <c r="AA2664" s="68"/>
      <c r="AB2664" s="69"/>
      <c r="AC2664" s="68"/>
      <c r="AD2664" s="69"/>
      <c r="AE2664" s="53"/>
      <c r="AF2664" s="98"/>
      <c r="AG2664" s="123"/>
      <c r="AH2664" s="123"/>
      <c r="AI2664"/>
      <c r="AJ2664"/>
      <c r="AM2664" s="13"/>
    </row>
    <row r="2665" spans="1:39" s="8" customFormat="1" ht="24.95" customHeight="1" x14ac:dyDescent="0.25">
      <c r="A2665" s="65" t="str">
        <f t="shared" si="41"/>
        <v/>
      </c>
      <c r="B2665" s="61"/>
      <c r="C2665" s="63" t="str">
        <f>IF(B2665="","",VLOOKUP(B2665,'Base productos'!A$2:H$10900,2,FALSE))</f>
        <v/>
      </c>
      <c r="D2665" s="66" t="str">
        <f>IF(B2665="","",VLOOKUP(B2665,'Base productos'!A$2:H$10900,3,FALSE))</f>
        <v/>
      </c>
      <c r="E2665" s="62" t="str">
        <f>IF(B2665="","",VLOOKUP(B2665,'Base productos'!A$2:H$10900,4,FALSE))</f>
        <v/>
      </c>
      <c r="F2665" s="62" t="str">
        <f>IF(B2665="","",VLOOKUP(B2665,'Base productos'!A$2:H$10900,5,FALSE))</f>
        <v/>
      </c>
      <c r="G2665" s="66" t="str">
        <f>IF(B2665="","",VLOOKUP(B2665,'Base productos'!A$2:H$10900,6,FALSE))</f>
        <v/>
      </c>
      <c r="H2665" s="66" t="str">
        <f>IF(B2665="","",VLOOKUP(B2665,'Base productos'!A$2:H$10900,7,FALSE))</f>
        <v/>
      </c>
      <c r="I2665" s="66" t="str">
        <f>IF(B2665="","",VLOOKUP(B2665,'Base productos'!A$2:H$10900,8,FALSE))</f>
        <v/>
      </c>
      <c r="J2665" s="47"/>
      <c r="K2665" s="48"/>
      <c r="L2665" s="68"/>
      <c r="M2665" s="68"/>
      <c r="N2665" s="68"/>
      <c r="O2665" s="68"/>
      <c r="P2665" s="100" t="str">
        <f>IF(O2665="","",VLOOKUP(O2665,'Principios Activos'!A$1:B$2418,2,FALSE))</f>
        <v/>
      </c>
      <c r="Q2665" s="68"/>
      <c r="R2665" s="68"/>
      <c r="S2665" s="68"/>
      <c r="T2665" s="68"/>
      <c r="U2665" s="68"/>
      <c r="V2665" s="68"/>
      <c r="W2665" s="68"/>
      <c r="X2665" s="68"/>
      <c r="Y2665" s="68"/>
      <c r="Z2665" s="68"/>
      <c r="AA2665" s="68"/>
      <c r="AB2665" s="69"/>
      <c r="AC2665" s="68"/>
      <c r="AD2665" s="69"/>
      <c r="AE2665" s="53"/>
      <c r="AF2665" s="98"/>
      <c r="AG2665" s="123"/>
      <c r="AH2665" s="123"/>
      <c r="AI2665"/>
      <c r="AJ2665"/>
      <c r="AM2665" s="13"/>
    </row>
    <row r="2666" spans="1:39" s="8" customFormat="1" ht="24.95" customHeight="1" x14ac:dyDescent="0.25">
      <c r="A2666" s="65" t="str">
        <f t="shared" si="41"/>
        <v/>
      </c>
      <c r="B2666" s="61"/>
      <c r="C2666" s="63" t="str">
        <f>IF(B2666="","",VLOOKUP(B2666,'Base productos'!A$2:H$10900,2,FALSE))</f>
        <v/>
      </c>
      <c r="D2666" s="66" t="str">
        <f>IF(B2666="","",VLOOKUP(B2666,'Base productos'!A$2:H$10900,3,FALSE))</f>
        <v/>
      </c>
      <c r="E2666" s="62" t="str">
        <f>IF(B2666="","",VLOOKUP(B2666,'Base productos'!A$2:H$10900,4,FALSE))</f>
        <v/>
      </c>
      <c r="F2666" s="62" t="str">
        <f>IF(B2666="","",VLOOKUP(B2666,'Base productos'!A$2:H$10900,5,FALSE))</f>
        <v/>
      </c>
      <c r="G2666" s="66" t="str">
        <f>IF(B2666="","",VLOOKUP(B2666,'Base productos'!A$2:H$10900,6,FALSE))</f>
        <v/>
      </c>
      <c r="H2666" s="66" t="str">
        <f>IF(B2666="","",VLOOKUP(B2666,'Base productos'!A$2:H$10900,7,FALSE))</f>
        <v/>
      </c>
      <c r="I2666" s="66" t="str">
        <f>IF(B2666="","",VLOOKUP(B2666,'Base productos'!A$2:H$10900,8,FALSE))</f>
        <v/>
      </c>
      <c r="J2666" s="47"/>
      <c r="K2666" s="48"/>
      <c r="L2666" s="68"/>
      <c r="M2666" s="68"/>
      <c r="N2666" s="68"/>
      <c r="O2666" s="68"/>
      <c r="P2666" s="100" t="str">
        <f>IF(O2666="","",VLOOKUP(O2666,'Principios Activos'!A$1:B$2418,2,FALSE))</f>
        <v/>
      </c>
      <c r="Q2666" s="68"/>
      <c r="R2666" s="68"/>
      <c r="S2666" s="68"/>
      <c r="T2666" s="68"/>
      <c r="U2666" s="68"/>
      <c r="V2666" s="68"/>
      <c r="W2666" s="68"/>
      <c r="X2666" s="68"/>
      <c r="Y2666" s="68"/>
      <c r="Z2666" s="68"/>
      <c r="AA2666" s="68"/>
      <c r="AB2666" s="69"/>
      <c r="AC2666" s="68"/>
      <c r="AD2666" s="69"/>
      <c r="AE2666" s="53"/>
      <c r="AF2666" s="98"/>
      <c r="AG2666" s="123"/>
      <c r="AH2666" s="123"/>
      <c r="AI2666"/>
      <c r="AJ2666"/>
      <c r="AM2666" s="13"/>
    </row>
    <row r="2667" spans="1:39" s="8" customFormat="1" ht="24.95" customHeight="1" x14ac:dyDescent="0.25">
      <c r="A2667" s="65" t="str">
        <f t="shared" si="41"/>
        <v/>
      </c>
      <c r="B2667" s="61"/>
      <c r="C2667" s="63" t="str">
        <f>IF(B2667="","",VLOOKUP(B2667,'Base productos'!A$2:H$10900,2,FALSE))</f>
        <v/>
      </c>
      <c r="D2667" s="66" t="str">
        <f>IF(B2667="","",VLOOKUP(B2667,'Base productos'!A$2:H$10900,3,FALSE))</f>
        <v/>
      </c>
      <c r="E2667" s="62" t="str">
        <f>IF(B2667="","",VLOOKUP(B2667,'Base productos'!A$2:H$10900,4,FALSE))</f>
        <v/>
      </c>
      <c r="F2667" s="62" t="str">
        <f>IF(B2667="","",VLOOKUP(B2667,'Base productos'!A$2:H$10900,5,FALSE))</f>
        <v/>
      </c>
      <c r="G2667" s="66" t="str">
        <f>IF(B2667="","",VLOOKUP(B2667,'Base productos'!A$2:H$10900,6,FALSE))</f>
        <v/>
      </c>
      <c r="H2667" s="66" t="str">
        <f>IF(B2667="","",VLOOKUP(B2667,'Base productos'!A$2:H$10900,7,FALSE))</f>
        <v/>
      </c>
      <c r="I2667" s="66" t="str">
        <f>IF(B2667="","",VLOOKUP(B2667,'Base productos'!A$2:H$10900,8,FALSE))</f>
        <v/>
      </c>
      <c r="J2667" s="47"/>
      <c r="K2667" s="48"/>
      <c r="L2667" s="68"/>
      <c r="M2667" s="68"/>
      <c r="N2667" s="68"/>
      <c r="O2667" s="68"/>
      <c r="P2667" s="100" t="str">
        <f>IF(O2667="","",VLOOKUP(O2667,'Principios Activos'!A$1:B$2418,2,FALSE))</f>
        <v/>
      </c>
      <c r="Q2667" s="68"/>
      <c r="R2667" s="68"/>
      <c r="S2667" s="68"/>
      <c r="T2667" s="68"/>
      <c r="U2667" s="68"/>
      <c r="V2667" s="68"/>
      <c r="W2667" s="68"/>
      <c r="X2667" s="68"/>
      <c r="Y2667" s="68"/>
      <c r="Z2667" s="68"/>
      <c r="AA2667" s="68"/>
      <c r="AB2667" s="69"/>
      <c r="AC2667" s="68"/>
      <c r="AD2667" s="69"/>
      <c r="AE2667" s="53"/>
      <c r="AF2667" s="98"/>
      <c r="AG2667" s="123"/>
      <c r="AH2667" s="123"/>
      <c r="AI2667"/>
      <c r="AJ2667"/>
      <c r="AM2667" s="13"/>
    </row>
    <row r="2668" spans="1:39" s="8" customFormat="1" ht="24.95" customHeight="1" x14ac:dyDescent="0.25">
      <c r="A2668" s="65" t="str">
        <f t="shared" si="41"/>
        <v/>
      </c>
      <c r="B2668" s="61"/>
      <c r="C2668" s="63" t="str">
        <f>IF(B2668="","",VLOOKUP(B2668,'Base productos'!A$2:H$10900,2,FALSE))</f>
        <v/>
      </c>
      <c r="D2668" s="66" t="str">
        <f>IF(B2668="","",VLOOKUP(B2668,'Base productos'!A$2:H$10900,3,FALSE))</f>
        <v/>
      </c>
      <c r="E2668" s="62" t="str">
        <f>IF(B2668="","",VLOOKUP(B2668,'Base productos'!A$2:H$10900,4,FALSE))</f>
        <v/>
      </c>
      <c r="F2668" s="62" t="str">
        <f>IF(B2668="","",VLOOKUP(B2668,'Base productos'!A$2:H$10900,5,FALSE))</f>
        <v/>
      </c>
      <c r="G2668" s="66" t="str">
        <f>IF(B2668="","",VLOOKUP(B2668,'Base productos'!A$2:H$10900,6,FALSE))</f>
        <v/>
      </c>
      <c r="H2668" s="66" t="str">
        <f>IF(B2668="","",VLOOKUP(B2668,'Base productos'!A$2:H$10900,7,FALSE))</f>
        <v/>
      </c>
      <c r="I2668" s="66" t="str">
        <f>IF(B2668="","",VLOOKUP(B2668,'Base productos'!A$2:H$10900,8,FALSE))</f>
        <v/>
      </c>
      <c r="J2668" s="47"/>
      <c r="K2668" s="48"/>
      <c r="L2668" s="68"/>
      <c r="M2668" s="68"/>
      <c r="N2668" s="68"/>
      <c r="O2668" s="68"/>
      <c r="P2668" s="100" t="str">
        <f>IF(O2668="","",VLOOKUP(O2668,'Principios Activos'!A$1:B$2418,2,FALSE))</f>
        <v/>
      </c>
      <c r="Q2668" s="68"/>
      <c r="R2668" s="68"/>
      <c r="S2668" s="68"/>
      <c r="T2668" s="68"/>
      <c r="U2668" s="68"/>
      <c r="V2668" s="68"/>
      <c r="W2668" s="68"/>
      <c r="X2668" s="68"/>
      <c r="Y2668" s="68"/>
      <c r="Z2668" s="68"/>
      <c r="AA2668" s="68"/>
      <c r="AB2668" s="69"/>
      <c r="AC2668" s="68"/>
      <c r="AD2668" s="69"/>
      <c r="AE2668" s="53"/>
      <c r="AF2668" s="98"/>
      <c r="AG2668" s="123"/>
      <c r="AH2668" s="123"/>
      <c r="AI2668"/>
      <c r="AJ2668"/>
      <c r="AM2668" s="13"/>
    </row>
    <row r="2669" spans="1:39" s="8" customFormat="1" ht="24.95" customHeight="1" x14ac:dyDescent="0.25">
      <c r="A2669" s="65" t="str">
        <f t="shared" si="41"/>
        <v/>
      </c>
      <c r="B2669" s="61"/>
      <c r="C2669" s="63" t="str">
        <f>IF(B2669="","",VLOOKUP(B2669,'Base productos'!A$2:H$10900,2,FALSE))</f>
        <v/>
      </c>
      <c r="D2669" s="66" t="str">
        <f>IF(B2669="","",VLOOKUP(B2669,'Base productos'!A$2:H$10900,3,FALSE))</f>
        <v/>
      </c>
      <c r="E2669" s="62" t="str">
        <f>IF(B2669="","",VLOOKUP(B2669,'Base productos'!A$2:H$10900,4,FALSE))</f>
        <v/>
      </c>
      <c r="F2669" s="62" t="str">
        <f>IF(B2669="","",VLOOKUP(B2669,'Base productos'!A$2:H$10900,5,FALSE))</f>
        <v/>
      </c>
      <c r="G2669" s="66" t="str">
        <f>IF(B2669="","",VLOOKUP(B2669,'Base productos'!A$2:H$10900,6,FALSE))</f>
        <v/>
      </c>
      <c r="H2669" s="66" t="str">
        <f>IF(B2669="","",VLOOKUP(B2669,'Base productos'!A$2:H$10900,7,FALSE))</f>
        <v/>
      </c>
      <c r="I2669" s="66" t="str">
        <f>IF(B2669="","",VLOOKUP(B2669,'Base productos'!A$2:H$10900,8,FALSE))</f>
        <v/>
      </c>
      <c r="J2669" s="47"/>
      <c r="K2669" s="48"/>
      <c r="L2669" s="68"/>
      <c r="M2669" s="68"/>
      <c r="N2669" s="68"/>
      <c r="O2669" s="68"/>
      <c r="P2669" s="100" t="str">
        <f>IF(O2669="","",VLOOKUP(O2669,'Principios Activos'!A$1:B$2418,2,FALSE))</f>
        <v/>
      </c>
      <c r="Q2669" s="68"/>
      <c r="R2669" s="68"/>
      <c r="S2669" s="68"/>
      <c r="T2669" s="68"/>
      <c r="U2669" s="68"/>
      <c r="V2669" s="68"/>
      <c r="W2669" s="68"/>
      <c r="X2669" s="68"/>
      <c r="Y2669" s="68"/>
      <c r="Z2669" s="68"/>
      <c r="AA2669" s="68"/>
      <c r="AB2669" s="69"/>
      <c r="AC2669" s="68"/>
      <c r="AD2669" s="69"/>
      <c r="AE2669" s="53"/>
      <c r="AF2669" s="98"/>
      <c r="AG2669" s="123"/>
      <c r="AH2669" s="123"/>
      <c r="AI2669"/>
      <c r="AJ2669"/>
      <c r="AM2669" s="13"/>
    </row>
    <row r="2670" spans="1:39" s="8" customFormat="1" ht="24.95" customHeight="1" x14ac:dyDescent="0.25">
      <c r="A2670" s="65" t="str">
        <f t="shared" si="41"/>
        <v/>
      </c>
      <c r="B2670" s="61"/>
      <c r="C2670" s="63" t="str">
        <f>IF(B2670="","",VLOOKUP(B2670,'Base productos'!A$2:H$10900,2,FALSE))</f>
        <v/>
      </c>
      <c r="D2670" s="66" t="str">
        <f>IF(B2670="","",VLOOKUP(B2670,'Base productos'!A$2:H$10900,3,FALSE))</f>
        <v/>
      </c>
      <c r="E2670" s="62" t="str">
        <f>IF(B2670="","",VLOOKUP(B2670,'Base productos'!A$2:H$10900,4,FALSE))</f>
        <v/>
      </c>
      <c r="F2670" s="62" t="str">
        <f>IF(B2670="","",VLOOKUP(B2670,'Base productos'!A$2:H$10900,5,FALSE))</f>
        <v/>
      </c>
      <c r="G2670" s="66" t="str">
        <f>IF(B2670="","",VLOOKUP(B2670,'Base productos'!A$2:H$10900,6,FALSE))</f>
        <v/>
      </c>
      <c r="H2670" s="66" t="str">
        <f>IF(B2670="","",VLOOKUP(B2670,'Base productos'!A$2:H$10900,7,FALSE))</f>
        <v/>
      </c>
      <c r="I2670" s="66" t="str">
        <f>IF(B2670="","",VLOOKUP(B2670,'Base productos'!A$2:H$10900,8,FALSE))</f>
        <v/>
      </c>
      <c r="J2670" s="47"/>
      <c r="K2670" s="48"/>
      <c r="L2670" s="68"/>
      <c r="M2670" s="68"/>
      <c r="N2670" s="68"/>
      <c r="O2670" s="68"/>
      <c r="P2670" s="100" t="str">
        <f>IF(O2670="","",VLOOKUP(O2670,'Principios Activos'!A$1:B$2418,2,FALSE))</f>
        <v/>
      </c>
      <c r="Q2670" s="68"/>
      <c r="R2670" s="68"/>
      <c r="S2670" s="68"/>
      <c r="T2670" s="68"/>
      <c r="U2670" s="68"/>
      <c r="V2670" s="68"/>
      <c r="W2670" s="68"/>
      <c r="X2670" s="68"/>
      <c r="Y2670" s="68"/>
      <c r="Z2670" s="68"/>
      <c r="AA2670" s="68"/>
      <c r="AB2670" s="69"/>
      <c r="AC2670" s="68"/>
      <c r="AD2670" s="69"/>
      <c r="AE2670" s="53"/>
      <c r="AF2670" s="98"/>
      <c r="AG2670" s="123"/>
      <c r="AH2670" s="123"/>
      <c r="AI2670"/>
      <c r="AJ2670"/>
      <c r="AM2670" s="13"/>
    </row>
    <row r="2671" spans="1:39" s="8" customFormat="1" ht="24.95" customHeight="1" x14ac:dyDescent="0.25">
      <c r="A2671" s="65" t="str">
        <f t="shared" si="41"/>
        <v/>
      </c>
      <c r="B2671" s="61"/>
      <c r="C2671" s="63" t="str">
        <f>IF(B2671="","",VLOOKUP(B2671,'Base productos'!A$2:H$10900,2,FALSE))</f>
        <v/>
      </c>
      <c r="D2671" s="66" t="str">
        <f>IF(B2671="","",VLOOKUP(B2671,'Base productos'!A$2:H$10900,3,FALSE))</f>
        <v/>
      </c>
      <c r="E2671" s="62" t="str">
        <f>IF(B2671="","",VLOOKUP(B2671,'Base productos'!A$2:H$10900,4,FALSE))</f>
        <v/>
      </c>
      <c r="F2671" s="62" t="str">
        <f>IF(B2671="","",VLOOKUP(B2671,'Base productos'!A$2:H$10900,5,FALSE))</f>
        <v/>
      </c>
      <c r="G2671" s="66" t="str">
        <f>IF(B2671="","",VLOOKUP(B2671,'Base productos'!A$2:H$10900,6,FALSE))</f>
        <v/>
      </c>
      <c r="H2671" s="66" t="str">
        <f>IF(B2671="","",VLOOKUP(B2671,'Base productos'!A$2:H$10900,7,FALSE))</f>
        <v/>
      </c>
      <c r="I2671" s="66" t="str">
        <f>IF(B2671="","",VLOOKUP(B2671,'Base productos'!A$2:H$10900,8,FALSE))</f>
        <v/>
      </c>
      <c r="J2671" s="47"/>
      <c r="K2671" s="48"/>
      <c r="L2671" s="68"/>
      <c r="M2671" s="68"/>
      <c r="N2671" s="68"/>
      <c r="O2671" s="68"/>
      <c r="P2671" s="100" t="str">
        <f>IF(O2671="","",VLOOKUP(O2671,'Principios Activos'!A$1:B$2418,2,FALSE))</f>
        <v/>
      </c>
      <c r="Q2671" s="68"/>
      <c r="R2671" s="68"/>
      <c r="S2671" s="68"/>
      <c r="T2671" s="68"/>
      <c r="U2671" s="68"/>
      <c r="V2671" s="68"/>
      <c r="W2671" s="68"/>
      <c r="X2671" s="68"/>
      <c r="Y2671" s="68"/>
      <c r="Z2671" s="68"/>
      <c r="AA2671" s="68"/>
      <c r="AB2671" s="69"/>
      <c r="AC2671" s="68"/>
      <c r="AD2671" s="69"/>
      <c r="AE2671" s="53"/>
      <c r="AF2671" s="98"/>
      <c r="AG2671" s="123"/>
      <c r="AH2671" s="123"/>
      <c r="AI2671"/>
      <c r="AJ2671"/>
      <c r="AM2671" s="13"/>
    </row>
    <row r="2672" spans="1:39" s="8" customFormat="1" ht="24.95" customHeight="1" x14ac:dyDescent="0.25">
      <c r="A2672" s="65" t="str">
        <f t="shared" si="41"/>
        <v/>
      </c>
      <c r="B2672" s="61"/>
      <c r="C2672" s="63" t="str">
        <f>IF(B2672="","",VLOOKUP(B2672,'Base productos'!A$2:H$10900,2,FALSE))</f>
        <v/>
      </c>
      <c r="D2672" s="66" t="str">
        <f>IF(B2672="","",VLOOKUP(B2672,'Base productos'!A$2:H$10900,3,FALSE))</f>
        <v/>
      </c>
      <c r="E2672" s="62" t="str">
        <f>IF(B2672="","",VLOOKUP(B2672,'Base productos'!A$2:H$10900,4,FALSE))</f>
        <v/>
      </c>
      <c r="F2672" s="62" t="str">
        <f>IF(B2672="","",VLOOKUP(B2672,'Base productos'!A$2:H$10900,5,FALSE))</f>
        <v/>
      </c>
      <c r="G2672" s="66" t="str">
        <f>IF(B2672="","",VLOOKUP(B2672,'Base productos'!A$2:H$10900,6,FALSE))</f>
        <v/>
      </c>
      <c r="H2672" s="66" t="str">
        <f>IF(B2672="","",VLOOKUP(B2672,'Base productos'!A$2:H$10900,7,FALSE))</f>
        <v/>
      </c>
      <c r="I2672" s="66" t="str">
        <f>IF(B2672="","",VLOOKUP(B2672,'Base productos'!A$2:H$10900,8,FALSE))</f>
        <v/>
      </c>
      <c r="J2672" s="47"/>
      <c r="K2672" s="48"/>
      <c r="L2672" s="68"/>
      <c r="M2672" s="68"/>
      <c r="N2672" s="68"/>
      <c r="O2672" s="68"/>
      <c r="P2672" s="100" t="str">
        <f>IF(O2672="","",VLOOKUP(O2672,'Principios Activos'!A$1:B$2418,2,FALSE))</f>
        <v/>
      </c>
      <c r="Q2672" s="68"/>
      <c r="R2672" s="68"/>
      <c r="S2672" s="68"/>
      <c r="T2672" s="68"/>
      <c r="U2672" s="68"/>
      <c r="V2672" s="68"/>
      <c r="W2672" s="68"/>
      <c r="X2672" s="68"/>
      <c r="Y2672" s="68"/>
      <c r="Z2672" s="68"/>
      <c r="AA2672" s="68"/>
      <c r="AB2672" s="69"/>
      <c r="AC2672" s="68"/>
      <c r="AD2672" s="69"/>
      <c r="AE2672" s="53"/>
      <c r="AF2672" s="98"/>
      <c r="AG2672" s="123"/>
      <c r="AH2672" s="123"/>
      <c r="AI2672"/>
      <c r="AJ2672"/>
      <c r="AM2672" s="13"/>
    </row>
    <row r="2673" spans="1:39" s="8" customFormat="1" ht="24.95" customHeight="1" x14ac:dyDescent="0.25">
      <c r="A2673" s="65" t="str">
        <f t="shared" si="41"/>
        <v/>
      </c>
      <c r="B2673" s="61"/>
      <c r="C2673" s="63" t="str">
        <f>IF(B2673="","",VLOOKUP(B2673,'Base productos'!A$2:H$10900,2,FALSE))</f>
        <v/>
      </c>
      <c r="D2673" s="66" t="str">
        <f>IF(B2673="","",VLOOKUP(B2673,'Base productos'!A$2:H$10900,3,FALSE))</f>
        <v/>
      </c>
      <c r="E2673" s="62" t="str">
        <f>IF(B2673="","",VLOOKUP(B2673,'Base productos'!A$2:H$10900,4,FALSE))</f>
        <v/>
      </c>
      <c r="F2673" s="62" t="str">
        <f>IF(B2673="","",VLOOKUP(B2673,'Base productos'!A$2:H$10900,5,FALSE))</f>
        <v/>
      </c>
      <c r="G2673" s="66" t="str">
        <f>IF(B2673="","",VLOOKUP(B2673,'Base productos'!A$2:H$10900,6,FALSE))</f>
        <v/>
      </c>
      <c r="H2673" s="66" t="str">
        <f>IF(B2673="","",VLOOKUP(B2673,'Base productos'!A$2:H$10900,7,FALSE))</f>
        <v/>
      </c>
      <c r="I2673" s="66" t="str">
        <f>IF(B2673="","",VLOOKUP(B2673,'Base productos'!A$2:H$10900,8,FALSE))</f>
        <v/>
      </c>
      <c r="J2673" s="47"/>
      <c r="K2673" s="48"/>
      <c r="L2673" s="68"/>
      <c r="M2673" s="68"/>
      <c r="N2673" s="68"/>
      <c r="O2673" s="68"/>
      <c r="P2673" s="100" t="str">
        <f>IF(O2673="","",VLOOKUP(O2673,'Principios Activos'!A$1:B$2418,2,FALSE))</f>
        <v/>
      </c>
      <c r="Q2673" s="68"/>
      <c r="R2673" s="68"/>
      <c r="S2673" s="68"/>
      <c r="T2673" s="68"/>
      <c r="U2673" s="68"/>
      <c r="V2673" s="68"/>
      <c r="W2673" s="68"/>
      <c r="X2673" s="68"/>
      <c r="Y2673" s="68"/>
      <c r="Z2673" s="68"/>
      <c r="AA2673" s="68"/>
      <c r="AB2673" s="69"/>
      <c r="AC2673" s="68"/>
      <c r="AD2673" s="69"/>
      <c r="AE2673" s="53"/>
      <c r="AF2673" s="98"/>
      <c r="AG2673" s="123"/>
      <c r="AH2673" s="123"/>
      <c r="AI2673"/>
      <c r="AJ2673"/>
      <c r="AM2673" s="13"/>
    </row>
    <row r="2674" spans="1:39" s="8" customFormat="1" ht="24.95" customHeight="1" x14ac:dyDescent="0.25">
      <c r="A2674" s="65" t="str">
        <f t="shared" si="41"/>
        <v/>
      </c>
      <c r="B2674" s="61"/>
      <c r="C2674" s="63" t="str">
        <f>IF(B2674="","",VLOOKUP(B2674,'Base productos'!A$2:H$10900,2,FALSE))</f>
        <v/>
      </c>
      <c r="D2674" s="66" t="str">
        <f>IF(B2674="","",VLOOKUP(B2674,'Base productos'!A$2:H$10900,3,FALSE))</f>
        <v/>
      </c>
      <c r="E2674" s="62" t="str">
        <f>IF(B2674="","",VLOOKUP(B2674,'Base productos'!A$2:H$10900,4,FALSE))</f>
        <v/>
      </c>
      <c r="F2674" s="62" t="str">
        <f>IF(B2674="","",VLOOKUP(B2674,'Base productos'!A$2:H$10900,5,FALSE))</f>
        <v/>
      </c>
      <c r="G2674" s="66" t="str">
        <f>IF(B2674="","",VLOOKUP(B2674,'Base productos'!A$2:H$10900,6,FALSE))</f>
        <v/>
      </c>
      <c r="H2674" s="66" t="str">
        <f>IF(B2674="","",VLOOKUP(B2674,'Base productos'!A$2:H$10900,7,FALSE))</f>
        <v/>
      </c>
      <c r="I2674" s="66" t="str">
        <f>IF(B2674="","",VLOOKUP(B2674,'Base productos'!A$2:H$10900,8,FALSE))</f>
        <v/>
      </c>
      <c r="J2674" s="47"/>
      <c r="K2674" s="48"/>
      <c r="L2674" s="68"/>
      <c r="M2674" s="68"/>
      <c r="N2674" s="68"/>
      <c r="O2674" s="68"/>
      <c r="P2674" s="100" t="str">
        <f>IF(O2674="","",VLOOKUP(O2674,'Principios Activos'!A$1:B$2418,2,FALSE))</f>
        <v/>
      </c>
      <c r="Q2674" s="68"/>
      <c r="R2674" s="68"/>
      <c r="S2674" s="68"/>
      <c r="T2674" s="68"/>
      <c r="U2674" s="68"/>
      <c r="V2674" s="68"/>
      <c r="W2674" s="68"/>
      <c r="X2674" s="68"/>
      <c r="Y2674" s="68"/>
      <c r="Z2674" s="68"/>
      <c r="AA2674" s="68"/>
      <c r="AB2674" s="69"/>
      <c r="AC2674" s="68"/>
      <c r="AD2674" s="69"/>
      <c r="AE2674" s="53"/>
      <c r="AF2674" s="98"/>
      <c r="AG2674" s="123"/>
      <c r="AH2674" s="123"/>
      <c r="AI2674"/>
      <c r="AJ2674"/>
      <c r="AM2674" s="13"/>
    </row>
    <row r="2675" spans="1:39" s="8" customFormat="1" ht="24.95" customHeight="1" x14ac:dyDescent="0.25">
      <c r="A2675" s="65" t="str">
        <f t="shared" si="41"/>
        <v/>
      </c>
      <c r="B2675" s="61"/>
      <c r="C2675" s="63" t="str">
        <f>IF(B2675="","",VLOOKUP(B2675,'Base productos'!A$2:H$10900,2,FALSE))</f>
        <v/>
      </c>
      <c r="D2675" s="66" t="str">
        <f>IF(B2675="","",VLOOKUP(B2675,'Base productos'!A$2:H$10900,3,FALSE))</f>
        <v/>
      </c>
      <c r="E2675" s="62" t="str">
        <f>IF(B2675="","",VLOOKUP(B2675,'Base productos'!A$2:H$10900,4,FALSE))</f>
        <v/>
      </c>
      <c r="F2675" s="62" t="str">
        <f>IF(B2675="","",VLOOKUP(B2675,'Base productos'!A$2:H$10900,5,FALSE))</f>
        <v/>
      </c>
      <c r="G2675" s="66" t="str">
        <f>IF(B2675="","",VLOOKUP(B2675,'Base productos'!A$2:H$10900,6,FALSE))</f>
        <v/>
      </c>
      <c r="H2675" s="66" t="str">
        <f>IF(B2675="","",VLOOKUP(B2675,'Base productos'!A$2:H$10900,7,FALSE))</f>
        <v/>
      </c>
      <c r="I2675" s="66" t="str">
        <f>IF(B2675="","",VLOOKUP(B2675,'Base productos'!A$2:H$10900,8,FALSE))</f>
        <v/>
      </c>
      <c r="J2675" s="47"/>
      <c r="K2675" s="48"/>
      <c r="L2675" s="68"/>
      <c r="M2675" s="68"/>
      <c r="N2675" s="68"/>
      <c r="O2675" s="68"/>
      <c r="P2675" s="100" t="str">
        <f>IF(O2675="","",VLOOKUP(O2675,'Principios Activos'!A$1:B$2418,2,FALSE))</f>
        <v/>
      </c>
      <c r="Q2675" s="68"/>
      <c r="R2675" s="68"/>
      <c r="S2675" s="68"/>
      <c r="T2675" s="68"/>
      <c r="U2675" s="68"/>
      <c r="V2675" s="68"/>
      <c r="W2675" s="68"/>
      <c r="X2675" s="68"/>
      <c r="Y2675" s="68"/>
      <c r="Z2675" s="68"/>
      <c r="AA2675" s="68"/>
      <c r="AB2675" s="69"/>
      <c r="AC2675" s="68"/>
      <c r="AD2675" s="69"/>
      <c r="AE2675" s="53"/>
      <c r="AF2675" s="98"/>
      <c r="AG2675" s="123"/>
      <c r="AH2675" s="123"/>
      <c r="AI2675"/>
      <c r="AJ2675"/>
      <c r="AM2675" s="13"/>
    </row>
    <row r="2676" spans="1:39" s="8" customFormat="1" ht="24.95" customHeight="1" x14ac:dyDescent="0.25">
      <c r="A2676" s="65" t="str">
        <f t="shared" si="41"/>
        <v/>
      </c>
      <c r="B2676" s="61"/>
      <c r="C2676" s="63" t="str">
        <f>IF(B2676="","",VLOOKUP(B2676,'Base productos'!A$2:H$10900,2,FALSE))</f>
        <v/>
      </c>
      <c r="D2676" s="66" t="str">
        <f>IF(B2676="","",VLOOKUP(B2676,'Base productos'!A$2:H$10900,3,FALSE))</f>
        <v/>
      </c>
      <c r="E2676" s="62" t="str">
        <f>IF(B2676="","",VLOOKUP(B2676,'Base productos'!A$2:H$10900,4,FALSE))</f>
        <v/>
      </c>
      <c r="F2676" s="62" t="str">
        <f>IF(B2676="","",VLOOKUP(B2676,'Base productos'!A$2:H$10900,5,FALSE))</f>
        <v/>
      </c>
      <c r="G2676" s="66" t="str">
        <f>IF(B2676="","",VLOOKUP(B2676,'Base productos'!A$2:H$10900,6,FALSE))</f>
        <v/>
      </c>
      <c r="H2676" s="66" t="str">
        <f>IF(B2676="","",VLOOKUP(B2676,'Base productos'!A$2:H$10900,7,FALSE))</f>
        <v/>
      </c>
      <c r="I2676" s="66" t="str">
        <f>IF(B2676="","",VLOOKUP(B2676,'Base productos'!A$2:H$10900,8,FALSE))</f>
        <v/>
      </c>
      <c r="J2676" s="47"/>
      <c r="K2676" s="48"/>
      <c r="L2676" s="68"/>
      <c r="M2676" s="68"/>
      <c r="N2676" s="68"/>
      <c r="O2676" s="68"/>
      <c r="P2676" s="100" t="str">
        <f>IF(O2676="","",VLOOKUP(O2676,'Principios Activos'!A$1:B$2418,2,FALSE))</f>
        <v/>
      </c>
      <c r="Q2676" s="68"/>
      <c r="R2676" s="68"/>
      <c r="S2676" s="68"/>
      <c r="T2676" s="68"/>
      <c r="U2676" s="68"/>
      <c r="V2676" s="68"/>
      <c r="W2676" s="68"/>
      <c r="X2676" s="68"/>
      <c r="Y2676" s="68"/>
      <c r="Z2676" s="68"/>
      <c r="AA2676" s="68"/>
      <c r="AB2676" s="69"/>
      <c r="AC2676" s="68"/>
      <c r="AD2676" s="69"/>
      <c r="AE2676" s="53"/>
      <c r="AF2676" s="98"/>
      <c r="AG2676" s="123"/>
      <c r="AH2676" s="123"/>
      <c r="AI2676"/>
      <c r="AJ2676"/>
      <c r="AM2676" s="13"/>
    </row>
    <row r="2677" spans="1:39" s="8" customFormat="1" ht="24.95" customHeight="1" x14ac:dyDescent="0.25">
      <c r="A2677" s="65" t="str">
        <f t="shared" si="41"/>
        <v/>
      </c>
      <c r="B2677" s="61"/>
      <c r="C2677" s="63" t="str">
        <f>IF(B2677="","",VLOOKUP(B2677,'Base productos'!A$2:H$10900,2,FALSE))</f>
        <v/>
      </c>
      <c r="D2677" s="66" t="str">
        <f>IF(B2677="","",VLOOKUP(B2677,'Base productos'!A$2:H$10900,3,FALSE))</f>
        <v/>
      </c>
      <c r="E2677" s="62" t="str">
        <f>IF(B2677="","",VLOOKUP(B2677,'Base productos'!A$2:H$10900,4,FALSE))</f>
        <v/>
      </c>
      <c r="F2677" s="62" t="str">
        <f>IF(B2677="","",VLOOKUP(B2677,'Base productos'!A$2:H$10900,5,FALSE))</f>
        <v/>
      </c>
      <c r="G2677" s="66" t="str">
        <f>IF(B2677="","",VLOOKUP(B2677,'Base productos'!A$2:H$10900,6,FALSE))</f>
        <v/>
      </c>
      <c r="H2677" s="66" t="str">
        <f>IF(B2677="","",VLOOKUP(B2677,'Base productos'!A$2:H$10900,7,FALSE))</f>
        <v/>
      </c>
      <c r="I2677" s="66" t="str">
        <f>IF(B2677="","",VLOOKUP(B2677,'Base productos'!A$2:H$10900,8,FALSE))</f>
        <v/>
      </c>
      <c r="J2677" s="47"/>
      <c r="K2677" s="48"/>
      <c r="L2677" s="68"/>
      <c r="M2677" s="68"/>
      <c r="N2677" s="68"/>
      <c r="O2677" s="68"/>
      <c r="P2677" s="100" t="str">
        <f>IF(O2677="","",VLOOKUP(O2677,'Principios Activos'!A$1:B$2418,2,FALSE))</f>
        <v/>
      </c>
      <c r="Q2677" s="68"/>
      <c r="R2677" s="68"/>
      <c r="S2677" s="68"/>
      <c r="T2677" s="68"/>
      <c r="U2677" s="68"/>
      <c r="V2677" s="68"/>
      <c r="W2677" s="68"/>
      <c r="X2677" s="68"/>
      <c r="Y2677" s="68"/>
      <c r="Z2677" s="68"/>
      <c r="AA2677" s="68"/>
      <c r="AB2677" s="69"/>
      <c r="AC2677" s="68"/>
      <c r="AD2677" s="69"/>
      <c r="AE2677" s="53"/>
      <c r="AF2677" s="98"/>
      <c r="AG2677" s="123"/>
      <c r="AH2677" s="123"/>
      <c r="AI2677"/>
      <c r="AJ2677"/>
      <c r="AM2677" s="13"/>
    </row>
    <row r="2678" spans="1:39" s="8" customFormat="1" ht="24.95" customHeight="1" x14ac:dyDescent="0.25">
      <c r="A2678" s="65" t="str">
        <f t="shared" si="41"/>
        <v/>
      </c>
      <c r="B2678" s="61"/>
      <c r="C2678" s="63" t="str">
        <f>IF(B2678="","",VLOOKUP(B2678,'Base productos'!A$2:H$10900,2,FALSE))</f>
        <v/>
      </c>
      <c r="D2678" s="66" t="str">
        <f>IF(B2678="","",VLOOKUP(B2678,'Base productos'!A$2:H$10900,3,FALSE))</f>
        <v/>
      </c>
      <c r="E2678" s="62" t="str">
        <f>IF(B2678="","",VLOOKUP(B2678,'Base productos'!A$2:H$10900,4,FALSE))</f>
        <v/>
      </c>
      <c r="F2678" s="62" t="str">
        <f>IF(B2678="","",VLOOKUP(B2678,'Base productos'!A$2:H$10900,5,FALSE))</f>
        <v/>
      </c>
      <c r="G2678" s="66" t="str">
        <f>IF(B2678="","",VLOOKUP(B2678,'Base productos'!A$2:H$10900,6,FALSE))</f>
        <v/>
      </c>
      <c r="H2678" s="66" t="str">
        <f>IF(B2678="","",VLOOKUP(B2678,'Base productos'!A$2:H$10900,7,FALSE))</f>
        <v/>
      </c>
      <c r="I2678" s="66" t="str">
        <f>IF(B2678="","",VLOOKUP(B2678,'Base productos'!A$2:H$10900,8,FALSE))</f>
        <v/>
      </c>
      <c r="J2678" s="47"/>
      <c r="K2678" s="48"/>
      <c r="L2678" s="68"/>
      <c r="M2678" s="68"/>
      <c r="N2678" s="68"/>
      <c r="O2678" s="68"/>
      <c r="P2678" s="100" t="str">
        <f>IF(O2678="","",VLOOKUP(O2678,'Principios Activos'!A$1:B$2418,2,FALSE))</f>
        <v/>
      </c>
      <c r="Q2678" s="68"/>
      <c r="R2678" s="68"/>
      <c r="S2678" s="68"/>
      <c r="T2678" s="68"/>
      <c r="U2678" s="68"/>
      <c r="V2678" s="68"/>
      <c r="W2678" s="68"/>
      <c r="X2678" s="68"/>
      <c r="Y2678" s="68"/>
      <c r="Z2678" s="68"/>
      <c r="AA2678" s="68"/>
      <c r="AB2678" s="69"/>
      <c r="AC2678" s="68"/>
      <c r="AD2678" s="69"/>
      <c r="AE2678" s="53"/>
      <c r="AF2678" s="98"/>
      <c r="AG2678" s="123"/>
      <c r="AH2678" s="123"/>
      <c r="AI2678"/>
      <c r="AJ2678"/>
      <c r="AM2678" s="13"/>
    </row>
    <row r="2679" spans="1:39" s="8" customFormat="1" ht="24.95" customHeight="1" x14ac:dyDescent="0.25">
      <c r="A2679" s="65" t="str">
        <f t="shared" si="41"/>
        <v/>
      </c>
      <c r="B2679" s="61"/>
      <c r="C2679" s="63" t="str">
        <f>IF(B2679="","",VLOOKUP(B2679,'Base productos'!A$2:H$10900,2,FALSE))</f>
        <v/>
      </c>
      <c r="D2679" s="66" t="str">
        <f>IF(B2679="","",VLOOKUP(B2679,'Base productos'!A$2:H$10900,3,FALSE))</f>
        <v/>
      </c>
      <c r="E2679" s="62" t="str">
        <f>IF(B2679="","",VLOOKUP(B2679,'Base productos'!A$2:H$10900,4,FALSE))</f>
        <v/>
      </c>
      <c r="F2679" s="62" t="str">
        <f>IF(B2679="","",VLOOKUP(B2679,'Base productos'!A$2:H$10900,5,FALSE))</f>
        <v/>
      </c>
      <c r="G2679" s="66" t="str">
        <f>IF(B2679="","",VLOOKUP(B2679,'Base productos'!A$2:H$10900,6,FALSE))</f>
        <v/>
      </c>
      <c r="H2679" s="66" t="str">
        <f>IF(B2679="","",VLOOKUP(B2679,'Base productos'!A$2:H$10900,7,FALSE))</f>
        <v/>
      </c>
      <c r="I2679" s="66" t="str">
        <f>IF(B2679="","",VLOOKUP(B2679,'Base productos'!A$2:H$10900,8,FALSE))</f>
        <v/>
      </c>
      <c r="J2679" s="47"/>
      <c r="K2679" s="48"/>
      <c r="L2679" s="68"/>
      <c r="M2679" s="68"/>
      <c r="N2679" s="68"/>
      <c r="O2679" s="68"/>
      <c r="P2679" s="100" t="str">
        <f>IF(O2679="","",VLOOKUP(O2679,'Principios Activos'!A$1:B$2418,2,FALSE))</f>
        <v/>
      </c>
      <c r="Q2679" s="68"/>
      <c r="R2679" s="68"/>
      <c r="S2679" s="68"/>
      <c r="T2679" s="68"/>
      <c r="U2679" s="68"/>
      <c r="V2679" s="68"/>
      <c r="W2679" s="68"/>
      <c r="X2679" s="68"/>
      <c r="Y2679" s="68"/>
      <c r="Z2679" s="68"/>
      <c r="AA2679" s="68"/>
      <c r="AB2679" s="69"/>
      <c r="AC2679" s="68"/>
      <c r="AD2679" s="69"/>
      <c r="AE2679" s="53"/>
      <c r="AF2679" s="98"/>
      <c r="AG2679" s="123"/>
      <c r="AH2679" s="123"/>
      <c r="AI2679"/>
      <c r="AJ2679"/>
      <c r="AM2679" s="13"/>
    </row>
    <row r="2680" spans="1:39" s="8" customFormat="1" ht="24.95" customHeight="1" x14ac:dyDescent="0.25">
      <c r="A2680" s="65" t="str">
        <f t="shared" si="41"/>
        <v/>
      </c>
      <c r="B2680" s="61"/>
      <c r="C2680" s="63" t="str">
        <f>IF(B2680="","",VLOOKUP(B2680,'Base productos'!A$2:H$10900,2,FALSE))</f>
        <v/>
      </c>
      <c r="D2680" s="66" t="str">
        <f>IF(B2680="","",VLOOKUP(B2680,'Base productos'!A$2:H$10900,3,FALSE))</f>
        <v/>
      </c>
      <c r="E2680" s="62" t="str">
        <f>IF(B2680="","",VLOOKUP(B2680,'Base productos'!A$2:H$10900,4,FALSE))</f>
        <v/>
      </c>
      <c r="F2680" s="62" t="str">
        <f>IF(B2680="","",VLOOKUP(B2680,'Base productos'!A$2:H$10900,5,FALSE))</f>
        <v/>
      </c>
      <c r="G2680" s="66" t="str">
        <f>IF(B2680="","",VLOOKUP(B2680,'Base productos'!A$2:H$10900,6,FALSE))</f>
        <v/>
      </c>
      <c r="H2680" s="66" t="str">
        <f>IF(B2680="","",VLOOKUP(B2680,'Base productos'!A$2:H$10900,7,FALSE))</f>
        <v/>
      </c>
      <c r="I2680" s="66" t="str">
        <f>IF(B2680="","",VLOOKUP(B2680,'Base productos'!A$2:H$10900,8,FALSE))</f>
        <v/>
      </c>
      <c r="J2680" s="47"/>
      <c r="K2680" s="48"/>
      <c r="L2680" s="68"/>
      <c r="M2680" s="68"/>
      <c r="N2680" s="68"/>
      <c r="O2680" s="68"/>
      <c r="P2680" s="100" t="str">
        <f>IF(O2680="","",VLOOKUP(O2680,'Principios Activos'!A$1:B$2418,2,FALSE))</f>
        <v/>
      </c>
      <c r="Q2680" s="68"/>
      <c r="R2680" s="68"/>
      <c r="S2680" s="68"/>
      <c r="T2680" s="68"/>
      <c r="U2680" s="68"/>
      <c r="V2680" s="68"/>
      <c r="W2680" s="68"/>
      <c r="X2680" s="68"/>
      <c r="Y2680" s="68"/>
      <c r="Z2680" s="68"/>
      <c r="AA2680" s="68"/>
      <c r="AB2680" s="69"/>
      <c r="AC2680" s="68"/>
      <c r="AD2680" s="69"/>
      <c r="AE2680" s="53"/>
      <c r="AF2680" s="98"/>
      <c r="AG2680" s="123"/>
      <c r="AH2680" s="123"/>
      <c r="AI2680"/>
      <c r="AJ2680"/>
      <c r="AM2680" s="13"/>
    </row>
    <row r="2681" spans="1:39" s="8" customFormat="1" ht="24.95" customHeight="1" x14ac:dyDescent="0.25">
      <c r="A2681" s="65" t="str">
        <f t="shared" si="41"/>
        <v/>
      </c>
      <c r="B2681" s="61"/>
      <c r="C2681" s="63" t="str">
        <f>IF(B2681="","",VLOOKUP(B2681,'Base productos'!A$2:H$10900,2,FALSE))</f>
        <v/>
      </c>
      <c r="D2681" s="66" t="str">
        <f>IF(B2681="","",VLOOKUP(B2681,'Base productos'!A$2:H$10900,3,FALSE))</f>
        <v/>
      </c>
      <c r="E2681" s="62" t="str">
        <f>IF(B2681="","",VLOOKUP(B2681,'Base productos'!A$2:H$10900,4,FALSE))</f>
        <v/>
      </c>
      <c r="F2681" s="62" t="str">
        <f>IF(B2681="","",VLOOKUP(B2681,'Base productos'!A$2:H$10900,5,FALSE))</f>
        <v/>
      </c>
      <c r="G2681" s="66" t="str">
        <f>IF(B2681="","",VLOOKUP(B2681,'Base productos'!A$2:H$10900,6,FALSE))</f>
        <v/>
      </c>
      <c r="H2681" s="66" t="str">
        <f>IF(B2681="","",VLOOKUP(B2681,'Base productos'!A$2:H$10900,7,FALSE))</f>
        <v/>
      </c>
      <c r="I2681" s="66" t="str">
        <f>IF(B2681="","",VLOOKUP(B2681,'Base productos'!A$2:H$10900,8,FALSE))</f>
        <v/>
      </c>
      <c r="J2681" s="47"/>
      <c r="K2681" s="48"/>
      <c r="L2681" s="68"/>
      <c r="M2681" s="68"/>
      <c r="N2681" s="68"/>
      <c r="O2681" s="68"/>
      <c r="P2681" s="100" t="str">
        <f>IF(O2681="","",VLOOKUP(O2681,'Principios Activos'!A$1:B$2418,2,FALSE))</f>
        <v/>
      </c>
      <c r="Q2681" s="68"/>
      <c r="R2681" s="68"/>
      <c r="S2681" s="68"/>
      <c r="T2681" s="68"/>
      <c r="U2681" s="68"/>
      <c r="V2681" s="68"/>
      <c r="W2681" s="68"/>
      <c r="X2681" s="68"/>
      <c r="Y2681" s="68"/>
      <c r="Z2681" s="68"/>
      <c r="AA2681" s="68"/>
      <c r="AB2681" s="69"/>
      <c r="AC2681" s="68"/>
      <c r="AD2681" s="69"/>
      <c r="AE2681" s="53"/>
      <c r="AF2681" s="98"/>
      <c r="AG2681" s="123"/>
      <c r="AH2681" s="123"/>
      <c r="AI2681"/>
      <c r="AJ2681"/>
      <c r="AM2681" s="13"/>
    </row>
    <row r="2682" spans="1:39" s="8" customFormat="1" ht="24.95" customHeight="1" x14ac:dyDescent="0.25">
      <c r="A2682" s="65" t="str">
        <f t="shared" si="41"/>
        <v/>
      </c>
      <c r="B2682" s="61"/>
      <c r="C2682" s="63" t="str">
        <f>IF(B2682="","",VLOOKUP(B2682,'Base productos'!A$2:H$10900,2,FALSE))</f>
        <v/>
      </c>
      <c r="D2682" s="66" t="str">
        <f>IF(B2682="","",VLOOKUP(B2682,'Base productos'!A$2:H$10900,3,FALSE))</f>
        <v/>
      </c>
      <c r="E2682" s="62" t="str">
        <f>IF(B2682="","",VLOOKUP(B2682,'Base productos'!A$2:H$10900,4,FALSE))</f>
        <v/>
      </c>
      <c r="F2682" s="62" t="str">
        <f>IF(B2682="","",VLOOKUP(B2682,'Base productos'!A$2:H$10900,5,FALSE))</f>
        <v/>
      </c>
      <c r="G2682" s="66" t="str">
        <f>IF(B2682="","",VLOOKUP(B2682,'Base productos'!A$2:H$10900,6,FALSE))</f>
        <v/>
      </c>
      <c r="H2682" s="66" t="str">
        <f>IF(B2682="","",VLOOKUP(B2682,'Base productos'!A$2:H$10900,7,FALSE))</f>
        <v/>
      </c>
      <c r="I2682" s="66" t="str">
        <f>IF(B2682="","",VLOOKUP(B2682,'Base productos'!A$2:H$10900,8,FALSE))</f>
        <v/>
      </c>
      <c r="J2682" s="47"/>
      <c r="K2682" s="48"/>
      <c r="L2682" s="68"/>
      <c r="M2682" s="68"/>
      <c r="N2682" s="68"/>
      <c r="O2682" s="68"/>
      <c r="P2682" s="100" t="str">
        <f>IF(O2682="","",VLOOKUP(O2682,'Principios Activos'!A$1:B$2418,2,FALSE))</f>
        <v/>
      </c>
      <c r="Q2682" s="68"/>
      <c r="R2682" s="68"/>
      <c r="S2682" s="68"/>
      <c r="T2682" s="68"/>
      <c r="U2682" s="68"/>
      <c r="V2682" s="68"/>
      <c r="W2682" s="68"/>
      <c r="X2682" s="68"/>
      <c r="Y2682" s="68"/>
      <c r="Z2682" s="68"/>
      <c r="AA2682" s="68"/>
      <c r="AB2682" s="69"/>
      <c r="AC2682" s="68"/>
      <c r="AD2682" s="69"/>
      <c r="AE2682" s="53"/>
      <c r="AF2682" s="98"/>
      <c r="AG2682" s="123"/>
      <c r="AH2682" s="123"/>
      <c r="AI2682"/>
      <c r="AJ2682"/>
      <c r="AM2682" s="13"/>
    </row>
    <row r="2683" spans="1:39" s="8" customFormat="1" ht="24.95" customHeight="1" x14ac:dyDescent="0.25">
      <c r="A2683" s="65" t="str">
        <f t="shared" si="41"/>
        <v/>
      </c>
      <c r="B2683" s="61"/>
      <c r="C2683" s="63" t="str">
        <f>IF(B2683="","",VLOOKUP(B2683,'Base productos'!A$2:H$10900,2,FALSE))</f>
        <v/>
      </c>
      <c r="D2683" s="66" t="str">
        <f>IF(B2683="","",VLOOKUP(B2683,'Base productos'!A$2:H$10900,3,FALSE))</f>
        <v/>
      </c>
      <c r="E2683" s="62" t="str">
        <f>IF(B2683="","",VLOOKUP(B2683,'Base productos'!A$2:H$10900,4,FALSE))</f>
        <v/>
      </c>
      <c r="F2683" s="62" t="str">
        <f>IF(B2683="","",VLOOKUP(B2683,'Base productos'!A$2:H$10900,5,FALSE))</f>
        <v/>
      </c>
      <c r="G2683" s="66" t="str">
        <f>IF(B2683="","",VLOOKUP(B2683,'Base productos'!A$2:H$10900,6,FALSE))</f>
        <v/>
      </c>
      <c r="H2683" s="66" t="str">
        <f>IF(B2683="","",VLOOKUP(B2683,'Base productos'!A$2:H$10900,7,FALSE))</f>
        <v/>
      </c>
      <c r="I2683" s="66" t="str">
        <f>IF(B2683="","",VLOOKUP(B2683,'Base productos'!A$2:H$10900,8,FALSE))</f>
        <v/>
      </c>
      <c r="J2683" s="47"/>
      <c r="K2683" s="48"/>
      <c r="L2683" s="68"/>
      <c r="M2683" s="68"/>
      <c r="N2683" s="68"/>
      <c r="O2683" s="68"/>
      <c r="P2683" s="100" t="str">
        <f>IF(O2683="","",VLOOKUP(O2683,'Principios Activos'!A$1:B$2418,2,FALSE))</f>
        <v/>
      </c>
      <c r="Q2683" s="68"/>
      <c r="R2683" s="68"/>
      <c r="S2683" s="68"/>
      <c r="T2683" s="68"/>
      <c r="U2683" s="68"/>
      <c r="V2683" s="68"/>
      <c r="W2683" s="68"/>
      <c r="X2683" s="68"/>
      <c r="Y2683" s="68"/>
      <c r="Z2683" s="68"/>
      <c r="AA2683" s="68"/>
      <c r="AB2683" s="69"/>
      <c r="AC2683" s="68"/>
      <c r="AD2683" s="69"/>
      <c r="AE2683" s="53"/>
      <c r="AF2683" s="98"/>
      <c r="AG2683" s="123"/>
      <c r="AH2683" s="123"/>
      <c r="AI2683"/>
      <c r="AJ2683"/>
      <c r="AM2683" s="13"/>
    </row>
    <row r="2684" spans="1:39" s="8" customFormat="1" ht="24.95" customHeight="1" x14ac:dyDescent="0.25">
      <c r="A2684" s="65" t="str">
        <f t="shared" si="41"/>
        <v/>
      </c>
      <c r="B2684" s="61"/>
      <c r="C2684" s="63" t="str">
        <f>IF(B2684="","",VLOOKUP(B2684,'Base productos'!A$2:H$10900,2,FALSE))</f>
        <v/>
      </c>
      <c r="D2684" s="66" t="str">
        <f>IF(B2684="","",VLOOKUP(B2684,'Base productos'!A$2:H$10900,3,FALSE))</f>
        <v/>
      </c>
      <c r="E2684" s="62" t="str">
        <f>IF(B2684="","",VLOOKUP(B2684,'Base productos'!A$2:H$10900,4,FALSE))</f>
        <v/>
      </c>
      <c r="F2684" s="62" t="str">
        <f>IF(B2684="","",VLOOKUP(B2684,'Base productos'!A$2:H$10900,5,FALSE))</f>
        <v/>
      </c>
      <c r="G2684" s="66" t="str">
        <f>IF(B2684="","",VLOOKUP(B2684,'Base productos'!A$2:H$10900,6,FALSE))</f>
        <v/>
      </c>
      <c r="H2684" s="66" t="str">
        <f>IF(B2684="","",VLOOKUP(B2684,'Base productos'!A$2:H$10900,7,FALSE))</f>
        <v/>
      </c>
      <c r="I2684" s="66" t="str">
        <f>IF(B2684="","",VLOOKUP(B2684,'Base productos'!A$2:H$10900,8,FALSE))</f>
        <v/>
      </c>
      <c r="J2684" s="47"/>
      <c r="K2684" s="48"/>
      <c r="L2684" s="68"/>
      <c r="M2684" s="68"/>
      <c r="N2684" s="68"/>
      <c r="O2684" s="68"/>
      <c r="P2684" s="100" t="str">
        <f>IF(O2684="","",VLOOKUP(O2684,'Principios Activos'!A$1:B$2418,2,FALSE))</f>
        <v/>
      </c>
      <c r="Q2684" s="68"/>
      <c r="R2684" s="68"/>
      <c r="S2684" s="68"/>
      <c r="T2684" s="68"/>
      <c r="U2684" s="68"/>
      <c r="V2684" s="68"/>
      <c r="W2684" s="68"/>
      <c r="X2684" s="68"/>
      <c r="Y2684" s="68"/>
      <c r="Z2684" s="68"/>
      <c r="AA2684" s="68"/>
      <c r="AB2684" s="69"/>
      <c r="AC2684" s="68"/>
      <c r="AD2684" s="69"/>
      <c r="AE2684" s="53"/>
      <c r="AF2684" s="98"/>
      <c r="AG2684" s="123"/>
      <c r="AH2684" s="123"/>
      <c r="AI2684"/>
      <c r="AJ2684"/>
      <c r="AM2684" s="13"/>
    </row>
    <row r="2685" spans="1:39" s="8" customFormat="1" ht="24.95" customHeight="1" x14ac:dyDescent="0.25">
      <c r="A2685" s="65" t="str">
        <f t="shared" si="41"/>
        <v/>
      </c>
      <c r="B2685" s="61"/>
      <c r="C2685" s="63" t="str">
        <f>IF(B2685="","",VLOOKUP(B2685,'Base productos'!A$2:H$10900,2,FALSE))</f>
        <v/>
      </c>
      <c r="D2685" s="66" t="str">
        <f>IF(B2685="","",VLOOKUP(B2685,'Base productos'!A$2:H$10900,3,FALSE))</f>
        <v/>
      </c>
      <c r="E2685" s="62" t="str">
        <f>IF(B2685="","",VLOOKUP(B2685,'Base productos'!A$2:H$10900,4,FALSE))</f>
        <v/>
      </c>
      <c r="F2685" s="62" t="str">
        <f>IF(B2685="","",VLOOKUP(B2685,'Base productos'!A$2:H$10900,5,FALSE))</f>
        <v/>
      </c>
      <c r="G2685" s="66" t="str">
        <f>IF(B2685="","",VLOOKUP(B2685,'Base productos'!A$2:H$10900,6,FALSE))</f>
        <v/>
      </c>
      <c r="H2685" s="66" t="str">
        <f>IF(B2685="","",VLOOKUP(B2685,'Base productos'!A$2:H$10900,7,FALSE))</f>
        <v/>
      </c>
      <c r="I2685" s="66" t="str">
        <f>IF(B2685="","",VLOOKUP(B2685,'Base productos'!A$2:H$10900,8,FALSE))</f>
        <v/>
      </c>
      <c r="J2685" s="47"/>
      <c r="K2685" s="48"/>
      <c r="L2685" s="68"/>
      <c r="M2685" s="68"/>
      <c r="N2685" s="68"/>
      <c r="O2685" s="68"/>
      <c r="P2685" s="100" t="str">
        <f>IF(O2685="","",VLOOKUP(O2685,'Principios Activos'!A$1:B$2418,2,FALSE))</f>
        <v/>
      </c>
      <c r="Q2685" s="68"/>
      <c r="R2685" s="68"/>
      <c r="S2685" s="68"/>
      <c r="T2685" s="68"/>
      <c r="U2685" s="68"/>
      <c r="V2685" s="68"/>
      <c r="W2685" s="68"/>
      <c r="X2685" s="68"/>
      <c r="Y2685" s="68"/>
      <c r="Z2685" s="68"/>
      <c r="AA2685" s="68"/>
      <c r="AB2685" s="69"/>
      <c r="AC2685" s="68"/>
      <c r="AD2685" s="69"/>
      <c r="AE2685" s="53"/>
      <c r="AF2685" s="98"/>
      <c r="AG2685" s="123"/>
      <c r="AH2685" s="123"/>
      <c r="AI2685"/>
      <c r="AJ2685"/>
      <c r="AM2685" s="13"/>
    </row>
    <row r="2686" spans="1:39" s="8" customFormat="1" ht="24.95" customHeight="1" x14ac:dyDescent="0.25">
      <c r="A2686" s="65" t="str">
        <f t="shared" si="41"/>
        <v/>
      </c>
      <c r="B2686" s="61"/>
      <c r="C2686" s="63" t="str">
        <f>IF(B2686="","",VLOOKUP(B2686,'Base productos'!A$2:H$10900,2,FALSE))</f>
        <v/>
      </c>
      <c r="D2686" s="66" t="str">
        <f>IF(B2686="","",VLOOKUP(B2686,'Base productos'!A$2:H$10900,3,FALSE))</f>
        <v/>
      </c>
      <c r="E2686" s="62" t="str">
        <f>IF(B2686="","",VLOOKUP(B2686,'Base productos'!A$2:H$10900,4,FALSE))</f>
        <v/>
      </c>
      <c r="F2686" s="62" t="str">
        <f>IF(B2686="","",VLOOKUP(B2686,'Base productos'!A$2:H$10900,5,FALSE))</f>
        <v/>
      </c>
      <c r="G2686" s="66" t="str">
        <f>IF(B2686="","",VLOOKUP(B2686,'Base productos'!A$2:H$10900,6,FALSE))</f>
        <v/>
      </c>
      <c r="H2686" s="66" t="str">
        <f>IF(B2686="","",VLOOKUP(B2686,'Base productos'!A$2:H$10900,7,FALSE))</f>
        <v/>
      </c>
      <c r="I2686" s="66" t="str">
        <f>IF(B2686="","",VLOOKUP(B2686,'Base productos'!A$2:H$10900,8,FALSE))</f>
        <v/>
      </c>
      <c r="J2686" s="47"/>
      <c r="K2686" s="48"/>
      <c r="L2686" s="68"/>
      <c r="M2686" s="68"/>
      <c r="N2686" s="68"/>
      <c r="O2686" s="68"/>
      <c r="P2686" s="100" t="str">
        <f>IF(O2686="","",VLOOKUP(O2686,'Principios Activos'!A$1:B$2418,2,FALSE))</f>
        <v/>
      </c>
      <c r="Q2686" s="68"/>
      <c r="R2686" s="68"/>
      <c r="S2686" s="68"/>
      <c r="T2686" s="68"/>
      <c r="U2686" s="68"/>
      <c r="V2686" s="68"/>
      <c r="W2686" s="68"/>
      <c r="X2686" s="68"/>
      <c r="Y2686" s="68"/>
      <c r="Z2686" s="68"/>
      <c r="AA2686" s="68"/>
      <c r="AB2686" s="69"/>
      <c r="AC2686" s="68"/>
      <c r="AD2686" s="69"/>
      <c r="AE2686" s="53"/>
      <c r="AF2686" s="98"/>
      <c r="AG2686" s="123"/>
      <c r="AH2686" s="123"/>
      <c r="AI2686"/>
      <c r="AJ2686"/>
      <c r="AM2686" s="13"/>
    </row>
    <row r="2687" spans="1:39" s="8" customFormat="1" ht="24.95" customHeight="1" x14ac:dyDescent="0.25">
      <c r="A2687" s="65" t="str">
        <f t="shared" si="41"/>
        <v/>
      </c>
      <c r="B2687" s="61"/>
      <c r="C2687" s="63" t="str">
        <f>IF(B2687="","",VLOOKUP(B2687,'Base productos'!A$2:H$10900,2,FALSE))</f>
        <v/>
      </c>
      <c r="D2687" s="66" t="str">
        <f>IF(B2687="","",VLOOKUP(B2687,'Base productos'!A$2:H$10900,3,FALSE))</f>
        <v/>
      </c>
      <c r="E2687" s="62" t="str">
        <f>IF(B2687="","",VLOOKUP(B2687,'Base productos'!A$2:H$10900,4,FALSE))</f>
        <v/>
      </c>
      <c r="F2687" s="62" t="str">
        <f>IF(B2687="","",VLOOKUP(B2687,'Base productos'!A$2:H$10900,5,FALSE))</f>
        <v/>
      </c>
      <c r="G2687" s="66" t="str">
        <f>IF(B2687="","",VLOOKUP(B2687,'Base productos'!A$2:H$10900,6,FALSE))</f>
        <v/>
      </c>
      <c r="H2687" s="66" t="str">
        <f>IF(B2687="","",VLOOKUP(B2687,'Base productos'!A$2:H$10900,7,FALSE))</f>
        <v/>
      </c>
      <c r="I2687" s="66" t="str">
        <f>IF(B2687="","",VLOOKUP(B2687,'Base productos'!A$2:H$10900,8,FALSE))</f>
        <v/>
      </c>
      <c r="J2687" s="47"/>
      <c r="K2687" s="48"/>
      <c r="L2687" s="68"/>
      <c r="M2687" s="68"/>
      <c r="N2687" s="68"/>
      <c r="O2687" s="68"/>
      <c r="P2687" s="100" t="str">
        <f>IF(O2687="","",VLOOKUP(O2687,'Principios Activos'!A$1:B$2418,2,FALSE))</f>
        <v/>
      </c>
      <c r="Q2687" s="68"/>
      <c r="R2687" s="68"/>
      <c r="S2687" s="68"/>
      <c r="T2687" s="68"/>
      <c r="U2687" s="68"/>
      <c r="V2687" s="68"/>
      <c r="W2687" s="68"/>
      <c r="X2687" s="68"/>
      <c r="Y2687" s="68"/>
      <c r="Z2687" s="68"/>
      <c r="AA2687" s="68"/>
      <c r="AB2687" s="69"/>
      <c r="AC2687" s="68"/>
      <c r="AD2687" s="69"/>
      <c r="AE2687" s="53"/>
      <c r="AF2687" s="98"/>
      <c r="AG2687" s="123"/>
      <c r="AH2687" s="123"/>
      <c r="AI2687"/>
      <c r="AJ2687"/>
      <c r="AM2687" s="13"/>
    </row>
    <row r="2688" spans="1:39" s="8" customFormat="1" ht="24.95" customHeight="1" x14ac:dyDescent="0.25">
      <c r="A2688" s="65" t="str">
        <f t="shared" si="41"/>
        <v/>
      </c>
      <c r="B2688" s="61"/>
      <c r="C2688" s="63" t="str">
        <f>IF(B2688="","",VLOOKUP(B2688,'Base productos'!A$2:H$10900,2,FALSE))</f>
        <v/>
      </c>
      <c r="D2688" s="66" t="str">
        <f>IF(B2688="","",VLOOKUP(B2688,'Base productos'!A$2:H$10900,3,FALSE))</f>
        <v/>
      </c>
      <c r="E2688" s="62" t="str">
        <f>IF(B2688="","",VLOOKUP(B2688,'Base productos'!A$2:H$10900,4,FALSE))</f>
        <v/>
      </c>
      <c r="F2688" s="62" t="str">
        <f>IF(B2688="","",VLOOKUP(B2688,'Base productos'!A$2:H$10900,5,FALSE))</f>
        <v/>
      </c>
      <c r="G2688" s="66" t="str">
        <f>IF(B2688="","",VLOOKUP(B2688,'Base productos'!A$2:H$10900,6,FALSE))</f>
        <v/>
      </c>
      <c r="H2688" s="66" t="str">
        <f>IF(B2688="","",VLOOKUP(B2688,'Base productos'!A$2:H$10900,7,FALSE))</f>
        <v/>
      </c>
      <c r="I2688" s="66" t="str">
        <f>IF(B2688="","",VLOOKUP(B2688,'Base productos'!A$2:H$10900,8,FALSE))</f>
        <v/>
      </c>
      <c r="J2688" s="47"/>
      <c r="K2688" s="48"/>
      <c r="L2688" s="68"/>
      <c r="M2688" s="68"/>
      <c r="N2688" s="68"/>
      <c r="O2688" s="68"/>
      <c r="P2688" s="100" t="str">
        <f>IF(O2688="","",VLOOKUP(O2688,'Principios Activos'!A$1:B$2418,2,FALSE))</f>
        <v/>
      </c>
      <c r="Q2688" s="68"/>
      <c r="R2688" s="68"/>
      <c r="S2688" s="68"/>
      <c r="T2688" s="68"/>
      <c r="U2688" s="68"/>
      <c r="V2688" s="68"/>
      <c r="W2688" s="68"/>
      <c r="X2688" s="68"/>
      <c r="Y2688" s="68"/>
      <c r="Z2688" s="68"/>
      <c r="AA2688" s="68"/>
      <c r="AB2688" s="69"/>
      <c r="AC2688" s="68"/>
      <c r="AD2688" s="69"/>
      <c r="AE2688" s="53"/>
      <c r="AF2688" s="98"/>
      <c r="AG2688" s="123"/>
      <c r="AH2688" s="123"/>
      <c r="AI2688"/>
      <c r="AJ2688"/>
      <c r="AM2688" s="13"/>
    </row>
    <row r="2689" spans="1:39" s="8" customFormat="1" ht="24.95" customHeight="1" x14ac:dyDescent="0.25">
      <c r="A2689" s="65" t="str">
        <f t="shared" si="41"/>
        <v/>
      </c>
      <c r="B2689" s="61"/>
      <c r="C2689" s="63" t="str">
        <f>IF(B2689="","",VLOOKUP(B2689,'Base productos'!A$2:H$10900,2,FALSE))</f>
        <v/>
      </c>
      <c r="D2689" s="66" t="str">
        <f>IF(B2689="","",VLOOKUP(B2689,'Base productos'!A$2:H$10900,3,FALSE))</f>
        <v/>
      </c>
      <c r="E2689" s="62" t="str">
        <f>IF(B2689="","",VLOOKUP(B2689,'Base productos'!A$2:H$10900,4,FALSE))</f>
        <v/>
      </c>
      <c r="F2689" s="62" t="str">
        <f>IF(B2689="","",VLOOKUP(B2689,'Base productos'!A$2:H$10900,5,FALSE))</f>
        <v/>
      </c>
      <c r="G2689" s="66" t="str">
        <f>IF(B2689="","",VLOOKUP(B2689,'Base productos'!A$2:H$10900,6,FALSE))</f>
        <v/>
      </c>
      <c r="H2689" s="66" t="str">
        <f>IF(B2689="","",VLOOKUP(B2689,'Base productos'!A$2:H$10900,7,FALSE))</f>
        <v/>
      </c>
      <c r="I2689" s="66" t="str">
        <f>IF(B2689="","",VLOOKUP(B2689,'Base productos'!A$2:H$10900,8,FALSE))</f>
        <v/>
      </c>
      <c r="J2689" s="47"/>
      <c r="K2689" s="48"/>
      <c r="L2689" s="68"/>
      <c r="M2689" s="68"/>
      <c r="N2689" s="68"/>
      <c r="O2689" s="68"/>
      <c r="P2689" s="100" t="str">
        <f>IF(O2689="","",VLOOKUP(O2689,'Principios Activos'!A$1:B$2418,2,FALSE))</f>
        <v/>
      </c>
      <c r="Q2689" s="68"/>
      <c r="R2689" s="68"/>
      <c r="S2689" s="68"/>
      <c r="T2689" s="68"/>
      <c r="U2689" s="68"/>
      <c r="V2689" s="68"/>
      <c r="W2689" s="68"/>
      <c r="X2689" s="68"/>
      <c r="Y2689" s="68"/>
      <c r="Z2689" s="68"/>
      <c r="AA2689" s="68"/>
      <c r="AB2689" s="69"/>
      <c r="AC2689" s="68"/>
      <c r="AD2689" s="69"/>
      <c r="AE2689" s="53"/>
      <c r="AF2689" s="98"/>
      <c r="AG2689" s="123"/>
      <c r="AH2689" s="123"/>
      <c r="AI2689"/>
      <c r="AJ2689"/>
      <c r="AM2689" s="13"/>
    </row>
    <row r="2690" spans="1:39" s="8" customFormat="1" ht="24.95" customHeight="1" x14ac:dyDescent="0.25">
      <c r="A2690" s="65" t="str">
        <f t="shared" si="41"/>
        <v/>
      </c>
      <c r="B2690" s="61"/>
      <c r="C2690" s="63" t="str">
        <f>IF(B2690="","",VLOOKUP(B2690,'Base productos'!A$2:H$10900,2,FALSE))</f>
        <v/>
      </c>
      <c r="D2690" s="66" t="str">
        <f>IF(B2690="","",VLOOKUP(B2690,'Base productos'!A$2:H$10900,3,FALSE))</f>
        <v/>
      </c>
      <c r="E2690" s="62" t="str">
        <f>IF(B2690="","",VLOOKUP(B2690,'Base productos'!A$2:H$10900,4,FALSE))</f>
        <v/>
      </c>
      <c r="F2690" s="62" t="str">
        <f>IF(B2690="","",VLOOKUP(B2690,'Base productos'!A$2:H$10900,5,FALSE))</f>
        <v/>
      </c>
      <c r="G2690" s="66" t="str">
        <f>IF(B2690="","",VLOOKUP(B2690,'Base productos'!A$2:H$10900,6,FALSE))</f>
        <v/>
      </c>
      <c r="H2690" s="66" t="str">
        <f>IF(B2690="","",VLOOKUP(B2690,'Base productos'!A$2:H$10900,7,FALSE))</f>
        <v/>
      </c>
      <c r="I2690" s="66" t="str">
        <f>IF(B2690="","",VLOOKUP(B2690,'Base productos'!A$2:H$10900,8,FALSE))</f>
        <v/>
      </c>
      <c r="J2690" s="47"/>
      <c r="K2690" s="48"/>
      <c r="L2690" s="68"/>
      <c r="M2690" s="68"/>
      <c r="N2690" s="68"/>
      <c r="O2690" s="68"/>
      <c r="P2690" s="100" t="str">
        <f>IF(O2690="","",VLOOKUP(O2690,'Principios Activos'!A$1:B$2418,2,FALSE))</f>
        <v/>
      </c>
      <c r="Q2690" s="68"/>
      <c r="R2690" s="68"/>
      <c r="S2690" s="68"/>
      <c r="T2690" s="68"/>
      <c r="U2690" s="68"/>
      <c r="V2690" s="68"/>
      <c r="W2690" s="68"/>
      <c r="X2690" s="68"/>
      <c r="Y2690" s="68"/>
      <c r="Z2690" s="68"/>
      <c r="AA2690" s="68"/>
      <c r="AB2690" s="69"/>
      <c r="AC2690" s="68"/>
      <c r="AD2690" s="69"/>
      <c r="AE2690" s="53"/>
      <c r="AF2690" s="98"/>
      <c r="AG2690" s="123"/>
      <c r="AH2690" s="123"/>
      <c r="AI2690"/>
      <c r="AJ2690"/>
      <c r="AM2690" s="13"/>
    </row>
    <row r="2691" spans="1:39" s="8" customFormat="1" ht="24.95" customHeight="1" x14ac:dyDescent="0.25">
      <c r="A2691" s="65" t="str">
        <f t="shared" si="41"/>
        <v/>
      </c>
      <c r="B2691" s="61"/>
      <c r="C2691" s="63" t="str">
        <f>IF(B2691="","",VLOOKUP(B2691,'Base productos'!A$2:H$10900,2,FALSE))</f>
        <v/>
      </c>
      <c r="D2691" s="66" t="str">
        <f>IF(B2691="","",VLOOKUP(B2691,'Base productos'!A$2:H$10900,3,FALSE))</f>
        <v/>
      </c>
      <c r="E2691" s="62" t="str">
        <f>IF(B2691="","",VLOOKUP(B2691,'Base productos'!A$2:H$10900,4,FALSE))</f>
        <v/>
      </c>
      <c r="F2691" s="62" t="str">
        <f>IF(B2691="","",VLOOKUP(B2691,'Base productos'!A$2:H$10900,5,FALSE))</f>
        <v/>
      </c>
      <c r="G2691" s="66" t="str">
        <f>IF(B2691="","",VLOOKUP(B2691,'Base productos'!A$2:H$10900,6,FALSE))</f>
        <v/>
      </c>
      <c r="H2691" s="66" t="str">
        <f>IF(B2691="","",VLOOKUP(B2691,'Base productos'!A$2:H$10900,7,FALSE))</f>
        <v/>
      </c>
      <c r="I2691" s="66" t="str">
        <f>IF(B2691="","",VLOOKUP(B2691,'Base productos'!A$2:H$10900,8,FALSE))</f>
        <v/>
      </c>
      <c r="J2691" s="47"/>
      <c r="K2691" s="48"/>
      <c r="L2691" s="68"/>
      <c r="M2691" s="68"/>
      <c r="N2691" s="68"/>
      <c r="O2691" s="68"/>
      <c r="P2691" s="100" t="str">
        <f>IF(O2691="","",VLOOKUP(O2691,'Principios Activos'!A$1:B$2418,2,FALSE))</f>
        <v/>
      </c>
      <c r="Q2691" s="68"/>
      <c r="R2691" s="68"/>
      <c r="S2691" s="68"/>
      <c r="T2691" s="68"/>
      <c r="U2691" s="68"/>
      <c r="V2691" s="68"/>
      <c r="W2691" s="68"/>
      <c r="X2691" s="68"/>
      <c r="Y2691" s="68"/>
      <c r="Z2691" s="68"/>
      <c r="AA2691" s="68"/>
      <c r="AB2691" s="69"/>
      <c r="AC2691" s="68"/>
      <c r="AD2691" s="69"/>
      <c r="AE2691" s="53"/>
      <c r="AF2691" s="98"/>
      <c r="AG2691" s="123"/>
      <c r="AH2691" s="123"/>
      <c r="AI2691"/>
      <c r="AJ2691"/>
      <c r="AM2691" s="13"/>
    </row>
    <row r="2692" spans="1:39" s="8" customFormat="1" ht="24.95" customHeight="1" x14ac:dyDescent="0.25">
      <c r="A2692" s="65" t="str">
        <f t="shared" si="41"/>
        <v/>
      </c>
      <c r="B2692" s="61"/>
      <c r="C2692" s="63" t="str">
        <f>IF(B2692="","",VLOOKUP(B2692,'Base productos'!A$2:H$10900,2,FALSE))</f>
        <v/>
      </c>
      <c r="D2692" s="66" t="str">
        <f>IF(B2692="","",VLOOKUP(B2692,'Base productos'!A$2:H$10900,3,FALSE))</f>
        <v/>
      </c>
      <c r="E2692" s="62" t="str">
        <f>IF(B2692="","",VLOOKUP(B2692,'Base productos'!A$2:H$10900,4,FALSE))</f>
        <v/>
      </c>
      <c r="F2692" s="62" t="str">
        <f>IF(B2692="","",VLOOKUP(B2692,'Base productos'!A$2:H$10900,5,FALSE))</f>
        <v/>
      </c>
      <c r="G2692" s="66" t="str">
        <f>IF(B2692="","",VLOOKUP(B2692,'Base productos'!A$2:H$10900,6,FALSE))</f>
        <v/>
      </c>
      <c r="H2692" s="66" t="str">
        <f>IF(B2692="","",VLOOKUP(B2692,'Base productos'!A$2:H$10900,7,FALSE))</f>
        <v/>
      </c>
      <c r="I2692" s="66" t="str">
        <f>IF(B2692="","",VLOOKUP(B2692,'Base productos'!A$2:H$10900,8,FALSE))</f>
        <v/>
      </c>
      <c r="J2692" s="47"/>
      <c r="K2692" s="48"/>
      <c r="L2692" s="68"/>
      <c r="M2692" s="68"/>
      <c r="N2692" s="68"/>
      <c r="O2692" s="68"/>
      <c r="P2692" s="100" t="str">
        <f>IF(O2692="","",VLOOKUP(O2692,'Principios Activos'!A$1:B$2418,2,FALSE))</f>
        <v/>
      </c>
      <c r="Q2692" s="68"/>
      <c r="R2692" s="68"/>
      <c r="S2692" s="68"/>
      <c r="T2692" s="68"/>
      <c r="U2692" s="68"/>
      <c r="V2692" s="68"/>
      <c r="W2692" s="68"/>
      <c r="X2692" s="68"/>
      <c r="Y2692" s="68"/>
      <c r="Z2692" s="68"/>
      <c r="AA2692" s="68"/>
      <c r="AB2692" s="69"/>
      <c r="AC2692" s="68"/>
      <c r="AD2692" s="69"/>
      <c r="AE2692" s="53"/>
      <c r="AF2692" s="98"/>
      <c r="AG2692" s="123"/>
      <c r="AH2692" s="123"/>
      <c r="AI2692"/>
      <c r="AJ2692"/>
      <c r="AM2692" s="13"/>
    </row>
    <row r="2693" spans="1:39" s="8" customFormat="1" ht="24.95" customHeight="1" x14ac:dyDescent="0.25">
      <c r="A2693" s="65" t="str">
        <f t="shared" si="41"/>
        <v/>
      </c>
      <c r="B2693" s="61"/>
      <c r="C2693" s="63" t="str">
        <f>IF(B2693="","",VLOOKUP(B2693,'Base productos'!A$2:H$10900,2,FALSE))</f>
        <v/>
      </c>
      <c r="D2693" s="66" t="str">
        <f>IF(B2693="","",VLOOKUP(B2693,'Base productos'!A$2:H$10900,3,FALSE))</f>
        <v/>
      </c>
      <c r="E2693" s="62" t="str">
        <f>IF(B2693="","",VLOOKUP(B2693,'Base productos'!A$2:H$10900,4,FALSE))</f>
        <v/>
      </c>
      <c r="F2693" s="62" t="str">
        <f>IF(B2693="","",VLOOKUP(B2693,'Base productos'!A$2:H$10900,5,FALSE))</f>
        <v/>
      </c>
      <c r="G2693" s="66" t="str">
        <f>IF(B2693="","",VLOOKUP(B2693,'Base productos'!A$2:H$10900,6,FALSE))</f>
        <v/>
      </c>
      <c r="H2693" s="66" t="str">
        <f>IF(B2693="","",VLOOKUP(B2693,'Base productos'!A$2:H$10900,7,FALSE))</f>
        <v/>
      </c>
      <c r="I2693" s="66" t="str">
        <f>IF(B2693="","",VLOOKUP(B2693,'Base productos'!A$2:H$10900,8,FALSE))</f>
        <v/>
      </c>
      <c r="J2693" s="47"/>
      <c r="K2693" s="48"/>
      <c r="L2693" s="68"/>
      <c r="M2693" s="68"/>
      <c r="N2693" s="68"/>
      <c r="O2693" s="68"/>
      <c r="P2693" s="100" t="str">
        <f>IF(O2693="","",VLOOKUP(O2693,'Principios Activos'!A$1:B$2418,2,FALSE))</f>
        <v/>
      </c>
      <c r="Q2693" s="68"/>
      <c r="R2693" s="68"/>
      <c r="S2693" s="68"/>
      <c r="T2693" s="68"/>
      <c r="U2693" s="68"/>
      <c r="V2693" s="68"/>
      <c r="W2693" s="68"/>
      <c r="X2693" s="68"/>
      <c r="Y2693" s="68"/>
      <c r="Z2693" s="68"/>
      <c r="AA2693" s="68"/>
      <c r="AB2693" s="69"/>
      <c r="AC2693" s="68"/>
      <c r="AD2693" s="69"/>
      <c r="AE2693" s="53"/>
      <c r="AF2693" s="98"/>
      <c r="AG2693" s="123"/>
      <c r="AH2693" s="123"/>
      <c r="AI2693"/>
      <c r="AJ2693"/>
      <c r="AM2693" s="13"/>
    </row>
    <row r="2694" spans="1:39" s="8" customFormat="1" ht="24.95" customHeight="1" x14ac:dyDescent="0.25">
      <c r="A2694" s="65" t="str">
        <f t="shared" si="41"/>
        <v/>
      </c>
      <c r="B2694" s="61"/>
      <c r="C2694" s="63" t="str">
        <f>IF(B2694="","",VLOOKUP(B2694,'Base productos'!A$2:H$10900,2,FALSE))</f>
        <v/>
      </c>
      <c r="D2694" s="66" t="str">
        <f>IF(B2694="","",VLOOKUP(B2694,'Base productos'!A$2:H$10900,3,FALSE))</f>
        <v/>
      </c>
      <c r="E2694" s="62" t="str">
        <f>IF(B2694="","",VLOOKUP(B2694,'Base productos'!A$2:H$10900,4,FALSE))</f>
        <v/>
      </c>
      <c r="F2694" s="62" t="str">
        <f>IF(B2694="","",VLOOKUP(B2694,'Base productos'!A$2:H$10900,5,FALSE))</f>
        <v/>
      </c>
      <c r="G2694" s="66" t="str">
        <f>IF(B2694="","",VLOOKUP(B2694,'Base productos'!A$2:H$10900,6,FALSE))</f>
        <v/>
      </c>
      <c r="H2694" s="66" t="str">
        <f>IF(B2694="","",VLOOKUP(B2694,'Base productos'!A$2:H$10900,7,FALSE))</f>
        <v/>
      </c>
      <c r="I2694" s="66" t="str">
        <f>IF(B2694="","",VLOOKUP(B2694,'Base productos'!A$2:H$10900,8,FALSE))</f>
        <v/>
      </c>
      <c r="J2694" s="47"/>
      <c r="K2694" s="48"/>
      <c r="L2694" s="68"/>
      <c r="M2694" s="68"/>
      <c r="N2694" s="68"/>
      <c r="O2694" s="68"/>
      <c r="P2694" s="100" t="str">
        <f>IF(O2694="","",VLOOKUP(O2694,'Principios Activos'!A$1:B$2418,2,FALSE))</f>
        <v/>
      </c>
      <c r="Q2694" s="68"/>
      <c r="R2694" s="68"/>
      <c r="S2694" s="68"/>
      <c r="T2694" s="68"/>
      <c r="U2694" s="68"/>
      <c r="V2694" s="68"/>
      <c r="W2694" s="68"/>
      <c r="X2694" s="68"/>
      <c r="Y2694" s="68"/>
      <c r="Z2694" s="68"/>
      <c r="AA2694" s="68"/>
      <c r="AB2694" s="69"/>
      <c r="AC2694" s="68"/>
      <c r="AD2694" s="69"/>
      <c r="AE2694" s="53"/>
      <c r="AF2694" s="98"/>
      <c r="AG2694" s="123"/>
      <c r="AH2694" s="123"/>
      <c r="AI2694"/>
      <c r="AJ2694"/>
      <c r="AM2694" s="13"/>
    </row>
    <row r="2695" spans="1:39" s="8" customFormat="1" ht="24.95" customHeight="1" x14ac:dyDescent="0.25">
      <c r="A2695" s="65" t="str">
        <f t="shared" si="41"/>
        <v/>
      </c>
      <c r="B2695" s="61"/>
      <c r="C2695" s="63" t="str">
        <f>IF(B2695="","",VLOOKUP(B2695,'Base productos'!A$2:H$10900,2,FALSE))</f>
        <v/>
      </c>
      <c r="D2695" s="66" t="str">
        <f>IF(B2695="","",VLOOKUP(B2695,'Base productos'!A$2:H$10900,3,FALSE))</f>
        <v/>
      </c>
      <c r="E2695" s="62" t="str">
        <f>IF(B2695="","",VLOOKUP(B2695,'Base productos'!A$2:H$10900,4,FALSE))</f>
        <v/>
      </c>
      <c r="F2695" s="62" t="str">
        <f>IF(B2695="","",VLOOKUP(B2695,'Base productos'!A$2:H$10900,5,FALSE))</f>
        <v/>
      </c>
      <c r="G2695" s="66" t="str">
        <f>IF(B2695="","",VLOOKUP(B2695,'Base productos'!A$2:H$10900,6,FALSE))</f>
        <v/>
      </c>
      <c r="H2695" s="66" t="str">
        <f>IF(B2695="","",VLOOKUP(B2695,'Base productos'!A$2:H$10900,7,FALSE))</f>
        <v/>
      </c>
      <c r="I2695" s="66" t="str">
        <f>IF(B2695="","",VLOOKUP(B2695,'Base productos'!A$2:H$10900,8,FALSE))</f>
        <v/>
      </c>
      <c r="J2695" s="47"/>
      <c r="K2695" s="48"/>
      <c r="L2695" s="68"/>
      <c r="M2695" s="68"/>
      <c r="N2695" s="68"/>
      <c r="O2695" s="68"/>
      <c r="P2695" s="100" t="str">
        <f>IF(O2695="","",VLOOKUP(O2695,'Principios Activos'!A$1:B$2418,2,FALSE))</f>
        <v/>
      </c>
      <c r="Q2695" s="68"/>
      <c r="R2695" s="68"/>
      <c r="S2695" s="68"/>
      <c r="T2695" s="68"/>
      <c r="U2695" s="68"/>
      <c r="V2695" s="68"/>
      <c r="W2695" s="68"/>
      <c r="X2695" s="68"/>
      <c r="Y2695" s="68"/>
      <c r="Z2695" s="68"/>
      <c r="AA2695" s="68"/>
      <c r="AB2695" s="69"/>
      <c r="AC2695" s="68"/>
      <c r="AD2695" s="69"/>
      <c r="AE2695" s="53"/>
      <c r="AF2695" s="98"/>
      <c r="AG2695" s="123"/>
      <c r="AH2695" s="123"/>
      <c r="AI2695"/>
      <c r="AJ2695"/>
      <c r="AM2695" s="13"/>
    </row>
    <row r="2696" spans="1:39" s="8" customFormat="1" ht="24.95" customHeight="1" x14ac:dyDescent="0.25">
      <c r="A2696" s="65" t="str">
        <f t="shared" si="41"/>
        <v/>
      </c>
      <c r="B2696" s="61"/>
      <c r="C2696" s="63" t="str">
        <f>IF(B2696="","",VLOOKUP(B2696,'Base productos'!A$2:H$10900,2,FALSE))</f>
        <v/>
      </c>
      <c r="D2696" s="66" t="str">
        <f>IF(B2696="","",VLOOKUP(B2696,'Base productos'!A$2:H$10900,3,FALSE))</f>
        <v/>
      </c>
      <c r="E2696" s="62" t="str">
        <f>IF(B2696="","",VLOOKUP(B2696,'Base productos'!A$2:H$10900,4,FALSE))</f>
        <v/>
      </c>
      <c r="F2696" s="62" t="str">
        <f>IF(B2696="","",VLOOKUP(B2696,'Base productos'!A$2:H$10900,5,FALSE))</f>
        <v/>
      </c>
      <c r="G2696" s="66" t="str">
        <f>IF(B2696="","",VLOOKUP(B2696,'Base productos'!A$2:H$10900,6,FALSE))</f>
        <v/>
      </c>
      <c r="H2696" s="66" t="str">
        <f>IF(B2696="","",VLOOKUP(B2696,'Base productos'!A$2:H$10900,7,FALSE))</f>
        <v/>
      </c>
      <c r="I2696" s="66" t="str">
        <f>IF(B2696="","",VLOOKUP(B2696,'Base productos'!A$2:H$10900,8,FALSE))</f>
        <v/>
      </c>
      <c r="J2696" s="47"/>
      <c r="K2696" s="48"/>
      <c r="L2696" s="68"/>
      <c r="M2696" s="68"/>
      <c r="N2696" s="68"/>
      <c r="O2696" s="68"/>
      <c r="P2696" s="100" t="str">
        <f>IF(O2696="","",VLOOKUP(O2696,'Principios Activos'!A$1:B$2418,2,FALSE))</f>
        <v/>
      </c>
      <c r="Q2696" s="68"/>
      <c r="R2696" s="68"/>
      <c r="S2696" s="68"/>
      <c r="T2696" s="68"/>
      <c r="U2696" s="68"/>
      <c r="V2696" s="68"/>
      <c r="W2696" s="68"/>
      <c r="X2696" s="68"/>
      <c r="Y2696" s="68"/>
      <c r="Z2696" s="68"/>
      <c r="AA2696" s="68"/>
      <c r="AB2696" s="69"/>
      <c r="AC2696" s="68"/>
      <c r="AD2696" s="69"/>
      <c r="AE2696" s="53"/>
      <c r="AF2696" s="98"/>
      <c r="AG2696" s="123"/>
      <c r="AH2696" s="123"/>
      <c r="AI2696"/>
      <c r="AJ2696"/>
      <c r="AM2696" s="13"/>
    </row>
    <row r="2697" spans="1:39" s="8" customFormat="1" ht="24.95" customHeight="1" x14ac:dyDescent="0.25">
      <c r="A2697" s="65" t="str">
        <f t="shared" si="41"/>
        <v/>
      </c>
      <c r="B2697" s="61"/>
      <c r="C2697" s="63" t="str">
        <f>IF(B2697="","",VLOOKUP(B2697,'Base productos'!A$2:H$10900,2,FALSE))</f>
        <v/>
      </c>
      <c r="D2697" s="66" t="str">
        <f>IF(B2697="","",VLOOKUP(B2697,'Base productos'!A$2:H$10900,3,FALSE))</f>
        <v/>
      </c>
      <c r="E2697" s="62" t="str">
        <f>IF(B2697="","",VLOOKUP(B2697,'Base productos'!A$2:H$10900,4,FALSE))</f>
        <v/>
      </c>
      <c r="F2697" s="62" t="str">
        <f>IF(B2697="","",VLOOKUP(B2697,'Base productos'!A$2:H$10900,5,FALSE))</f>
        <v/>
      </c>
      <c r="G2697" s="66" t="str">
        <f>IF(B2697="","",VLOOKUP(B2697,'Base productos'!A$2:H$10900,6,FALSE))</f>
        <v/>
      </c>
      <c r="H2697" s="66" t="str">
        <f>IF(B2697="","",VLOOKUP(B2697,'Base productos'!A$2:H$10900,7,FALSE))</f>
        <v/>
      </c>
      <c r="I2697" s="66" t="str">
        <f>IF(B2697="","",VLOOKUP(B2697,'Base productos'!A$2:H$10900,8,FALSE))</f>
        <v/>
      </c>
      <c r="J2697" s="47"/>
      <c r="K2697" s="48"/>
      <c r="L2697" s="68"/>
      <c r="M2697" s="68"/>
      <c r="N2697" s="68"/>
      <c r="O2697" s="68"/>
      <c r="P2697" s="100" t="str">
        <f>IF(O2697="","",VLOOKUP(O2697,'Principios Activos'!A$1:B$2418,2,FALSE))</f>
        <v/>
      </c>
      <c r="Q2697" s="68"/>
      <c r="R2697" s="68"/>
      <c r="S2697" s="68"/>
      <c r="T2697" s="68"/>
      <c r="U2697" s="68"/>
      <c r="V2697" s="68"/>
      <c r="W2697" s="68"/>
      <c r="X2697" s="68"/>
      <c r="Y2697" s="68"/>
      <c r="Z2697" s="68"/>
      <c r="AA2697" s="68"/>
      <c r="AB2697" s="69"/>
      <c r="AC2697" s="68"/>
      <c r="AD2697" s="69"/>
      <c r="AE2697" s="53"/>
      <c r="AF2697" s="98"/>
      <c r="AG2697" s="123"/>
      <c r="AH2697" s="123"/>
      <c r="AI2697"/>
      <c r="AJ2697"/>
      <c r="AM2697" s="13"/>
    </row>
    <row r="2698" spans="1:39" s="8" customFormat="1" ht="24.95" customHeight="1" x14ac:dyDescent="0.25">
      <c r="A2698" s="65" t="str">
        <f t="shared" si="41"/>
        <v/>
      </c>
      <c r="B2698" s="61"/>
      <c r="C2698" s="63" t="str">
        <f>IF(B2698="","",VLOOKUP(B2698,'Base productos'!A$2:H$10900,2,FALSE))</f>
        <v/>
      </c>
      <c r="D2698" s="66" t="str">
        <f>IF(B2698="","",VLOOKUP(B2698,'Base productos'!A$2:H$10900,3,FALSE))</f>
        <v/>
      </c>
      <c r="E2698" s="62" t="str">
        <f>IF(B2698="","",VLOOKUP(B2698,'Base productos'!A$2:H$10900,4,FALSE))</f>
        <v/>
      </c>
      <c r="F2698" s="62" t="str">
        <f>IF(B2698="","",VLOOKUP(B2698,'Base productos'!A$2:H$10900,5,FALSE))</f>
        <v/>
      </c>
      <c r="G2698" s="66" t="str">
        <f>IF(B2698="","",VLOOKUP(B2698,'Base productos'!A$2:H$10900,6,FALSE))</f>
        <v/>
      </c>
      <c r="H2698" s="66" t="str">
        <f>IF(B2698="","",VLOOKUP(B2698,'Base productos'!A$2:H$10900,7,FALSE))</f>
        <v/>
      </c>
      <c r="I2698" s="66" t="str">
        <f>IF(B2698="","",VLOOKUP(B2698,'Base productos'!A$2:H$10900,8,FALSE))</f>
        <v/>
      </c>
      <c r="J2698" s="47"/>
      <c r="K2698" s="48"/>
      <c r="L2698" s="68"/>
      <c r="M2698" s="68"/>
      <c r="N2698" s="68"/>
      <c r="O2698" s="68"/>
      <c r="P2698" s="100" t="str">
        <f>IF(O2698="","",VLOOKUP(O2698,'Principios Activos'!A$1:B$2418,2,FALSE))</f>
        <v/>
      </c>
      <c r="Q2698" s="68"/>
      <c r="R2698" s="68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9"/>
      <c r="AC2698" s="68"/>
      <c r="AD2698" s="69"/>
      <c r="AE2698" s="53"/>
      <c r="AF2698" s="98"/>
      <c r="AG2698" s="123"/>
      <c r="AH2698" s="123"/>
      <c r="AI2698"/>
      <c r="AJ2698"/>
      <c r="AM2698" s="13"/>
    </row>
    <row r="2699" spans="1:39" s="8" customFormat="1" ht="24.95" customHeight="1" x14ac:dyDescent="0.25">
      <c r="A2699" s="65" t="str">
        <f t="shared" si="41"/>
        <v/>
      </c>
      <c r="B2699" s="61"/>
      <c r="C2699" s="63" t="str">
        <f>IF(B2699="","",VLOOKUP(B2699,'Base productos'!A$2:H$10900,2,FALSE))</f>
        <v/>
      </c>
      <c r="D2699" s="66" t="str">
        <f>IF(B2699="","",VLOOKUP(B2699,'Base productos'!A$2:H$10900,3,FALSE))</f>
        <v/>
      </c>
      <c r="E2699" s="62" t="str">
        <f>IF(B2699="","",VLOOKUP(B2699,'Base productos'!A$2:H$10900,4,FALSE))</f>
        <v/>
      </c>
      <c r="F2699" s="62" t="str">
        <f>IF(B2699="","",VLOOKUP(B2699,'Base productos'!A$2:H$10900,5,FALSE))</f>
        <v/>
      </c>
      <c r="G2699" s="66" t="str">
        <f>IF(B2699="","",VLOOKUP(B2699,'Base productos'!A$2:H$10900,6,FALSE))</f>
        <v/>
      </c>
      <c r="H2699" s="66" t="str">
        <f>IF(B2699="","",VLOOKUP(B2699,'Base productos'!A$2:H$10900,7,FALSE))</f>
        <v/>
      </c>
      <c r="I2699" s="66" t="str">
        <f>IF(B2699="","",VLOOKUP(B2699,'Base productos'!A$2:H$10900,8,FALSE))</f>
        <v/>
      </c>
      <c r="J2699" s="47"/>
      <c r="K2699" s="48"/>
      <c r="L2699" s="68"/>
      <c r="M2699" s="68"/>
      <c r="N2699" s="68"/>
      <c r="O2699" s="68"/>
      <c r="P2699" s="100" t="str">
        <f>IF(O2699="","",VLOOKUP(O2699,'Principios Activos'!A$1:B$2418,2,FALSE))</f>
        <v/>
      </c>
      <c r="Q2699" s="68"/>
      <c r="R2699" s="68"/>
      <c r="S2699" s="68"/>
      <c r="T2699" s="68"/>
      <c r="U2699" s="68"/>
      <c r="V2699" s="68"/>
      <c r="W2699" s="68"/>
      <c r="X2699" s="68"/>
      <c r="Y2699" s="68"/>
      <c r="Z2699" s="68"/>
      <c r="AA2699" s="68"/>
      <c r="AB2699" s="69"/>
      <c r="AC2699" s="68"/>
      <c r="AD2699" s="69"/>
      <c r="AE2699" s="53"/>
      <c r="AF2699" s="98"/>
      <c r="AG2699" s="123"/>
      <c r="AH2699" s="123"/>
      <c r="AI2699"/>
      <c r="AJ2699"/>
      <c r="AM2699" s="13"/>
    </row>
    <row r="2700" spans="1:39" s="8" customFormat="1" ht="24.95" customHeight="1" x14ac:dyDescent="0.25">
      <c r="A2700" s="65" t="str">
        <f t="shared" si="41"/>
        <v/>
      </c>
      <c r="B2700" s="61"/>
      <c r="C2700" s="63" t="str">
        <f>IF(B2700="","",VLOOKUP(B2700,'Base productos'!A$2:H$10900,2,FALSE))</f>
        <v/>
      </c>
      <c r="D2700" s="66" t="str">
        <f>IF(B2700="","",VLOOKUP(B2700,'Base productos'!A$2:H$10900,3,FALSE))</f>
        <v/>
      </c>
      <c r="E2700" s="62" t="str">
        <f>IF(B2700="","",VLOOKUP(B2700,'Base productos'!A$2:H$10900,4,FALSE))</f>
        <v/>
      </c>
      <c r="F2700" s="62" t="str">
        <f>IF(B2700="","",VLOOKUP(B2700,'Base productos'!A$2:H$10900,5,FALSE))</f>
        <v/>
      </c>
      <c r="G2700" s="66" t="str">
        <f>IF(B2700="","",VLOOKUP(B2700,'Base productos'!A$2:H$10900,6,FALSE))</f>
        <v/>
      </c>
      <c r="H2700" s="66" t="str">
        <f>IF(B2700="","",VLOOKUP(B2700,'Base productos'!A$2:H$10900,7,FALSE))</f>
        <v/>
      </c>
      <c r="I2700" s="66" t="str">
        <f>IF(B2700="","",VLOOKUP(B2700,'Base productos'!A$2:H$10900,8,FALSE))</f>
        <v/>
      </c>
      <c r="J2700" s="47"/>
      <c r="K2700" s="48"/>
      <c r="L2700" s="68"/>
      <c r="M2700" s="68"/>
      <c r="N2700" s="68"/>
      <c r="O2700" s="68"/>
      <c r="P2700" s="100" t="str">
        <f>IF(O2700="","",VLOOKUP(O2700,'Principios Activos'!A$1:B$2418,2,FALSE))</f>
        <v/>
      </c>
      <c r="Q2700" s="68"/>
      <c r="R2700" s="68"/>
      <c r="S2700" s="68"/>
      <c r="T2700" s="68"/>
      <c r="U2700" s="68"/>
      <c r="V2700" s="68"/>
      <c r="W2700" s="68"/>
      <c r="X2700" s="68"/>
      <c r="Y2700" s="68"/>
      <c r="Z2700" s="68"/>
      <c r="AA2700" s="68"/>
      <c r="AB2700" s="69"/>
      <c r="AC2700" s="68"/>
      <c r="AD2700" s="69"/>
      <c r="AE2700" s="53"/>
      <c r="AF2700" s="98"/>
      <c r="AG2700" s="123"/>
      <c r="AH2700" s="123"/>
      <c r="AI2700"/>
      <c r="AJ2700"/>
      <c r="AM2700" s="13"/>
    </row>
    <row r="2701" spans="1:39" s="8" customFormat="1" ht="24.95" customHeight="1" x14ac:dyDescent="0.25">
      <c r="A2701" s="65" t="str">
        <f t="shared" si="41"/>
        <v/>
      </c>
      <c r="B2701" s="61"/>
      <c r="C2701" s="63" t="str">
        <f>IF(B2701="","",VLOOKUP(B2701,'Base productos'!A$2:H$10900,2,FALSE))</f>
        <v/>
      </c>
      <c r="D2701" s="66" t="str">
        <f>IF(B2701="","",VLOOKUP(B2701,'Base productos'!A$2:H$10900,3,FALSE))</f>
        <v/>
      </c>
      <c r="E2701" s="62" t="str">
        <f>IF(B2701="","",VLOOKUP(B2701,'Base productos'!A$2:H$10900,4,FALSE))</f>
        <v/>
      </c>
      <c r="F2701" s="62" t="str">
        <f>IF(B2701="","",VLOOKUP(B2701,'Base productos'!A$2:H$10900,5,FALSE))</f>
        <v/>
      </c>
      <c r="G2701" s="66" t="str">
        <f>IF(B2701="","",VLOOKUP(B2701,'Base productos'!A$2:H$10900,6,FALSE))</f>
        <v/>
      </c>
      <c r="H2701" s="66" t="str">
        <f>IF(B2701="","",VLOOKUP(B2701,'Base productos'!A$2:H$10900,7,FALSE))</f>
        <v/>
      </c>
      <c r="I2701" s="66" t="str">
        <f>IF(B2701="","",VLOOKUP(B2701,'Base productos'!A$2:H$10900,8,FALSE))</f>
        <v/>
      </c>
      <c r="J2701" s="47"/>
      <c r="K2701" s="48"/>
      <c r="L2701" s="68"/>
      <c r="M2701" s="68"/>
      <c r="N2701" s="68"/>
      <c r="O2701" s="68"/>
      <c r="P2701" s="100" t="str">
        <f>IF(O2701="","",VLOOKUP(O2701,'Principios Activos'!A$1:B$2418,2,FALSE))</f>
        <v/>
      </c>
      <c r="Q2701" s="68"/>
      <c r="R2701" s="68"/>
      <c r="S2701" s="68"/>
      <c r="T2701" s="68"/>
      <c r="U2701" s="68"/>
      <c r="V2701" s="68"/>
      <c r="W2701" s="68"/>
      <c r="X2701" s="68"/>
      <c r="Y2701" s="68"/>
      <c r="Z2701" s="68"/>
      <c r="AA2701" s="68"/>
      <c r="AB2701" s="69"/>
      <c r="AC2701" s="68"/>
      <c r="AD2701" s="69"/>
      <c r="AE2701" s="53"/>
      <c r="AF2701" s="98"/>
      <c r="AG2701" s="123"/>
      <c r="AH2701" s="123"/>
      <c r="AI2701"/>
      <c r="AJ2701"/>
      <c r="AM2701" s="13"/>
    </row>
    <row r="2702" spans="1:39" s="8" customFormat="1" ht="24.95" customHeight="1" x14ac:dyDescent="0.25">
      <c r="A2702" s="65" t="str">
        <f t="shared" si="41"/>
        <v/>
      </c>
      <c r="B2702" s="61"/>
      <c r="C2702" s="63" t="str">
        <f>IF(B2702="","",VLOOKUP(B2702,'Base productos'!A$2:H$10900,2,FALSE))</f>
        <v/>
      </c>
      <c r="D2702" s="66" t="str">
        <f>IF(B2702="","",VLOOKUP(B2702,'Base productos'!A$2:H$10900,3,FALSE))</f>
        <v/>
      </c>
      <c r="E2702" s="62" t="str">
        <f>IF(B2702="","",VLOOKUP(B2702,'Base productos'!A$2:H$10900,4,FALSE))</f>
        <v/>
      </c>
      <c r="F2702" s="62" t="str">
        <f>IF(B2702="","",VLOOKUP(B2702,'Base productos'!A$2:H$10900,5,FALSE))</f>
        <v/>
      </c>
      <c r="G2702" s="66" t="str">
        <f>IF(B2702="","",VLOOKUP(B2702,'Base productos'!A$2:H$10900,6,FALSE))</f>
        <v/>
      </c>
      <c r="H2702" s="66" t="str">
        <f>IF(B2702="","",VLOOKUP(B2702,'Base productos'!A$2:H$10900,7,FALSE))</f>
        <v/>
      </c>
      <c r="I2702" s="66" t="str">
        <f>IF(B2702="","",VLOOKUP(B2702,'Base productos'!A$2:H$10900,8,FALSE))</f>
        <v/>
      </c>
      <c r="J2702" s="47"/>
      <c r="K2702" s="48"/>
      <c r="L2702" s="68"/>
      <c r="M2702" s="68"/>
      <c r="N2702" s="68"/>
      <c r="O2702" s="68"/>
      <c r="P2702" s="100" t="str">
        <f>IF(O2702="","",VLOOKUP(O2702,'Principios Activos'!A$1:B$2418,2,FALSE))</f>
        <v/>
      </c>
      <c r="Q2702" s="68"/>
      <c r="R2702" s="68"/>
      <c r="S2702" s="68"/>
      <c r="T2702" s="68"/>
      <c r="U2702" s="68"/>
      <c r="V2702" s="68"/>
      <c r="W2702" s="68"/>
      <c r="X2702" s="68"/>
      <c r="Y2702" s="68"/>
      <c r="Z2702" s="68"/>
      <c r="AA2702" s="68"/>
      <c r="AB2702" s="69"/>
      <c r="AC2702" s="68"/>
      <c r="AD2702" s="69"/>
      <c r="AE2702" s="53"/>
      <c r="AF2702" s="98"/>
      <c r="AG2702" s="123"/>
      <c r="AH2702" s="123"/>
      <c r="AI2702"/>
      <c r="AJ2702"/>
      <c r="AM2702" s="13"/>
    </row>
    <row r="2703" spans="1:39" s="8" customFormat="1" ht="24.95" customHeight="1" x14ac:dyDescent="0.25">
      <c r="A2703" s="65" t="str">
        <f t="shared" si="41"/>
        <v/>
      </c>
      <c r="B2703" s="61"/>
      <c r="C2703" s="63" t="str">
        <f>IF(B2703="","",VLOOKUP(B2703,'Base productos'!A$2:H$10900,2,FALSE))</f>
        <v/>
      </c>
      <c r="D2703" s="66" t="str">
        <f>IF(B2703="","",VLOOKUP(B2703,'Base productos'!A$2:H$10900,3,FALSE))</f>
        <v/>
      </c>
      <c r="E2703" s="62" t="str">
        <f>IF(B2703="","",VLOOKUP(B2703,'Base productos'!A$2:H$10900,4,FALSE))</f>
        <v/>
      </c>
      <c r="F2703" s="62" t="str">
        <f>IF(B2703="","",VLOOKUP(B2703,'Base productos'!A$2:H$10900,5,FALSE))</f>
        <v/>
      </c>
      <c r="G2703" s="66" t="str">
        <f>IF(B2703="","",VLOOKUP(B2703,'Base productos'!A$2:H$10900,6,FALSE))</f>
        <v/>
      </c>
      <c r="H2703" s="66" t="str">
        <f>IF(B2703="","",VLOOKUP(B2703,'Base productos'!A$2:H$10900,7,FALSE))</f>
        <v/>
      </c>
      <c r="I2703" s="66" t="str">
        <f>IF(B2703="","",VLOOKUP(B2703,'Base productos'!A$2:H$10900,8,FALSE))</f>
        <v/>
      </c>
      <c r="J2703" s="47"/>
      <c r="K2703" s="48"/>
      <c r="L2703" s="68"/>
      <c r="M2703" s="68"/>
      <c r="N2703" s="68"/>
      <c r="O2703" s="68"/>
      <c r="P2703" s="100" t="str">
        <f>IF(O2703="","",VLOOKUP(O2703,'Principios Activos'!A$1:B$2418,2,FALSE))</f>
        <v/>
      </c>
      <c r="Q2703" s="68"/>
      <c r="R2703" s="68"/>
      <c r="S2703" s="68"/>
      <c r="T2703" s="68"/>
      <c r="U2703" s="68"/>
      <c r="V2703" s="68"/>
      <c r="W2703" s="68"/>
      <c r="X2703" s="68"/>
      <c r="Y2703" s="68"/>
      <c r="Z2703" s="68"/>
      <c r="AA2703" s="68"/>
      <c r="AB2703" s="69"/>
      <c r="AC2703" s="68"/>
      <c r="AD2703" s="69"/>
      <c r="AE2703" s="53"/>
      <c r="AF2703" s="98"/>
      <c r="AG2703" s="123"/>
      <c r="AH2703" s="123"/>
      <c r="AI2703"/>
      <c r="AJ2703"/>
      <c r="AM2703" s="13"/>
    </row>
    <row r="2704" spans="1:39" s="8" customFormat="1" ht="24.95" customHeight="1" x14ac:dyDescent="0.25">
      <c r="A2704" s="65" t="str">
        <f t="shared" si="41"/>
        <v/>
      </c>
      <c r="B2704" s="61"/>
      <c r="C2704" s="63" t="str">
        <f>IF(B2704="","",VLOOKUP(B2704,'Base productos'!A$2:H$10900,2,FALSE))</f>
        <v/>
      </c>
      <c r="D2704" s="66" t="str">
        <f>IF(B2704="","",VLOOKUP(B2704,'Base productos'!A$2:H$10900,3,FALSE))</f>
        <v/>
      </c>
      <c r="E2704" s="62" t="str">
        <f>IF(B2704="","",VLOOKUP(B2704,'Base productos'!A$2:H$10900,4,FALSE))</f>
        <v/>
      </c>
      <c r="F2704" s="62" t="str">
        <f>IF(B2704="","",VLOOKUP(B2704,'Base productos'!A$2:H$10900,5,FALSE))</f>
        <v/>
      </c>
      <c r="G2704" s="66" t="str">
        <f>IF(B2704="","",VLOOKUP(B2704,'Base productos'!A$2:H$10900,6,FALSE))</f>
        <v/>
      </c>
      <c r="H2704" s="66" t="str">
        <f>IF(B2704="","",VLOOKUP(B2704,'Base productos'!A$2:H$10900,7,FALSE))</f>
        <v/>
      </c>
      <c r="I2704" s="66" t="str">
        <f>IF(B2704="","",VLOOKUP(B2704,'Base productos'!A$2:H$10900,8,FALSE))</f>
        <v/>
      </c>
      <c r="J2704" s="47"/>
      <c r="K2704" s="48"/>
      <c r="L2704" s="68"/>
      <c r="M2704" s="68"/>
      <c r="N2704" s="68"/>
      <c r="O2704" s="68"/>
      <c r="P2704" s="100" t="str">
        <f>IF(O2704="","",VLOOKUP(O2704,'Principios Activos'!A$1:B$2418,2,FALSE))</f>
        <v/>
      </c>
      <c r="Q2704" s="68"/>
      <c r="R2704" s="68"/>
      <c r="S2704" s="68"/>
      <c r="T2704" s="68"/>
      <c r="U2704" s="68"/>
      <c r="V2704" s="68"/>
      <c r="W2704" s="68"/>
      <c r="X2704" s="68"/>
      <c r="Y2704" s="68"/>
      <c r="Z2704" s="68"/>
      <c r="AA2704" s="68"/>
      <c r="AB2704" s="69"/>
      <c r="AC2704" s="68"/>
      <c r="AD2704" s="69"/>
      <c r="AE2704" s="53"/>
      <c r="AF2704" s="98"/>
      <c r="AG2704" s="123"/>
      <c r="AH2704" s="123"/>
      <c r="AI2704"/>
      <c r="AJ2704"/>
      <c r="AM2704" s="13"/>
    </row>
    <row r="2705" spans="1:39" s="8" customFormat="1" ht="24.95" customHeight="1" x14ac:dyDescent="0.25">
      <c r="A2705" s="65" t="str">
        <f t="shared" si="41"/>
        <v/>
      </c>
      <c r="B2705" s="61"/>
      <c r="C2705" s="63" t="str">
        <f>IF(B2705="","",VLOOKUP(B2705,'Base productos'!A$2:H$10900,2,FALSE))</f>
        <v/>
      </c>
      <c r="D2705" s="66" t="str">
        <f>IF(B2705="","",VLOOKUP(B2705,'Base productos'!A$2:H$10900,3,FALSE))</f>
        <v/>
      </c>
      <c r="E2705" s="62" t="str">
        <f>IF(B2705="","",VLOOKUP(B2705,'Base productos'!A$2:H$10900,4,FALSE))</f>
        <v/>
      </c>
      <c r="F2705" s="62" t="str">
        <f>IF(B2705="","",VLOOKUP(B2705,'Base productos'!A$2:H$10900,5,FALSE))</f>
        <v/>
      </c>
      <c r="G2705" s="66" t="str">
        <f>IF(B2705="","",VLOOKUP(B2705,'Base productos'!A$2:H$10900,6,FALSE))</f>
        <v/>
      </c>
      <c r="H2705" s="66" t="str">
        <f>IF(B2705="","",VLOOKUP(B2705,'Base productos'!A$2:H$10900,7,FALSE))</f>
        <v/>
      </c>
      <c r="I2705" s="66" t="str">
        <f>IF(B2705="","",VLOOKUP(B2705,'Base productos'!A$2:H$10900,8,FALSE))</f>
        <v/>
      </c>
      <c r="J2705" s="47"/>
      <c r="K2705" s="48"/>
      <c r="L2705" s="68"/>
      <c r="M2705" s="68"/>
      <c r="N2705" s="68"/>
      <c r="O2705" s="68"/>
      <c r="P2705" s="100" t="str">
        <f>IF(O2705="","",VLOOKUP(O2705,'Principios Activos'!A$1:B$2418,2,FALSE))</f>
        <v/>
      </c>
      <c r="Q2705" s="68"/>
      <c r="R2705" s="68"/>
      <c r="S2705" s="68"/>
      <c r="T2705" s="68"/>
      <c r="U2705" s="68"/>
      <c r="V2705" s="68"/>
      <c r="W2705" s="68"/>
      <c r="X2705" s="68"/>
      <c r="Y2705" s="68"/>
      <c r="Z2705" s="68"/>
      <c r="AA2705" s="68"/>
      <c r="AB2705" s="69"/>
      <c r="AC2705" s="68"/>
      <c r="AD2705" s="69"/>
      <c r="AE2705" s="53"/>
      <c r="AF2705" s="98"/>
      <c r="AG2705" s="123"/>
      <c r="AH2705" s="123"/>
      <c r="AI2705"/>
      <c r="AJ2705"/>
      <c r="AM2705" s="13"/>
    </row>
    <row r="2706" spans="1:39" s="8" customFormat="1" ht="24.95" customHeight="1" x14ac:dyDescent="0.25">
      <c r="A2706" s="65" t="str">
        <f t="shared" si="41"/>
        <v/>
      </c>
      <c r="B2706" s="61"/>
      <c r="C2706" s="63" t="str">
        <f>IF(B2706="","",VLOOKUP(B2706,'Base productos'!A$2:H$10900,2,FALSE))</f>
        <v/>
      </c>
      <c r="D2706" s="66" t="str">
        <f>IF(B2706="","",VLOOKUP(B2706,'Base productos'!A$2:H$10900,3,FALSE))</f>
        <v/>
      </c>
      <c r="E2706" s="62" t="str">
        <f>IF(B2706="","",VLOOKUP(B2706,'Base productos'!A$2:H$10900,4,FALSE))</f>
        <v/>
      </c>
      <c r="F2706" s="62" t="str">
        <f>IF(B2706="","",VLOOKUP(B2706,'Base productos'!A$2:H$10900,5,FALSE))</f>
        <v/>
      </c>
      <c r="G2706" s="66" t="str">
        <f>IF(B2706="","",VLOOKUP(B2706,'Base productos'!A$2:H$10900,6,FALSE))</f>
        <v/>
      </c>
      <c r="H2706" s="66" t="str">
        <f>IF(B2706="","",VLOOKUP(B2706,'Base productos'!A$2:H$10900,7,FALSE))</f>
        <v/>
      </c>
      <c r="I2706" s="66" t="str">
        <f>IF(B2706="","",VLOOKUP(B2706,'Base productos'!A$2:H$10900,8,FALSE))</f>
        <v/>
      </c>
      <c r="J2706" s="47"/>
      <c r="K2706" s="48"/>
      <c r="L2706" s="68"/>
      <c r="M2706" s="68"/>
      <c r="N2706" s="68"/>
      <c r="O2706" s="68"/>
      <c r="P2706" s="100" t="str">
        <f>IF(O2706="","",VLOOKUP(O2706,'Principios Activos'!A$1:B$2418,2,FALSE))</f>
        <v/>
      </c>
      <c r="Q2706" s="68"/>
      <c r="R2706" s="68"/>
      <c r="S2706" s="68"/>
      <c r="T2706" s="68"/>
      <c r="U2706" s="68"/>
      <c r="V2706" s="68"/>
      <c r="W2706" s="68"/>
      <c r="X2706" s="68"/>
      <c r="Y2706" s="68"/>
      <c r="Z2706" s="68"/>
      <c r="AA2706" s="68"/>
      <c r="AB2706" s="69"/>
      <c r="AC2706" s="68"/>
      <c r="AD2706" s="69"/>
      <c r="AE2706" s="53"/>
      <c r="AF2706" s="98"/>
      <c r="AG2706" s="123"/>
      <c r="AH2706" s="123"/>
      <c r="AI2706"/>
      <c r="AJ2706"/>
      <c r="AM2706" s="13"/>
    </row>
    <row r="2707" spans="1:39" s="8" customFormat="1" ht="24.95" customHeight="1" x14ac:dyDescent="0.25">
      <c r="A2707" s="65" t="str">
        <f t="shared" si="41"/>
        <v/>
      </c>
      <c r="B2707" s="61"/>
      <c r="C2707" s="63" t="str">
        <f>IF(B2707="","",VLOOKUP(B2707,'Base productos'!A$2:H$10900,2,FALSE))</f>
        <v/>
      </c>
      <c r="D2707" s="66" t="str">
        <f>IF(B2707="","",VLOOKUP(B2707,'Base productos'!A$2:H$10900,3,FALSE))</f>
        <v/>
      </c>
      <c r="E2707" s="62" t="str">
        <f>IF(B2707="","",VLOOKUP(B2707,'Base productos'!A$2:H$10900,4,FALSE))</f>
        <v/>
      </c>
      <c r="F2707" s="62" t="str">
        <f>IF(B2707="","",VLOOKUP(B2707,'Base productos'!A$2:H$10900,5,FALSE))</f>
        <v/>
      </c>
      <c r="G2707" s="66" t="str">
        <f>IF(B2707="","",VLOOKUP(B2707,'Base productos'!A$2:H$10900,6,FALSE))</f>
        <v/>
      </c>
      <c r="H2707" s="66" t="str">
        <f>IF(B2707="","",VLOOKUP(B2707,'Base productos'!A$2:H$10900,7,FALSE))</f>
        <v/>
      </c>
      <c r="I2707" s="66" t="str">
        <f>IF(B2707="","",VLOOKUP(B2707,'Base productos'!A$2:H$10900,8,FALSE))</f>
        <v/>
      </c>
      <c r="J2707" s="47"/>
      <c r="K2707" s="48"/>
      <c r="L2707" s="68"/>
      <c r="M2707" s="68"/>
      <c r="N2707" s="68"/>
      <c r="O2707" s="68"/>
      <c r="P2707" s="100" t="str">
        <f>IF(O2707="","",VLOOKUP(O2707,'Principios Activos'!A$1:B$2418,2,FALSE))</f>
        <v/>
      </c>
      <c r="Q2707" s="68"/>
      <c r="R2707" s="68"/>
      <c r="S2707" s="68"/>
      <c r="T2707" s="68"/>
      <c r="U2707" s="68"/>
      <c r="V2707" s="68"/>
      <c r="W2707" s="68"/>
      <c r="X2707" s="68"/>
      <c r="Y2707" s="68"/>
      <c r="Z2707" s="68"/>
      <c r="AA2707" s="68"/>
      <c r="AB2707" s="69"/>
      <c r="AC2707" s="68"/>
      <c r="AD2707" s="69"/>
      <c r="AE2707" s="53"/>
      <c r="AF2707" s="98"/>
      <c r="AG2707" s="123"/>
      <c r="AH2707" s="123"/>
      <c r="AI2707"/>
      <c r="AJ2707"/>
      <c r="AM2707" s="13"/>
    </row>
    <row r="2708" spans="1:39" s="8" customFormat="1" ht="24.95" customHeight="1" x14ac:dyDescent="0.25">
      <c r="A2708" s="65" t="str">
        <f t="shared" si="41"/>
        <v/>
      </c>
      <c r="B2708" s="61"/>
      <c r="C2708" s="63" t="str">
        <f>IF(B2708="","",VLOOKUP(B2708,'Base productos'!A$2:H$10900,2,FALSE))</f>
        <v/>
      </c>
      <c r="D2708" s="66" t="str">
        <f>IF(B2708="","",VLOOKUP(B2708,'Base productos'!A$2:H$10900,3,FALSE))</f>
        <v/>
      </c>
      <c r="E2708" s="62" t="str">
        <f>IF(B2708="","",VLOOKUP(B2708,'Base productos'!A$2:H$10900,4,FALSE))</f>
        <v/>
      </c>
      <c r="F2708" s="62" t="str">
        <f>IF(B2708="","",VLOOKUP(B2708,'Base productos'!A$2:H$10900,5,FALSE))</f>
        <v/>
      </c>
      <c r="G2708" s="66" t="str">
        <f>IF(B2708="","",VLOOKUP(B2708,'Base productos'!A$2:H$10900,6,FALSE))</f>
        <v/>
      </c>
      <c r="H2708" s="66" t="str">
        <f>IF(B2708="","",VLOOKUP(B2708,'Base productos'!A$2:H$10900,7,FALSE))</f>
        <v/>
      </c>
      <c r="I2708" s="66" t="str">
        <f>IF(B2708="","",VLOOKUP(B2708,'Base productos'!A$2:H$10900,8,FALSE))</f>
        <v/>
      </c>
      <c r="J2708" s="47"/>
      <c r="K2708" s="48"/>
      <c r="L2708" s="68"/>
      <c r="M2708" s="68"/>
      <c r="N2708" s="68"/>
      <c r="O2708" s="68"/>
      <c r="P2708" s="100" t="str">
        <f>IF(O2708="","",VLOOKUP(O2708,'Principios Activos'!A$1:B$2418,2,FALSE))</f>
        <v/>
      </c>
      <c r="Q2708" s="68"/>
      <c r="R2708" s="68"/>
      <c r="S2708" s="68"/>
      <c r="T2708" s="68"/>
      <c r="U2708" s="68"/>
      <c r="V2708" s="68"/>
      <c r="W2708" s="68"/>
      <c r="X2708" s="68"/>
      <c r="Y2708" s="68"/>
      <c r="Z2708" s="68"/>
      <c r="AA2708" s="68"/>
      <c r="AB2708" s="69"/>
      <c r="AC2708" s="68"/>
      <c r="AD2708" s="69"/>
      <c r="AE2708" s="53"/>
      <c r="AF2708" s="98"/>
      <c r="AG2708" s="123"/>
      <c r="AH2708" s="123"/>
      <c r="AI2708"/>
      <c r="AJ2708"/>
      <c r="AM2708" s="13"/>
    </row>
    <row r="2709" spans="1:39" s="8" customFormat="1" ht="24.95" customHeight="1" x14ac:dyDescent="0.25">
      <c r="A2709" s="65" t="str">
        <f t="shared" si="41"/>
        <v/>
      </c>
      <c r="B2709" s="61"/>
      <c r="C2709" s="63" t="str">
        <f>IF(B2709="","",VLOOKUP(B2709,'Base productos'!A$2:H$10900,2,FALSE))</f>
        <v/>
      </c>
      <c r="D2709" s="66" t="str">
        <f>IF(B2709="","",VLOOKUP(B2709,'Base productos'!A$2:H$10900,3,FALSE))</f>
        <v/>
      </c>
      <c r="E2709" s="62" t="str">
        <f>IF(B2709="","",VLOOKUP(B2709,'Base productos'!A$2:H$10900,4,FALSE))</f>
        <v/>
      </c>
      <c r="F2709" s="62" t="str">
        <f>IF(B2709="","",VLOOKUP(B2709,'Base productos'!A$2:H$10900,5,FALSE))</f>
        <v/>
      </c>
      <c r="G2709" s="66" t="str">
        <f>IF(B2709="","",VLOOKUP(B2709,'Base productos'!A$2:H$10900,6,FALSE))</f>
        <v/>
      </c>
      <c r="H2709" s="66" t="str">
        <f>IF(B2709="","",VLOOKUP(B2709,'Base productos'!A$2:H$10900,7,FALSE))</f>
        <v/>
      </c>
      <c r="I2709" s="66" t="str">
        <f>IF(B2709="","",VLOOKUP(B2709,'Base productos'!A$2:H$10900,8,FALSE))</f>
        <v/>
      </c>
      <c r="J2709" s="47"/>
      <c r="K2709" s="48"/>
      <c r="L2709" s="68"/>
      <c r="M2709" s="68"/>
      <c r="N2709" s="68"/>
      <c r="O2709" s="68"/>
      <c r="P2709" s="100" t="str">
        <f>IF(O2709="","",VLOOKUP(O2709,'Principios Activos'!A$1:B$2418,2,FALSE))</f>
        <v/>
      </c>
      <c r="Q2709" s="68"/>
      <c r="R2709" s="68"/>
      <c r="S2709" s="68"/>
      <c r="T2709" s="68"/>
      <c r="U2709" s="68"/>
      <c r="V2709" s="68"/>
      <c r="W2709" s="68"/>
      <c r="X2709" s="68"/>
      <c r="Y2709" s="68"/>
      <c r="Z2709" s="68"/>
      <c r="AA2709" s="68"/>
      <c r="AB2709" s="69"/>
      <c r="AC2709" s="68"/>
      <c r="AD2709" s="69"/>
      <c r="AE2709" s="53"/>
      <c r="AF2709" s="98"/>
      <c r="AG2709" s="123"/>
      <c r="AH2709" s="123"/>
      <c r="AI2709"/>
      <c r="AJ2709"/>
      <c r="AM2709" s="13"/>
    </row>
    <row r="2710" spans="1:39" s="8" customFormat="1" ht="24.95" customHeight="1" x14ac:dyDescent="0.25">
      <c r="A2710" s="65" t="str">
        <f t="shared" si="41"/>
        <v/>
      </c>
      <c r="B2710" s="61"/>
      <c r="C2710" s="63" t="str">
        <f>IF(B2710="","",VLOOKUP(B2710,'Base productos'!A$2:H$10900,2,FALSE))</f>
        <v/>
      </c>
      <c r="D2710" s="66" t="str">
        <f>IF(B2710="","",VLOOKUP(B2710,'Base productos'!A$2:H$10900,3,FALSE))</f>
        <v/>
      </c>
      <c r="E2710" s="62" t="str">
        <f>IF(B2710="","",VLOOKUP(B2710,'Base productos'!A$2:H$10900,4,FALSE))</f>
        <v/>
      </c>
      <c r="F2710" s="62" t="str">
        <f>IF(B2710="","",VLOOKUP(B2710,'Base productos'!A$2:H$10900,5,FALSE))</f>
        <v/>
      </c>
      <c r="G2710" s="66" t="str">
        <f>IF(B2710="","",VLOOKUP(B2710,'Base productos'!A$2:H$10900,6,FALSE))</f>
        <v/>
      </c>
      <c r="H2710" s="66" t="str">
        <f>IF(B2710="","",VLOOKUP(B2710,'Base productos'!A$2:H$10900,7,FALSE))</f>
        <v/>
      </c>
      <c r="I2710" s="66" t="str">
        <f>IF(B2710="","",VLOOKUP(B2710,'Base productos'!A$2:H$10900,8,FALSE))</f>
        <v/>
      </c>
      <c r="J2710" s="47"/>
      <c r="K2710" s="48"/>
      <c r="L2710" s="68"/>
      <c r="M2710" s="68"/>
      <c r="N2710" s="68"/>
      <c r="O2710" s="68"/>
      <c r="P2710" s="100" t="str">
        <f>IF(O2710="","",VLOOKUP(O2710,'Principios Activos'!A$1:B$2418,2,FALSE))</f>
        <v/>
      </c>
      <c r="Q2710" s="68"/>
      <c r="R2710" s="68"/>
      <c r="S2710" s="68"/>
      <c r="T2710" s="68"/>
      <c r="U2710" s="68"/>
      <c r="V2710" s="68"/>
      <c r="W2710" s="68"/>
      <c r="X2710" s="68"/>
      <c r="Y2710" s="68"/>
      <c r="Z2710" s="68"/>
      <c r="AA2710" s="68"/>
      <c r="AB2710" s="69"/>
      <c r="AC2710" s="68"/>
      <c r="AD2710" s="69"/>
      <c r="AE2710" s="53"/>
      <c r="AF2710" s="98"/>
      <c r="AG2710" s="123"/>
      <c r="AH2710" s="123"/>
      <c r="AI2710"/>
      <c r="AJ2710"/>
      <c r="AM2710" s="13"/>
    </row>
    <row r="2711" spans="1:39" s="8" customFormat="1" ht="24.95" customHeight="1" x14ac:dyDescent="0.25">
      <c r="A2711" s="65" t="str">
        <f t="shared" si="41"/>
        <v/>
      </c>
      <c r="B2711" s="61"/>
      <c r="C2711" s="63" t="str">
        <f>IF(B2711="","",VLOOKUP(B2711,'Base productos'!A$2:H$10900,2,FALSE))</f>
        <v/>
      </c>
      <c r="D2711" s="66" t="str">
        <f>IF(B2711="","",VLOOKUP(B2711,'Base productos'!A$2:H$10900,3,FALSE))</f>
        <v/>
      </c>
      <c r="E2711" s="62" t="str">
        <f>IF(B2711="","",VLOOKUP(B2711,'Base productos'!A$2:H$10900,4,FALSE))</f>
        <v/>
      </c>
      <c r="F2711" s="62" t="str">
        <f>IF(B2711="","",VLOOKUP(B2711,'Base productos'!A$2:H$10900,5,FALSE))</f>
        <v/>
      </c>
      <c r="G2711" s="66" t="str">
        <f>IF(B2711="","",VLOOKUP(B2711,'Base productos'!A$2:H$10900,6,FALSE))</f>
        <v/>
      </c>
      <c r="H2711" s="66" t="str">
        <f>IF(B2711="","",VLOOKUP(B2711,'Base productos'!A$2:H$10900,7,FALSE))</f>
        <v/>
      </c>
      <c r="I2711" s="66" t="str">
        <f>IF(B2711="","",VLOOKUP(B2711,'Base productos'!A$2:H$10900,8,FALSE))</f>
        <v/>
      </c>
      <c r="J2711" s="47"/>
      <c r="K2711" s="48"/>
      <c r="L2711" s="68"/>
      <c r="M2711" s="68"/>
      <c r="N2711" s="68"/>
      <c r="O2711" s="68"/>
      <c r="P2711" s="100" t="str">
        <f>IF(O2711="","",VLOOKUP(O2711,'Principios Activos'!A$1:B$2418,2,FALSE))</f>
        <v/>
      </c>
      <c r="Q2711" s="68"/>
      <c r="R2711" s="68"/>
      <c r="S2711" s="68"/>
      <c r="T2711" s="68"/>
      <c r="U2711" s="68"/>
      <c r="V2711" s="68"/>
      <c r="W2711" s="68"/>
      <c r="X2711" s="68"/>
      <c r="Y2711" s="68"/>
      <c r="Z2711" s="68"/>
      <c r="AA2711" s="68"/>
      <c r="AB2711" s="69"/>
      <c r="AC2711" s="68"/>
      <c r="AD2711" s="69"/>
      <c r="AE2711" s="53"/>
      <c r="AF2711" s="98"/>
      <c r="AG2711" s="123"/>
      <c r="AH2711" s="123"/>
      <c r="AI2711"/>
      <c r="AJ2711"/>
      <c r="AM2711" s="13"/>
    </row>
    <row r="2712" spans="1:39" s="8" customFormat="1" ht="24.95" customHeight="1" x14ac:dyDescent="0.25">
      <c r="A2712" s="65" t="str">
        <f t="shared" si="41"/>
        <v/>
      </c>
      <c r="B2712" s="61"/>
      <c r="C2712" s="63" t="str">
        <f>IF(B2712="","",VLOOKUP(B2712,'Base productos'!A$2:H$10900,2,FALSE))</f>
        <v/>
      </c>
      <c r="D2712" s="66" t="str">
        <f>IF(B2712="","",VLOOKUP(B2712,'Base productos'!A$2:H$10900,3,FALSE))</f>
        <v/>
      </c>
      <c r="E2712" s="62" t="str">
        <f>IF(B2712="","",VLOOKUP(B2712,'Base productos'!A$2:H$10900,4,FALSE))</f>
        <v/>
      </c>
      <c r="F2712" s="62" t="str">
        <f>IF(B2712="","",VLOOKUP(B2712,'Base productos'!A$2:H$10900,5,FALSE))</f>
        <v/>
      </c>
      <c r="G2712" s="66" t="str">
        <f>IF(B2712="","",VLOOKUP(B2712,'Base productos'!A$2:H$10900,6,FALSE))</f>
        <v/>
      </c>
      <c r="H2712" s="66" t="str">
        <f>IF(B2712="","",VLOOKUP(B2712,'Base productos'!A$2:H$10900,7,FALSE))</f>
        <v/>
      </c>
      <c r="I2712" s="66" t="str">
        <f>IF(B2712="","",VLOOKUP(B2712,'Base productos'!A$2:H$10900,8,FALSE))</f>
        <v/>
      </c>
      <c r="J2712" s="47"/>
      <c r="K2712" s="48"/>
      <c r="L2712" s="68"/>
      <c r="M2712" s="68"/>
      <c r="N2712" s="68"/>
      <c r="O2712" s="68"/>
      <c r="P2712" s="100" t="str">
        <f>IF(O2712="","",VLOOKUP(O2712,'Principios Activos'!A$1:B$2418,2,FALSE))</f>
        <v/>
      </c>
      <c r="Q2712" s="68"/>
      <c r="R2712" s="68"/>
      <c r="S2712" s="68"/>
      <c r="T2712" s="68"/>
      <c r="U2712" s="68"/>
      <c r="V2712" s="68"/>
      <c r="W2712" s="68"/>
      <c r="X2712" s="68"/>
      <c r="Y2712" s="68"/>
      <c r="Z2712" s="68"/>
      <c r="AA2712" s="68"/>
      <c r="AB2712" s="69"/>
      <c r="AC2712" s="68"/>
      <c r="AD2712" s="69"/>
      <c r="AE2712" s="53"/>
      <c r="AF2712" s="98"/>
      <c r="AG2712" s="123"/>
      <c r="AH2712" s="123"/>
      <c r="AI2712"/>
      <c r="AJ2712"/>
      <c r="AM2712" s="13"/>
    </row>
    <row r="2713" spans="1:39" s="8" customFormat="1" ht="24.95" customHeight="1" x14ac:dyDescent="0.25">
      <c r="A2713" s="65" t="str">
        <f t="shared" ref="A2713:A2776" si="42">IF(A2712="","",IF(B2713="","",A2712))</f>
        <v/>
      </c>
      <c r="B2713" s="61"/>
      <c r="C2713" s="63" t="str">
        <f>IF(B2713="","",VLOOKUP(B2713,'Base productos'!A$2:H$10900,2,FALSE))</f>
        <v/>
      </c>
      <c r="D2713" s="66" t="str">
        <f>IF(B2713="","",VLOOKUP(B2713,'Base productos'!A$2:H$10900,3,FALSE))</f>
        <v/>
      </c>
      <c r="E2713" s="62" t="str">
        <f>IF(B2713="","",VLOOKUP(B2713,'Base productos'!A$2:H$10900,4,FALSE))</f>
        <v/>
      </c>
      <c r="F2713" s="62" t="str">
        <f>IF(B2713="","",VLOOKUP(B2713,'Base productos'!A$2:H$10900,5,FALSE))</f>
        <v/>
      </c>
      <c r="G2713" s="66" t="str">
        <f>IF(B2713="","",VLOOKUP(B2713,'Base productos'!A$2:H$10900,6,FALSE))</f>
        <v/>
      </c>
      <c r="H2713" s="66" t="str">
        <f>IF(B2713="","",VLOOKUP(B2713,'Base productos'!A$2:H$10900,7,FALSE))</f>
        <v/>
      </c>
      <c r="I2713" s="66" t="str">
        <f>IF(B2713="","",VLOOKUP(B2713,'Base productos'!A$2:H$10900,8,FALSE))</f>
        <v/>
      </c>
      <c r="J2713" s="47"/>
      <c r="K2713" s="48"/>
      <c r="L2713" s="68"/>
      <c r="M2713" s="68"/>
      <c r="N2713" s="68"/>
      <c r="O2713" s="68"/>
      <c r="P2713" s="100" t="str">
        <f>IF(O2713="","",VLOOKUP(O2713,'Principios Activos'!A$1:B$2418,2,FALSE))</f>
        <v/>
      </c>
      <c r="Q2713" s="68"/>
      <c r="R2713" s="68"/>
      <c r="S2713" s="68"/>
      <c r="T2713" s="68"/>
      <c r="U2713" s="68"/>
      <c r="V2713" s="68"/>
      <c r="W2713" s="68"/>
      <c r="X2713" s="68"/>
      <c r="Y2713" s="68"/>
      <c r="Z2713" s="68"/>
      <c r="AA2713" s="68"/>
      <c r="AB2713" s="69"/>
      <c r="AC2713" s="68"/>
      <c r="AD2713" s="69"/>
      <c r="AE2713" s="53"/>
      <c r="AF2713" s="98"/>
      <c r="AG2713" s="123"/>
      <c r="AH2713" s="123"/>
      <c r="AI2713"/>
      <c r="AJ2713"/>
      <c r="AM2713" s="13"/>
    </row>
    <row r="2714" spans="1:39" s="8" customFormat="1" ht="24.95" customHeight="1" x14ac:dyDescent="0.25">
      <c r="A2714" s="65" t="str">
        <f t="shared" si="42"/>
        <v/>
      </c>
      <c r="B2714" s="61"/>
      <c r="C2714" s="63" t="str">
        <f>IF(B2714="","",VLOOKUP(B2714,'Base productos'!A$2:H$10900,2,FALSE))</f>
        <v/>
      </c>
      <c r="D2714" s="66" t="str">
        <f>IF(B2714="","",VLOOKUP(B2714,'Base productos'!A$2:H$10900,3,FALSE))</f>
        <v/>
      </c>
      <c r="E2714" s="62" t="str">
        <f>IF(B2714="","",VLOOKUP(B2714,'Base productos'!A$2:H$10900,4,FALSE))</f>
        <v/>
      </c>
      <c r="F2714" s="62" t="str">
        <f>IF(B2714="","",VLOOKUP(B2714,'Base productos'!A$2:H$10900,5,FALSE))</f>
        <v/>
      </c>
      <c r="G2714" s="66" t="str">
        <f>IF(B2714="","",VLOOKUP(B2714,'Base productos'!A$2:H$10900,6,FALSE))</f>
        <v/>
      </c>
      <c r="H2714" s="66" t="str">
        <f>IF(B2714="","",VLOOKUP(B2714,'Base productos'!A$2:H$10900,7,FALSE))</f>
        <v/>
      </c>
      <c r="I2714" s="66" t="str">
        <f>IF(B2714="","",VLOOKUP(B2714,'Base productos'!A$2:H$10900,8,FALSE))</f>
        <v/>
      </c>
      <c r="J2714" s="47"/>
      <c r="K2714" s="48"/>
      <c r="L2714" s="68"/>
      <c r="M2714" s="68"/>
      <c r="N2714" s="68"/>
      <c r="O2714" s="68"/>
      <c r="P2714" s="100" t="str">
        <f>IF(O2714="","",VLOOKUP(O2714,'Principios Activos'!A$1:B$2418,2,FALSE))</f>
        <v/>
      </c>
      <c r="Q2714" s="68"/>
      <c r="R2714" s="68"/>
      <c r="S2714" s="68"/>
      <c r="T2714" s="68"/>
      <c r="U2714" s="68"/>
      <c r="V2714" s="68"/>
      <c r="W2714" s="68"/>
      <c r="X2714" s="68"/>
      <c r="Y2714" s="68"/>
      <c r="Z2714" s="68"/>
      <c r="AA2714" s="68"/>
      <c r="AB2714" s="69"/>
      <c r="AC2714" s="68"/>
      <c r="AD2714" s="69"/>
      <c r="AE2714" s="53"/>
      <c r="AF2714" s="98"/>
      <c r="AG2714" s="123"/>
      <c r="AH2714" s="123"/>
      <c r="AI2714"/>
      <c r="AJ2714"/>
      <c r="AM2714" s="13"/>
    </row>
    <row r="2715" spans="1:39" s="8" customFormat="1" ht="24.95" customHeight="1" x14ac:dyDescent="0.25">
      <c r="A2715" s="65" t="str">
        <f t="shared" si="42"/>
        <v/>
      </c>
      <c r="B2715" s="61"/>
      <c r="C2715" s="63" t="str">
        <f>IF(B2715="","",VLOOKUP(B2715,'Base productos'!A$2:H$10900,2,FALSE))</f>
        <v/>
      </c>
      <c r="D2715" s="66" t="str">
        <f>IF(B2715="","",VLOOKUP(B2715,'Base productos'!A$2:H$10900,3,FALSE))</f>
        <v/>
      </c>
      <c r="E2715" s="62" t="str">
        <f>IF(B2715="","",VLOOKUP(B2715,'Base productos'!A$2:H$10900,4,FALSE))</f>
        <v/>
      </c>
      <c r="F2715" s="62" t="str">
        <f>IF(B2715="","",VLOOKUP(B2715,'Base productos'!A$2:H$10900,5,FALSE))</f>
        <v/>
      </c>
      <c r="G2715" s="66" t="str">
        <f>IF(B2715="","",VLOOKUP(B2715,'Base productos'!A$2:H$10900,6,FALSE))</f>
        <v/>
      </c>
      <c r="H2715" s="66" t="str">
        <f>IF(B2715="","",VLOOKUP(B2715,'Base productos'!A$2:H$10900,7,FALSE))</f>
        <v/>
      </c>
      <c r="I2715" s="66" t="str">
        <f>IF(B2715="","",VLOOKUP(B2715,'Base productos'!A$2:H$10900,8,FALSE))</f>
        <v/>
      </c>
      <c r="J2715" s="47"/>
      <c r="K2715" s="48"/>
      <c r="L2715" s="68"/>
      <c r="M2715" s="68"/>
      <c r="N2715" s="68"/>
      <c r="O2715" s="68"/>
      <c r="P2715" s="100" t="str">
        <f>IF(O2715="","",VLOOKUP(O2715,'Principios Activos'!A$1:B$2418,2,FALSE))</f>
        <v/>
      </c>
      <c r="Q2715" s="68"/>
      <c r="R2715" s="68"/>
      <c r="S2715" s="68"/>
      <c r="T2715" s="68"/>
      <c r="U2715" s="68"/>
      <c r="V2715" s="68"/>
      <c r="W2715" s="68"/>
      <c r="X2715" s="68"/>
      <c r="Y2715" s="68"/>
      <c r="Z2715" s="68"/>
      <c r="AA2715" s="68"/>
      <c r="AB2715" s="69"/>
      <c r="AC2715" s="68"/>
      <c r="AD2715" s="69"/>
      <c r="AE2715" s="53"/>
      <c r="AF2715" s="98"/>
      <c r="AG2715" s="123"/>
      <c r="AH2715" s="123"/>
      <c r="AI2715"/>
      <c r="AJ2715"/>
      <c r="AM2715" s="13"/>
    </row>
    <row r="2716" spans="1:39" s="8" customFormat="1" ht="24.95" customHeight="1" x14ac:dyDescent="0.25">
      <c r="A2716" s="65" t="str">
        <f t="shared" si="42"/>
        <v/>
      </c>
      <c r="B2716" s="61"/>
      <c r="C2716" s="63" t="str">
        <f>IF(B2716="","",VLOOKUP(B2716,'Base productos'!A$2:H$10900,2,FALSE))</f>
        <v/>
      </c>
      <c r="D2716" s="66" t="str">
        <f>IF(B2716="","",VLOOKUP(B2716,'Base productos'!A$2:H$10900,3,FALSE))</f>
        <v/>
      </c>
      <c r="E2716" s="62" t="str">
        <f>IF(B2716="","",VLOOKUP(B2716,'Base productos'!A$2:H$10900,4,FALSE))</f>
        <v/>
      </c>
      <c r="F2716" s="62" t="str">
        <f>IF(B2716="","",VLOOKUP(B2716,'Base productos'!A$2:H$10900,5,FALSE))</f>
        <v/>
      </c>
      <c r="G2716" s="66" t="str">
        <f>IF(B2716="","",VLOOKUP(B2716,'Base productos'!A$2:H$10900,6,FALSE))</f>
        <v/>
      </c>
      <c r="H2716" s="66" t="str">
        <f>IF(B2716="","",VLOOKUP(B2716,'Base productos'!A$2:H$10900,7,FALSE))</f>
        <v/>
      </c>
      <c r="I2716" s="66" t="str">
        <f>IF(B2716="","",VLOOKUP(B2716,'Base productos'!A$2:H$10900,8,FALSE))</f>
        <v/>
      </c>
      <c r="J2716" s="47"/>
      <c r="K2716" s="48"/>
      <c r="L2716" s="68"/>
      <c r="M2716" s="68"/>
      <c r="N2716" s="68"/>
      <c r="O2716" s="68"/>
      <c r="P2716" s="100" t="str">
        <f>IF(O2716="","",VLOOKUP(O2716,'Principios Activos'!A$1:B$2418,2,FALSE))</f>
        <v/>
      </c>
      <c r="Q2716" s="68"/>
      <c r="R2716" s="68"/>
      <c r="S2716" s="68"/>
      <c r="T2716" s="68"/>
      <c r="U2716" s="68"/>
      <c r="V2716" s="68"/>
      <c r="W2716" s="68"/>
      <c r="X2716" s="68"/>
      <c r="Y2716" s="68"/>
      <c r="Z2716" s="68"/>
      <c r="AA2716" s="68"/>
      <c r="AB2716" s="69"/>
      <c r="AC2716" s="68"/>
      <c r="AD2716" s="69"/>
      <c r="AE2716" s="53"/>
      <c r="AF2716" s="98"/>
      <c r="AG2716" s="123"/>
      <c r="AH2716" s="123"/>
      <c r="AI2716"/>
      <c r="AJ2716"/>
      <c r="AM2716" s="13"/>
    </row>
    <row r="2717" spans="1:39" s="8" customFormat="1" ht="24.95" customHeight="1" x14ac:dyDescent="0.25">
      <c r="A2717" s="65" t="str">
        <f t="shared" si="42"/>
        <v/>
      </c>
      <c r="B2717" s="61"/>
      <c r="C2717" s="63" t="str">
        <f>IF(B2717="","",VLOOKUP(B2717,'Base productos'!A$2:H$10900,2,FALSE))</f>
        <v/>
      </c>
      <c r="D2717" s="66" t="str">
        <f>IF(B2717="","",VLOOKUP(B2717,'Base productos'!A$2:H$10900,3,FALSE))</f>
        <v/>
      </c>
      <c r="E2717" s="62" t="str">
        <f>IF(B2717="","",VLOOKUP(B2717,'Base productos'!A$2:H$10900,4,FALSE))</f>
        <v/>
      </c>
      <c r="F2717" s="62" t="str">
        <f>IF(B2717="","",VLOOKUP(B2717,'Base productos'!A$2:H$10900,5,FALSE))</f>
        <v/>
      </c>
      <c r="G2717" s="66" t="str">
        <f>IF(B2717="","",VLOOKUP(B2717,'Base productos'!A$2:H$10900,6,FALSE))</f>
        <v/>
      </c>
      <c r="H2717" s="66" t="str">
        <f>IF(B2717="","",VLOOKUP(B2717,'Base productos'!A$2:H$10900,7,FALSE))</f>
        <v/>
      </c>
      <c r="I2717" s="66" t="str">
        <f>IF(B2717="","",VLOOKUP(B2717,'Base productos'!A$2:H$10900,8,FALSE))</f>
        <v/>
      </c>
      <c r="J2717" s="47"/>
      <c r="K2717" s="48"/>
      <c r="L2717" s="68"/>
      <c r="M2717" s="68"/>
      <c r="N2717" s="68"/>
      <c r="O2717" s="68"/>
      <c r="P2717" s="100" t="str">
        <f>IF(O2717="","",VLOOKUP(O2717,'Principios Activos'!A$1:B$2418,2,FALSE))</f>
        <v/>
      </c>
      <c r="Q2717" s="68"/>
      <c r="R2717" s="68"/>
      <c r="S2717" s="68"/>
      <c r="T2717" s="68"/>
      <c r="U2717" s="68"/>
      <c r="V2717" s="68"/>
      <c r="W2717" s="68"/>
      <c r="X2717" s="68"/>
      <c r="Y2717" s="68"/>
      <c r="Z2717" s="68"/>
      <c r="AA2717" s="68"/>
      <c r="AB2717" s="69"/>
      <c r="AC2717" s="68"/>
      <c r="AD2717" s="69"/>
      <c r="AE2717" s="53"/>
      <c r="AF2717" s="98"/>
      <c r="AG2717" s="123"/>
      <c r="AH2717" s="123"/>
      <c r="AI2717"/>
      <c r="AJ2717"/>
      <c r="AM2717" s="13"/>
    </row>
    <row r="2718" spans="1:39" s="8" customFormat="1" ht="24.95" customHeight="1" x14ac:dyDescent="0.25">
      <c r="A2718" s="65" t="str">
        <f t="shared" si="42"/>
        <v/>
      </c>
      <c r="B2718" s="61"/>
      <c r="C2718" s="63" t="str">
        <f>IF(B2718="","",VLOOKUP(B2718,'Base productos'!A$2:H$10900,2,FALSE))</f>
        <v/>
      </c>
      <c r="D2718" s="66" t="str">
        <f>IF(B2718="","",VLOOKUP(B2718,'Base productos'!A$2:H$10900,3,FALSE))</f>
        <v/>
      </c>
      <c r="E2718" s="62" t="str">
        <f>IF(B2718="","",VLOOKUP(B2718,'Base productos'!A$2:H$10900,4,FALSE))</f>
        <v/>
      </c>
      <c r="F2718" s="62" t="str">
        <f>IF(B2718="","",VLOOKUP(B2718,'Base productos'!A$2:H$10900,5,FALSE))</f>
        <v/>
      </c>
      <c r="G2718" s="66" t="str">
        <f>IF(B2718="","",VLOOKUP(B2718,'Base productos'!A$2:H$10900,6,FALSE))</f>
        <v/>
      </c>
      <c r="H2718" s="66" t="str">
        <f>IF(B2718="","",VLOOKUP(B2718,'Base productos'!A$2:H$10900,7,FALSE))</f>
        <v/>
      </c>
      <c r="I2718" s="66" t="str">
        <f>IF(B2718="","",VLOOKUP(B2718,'Base productos'!A$2:H$10900,8,FALSE))</f>
        <v/>
      </c>
      <c r="J2718" s="47"/>
      <c r="K2718" s="48"/>
      <c r="L2718" s="68"/>
      <c r="M2718" s="68"/>
      <c r="N2718" s="68"/>
      <c r="O2718" s="68"/>
      <c r="P2718" s="100" t="str">
        <f>IF(O2718="","",VLOOKUP(O2718,'Principios Activos'!A$1:B$2418,2,FALSE))</f>
        <v/>
      </c>
      <c r="Q2718" s="68"/>
      <c r="R2718" s="68"/>
      <c r="S2718" s="68"/>
      <c r="T2718" s="68"/>
      <c r="U2718" s="68"/>
      <c r="V2718" s="68"/>
      <c r="W2718" s="68"/>
      <c r="X2718" s="68"/>
      <c r="Y2718" s="68"/>
      <c r="Z2718" s="68"/>
      <c r="AA2718" s="68"/>
      <c r="AB2718" s="69"/>
      <c r="AC2718" s="68"/>
      <c r="AD2718" s="69"/>
      <c r="AE2718" s="53"/>
      <c r="AF2718" s="98"/>
      <c r="AG2718" s="123"/>
      <c r="AH2718" s="123"/>
      <c r="AI2718"/>
      <c r="AJ2718"/>
      <c r="AM2718" s="13"/>
    </row>
    <row r="2719" spans="1:39" s="8" customFormat="1" ht="24.95" customHeight="1" x14ac:dyDescent="0.25">
      <c r="A2719" s="65" t="str">
        <f t="shared" si="42"/>
        <v/>
      </c>
      <c r="B2719" s="61"/>
      <c r="C2719" s="63" t="str">
        <f>IF(B2719="","",VLOOKUP(B2719,'Base productos'!A$2:H$10900,2,FALSE))</f>
        <v/>
      </c>
      <c r="D2719" s="66" t="str">
        <f>IF(B2719="","",VLOOKUP(B2719,'Base productos'!A$2:H$10900,3,FALSE))</f>
        <v/>
      </c>
      <c r="E2719" s="62" t="str">
        <f>IF(B2719="","",VLOOKUP(B2719,'Base productos'!A$2:H$10900,4,FALSE))</f>
        <v/>
      </c>
      <c r="F2719" s="62" t="str">
        <f>IF(B2719="","",VLOOKUP(B2719,'Base productos'!A$2:H$10900,5,FALSE))</f>
        <v/>
      </c>
      <c r="G2719" s="66" t="str">
        <f>IF(B2719="","",VLOOKUP(B2719,'Base productos'!A$2:H$10900,6,FALSE))</f>
        <v/>
      </c>
      <c r="H2719" s="66" t="str">
        <f>IF(B2719="","",VLOOKUP(B2719,'Base productos'!A$2:H$10900,7,FALSE))</f>
        <v/>
      </c>
      <c r="I2719" s="66" t="str">
        <f>IF(B2719="","",VLOOKUP(B2719,'Base productos'!A$2:H$10900,8,FALSE))</f>
        <v/>
      </c>
      <c r="J2719" s="47"/>
      <c r="K2719" s="48"/>
      <c r="L2719" s="68"/>
      <c r="M2719" s="68"/>
      <c r="N2719" s="68"/>
      <c r="O2719" s="68"/>
      <c r="P2719" s="100" t="str">
        <f>IF(O2719="","",VLOOKUP(O2719,'Principios Activos'!A$1:B$2418,2,FALSE))</f>
        <v/>
      </c>
      <c r="Q2719" s="68"/>
      <c r="R2719" s="68"/>
      <c r="S2719" s="68"/>
      <c r="T2719" s="68"/>
      <c r="U2719" s="68"/>
      <c r="V2719" s="68"/>
      <c r="W2719" s="68"/>
      <c r="X2719" s="68"/>
      <c r="Y2719" s="68"/>
      <c r="Z2719" s="68"/>
      <c r="AA2719" s="68"/>
      <c r="AB2719" s="69"/>
      <c r="AC2719" s="68"/>
      <c r="AD2719" s="69"/>
      <c r="AE2719" s="53"/>
      <c r="AF2719" s="98"/>
      <c r="AG2719" s="123"/>
      <c r="AH2719" s="123"/>
      <c r="AI2719"/>
      <c r="AJ2719"/>
      <c r="AM2719" s="13"/>
    </row>
    <row r="2720" spans="1:39" s="8" customFormat="1" ht="24.95" customHeight="1" x14ac:dyDescent="0.25">
      <c r="A2720" s="65" t="str">
        <f t="shared" si="42"/>
        <v/>
      </c>
      <c r="B2720" s="61"/>
      <c r="C2720" s="63" t="str">
        <f>IF(B2720="","",VLOOKUP(B2720,'Base productos'!A$2:H$10900,2,FALSE))</f>
        <v/>
      </c>
      <c r="D2720" s="66" t="str">
        <f>IF(B2720="","",VLOOKUP(B2720,'Base productos'!A$2:H$10900,3,FALSE))</f>
        <v/>
      </c>
      <c r="E2720" s="62" t="str">
        <f>IF(B2720="","",VLOOKUP(B2720,'Base productos'!A$2:H$10900,4,FALSE))</f>
        <v/>
      </c>
      <c r="F2720" s="62" t="str">
        <f>IF(B2720="","",VLOOKUP(B2720,'Base productos'!A$2:H$10900,5,FALSE))</f>
        <v/>
      </c>
      <c r="G2720" s="66" t="str">
        <f>IF(B2720="","",VLOOKUP(B2720,'Base productos'!A$2:H$10900,6,FALSE))</f>
        <v/>
      </c>
      <c r="H2720" s="66" t="str">
        <f>IF(B2720="","",VLOOKUP(B2720,'Base productos'!A$2:H$10900,7,FALSE))</f>
        <v/>
      </c>
      <c r="I2720" s="66" t="str">
        <f>IF(B2720="","",VLOOKUP(B2720,'Base productos'!A$2:H$10900,8,FALSE))</f>
        <v/>
      </c>
      <c r="J2720" s="47"/>
      <c r="K2720" s="48"/>
      <c r="L2720" s="68"/>
      <c r="M2720" s="68"/>
      <c r="N2720" s="68"/>
      <c r="O2720" s="68"/>
      <c r="P2720" s="100" t="str">
        <f>IF(O2720="","",VLOOKUP(O2720,'Principios Activos'!A$1:B$2418,2,FALSE))</f>
        <v/>
      </c>
      <c r="Q2720" s="68"/>
      <c r="R2720" s="68"/>
      <c r="S2720" s="68"/>
      <c r="T2720" s="68"/>
      <c r="U2720" s="68"/>
      <c r="V2720" s="68"/>
      <c r="W2720" s="68"/>
      <c r="X2720" s="68"/>
      <c r="Y2720" s="68"/>
      <c r="Z2720" s="68"/>
      <c r="AA2720" s="68"/>
      <c r="AB2720" s="69"/>
      <c r="AC2720" s="68"/>
      <c r="AD2720" s="69"/>
      <c r="AE2720" s="53"/>
      <c r="AF2720" s="98"/>
      <c r="AG2720" s="123"/>
      <c r="AH2720" s="123"/>
      <c r="AI2720"/>
      <c r="AJ2720"/>
      <c r="AM2720" s="13"/>
    </row>
    <row r="2721" spans="1:39" s="8" customFormat="1" ht="24.95" customHeight="1" x14ac:dyDescent="0.25">
      <c r="A2721" s="65" t="str">
        <f t="shared" si="42"/>
        <v/>
      </c>
      <c r="B2721" s="61"/>
      <c r="C2721" s="63" t="str">
        <f>IF(B2721="","",VLOOKUP(B2721,'Base productos'!A$2:H$10900,2,FALSE))</f>
        <v/>
      </c>
      <c r="D2721" s="66" t="str">
        <f>IF(B2721="","",VLOOKUP(B2721,'Base productos'!A$2:H$10900,3,FALSE))</f>
        <v/>
      </c>
      <c r="E2721" s="62" t="str">
        <f>IF(B2721="","",VLOOKUP(B2721,'Base productos'!A$2:H$10900,4,FALSE))</f>
        <v/>
      </c>
      <c r="F2721" s="62" t="str">
        <f>IF(B2721="","",VLOOKUP(B2721,'Base productos'!A$2:H$10900,5,FALSE))</f>
        <v/>
      </c>
      <c r="G2721" s="66" t="str">
        <f>IF(B2721="","",VLOOKUP(B2721,'Base productos'!A$2:H$10900,6,FALSE))</f>
        <v/>
      </c>
      <c r="H2721" s="66" t="str">
        <f>IF(B2721="","",VLOOKUP(B2721,'Base productos'!A$2:H$10900,7,FALSE))</f>
        <v/>
      </c>
      <c r="I2721" s="66" t="str">
        <f>IF(B2721="","",VLOOKUP(B2721,'Base productos'!A$2:H$10900,8,FALSE))</f>
        <v/>
      </c>
      <c r="J2721" s="47"/>
      <c r="K2721" s="48"/>
      <c r="L2721" s="68"/>
      <c r="M2721" s="68"/>
      <c r="N2721" s="68"/>
      <c r="O2721" s="68"/>
      <c r="P2721" s="100" t="str">
        <f>IF(O2721="","",VLOOKUP(O2721,'Principios Activos'!A$1:B$2418,2,FALSE))</f>
        <v/>
      </c>
      <c r="Q2721" s="68"/>
      <c r="R2721" s="68"/>
      <c r="S2721" s="68"/>
      <c r="T2721" s="68"/>
      <c r="U2721" s="68"/>
      <c r="V2721" s="68"/>
      <c r="W2721" s="68"/>
      <c r="X2721" s="68"/>
      <c r="Y2721" s="68"/>
      <c r="Z2721" s="68"/>
      <c r="AA2721" s="68"/>
      <c r="AB2721" s="69"/>
      <c r="AC2721" s="68"/>
      <c r="AD2721" s="69"/>
      <c r="AE2721" s="53"/>
      <c r="AF2721" s="98"/>
      <c r="AG2721" s="123"/>
      <c r="AH2721" s="123"/>
      <c r="AI2721"/>
      <c r="AJ2721"/>
      <c r="AM2721" s="13"/>
    </row>
    <row r="2722" spans="1:39" s="8" customFormat="1" ht="24.95" customHeight="1" x14ac:dyDescent="0.25">
      <c r="A2722" s="65" t="str">
        <f t="shared" si="42"/>
        <v/>
      </c>
      <c r="B2722" s="61"/>
      <c r="C2722" s="63" t="str">
        <f>IF(B2722="","",VLOOKUP(B2722,'Base productos'!A$2:H$10900,2,FALSE))</f>
        <v/>
      </c>
      <c r="D2722" s="66" t="str">
        <f>IF(B2722="","",VLOOKUP(B2722,'Base productos'!A$2:H$10900,3,FALSE))</f>
        <v/>
      </c>
      <c r="E2722" s="62" t="str">
        <f>IF(B2722="","",VLOOKUP(B2722,'Base productos'!A$2:H$10900,4,FALSE))</f>
        <v/>
      </c>
      <c r="F2722" s="62" t="str">
        <f>IF(B2722="","",VLOOKUP(B2722,'Base productos'!A$2:H$10900,5,FALSE))</f>
        <v/>
      </c>
      <c r="G2722" s="66" t="str">
        <f>IF(B2722="","",VLOOKUP(B2722,'Base productos'!A$2:H$10900,6,FALSE))</f>
        <v/>
      </c>
      <c r="H2722" s="66" t="str">
        <f>IF(B2722="","",VLOOKUP(B2722,'Base productos'!A$2:H$10900,7,FALSE))</f>
        <v/>
      </c>
      <c r="I2722" s="66" t="str">
        <f>IF(B2722="","",VLOOKUP(B2722,'Base productos'!A$2:H$10900,8,FALSE))</f>
        <v/>
      </c>
      <c r="J2722" s="47"/>
      <c r="K2722" s="48"/>
      <c r="L2722" s="68"/>
      <c r="M2722" s="68"/>
      <c r="N2722" s="68"/>
      <c r="O2722" s="68"/>
      <c r="P2722" s="100" t="str">
        <f>IF(O2722="","",VLOOKUP(O2722,'Principios Activos'!A$1:B$2418,2,FALSE))</f>
        <v/>
      </c>
      <c r="Q2722" s="68"/>
      <c r="R2722" s="68"/>
      <c r="S2722" s="68"/>
      <c r="T2722" s="68"/>
      <c r="U2722" s="68"/>
      <c r="V2722" s="68"/>
      <c r="W2722" s="68"/>
      <c r="X2722" s="68"/>
      <c r="Y2722" s="68"/>
      <c r="Z2722" s="68"/>
      <c r="AA2722" s="68"/>
      <c r="AB2722" s="69"/>
      <c r="AC2722" s="68"/>
      <c r="AD2722" s="69"/>
      <c r="AE2722" s="53"/>
      <c r="AF2722" s="98"/>
      <c r="AG2722" s="123"/>
      <c r="AH2722" s="123"/>
      <c r="AI2722"/>
      <c r="AJ2722"/>
      <c r="AM2722" s="13"/>
    </row>
    <row r="2723" spans="1:39" s="8" customFormat="1" ht="24.95" customHeight="1" x14ac:dyDescent="0.25">
      <c r="A2723" s="65" t="str">
        <f t="shared" si="42"/>
        <v/>
      </c>
      <c r="B2723" s="61"/>
      <c r="C2723" s="63" t="str">
        <f>IF(B2723="","",VLOOKUP(B2723,'Base productos'!A$2:H$10900,2,FALSE))</f>
        <v/>
      </c>
      <c r="D2723" s="66" t="str">
        <f>IF(B2723="","",VLOOKUP(B2723,'Base productos'!A$2:H$10900,3,FALSE))</f>
        <v/>
      </c>
      <c r="E2723" s="62" t="str">
        <f>IF(B2723="","",VLOOKUP(B2723,'Base productos'!A$2:H$10900,4,FALSE))</f>
        <v/>
      </c>
      <c r="F2723" s="62" t="str">
        <f>IF(B2723="","",VLOOKUP(B2723,'Base productos'!A$2:H$10900,5,FALSE))</f>
        <v/>
      </c>
      <c r="G2723" s="66" t="str">
        <f>IF(B2723="","",VLOOKUP(B2723,'Base productos'!A$2:H$10900,6,FALSE))</f>
        <v/>
      </c>
      <c r="H2723" s="66" t="str">
        <f>IF(B2723="","",VLOOKUP(B2723,'Base productos'!A$2:H$10900,7,FALSE))</f>
        <v/>
      </c>
      <c r="I2723" s="66" t="str">
        <f>IF(B2723="","",VLOOKUP(B2723,'Base productos'!A$2:H$10900,8,FALSE))</f>
        <v/>
      </c>
      <c r="J2723" s="47"/>
      <c r="K2723" s="48"/>
      <c r="L2723" s="68"/>
      <c r="M2723" s="68"/>
      <c r="N2723" s="68"/>
      <c r="O2723" s="68"/>
      <c r="P2723" s="100" t="str">
        <f>IF(O2723="","",VLOOKUP(O2723,'Principios Activos'!A$1:B$2418,2,FALSE))</f>
        <v/>
      </c>
      <c r="Q2723" s="68"/>
      <c r="R2723" s="68"/>
      <c r="S2723" s="68"/>
      <c r="T2723" s="68"/>
      <c r="U2723" s="68"/>
      <c r="V2723" s="68"/>
      <c r="W2723" s="68"/>
      <c r="X2723" s="68"/>
      <c r="Y2723" s="68"/>
      <c r="Z2723" s="68"/>
      <c r="AA2723" s="68"/>
      <c r="AB2723" s="69"/>
      <c r="AC2723" s="68"/>
      <c r="AD2723" s="69"/>
      <c r="AE2723" s="53"/>
      <c r="AF2723" s="98"/>
      <c r="AG2723" s="123"/>
      <c r="AH2723" s="123"/>
      <c r="AI2723"/>
      <c r="AJ2723"/>
      <c r="AM2723" s="13"/>
    </row>
    <row r="2724" spans="1:39" s="8" customFormat="1" ht="24.95" customHeight="1" x14ac:dyDescent="0.25">
      <c r="A2724" s="65" t="str">
        <f t="shared" si="42"/>
        <v/>
      </c>
      <c r="B2724" s="61"/>
      <c r="C2724" s="63" t="str">
        <f>IF(B2724="","",VLOOKUP(B2724,'Base productos'!A$2:H$10900,2,FALSE))</f>
        <v/>
      </c>
      <c r="D2724" s="66" t="str">
        <f>IF(B2724="","",VLOOKUP(B2724,'Base productos'!A$2:H$10900,3,FALSE))</f>
        <v/>
      </c>
      <c r="E2724" s="62" t="str">
        <f>IF(B2724="","",VLOOKUP(B2724,'Base productos'!A$2:H$10900,4,FALSE))</f>
        <v/>
      </c>
      <c r="F2724" s="62" t="str">
        <f>IF(B2724="","",VLOOKUP(B2724,'Base productos'!A$2:H$10900,5,FALSE))</f>
        <v/>
      </c>
      <c r="G2724" s="66" t="str">
        <f>IF(B2724="","",VLOOKUP(B2724,'Base productos'!A$2:H$10900,6,FALSE))</f>
        <v/>
      </c>
      <c r="H2724" s="66" t="str">
        <f>IF(B2724="","",VLOOKUP(B2724,'Base productos'!A$2:H$10900,7,FALSE))</f>
        <v/>
      </c>
      <c r="I2724" s="66" t="str">
        <f>IF(B2724="","",VLOOKUP(B2724,'Base productos'!A$2:H$10900,8,FALSE))</f>
        <v/>
      </c>
      <c r="J2724" s="47"/>
      <c r="K2724" s="48"/>
      <c r="L2724" s="68"/>
      <c r="M2724" s="68"/>
      <c r="N2724" s="68"/>
      <c r="O2724" s="68"/>
      <c r="P2724" s="100" t="str">
        <f>IF(O2724="","",VLOOKUP(O2724,'Principios Activos'!A$1:B$2418,2,FALSE))</f>
        <v/>
      </c>
      <c r="Q2724" s="68"/>
      <c r="R2724" s="68"/>
      <c r="S2724" s="68"/>
      <c r="T2724" s="68"/>
      <c r="U2724" s="68"/>
      <c r="V2724" s="68"/>
      <c r="W2724" s="68"/>
      <c r="X2724" s="68"/>
      <c r="Y2724" s="68"/>
      <c r="Z2724" s="68"/>
      <c r="AA2724" s="68"/>
      <c r="AB2724" s="69"/>
      <c r="AC2724" s="68"/>
      <c r="AD2724" s="69"/>
      <c r="AE2724" s="53"/>
      <c r="AF2724" s="98"/>
      <c r="AG2724" s="123"/>
      <c r="AH2724" s="123"/>
      <c r="AI2724"/>
      <c r="AJ2724"/>
      <c r="AM2724" s="13"/>
    </row>
    <row r="2725" spans="1:39" s="8" customFormat="1" ht="24.95" customHeight="1" x14ac:dyDescent="0.25">
      <c r="A2725" s="65" t="str">
        <f t="shared" si="42"/>
        <v/>
      </c>
      <c r="B2725" s="61"/>
      <c r="C2725" s="63" t="str">
        <f>IF(B2725="","",VLOOKUP(B2725,'Base productos'!A$2:H$10900,2,FALSE))</f>
        <v/>
      </c>
      <c r="D2725" s="66" t="str">
        <f>IF(B2725="","",VLOOKUP(B2725,'Base productos'!A$2:H$10900,3,FALSE))</f>
        <v/>
      </c>
      <c r="E2725" s="62" t="str">
        <f>IF(B2725="","",VLOOKUP(B2725,'Base productos'!A$2:H$10900,4,FALSE))</f>
        <v/>
      </c>
      <c r="F2725" s="62" t="str">
        <f>IF(B2725="","",VLOOKUP(B2725,'Base productos'!A$2:H$10900,5,FALSE))</f>
        <v/>
      </c>
      <c r="G2725" s="66" t="str">
        <f>IF(B2725="","",VLOOKUP(B2725,'Base productos'!A$2:H$10900,6,FALSE))</f>
        <v/>
      </c>
      <c r="H2725" s="66" t="str">
        <f>IF(B2725="","",VLOOKUP(B2725,'Base productos'!A$2:H$10900,7,FALSE))</f>
        <v/>
      </c>
      <c r="I2725" s="66" t="str">
        <f>IF(B2725="","",VLOOKUP(B2725,'Base productos'!A$2:H$10900,8,FALSE))</f>
        <v/>
      </c>
      <c r="J2725" s="47"/>
      <c r="K2725" s="48"/>
      <c r="L2725" s="68"/>
      <c r="M2725" s="68"/>
      <c r="N2725" s="68"/>
      <c r="O2725" s="68"/>
      <c r="P2725" s="100" t="str">
        <f>IF(O2725="","",VLOOKUP(O2725,'Principios Activos'!A$1:B$2418,2,FALSE))</f>
        <v/>
      </c>
      <c r="Q2725" s="68"/>
      <c r="R2725" s="68"/>
      <c r="S2725" s="68"/>
      <c r="T2725" s="68"/>
      <c r="U2725" s="68"/>
      <c r="V2725" s="68"/>
      <c r="W2725" s="68"/>
      <c r="X2725" s="68"/>
      <c r="Y2725" s="68"/>
      <c r="Z2725" s="68"/>
      <c r="AA2725" s="68"/>
      <c r="AB2725" s="69"/>
      <c r="AC2725" s="68"/>
      <c r="AD2725" s="69"/>
      <c r="AE2725" s="53"/>
      <c r="AF2725" s="98"/>
      <c r="AG2725" s="123"/>
      <c r="AH2725" s="123"/>
      <c r="AI2725"/>
      <c r="AJ2725"/>
      <c r="AM2725" s="13"/>
    </row>
    <row r="2726" spans="1:39" s="8" customFormat="1" ht="24.95" customHeight="1" x14ac:dyDescent="0.25">
      <c r="A2726" s="65" t="str">
        <f t="shared" si="42"/>
        <v/>
      </c>
      <c r="B2726" s="61"/>
      <c r="C2726" s="63" t="str">
        <f>IF(B2726="","",VLOOKUP(B2726,'Base productos'!A$2:H$10900,2,FALSE))</f>
        <v/>
      </c>
      <c r="D2726" s="66" t="str">
        <f>IF(B2726="","",VLOOKUP(B2726,'Base productos'!A$2:H$10900,3,FALSE))</f>
        <v/>
      </c>
      <c r="E2726" s="62" t="str">
        <f>IF(B2726="","",VLOOKUP(B2726,'Base productos'!A$2:H$10900,4,FALSE))</f>
        <v/>
      </c>
      <c r="F2726" s="62" t="str">
        <f>IF(B2726="","",VLOOKUP(B2726,'Base productos'!A$2:H$10900,5,FALSE))</f>
        <v/>
      </c>
      <c r="G2726" s="66" t="str">
        <f>IF(B2726="","",VLOOKUP(B2726,'Base productos'!A$2:H$10900,6,FALSE))</f>
        <v/>
      </c>
      <c r="H2726" s="66" t="str">
        <f>IF(B2726="","",VLOOKUP(B2726,'Base productos'!A$2:H$10900,7,FALSE))</f>
        <v/>
      </c>
      <c r="I2726" s="66" t="str">
        <f>IF(B2726="","",VLOOKUP(B2726,'Base productos'!A$2:H$10900,8,FALSE))</f>
        <v/>
      </c>
      <c r="J2726" s="47"/>
      <c r="K2726" s="48"/>
      <c r="L2726" s="68"/>
      <c r="M2726" s="68"/>
      <c r="N2726" s="68"/>
      <c r="O2726" s="68"/>
      <c r="P2726" s="100" t="str">
        <f>IF(O2726="","",VLOOKUP(O2726,'Principios Activos'!A$1:B$2418,2,FALSE))</f>
        <v/>
      </c>
      <c r="Q2726" s="68"/>
      <c r="R2726" s="68"/>
      <c r="S2726" s="68"/>
      <c r="T2726" s="68"/>
      <c r="U2726" s="68"/>
      <c r="V2726" s="68"/>
      <c r="W2726" s="68"/>
      <c r="X2726" s="68"/>
      <c r="Y2726" s="68"/>
      <c r="Z2726" s="68"/>
      <c r="AA2726" s="68"/>
      <c r="AB2726" s="69"/>
      <c r="AC2726" s="68"/>
      <c r="AD2726" s="69"/>
      <c r="AE2726" s="53"/>
      <c r="AF2726" s="98"/>
      <c r="AG2726" s="123"/>
      <c r="AH2726" s="123"/>
      <c r="AI2726"/>
      <c r="AJ2726"/>
      <c r="AM2726" s="13"/>
    </row>
    <row r="2727" spans="1:39" s="8" customFormat="1" ht="24.95" customHeight="1" x14ac:dyDescent="0.25">
      <c r="A2727" s="65" t="str">
        <f t="shared" si="42"/>
        <v/>
      </c>
      <c r="B2727" s="61"/>
      <c r="C2727" s="63" t="str">
        <f>IF(B2727="","",VLOOKUP(B2727,'Base productos'!A$2:H$10900,2,FALSE))</f>
        <v/>
      </c>
      <c r="D2727" s="66" t="str">
        <f>IF(B2727="","",VLOOKUP(B2727,'Base productos'!A$2:H$10900,3,FALSE))</f>
        <v/>
      </c>
      <c r="E2727" s="62" t="str">
        <f>IF(B2727="","",VLOOKUP(B2727,'Base productos'!A$2:H$10900,4,FALSE))</f>
        <v/>
      </c>
      <c r="F2727" s="62" t="str">
        <f>IF(B2727="","",VLOOKUP(B2727,'Base productos'!A$2:H$10900,5,FALSE))</f>
        <v/>
      </c>
      <c r="G2727" s="66" t="str">
        <f>IF(B2727="","",VLOOKUP(B2727,'Base productos'!A$2:H$10900,6,FALSE))</f>
        <v/>
      </c>
      <c r="H2727" s="66" t="str">
        <f>IF(B2727="","",VLOOKUP(B2727,'Base productos'!A$2:H$10900,7,FALSE))</f>
        <v/>
      </c>
      <c r="I2727" s="66" t="str">
        <f>IF(B2727="","",VLOOKUP(B2727,'Base productos'!A$2:H$10900,8,FALSE))</f>
        <v/>
      </c>
      <c r="J2727" s="47"/>
      <c r="K2727" s="48"/>
      <c r="L2727" s="68"/>
      <c r="M2727" s="68"/>
      <c r="N2727" s="68"/>
      <c r="O2727" s="68"/>
      <c r="P2727" s="100" t="str">
        <f>IF(O2727="","",VLOOKUP(O2727,'Principios Activos'!A$1:B$2418,2,FALSE))</f>
        <v/>
      </c>
      <c r="Q2727" s="68"/>
      <c r="R2727" s="68"/>
      <c r="S2727" s="68"/>
      <c r="T2727" s="68"/>
      <c r="U2727" s="68"/>
      <c r="V2727" s="68"/>
      <c r="W2727" s="68"/>
      <c r="X2727" s="68"/>
      <c r="Y2727" s="68"/>
      <c r="Z2727" s="68"/>
      <c r="AA2727" s="68"/>
      <c r="AB2727" s="69"/>
      <c r="AC2727" s="68"/>
      <c r="AD2727" s="69"/>
      <c r="AE2727" s="53"/>
      <c r="AF2727" s="98"/>
      <c r="AG2727" s="123"/>
      <c r="AH2727" s="123"/>
      <c r="AI2727"/>
      <c r="AJ2727"/>
      <c r="AM2727" s="13"/>
    </row>
    <row r="2728" spans="1:39" s="8" customFormat="1" ht="24.95" customHeight="1" x14ac:dyDescent="0.25">
      <c r="A2728" s="65" t="str">
        <f t="shared" si="42"/>
        <v/>
      </c>
      <c r="B2728" s="61"/>
      <c r="C2728" s="63" t="str">
        <f>IF(B2728="","",VLOOKUP(B2728,'Base productos'!A$2:H$10900,2,FALSE))</f>
        <v/>
      </c>
      <c r="D2728" s="66" t="str">
        <f>IF(B2728="","",VLOOKUP(B2728,'Base productos'!A$2:H$10900,3,FALSE))</f>
        <v/>
      </c>
      <c r="E2728" s="62" t="str">
        <f>IF(B2728="","",VLOOKUP(B2728,'Base productos'!A$2:H$10900,4,FALSE))</f>
        <v/>
      </c>
      <c r="F2728" s="62" t="str">
        <f>IF(B2728="","",VLOOKUP(B2728,'Base productos'!A$2:H$10900,5,FALSE))</f>
        <v/>
      </c>
      <c r="G2728" s="66" t="str">
        <f>IF(B2728="","",VLOOKUP(B2728,'Base productos'!A$2:H$10900,6,FALSE))</f>
        <v/>
      </c>
      <c r="H2728" s="66" t="str">
        <f>IF(B2728="","",VLOOKUP(B2728,'Base productos'!A$2:H$10900,7,FALSE))</f>
        <v/>
      </c>
      <c r="I2728" s="66" t="str">
        <f>IF(B2728="","",VLOOKUP(B2728,'Base productos'!A$2:H$10900,8,FALSE))</f>
        <v/>
      </c>
      <c r="J2728" s="47"/>
      <c r="K2728" s="48"/>
      <c r="L2728" s="68"/>
      <c r="M2728" s="68"/>
      <c r="N2728" s="68"/>
      <c r="O2728" s="68"/>
      <c r="P2728" s="100" t="str">
        <f>IF(O2728="","",VLOOKUP(O2728,'Principios Activos'!A$1:B$2418,2,FALSE))</f>
        <v/>
      </c>
      <c r="Q2728" s="68"/>
      <c r="R2728" s="68"/>
      <c r="S2728" s="68"/>
      <c r="T2728" s="68"/>
      <c r="U2728" s="68"/>
      <c r="V2728" s="68"/>
      <c r="W2728" s="68"/>
      <c r="X2728" s="68"/>
      <c r="Y2728" s="68"/>
      <c r="Z2728" s="68"/>
      <c r="AA2728" s="68"/>
      <c r="AB2728" s="69"/>
      <c r="AC2728" s="68"/>
      <c r="AD2728" s="69"/>
      <c r="AE2728" s="53"/>
      <c r="AF2728" s="98"/>
      <c r="AG2728" s="123"/>
      <c r="AH2728" s="123"/>
      <c r="AI2728"/>
      <c r="AJ2728"/>
      <c r="AM2728" s="13"/>
    </row>
    <row r="2729" spans="1:39" s="8" customFormat="1" ht="24.95" customHeight="1" x14ac:dyDescent="0.25">
      <c r="A2729" s="65" t="str">
        <f t="shared" si="42"/>
        <v/>
      </c>
      <c r="B2729" s="61"/>
      <c r="C2729" s="63" t="str">
        <f>IF(B2729="","",VLOOKUP(B2729,'Base productos'!A$2:H$10900,2,FALSE))</f>
        <v/>
      </c>
      <c r="D2729" s="66" t="str">
        <f>IF(B2729="","",VLOOKUP(B2729,'Base productos'!A$2:H$10900,3,FALSE))</f>
        <v/>
      </c>
      <c r="E2729" s="62" t="str">
        <f>IF(B2729="","",VLOOKUP(B2729,'Base productos'!A$2:H$10900,4,FALSE))</f>
        <v/>
      </c>
      <c r="F2729" s="62" t="str">
        <f>IF(B2729="","",VLOOKUP(B2729,'Base productos'!A$2:H$10900,5,FALSE))</f>
        <v/>
      </c>
      <c r="G2729" s="66" t="str">
        <f>IF(B2729="","",VLOOKUP(B2729,'Base productos'!A$2:H$10900,6,FALSE))</f>
        <v/>
      </c>
      <c r="H2729" s="66" t="str">
        <f>IF(B2729="","",VLOOKUP(B2729,'Base productos'!A$2:H$10900,7,FALSE))</f>
        <v/>
      </c>
      <c r="I2729" s="66" t="str">
        <f>IF(B2729="","",VLOOKUP(B2729,'Base productos'!A$2:H$10900,8,FALSE))</f>
        <v/>
      </c>
      <c r="J2729" s="47"/>
      <c r="K2729" s="48"/>
      <c r="L2729" s="68"/>
      <c r="M2729" s="68"/>
      <c r="N2729" s="68"/>
      <c r="O2729" s="68"/>
      <c r="P2729" s="100" t="str">
        <f>IF(O2729="","",VLOOKUP(O2729,'Principios Activos'!A$1:B$2418,2,FALSE))</f>
        <v/>
      </c>
      <c r="Q2729" s="68"/>
      <c r="R2729" s="68"/>
      <c r="S2729" s="68"/>
      <c r="T2729" s="68"/>
      <c r="U2729" s="68"/>
      <c r="V2729" s="68"/>
      <c r="W2729" s="68"/>
      <c r="X2729" s="68"/>
      <c r="Y2729" s="68"/>
      <c r="Z2729" s="68"/>
      <c r="AA2729" s="68"/>
      <c r="AB2729" s="69"/>
      <c r="AC2729" s="68"/>
      <c r="AD2729" s="69"/>
      <c r="AE2729" s="53"/>
      <c r="AF2729" s="98"/>
      <c r="AG2729" s="123"/>
      <c r="AH2729" s="123"/>
      <c r="AI2729"/>
      <c r="AJ2729"/>
      <c r="AM2729" s="13"/>
    </row>
    <row r="2730" spans="1:39" s="8" customFormat="1" ht="24.95" customHeight="1" x14ac:dyDescent="0.25">
      <c r="A2730" s="65" t="str">
        <f t="shared" si="42"/>
        <v/>
      </c>
      <c r="B2730" s="61"/>
      <c r="C2730" s="63" t="str">
        <f>IF(B2730="","",VLOOKUP(B2730,'Base productos'!A$2:H$10900,2,FALSE))</f>
        <v/>
      </c>
      <c r="D2730" s="66" t="str">
        <f>IF(B2730="","",VLOOKUP(B2730,'Base productos'!A$2:H$10900,3,FALSE))</f>
        <v/>
      </c>
      <c r="E2730" s="62" t="str">
        <f>IF(B2730="","",VLOOKUP(B2730,'Base productos'!A$2:H$10900,4,FALSE))</f>
        <v/>
      </c>
      <c r="F2730" s="62" t="str">
        <f>IF(B2730="","",VLOOKUP(B2730,'Base productos'!A$2:H$10900,5,FALSE))</f>
        <v/>
      </c>
      <c r="G2730" s="66" t="str">
        <f>IF(B2730="","",VLOOKUP(B2730,'Base productos'!A$2:H$10900,6,FALSE))</f>
        <v/>
      </c>
      <c r="H2730" s="66" t="str">
        <f>IF(B2730="","",VLOOKUP(B2730,'Base productos'!A$2:H$10900,7,FALSE))</f>
        <v/>
      </c>
      <c r="I2730" s="66" t="str">
        <f>IF(B2730="","",VLOOKUP(B2730,'Base productos'!A$2:H$10900,8,FALSE))</f>
        <v/>
      </c>
      <c r="J2730" s="47"/>
      <c r="K2730" s="48"/>
      <c r="L2730" s="68"/>
      <c r="M2730" s="68"/>
      <c r="N2730" s="68"/>
      <c r="O2730" s="68"/>
      <c r="P2730" s="100" t="str">
        <f>IF(O2730="","",VLOOKUP(O2730,'Principios Activos'!A$1:B$2418,2,FALSE))</f>
        <v/>
      </c>
      <c r="Q2730" s="68"/>
      <c r="R2730" s="68"/>
      <c r="S2730" s="68"/>
      <c r="T2730" s="68"/>
      <c r="U2730" s="68"/>
      <c r="V2730" s="68"/>
      <c r="W2730" s="68"/>
      <c r="X2730" s="68"/>
      <c r="Y2730" s="68"/>
      <c r="Z2730" s="68"/>
      <c r="AA2730" s="68"/>
      <c r="AB2730" s="69"/>
      <c r="AC2730" s="68"/>
      <c r="AD2730" s="69"/>
      <c r="AE2730" s="53"/>
      <c r="AF2730" s="98"/>
      <c r="AG2730" s="123"/>
      <c r="AH2730" s="123"/>
      <c r="AI2730"/>
      <c r="AJ2730"/>
      <c r="AM2730" s="13"/>
    </row>
    <row r="2731" spans="1:39" s="8" customFormat="1" ht="24.95" customHeight="1" x14ac:dyDescent="0.25">
      <c r="A2731" s="65" t="str">
        <f t="shared" si="42"/>
        <v/>
      </c>
      <c r="B2731" s="61"/>
      <c r="C2731" s="63" t="str">
        <f>IF(B2731="","",VLOOKUP(B2731,'Base productos'!A$2:H$10900,2,FALSE))</f>
        <v/>
      </c>
      <c r="D2731" s="66" t="str">
        <f>IF(B2731="","",VLOOKUP(B2731,'Base productos'!A$2:H$10900,3,FALSE))</f>
        <v/>
      </c>
      <c r="E2731" s="62" t="str">
        <f>IF(B2731="","",VLOOKUP(B2731,'Base productos'!A$2:H$10900,4,FALSE))</f>
        <v/>
      </c>
      <c r="F2731" s="62" t="str">
        <f>IF(B2731="","",VLOOKUP(B2731,'Base productos'!A$2:H$10900,5,FALSE))</f>
        <v/>
      </c>
      <c r="G2731" s="66" t="str">
        <f>IF(B2731="","",VLOOKUP(B2731,'Base productos'!A$2:H$10900,6,FALSE))</f>
        <v/>
      </c>
      <c r="H2731" s="66" t="str">
        <f>IF(B2731="","",VLOOKUP(B2731,'Base productos'!A$2:H$10900,7,FALSE))</f>
        <v/>
      </c>
      <c r="I2731" s="66" t="str">
        <f>IF(B2731="","",VLOOKUP(B2731,'Base productos'!A$2:H$10900,8,FALSE))</f>
        <v/>
      </c>
      <c r="J2731" s="47"/>
      <c r="K2731" s="48"/>
      <c r="L2731" s="68"/>
      <c r="M2731" s="68"/>
      <c r="N2731" s="68"/>
      <c r="O2731" s="68"/>
      <c r="P2731" s="100" t="str">
        <f>IF(O2731="","",VLOOKUP(O2731,'Principios Activos'!A$1:B$2418,2,FALSE))</f>
        <v/>
      </c>
      <c r="Q2731" s="68"/>
      <c r="R2731" s="68"/>
      <c r="S2731" s="68"/>
      <c r="T2731" s="68"/>
      <c r="U2731" s="68"/>
      <c r="V2731" s="68"/>
      <c r="W2731" s="68"/>
      <c r="X2731" s="68"/>
      <c r="Y2731" s="68"/>
      <c r="Z2731" s="68"/>
      <c r="AA2731" s="68"/>
      <c r="AB2731" s="69"/>
      <c r="AC2731" s="68"/>
      <c r="AD2731" s="69"/>
      <c r="AE2731" s="53"/>
      <c r="AF2731" s="98"/>
      <c r="AG2731" s="123"/>
      <c r="AH2731" s="123"/>
      <c r="AI2731"/>
      <c r="AJ2731"/>
      <c r="AM2731" s="13"/>
    </row>
    <row r="2732" spans="1:39" s="8" customFormat="1" ht="24.95" customHeight="1" x14ac:dyDescent="0.25">
      <c r="A2732" s="65" t="str">
        <f t="shared" si="42"/>
        <v/>
      </c>
      <c r="B2732" s="61"/>
      <c r="C2732" s="63" t="str">
        <f>IF(B2732="","",VLOOKUP(B2732,'Base productos'!A$2:H$10900,2,FALSE))</f>
        <v/>
      </c>
      <c r="D2732" s="66" t="str">
        <f>IF(B2732="","",VLOOKUP(B2732,'Base productos'!A$2:H$10900,3,FALSE))</f>
        <v/>
      </c>
      <c r="E2732" s="62" t="str">
        <f>IF(B2732="","",VLOOKUP(B2732,'Base productos'!A$2:H$10900,4,FALSE))</f>
        <v/>
      </c>
      <c r="F2732" s="62" t="str">
        <f>IF(B2732="","",VLOOKUP(B2732,'Base productos'!A$2:H$10900,5,FALSE))</f>
        <v/>
      </c>
      <c r="G2732" s="66" t="str">
        <f>IF(B2732="","",VLOOKUP(B2732,'Base productos'!A$2:H$10900,6,FALSE))</f>
        <v/>
      </c>
      <c r="H2732" s="66" t="str">
        <f>IF(B2732="","",VLOOKUP(B2732,'Base productos'!A$2:H$10900,7,FALSE))</f>
        <v/>
      </c>
      <c r="I2732" s="66" t="str">
        <f>IF(B2732="","",VLOOKUP(B2732,'Base productos'!A$2:H$10900,8,FALSE))</f>
        <v/>
      </c>
      <c r="J2732" s="47"/>
      <c r="K2732" s="48"/>
      <c r="L2732" s="68"/>
      <c r="M2732" s="68"/>
      <c r="N2732" s="68"/>
      <c r="O2732" s="68"/>
      <c r="P2732" s="100" t="str">
        <f>IF(O2732="","",VLOOKUP(O2732,'Principios Activos'!A$1:B$2418,2,FALSE))</f>
        <v/>
      </c>
      <c r="Q2732" s="68"/>
      <c r="R2732" s="68"/>
      <c r="S2732" s="68"/>
      <c r="T2732" s="68"/>
      <c r="U2732" s="68"/>
      <c r="V2732" s="68"/>
      <c r="W2732" s="68"/>
      <c r="X2732" s="68"/>
      <c r="Y2732" s="68"/>
      <c r="Z2732" s="68"/>
      <c r="AA2732" s="68"/>
      <c r="AB2732" s="69"/>
      <c r="AC2732" s="68"/>
      <c r="AD2732" s="69"/>
      <c r="AE2732" s="53"/>
      <c r="AF2732" s="98"/>
      <c r="AG2732" s="123"/>
      <c r="AH2732" s="123"/>
      <c r="AI2732"/>
      <c r="AJ2732"/>
      <c r="AM2732" s="13"/>
    </row>
    <row r="2733" spans="1:39" s="8" customFormat="1" ht="24.95" customHeight="1" x14ac:dyDescent="0.25">
      <c r="A2733" s="65" t="str">
        <f t="shared" si="42"/>
        <v/>
      </c>
      <c r="B2733" s="61"/>
      <c r="C2733" s="63" t="str">
        <f>IF(B2733="","",VLOOKUP(B2733,'Base productos'!A$2:H$10900,2,FALSE))</f>
        <v/>
      </c>
      <c r="D2733" s="66" t="str">
        <f>IF(B2733="","",VLOOKUP(B2733,'Base productos'!A$2:H$10900,3,FALSE))</f>
        <v/>
      </c>
      <c r="E2733" s="62" t="str">
        <f>IF(B2733="","",VLOOKUP(B2733,'Base productos'!A$2:H$10900,4,FALSE))</f>
        <v/>
      </c>
      <c r="F2733" s="62" t="str">
        <f>IF(B2733="","",VLOOKUP(B2733,'Base productos'!A$2:H$10900,5,FALSE))</f>
        <v/>
      </c>
      <c r="G2733" s="66" t="str">
        <f>IF(B2733="","",VLOOKUP(B2733,'Base productos'!A$2:H$10900,6,FALSE))</f>
        <v/>
      </c>
      <c r="H2733" s="66" t="str">
        <f>IF(B2733="","",VLOOKUP(B2733,'Base productos'!A$2:H$10900,7,FALSE))</f>
        <v/>
      </c>
      <c r="I2733" s="66" t="str">
        <f>IF(B2733="","",VLOOKUP(B2733,'Base productos'!A$2:H$10900,8,FALSE))</f>
        <v/>
      </c>
      <c r="J2733" s="47"/>
      <c r="K2733" s="48"/>
      <c r="L2733" s="68"/>
      <c r="M2733" s="68"/>
      <c r="N2733" s="68"/>
      <c r="O2733" s="68"/>
      <c r="P2733" s="100" t="str">
        <f>IF(O2733="","",VLOOKUP(O2733,'Principios Activos'!A$1:B$2418,2,FALSE))</f>
        <v/>
      </c>
      <c r="Q2733" s="68"/>
      <c r="R2733" s="68"/>
      <c r="S2733" s="68"/>
      <c r="T2733" s="68"/>
      <c r="U2733" s="68"/>
      <c r="V2733" s="68"/>
      <c r="W2733" s="68"/>
      <c r="X2733" s="68"/>
      <c r="Y2733" s="68"/>
      <c r="Z2733" s="68"/>
      <c r="AA2733" s="68"/>
      <c r="AB2733" s="69"/>
      <c r="AC2733" s="68"/>
      <c r="AD2733" s="69"/>
      <c r="AE2733" s="53"/>
      <c r="AF2733" s="98"/>
      <c r="AG2733" s="123"/>
      <c r="AH2733" s="123"/>
      <c r="AI2733"/>
      <c r="AJ2733"/>
      <c r="AM2733" s="13"/>
    </row>
    <row r="2734" spans="1:39" s="8" customFormat="1" ht="24.95" customHeight="1" x14ac:dyDescent="0.25">
      <c r="A2734" s="65" t="str">
        <f t="shared" si="42"/>
        <v/>
      </c>
      <c r="B2734" s="61"/>
      <c r="C2734" s="63" t="str">
        <f>IF(B2734="","",VLOOKUP(B2734,'Base productos'!A$2:H$10900,2,FALSE))</f>
        <v/>
      </c>
      <c r="D2734" s="66" t="str">
        <f>IF(B2734="","",VLOOKUP(B2734,'Base productos'!A$2:H$10900,3,FALSE))</f>
        <v/>
      </c>
      <c r="E2734" s="62" t="str">
        <f>IF(B2734="","",VLOOKUP(B2734,'Base productos'!A$2:H$10900,4,FALSE))</f>
        <v/>
      </c>
      <c r="F2734" s="62" t="str">
        <f>IF(B2734="","",VLOOKUP(B2734,'Base productos'!A$2:H$10900,5,FALSE))</f>
        <v/>
      </c>
      <c r="G2734" s="66" t="str">
        <f>IF(B2734="","",VLOOKUP(B2734,'Base productos'!A$2:H$10900,6,FALSE))</f>
        <v/>
      </c>
      <c r="H2734" s="66" t="str">
        <f>IF(B2734="","",VLOOKUP(B2734,'Base productos'!A$2:H$10900,7,FALSE))</f>
        <v/>
      </c>
      <c r="I2734" s="66" t="str">
        <f>IF(B2734="","",VLOOKUP(B2734,'Base productos'!A$2:H$10900,8,FALSE))</f>
        <v/>
      </c>
      <c r="J2734" s="47"/>
      <c r="K2734" s="48"/>
      <c r="L2734" s="68"/>
      <c r="M2734" s="68"/>
      <c r="N2734" s="68"/>
      <c r="O2734" s="68"/>
      <c r="P2734" s="100" t="str">
        <f>IF(O2734="","",VLOOKUP(O2734,'Principios Activos'!A$1:B$2418,2,FALSE))</f>
        <v/>
      </c>
      <c r="Q2734" s="68"/>
      <c r="R2734" s="68"/>
      <c r="S2734" s="68"/>
      <c r="T2734" s="68"/>
      <c r="U2734" s="68"/>
      <c r="V2734" s="68"/>
      <c r="W2734" s="68"/>
      <c r="X2734" s="68"/>
      <c r="Y2734" s="68"/>
      <c r="Z2734" s="68"/>
      <c r="AA2734" s="68"/>
      <c r="AB2734" s="69"/>
      <c r="AC2734" s="68"/>
      <c r="AD2734" s="69"/>
      <c r="AE2734" s="53"/>
      <c r="AF2734" s="98"/>
      <c r="AG2734" s="123"/>
      <c r="AH2734" s="123"/>
      <c r="AI2734"/>
      <c r="AJ2734"/>
      <c r="AM2734" s="13"/>
    </row>
    <row r="2735" spans="1:39" s="8" customFormat="1" ht="24.95" customHeight="1" x14ac:dyDescent="0.25">
      <c r="A2735" s="65" t="str">
        <f t="shared" si="42"/>
        <v/>
      </c>
      <c r="B2735" s="61"/>
      <c r="C2735" s="63" t="str">
        <f>IF(B2735="","",VLOOKUP(B2735,'Base productos'!A$2:H$10900,2,FALSE))</f>
        <v/>
      </c>
      <c r="D2735" s="66" t="str">
        <f>IF(B2735="","",VLOOKUP(B2735,'Base productos'!A$2:H$10900,3,FALSE))</f>
        <v/>
      </c>
      <c r="E2735" s="62" t="str">
        <f>IF(B2735="","",VLOOKUP(B2735,'Base productos'!A$2:H$10900,4,FALSE))</f>
        <v/>
      </c>
      <c r="F2735" s="62" t="str">
        <f>IF(B2735="","",VLOOKUP(B2735,'Base productos'!A$2:H$10900,5,FALSE))</f>
        <v/>
      </c>
      <c r="G2735" s="66" t="str">
        <f>IF(B2735="","",VLOOKUP(B2735,'Base productos'!A$2:H$10900,6,FALSE))</f>
        <v/>
      </c>
      <c r="H2735" s="66" t="str">
        <f>IF(B2735="","",VLOOKUP(B2735,'Base productos'!A$2:H$10900,7,FALSE))</f>
        <v/>
      </c>
      <c r="I2735" s="66" t="str">
        <f>IF(B2735="","",VLOOKUP(B2735,'Base productos'!A$2:H$10900,8,FALSE))</f>
        <v/>
      </c>
      <c r="J2735" s="47"/>
      <c r="K2735" s="48"/>
      <c r="L2735" s="68"/>
      <c r="M2735" s="68"/>
      <c r="N2735" s="68"/>
      <c r="O2735" s="68"/>
      <c r="P2735" s="100" t="str">
        <f>IF(O2735="","",VLOOKUP(O2735,'Principios Activos'!A$1:B$2418,2,FALSE))</f>
        <v/>
      </c>
      <c r="Q2735" s="68"/>
      <c r="R2735" s="68"/>
      <c r="S2735" s="68"/>
      <c r="T2735" s="68"/>
      <c r="U2735" s="68"/>
      <c r="V2735" s="68"/>
      <c r="W2735" s="68"/>
      <c r="X2735" s="68"/>
      <c r="Y2735" s="68"/>
      <c r="Z2735" s="68"/>
      <c r="AA2735" s="68"/>
      <c r="AB2735" s="69"/>
      <c r="AC2735" s="68"/>
      <c r="AD2735" s="69"/>
      <c r="AE2735" s="53"/>
      <c r="AF2735" s="98"/>
      <c r="AG2735" s="123"/>
      <c r="AH2735" s="123"/>
      <c r="AI2735"/>
      <c r="AJ2735"/>
      <c r="AM2735" s="13"/>
    </row>
    <row r="2736" spans="1:39" s="8" customFormat="1" ht="24.95" customHeight="1" x14ac:dyDescent="0.25">
      <c r="A2736" s="65" t="str">
        <f t="shared" si="42"/>
        <v/>
      </c>
      <c r="B2736" s="61"/>
      <c r="C2736" s="63" t="str">
        <f>IF(B2736="","",VLOOKUP(B2736,'Base productos'!A$2:H$10900,2,FALSE))</f>
        <v/>
      </c>
      <c r="D2736" s="66" t="str">
        <f>IF(B2736="","",VLOOKUP(B2736,'Base productos'!A$2:H$10900,3,FALSE))</f>
        <v/>
      </c>
      <c r="E2736" s="62" t="str">
        <f>IF(B2736="","",VLOOKUP(B2736,'Base productos'!A$2:H$10900,4,FALSE))</f>
        <v/>
      </c>
      <c r="F2736" s="62" t="str">
        <f>IF(B2736="","",VLOOKUP(B2736,'Base productos'!A$2:H$10900,5,FALSE))</f>
        <v/>
      </c>
      <c r="G2736" s="66" t="str">
        <f>IF(B2736="","",VLOOKUP(B2736,'Base productos'!A$2:H$10900,6,FALSE))</f>
        <v/>
      </c>
      <c r="H2736" s="66" t="str">
        <f>IF(B2736="","",VLOOKUP(B2736,'Base productos'!A$2:H$10900,7,FALSE))</f>
        <v/>
      </c>
      <c r="I2736" s="66" t="str">
        <f>IF(B2736="","",VLOOKUP(B2736,'Base productos'!A$2:H$10900,8,FALSE))</f>
        <v/>
      </c>
      <c r="J2736" s="47"/>
      <c r="K2736" s="48"/>
      <c r="L2736" s="68"/>
      <c r="M2736" s="68"/>
      <c r="N2736" s="68"/>
      <c r="O2736" s="68"/>
      <c r="P2736" s="100" t="str">
        <f>IF(O2736="","",VLOOKUP(O2736,'Principios Activos'!A$1:B$2418,2,FALSE))</f>
        <v/>
      </c>
      <c r="Q2736" s="68"/>
      <c r="R2736" s="68"/>
      <c r="S2736" s="68"/>
      <c r="T2736" s="68"/>
      <c r="U2736" s="68"/>
      <c r="V2736" s="68"/>
      <c r="W2736" s="68"/>
      <c r="X2736" s="68"/>
      <c r="Y2736" s="68"/>
      <c r="Z2736" s="68"/>
      <c r="AA2736" s="68"/>
      <c r="AB2736" s="69"/>
      <c r="AC2736" s="68"/>
      <c r="AD2736" s="69"/>
      <c r="AE2736" s="53"/>
      <c r="AF2736" s="98"/>
      <c r="AG2736" s="123"/>
      <c r="AH2736" s="123"/>
      <c r="AI2736"/>
      <c r="AJ2736"/>
      <c r="AM2736" s="13"/>
    </row>
    <row r="2737" spans="1:39" s="8" customFormat="1" ht="24.95" customHeight="1" x14ac:dyDescent="0.25">
      <c r="A2737" s="65" t="str">
        <f t="shared" si="42"/>
        <v/>
      </c>
      <c r="B2737" s="61"/>
      <c r="C2737" s="63" t="str">
        <f>IF(B2737="","",VLOOKUP(B2737,'Base productos'!A$2:H$10900,2,FALSE))</f>
        <v/>
      </c>
      <c r="D2737" s="66" t="str">
        <f>IF(B2737="","",VLOOKUP(B2737,'Base productos'!A$2:H$10900,3,FALSE))</f>
        <v/>
      </c>
      <c r="E2737" s="62" t="str">
        <f>IF(B2737="","",VLOOKUP(B2737,'Base productos'!A$2:H$10900,4,FALSE))</f>
        <v/>
      </c>
      <c r="F2737" s="62" t="str">
        <f>IF(B2737="","",VLOOKUP(B2737,'Base productos'!A$2:H$10900,5,FALSE))</f>
        <v/>
      </c>
      <c r="G2737" s="66" t="str">
        <f>IF(B2737="","",VLOOKUP(B2737,'Base productos'!A$2:H$10900,6,FALSE))</f>
        <v/>
      </c>
      <c r="H2737" s="66" t="str">
        <f>IF(B2737="","",VLOOKUP(B2737,'Base productos'!A$2:H$10900,7,FALSE))</f>
        <v/>
      </c>
      <c r="I2737" s="66" t="str">
        <f>IF(B2737="","",VLOOKUP(B2737,'Base productos'!A$2:H$10900,8,FALSE))</f>
        <v/>
      </c>
      <c r="J2737" s="47"/>
      <c r="K2737" s="48"/>
      <c r="L2737" s="68"/>
      <c r="M2737" s="68"/>
      <c r="N2737" s="68"/>
      <c r="O2737" s="68"/>
      <c r="P2737" s="100" t="str">
        <f>IF(O2737="","",VLOOKUP(O2737,'Principios Activos'!A$1:B$2418,2,FALSE))</f>
        <v/>
      </c>
      <c r="Q2737" s="68"/>
      <c r="R2737" s="68"/>
      <c r="S2737" s="68"/>
      <c r="T2737" s="68"/>
      <c r="U2737" s="68"/>
      <c r="V2737" s="68"/>
      <c r="W2737" s="68"/>
      <c r="X2737" s="68"/>
      <c r="Y2737" s="68"/>
      <c r="Z2737" s="68"/>
      <c r="AA2737" s="68"/>
      <c r="AB2737" s="69"/>
      <c r="AC2737" s="68"/>
      <c r="AD2737" s="69"/>
      <c r="AE2737" s="53"/>
      <c r="AF2737" s="98"/>
      <c r="AG2737" s="123"/>
      <c r="AH2737" s="123"/>
      <c r="AI2737"/>
      <c r="AJ2737"/>
      <c r="AM2737" s="13"/>
    </row>
    <row r="2738" spans="1:39" s="8" customFormat="1" ht="24.95" customHeight="1" x14ac:dyDescent="0.25">
      <c r="A2738" s="65" t="str">
        <f t="shared" si="42"/>
        <v/>
      </c>
      <c r="B2738" s="61"/>
      <c r="C2738" s="63" t="str">
        <f>IF(B2738="","",VLOOKUP(B2738,'Base productos'!A$2:H$10900,2,FALSE))</f>
        <v/>
      </c>
      <c r="D2738" s="66" t="str">
        <f>IF(B2738="","",VLOOKUP(B2738,'Base productos'!A$2:H$10900,3,FALSE))</f>
        <v/>
      </c>
      <c r="E2738" s="62" t="str">
        <f>IF(B2738="","",VLOOKUP(B2738,'Base productos'!A$2:H$10900,4,FALSE))</f>
        <v/>
      </c>
      <c r="F2738" s="62" t="str">
        <f>IF(B2738="","",VLOOKUP(B2738,'Base productos'!A$2:H$10900,5,FALSE))</f>
        <v/>
      </c>
      <c r="G2738" s="66" t="str">
        <f>IF(B2738="","",VLOOKUP(B2738,'Base productos'!A$2:H$10900,6,FALSE))</f>
        <v/>
      </c>
      <c r="H2738" s="66" t="str">
        <f>IF(B2738="","",VLOOKUP(B2738,'Base productos'!A$2:H$10900,7,FALSE))</f>
        <v/>
      </c>
      <c r="I2738" s="66" t="str">
        <f>IF(B2738="","",VLOOKUP(B2738,'Base productos'!A$2:H$10900,8,FALSE))</f>
        <v/>
      </c>
      <c r="J2738" s="47"/>
      <c r="K2738" s="48"/>
      <c r="L2738" s="68"/>
      <c r="M2738" s="68"/>
      <c r="N2738" s="68"/>
      <c r="O2738" s="68"/>
      <c r="P2738" s="100" t="str">
        <f>IF(O2738="","",VLOOKUP(O2738,'Principios Activos'!A$1:B$2418,2,FALSE))</f>
        <v/>
      </c>
      <c r="Q2738" s="68"/>
      <c r="R2738" s="68"/>
      <c r="S2738" s="68"/>
      <c r="T2738" s="68"/>
      <c r="U2738" s="68"/>
      <c r="V2738" s="68"/>
      <c r="W2738" s="68"/>
      <c r="X2738" s="68"/>
      <c r="Y2738" s="68"/>
      <c r="Z2738" s="68"/>
      <c r="AA2738" s="68"/>
      <c r="AB2738" s="69"/>
      <c r="AC2738" s="68"/>
      <c r="AD2738" s="69"/>
      <c r="AE2738" s="53"/>
      <c r="AF2738" s="98"/>
      <c r="AG2738" s="123"/>
      <c r="AH2738" s="123"/>
      <c r="AI2738"/>
      <c r="AJ2738"/>
      <c r="AM2738" s="13"/>
    </row>
    <row r="2739" spans="1:39" s="8" customFormat="1" ht="24.95" customHeight="1" x14ac:dyDescent="0.25">
      <c r="A2739" s="65" t="str">
        <f t="shared" si="42"/>
        <v/>
      </c>
      <c r="B2739" s="61"/>
      <c r="C2739" s="63" t="str">
        <f>IF(B2739="","",VLOOKUP(B2739,'Base productos'!A$2:H$10900,2,FALSE))</f>
        <v/>
      </c>
      <c r="D2739" s="66" t="str">
        <f>IF(B2739="","",VLOOKUP(B2739,'Base productos'!A$2:H$10900,3,FALSE))</f>
        <v/>
      </c>
      <c r="E2739" s="62" t="str">
        <f>IF(B2739="","",VLOOKUP(B2739,'Base productos'!A$2:H$10900,4,FALSE))</f>
        <v/>
      </c>
      <c r="F2739" s="62" t="str">
        <f>IF(B2739="","",VLOOKUP(B2739,'Base productos'!A$2:H$10900,5,FALSE))</f>
        <v/>
      </c>
      <c r="G2739" s="66" t="str">
        <f>IF(B2739="","",VLOOKUP(B2739,'Base productos'!A$2:H$10900,6,FALSE))</f>
        <v/>
      </c>
      <c r="H2739" s="66" t="str">
        <f>IF(B2739="","",VLOOKUP(B2739,'Base productos'!A$2:H$10900,7,FALSE))</f>
        <v/>
      </c>
      <c r="I2739" s="66" t="str">
        <f>IF(B2739="","",VLOOKUP(B2739,'Base productos'!A$2:H$10900,8,FALSE))</f>
        <v/>
      </c>
      <c r="J2739" s="47"/>
      <c r="K2739" s="48"/>
      <c r="L2739" s="68"/>
      <c r="M2739" s="68"/>
      <c r="N2739" s="68"/>
      <c r="O2739" s="68"/>
      <c r="P2739" s="100" t="str">
        <f>IF(O2739="","",VLOOKUP(O2739,'Principios Activos'!A$1:B$2418,2,FALSE))</f>
        <v/>
      </c>
      <c r="Q2739" s="68"/>
      <c r="R2739" s="68"/>
      <c r="S2739" s="68"/>
      <c r="T2739" s="68"/>
      <c r="U2739" s="68"/>
      <c r="V2739" s="68"/>
      <c r="W2739" s="68"/>
      <c r="X2739" s="68"/>
      <c r="Y2739" s="68"/>
      <c r="Z2739" s="68"/>
      <c r="AA2739" s="68"/>
      <c r="AB2739" s="69"/>
      <c r="AC2739" s="68"/>
      <c r="AD2739" s="69"/>
      <c r="AE2739" s="53"/>
      <c r="AF2739" s="98"/>
      <c r="AG2739" s="123"/>
      <c r="AH2739" s="123"/>
      <c r="AI2739"/>
      <c r="AJ2739"/>
      <c r="AM2739" s="13"/>
    </row>
    <row r="2740" spans="1:39" s="8" customFormat="1" ht="24.95" customHeight="1" x14ac:dyDescent="0.25">
      <c r="A2740" s="65" t="str">
        <f t="shared" si="42"/>
        <v/>
      </c>
      <c r="B2740" s="61"/>
      <c r="C2740" s="63" t="str">
        <f>IF(B2740="","",VLOOKUP(B2740,'Base productos'!A$2:H$10900,2,FALSE))</f>
        <v/>
      </c>
      <c r="D2740" s="66" t="str">
        <f>IF(B2740="","",VLOOKUP(B2740,'Base productos'!A$2:H$10900,3,FALSE))</f>
        <v/>
      </c>
      <c r="E2740" s="62" t="str">
        <f>IF(B2740="","",VLOOKUP(B2740,'Base productos'!A$2:H$10900,4,FALSE))</f>
        <v/>
      </c>
      <c r="F2740" s="62" t="str">
        <f>IF(B2740="","",VLOOKUP(B2740,'Base productos'!A$2:H$10900,5,FALSE))</f>
        <v/>
      </c>
      <c r="G2740" s="66" t="str">
        <f>IF(B2740="","",VLOOKUP(B2740,'Base productos'!A$2:H$10900,6,FALSE))</f>
        <v/>
      </c>
      <c r="H2740" s="66" t="str">
        <f>IF(B2740="","",VLOOKUP(B2740,'Base productos'!A$2:H$10900,7,FALSE))</f>
        <v/>
      </c>
      <c r="I2740" s="66" t="str">
        <f>IF(B2740="","",VLOOKUP(B2740,'Base productos'!A$2:H$10900,8,FALSE))</f>
        <v/>
      </c>
      <c r="J2740" s="47"/>
      <c r="K2740" s="48"/>
      <c r="L2740" s="68"/>
      <c r="M2740" s="68"/>
      <c r="N2740" s="68"/>
      <c r="O2740" s="68"/>
      <c r="P2740" s="100" t="str">
        <f>IF(O2740="","",VLOOKUP(O2740,'Principios Activos'!A$1:B$2418,2,FALSE))</f>
        <v/>
      </c>
      <c r="Q2740" s="68"/>
      <c r="R2740" s="68"/>
      <c r="S2740" s="68"/>
      <c r="T2740" s="68"/>
      <c r="U2740" s="68"/>
      <c r="V2740" s="68"/>
      <c r="W2740" s="68"/>
      <c r="X2740" s="68"/>
      <c r="Y2740" s="68"/>
      <c r="Z2740" s="68"/>
      <c r="AA2740" s="68"/>
      <c r="AB2740" s="69"/>
      <c r="AC2740" s="68"/>
      <c r="AD2740" s="69"/>
      <c r="AE2740" s="53"/>
      <c r="AF2740" s="98"/>
      <c r="AG2740" s="123"/>
      <c r="AH2740" s="123"/>
      <c r="AI2740"/>
      <c r="AJ2740"/>
      <c r="AM2740" s="13"/>
    </row>
    <row r="2741" spans="1:39" s="8" customFormat="1" ht="24.95" customHeight="1" x14ac:dyDescent="0.25">
      <c r="A2741" s="65" t="str">
        <f t="shared" si="42"/>
        <v/>
      </c>
      <c r="B2741" s="61"/>
      <c r="C2741" s="63" t="str">
        <f>IF(B2741="","",VLOOKUP(B2741,'Base productos'!A$2:H$10900,2,FALSE))</f>
        <v/>
      </c>
      <c r="D2741" s="66" t="str">
        <f>IF(B2741="","",VLOOKUP(B2741,'Base productos'!A$2:H$10900,3,FALSE))</f>
        <v/>
      </c>
      <c r="E2741" s="62" t="str">
        <f>IF(B2741="","",VLOOKUP(B2741,'Base productos'!A$2:H$10900,4,FALSE))</f>
        <v/>
      </c>
      <c r="F2741" s="62" t="str">
        <f>IF(B2741="","",VLOOKUP(B2741,'Base productos'!A$2:H$10900,5,FALSE))</f>
        <v/>
      </c>
      <c r="G2741" s="66" t="str">
        <f>IF(B2741="","",VLOOKUP(B2741,'Base productos'!A$2:H$10900,6,FALSE))</f>
        <v/>
      </c>
      <c r="H2741" s="66" t="str">
        <f>IF(B2741="","",VLOOKUP(B2741,'Base productos'!A$2:H$10900,7,FALSE))</f>
        <v/>
      </c>
      <c r="I2741" s="66" t="str">
        <f>IF(B2741="","",VLOOKUP(B2741,'Base productos'!A$2:H$10900,8,FALSE))</f>
        <v/>
      </c>
      <c r="J2741" s="47"/>
      <c r="K2741" s="48"/>
      <c r="L2741" s="68"/>
      <c r="M2741" s="68"/>
      <c r="N2741" s="68"/>
      <c r="O2741" s="68"/>
      <c r="P2741" s="100" t="str">
        <f>IF(O2741="","",VLOOKUP(O2741,'Principios Activos'!A$1:B$2418,2,FALSE))</f>
        <v/>
      </c>
      <c r="Q2741" s="68"/>
      <c r="R2741" s="68"/>
      <c r="S2741" s="68"/>
      <c r="T2741" s="68"/>
      <c r="U2741" s="68"/>
      <c r="V2741" s="68"/>
      <c r="W2741" s="68"/>
      <c r="X2741" s="68"/>
      <c r="Y2741" s="68"/>
      <c r="Z2741" s="68"/>
      <c r="AA2741" s="68"/>
      <c r="AB2741" s="69"/>
      <c r="AC2741" s="68"/>
      <c r="AD2741" s="69"/>
      <c r="AE2741" s="53"/>
      <c r="AF2741" s="98"/>
      <c r="AG2741" s="123"/>
      <c r="AH2741" s="123"/>
      <c r="AI2741"/>
      <c r="AJ2741"/>
      <c r="AM2741" s="13"/>
    </row>
    <row r="2742" spans="1:39" s="8" customFormat="1" ht="24.95" customHeight="1" x14ac:dyDescent="0.25">
      <c r="A2742" s="65" t="str">
        <f t="shared" si="42"/>
        <v/>
      </c>
      <c r="B2742" s="61"/>
      <c r="C2742" s="63" t="str">
        <f>IF(B2742="","",VLOOKUP(B2742,'Base productos'!A$2:H$10900,2,FALSE))</f>
        <v/>
      </c>
      <c r="D2742" s="66" t="str">
        <f>IF(B2742="","",VLOOKUP(B2742,'Base productos'!A$2:H$10900,3,FALSE))</f>
        <v/>
      </c>
      <c r="E2742" s="62" t="str">
        <f>IF(B2742="","",VLOOKUP(B2742,'Base productos'!A$2:H$10900,4,FALSE))</f>
        <v/>
      </c>
      <c r="F2742" s="62" t="str">
        <f>IF(B2742="","",VLOOKUP(B2742,'Base productos'!A$2:H$10900,5,FALSE))</f>
        <v/>
      </c>
      <c r="G2742" s="66" t="str">
        <f>IF(B2742="","",VLOOKUP(B2742,'Base productos'!A$2:H$10900,6,FALSE))</f>
        <v/>
      </c>
      <c r="H2742" s="66" t="str">
        <f>IF(B2742="","",VLOOKUP(B2742,'Base productos'!A$2:H$10900,7,FALSE))</f>
        <v/>
      </c>
      <c r="I2742" s="66" t="str">
        <f>IF(B2742="","",VLOOKUP(B2742,'Base productos'!A$2:H$10900,8,FALSE))</f>
        <v/>
      </c>
      <c r="J2742" s="47"/>
      <c r="K2742" s="48"/>
      <c r="L2742" s="68"/>
      <c r="M2742" s="68"/>
      <c r="N2742" s="68"/>
      <c r="O2742" s="68"/>
      <c r="P2742" s="100" t="str">
        <f>IF(O2742="","",VLOOKUP(O2742,'Principios Activos'!A$1:B$2418,2,FALSE))</f>
        <v/>
      </c>
      <c r="Q2742" s="68"/>
      <c r="R2742" s="68"/>
      <c r="S2742" s="68"/>
      <c r="T2742" s="68"/>
      <c r="U2742" s="68"/>
      <c r="V2742" s="68"/>
      <c r="W2742" s="68"/>
      <c r="X2742" s="68"/>
      <c r="Y2742" s="68"/>
      <c r="Z2742" s="68"/>
      <c r="AA2742" s="68"/>
      <c r="AB2742" s="69"/>
      <c r="AC2742" s="68"/>
      <c r="AD2742" s="69"/>
      <c r="AE2742" s="53"/>
      <c r="AF2742" s="98"/>
      <c r="AG2742" s="123"/>
      <c r="AH2742" s="123"/>
      <c r="AI2742"/>
      <c r="AJ2742"/>
      <c r="AM2742" s="13"/>
    </row>
    <row r="2743" spans="1:39" s="8" customFormat="1" ht="24.95" customHeight="1" x14ac:dyDescent="0.25">
      <c r="A2743" s="65" t="str">
        <f t="shared" si="42"/>
        <v/>
      </c>
      <c r="B2743" s="61"/>
      <c r="C2743" s="63" t="str">
        <f>IF(B2743="","",VLOOKUP(B2743,'Base productos'!A$2:H$10900,2,FALSE))</f>
        <v/>
      </c>
      <c r="D2743" s="66" t="str">
        <f>IF(B2743="","",VLOOKUP(B2743,'Base productos'!A$2:H$10900,3,FALSE))</f>
        <v/>
      </c>
      <c r="E2743" s="62" t="str">
        <f>IF(B2743="","",VLOOKUP(B2743,'Base productos'!A$2:H$10900,4,FALSE))</f>
        <v/>
      </c>
      <c r="F2743" s="62" t="str">
        <f>IF(B2743="","",VLOOKUP(B2743,'Base productos'!A$2:H$10900,5,FALSE))</f>
        <v/>
      </c>
      <c r="G2743" s="66" t="str">
        <f>IF(B2743="","",VLOOKUP(B2743,'Base productos'!A$2:H$10900,6,FALSE))</f>
        <v/>
      </c>
      <c r="H2743" s="66" t="str">
        <f>IF(B2743="","",VLOOKUP(B2743,'Base productos'!A$2:H$10900,7,FALSE))</f>
        <v/>
      </c>
      <c r="I2743" s="66" t="str">
        <f>IF(B2743="","",VLOOKUP(B2743,'Base productos'!A$2:H$10900,8,FALSE))</f>
        <v/>
      </c>
      <c r="J2743" s="47"/>
      <c r="K2743" s="48"/>
      <c r="L2743" s="68"/>
      <c r="M2743" s="68"/>
      <c r="N2743" s="68"/>
      <c r="O2743" s="68"/>
      <c r="P2743" s="100" t="str">
        <f>IF(O2743="","",VLOOKUP(O2743,'Principios Activos'!A$1:B$2418,2,FALSE))</f>
        <v/>
      </c>
      <c r="Q2743" s="68"/>
      <c r="R2743" s="68"/>
      <c r="S2743" s="68"/>
      <c r="T2743" s="68"/>
      <c r="U2743" s="68"/>
      <c r="V2743" s="68"/>
      <c r="W2743" s="68"/>
      <c r="X2743" s="68"/>
      <c r="Y2743" s="68"/>
      <c r="Z2743" s="68"/>
      <c r="AA2743" s="68"/>
      <c r="AB2743" s="69"/>
      <c r="AC2743" s="68"/>
      <c r="AD2743" s="69"/>
      <c r="AE2743" s="53"/>
      <c r="AF2743" s="98"/>
      <c r="AG2743" s="123"/>
      <c r="AH2743" s="123"/>
      <c r="AI2743"/>
      <c r="AJ2743"/>
      <c r="AM2743" s="13"/>
    </row>
    <row r="2744" spans="1:39" s="8" customFormat="1" ht="24.95" customHeight="1" x14ac:dyDescent="0.25">
      <c r="A2744" s="65" t="str">
        <f t="shared" si="42"/>
        <v/>
      </c>
      <c r="B2744" s="61"/>
      <c r="C2744" s="63" t="str">
        <f>IF(B2744="","",VLOOKUP(B2744,'Base productos'!A$2:H$10900,2,FALSE))</f>
        <v/>
      </c>
      <c r="D2744" s="66" t="str">
        <f>IF(B2744="","",VLOOKUP(B2744,'Base productos'!A$2:H$10900,3,FALSE))</f>
        <v/>
      </c>
      <c r="E2744" s="62" t="str">
        <f>IF(B2744="","",VLOOKUP(B2744,'Base productos'!A$2:H$10900,4,FALSE))</f>
        <v/>
      </c>
      <c r="F2744" s="62" t="str">
        <f>IF(B2744="","",VLOOKUP(B2744,'Base productos'!A$2:H$10900,5,FALSE))</f>
        <v/>
      </c>
      <c r="G2744" s="66" t="str">
        <f>IF(B2744="","",VLOOKUP(B2744,'Base productos'!A$2:H$10900,6,FALSE))</f>
        <v/>
      </c>
      <c r="H2744" s="66" t="str">
        <f>IF(B2744="","",VLOOKUP(B2744,'Base productos'!A$2:H$10900,7,FALSE))</f>
        <v/>
      </c>
      <c r="I2744" s="66" t="str">
        <f>IF(B2744="","",VLOOKUP(B2744,'Base productos'!A$2:H$10900,8,FALSE))</f>
        <v/>
      </c>
      <c r="J2744" s="47"/>
      <c r="K2744" s="48"/>
      <c r="L2744" s="68"/>
      <c r="M2744" s="68"/>
      <c r="N2744" s="68"/>
      <c r="O2744" s="68"/>
      <c r="P2744" s="100" t="str">
        <f>IF(O2744="","",VLOOKUP(O2744,'Principios Activos'!A$1:B$2418,2,FALSE))</f>
        <v/>
      </c>
      <c r="Q2744" s="68"/>
      <c r="R2744" s="68"/>
      <c r="S2744" s="68"/>
      <c r="T2744" s="68"/>
      <c r="U2744" s="68"/>
      <c r="V2744" s="68"/>
      <c r="W2744" s="68"/>
      <c r="X2744" s="68"/>
      <c r="Y2744" s="68"/>
      <c r="Z2744" s="68"/>
      <c r="AA2744" s="68"/>
      <c r="AB2744" s="69"/>
      <c r="AC2744" s="68"/>
      <c r="AD2744" s="69"/>
      <c r="AE2744" s="53"/>
      <c r="AF2744" s="98"/>
      <c r="AG2744" s="123"/>
      <c r="AH2744" s="123"/>
      <c r="AI2744"/>
      <c r="AJ2744"/>
      <c r="AM2744" s="13"/>
    </row>
    <row r="2745" spans="1:39" s="8" customFormat="1" ht="24.95" customHeight="1" x14ac:dyDescent="0.25">
      <c r="A2745" s="65" t="str">
        <f t="shared" si="42"/>
        <v/>
      </c>
      <c r="B2745" s="61"/>
      <c r="C2745" s="63" t="str">
        <f>IF(B2745="","",VLOOKUP(B2745,'Base productos'!A$2:H$10900,2,FALSE))</f>
        <v/>
      </c>
      <c r="D2745" s="66" t="str">
        <f>IF(B2745="","",VLOOKUP(B2745,'Base productos'!A$2:H$10900,3,FALSE))</f>
        <v/>
      </c>
      <c r="E2745" s="62" t="str">
        <f>IF(B2745="","",VLOOKUP(B2745,'Base productos'!A$2:H$10900,4,FALSE))</f>
        <v/>
      </c>
      <c r="F2745" s="62" t="str">
        <f>IF(B2745="","",VLOOKUP(B2745,'Base productos'!A$2:H$10900,5,FALSE))</f>
        <v/>
      </c>
      <c r="G2745" s="66" t="str">
        <f>IF(B2745="","",VLOOKUP(B2745,'Base productos'!A$2:H$10900,6,FALSE))</f>
        <v/>
      </c>
      <c r="H2745" s="66" t="str">
        <f>IF(B2745="","",VLOOKUP(B2745,'Base productos'!A$2:H$10900,7,FALSE))</f>
        <v/>
      </c>
      <c r="I2745" s="66" t="str">
        <f>IF(B2745="","",VLOOKUP(B2745,'Base productos'!A$2:H$10900,8,FALSE))</f>
        <v/>
      </c>
      <c r="J2745" s="47"/>
      <c r="K2745" s="48"/>
      <c r="L2745" s="68"/>
      <c r="M2745" s="68"/>
      <c r="N2745" s="68"/>
      <c r="O2745" s="68"/>
      <c r="P2745" s="100" t="str">
        <f>IF(O2745="","",VLOOKUP(O2745,'Principios Activos'!A$1:B$2418,2,FALSE))</f>
        <v/>
      </c>
      <c r="Q2745" s="68"/>
      <c r="R2745" s="68"/>
      <c r="S2745" s="68"/>
      <c r="T2745" s="68"/>
      <c r="U2745" s="68"/>
      <c r="V2745" s="68"/>
      <c r="W2745" s="68"/>
      <c r="X2745" s="68"/>
      <c r="Y2745" s="68"/>
      <c r="Z2745" s="68"/>
      <c r="AA2745" s="68"/>
      <c r="AB2745" s="69"/>
      <c r="AC2745" s="68"/>
      <c r="AD2745" s="69"/>
      <c r="AE2745" s="53"/>
      <c r="AF2745" s="98"/>
      <c r="AG2745" s="123"/>
      <c r="AH2745" s="123"/>
      <c r="AI2745"/>
      <c r="AJ2745"/>
      <c r="AM2745" s="13"/>
    </row>
    <row r="2746" spans="1:39" s="8" customFormat="1" ht="24.95" customHeight="1" x14ac:dyDescent="0.25">
      <c r="A2746" s="65" t="str">
        <f t="shared" si="42"/>
        <v/>
      </c>
      <c r="B2746" s="61"/>
      <c r="C2746" s="63" t="str">
        <f>IF(B2746="","",VLOOKUP(B2746,'Base productos'!A$2:H$10900,2,FALSE))</f>
        <v/>
      </c>
      <c r="D2746" s="66" t="str">
        <f>IF(B2746="","",VLOOKUP(B2746,'Base productos'!A$2:H$10900,3,FALSE))</f>
        <v/>
      </c>
      <c r="E2746" s="62" t="str">
        <f>IF(B2746="","",VLOOKUP(B2746,'Base productos'!A$2:H$10900,4,FALSE))</f>
        <v/>
      </c>
      <c r="F2746" s="62" t="str">
        <f>IF(B2746="","",VLOOKUP(B2746,'Base productos'!A$2:H$10900,5,FALSE))</f>
        <v/>
      </c>
      <c r="G2746" s="66" t="str">
        <f>IF(B2746="","",VLOOKUP(B2746,'Base productos'!A$2:H$10900,6,FALSE))</f>
        <v/>
      </c>
      <c r="H2746" s="66" t="str">
        <f>IF(B2746="","",VLOOKUP(B2746,'Base productos'!A$2:H$10900,7,FALSE))</f>
        <v/>
      </c>
      <c r="I2746" s="66" t="str">
        <f>IF(B2746="","",VLOOKUP(B2746,'Base productos'!A$2:H$10900,8,FALSE))</f>
        <v/>
      </c>
      <c r="J2746" s="47"/>
      <c r="K2746" s="48"/>
      <c r="L2746" s="68"/>
      <c r="M2746" s="68"/>
      <c r="N2746" s="68"/>
      <c r="O2746" s="68"/>
      <c r="P2746" s="100" t="str">
        <f>IF(O2746="","",VLOOKUP(O2746,'Principios Activos'!A$1:B$2418,2,FALSE))</f>
        <v/>
      </c>
      <c r="Q2746" s="68"/>
      <c r="R2746" s="68"/>
      <c r="S2746" s="68"/>
      <c r="T2746" s="68"/>
      <c r="U2746" s="68"/>
      <c r="V2746" s="68"/>
      <c r="W2746" s="68"/>
      <c r="X2746" s="68"/>
      <c r="Y2746" s="68"/>
      <c r="Z2746" s="68"/>
      <c r="AA2746" s="68"/>
      <c r="AB2746" s="69"/>
      <c r="AC2746" s="68"/>
      <c r="AD2746" s="69"/>
      <c r="AE2746" s="53"/>
      <c r="AF2746" s="98"/>
      <c r="AG2746" s="123"/>
      <c r="AH2746" s="123"/>
      <c r="AI2746"/>
      <c r="AJ2746"/>
      <c r="AM2746" s="13"/>
    </row>
    <row r="2747" spans="1:39" s="8" customFormat="1" ht="24.95" customHeight="1" x14ac:dyDescent="0.25">
      <c r="A2747" s="65" t="str">
        <f t="shared" si="42"/>
        <v/>
      </c>
      <c r="B2747" s="61"/>
      <c r="C2747" s="63" t="str">
        <f>IF(B2747="","",VLOOKUP(B2747,'Base productos'!A$2:H$10900,2,FALSE))</f>
        <v/>
      </c>
      <c r="D2747" s="66" t="str">
        <f>IF(B2747="","",VLOOKUP(B2747,'Base productos'!A$2:H$10900,3,FALSE))</f>
        <v/>
      </c>
      <c r="E2747" s="62" t="str">
        <f>IF(B2747="","",VLOOKUP(B2747,'Base productos'!A$2:H$10900,4,FALSE))</f>
        <v/>
      </c>
      <c r="F2747" s="62" t="str">
        <f>IF(B2747="","",VLOOKUP(B2747,'Base productos'!A$2:H$10900,5,FALSE))</f>
        <v/>
      </c>
      <c r="G2747" s="66" t="str">
        <f>IF(B2747="","",VLOOKUP(B2747,'Base productos'!A$2:H$10900,6,FALSE))</f>
        <v/>
      </c>
      <c r="H2747" s="66" t="str">
        <f>IF(B2747="","",VLOOKUP(B2747,'Base productos'!A$2:H$10900,7,FALSE))</f>
        <v/>
      </c>
      <c r="I2747" s="66" t="str">
        <f>IF(B2747="","",VLOOKUP(B2747,'Base productos'!A$2:H$10900,8,FALSE))</f>
        <v/>
      </c>
      <c r="J2747" s="47"/>
      <c r="K2747" s="48"/>
      <c r="L2747" s="68"/>
      <c r="M2747" s="68"/>
      <c r="N2747" s="68"/>
      <c r="O2747" s="68"/>
      <c r="P2747" s="100" t="str">
        <f>IF(O2747="","",VLOOKUP(O2747,'Principios Activos'!A$1:B$2418,2,FALSE))</f>
        <v/>
      </c>
      <c r="Q2747" s="68"/>
      <c r="R2747" s="68"/>
      <c r="S2747" s="68"/>
      <c r="T2747" s="68"/>
      <c r="U2747" s="68"/>
      <c r="V2747" s="68"/>
      <c r="W2747" s="68"/>
      <c r="X2747" s="68"/>
      <c r="Y2747" s="68"/>
      <c r="Z2747" s="68"/>
      <c r="AA2747" s="68"/>
      <c r="AB2747" s="69"/>
      <c r="AC2747" s="68"/>
      <c r="AD2747" s="69"/>
      <c r="AE2747" s="53"/>
      <c r="AF2747" s="98"/>
      <c r="AG2747" s="123"/>
      <c r="AH2747" s="123"/>
      <c r="AI2747"/>
      <c r="AJ2747"/>
      <c r="AM2747" s="13"/>
    </row>
    <row r="2748" spans="1:39" s="8" customFormat="1" ht="24.95" customHeight="1" x14ac:dyDescent="0.25">
      <c r="A2748" s="65" t="str">
        <f t="shared" si="42"/>
        <v/>
      </c>
      <c r="B2748" s="61"/>
      <c r="C2748" s="63" t="str">
        <f>IF(B2748="","",VLOOKUP(B2748,'Base productos'!A$2:H$10900,2,FALSE))</f>
        <v/>
      </c>
      <c r="D2748" s="66" t="str">
        <f>IF(B2748="","",VLOOKUP(B2748,'Base productos'!A$2:H$10900,3,FALSE))</f>
        <v/>
      </c>
      <c r="E2748" s="62" t="str">
        <f>IF(B2748="","",VLOOKUP(B2748,'Base productos'!A$2:H$10900,4,FALSE))</f>
        <v/>
      </c>
      <c r="F2748" s="62" t="str">
        <f>IF(B2748="","",VLOOKUP(B2748,'Base productos'!A$2:H$10900,5,FALSE))</f>
        <v/>
      </c>
      <c r="G2748" s="66" t="str">
        <f>IF(B2748="","",VLOOKUP(B2748,'Base productos'!A$2:H$10900,6,FALSE))</f>
        <v/>
      </c>
      <c r="H2748" s="66" t="str">
        <f>IF(B2748="","",VLOOKUP(B2748,'Base productos'!A$2:H$10900,7,FALSE))</f>
        <v/>
      </c>
      <c r="I2748" s="66" t="str">
        <f>IF(B2748="","",VLOOKUP(B2748,'Base productos'!A$2:H$10900,8,FALSE))</f>
        <v/>
      </c>
      <c r="J2748" s="47"/>
      <c r="K2748" s="48"/>
      <c r="L2748" s="68"/>
      <c r="M2748" s="68"/>
      <c r="N2748" s="68"/>
      <c r="O2748" s="68"/>
      <c r="P2748" s="100" t="str">
        <f>IF(O2748="","",VLOOKUP(O2748,'Principios Activos'!A$1:B$2418,2,FALSE))</f>
        <v/>
      </c>
      <c r="Q2748" s="68"/>
      <c r="R2748" s="68"/>
      <c r="S2748" s="68"/>
      <c r="T2748" s="68"/>
      <c r="U2748" s="68"/>
      <c r="V2748" s="68"/>
      <c r="W2748" s="68"/>
      <c r="X2748" s="68"/>
      <c r="Y2748" s="68"/>
      <c r="Z2748" s="68"/>
      <c r="AA2748" s="68"/>
      <c r="AB2748" s="69"/>
      <c r="AC2748" s="68"/>
      <c r="AD2748" s="69"/>
      <c r="AE2748" s="53"/>
      <c r="AF2748" s="98"/>
      <c r="AG2748" s="123"/>
      <c r="AH2748" s="123"/>
      <c r="AI2748"/>
      <c r="AJ2748"/>
      <c r="AM2748" s="13"/>
    </row>
    <row r="2749" spans="1:39" s="8" customFormat="1" ht="24.95" customHeight="1" x14ac:dyDescent="0.25">
      <c r="A2749" s="65" t="str">
        <f t="shared" si="42"/>
        <v/>
      </c>
      <c r="B2749" s="61"/>
      <c r="C2749" s="63" t="str">
        <f>IF(B2749="","",VLOOKUP(B2749,'Base productos'!A$2:H$10900,2,FALSE))</f>
        <v/>
      </c>
      <c r="D2749" s="66" t="str">
        <f>IF(B2749="","",VLOOKUP(B2749,'Base productos'!A$2:H$10900,3,FALSE))</f>
        <v/>
      </c>
      <c r="E2749" s="62" t="str">
        <f>IF(B2749="","",VLOOKUP(B2749,'Base productos'!A$2:H$10900,4,FALSE))</f>
        <v/>
      </c>
      <c r="F2749" s="62" t="str">
        <f>IF(B2749="","",VLOOKUP(B2749,'Base productos'!A$2:H$10900,5,FALSE))</f>
        <v/>
      </c>
      <c r="G2749" s="66" t="str">
        <f>IF(B2749="","",VLOOKUP(B2749,'Base productos'!A$2:H$10900,6,FALSE))</f>
        <v/>
      </c>
      <c r="H2749" s="66" t="str">
        <f>IF(B2749="","",VLOOKUP(B2749,'Base productos'!A$2:H$10900,7,FALSE))</f>
        <v/>
      </c>
      <c r="I2749" s="66" t="str">
        <f>IF(B2749="","",VLOOKUP(B2749,'Base productos'!A$2:H$10900,8,FALSE))</f>
        <v/>
      </c>
      <c r="J2749" s="47"/>
      <c r="K2749" s="48"/>
      <c r="L2749" s="68"/>
      <c r="M2749" s="68"/>
      <c r="N2749" s="68"/>
      <c r="O2749" s="68"/>
      <c r="P2749" s="100" t="str">
        <f>IF(O2749="","",VLOOKUP(O2749,'Principios Activos'!A$1:B$2418,2,FALSE))</f>
        <v/>
      </c>
      <c r="Q2749" s="68"/>
      <c r="R2749" s="68"/>
      <c r="S2749" s="68"/>
      <c r="T2749" s="68"/>
      <c r="U2749" s="68"/>
      <c r="V2749" s="68"/>
      <c r="W2749" s="68"/>
      <c r="X2749" s="68"/>
      <c r="Y2749" s="68"/>
      <c r="Z2749" s="68"/>
      <c r="AA2749" s="68"/>
      <c r="AB2749" s="69"/>
      <c r="AC2749" s="68"/>
      <c r="AD2749" s="69"/>
      <c r="AE2749" s="53"/>
      <c r="AF2749" s="98"/>
      <c r="AG2749" s="123"/>
      <c r="AH2749" s="123"/>
      <c r="AI2749"/>
      <c r="AJ2749"/>
      <c r="AM2749" s="13"/>
    </row>
    <row r="2750" spans="1:39" s="8" customFormat="1" ht="24.95" customHeight="1" x14ac:dyDescent="0.25">
      <c r="A2750" s="65" t="str">
        <f t="shared" si="42"/>
        <v/>
      </c>
      <c r="B2750" s="61"/>
      <c r="C2750" s="63" t="str">
        <f>IF(B2750="","",VLOOKUP(B2750,'Base productos'!A$2:H$10900,2,FALSE))</f>
        <v/>
      </c>
      <c r="D2750" s="66" t="str">
        <f>IF(B2750="","",VLOOKUP(B2750,'Base productos'!A$2:H$10900,3,FALSE))</f>
        <v/>
      </c>
      <c r="E2750" s="62" t="str">
        <f>IF(B2750="","",VLOOKUP(B2750,'Base productos'!A$2:H$10900,4,FALSE))</f>
        <v/>
      </c>
      <c r="F2750" s="62" t="str">
        <f>IF(B2750="","",VLOOKUP(B2750,'Base productos'!A$2:H$10900,5,FALSE))</f>
        <v/>
      </c>
      <c r="G2750" s="66" t="str">
        <f>IF(B2750="","",VLOOKUP(B2750,'Base productos'!A$2:H$10900,6,FALSE))</f>
        <v/>
      </c>
      <c r="H2750" s="66" t="str">
        <f>IF(B2750="","",VLOOKUP(B2750,'Base productos'!A$2:H$10900,7,FALSE))</f>
        <v/>
      </c>
      <c r="I2750" s="66" t="str">
        <f>IF(B2750="","",VLOOKUP(B2750,'Base productos'!A$2:H$10900,8,FALSE))</f>
        <v/>
      </c>
      <c r="J2750" s="47"/>
      <c r="K2750" s="48"/>
      <c r="L2750" s="68"/>
      <c r="M2750" s="68"/>
      <c r="N2750" s="68"/>
      <c r="O2750" s="68"/>
      <c r="P2750" s="100" t="str">
        <f>IF(O2750="","",VLOOKUP(O2750,'Principios Activos'!A$1:B$2418,2,FALSE))</f>
        <v/>
      </c>
      <c r="Q2750" s="68"/>
      <c r="R2750" s="68"/>
      <c r="S2750" s="68"/>
      <c r="T2750" s="68"/>
      <c r="U2750" s="68"/>
      <c r="V2750" s="68"/>
      <c r="W2750" s="68"/>
      <c r="X2750" s="68"/>
      <c r="Y2750" s="68"/>
      <c r="Z2750" s="68"/>
      <c r="AA2750" s="68"/>
      <c r="AB2750" s="69"/>
      <c r="AC2750" s="68"/>
      <c r="AD2750" s="69"/>
      <c r="AE2750" s="53"/>
      <c r="AF2750" s="98"/>
      <c r="AG2750" s="123"/>
      <c r="AH2750" s="123"/>
      <c r="AI2750"/>
      <c r="AJ2750"/>
      <c r="AM2750" s="13"/>
    </row>
    <row r="2751" spans="1:39" s="8" customFormat="1" ht="24.95" customHeight="1" x14ac:dyDescent="0.25">
      <c r="A2751" s="65" t="str">
        <f t="shared" si="42"/>
        <v/>
      </c>
      <c r="B2751" s="61"/>
      <c r="C2751" s="63" t="str">
        <f>IF(B2751="","",VLOOKUP(B2751,'Base productos'!A$2:H$10900,2,FALSE))</f>
        <v/>
      </c>
      <c r="D2751" s="66" t="str">
        <f>IF(B2751="","",VLOOKUP(B2751,'Base productos'!A$2:H$10900,3,FALSE))</f>
        <v/>
      </c>
      <c r="E2751" s="62" t="str">
        <f>IF(B2751="","",VLOOKUP(B2751,'Base productos'!A$2:H$10900,4,FALSE))</f>
        <v/>
      </c>
      <c r="F2751" s="62" t="str">
        <f>IF(B2751="","",VLOOKUP(B2751,'Base productos'!A$2:H$10900,5,FALSE))</f>
        <v/>
      </c>
      <c r="G2751" s="66" t="str">
        <f>IF(B2751="","",VLOOKUP(B2751,'Base productos'!A$2:H$10900,6,FALSE))</f>
        <v/>
      </c>
      <c r="H2751" s="66" t="str">
        <f>IF(B2751="","",VLOOKUP(B2751,'Base productos'!A$2:H$10900,7,FALSE))</f>
        <v/>
      </c>
      <c r="I2751" s="66" t="str">
        <f>IF(B2751="","",VLOOKUP(B2751,'Base productos'!A$2:H$10900,8,FALSE))</f>
        <v/>
      </c>
      <c r="J2751" s="47"/>
      <c r="K2751" s="48"/>
      <c r="L2751" s="68"/>
      <c r="M2751" s="68"/>
      <c r="N2751" s="68"/>
      <c r="O2751" s="68"/>
      <c r="P2751" s="100" t="str">
        <f>IF(O2751="","",VLOOKUP(O2751,'Principios Activos'!A$1:B$2418,2,FALSE))</f>
        <v/>
      </c>
      <c r="Q2751" s="68"/>
      <c r="R2751" s="68"/>
      <c r="S2751" s="68"/>
      <c r="T2751" s="68"/>
      <c r="U2751" s="68"/>
      <c r="V2751" s="68"/>
      <c r="W2751" s="68"/>
      <c r="X2751" s="68"/>
      <c r="Y2751" s="68"/>
      <c r="Z2751" s="68"/>
      <c r="AA2751" s="68"/>
      <c r="AB2751" s="69"/>
      <c r="AC2751" s="68"/>
      <c r="AD2751" s="69"/>
      <c r="AE2751" s="53"/>
      <c r="AF2751" s="98"/>
      <c r="AG2751" s="123"/>
      <c r="AH2751" s="123"/>
      <c r="AI2751"/>
      <c r="AJ2751"/>
      <c r="AM2751" s="13"/>
    </row>
    <row r="2752" spans="1:39" s="8" customFormat="1" ht="24.95" customHeight="1" x14ac:dyDescent="0.25">
      <c r="A2752" s="65" t="str">
        <f t="shared" si="42"/>
        <v/>
      </c>
      <c r="B2752" s="61"/>
      <c r="C2752" s="63" t="str">
        <f>IF(B2752="","",VLOOKUP(B2752,'Base productos'!A$2:H$10900,2,FALSE))</f>
        <v/>
      </c>
      <c r="D2752" s="66" t="str">
        <f>IF(B2752="","",VLOOKUP(B2752,'Base productos'!A$2:H$10900,3,FALSE))</f>
        <v/>
      </c>
      <c r="E2752" s="62" t="str">
        <f>IF(B2752="","",VLOOKUP(B2752,'Base productos'!A$2:H$10900,4,FALSE))</f>
        <v/>
      </c>
      <c r="F2752" s="62" t="str">
        <f>IF(B2752="","",VLOOKUP(B2752,'Base productos'!A$2:H$10900,5,FALSE))</f>
        <v/>
      </c>
      <c r="G2752" s="66" t="str">
        <f>IF(B2752="","",VLOOKUP(B2752,'Base productos'!A$2:H$10900,6,FALSE))</f>
        <v/>
      </c>
      <c r="H2752" s="66" t="str">
        <f>IF(B2752="","",VLOOKUP(B2752,'Base productos'!A$2:H$10900,7,FALSE))</f>
        <v/>
      </c>
      <c r="I2752" s="66" t="str">
        <f>IF(B2752="","",VLOOKUP(B2752,'Base productos'!A$2:H$10900,8,FALSE))</f>
        <v/>
      </c>
      <c r="J2752" s="47"/>
      <c r="K2752" s="48"/>
      <c r="L2752" s="68"/>
      <c r="M2752" s="68"/>
      <c r="N2752" s="68"/>
      <c r="O2752" s="68"/>
      <c r="P2752" s="100" t="str">
        <f>IF(O2752="","",VLOOKUP(O2752,'Principios Activos'!A$1:B$2418,2,FALSE))</f>
        <v/>
      </c>
      <c r="Q2752" s="68"/>
      <c r="R2752" s="68"/>
      <c r="S2752" s="68"/>
      <c r="T2752" s="68"/>
      <c r="U2752" s="68"/>
      <c r="V2752" s="68"/>
      <c r="W2752" s="68"/>
      <c r="X2752" s="68"/>
      <c r="Y2752" s="68"/>
      <c r="Z2752" s="68"/>
      <c r="AA2752" s="68"/>
      <c r="AB2752" s="69"/>
      <c r="AC2752" s="68"/>
      <c r="AD2752" s="69"/>
      <c r="AE2752" s="53"/>
      <c r="AF2752" s="98"/>
      <c r="AG2752" s="123"/>
      <c r="AH2752" s="123"/>
      <c r="AI2752"/>
      <c r="AJ2752"/>
      <c r="AM2752" s="13"/>
    </row>
    <row r="2753" spans="1:39" s="8" customFormat="1" ht="24.95" customHeight="1" x14ac:dyDescent="0.25">
      <c r="A2753" s="65" t="str">
        <f t="shared" si="42"/>
        <v/>
      </c>
      <c r="B2753" s="61"/>
      <c r="C2753" s="63" t="str">
        <f>IF(B2753="","",VLOOKUP(B2753,'Base productos'!A$2:H$10900,2,FALSE))</f>
        <v/>
      </c>
      <c r="D2753" s="66" t="str">
        <f>IF(B2753="","",VLOOKUP(B2753,'Base productos'!A$2:H$10900,3,FALSE))</f>
        <v/>
      </c>
      <c r="E2753" s="62" t="str">
        <f>IF(B2753="","",VLOOKUP(B2753,'Base productos'!A$2:H$10900,4,FALSE))</f>
        <v/>
      </c>
      <c r="F2753" s="62" t="str">
        <f>IF(B2753="","",VLOOKUP(B2753,'Base productos'!A$2:H$10900,5,FALSE))</f>
        <v/>
      </c>
      <c r="G2753" s="66" t="str">
        <f>IF(B2753="","",VLOOKUP(B2753,'Base productos'!A$2:H$10900,6,FALSE))</f>
        <v/>
      </c>
      <c r="H2753" s="66" t="str">
        <f>IF(B2753="","",VLOOKUP(B2753,'Base productos'!A$2:H$10900,7,FALSE))</f>
        <v/>
      </c>
      <c r="I2753" s="66" t="str">
        <f>IF(B2753="","",VLOOKUP(B2753,'Base productos'!A$2:H$10900,8,FALSE))</f>
        <v/>
      </c>
      <c r="J2753" s="47"/>
      <c r="K2753" s="48"/>
      <c r="L2753" s="68"/>
      <c r="M2753" s="68"/>
      <c r="N2753" s="68"/>
      <c r="O2753" s="68"/>
      <c r="P2753" s="100" t="str">
        <f>IF(O2753="","",VLOOKUP(O2753,'Principios Activos'!A$1:B$2418,2,FALSE))</f>
        <v/>
      </c>
      <c r="Q2753" s="68"/>
      <c r="R2753" s="68"/>
      <c r="S2753" s="68"/>
      <c r="T2753" s="68"/>
      <c r="U2753" s="68"/>
      <c r="V2753" s="68"/>
      <c r="W2753" s="68"/>
      <c r="X2753" s="68"/>
      <c r="Y2753" s="68"/>
      <c r="Z2753" s="68"/>
      <c r="AA2753" s="68"/>
      <c r="AB2753" s="69"/>
      <c r="AC2753" s="68"/>
      <c r="AD2753" s="69"/>
      <c r="AE2753" s="53"/>
      <c r="AF2753" s="98"/>
      <c r="AG2753" s="123"/>
      <c r="AH2753" s="123"/>
      <c r="AI2753"/>
      <c r="AJ2753"/>
      <c r="AM2753" s="13"/>
    </row>
    <row r="2754" spans="1:39" s="8" customFormat="1" ht="24.95" customHeight="1" x14ac:dyDescent="0.25">
      <c r="A2754" s="65" t="str">
        <f t="shared" si="42"/>
        <v/>
      </c>
      <c r="B2754" s="61"/>
      <c r="C2754" s="63" t="str">
        <f>IF(B2754="","",VLOOKUP(B2754,'Base productos'!A$2:H$10900,2,FALSE))</f>
        <v/>
      </c>
      <c r="D2754" s="66" t="str">
        <f>IF(B2754="","",VLOOKUP(B2754,'Base productos'!A$2:H$10900,3,FALSE))</f>
        <v/>
      </c>
      <c r="E2754" s="62" t="str">
        <f>IF(B2754="","",VLOOKUP(B2754,'Base productos'!A$2:H$10900,4,FALSE))</f>
        <v/>
      </c>
      <c r="F2754" s="62" t="str">
        <f>IF(B2754="","",VLOOKUP(B2754,'Base productos'!A$2:H$10900,5,FALSE))</f>
        <v/>
      </c>
      <c r="G2754" s="66" t="str">
        <f>IF(B2754="","",VLOOKUP(B2754,'Base productos'!A$2:H$10900,6,FALSE))</f>
        <v/>
      </c>
      <c r="H2754" s="66" t="str">
        <f>IF(B2754="","",VLOOKUP(B2754,'Base productos'!A$2:H$10900,7,FALSE))</f>
        <v/>
      </c>
      <c r="I2754" s="66" t="str">
        <f>IF(B2754="","",VLOOKUP(B2754,'Base productos'!A$2:H$10900,8,FALSE))</f>
        <v/>
      </c>
      <c r="J2754" s="47"/>
      <c r="K2754" s="48"/>
      <c r="L2754" s="68"/>
      <c r="M2754" s="68"/>
      <c r="N2754" s="68"/>
      <c r="O2754" s="68"/>
      <c r="P2754" s="100" t="str">
        <f>IF(O2754="","",VLOOKUP(O2754,'Principios Activos'!A$1:B$2418,2,FALSE))</f>
        <v/>
      </c>
      <c r="Q2754" s="68"/>
      <c r="R2754" s="68"/>
      <c r="S2754" s="68"/>
      <c r="T2754" s="68"/>
      <c r="U2754" s="68"/>
      <c r="V2754" s="68"/>
      <c r="W2754" s="68"/>
      <c r="X2754" s="68"/>
      <c r="Y2754" s="68"/>
      <c r="Z2754" s="68"/>
      <c r="AA2754" s="68"/>
      <c r="AB2754" s="69"/>
      <c r="AC2754" s="68"/>
      <c r="AD2754" s="69"/>
      <c r="AE2754" s="53"/>
      <c r="AF2754" s="98"/>
      <c r="AG2754" s="123"/>
      <c r="AH2754" s="123"/>
      <c r="AI2754"/>
      <c r="AJ2754"/>
      <c r="AM2754" s="13"/>
    </row>
    <row r="2755" spans="1:39" s="8" customFormat="1" ht="24.95" customHeight="1" x14ac:dyDescent="0.25">
      <c r="A2755" s="65" t="str">
        <f t="shared" si="42"/>
        <v/>
      </c>
      <c r="B2755" s="61"/>
      <c r="C2755" s="63" t="str">
        <f>IF(B2755="","",VLOOKUP(B2755,'Base productos'!A$2:H$10900,2,FALSE))</f>
        <v/>
      </c>
      <c r="D2755" s="66" t="str">
        <f>IF(B2755="","",VLOOKUP(B2755,'Base productos'!A$2:H$10900,3,FALSE))</f>
        <v/>
      </c>
      <c r="E2755" s="62" t="str">
        <f>IF(B2755="","",VLOOKUP(B2755,'Base productos'!A$2:H$10900,4,FALSE))</f>
        <v/>
      </c>
      <c r="F2755" s="62" t="str">
        <f>IF(B2755="","",VLOOKUP(B2755,'Base productos'!A$2:H$10900,5,FALSE))</f>
        <v/>
      </c>
      <c r="G2755" s="66" t="str">
        <f>IF(B2755="","",VLOOKUP(B2755,'Base productos'!A$2:H$10900,6,FALSE))</f>
        <v/>
      </c>
      <c r="H2755" s="66" t="str">
        <f>IF(B2755="","",VLOOKUP(B2755,'Base productos'!A$2:H$10900,7,FALSE))</f>
        <v/>
      </c>
      <c r="I2755" s="66" t="str">
        <f>IF(B2755="","",VLOOKUP(B2755,'Base productos'!A$2:H$10900,8,FALSE))</f>
        <v/>
      </c>
      <c r="J2755" s="47"/>
      <c r="K2755" s="48"/>
      <c r="L2755" s="68"/>
      <c r="M2755" s="68"/>
      <c r="N2755" s="68"/>
      <c r="O2755" s="68"/>
      <c r="P2755" s="100" t="str">
        <f>IF(O2755="","",VLOOKUP(O2755,'Principios Activos'!A$1:B$2418,2,FALSE))</f>
        <v/>
      </c>
      <c r="Q2755" s="68"/>
      <c r="R2755" s="68"/>
      <c r="S2755" s="68"/>
      <c r="T2755" s="68"/>
      <c r="U2755" s="68"/>
      <c r="V2755" s="68"/>
      <c r="W2755" s="68"/>
      <c r="X2755" s="68"/>
      <c r="Y2755" s="68"/>
      <c r="Z2755" s="68"/>
      <c r="AA2755" s="68"/>
      <c r="AB2755" s="69"/>
      <c r="AC2755" s="68"/>
      <c r="AD2755" s="69"/>
      <c r="AE2755" s="53"/>
      <c r="AF2755" s="98"/>
      <c r="AG2755" s="123"/>
      <c r="AH2755" s="123"/>
      <c r="AI2755"/>
      <c r="AJ2755"/>
      <c r="AM2755" s="13"/>
    </row>
    <row r="2756" spans="1:39" s="8" customFormat="1" ht="24.95" customHeight="1" x14ac:dyDescent="0.25">
      <c r="A2756" s="65" t="str">
        <f t="shared" si="42"/>
        <v/>
      </c>
      <c r="B2756" s="61"/>
      <c r="C2756" s="63" t="str">
        <f>IF(B2756="","",VLOOKUP(B2756,'Base productos'!A$2:H$10900,2,FALSE))</f>
        <v/>
      </c>
      <c r="D2756" s="66" t="str">
        <f>IF(B2756="","",VLOOKUP(B2756,'Base productos'!A$2:H$10900,3,FALSE))</f>
        <v/>
      </c>
      <c r="E2756" s="62" t="str">
        <f>IF(B2756="","",VLOOKUP(B2756,'Base productos'!A$2:H$10900,4,FALSE))</f>
        <v/>
      </c>
      <c r="F2756" s="62" t="str">
        <f>IF(B2756="","",VLOOKUP(B2756,'Base productos'!A$2:H$10900,5,FALSE))</f>
        <v/>
      </c>
      <c r="G2756" s="66" t="str">
        <f>IF(B2756="","",VLOOKUP(B2756,'Base productos'!A$2:H$10900,6,FALSE))</f>
        <v/>
      </c>
      <c r="H2756" s="66" t="str">
        <f>IF(B2756="","",VLOOKUP(B2756,'Base productos'!A$2:H$10900,7,FALSE))</f>
        <v/>
      </c>
      <c r="I2756" s="66" t="str">
        <f>IF(B2756="","",VLOOKUP(B2756,'Base productos'!A$2:H$10900,8,FALSE))</f>
        <v/>
      </c>
      <c r="J2756" s="47"/>
      <c r="K2756" s="48"/>
      <c r="L2756" s="68"/>
      <c r="M2756" s="68"/>
      <c r="N2756" s="68"/>
      <c r="O2756" s="68"/>
      <c r="P2756" s="100" t="str">
        <f>IF(O2756="","",VLOOKUP(O2756,'Principios Activos'!A$1:B$2418,2,FALSE))</f>
        <v/>
      </c>
      <c r="Q2756" s="68"/>
      <c r="R2756" s="68"/>
      <c r="S2756" s="68"/>
      <c r="T2756" s="68"/>
      <c r="U2756" s="68"/>
      <c r="V2756" s="68"/>
      <c r="W2756" s="68"/>
      <c r="X2756" s="68"/>
      <c r="Y2756" s="68"/>
      <c r="Z2756" s="68"/>
      <c r="AA2756" s="68"/>
      <c r="AB2756" s="69"/>
      <c r="AC2756" s="68"/>
      <c r="AD2756" s="69"/>
      <c r="AE2756" s="53"/>
      <c r="AF2756" s="98"/>
      <c r="AG2756" s="123"/>
      <c r="AH2756" s="123"/>
      <c r="AI2756"/>
      <c r="AJ2756"/>
      <c r="AM2756" s="13"/>
    </row>
    <row r="2757" spans="1:39" s="8" customFormat="1" ht="24.95" customHeight="1" x14ac:dyDescent="0.25">
      <c r="A2757" s="65" t="str">
        <f t="shared" si="42"/>
        <v/>
      </c>
      <c r="B2757" s="61"/>
      <c r="C2757" s="63" t="str">
        <f>IF(B2757="","",VLOOKUP(B2757,'Base productos'!A$2:H$10900,2,FALSE))</f>
        <v/>
      </c>
      <c r="D2757" s="66" t="str">
        <f>IF(B2757="","",VLOOKUP(B2757,'Base productos'!A$2:H$10900,3,FALSE))</f>
        <v/>
      </c>
      <c r="E2757" s="62" t="str">
        <f>IF(B2757="","",VLOOKUP(B2757,'Base productos'!A$2:H$10900,4,FALSE))</f>
        <v/>
      </c>
      <c r="F2757" s="62" t="str">
        <f>IF(B2757="","",VLOOKUP(B2757,'Base productos'!A$2:H$10900,5,FALSE))</f>
        <v/>
      </c>
      <c r="G2757" s="66" t="str">
        <f>IF(B2757="","",VLOOKUP(B2757,'Base productos'!A$2:H$10900,6,FALSE))</f>
        <v/>
      </c>
      <c r="H2757" s="66" t="str">
        <f>IF(B2757="","",VLOOKUP(B2757,'Base productos'!A$2:H$10900,7,FALSE))</f>
        <v/>
      </c>
      <c r="I2757" s="66" t="str">
        <f>IF(B2757="","",VLOOKUP(B2757,'Base productos'!A$2:H$10900,8,FALSE))</f>
        <v/>
      </c>
      <c r="J2757" s="47"/>
      <c r="K2757" s="48"/>
      <c r="L2757" s="68"/>
      <c r="M2757" s="68"/>
      <c r="N2757" s="68"/>
      <c r="O2757" s="68"/>
      <c r="P2757" s="100" t="str">
        <f>IF(O2757="","",VLOOKUP(O2757,'Principios Activos'!A$1:B$2418,2,FALSE))</f>
        <v/>
      </c>
      <c r="Q2757" s="68"/>
      <c r="R2757" s="68"/>
      <c r="S2757" s="68"/>
      <c r="T2757" s="68"/>
      <c r="U2757" s="68"/>
      <c r="V2757" s="68"/>
      <c r="W2757" s="68"/>
      <c r="X2757" s="68"/>
      <c r="Y2757" s="68"/>
      <c r="Z2757" s="68"/>
      <c r="AA2757" s="68"/>
      <c r="AB2757" s="69"/>
      <c r="AC2757" s="68"/>
      <c r="AD2757" s="69"/>
      <c r="AE2757" s="53"/>
      <c r="AF2757" s="98"/>
      <c r="AG2757" s="123"/>
      <c r="AH2757" s="123"/>
      <c r="AI2757"/>
      <c r="AJ2757"/>
      <c r="AM2757" s="13"/>
    </row>
    <row r="2758" spans="1:39" s="8" customFormat="1" ht="24.95" customHeight="1" x14ac:dyDescent="0.25">
      <c r="A2758" s="65" t="str">
        <f t="shared" si="42"/>
        <v/>
      </c>
      <c r="B2758" s="61"/>
      <c r="C2758" s="63" t="str">
        <f>IF(B2758="","",VLOOKUP(B2758,'Base productos'!A$2:H$10900,2,FALSE))</f>
        <v/>
      </c>
      <c r="D2758" s="66" t="str">
        <f>IF(B2758="","",VLOOKUP(B2758,'Base productos'!A$2:H$10900,3,FALSE))</f>
        <v/>
      </c>
      <c r="E2758" s="62" t="str">
        <f>IF(B2758="","",VLOOKUP(B2758,'Base productos'!A$2:H$10900,4,FALSE))</f>
        <v/>
      </c>
      <c r="F2758" s="62" t="str">
        <f>IF(B2758="","",VLOOKUP(B2758,'Base productos'!A$2:H$10900,5,FALSE))</f>
        <v/>
      </c>
      <c r="G2758" s="66" t="str">
        <f>IF(B2758="","",VLOOKUP(B2758,'Base productos'!A$2:H$10900,6,FALSE))</f>
        <v/>
      </c>
      <c r="H2758" s="66" t="str">
        <f>IF(B2758="","",VLOOKUP(B2758,'Base productos'!A$2:H$10900,7,FALSE))</f>
        <v/>
      </c>
      <c r="I2758" s="66" t="str">
        <f>IF(B2758="","",VLOOKUP(B2758,'Base productos'!A$2:H$10900,8,FALSE))</f>
        <v/>
      </c>
      <c r="J2758" s="47"/>
      <c r="K2758" s="48"/>
      <c r="L2758" s="68"/>
      <c r="M2758" s="68"/>
      <c r="N2758" s="68"/>
      <c r="O2758" s="68"/>
      <c r="P2758" s="100" t="str">
        <f>IF(O2758="","",VLOOKUP(O2758,'Principios Activos'!A$1:B$2418,2,FALSE))</f>
        <v/>
      </c>
      <c r="Q2758" s="68"/>
      <c r="R2758" s="68"/>
      <c r="S2758" s="68"/>
      <c r="T2758" s="68"/>
      <c r="U2758" s="68"/>
      <c r="V2758" s="68"/>
      <c r="W2758" s="68"/>
      <c r="X2758" s="68"/>
      <c r="Y2758" s="68"/>
      <c r="Z2758" s="68"/>
      <c r="AA2758" s="68"/>
      <c r="AB2758" s="69"/>
      <c r="AC2758" s="68"/>
      <c r="AD2758" s="69"/>
      <c r="AE2758" s="53"/>
      <c r="AF2758" s="98"/>
      <c r="AG2758" s="123"/>
      <c r="AH2758" s="123"/>
      <c r="AI2758"/>
      <c r="AJ2758"/>
      <c r="AM2758" s="13"/>
    </row>
    <row r="2759" spans="1:39" s="8" customFormat="1" ht="24.95" customHeight="1" x14ac:dyDescent="0.25">
      <c r="A2759" s="65" t="str">
        <f t="shared" si="42"/>
        <v/>
      </c>
      <c r="B2759" s="61"/>
      <c r="C2759" s="63" t="str">
        <f>IF(B2759="","",VLOOKUP(B2759,'Base productos'!A$2:H$10900,2,FALSE))</f>
        <v/>
      </c>
      <c r="D2759" s="66" t="str">
        <f>IF(B2759="","",VLOOKUP(B2759,'Base productos'!A$2:H$10900,3,FALSE))</f>
        <v/>
      </c>
      <c r="E2759" s="62" t="str">
        <f>IF(B2759="","",VLOOKUP(B2759,'Base productos'!A$2:H$10900,4,FALSE))</f>
        <v/>
      </c>
      <c r="F2759" s="62" t="str">
        <f>IF(B2759="","",VLOOKUP(B2759,'Base productos'!A$2:H$10900,5,FALSE))</f>
        <v/>
      </c>
      <c r="G2759" s="66" t="str">
        <f>IF(B2759="","",VLOOKUP(B2759,'Base productos'!A$2:H$10900,6,FALSE))</f>
        <v/>
      </c>
      <c r="H2759" s="66" t="str">
        <f>IF(B2759="","",VLOOKUP(B2759,'Base productos'!A$2:H$10900,7,FALSE))</f>
        <v/>
      </c>
      <c r="I2759" s="66" t="str">
        <f>IF(B2759="","",VLOOKUP(B2759,'Base productos'!A$2:H$10900,8,FALSE))</f>
        <v/>
      </c>
      <c r="J2759" s="47"/>
      <c r="K2759" s="48"/>
      <c r="L2759" s="68"/>
      <c r="M2759" s="68"/>
      <c r="N2759" s="68"/>
      <c r="O2759" s="68"/>
      <c r="P2759" s="100" t="str">
        <f>IF(O2759="","",VLOOKUP(O2759,'Principios Activos'!A$1:B$2418,2,FALSE))</f>
        <v/>
      </c>
      <c r="Q2759" s="68"/>
      <c r="R2759" s="68"/>
      <c r="S2759" s="68"/>
      <c r="T2759" s="68"/>
      <c r="U2759" s="68"/>
      <c r="V2759" s="68"/>
      <c r="W2759" s="68"/>
      <c r="X2759" s="68"/>
      <c r="Y2759" s="68"/>
      <c r="Z2759" s="68"/>
      <c r="AA2759" s="68"/>
      <c r="AB2759" s="69"/>
      <c r="AC2759" s="68"/>
      <c r="AD2759" s="69"/>
      <c r="AE2759" s="53"/>
      <c r="AF2759" s="98"/>
      <c r="AG2759" s="123"/>
      <c r="AH2759" s="123"/>
      <c r="AI2759"/>
      <c r="AJ2759"/>
      <c r="AM2759" s="13"/>
    </row>
    <row r="2760" spans="1:39" s="8" customFormat="1" ht="24.95" customHeight="1" x14ac:dyDescent="0.25">
      <c r="A2760" s="65" t="str">
        <f t="shared" si="42"/>
        <v/>
      </c>
      <c r="B2760" s="61"/>
      <c r="C2760" s="63" t="str">
        <f>IF(B2760="","",VLOOKUP(B2760,'Base productos'!A$2:H$10900,2,FALSE))</f>
        <v/>
      </c>
      <c r="D2760" s="66" t="str">
        <f>IF(B2760="","",VLOOKUP(B2760,'Base productos'!A$2:H$10900,3,FALSE))</f>
        <v/>
      </c>
      <c r="E2760" s="62" t="str">
        <f>IF(B2760="","",VLOOKUP(B2760,'Base productos'!A$2:H$10900,4,FALSE))</f>
        <v/>
      </c>
      <c r="F2760" s="62" t="str">
        <f>IF(B2760="","",VLOOKUP(B2760,'Base productos'!A$2:H$10900,5,FALSE))</f>
        <v/>
      </c>
      <c r="G2760" s="66" t="str">
        <f>IF(B2760="","",VLOOKUP(B2760,'Base productos'!A$2:H$10900,6,FALSE))</f>
        <v/>
      </c>
      <c r="H2760" s="66" t="str">
        <f>IF(B2760="","",VLOOKUP(B2760,'Base productos'!A$2:H$10900,7,FALSE))</f>
        <v/>
      </c>
      <c r="I2760" s="66" t="str">
        <f>IF(B2760="","",VLOOKUP(B2760,'Base productos'!A$2:H$10900,8,FALSE))</f>
        <v/>
      </c>
      <c r="J2760" s="47"/>
      <c r="K2760" s="48"/>
      <c r="L2760" s="68"/>
      <c r="M2760" s="68"/>
      <c r="N2760" s="68"/>
      <c r="O2760" s="68"/>
      <c r="P2760" s="100" t="str">
        <f>IF(O2760="","",VLOOKUP(O2760,'Principios Activos'!A$1:B$2418,2,FALSE))</f>
        <v/>
      </c>
      <c r="Q2760" s="68"/>
      <c r="R2760" s="68"/>
      <c r="S2760" s="68"/>
      <c r="T2760" s="68"/>
      <c r="U2760" s="68"/>
      <c r="V2760" s="68"/>
      <c r="W2760" s="68"/>
      <c r="X2760" s="68"/>
      <c r="Y2760" s="68"/>
      <c r="Z2760" s="68"/>
      <c r="AA2760" s="68"/>
      <c r="AB2760" s="69"/>
      <c r="AC2760" s="68"/>
      <c r="AD2760" s="69"/>
      <c r="AE2760" s="53"/>
      <c r="AF2760" s="98"/>
      <c r="AG2760" s="123"/>
      <c r="AH2760" s="123"/>
      <c r="AI2760"/>
      <c r="AJ2760"/>
      <c r="AM2760" s="13"/>
    </row>
    <row r="2761" spans="1:39" s="8" customFormat="1" ht="24.95" customHeight="1" x14ac:dyDescent="0.25">
      <c r="A2761" s="65" t="str">
        <f t="shared" si="42"/>
        <v/>
      </c>
      <c r="B2761" s="61"/>
      <c r="C2761" s="63" t="str">
        <f>IF(B2761="","",VLOOKUP(B2761,'Base productos'!A$2:H$10900,2,FALSE))</f>
        <v/>
      </c>
      <c r="D2761" s="66" t="str">
        <f>IF(B2761="","",VLOOKUP(B2761,'Base productos'!A$2:H$10900,3,FALSE))</f>
        <v/>
      </c>
      <c r="E2761" s="62" t="str">
        <f>IF(B2761="","",VLOOKUP(B2761,'Base productos'!A$2:H$10900,4,FALSE))</f>
        <v/>
      </c>
      <c r="F2761" s="62" t="str">
        <f>IF(B2761="","",VLOOKUP(B2761,'Base productos'!A$2:H$10900,5,FALSE))</f>
        <v/>
      </c>
      <c r="G2761" s="66" t="str">
        <f>IF(B2761="","",VLOOKUP(B2761,'Base productos'!A$2:H$10900,6,FALSE))</f>
        <v/>
      </c>
      <c r="H2761" s="66" t="str">
        <f>IF(B2761="","",VLOOKUP(B2761,'Base productos'!A$2:H$10900,7,FALSE))</f>
        <v/>
      </c>
      <c r="I2761" s="66" t="str">
        <f>IF(B2761="","",VLOOKUP(B2761,'Base productos'!A$2:H$10900,8,FALSE))</f>
        <v/>
      </c>
      <c r="J2761" s="47"/>
      <c r="K2761" s="48"/>
      <c r="L2761" s="68"/>
      <c r="M2761" s="68"/>
      <c r="N2761" s="68"/>
      <c r="O2761" s="68"/>
      <c r="P2761" s="100" t="str">
        <f>IF(O2761="","",VLOOKUP(O2761,'Principios Activos'!A$1:B$2418,2,FALSE))</f>
        <v/>
      </c>
      <c r="Q2761" s="68"/>
      <c r="R2761" s="68"/>
      <c r="S2761" s="68"/>
      <c r="T2761" s="68"/>
      <c r="U2761" s="68"/>
      <c r="V2761" s="68"/>
      <c r="W2761" s="68"/>
      <c r="X2761" s="68"/>
      <c r="Y2761" s="68"/>
      <c r="Z2761" s="68"/>
      <c r="AA2761" s="68"/>
      <c r="AB2761" s="69"/>
      <c r="AC2761" s="68"/>
      <c r="AD2761" s="69"/>
      <c r="AE2761" s="53"/>
      <c r="AF2761" s="98"/>
      <c r="AG2761" s="123"/>
      <c r="AH2761" s="123"/>
      <c r="AI2761"/>
      <c r="AJ2761"/>
      <c r="AM2761" s="13"/>
    </row>
    <row r="2762" spans="1:39" s="8" customFormat="1" ht="24.95" customHeight="1" x14ac:dyDescent="0.25">
      <c r="A2762" s="65" t="str">
        <f t="shared" si="42"/>
        <v/>
      </c>
      <c r="B2762" s="61"/>
      <c r="C2762" s="63" t="str">
        <f>IF(B2762="","",VLOOKUP(B2762,'Base productos'!A$2:H$10900,2,FALSE))</f>
        <v/>
      </c>
      <c r="D2762" s="66" t="str">
        <f>IF(B2762="","",VLOOKUP(B2762,'Base productos'!A$2:H$10900,3,FALSE))</f>
        <v/>
      </c>
      <c r="E2762" s="62" t="str">
        <f>IF(B2762="","",VLOOKUP(B2762,'Base productos'!A$2:H$10900,4,FALSE))</f>
        <v/>
      </c>
      <c r="F2762" s="62" t="str">
        <f>IF(B2762="","",VLOOKUP(B2762,'Base productos'!A$2:H$10900,5,FALSE))</f>
        <v/>
      </c>
      <c r="G2762" s="66" t="str">
        <f>IF(B2762="","",VLOOKUP(B2762,'Base productos'!A$2:H$10900,6,FALSE))</f>
        <v/>
      </c>
      <c r="H2762" s="66" t="str">
        <f>IF(B2762="","",VLOOKUP(B2762,'Base productos'!A$2:H$10900,7,FALSE))</f>
        <v/>
      </c>
      <c r="I2762" s="66" t="str">
        <f>IF(B2762="","",VLOOKUP(B2762,'Base productos'!A$2:H$10900,8,FALSE))</f>
        <v/>
      </c>
      <c r="J2762" s="47"/>
      <c r="K2762" s="48"/>
      <c r="L2762" s="68"/>
      <c r="M2762" s="68"/>
      <c r="N2762" s="68"/>
      <c r="O2762" s="68"/>
      <c r="P2762" s="100" t="str">
        <f>IF(O2762="","",VLOOKUP(O2762,'Principios Activos'!A$1:B$2418,2,FALSE))</f>
        <v/>
      </c>
      <c r="Q2762" s="68"/>
      <c r="R2762" s="68"/>
      <c r="S2762" s="68"/>
      <c r="T2762" s="68"/>
      <c r="U2762" s="68"/>
      <c r="V2762" s="68"/>
      <c r="W2762" s="68"/>
      <c r="X2762" s="68"/>
      <c r="Y2762" s="68"/>
      <c r="Z2762" s="68"/>
      <c r="AA2762" s="68"/>
      <c r="AB2762" s="69"/>
      <c r="AC2762" s="68"/>
      <c r="AD2762" s="69"/>
      <c r="AE2762" s="53"/>
      <c r="AF2762" s="98"/>
      <c r="AG2762" s="123"/>
      <c r="AH2762" s="123"/>
      <c r="AI2762"/>
      <c r="AJ2762"/>
      <c r="AM2762" s="13"/>
    </row>
    <row r="2763" spans="1:39" s="8" customFormat="1" ht="24.95" customHeight="1" x14ac:dyDescent="0.25">
      <c r="A2763" s="65" t="str">
        <f t="shared" si="42"/>
        <v/>
      </c>
      <c r="B2763" s="61"/>
      <c r="C2763" s="63" t="str">
        <f>IF(B2763="","",VLOOKUP(B2763,'Base productos'!A$2:H$10900,2,FALSE))</f>
        <v/>
      </c>
      <c r="D2763" s="66" t="str">
        <f>IF(B2763="","",VLOOKUP(B2763,'Base productos'!A$2:H$10900,3,FALSE))</f>
        <v/>
      </c>
      <c r="E2763" s="62" t="str">
        <f>IF(B2763="","",VLOOKUP(B2763,'Base productos'!A$2:H$10900,4,FALSE))</f>
        <v/>
      </c>
      <c r="F2763" s="62" t="str">
        <f>IF(B2763="","",VLOOKUP(B2763,'Base productos'!A$2:H$10900,5,FALSE))</f>
        <v/>
      </c>
      <c r="G2763" s="66" t="str">
        <f>IF(B2763="","",VLOOKUP(B2763,'Base productos'!A$2:H$10900,6,FALSE))</f>
        <v/>
      </c>
      <c r="H2763" s="66" t="str">
        <f>IF(B2763="","",VLOOKUP(B2763,'Base productos'!A$2:H$10900,7,FALSE))</f>
        <v/>
      </c>
      <c r="I2763" s="66" t="str">
        <f>IF(B2763="","",VLOOKUP(B2763,'Base productos'!A$2:H$10900,8,FALSE))</f>
        <v/>
      </c>
      <c r="J2763" s="47"/>
      <c r="K2763" s="48"/>
      <c r="L2763" s="68"/>
      <c r="M2763" s="68"/>
      <c r="N2763" s="68"/>
      <c r="O2763" s="68"/>
      <c r="P2763" s="100" t="str">
        <f>IF(O2763="","",VLOOKUP(O2763,'Principios Activos'!A$1:B$2418,2,FALSE))</f>
        <v/>
      </c>
      <c r="Q2763" s="68"/>
      <c r="R2763" s="68"/>
      <c r="S2763" s="68"/>
      <c r="T2763" s="68"/>
      <c r="U2763" s="68"/>
      <c r="V2763" s="68"/>
      <c r="W2763" s="68"/>
      <c r="X2763" s="68"/>
      <c r="Y2763" s="68"/>
      <c r="Z2763" s="68"/>
      <c r="AA2763" s="68"/>
      <c r="AB2763" s="69"/>
      <c r="AC2763" s="68"/>
      <c r="AD2763" s="69"/>
      <c r="AE2763" s="53"/>
      <c r="AF2763" s="98"/>
      <c r="AG2763" s="123"/>
      <c r="AH2763" s="123"/>
      <c r="AI2763"/>
      <c r="AJ2763"/>
      <c r="AM2763" s="13"/>
    </row>
    <row r="2764" spans="1:39" s="8" customFormat="1" ht="24.95" customHeight="1" x14ac:dyDescent="0.25">
      <c r="A2764" s="65" t="str">
        <f t="shared" si="42"/>
        <v/>
      </c>
      <c r="B2764" s="61"/>
      <c r="C2764" s="63" t="str">
        <f>IF(B2764="","",VLOOKUP(B2764,'Base productos'!A$2:H$10900,2,FALSE))</f>
        <v/>
      </c>
      <c r="D2764" s="66" t="str">
        <f>IF(B2764="","",VLOOKUP(B2764,'Base productos'!A$2:H$10900,3,FALSE))</f>
        <v/>
      </c>
      <c r="E2764" s="62" t="str">
        <f>IF(B2764="","",VLOOKUP(B2764,'Base productos'!A$2:H$10900,4,FALSE))</f>
        <v/>
      </c>
      <c r="F2764" s="62" t="str">
        <f>IF(B2764="","",VLOOKUP(B2764,'Base productos'!A$2:H$10900,5,FALSE))</f>
        <v/>
      </c>
      <c r="G2764" s="66" t="str">
        <f>IF(B2764="","",VLOOKUP(B2764,'Base productos'!A$2:H$10900,6,FALSE))</f>
        <v/>
      </c>
      <c r="H2764" s="66" t="str">
        <f>IF(B2764="","",VLOOKUP(B2764,'Base productos'!A$2:H$10900,7,FALSE))</f>
        <v/>
      </c>
      <c r="I2764" s="66" t="str">
        <f>IF(B2764="","",VLOOKUP(B2764,'Base productos'!A$2:H$10900,8,FALSE))</f>
        <v/>
      </c>
      <c r="J2764" s="47"/>
      <c r="K2764" s="48"/>
      <c r="L2764" s="68"/>
      <c r="M2764" s="68"/>
      <c r="N2764" s="68"/>
      <c r="O2764" s="68"/>
      <c r="P2764" s="100" t="str">
        <f>IF(O2764="","",VLOOKUP(O2764,'Principios Activos'!A$1:B$2418,2,FALSE))</f>
        <v/>
      </c>
      <c r="Q2764" s="68"/>
      <c r="R2764" s="68"/>
      <c r="S2764" s="68"/>
      <c r="T2764" s="68"/>
      <c r="U2764" s="68"/>
      <c r="V2764" s="68"/>
      <c r="W2764" s="68"/>
      <c r="X2764" s="68"/>
      <c r="Y2764" s="68"/>
      <c r="Z2764" s="68"/>
      <c r="AA2764" s="68"/>
      <c r="AB2764" s="69"/>
      <c r="AC2764" s="68"/>
      <c r="AD2764" s="69"/>
      <c r="AE2764" s="53"/>
      <c r="AF2764" s="98"/>
      <c r="AG2764" s="123"/>
      <c r="AH2764" s="123"/>
      <c r="AI2764"/>
      <c r="AJ2764"/>
      <c r="AM2764" s="13"/>
    </row>
    <row r="2765" spans="1:39" s="8" customFormat="1" ht="24.95" customHeight="1" x14ac:dyDescent="0.25">
      <c r="A2765" s="65" t="str">
        <f t="shared" si="42"/>
        <v/>
      </c>
      <c r="B2765" s="61"/>
      <c r="C2765" s="63" t="str">
        <f>IF(B2765="","",VLOOKUP(B2765,'Base productos'!A$2:H$10900,2,FALSE))</f>
        <v/>
      </c>
      <c r="D2765" s="66" t="str">
        <f>IF(B2765="","",VLOOKUP(B2765,'Base productos'!A$2:H$10900,3,FALSE))</f>
        <v/>
      </c>
      <c r="E2765" s="62" t="str">
        <f>IF(B2765="","",VLOOKUP(B2765,'Base productos'!A$2:H$10900,4,FALSE))</f>
        <v/>
      </c>
      <c r="F2765" s="62" t="str">
        <f>IF(B2765="","",VLOOKUP(B2765,'Base productos'!A$2:H$10900,5,FALSE))</f>
        <v/>
      </c>
      <c r="G2765" s="66" t="str">
        <f>IF(B2765="","",VLOOKUP(B2765,'Base productos'!A$2:H$10900,6,FALSE))</f>
        <v/>
      </c>
      <c r="H2765" s="66" t="str">
        <f>IF(B2765="","",VLOOKUP(B2765,'Base productos'!A$2:H$10900,7,FALSE))</f>
        <v/>
      </c>
      <c r="I2765" s="66" t="str">
        <f>IF(B2765="","",VLOOKUP(B2765,'Base productos'!A$2:H$10900,8,FALSE))</f>
        <v/>
      </c>
      <c r="J2765" s="47"/>
      <c r="K2765" s="48"/>
      <c r="L2765" s="68"/>
      <c r="M2765" s="68"/>
      <c r="N2765" s="68"/>
      <c r="O2765" s="68"/>
      <c r="P2765" s="100" t="str">
        <f>IF(O2765="","",VLOOKUP(O2765,'Principios Activos'!A$1:B$2418,2,FALSE))</f>
        <v/>
      </c>
      <c r="Q2765" s="68"/>
      <c r="R2765" s="68"/>
      <c r="S2765" s="68"/>
      <c r="T2765" s="68"/>
      <c r="U2765" s="68"/>
      <c r="V2765" s="68"/>
      <c r="W2765" s="68"/>
      <c r="X2765" s="68"/>
      <c r="Y2765" s="68"/>
      <c r="Z2765" s="68"/>
      <c r="AA2765" s="68"/>
      <c r="AB2765" s="69"/>
      <c r="AC2765" s="68"/>
      <c r="AD2765" s="69"/>
      <c r="AE2765" s="53"/>
      <c r="AF2765" s="98"/>
      <c r="AG2765" s="123"/>
      <c r="AH2765" s="123"/>
      <c r="AI2765"/>
      <c r="AJ2765"/>
      <c r="AM2765" s="13"/>
    </row>
    <row r="2766" spans="1:39" s="8" customFormat="1" ht="24.95" customHeight="1" x14ac:dyDescent="0.25">
      <c r="A2766" s="65" t="str">
        <f t="shared" si="42"/>
        <v/>
      </c>
      <c r="B2766" s="61"/>
      <c r="C2766" s="63" t="str">
        <f>IF(B2766="","",VLOOKUP(B2766,'Base productos'!A$2:H$10900,2,FALSE))</f>
        <v/>
      </c>
      <c r="D2766" s="66" t="str">
        <f>IF(B2766="","",VLOOKUP(B2766,'Base productos'!A$2:H$10900,3,FALSE))</f>
        <v/>
      </c>
      <c r="E2766" s="62" t="str">
        <f>IF(B2766="","",VLOOKUP(B2766,'Base productos'!A$2:H$10900,4,FALSE))</f>
        <v/>
      </c>
      <c r="F2766" s="62" t="str">
        <f>IF(B2766="","",VLOOKUP(B2766,'Base productos'!A$2:H$10900,5,FALSE))</f>
        <v/>
      </c>
      <c r="G2766" s="66" t="str">
        <f>IF(B2766="","",VLOOKUP(B2766,'Base productos'!A$2:H$10900,6,FALSE))</f>
        <v/>
      </c>
      <c r="H2766" s="66" t="str">
        <f>IF(B2766="","",VLOOKUP(B2766,'Base productos'!A$2:H$10900,7,FALSE))</f>
        <v/>
      </c>
      <c r="I2766" s="66" t="str">
        <f>IF(B2766="","",VLOOKUP(B2766,'Base productos'!A$2:H$10900,8,FALSE))</f>
        <v/>
      </c>
      <c r="J2766" s="47"/>
      <c r="K2766" s="48"/>
      <c r="L2766" s="68"/>
      <c r="M2766" s="68"/>
      <c r="N2766" s="68"/>
      <c r="O2766" s="68"/>
      <c r="P2766" s="100" t="str">
        <f>IF(O2766="","",VLOOKUP(O2766,'Principios Activos'!A$1:B$2418,2,FALSE))</f>
        <v/>
      </c>
      <c r="Q2766" s="68"/>
      <c r="R2766" s="68"/>
      <c r="S2766" s="68"/>
      <c r="T2766" s="68"/>
      <c r="U2766" s="68"/>
      <c r="V2766" s="68"/>
      <c r="W2766" s="68"/>
      <c r="X2766" s="68"/>
      <c r="Y2766" s="68"/>
      <c r="Z2766" s="68"/>
      <c r="AA2766" s="68"/>
      <c r="AB2766" s="69"/>
      <c r="AC2766" s="68"/>
      <c r="AD2766" s="69"/>
      <c r="AE2766" s="53"/>
      <c r="AF2766" s="98"/>
      <c r="AG2766" s="123"/>
      <c r="AH2766" s="123"/>
      <c r="AI2766"/>
      <c r="AJ2766"/>
      <c r="AM2766" s="13"/>
    </row>
    <row r="2767" spans="1:39" s="8" customFormat="1" ht="24.95" customHeight="1" x14ac:dyDescent="0.25">
      <c r="A2767" s="65" t="str">
        <f t="shared" si="42"/>
        <v/>
      </c>
      <c r="B2767" s="61"/>
      <c r="C2767" s="63" t="str">
        <f>IF(B2767="","",VLOOKUP(B2767,'Base productos'!A$2:H$10900,2,FALSE))</f>
        <v/>
      </c>
      <c r="D2767" s="66" t="str">
        <f>IF(B2767="","",VLOOKUP(B2767,'Base productos'!A$2:H$10900,3,FALSE))</f>
        <v/>
      </c>
      <c r="E2767" s="62" t="str">
        <f>IF(B2767="","",VLOOKUP(B2767,'Base productos'!A$2:H$10900,4,FALSE))</f>
        <v/>
      </c>
      <c r="F2767" s="62" t="str">
        <f>IF(B2767="","",VLOOKUP(B2767,'Base productos'!A$2:H$10900,5,FALSE))</f>
        <v/>
      </c>
      <c r="G2767" s="66" t="str">
        <f>IF(B2767="","",VLOOKUP(B2767,'Base productos'!A$2:H$10900,6,FALSE))</f>
        <v/>
      </c>
      <c r="H2767" s="66" t="str">
        <f>IF(B2767="","",VLOOKUP(B2767,'Base productos'!A$2:H$10900,7,FALSE))</f>
        <v/>
      </c>
      <c r="I2767" s="66" t="str">
        <f>IF(B2767="","",VLOOKUP(B2767,'Base productos'!A$2:H$10900,8,FALSE))</f>
        <v/>
      </c>
      <c r="J2767" s="47"/>
      <c r="K2767" s="48"/>
      <c r="L2767" s="68"/>
      <c r="M2767" s="68"/>
      <c r="N2767" s="68"/>
      <c r="O2767" s="68"/>
      <c r="P2767" s="100" t="str">
        <f>IF(O2767="","",VLOOKUP(O2767,'Principios Activos'!A$1:B$2418,2,FALSE))</f>
        <v/>
      </c>
      <c r="Q2767" s="68"/>
      <c r="R2767" s="68"/>
      <c r="S2767" s="68"/>
      <c r="T2767" s="68"/>
      <c r="U2767" s="68"/>
      <c r="V2767" s="68"/>
      <c r="W2767" s="68"/>
      <c r="X2767" s="68"/>
      <c r="Y2767" s="68"/>
      <c r="Z2767" s="68"/>
      <c r="AA2767" s="68"/>
      <c r="AB2767" s="69"/>
      <c r="AC2767" s="68"/>
      <c r="AD2767" s="69"/>
      <c r="AE2767" s="53"/>
      <c r="AF2767" s="98"/>
      <c r="AG2767" s="123"/>
      <c r="AH2767" s="123"/>
      <c r="AI2767"/>
      <c r="AJ2767"/>
      <c r="AM2767" s="13"/>
    </row>
    <row r="2768" spans="1:39" s="8" customFormat="1" ht="24.95" customHeight="1" x14ac:dyDescent="0.25">
      <c r="A2768" s="65" t="str">
        <f t="shared" si="42"/>
        <v/>
      </c>
      <c r="B2768" s="61"/>
      <c r="C2768" s="63" t="str">
        <f>IF(B2768="","",VLOOKUP(B2768,'Base productos'!A$2:H$10900,2,FALSE))</f>
        <v/>
      </c>
      <c r="D2768" s="66" t="str">
        <f>IF(B2768="","",VLOOKUP(B2768,'Base productos'!A$2:H$10900,3,FALSE))</f>
        <v/>
      </c>
      <c r="E2768" s="62" t="str">
        <f>IF(B2768="","",VLOOKUP(B2768,'Base productos'!A$2:H$10900,4,FALSE))</f>
        <v/>
      </c>
      <c r="F2768" s="62" t="str">
        <f>IF(B2768="","",VLOOKUP(B2768,'Base productos'!A$2:H$10900,5,FALSE))</f>
        <v/>
      </c>
      <c r="G2768" s="66" t="str">
        <f>IF(B2768="","",VLOOKUP(B2768,'Base productos'!A$2:H$10900,6,FALSE))</f>
        <v/>
      </c>
      <c r="H2768" s="66" t="str">
        <f>IF(B2768="","",VLOOKUP(B2768,'Base productos'!A$2:H$10900,7,FALSE))</f>
        <v/>
      </c>
      <c r="I2768" s="66" t="str">
        <f>IF(B2768="","",VLOOKUP(B2768,'Base productos'!A$2:H$10900,8,FALSE))</f>
        <v/>
      </c>
      <c r="J2768" s="47"/>
      <c r="K2768" s="48"/>
      <c r="L2768" s="68"/>
      <c r="M2768" s="68"/>
      <c r="N2768" s="68"/>
      <c r="O2768" s="68"/>
      <c r="P2768" s="100" t="str">
        <f>IF(O2768="","",VLOOKUP(O2768,'Principios Activos'!A$1:B$2418,2,FALSE))</f>
        <v/>
      </c>
      <c r="Q2768" s="68"/>
      <c r="R2768" s="68"/>
      <c r="S2768" s="68"/>
      <c r="T2768" s="68"/>
      <c r="U2768" s="68"/>
      <c r="V2768" s="68"/>
      <c r="W2768" s="68"/>
      <c r="X2768" s="68"/>
      <c r="Y2768" s="68"/>
      <c r="Z2768" s="68"/>
      <c r="AA2768" s="68"/>
      <c r="AB2768" s="69"/>
      <c r="AC2768" s="68"/>
      <c r="AD2768" s="69"/>
      <c r="AE2768" s="53"/>
      <c r="AF2768" s="98"/>
      <c r="AG2768" s="123"/>
      <c r="AH2768" s="123"/>
      <c r="AI2768"/>
      <c r="AJ2768"/>
      <c r="AM2768" s="13"/>
    </row>
    <row r="2769" spans="1:39" s="8" customFormat="1" ht="24.95" customHeight="1" x14ac:dyDescent="0.25">
      <c r="A2769" s="65" t="str">
        <f t="shared" si="42"/>
        <v/>
      </c>
      <c r="B2769" s="61"/>
      <c r="C2769" s="63" t="str">
        <f>IF(B2769="","",VLOOKUP(B2769,'Base productos'!A$2:H$10900,2,FALSE))</f>
        <v/>
      </c>
      <c r="D2769" s="66" t="str">
        <f>IF(B2769="","",VLOOKUP(B2769,'Base productos'!A$2:H$10900,3,FALSE))</f>
        <v/>
      </c>
      <c r="E2769" s="62" t="str">
        <f>IF(B2769="","",VLOOKUP(B2769,'Base productos'!A$2:H$10900,4,FALSE))</f>
        <v/>
      </c>
      <c r="F2769" s="62" t="str">
        <f>IF(B2769="","",VLOOKUP(B2769,'Base productos'!A$2:H$10900,5,FALSE))</f>
        <v/>
      </c>
      <c r="G2769" s="66" t="str">
        <f>IF(B2769="","",VLOOKUP(B2769,'Base productos'!A$2:H$10900,6,FALSE))</f>
        <v/>
      </c>
      <c r="H2769" s="66" t="str">
        <f>IF(B2769="","",VLOOKUP(B2769,'Base productos'!A$2:H$10900,7,FALSE))</f>
        <v/>
      </c>
      <c r="I2769" s="66" t="str">
        <f>IF(B2769="","",VLOOKUP(B2769,'Base productos'!A$2:H$10900,8,FALSE))</f>
        <v/>
      </c>
      <c r="J2769" s="47"/>
      <c r="K2769" s="48"/>
      <c r="L2769" s="68"/>
      <c r="M2769" s="68"/>
      <c r="N2769" s="68"/>
      <c r="O2769" s="68"/>
      <c r="P2769" s="100" t="str">
        <f>IF(O2769="","",VLOOKUP(O2769,'Principios Activos'!A$1:B$2418,2,FALSE))</f>
        <v/>
      </c>
      <c r="Q2769" s="68"/>
      <c r="R2769" s="68"/>
      <c r="S2769" s="68"/>
      <c r="T2769" s="68"/>
      <c r="U2769" s="68"/>
      <c r="V2769" s="68"/>
      <c r="W2769" s="68"/>
      <c r="X2769" s="68"/>
      <c r="Y2769" s="68"/>
      <c r="Z2769" s="68"/>
      <c r="AA2769" s="68"/>
      <c r="AB2769" s="69"/>
      <c r="AC2769" s="68"/>
      <c r="AD2769" s="69"/>
      <c r="AE2769" s="53"/>
      <c r="AF2769" s="98"/>
      <c r="AG2769" s="123"/>
      <c r="AH2769" s="123"/>
      <c r="AI2769"/>
      <c r="AJ2769"/>
      <c r="AM2769" s="13"/>
    </row>
    <row r="2770" spans="1:39" s="8" customFormat="1" ht="24.95" customHeight="1" x14ac:dyDescent="0.25">
      <c r="A2770" s="65" t="str">
        <f t="shared" si="42"/>
        <v/>
      </c>
      <c r="B2770" s="61"/>
      <c r="C2770" s="63" t="str">
        <f>IF(B2770="","",VLOOKUP(B2770,'Base productos'!A$2:H$10900,2,FALSE))</f>
        <v/>
      </c>
      <c r="D2770" s="66" t="str">
        <f>IF(B2770="","",VLOOKUP(B2770,'Base productos'!A$2:H$10900,3,FALSE))</f>
        <v/>
      </c>
      <c r="E2770" s="62" t="str">
        <f>IF(B2770="","",VLOOKUP(B2770,'Base productos'!A$2:H$10900,4,FALSE))</f>
        <v/>
      </c>
      <c r="F2770" s="62" t="str">
        <f>IF(B2770="","",VLOOKUP(B2770,'Base productos'!A$2:H$10900,5,FALSE))</f>
        <v/>
      </c>
      <c r="G2770" s="66" t="str">
        <f>IF(B2770="","",VLOOKUP(B2770,'Base productos'!A$2:H$10900,6,FALSE))</f>
        <v/>
      </c>
      <c r="H2770" s="66" t="str">
        <f>IF(B2770="","",VLOOKUP(B2770,'Base productos'!A$2:H$10900,7,FALSE))</f>
        <v/>
      </c>
      <c r="I2770" s="66" t="str">
        <f>IF(B2770="","",VLOOKUP(B2770,'Base productos'!A$2:H$10900,8,FALSE))</f>
        <v/>
      </c>
      <c r="J2770" s="47"/>
      <c r="K2770" s="48"/>
      <c r="L2770" s="68"/>
      <c r="M2770" s="68"/>
      <c r="N2770" s="68"/>
      <c r="O2770" s="68"/>
      <c r="P2770" s="100" t="str">
        <f>IF(O2770="","",VLOOKUP(O2770,'Principios Activos'!A$1:B$2418,2,FALSE))</f>
        <v/>
      </c>
      <c r="Q2770" s="68"/>
      <c r="R2770" s="68"/>
      <c r="S2770" s="68"/>
      <c r="T2770" s="68"/>
      <c r="U2770" s="68"/>
      <c r="V2770" s="68"/>
      <c r="W2770" s="68"/>
      <c r="X2770" s="68"/>
      <c r="Y2770" s="68"/>
      <c r="Z2770" s="68"/>
      <c r="AA2770" s="68"/>
      <c r="AB2770" s="69"/>
      <c r="AC2770" s="68"/>
      <c r="AD2770" s="69"/>
      <c r="AE2770" s="53"/>
      <c r="AF2770" s="98"/>
      <c r="AG2770" s="123"/>
      <c r="AH2770" s="123"/>
      <c r="AI2770"/>
      <c r="AJ2770"/>
      <c r="AM2770" s="13"/>
    </row>
    <row r="2771" spans="1:39" s="8" customFormat="1" ht="24.95" customHeight="1" x14ac:dyDescent="0.25">
      <c r="A2771" s="65" t="str">
        <f t="shared" si="42"/>
        <v/>
      </c>
      <c r="B2771" s="61"/>
      <c r="C2771" s="63" t="str">
        <f>IF(B2771="","",VLOOKUP(B2771,'Base productos'!A$2:H$10900,2,FALSE))</f>
        <v/>
      </c>
      <c r="D2771" s="66" t="str">
        <f>IF(B2771="","",VLOOKUP(B2771,'Base productos'!A$2:H$10900,3,FALSE))</f>
        <v/>
      </c>
      <c r="E2771" s="62" t="str">
        <f>IF(B2771="","",VLOOKUP(B2771,'Base productos'!A$2:H$10900,4,FALSE))</f>
        <v/>
      </c>
      <c r="F2771" s="62" t="str">
        <f>IF(B2771="","",VLOOKUP(B2771,'Base productos'!A$2:H$10900,5,FALSE))</f>
        <v/>
      </c>
      <c r="G2771" s="66" t="str">
        <f>IF(B2771="","",VLOOKUP(B2771,'Base productos'!A$2:H$10900,6,FALSE))</f>
        <v/>
      </c>
      <c r="H2771" s="66" t="str">
        <f>IF(B2771="","",VLOOKUP(B2771,'Base productos'!A$2:H$10900,7,FALSE))</f>
        <v/>
      </c>
      <c r="I2771" s="66" t="str">
        <f>IF(B2771="","",VLOOKUP(B2771,'Base productos'!A$2:H$10900,8,FALSE))</f>
        <v/>
      </c>
      <c r="J2771" s="47"/>
      <c r="K2771" s="48"/>
      <c r="L2771" s="68"/>
      <c r="M2771" s="68"/>
      <c r="N2771" s="68"/>
      <c r="O2771" s="68"/>
      <c r="P2771" s="100" t="str">
        <f>IF(O2771="","",VLOOKUP(O2771,'Principios Activos'!A$1:B$2418,2,FALSE))</f>
        <v/>
      </c>
      <c r="Q2771" s="68"/>
      <c r="R2771" s="68"/>
      <c r="S2771" s="68"/>
      <c r="T2771" s="68"/>
      <c r="U2771" s="68"/>
      <c r="V2771" s="68"/>
      <c r="W2771" s="68"/>
      <c r="X2771" s="68"/>
      <c r="Y2771" s="68"/>
      <c r="Z2771" s="68"/>
      <c r="AA2771" s="68"/>
      <c r="AB2771" s="69"/>
      <c r="AC2771" s="68"/>
      <c r="AD2771" s="69"/>
      <c r="AE2771" s="53"/>
      <c r="AF2771" s="98"/>
      <c r="AG2771" s="123"/>
      <c r="AH2771" s="123"/>
      <c r="AI2771"/>
      <c r="AJ2771"/>
      <c r="AM2771" s="13"/>
    </row>
    <row r="2772" spans="1:39" s="8" customFormat="1" ht="24.95" customHeight="1" x14ac:dyDescent="0.25">
      <c r="A2772" s="65" t="str">
        <f t="shared" si="42"/>
        <v/>
      </c>
      <c r="B2772" s="61"/>
      <c r="C2772" s="63" t="str">
        <f>IF(B2772="","",VLOOKUP(B2772,'Base productos'!A$2:H$10900,2,FALSE))</f>
        <v/>
      </c>
      <c r="D2772" s="66" t="str">
        <f>IF(B2772="","",VLOOKUP(B2772,'Base productos'!A$2:H$10900,3,FALSE))</f>
        <v/>
      </c>
      <c r="E2772" s="62" t="str">
        <f>IF(B2772="","",VLOOKUP(B2772,'Base productos'!A$2:H$10900,4,FALSE))</f>
        <v/>
      </c>
      <c r="F2772" s="62" t="str">
        <f>IF(B2772="","",VLOOKUP(B2772,'Base productos'!A$2:H$10900,5,FALSE))</f>
        <v/>
      </c>
      <c r="G2772" s="66" t="str">
        <f>IF(B2772="","",VLOOKUP(B2772,'Base productos'!A$2:H$10900,6,FALSE))</f>
        <v/>
      </c>
      <c r="H2772" s="66" t="str">
        <f>IF(B2772="","",VLOOKUP(B2772,'Base productos'!A$2:H$10900,7,FALSE))</f>
        <v/>
      </c>
      <c r="I2772" s="66" t="str">
        <f>IF(B2772="","",VLOOKUP(B2772,'Base productos'!A$2:H$10900,8,FALSE))</f>
        <v/>
      </c>
      <c r="J2772" s="47"/>
      <c r="K2772" s="48"/>
      <c r="L2772" s="68"/>
      <c r="M2772" s="68"/>
      <c r="N2772" s="68"/>
      <c r="O2772" s="68"/>
      <c r="P2772" s="100" t="str">
        <f>IF(O2772="","",VLOOKUP(O2772,'Principios Activos'!A$1:B$2418,2,FALSE))</f>
        <v/>
      </c>
      <c r="Q2772" s="68"/>
      <c r="R2772" s="68"/>
      <c r="S2772" s="68"/>
      <c r="T2772" s="68"/>
      <c r="U2772" s="68"/>
      <c r="V2772" s="68"/>
      <c r="W2772" s="68"/>
      <c r="X2772" s="68"/>
      <c r="Y2772" s="68"/>
      <c r="Z2772" s="68"/>
      <c r="AA2772" s="68"/>
      <c r="AB2772" s="69"/>
      <c r="AC2772" s="68"/>
      <c r="AD2772" s="69"/>
      <c r="AE2772" s="53"/>
      <c r="AF2772" s="98"/>
      <c r="AG2772" s="123"/>
      <c r="AH2772" s="123"/>
      <c r="AI2772"/>
      <c r="AJ2772"/>
      <c r="AM2772" s="13"/>
    </row>
    <row r="2773" spans="1:39" s="8" customFormat="1" ht="24.95" customHeight="1" x14ac:dyDescent="0.25">
      <c r="A2773" s="65" t="str">
        <f t="shared" si="42"/>
        <v/>
      </c>
      <c r="B2773" s="61"/>
      <c r="C2773" s="63" t="str">
        <f>IF(B2773="","",VLOOKUP(B2773,'Base productos'!A$2:H$10900,2,FALSE))</f>
        <v/>
      </c>
      <c r="D2773" s="66" t="str">
        <f>IF(B2773="","",VLOOKUP(B2773,'Base productos'!A$2:H$10900,3,FALSE))</f>
        <v/>
      </c>
      <c r="E2773" s="62" t="str">
        <f>IF(B2773="","",VLOOKUP(B2773,'Base productos'!A$2:H$10900,4,FALSE))</f>
        <v/>
      </c>
      <c r="F2773" s="62" t="str">
        <f>IF(B2773="","",VLOOKUP(B2773,'Base productos'!A$2:H$10900,5,FALSE))</f>
        <v/>
      </c>
      <c r="G2773" s="66" t="str">
        <f>IF(B2773="","",VLOOKUP(B2773,'Base productos'!A$2:H$10900,6,FALSE))</f>
        <v/>
      </c>
      <c r="H2773" s="66" t="str">
        <f>IF(B2773="","",VLOOKUP(B2773,'Base productos'!A$2:H$10900,7,FALSE))</f>
        <v/>
      </c>
      <c r="I2773" s="66" t="str">
        <f>IF(B2773="","",VLOOKUP(B2773,'Base productos'!A$2:H$10900,8,FALSE))</f>
        <v/>
      </c>
      <c r="J2773" s="47"/>
      <c r="K2773" s="48"/>
      <c r="L2773" s="68"/>
      <c r="M2773" s="68"/>
      <c r="N2773" s="68"/>
      <c r="O2773" s="68"/>
      <c r="P2773" s="100" t="str">
        <f>IF(O2773="","",VLOOKUP(O2773,'Principios Activos'!A$1:B$2418,2,FALSE))</f>
        <v/>
      </c>
      <c r="Q2773" s="68"/>
      <c r="R2773" s="68"/>
      <c r="S2773" s="68"/>
      <c r="T2773" s="68"/>
      <c r="U2773" s="68"/>
      <c r="V2773" s="68"/>
      <c r="W2773" s="68"/>
      <c r="X2773" s="68"/>
      <c r="Y2773" s="68"/>
      <c r="Z2773" s="68"/>
      <c r="AA2773" s="68"/>
      <c r="AB2773" s="69"/>
      <c r="AC2773" s="68"/>
      <c r="AD2773" s="69"/>
      <c r="AE2773" s="53"/>
      <c r="AF2773" s="98"/>
      <c r="AG2773" s="123"/>
      <c r="AH2773" s="123"/>
      <c r="AI2773"/>
      <c r="AJ2773"/>
      <c r="AM2773" s="13"/>
    </row>
    <row r="2774" spans="1:39" s="8" customFormat="1" ht="24.95" customHeight="1" x14ac:dyDescent="0.25">
      <c r="A2774" s="65" t="str">
        <f t="shared" si="42"/>
        <v/>
      </c>
      <c r="B2774" s="61"/>
      <c r="C2774" s="63" t="str">
        <f>IF(B2774="","",VLOOKUP(B2774,'Base productos'!A$2:H$10900,2,FALSE))</f>
        <v/>
      </c>
      <c r="D2774" s="66" t="str">
        <f>IF(B2774="","",VLOOKUP(B2774,'Base productos'!A$2:H$10900,3,FALSE))</f>
        <v/>
      </c>
      <c r="E2774" s="62" t="str">
        <f>IF(B2774="","",VLOOKUP(B2774,'Base productos'!A$2:H$10900,4,FALSE))</f>
        <v/>
      </c>
      <c r="F2774" s="62" t="str">
        <f>IF(B2774="","",VLOOKUP(B2774,'Base productos'!A$2:H$10900,5,FALSE))</f>
        <v/>
      </c>
      <c r="G2774" s="66" t="str">
        <f>IF(B2774="","",VLOOKUP(B2774,'Base productos'!A$2:H$10900,6,FALSE))</f>
        <v/>
      </c>
      <c r="H2774" s="66" t="str">
        <f>IF(B2774="","",VLOOKUP(B2774,'Base productos'!A$2:H$10900,7,FALSE))</f>
        <v/>
      </c>
      <c r="I2774" s="66" t="str">
        <f>IF(B2774="","",VLOOKUP(B2774,'Base productos'!A$2:H$10900,8,FALSE))</f>
        <v/>
      </c>
      <c r="J2774" s="47"/>
      <c r="K2774" s="48"/>
      <c r="L2774" s="68"/>
      <c r="M2774" s="68"/>
      <c r="N2774" s="68"/>
      <c r="O2774" s="68"/>
      <c r="P2774" s="100" t="str">
        <f>IF(O2774="","",VLOOKUP(O2774,'Principios Activos'!A$1:B$2418,2,FALSE))</f>
        <v/>
      </c>
      <c r="Q2774" s="68"/>
      <c r="R2774" s="68"/>
      <c r="S2774" s="68"/>
      <c r="T2774" s="68"/>
      <c r="U2774" s="68"/>
      <c r="V2774" s="68"/>
      <c r="W2774" s="68"/>
      <c r="X2774" s="68"/>
      <c r="Y2774" s="68"/>
      <c r="Z2774" s="68"/>
      <c r="AA2774" s="68"/>
      <c r="AB2774" s="69"/>
      <c r="AC2774" s="68"/>
      <c r="AD2774" s="69"/>
      <c r="AE2774" s="53"/>
      <c r="AF2774" s="98"/>
      <c r="AG2774" s="123"/>
      <c r="AH2774" s="123"/>
      <c r="AI2774"/>
      <c r="AJ2774"/>
      <c r="AM2774" s="13"/>
    </row>
    <row r="2775" spans="1:39" s="8" customFormat="1" ht="24.95" customHeight="1" x14ac:dyDescent="0.25">
      <c r="A2775" s="65" t="str">
        <f t="shared" si="42"/>
        <v/>
      </c>
      <c r="B2775" s="61"/>
      <c r="C2775" s="63" t="str">
        <f>IF(B2775="","",VLOOKUP(B2775,'Base productos'!A$2:H$10900,2,FALSE))</f>
        <v/>
      </c>
      <c r="D2775" s="66" t="str">
        <f>IF(B2775="","",VLOOKUP(B2775,'Base productos'!A$2:H$10900,3,FALSE))</f>
        <v/>
      </c>
      <c r="E2775" s="62" t="str">
        <f>IF(B2775="","",VLOOKUP(B2775,'Base productos'!A$2:H$10900,4,FALSE))</f>
        <v/>
      </c>
      <c r="F2775" s="62" t="str">
        <f>IF(B2775="","",VLOOKUP(B2775,'Base productos'!A$2:H$10900,5,FALSE))</f>
        <v/>
      </c>
      <c r="G2775" s="66" t="str">
        <f>IF(B2775="","",VLOOKUP(B2775,'Base productos'!A$2:H$10900,6,FALSE))</f>
        <v/>
      </c>
      <c r="H2775" s="66" t="str">
        <f>IF(B2775="","",VLOOKUP(B2775,'Base productos'!A$2:H$10900,7,FALSE))</f>
        <v/>
      </c>
      <c r="I2775" s="66" t="str">
        <f>IF(B2775="","",VLOOKUP(B2775,'Base productos'!A$2:H$10900,8,FALSE))</f>
        <v/>
      </c>
      <c r="J2775" s="47"/>
      <c r="K2775" s="48"/>
      <c r="L2775" s="68"/>
      <c r="M2775" s="68"/>
      <c r="N2775" s="68"/>
      <c r="O2775" s="68"/>
      <c r="P2775" s="100" t="str">
        <f>IF(O2775="","",VLOOKUP(O2775,'Principios Activos'!A$1:B$2418,2,FALSE))</f>
        <v/>
      </c>
      <c r="Q2775" s="68"/>
      <c r="R2775" s="68"/>
      <c r="S2775" s="68"/>
      <c r="T2775" s="68"/>
      <c r="U2775" s="68"/>
      <c r="V2775" s="68"/>
      <c r="W2775" s="68"/>
      <c r="X2775" s="68"/>
      <c r="Y2775" s="68"/>
      <c r="Z2775" s="68"/>
      <c r="AA2775" s="68"/>
      <c r="AB2775" s="69"/>
      <c r="AC2775" s="68"/>
      <c r="AD2775" s="69"/>
      <c r="AE2775" s="53"/>
      <c r="AF2775" s="98"/>
      <c r="AG2775" s="123"/>
      <c r="AH2775" s="123"/>
      <c r="AI2775"/>
      <c r="AJ2775"/>
      <c r="AM2775" s="13"/>
    </row>
    <row r="2776" spans="1:39" s="8" customFormat="1" ht="24.95" customHeight="1" x14ac:dyDescent="0.25">
      <c r="A2776" s="65" t="str">
        <f t="shared" si="42"/>
        <v/>
      </c>
      <c r="B2776" s="61"/>
      <c r="C2776" s="63" t="str">
        <f>IF(B2776="","",VLOOKUP(B2776,'Base productos'!A$2:H$10900,2,FALSE))</f>
        <v/>
      </c>
      <c r="D2776" s="66" t="str">
        <f>IF(B2776="","",VLOOKUP(B2776,'Base productos'!A$2:H$10900,3,FALSE))</f>
        <v/>
      </c>
      <c r="E2776" s="62" t="str">
        <f>IF(B2776="","",VLOOKUP(B2776,'Base productos'!A$2:H$10900,4,FALSE))</f>
        <v/>
      </c>
      <c r="F2776" s="62" t="str">
        <f>IF(B2776="","",VLOOKUP(B2776,'Base productos'!A$2:H$10900,5,FALSE))</f>
        <v/>
      </c>
      <c r="G2776" s="66" t="str">
        <f>IF(B2776="","",VLOOKUP(B2776,'Base productos'!A$2:H$10900,6,FALSE))</f>
        <v/>
      </c>
      <c r="H2776" s="66" t="str">
        <f>IF(B2776="","",VLOOKUP(B2776,'Base productos'!A$2:H$10900,7,FALSE))</f>
        <v/>
      </c>
      <c r="I2776" s="66" t="str">
        <f>IF(B2776="","",VLOOKUP(B2776,'Base productos'!A$2:H$10900,8,FALSE))</f>
        <v/>
      </c>
      <c r="J2776" s="47"/>
      <c r="K2776" s="48"/>
      <c r="L2776" s="68"/>
      <c r="M2776" s="68"/>
      <c r="N2776" s="68"/>
      <c r="O2776" s="68"/>
      <c r="P2776" s="100" t="str">
        <f>IF(O2776="","",VLOOKUP(O2776,'Principios Activos'!A$1:B$2418,2,FALSE))</f>
        <v/>
      </c>
      <c r="Q2776" s="68"/>
      <c r="R2776" s="68"/>
      <c r="S2776" s="68"/>
      <c r="T2776" s="68"/>
      <c r="U2776" s="68"/>
      <c r="V2776" s="68"/>
      <c r="W2776" s="68"/>
      <c r="X2776" s="68"/>
      <c r="Y2776" s="68"/>
      <c r="Z2776" s="68"/>
      <c r="AA2776" s="68"/>
      <c r="AB2776" s="69"/>
      <c r="AC2776" s="68"/>
      <c r="AD2776" s="69"/>
      <c r="AE2776" s="53"/>
      <c r="AF2776" s="98"/>
      <c r="AG2776" s="123"/>
      <c r="AH2776" s="123"/>
      <c r="AI2776"/>
      <c r="AJ2776"/>
      <c r="AM2776" s="13"/>
    </row>
    <row r="2777" spans="1:39" s="8" customFormat="1" ht="24.95" customHeight="1" x14ac:dyDescent="0.25">
      <c r="A2777" s="65" t="str">
        <f t="shared" ref="A2777:A2840" si="43">IF(A2776="","",IF(B2777="","",A2776))</f>
        <v/>
      </c>
      <c r="B2777" s="61"/>
      <c r="C2777" s="63" t="str">
        <f>IF(B2777="","",VLOOKUP(B2777,'Base productos'!A$2:H$10900,2,FALSE))</f>
        <v/>
      </c>
      <c r="D2777" s="66" t="str">
        <f>IF(B2777="","",VLOOKUP(B2777,'Base productos'!A$2:H$10900,3,FALSE))</f>
        <v/>
      </c>
      <c r="E2777" s="62" t="str">
        <f>IF(B2777="","",VLOOKUP(B2777,'Base productos'!A$2:H$10900,4,FALSE))</f>
        <v/>
      </c>
      <c r="F2777" s="62" t="str">
        <f>IF(B2777="","",VLOOKUP(B2777,'Base productos'!A$2:H$10900,5,FALSE))</f>
        <v/>
      </c>
      <c r="G2777" s="66" t="str">
        <f>IF(B2777="","",VLOOKUP(B2777,'Base productos'!A$2:H$10900,6,FALSE))</f>
        <v/>
      </c>
      <c r="H2777" s="66" t="str">
        <f>IF(B2777="","",VLOOKUP(B2777,'Base productos'!A$2:H$10900,7,FALSE))</f>
        <v/>
      </c>
      <c r="I2777" s="66" t="str">
        <f>IF(B2777="","",VLOOKUP(B2777,'Base productos'!A$2:H$10900,8,FALSE))</f>
        <v/>
      </c>
      <c r="J2777" s="47"/>
      <c r="K2777" s="48"/>
      <c r="L2777" s="68"/>
      <c r="M2777" s="68"/>
      <c r="N2777" s="68"/>
      <c r="O2777" s="68"/>
      <c r="P2777" s="100" t="str">
        <f>IF(O2777="","",VLOOKUP(O2777,'Principios Activos'!A$1:B$2418,2,FALSE))</f>
        <v/>
      </c>
      <c r="Q2777" s="68"/>
      <c r="R2777" s="68"/>
      <c r="S2777" s="68"/>
      <c r="T2777" s="68"/>
      <c r="U2777" s="68"/>
      <c r="V2777" s="68"/>
      <c r="W2777" s="68"/>
      <c r="X2777" s="68"/>
      <c r="Y2777" s="68"/>
      <c r="Z2777" s="68"/>
      <c r="AA2777" s="68"/>
      <c r="AB2777" s="69"/>
      <c r="AC2777" s="68"/>
      <c r="AD2777" s="69"/>
      <c r="AE2777" s="53"/>
      <c r="AF2777" s="98"/>
      <c r="AG2777" s="123"/>
      <c r="AH2777" s="123"/>
      <c r="AI2777"/>
      <c r="AJ2777"/>
      <c r="AM2777" s="13"/>
    </row>
    <row r="2778" spans="1:39" s="8" customFormat="1" ht="24.95" customHeight="1" x14ac:dyDescent="0.25">
      <c r="A2778" s="65" t="str">
        <f t="shared" si="43"/>
        <v/>
      </c>
      <c r="B2778" s="61"/>
      <c r="C2778" s="63" t="str">
        <f>IF(B2778="","",VLOOKUP(B2778,'Base productos'!A$2:H$10900,2,FALSE))</f>
        <v/>
      </c>
      <c r="D2778" s="66" t="str">
        <f>IF(B2778="","",VLOOKUP(B2778,'Base productos'!A$2:H$10900,3,FALSE))</f>
        <v/>
      </c>
      <c r="E2778" s="62" t="str">
        <f>IF(B2778="","",VLOOKUP(B2778,'Base productos'!A$2:H$10900,4,FALSE))</f>
        <v/>
      </c>
      <c r="F2778" s="62" t="str">
        <f>IF(B2778="","",VLOOKUP(B2778,'Base productos'!A$2:H$10900,5,FALSE))</f>
        <v/>
      </c>
      <c r="G2778" s="66" t="str">
        <f>IF(B2778="","",VLOOKUP(B2778,'Base productos'!A$2:H$10900,6,FALSE))</f>
        <v/>
      </c>
      <c r="H2778" s="66" t="str">
        <f>IF(B2778="","",VLOOKUP(B2778,'Base productos'!A$2:H$10900,7,FALSE))</f>
        <v/>
      </c>
      <c r="I2778" s="66" t="str">
        <f>IF(B2778="","",VLOOKUP(B2778,'Base productos'!A$2:H$10900,8,FALSE))</f>
        <v/>
      </c>
      <c r="J2778" s="47"/>
      <c r="K2778" s="48"/>
      <c r="L2778" s="68"/>
      <c r="M2778" s="68"/>
      <c r="N2778" s="68"/>
      <c r="O2778" s="68"/>
      <c r="P2778" s="100" t="str">
        <f>IF(O2778="","",VLOOKUP(O2778,'Principios Activos'!A$1:B$2418,2,FALSE))</f>
        <v/>
      </c>
      <c r="Q2778" s="68"/>
      <c r="R2778" s="68"/>
      <c r="S2778" s="68"/>
      <c r="T2778" s="68"/>
      <c r="U2778" s="68"/>
      <c r="V2778" s="68"/>
      <c r="W2778" s="68"/>
      <c r="X2778" s="68"/>
      <c r="Y2778" s="68"/>
      <c r="Z2778" s="68"/>
      <c r="AA2778" s="68"/>
      <c r="AB2778" s="69"/>
      <c r="AC2778" s="68"/>
      <c r="AD2778" s="69"/>
      <c r="AE2778" s="53"/>
      <c r="AF2778" s="98"/>
      <c r="AG2778" s="123"/>
      <c r="AH2778" s="123"/>
      <c r="AI2778"/>
      <c r="AJ2778"/>
      <c r="AM2778" s="13"/>
    </row>
    <row r="2779" spans="1:39" s="8" customFormat="1" ht="24.95" customHeight="1" x14ac:dyDescent="0.25">
      <c r="A2779" s="65" t="str">
        <f t="shared" si="43"/>
        <v/>
      </c>
      <c r="B2779" s="61"/>
      <c r="C2779" s="63" t="str">
        <f>IF(B2779="","",VLOOKUP(B2779,'Base productos'!A$2:H$10900,2,FALSE))</f>
        <v/>
      </c>
      <c r="D2779" s="66" t="str">
        <f>IF(B2779="","",VLOOKUP(B2779,'Base productos'!A$2:H$10900,3,FALSE))</f>
        <v/>
      </c>
      <c r="E2779" s="62" t="str">
        <f>IF(B2779="","",VLOOKUP(B2779,'Base productos'!A$2:H$10900,4,FALSE))</f>
        <v/>
      </c>
      <c r="F2779" s="62" t="str">
        <f>IF(B2779="","",VLOOKUP(B2779,'Base productos'!A$2:H$10900,5,FALSE))</f>
        <v/>
      </c>
      <c r="G2779" s="66" t="str">
        <f>IF(B2779="","",VLOOKUP(B2779,'Base productos'!A$2:H$10900,6,FALSE))</f>
        <v/>
      </c>
      <c r="H2779" s="66" t="str">
        <f>IF(B2779="","",VLOOKUP(B2779,'Base productos'!A$2:H$10900,7,FALSE))</f>
        <v/>
      </c>
      <c r="I2779" s="66" t="str">
        <f>IF(B2779="","",VLOOKUP(B2779,'Base productos'!A$2:H$10900,8,FALSE))</f>
        <v/>
      </c>
      <c r="J2779" s="47"/>
      <c r="K2779" s="48"/>
      <c r="L2779" s="68"/>
      <c r="M2779" s="68"/>
      <c r="N2779" s="68"/>
      <c r="O2779" s="68"/>
      <c r="P2779" s="100" t="str">
        <f>IF(O2779="","",VLOOKUP(O2779,'Principios Activos'!A$1:B$2418,2,FALSE))</f>
        <v/>
      </c>
      <c r="Q2779" s="68"/>
      <c r="R2779" s="68"/>
      <c r="S2779" s="68"/>
      <c r="T2779" s="68"/>
      <c r="U2779" s="68"/>
      <c r="V2779" s="68"/>
      <c r="W2779" s="68"/>
      <c r="X2779" s="68"/>
      <c r="Y2779" s="68"/>
      <c r="Z2779" s="68"/>
      <c r="AA2779" s="68"/>
      <c r="AB2779" s="69"/>
      <c r="AC2779" s="68"/>
      <c r="AD2779" s="69"/>
      <c r="AE2779" s="53"/>
      <c r="AF2779" s="98"/>
      <c r="AG2779" s="123"/>
      <c r="AH2779" s="123"/>
      <c r="AI2779"/>
      <c r="AJ2779"/>
      <c r="AM2779" s="13"/>
    </row>
    <row r="2780" spans="1:39" s="8" customFormat="1" ht="24.95" customHeight="1" x14ac:dyDescent="0.25">
      <c r="A2780" s="65" t="str">
        <f t="shared" si="43"/>
        <v/>
      </c>
      <c r="B2780" s="61"/>
      <c r="C2780" s="63" t="str">
        <f>IF(B2780="","",VLOOKUP(B2780,'Base productos'!A$2:H$10900,2,FALSE))</f>
        <v/>
      </c>
      <c r="D2780" s="66" t="str">
        <f>IF(B2780="","",VLOOKUP(B2780,'Base productos'!A$2:H$10900,3,FALSE))</f>
        <v/>
      </c>
      <c r="E2780" s="62" t="str">
        <f>IF(B2780="","",VLOOKUP(B2780,'Base productos'!A$2:H$10900,4,FALSE))</f>
        <v/>
      </c>
      <c r="F2780" s="62" t="str">
        <f>IF(B2780="","",VLOOKUP(B2780,'Base productos'!A$2:H$10900,5,FALSE))</f>
        <v/>
      </c>
      <c r="G2780" s="66" t="str">
        <f>IF(B2780="","",VLOOKUP(B2780,'Base productos'!A$2:H$10900,6,FALSE))</f>
        <v/>
      </c>
      <c r="H2780" s="66" t="str">
        <f>IF(B2780="","",VLOOKUP(B2780,'Base productos'!A$2:H$10900,7,FALSE))</f>
        <v/>
      </c>
      <c r="I2780" s="66" t="str">
        <f>IF(B2780="","",VLOOKUP(B2780,'Base productos'!A$2:H$10900,8,FALSE))</f>
        <v/>
      </c>
      <c r="J2780" s="47"/>
      <c r="K2780" s="48"/>
      <c r="L2780" s="68"/>
      <c r="M2780" s="68"/>
      <c r="N2780" s="68"/>
      <c r="O2780" s="68"/>
      <c r="P2780" s="100" t="str">
        <f>IF(O2780="","",VLOOKUP(O2780,'Principios Activos'!A$1:B$2418,2,FALSE))</f>
        <v/>
      </c>
      <c r="Q2780" s="68"/>
      <c r="R2780" s="68"/>
      <c r="S2780" s="68"/>
      <c r="T2780" s="68"/>
      <c r="U2780" s="68"/>
      <c r="V2780" s="68"/>
      <c r="W2780" s="68"/>
      <c r="X2780" s="68"/>
      <c r="Y2780" s="68"/>
      <c r="Z2780" s="68"/>
      <c r="AA2780" s="68"/>
      <c r="AB2780" s="69"/>
      <c r="AC2780" s="68"/>
      <c r="AD2780" s="69"/>
      <c r="AE2780" s="53"/>
      <c r="AF2780" s="98"/>
      <c r="AG2780" s="123"/>
      <c r="AH2780" s="123"/>
      <c r="AI2780"/>
      <c r="AJ2780"/>
      <c r="AM2780" s="13"/>
    </row>
    <row r="2781" spans="1:39" s="8" customFormat="1" ht="24.95" customHeight="1" x14ac:dyDescent="0.25">
      <c r="A2781" s="65" t="str">
        <f t="shared" si="43"/>
        <v/>
      </c>
      <c r="B2781" s="61"/>
      <c r="C2781" s="63" t="str">
        <f>IF(B2781="","",VLOOKUP(B2781,'Base productos'!A$2:H$10900,2,FALSE))</f>
        <v/>
      </c>
      <c r="D2781" s="66" t="str">
        <f>IF(B2781="","",VLOOKUP(B2781,'Base productos'!A$2:H$10900,3,FALSE))</f>
        <v/>
      </c>
      <c r="E2781" s="62" t="str">
        <f>IF(B2781="","",VLOOKUP(B2781,'Base productos'!A$2:H$10900,4,FALSE))</f>
        <v/>
      </c>
      <c r="F2781" s="62" t="str">
        <f>IF(B2781="","",VLOOKUP(B2781,'Base productos'!A$2:H$10900,5,FALSE))</f>
        <v/>
      </c>
      <c r="G2781" s="66" t="str">
        <f>IF(B2781="","",VLOOKUP(B2781,'Base productos'!A$2:H$10900,6,FALSE))</f>
        <v/>
      </c>
      <c r="H2781" s="66" t="str">
        <f>IF(B2781="","",VLOOKUP(B2781,'Base productos'!A$2:H$10900,7,FALSE))</f>
        <v/>
      </c>
      <c r="I2781" s="66" t="str">
        <f>IF(B2781="","",VLOOKUP(B2781,'Base productos'!A$2:H$10900,8,FALSE))</f>
        <v/>
      </c>
      <c r="J2781" s="47"/>
      <c r="K2781" s="48"/>
      <c r="L2781" s="68"/>
      <c r="M2781" s="68"/>
      <c r="N2781" s="68"/>
      <c r="O2781" s="68"/>
      <c r="P2781" s="100" t="str">
        <f>IF(O2781="","",VLOOKUP(O2781,'Principios Activos'!A$1:B$2418,2,FALSE))</f>
        <v/>
      </c>
      <c r="Q2781" s="68"/>
      <c r="R2781" s="68"/>
      <c r="S2781" s="68"/>
      <c r="T2781" s="68"/>
      <c r="U2781" s="68"/>
      <c r="V2781" s="68"/>
      <c r="W2781" s="68"/>
      <c r="X2781" s="68"/>
      <c r="Y2781" s="68"/>
      <c r="Z2781" s="68"/>
      <c r="AA2781" s="68"/>
      <c r="AB2781" s="69"/>
      <c r="AC2781" s="68"/>
      <c r="AD2781" s="69"/>
      <c r="AE2781" s="53"/>
      <c r="AF2781" s="98"/>
      <c r="AG2781" s="123"/>
      <c r="AH2781" s="123"/>
      <c r="AI2781"/>
      <c r="AJ2781"/>
      <c r="AM2781" s="13"/>
    </row>
    <row r="2782" spans="1:39" s="8" customFormat="1" ht="24.95" customHeight="1" x14ac:dyDescent="0.25">
      <c r="A2782" s="65" t="str">
        <f t="shared" si="43"/>
        <v/>
      </c>
      <c r="B2782" s="61"/>
      <c r="C2782" s="63" t="str">
        <f>IF(B2782="","",VLOOKUP(B2782,'Base productos'!A$2:H$10900,2,FALSE))</f>
        <v/>
      </c>
      <c r="D2782" s="66" t="str">
        <f>IF(B2782="","",VLOOKUP(B2782,'Base productos'!A$2:H$10900,3,FALSE))</f>
        <v/>
      </c>
      <c r="E2782" s="62" t="str">
        <f>IF(B2782="","",VLOOKUP(B2782,'Base productos'!A$2:H$10900,4,FALSE))</f>
        <v/>
      </c>
      <c r="F2782" s="62" t="str">
        <f>IF(B2782="","",VLOOKUP(B2782,'Base productos'!A$2:H$10900,5,FALSE))</f>
        <v/>
      </c>
      <c r="G2782" s="66" t="str">
        <f>IF(B2782="","",VLOOKUP(B2782,'Base productos'!A$2:H$10900,6,FALSE))</f>
        <v/>
      </c>
      <c r="H2782" s="66" t="str">
        <f>IF(B2782="","",VLOOKUP(B2782,'Base productos'!A$2:H$10900,7,FALSE))</f>
        <v/>
      </c>
      <c r="I2782" s="66" t="str">
        <f>IF(B2782="","",VLOOKUP(B2782,'Base productos'!A$2:H$10900,8,FALSE))</f>
        <v/>
      </c>
      <c r="J2782" s="47"/>
      <c r="K2782" s="48"/>
      <c r="L2782" s="68"/>
      <c r="M2782" s="68"/>
      <c r="N2782" s="68"/>
      <c r="O2782" s="68"/>
      <c r="P2782" s="100" t="str">
        <f>IF(O2782="","",VLOOKUP(O2782,'Principios Activos'!A$1:B$2418,2,FALSE))</f>
        <v/>
      </c>
      <c r="Q2782" s="68"/>
      <c r="R2782" s="68"/>
      <c r="S2782" s="68"/>
      <c r="T2782" s="68"/>
      <c r="U2782" s="68"/>
      <c r="V2782" s="68"/>
      <c r="W2782" s="68"/>
      <c r="X2782" s="68"/>
      <c r="Y2782" s="68"/>
      <c r="Z2782" s="68"/>
      <c r="AA2782" s="68"/>
      <c r="AB2782" s="69"/>
      <c r="AC2782" s="68"/>
      <c r="AD2782" s="69"/>
      <c r="AE2782" s="53"/>
      <c r="AF2782" s="98"/>
      <c r="AG2782" s="123"/>
      <c r="AH2782" s="123"/>
      <c r="AI2782"/>
      <c r="AJ2782"/>
      <c r="AM2782" s="13"/>
    </row>
    <row r="2783" spans="1:39" s="8" customFormat="1" ht="24.95" customHeight="1" x14ac:dyDescent="0.25">
      <c r="A2783" s="65" t="str">
        <f t="shared" si="43"/>
        <v/>
      </c>
      <c r="B2783" s="61"/>
      <c r="C2783" s="63" t="str">
        <f>IF(B2783="","",VLOOKUP(B2783,'Base productos'!A$2:H$10900,2,FALSE))</f>
        <v/>
      </c>
      <c r="D2783" s="66" t="str">
        <f>IF(B2783="","",VLOOKUP(B2783,'Base productos'!A$2:H$10900,3,FALSE))</f>
        <v/>
      </c>
      <c r="E2783" s="62" t="str">
        <f>IF(B2783="","",VLOOKUP(B2783,'Base productos'!A$2:H$10900,4,FALSE))</f>
        <v/>
      </c>
      <c r="F2783" s="62" t="str">
        <f>IF(B2783="","",VLOOKUP(B2783,'Base productos'!A$2:H$10900,5,FALSE))</f>
        <v/>
      </c>
      <c r="G2783" s="66" t="str">
        <f>IF(B2783="","",VLOOKUP(B2783,'Base productos'!A$2:H$10900,6,FALSE))</f>
        <v/>
      </c>
      <c r="H2783" s="66" t="str">
        <f>IF(B2783="","",VLOOKUP(B2783,'Base productos'!A$2:H$10900,7,FALSE))</f>
        <v/>
      </c>
      <c r="I2783" s="66" t="str">
        <f>IF(B2783="","",VLOOKUP(B2783,'Base productos'!A$2:H$10900,8,FALSE))</f>
        <v/>
      </c>
      <c r="J2783" s="47"/>
      <c r="K2783" s="48"/>
      <c r="L2783" s="68"/>
      <c r="M2783" s="68"/>
      <c r="N2783" s="68"/>
      <c r="O2783" s="68"/>
      <c r="P2783" s="100" t="str">
        <f>IF(O2783="","",VLOOKUP(O2783,'Principios Activos'!A$1:B$2418,2,FALSE))</f>
        <v/>
      </c>
      <c r="Q2783" s="68"/>
      <c r="R2783" s="68"/>
      <c r="S2783" s="68"/>
      <c r="T2783" s="68"/>
      <c r="U2783" s="68"/>
      <c r="V2783" s="68"/>
      <c r="W2783" s="68"/>
      <c r="X2783" s="68"/>
      <c r="Y2783" s="68"/>
      <c r="Z2783" s="68"/>
      <c r="AA2783" s="68"/>
      <c r="AB2783" s="69"/>
      <c r="AC2783" s="68"/>
      <c r="AD2783" s="69"/>
      <c r="AE2783" s="53"/>
      <c r="AF2783" s="98"/>
      <c r="AG2783" s="123"/>
      <c r="AH2783" s="123"/>
      <c r="AI2783"/>
      <c r="AJ2783"/>
      <c r="AM2783" s="13"/>
    </row>
    <row r="2784" spans="1:39" s="8" customFormat="1" ht="24.95" customHeight="1" x14ac:dyDescent="0.25">
      <c r="A2784" s="65" t="str">
        <f t="shared" si="43"/>
        <v/>
      </c>
      <c r="B2784" s="61"/>
      <c r="C2784" s="63" t="str">
        <f>IF(B2784="","",VLOOKUP(B2784,'Base productos'!A$2:H$10900,2,FALSE))</f>
        <v/>
      </c>
      <c r="D2784" s="66" t="str">
        <f>IF(B2784="","",VLOOKUP(B2784,'Base productos'!A$2:H$10900,3,FALSE))</f>
        <v/>
      </c>
      <c r="E2784" s="62" t="str">
        <f>IF(B2784="","",VLOOKUP(B2784,'Base productos'!A$2:H$10900,4,FALSE))</f>
        <v/>
      </c>
      <c r="F2784" s="62" t="str">
        <f>IF(B2784="","",VLOOKUP(B2784,'Base productos'!A$2:H$10900,5,FALSE))</f>
        <v/>
      </c>
      <c r="G2784" s="66" t="str">
        <f>IF(B2784="","",VLOOKUP(B2784,'Base productos'!A$2:H$10900,6,FALSE))</f>
        <v/>
      </c>
      <c r="H2784" s="66" t="str">
        <f>IF(B2784="","",VLOOKUP(B2784,'Base productos'!A$2:H$10900,7,FALSE))</f>
        <v/>
      </c>
      <c r="I2784" s="66" t="str">
        <f>IF(B2784="","",VLOOKUP(B2784,'Base productos'!A$2:H$10900,8,FALSE))</f>
        <v/>
      </c>
      <c r="J2784" s="47"/>
      <c r="K2784" s="48"/>
      <c r="L2784" s="68"/>
      <c r="M2784" s="68"/>
      <c r="N2784" s="68"/>
      <c r="O2784" s="68"/>
      <c r="P2784" s="100" t="str">
        <f>IF(O2784="","",VLOOKUP(O2784,'Principios Activos'!A$1:B$2418,2,FALSE))</f>
        <v/>
      </c>
      <c r="Q2784" s="68"/>
      <c r="R2784" s="68"/>
      <c r="S2784" s="68"/>
      <c r="T2784" s="68"/>
      <c r="U2784" s="68"/>
      <c r="V2784" s="68"/>
      <c r="W2784" s="68"/>
      <c r="X2784" s="68"/>
      <c r="Y2784" s="68"/>
      <c r="Z2784" s="68"/>
      <c r="AA2784" s="68"/>
      <c r="AB2784" s="69"/>
      <c r="AC2784" s="68"/>
      <c r="AD2784" s="69"/>
      <c r="AE2784" s="53"/>
      <c r="AF2784" s="98"/>
      <c r="AG2784" s="123"/>
      <c r="AH2784" s="123"/>
      <c r="AI2784"/>
      <c r="AJ2784"/>
      <c r="AM2784" s="13"/>
    </row>
    <row r="2785" spans="1:39" s="8" customFormat="1" ht="24.95" customHeight="1" x14ac:dyDescent="0.25">
      <c r="A2785" s="65" t="str">
        <f t="shared" si="43"/>
        <v/>
      </c>
      <c r="B2785" s="61"/>
      <c r="C2785" s="63" t="str">
        <f>IF(B2785="","",VLOOKUP(B2785,'Base productos'!A$2:H$10900,2,FALSE))</f>
        <v/>
      </c>
      <c r="D2785" s="66" t="str">
        <f>IF(B2785="","",VLOOKUP(B2785,'Base productos'!A$2:H$10900,3,FALSE))</f>
        <v/>
      </c>
      <c r="E2785" s="62" t="str">
        <f>IF(B2785="","",VLOOKUP(B2785,'Base productos'!A$2:H$10900,4,FALSE))</f>
        <v/>
      </c>
      <c r="F2785" s="62" t="str">
        <f>IF(B2785="","",VLOOKUP(B2785,'Base productos'!A$2:H$10900,5,FALSE))</f>
        <v/>
      </c>
      <c r="G2785" s="66" t="str">
        <f>IF(B2785="","",VLOOKUP(B2785,'Base productos'!A$2:H$10900,6,FALSE))</f>
        <v/>
      </c>
      <c r="H2785" s="66" t="str">
        <f>IF(B2785="","",VLOOKUP(B2785,'Base productos'!A$2:H$10900,7,FALSE))</f>
        <v/>
      </c>
      <c r="I2785" s="66" t="str">
        <f>IF(B2785="","",VLOOKUP(B2785,'Base productos'!A$2:H$10900,8,FALSE))</f>
        <v/>
      </c>
      <c r="J2785" s="47"/>
      <c r="K2785" s="48"/>
      <c r="L2785" s="68"/>
      <c r="M2785" s="68"/>
      <c r="N2785" s="68"/>
      <c r="O2785" s="68"/>
      <c r="P2785" s="100" t="str">
        <f>IF(O2785="","",VLOOKUP(O2785,'Principios Activos'!A$1:B$2418,2,FALSE))</f>
        <v/>
      </c>
      <c r="Q2785" s="68"/>
      <c r="R2785" s="68"/>
      <c r="S2785" s="68"/>
      <c r="T2785" s="68"/>
      <c r="U2785" s="68"/>
      <c r="V2785" s="68"/>
      <c r="W2785" s="68"/>
      <c r="X2785" s="68"/>
      <c r="Y2785" s="68"/>
      <c r="Z2785" s="68"/>
      <c r="AA2785" s="68"/>
      <c r="AB2785" s="69"/>
      <c r="AC2785" s="68"/>
      <c r="AD2785" s="69"/>
      <c r="AE2785" s="53"/>
      <c r="AF2785" s="98"/>
      <c r="AG2785" s="123"/>
      <c r="AH2785" s="123"/>
      <c r="AI2785"/>
      <c r="AJ2785"/>
      <c r="AM2785" s="13"/>
    </row>
    <row r="2786" spans="1:39" s="8" customFormat="1" ht="24.95" customHeight="1" x14ac:dyDescent="0.25">
      <c r="A2786" s="65" t="str">
        <f t="shared" si="43"/>
        <v/>
      </c>
      <c r="B2786" s="61"/>
      <c r="C2786" s="63" t="str">
        <f>IF(B2786="","",VLOOKUP(B2786,'Base productos'!A$2:H$10900,2,FALSE))</f>
        <v/>
      </c>
      <c r="D2786" s="66" t="str">
        <f>IF(B2786="","",VLOOKUP(B2786,'Base productos'!A$2:H$10900,3,FALSE))</f>
        <v/>
      </c>
      <c r="E2786" s="62" t="str">
        <f>IF(B2786="","",VLOOKUP(B2786,'Base productos'!A$2:H$10900,4,FALSE))</f>
        <v/>
      </c>
      <c r="F2786" s="62" t="str">
        <f>IF(B2786="","",VLOOKUP(B2786,'Base productos'!A$2:H$10900,5,FALSE))</f>
        <v/>
      </c>
      <c r="G2786" s="66" t="str">
        <f>IF(B2786="","",VLOOKUP(B2786,'Base productos'!A$2:H$10900,6,FALSE))</f>
        <v/>
      </c>
      <c r="H2786" s="66" t="str">
        <f>IF(B2786="","",VLOOKUP(B2786,'Base productos'!A$2:H$10900,7,FALSE))</f>
        <v/>
      </c>
      <c r="I2786" s="66" t="str">
        <f>IF(B2786="","",VLOOKUP(B2786,'Base productos'!A$2:H$10900,8,FALSE))</f>
        <v/>
      </c>
      <c r="J2786" s="47"/>
      <c r="K2786" s="48"/>
      <c r="L2786" s="68"/>
      <c r="M2786" s="68"/>
      <c r="N2786" s="68"/>
      <c r="O2786" s="68"/>
      <c r="P2786" s="100" t="str">
        <f>IF(O2786="","",VLOOKUP(O2786,'Principios Activos'!A$1:B$2418,2,FALSE))</f>
        <v/>
      </c>
      <c r="Q2786" s="68"/>
      <c r="R2786" s="68"/>
      <c r="S2786" s="68"/>
      <c r="T2786" s="68"/>
      <c r="U2786" s="68"/>
      <c r="V2786" s="68"/>
      <c r="W2786" s="68"/>
      <c r="X2786" s="68"/>
      <c r="Y2786" s="68"/>
      <c r="Z2786" s="68"/>
      <c r="AA2786" s="68"/>
      <c r="AB2786" s="69"/>
      <c r="AC2786" s="68"/>
      <c r="AD2786" s="69"/>
      <c r="AE2786" s="53"/>
      <c r="AF2786" s="98"/>
      <c r="AG2786" s="123"/>
      <c r="AH2786" s="123"/>
      <c r="AI2786"/>
      <c r="AJ2786"/>
      <c r="AM2786" s="13"/>
    </row>
    <row r="2787" spans="1:39" s="8" customFormat="1" ht="24.95" customHeight="1" x14ac:dyDescent="0.25">
      <c r="A2787" s="65" t="str">
        <f t="shared" si="43"/>
        <v/>
      </c>
      <c r="B2787" s="61"/>
      <c r="C2787" s="63" t="str">
        <f>IF(B2787="","",VLOOKUP(B2787,'Base productos'!A$2:H$10900,2,FALSE))</f>
        <v/>
      </c>
      <c r="D2787" s="66" t="str">
        <f>IF(B2787="","",VLOOKUP(B2787,'Base productos'!A$2:H$10900,3,FALSE))</f>
        <v/>
      </c>
      <c r="E2787" s="62" t="str">
        <f>IF(B2787="","",VLOOKUP(B2787,'Base productos'!A$2:H$10900,4,FALSE))</f>
        <v/>
      </c>
      <c r="F2787" s="62" t="str">
        <f>IF(B2787="","",VLOOKUP(B2787,'Base productos'!A$2:H$10900,5,FALSE))</f>
        <v/>
      </c>
      <c r="G2787" s="66" t="str">
        <f>IF(B2787="","",VLOOKUP(B2787,'Base productos'!A$2:H$10900,6,FALSE))</f>
        <v/>
      </c>
      <c r="H2787" s="66" t="str">
        <f>IF(B2787="","",VLOOKUP(B2787,'Base productos'!A$2:H$10900,7,FALSE))</f>
        <v/>
      </c>
      <c r="I2787" s="66" t="str">
        <f>IF(B2787="","",VLOOKUP(B2787,'Base productos'!A$2:H$10900,8,FALSE))</f>
        <v/>
      </c>
      <c r="J2787" s="47"/>
      <c r="K2787" s="48"/>
      <c r="L2787" s="68"/>
      <c r="M2787" s="68"/>
      <c r="N2787" s="68"/>
      <c r="O2787" s="68"/>
      <c r="P2787" s="100" t="str">
        <f>IF(O2787="","",VLOOKUP(O2787,'Principios Activos'!A$1:B$2418,2,FALSE))</f>
        <v/>
      </c>
      <c r="Q2787" s="68"/>
      <c r="R2787" s="68"/>
      <c r="S2787" s="68"/>
      <c r="T2787" s="68"/>
      <c r="U2787" s="68"/>
      <c r="V2787" s="68"/>
      <c r="W2787" s="68"/>
      <c r="X2787" s="68"/>
      <c r="Y2787" s="68"/>
      <c r="Z2787" s="68"/>
      <c r="AA2787" s="68"/>
      <c r="AB2787" s="69"/>
      <c r="AC2787" s="68"/>
      <c r="AD2787" s="69"/>
      <c r="AE2787" s="53"/>
      <c r="AF2787" s="98"/>
      <c r="AG2787" s="123"/>
      <c r="AH2787" s="123"/>
      <c r="AI2787"/>
      <c r="AJ2787"/>
      <c r="AM2787" s="13"/>
    </row>
    <row r="2788" spans="1:39" s="8" customFormat="1" ht="24.95" customHeight="1" x14ac:dyDescent="0.25">
      <c r="A2788" s="65" t="str">
        <f t="shared" si="43"/>
        <v/>
      </c>
      <c r="B2788" s="61"/>
      <c r="C2788" s="63" t="str">
        <f>IF(B2788="","",VLOOKUP(B2788,'Base productos'!A$2:H$10900,2,FALSE))</f>
        <v/>
      </c>
      <c r="D2788" s="66" t="str">
        <f>IF(B2788="","",VLOOKUP(B2788,'Base productos'!A$2:H$10900,3,FALSE))</f>
        <v/>
      </c>
      <c r="E2788" s="62" t="str">
        <f>IF(B2788="","",VLOOKUP(B2788,'Base productos'!A$2:H$10900,4,FALSE))</f>
        <v/>
      </c>
      <c r="F2788" s="62" t="str">
        <f>IF(B2788="","",VLOOKUP(B2788,'Base productos'!A$2:H$10900,5,FALSE))</f>
        <v/>
      </c>
      <c r="G2788" s="66" t="str">
        <f>IF(B2788="","",VLOOKUP(B2788,'Base productos'!A$2:H$10900,6,FALSE))</f>
        <v/>
      </c>
      <c r="H2788" s="66" t="str">
        <f>IF(B2788="","",VLOOKUP(B2788,'Base productos'!A$2:H$10900,7,FALSE))</f>
        <v/>
      </c>
      <c r="I2788" s="66" t="str">
        <f>IF(B2788="","",VLOOKUP(B2788,'Base productos'!A$2:H$10900,8,FALSE))</f>
        <v/>
      </c>
      <c r="J2788" s="47"/>
      <c r="K2788" s="48"/>
      <c r="L2788" s="68"/>
      <c r="M2788" s="68"/>
      <c r="N2788" s="68"/>
      <c r="O2788" s="68"/>
      <c r="P2788" s="100" t="str">
        <f>IF(O2788="","",VLOOKUP(O2788,'Principios Activos'!A$1:B$2418,2,FALSE))</f>
        <v/>
      </c>
      <c r="Q2788" s="68"/>
      <c r="R2788" s="68"/>
      <c r="S2788" s="68"/>
      <c r="T2788" s="68"/>
      <c r="U2788" s="68"/>
      <c r="V2788" s="68"/>
      <c r="W2788" s="68"/>
      <c r="X2788" s="68"/>
      <c r="Y2788" s="68"/>
      <c r="Z2788" s="68"/>
      <c r="AA2788" s="68"/>
      <c r="AB2788" s="69"/>
      <c r="AC2788" s="68"/>
      <c r="AD2788" s="69"/>
      <c r="AE2788" s="53"/>
      <c r="AF2788" s="98"/>
      <c r="AG2788" s="123"/>
      <c r="AH2788" s="123"/>
      <c r="AI2788"/>
      <c r="AJ2788"/>
      <c r="AM2788" s="13"/>
    </row>
    <row r="2789" spans="1:39" s="8" customFormat="1" ht="24.95" customHeight="1" x14ac:dyDescent="0.25">
      <c r="A2789" s="65" t="str">
        <f t="shared" si="43"/>
        <v/>
      </c>
      <c r="B2789" s="61"/>
      <c r="C2789" s="63" t="str">
        <f>IF(B2789="","",VLOOKUP(B2789,'Base productos'!A$2:H$10900,2,FALSE))</f>
        <v/>
      </c>
      <c r="D2789" s="66" t="str">
        <f>IF(B2789="","",VLOOKUP(B2789,'Base productos'!A$2:H$10900,3,FALSE))</f>
        <v/>
      </c>
      <c r="E2789" s="62" t="str">
        <f>IF(B2789="","",VLOOKUP(B2789,'Base productos'!A$2:H$10900,4,FALSE))</f>
        <v/>
      </c>
      <c r="F2789" s="62" t="str">
        <f>IF(B2789="","",VLOOKUP(B2789,'Base productos'!A$2:H$10900,5,FALSE))</f>
        <v/>
      </c>
      <c r="G2789" s="66" t="str">
        <f>IF(B2789="","",VLOOKUP(B2789,'Base productos'!A$2:H$10900,6,FALSE))</f>
        <v/>
      </c>
      <c r="H2789" s="66" t="str">
        <f>IF(B2789="","",VLOOKUP(B2789,'Base productos'!A$2:H$10900,7,FALSE))</f>
        <v/>
      </c>
      <c r="I2789" s="66" t="str">
        <f>IF(B2789="","",VLOOKUP(B2789,'Base productos'!A$2:H$10900,8,FALSE))</f>
        <v/>
      </c>
      <c r="J2789" s="47"/>
      <c r="K2789" s="48"/>
      <c r="L2789" s="68"/>
      <c r="M2789" s="68"/>
      <c r="N2789" s="68"/>
      <c r="O2789" s="68"/>
      <c r="P2789" s="100" t="str">
        <f>IF(O2789="","",VLOOKUP(O2789,'Principios Activos'!A$1:B$2418,2,FALSE))</f>
        <v/>
      </c>
      <c r="Q2789" s="68"/>
      <c r="R2789" s="68"/>
      <c r="S2789" s="68"/>
      <c r="T2789" s="68"/>
      <c r="U2789" s="68"/>
      <c r="V2789" s="68"/>
      <c r="W2789" s="68"/>
      <c r="X2789" s="68"/>
      <c r="Y2789" s="68"/>
      <c r="Z2789" s="68"/>
      <c r="AA2789" s="68"/>
      <c r="AB2789" s="69"/>
      <c r="AC2789" s="68"/>
      <c r="AD2789" s="69"/>
      <c r="AE2789" s="53"/>
      <c r="AF2789" s="98"/>
      <c r="AG2789" s="123"/>
      <c r="AH2789" s="123"/>
      <c r="AI2789"/>
      <c r="AJ2789"/>
      <c r="AM2789" s="13"/>
    </row>
    <row r="2790" spans="1:39" s="8" customFormat="1" ht="24.95" customHeight="1" x14ac:dyDescent="0.25">
      <c r="A2790" s="65" t="str">
        <f t="shared" si="43"/>
        <v/>
      </c>
      <c r="B2790" s="61"/>
      <c r="C2790" s="63" t="str">
        <f>IF(B2790="","",VLOOKUP(B2790,'Base productos'!A$2:H$10900,2,FALSE))</f>
        <v/>
      </c>
      <c r="D2790" s="66" t="str">
        <f>IF(B2790="","",VLOOKUP(B2790,'Base productos'!A$2:H$10900,3,FALSE))</f>
        <v/>
      </c>
      <c r="E2790" s="62" t="str">
        <f>IF(B2790="","",VLOOKUP(B2790,'Base productos'!A$2:H$10900,4,FALSE))</f>
        <v/>
      </c>
      <c r="F2790" s="62" t="str">
        <f>IF(B2790="","",VLOOKUP(B2790,'Base productos'!A$2:H$10900,5,FALSE))</f>
        <v/>
      </c>
      <c r="G2790" s="66" t="str">
        <f>IF(B2790="","",VLOOKUP(B2790,'Base productos'!A$2:H$10900,6,FALSE))</f>
        <v/>
      </c>
      <c r="H2790" s="66" t="str">
        <f>IF(B2790="","",VLOOKUP(B2790,'Base productos'!A$2:H$10900,7,FALSE))</f>
        <v/>
      </c>
      <c r="I2790" s="66" t="str">
        <f>IF(B2790="","",VLOOKUP(B2790,'Base productos'!A$2:H$10900,8,FALSE))</f>
        <v/>
      </c>
      <c r="J2790" s="47"/>
      <c r="K2790" s="48"/>
      <c r="L2790" s="68"/>
      <c r="M2790" s="68"/>
      <c r="N2790" s="68"/>
      <c r="O2790" s="68"/>
      <c r="P2790" s="100" t="str">
        <f>IF(O2790="","",VLOOKUP(O2790,'Principios Activos'!A$1:B$2418,2,FALSE))</f>
        <v/>
      </c>
      <c r="Q2790" s="68"/>
      <c r="R2790" s="68"/>
      <c r="S2790" s="68"/>
      <c r="T2790" s="68"/>
      <c r="U2790" s="68"/>
      <c r="V2790" s="68"/>
      <c r="W2790" s="68"/>
      <c r="X2790" s="68"/>
      <c r="Y2790" s="68"/>
      <c r="Z2790" s="68"/>
      <c r="AA2790" s="68"/>
      <c r="AB2790" s="69"/>
      <c r="AC2790" s="68"/>
      <c r="AD2790" s="69"/>
      <c r="AE2790" s="53"/>
      <c r="AF2790" s="98"/>
      <c r="AG2790" s="123"/>
      <c r="AH2790" s="123"/>
      <c r="AI2790"/>
      <c r="AJ2790"/>
      <c r="AM2790" s="13"/>
    </row>
    <row r="2791" spans="1:39" s="8" customFormat="1" ht="24.95" customHeight="1" x14ac:dyDescent="0.25">
      <c r="A2791" s="65" t="str">
        <f t="shared" si="43"/>
        <v/>
      </c>
      <c r="B2791" s="61"/>
      <c r="C2791" s="63" t="str">
        <f>IF(B2791="","",VLOOKUP(B2791,'Base productos'!A$2:H$10900,2,FALSE))</f>
        <v/>
      </c>
      <c r="D2791" s="66" t="str">
        <f>IF(B2791="","",VLOOKUP(B2791,'Base productos'!A$2:H$10900,3,FALSE))</f>
        <v/>
      </c>
      <c r="E2791" s="62" t="str">
        <f>IF(B2791="","",VLOOKUP(B2791,'Base productos'!A$2:H$10900,4,FALSE))</f>
        <v/>
      </c>
      <c r="F2791" s="62" t="str">
        <f>IF(B2791="","",VLOOKUP(B2791,'Base productos'!A$2:H$10900,5,FALSE))</f>
        <v/>
      </c>
      <c r="G2791" s="66" t="str">
        <f>IF(B2791="","",VLOOKUP(B2791,'Base productos'!A$2:H$10900,6,FALSE))</f>
        <v/>
      </c>
      <c r="H2791" s="66" t="str">
        <f>IF(B2791="","",VLOOKUP(B2791,'Base productos'!A$2:H$10900,7,FALSE))</f>
        <v/>
      </c>
      <c r="I2791" s="66" t="str">
        <f>IF(B2791="","",VLOOKUP(B2791,'Base productos'!A$2:H$10900,8,FALSE))</f>
        <v/>
      </c>
      <c r="J2791" s="47"/>
      <c r="K2791" s="48"/>
      <c r="L2791" s="68"/>
      <c r="M2791" s="68"/>
      <c r="N2791" s="68"/>
      <c r="O2791" s="68"/>
      <c r="P2791" s="100" t="str">
        <f>IF(O2791="","",VLOOKUP(O2791,'Principios Activos'!A$1:B$2418,2,FALSE))</f>
        <v/>
      </c>
      <c r="Q2791" s="68"/>
      <c r="R2791" s="68"/>
      <c r="S2791" s="68"/>
      <c r="T2791" s="68"/>
      <c r="U2791" s="68"/>
      <c r="V2791" s="68"/>
      <c r="W2791" s="68"/>
      <c r="X2791" s="68"/>
      <c r="Y2791" s="68"/>
      <c r="Z2791" s="68"/>
      <c r="AA2791" s="68"/>
      <c r="AB2791" s="69"/>
      <c r="AC2791" s="68"/>
      <c r="AD2791" s="69"/>
      <c r="AE2791" s="53"/>
      <c r="AF2791" s="98"/>
      <c r="AG2791" s="123"/>
      <c r="AH2791" s="123"/>
      <c r="AI2791"/>
      <c r="AJ2791"/>
      <c r="AM2791" s="13"/>
    </row>
    <row r="2792" spans="1:39" s="8" customFormat="1" ht="24.95" customHeight="1" x14ac:dyDescent="0.25">
      <c r="A2792" s="65" t="str">
        <f t="shared" si="43"/>
        <v/>
      </c>
      <c r="B2792" s="61"/>
      <c r="C2792" s="63" t="str">
        <f>IF(B2792="","",VLOOKUP(B2792,'Base productos'!A$2:H$10900,2,FALSE))</f>
        <v/>
      </c>
      <c r="D2792" s="66" t="str">
        <f>IF(B2792="","",VLOOKUP(B2792,'Base productos'!A$2:H$10900,3,FALSE))</f>
        <v/>
      </c>
      <c r="E2792" s="62" t="str">
        <f>IF(B2792="","",VLOOKUP(B2792,'Base productos'!A$2:H$10900,4,FALSE))</f>
        <v/>
      </c>
      <c r="F2792" s="62" t="str">
        <f>IF(B2792="","",VLOOKUP(B2792,'Base productos'!A$2:H$10900,5,FALSE))</f>
        <v/>
      </c>
      <c r="G2792" s="66" t="str">
        <f>IF(B2792="","",VLOOKUP(B2792,'Base productos'!A$2:H$10900,6,FALSE))</f>
        <v/>
      </c>
      <c r="H2792" s="66" t="str">
        <f>IF(B2792="","",VLOOKUP(B2792,'Base productos'!A$2:H$10900,7,FALSE))</f>
        <v/>
      </c>
      <c r="I2792" s="66" t="str">
        <f>IF(B2792="","",VLOOKUP(B2792,'Base productos'!A$2:H$10900,8,FALSE))</f>
        <v/>
      </c>
      <c r="J2792" s="47"/>
      <c r="K2792" s="48"/>
      <c r="L2792" s="68"/>
      <c r="M2792" s="68"/>
      <c r="N2792" s="68"/>
      <c r="O2792" s="68"/>
      <c r="P2792" s="100" t="str">
        <f>IF(O2792="","",VLOOKUP(O2792,'Principios Activos'!A$1:B$2418,2,FALSE))</f>
        <v/>
      </c>
      <c r="Q2792" s="68"/>
      <c r="R2792" s="68"/>
      <c r="S2792" s="68"/>
      <c r="T2792" s="68"/>
      <c r="U2792" s="68"/>
      <c r="V2792" s="68"/>
      <c r="W2792" s="68"/>
      <c r="X2792" s="68"/>
      <c r="Y2792" s="68"/>
      <c r="Z2792" s="68"/>
      <c r="AA2792" s="68"/>
      <c r="AB2792" s="69"/>
      <c r="AC2792" s="68"/>
      <c r="AD2792" s="69"/>
      <c r="AE2792" s="53"/>
      <c r="AF2792" s="98"/>
      <c r="AG2792" s="123"/>
      <c r="AH2792" s="123"/>
      <c r="AI2792"/>
      <c r="AJ2792"/>
      <c r="AM2792" s="13"/>
    </row>
    <row r="2793" spans="1:39" s="8" customFormat="1" ht="24.95" customHeight="1" x14ac:dyDescent="0.25">
      <c r="A2793" s="65" t="str">
        <f t="shared" si="43"/>
        <v/>
      </c>
      <c r="B2793" s="61"/>
      <c r="C2793" s="63" t="str">
        <f>IF(B2793="","",VLOOKUP(B2793,'Base productos'!A$2:H$10900,2,FALSE))</f>
        <v/>
      </c>
      <c r="D2793" s="66" t="str">
        <f>IF(B2793="","",VLOOKUP(B2793,'Base productos'!A$2:H$10900,3,FALSE))</f>
        <v/>
      </c>
      <c r="E2793" s="62" t="str">
        <f>IF(B2793="","",VLOOKUP(B2793,'Base productos'!A$2:H$10900,4,FALSE))</f>
        <v/>
      </c>
      <c r="F2793" s="62" t="str">
        <f>IF(B2793="","",VLOOKUP(B2793,'Base productos'!A$2:H$10900,5,FALSE))</f>
        <v/>
      </c>
      <c r="G2793" s="66" t="str">
        <f>IF(B2793="","",VLOOKUP(B2793,'Base productos'!A$2:H$10900,6,FALSE))</f>
        <v/>
      </c>
      <c r="H2793" s="66" t="str">
        <f>IF(B2793="","",VLOOKUP(B2793,'Base productos'!A$2:H$10900,7,FALSE))</f>
        <v/>
      </c>
      <c r="I2793" s="66" t="str">
        <f>IF(B2793="","",VLOOKUP(B2793,'Base productos'!A$2:H$10900,8,FALSE))</f>
        <v/>
      </c>
      <c r="J2793" s="47"/>
      <c r="K2793" s="48"/>
      <c r="L2793" s="68"/>
      <c r="M2793" s="68"/>
      <c r="N2793" s="68"/>
      <c r="O2793" s="68"/>
      <c r="P2793" s="100" t="str">
        <f>IF(O2793="","",VLOOKUP(O2793,'Principios Activos'!A$1:B$2418,2,FALSE))</f>
        <v/>
      </c>
      <c r="Q2793" s="68"/>
      <c r="R2793" s="68"/>
      <c r="S2793" s="68"/>
      <c r="T2793" s="68"/>
      <c r="U2793" s="68"/>
      <c r="V2793" s="68"/>
      <c r="W2793" s="68"/>
      <c r="X2793" s="68"/>
      <c r="Y2793" s="68"/>
      <c r="Z2793" s="68"/>
      <c r="AA2793" s="68"/>
      <c r="AB2793" s="69"/>
      <c r="AC2793" s="68"/>
      <c r="AD2793" s="69"/>
      <c r="AE2793" s="53"/>
      <c r="AF2793" s="98"/>
      <c r="AG2793" s="123"/>
      <c r="AH2793" s="123"/>
      <c r="AI2793"/>
      <c r="AJ2793"/>
      <c r="AM2793" s="13"/>
    </row>
    <row r="2794" spans="1:39" s="8" customFormat="1" ht="24.95" customHeight="1" x14ac:dyDescent="0.25">
      <c r="A2794" s="65" t="str">
        <f t="shared" si="43"/>
        <v/>
      </c>
      <c r="B2794" s="61"/>
      <c r="C2794" s="63" t="str">
        <f>IF(B2794="","",VLOOKUP(B2794,'Base productos'!A$2:H$10900,2,FALSE))</f>
        <v/>
      </c>
      <c r="D2794" s="66" t="str">
        <f>IF(B2794="","",VLOOKUP(B2794,'Base productos'!A$2:H$10900,3,FALSE))</f>
        <v/>
      </c>
      <c r="E2794" s="62" t="str">
        <f>IF(B2794="","",VLOOKUP(B2794,'Base productos'!A$2:H$10900,4,FALSE))</f>
        <v/>
      </c>
      <c r="F2794" s="62" t="str">
        <f>IF(B2794="","",VLOOKUP(B2794,'Base productos'!A$2:H$10900,5,FALSE))</f>
        <v/>
      </c>
      <c r="G2794" s="66" t="str">
        <f>IF(B2794="","",VLOOKUP(B2794,'Base productos'!A$2:H$10900,6,FALSE))</f>
        <v/>
      </c>
      <c r="H2794" s="66" t="str">
        <f>IF(B2794="","",VLOOKUP(B2794,'Base productos'!A$2:H$10900,7,FALSE))</f>
        <v/>
      </c>
      <c r="I2794" s="66" t="str">
        <f>IF(B2794="","",VLOOKUP(B2794,'Base productos'!A$2:H$10900,8,FALSE))</f>
        <v/>
      </c>
      <c r="J2794" s="47"/>
      <c r="K2794" s="48"/>
      <c r="L2794" s="68"/>
      <c r="M2794" s="68"/>
      <c r="N2794" s="68"/>
      <c r="O2794" s="68"/>
      <c r="P2794" s="100" t="str">
        <f>IF(O2794="","",VLOOKUP(O2794,'Principios Activos'!A$1:B$2418,2,FALSE))</f>
        <v/>
      </c>
      <c r="Q2794" s="68"/>
      <c r="R2794" s="68"/>
      <c r="S2794" s="68"/>
      <c r="T2794" s="68"/>
      <c r="U2794" s="68"/>
      <c r="V2794" s="68"/>
      <c r="W2794" s="68"/>
      <c r="X2794" s="68"/>
      <c r="Y2794" s="68"/>
      <c r="Z2794" s="68"/>
      <c r="AA2794" s="68"/>
      <c r="AB2794" s="69"/>
      <c r="AC2794" s="68"/>
      <c r="AD2794" s="69"/>
      <c r="AE2794" s="53"/>
      <c r="AF2794" s="98"/>
      <c r="AG2794" s="123"/>
      <c r="AH2794" s="123"/>
      <c r="AI2794"/>
      <c r="AJ2794"/>
      <c r="AM2794" s="13"/>
    </row>
    <row r="2795" spans="1:39" s="8" customFormat="1" ht="24.95" customHeight="1" x14ac:dyDescent="0.25">
      <c r="A2795" s="65" t="str">
        <f t="shared" si="43"/>
        <v/>
      </c>
      <c r="B2795" s="61"/>
      <c r="C2795" s="63" t="str">
        <f>IF(B2795="","",VLOOKUP(B2795,'Base productos'!A$2:H$10900,2,FALSE))</f>
        <v/>
      </c>
      <c r="D2795" s="66" t="str">
        <f>IF(B2795="","",VLOOKUP(B2795,'Base productos'!A$2:H$10900,3,FALSE))</f>
        <v/>
      </c>
      <c r="E2795" s="62" t="str">
        <f>IF(B2795="","",VLOOKUP(B2795,'Base productos'!A$2:H$10900,4,FALSE))</f>
        <v/>
      </c>
      <c r="F2795" s="62" t="str">
        <f>IF(B2795="","",VLOOKUP(B2795,'Base productos'!A$2:H$10900,5,FALSE))</f>
        <v/>
      </c>
      <c r="G2795" s="66" t="str">
        <f>IF(B2795="","",VLOOKUP(B2795,'Base productos'!A$2:H$10900,6,FALSE))</f>
        <v/>
      </c>
      <c r="H2795" s="66" t="str">
        <f>IF(B2795="","",VLOOKUP(B2795,'Base productos'!A$2:H$10900,7,FALSE))</f>
        <v/>
      </c>
      <c r="I2795" s="66" t="str">
        <f>IF(B2795="","",VLOOKUP(B2795,'Base productos'!A$2:H$10900,8,FALSE))</f>
        <v/>
      </c>
      <c r="J2795" s="47"/>
      <c r="K2795" s="48"/>
      <c r="L2795" s="68"/>
      <c r="M2795" s="68"/>
      <c r="N2795" s="68"/>
      <c r="O2795" s="68"/>
      <c r="P2795" s="100" t="str">
        <f>IF(O2795="","",VLOOKUP(O2795,'Principios Activos'!A$1:B$2418,2,FALSE))</f>
        <v/>
      </c>
      <c r="Q2795" s="68"/>
      <c r="R2795" s="68"/>
      <c r="S2795" s="68"/>
      <c r="T2795" s="68"/>
      <c r="U2795" s="68"/>
      <c r="V2795" s="68"/>
      <c r="W2795" s="68"/>
      <c r="X2795" s="68"/>
      <c r="Y2795" s="68"/>
      <c r="Z2795" s="68"/>
      <c r="AA2795" s="68"/>
      <c r="AB2795" s="69"/>
      <c r="AC2795" s="68"/>
      <c r="AD2795" s="69"/>
      <c r="AE2795" s="53"/>
      <c r="AF2795" s="98"/>
      <c r="AG2795" s="123"/>
      <c r="AH2795" s="123"/>
      <c r="AI2795"/>
      <c r="AJ2795"/>
      <c r="AM2795" s="13"/>
    </row>
    <row r="2796" spans="1:39" s="8" customFormat="1" ht="24.95" customHeight="1" x14ac:dyDescent="0.25">
      <c r="A2796" s="65" t="str">
        <f t="shared" si="43"/>
        <v/>
      </c>
      <c r="B2796" s="61"/>
      <c r="C2796" s="63" t="str">
        <f>IF(B2796="","",VLOOKUP(B2796,'Base productos'!A$2:H$10900,2,FALSE))</f>
        <v/>
      </c>
      <c r="D2796" s="66" t="str">
        <f>IF(B2796="","",VLOOKUP(B2796,'Base productos'!A$2:H$10900,3,FALSE))</f>
        <v/>
      </c>
      <c r="E2796" s="62" t="str">
        <f>IF(B2796="","",VLOOKUP(B2796,'Base productos'!A$2:H$10900,4,FALSE))</f>
        <v/>
      </c>
      <c r="F2796" s="62" t="str">
        <f>IF(B2796="","",VLOOKUP(B2796,'Base productos'!A$2:H$10900,5,FALSE))</f>
        <v/>
      </c>
      <c r="G2796" s="66" t="str">
        <f>IF(B2796="","",VLOOKUP(B2796,'Base productos'!A$2:H$10900,6,FALSE))</f>
        <v/>
      </c>
      <c r="H2796" s="66" t="str">
        <f>IF(B2796="","",VLOOKUP(B2796,'Base productos'!A$2:H$10900,7,FALSE))</f>
        <v/>
      </c>
      <c r="I2796" s="66" t="str">
        <f>IF(B2796="","",VLOOKUP(B2796,'Base productos'!A$2:H$10900,8,FALSE))</f>
        <v/>
      </c>
      <c r="J2796" s="47"/>
      <c r="K2796" s="48"/>
      <c r="L2796" s="68"/>
      <c r="M2796" s="68"/>
      <c r="N2796" s="68"/>
      <c r="O2796" s="68"/>
      <c r="P2796" s="100" t="str">
        <f>IF(O2796="","",VLOOKUP(O2796,'Principios Activos'!A$1:B$2418,2,FALSE))</f>
        <v/>
      </c>
      <c r="Q2796" s="68"/>
      <c r="R2796" s="68"/>
      <c r="S2796" s="68"/>
      <c r="T2796" s="68"/>
      <c r="U2796" s="68"/>
      <c r="V2796" s="68"/>
      <c r="W2796" s="68"/>
      <c r="X2796" s="68"/>
      <c r="Y2796" s="68"/>
      <c r="Z2796" s="68"/>
      <c r="AA2796" s="68"/>
      <c r="AB2796" s="69"/>
      <c r="AC2796" s="68"/>
      <c r="AD2796" s="69"/>
      <c r="AE2796" s="53"/>
      <c r="AF2796" s="98"/>
      <c r="AG2796" s="123"/>
      <c r="AH2796" s="123"/>
      <c r="AI2796"/>
      <c r="AJ2796"/>
      <c r="AM2796" s="13"/>
    </row>
    <row r="2797" spans="1:39" s="8" customFormat="1" ht="24.95" customHeight="1" x14ac:dyDescent="0.25">
      <c r="A2797" s="65" t="str">
        <f t="shared" si="43"/>
        <v/>
      </c>
      <c r="B2797" s="61"/>
      <c r="C2797" s="63" t="str">
        <f>IF(B2797="","",VLOOKUP(B2797,'Base productos'!A$2:H$10900,2,FALSE))</f>
        <v/>
      </c>
      <c r="D2797" s="66" t="str">
        <f>IF(B2797="","",VLOOKUP(B2797,'Base productos'!A$2:H$10900,3,FALSE))</f>
        <v/>
      </c>
      <c r="E2797" s="62" t="str">
        <f>IF(B2797="","",VLOOKUP(B2797,'Base productos'!A$2:H$10900,4,FALSE))</f>
        <v/>
      </c>
      <c r="F2797" s="62" t="str">
        <f>IF(B2797="","",VLOOKUP(B2797,'Base productos'!A$2:H$10900,5,FALSE))</f>
        <v/>
      </c>
      <c r="G2797" s="66" t="str">
        <f>IF(B2797="","",VLOOKUP(B2797,'Base productos'!A$2:H$10900,6,FALSE))</f>
        <v/>
      </c>
      <c r="H2797" s="66" t="str">
        <f>IF(B2797="","",VLOOKUP(B2797,'Base productos'!A$2:H$10900,7,FALSE))</f>
        <v/>
      </c>
      <c r="I2797" s="66" t="str">
        <f>IF(B2797="","",VLOOKUP(B2797,'Base productos'!A$2:H$10900,8,FALSE))</f>
        <v/>
      </c>
      <c r="J2797" s="47"/>
      <c r="K2797" s="48"/>
      <c r="L2797" s="68"/>
      <c r="M2797" s="68"/>
      <c r="N2797" s="68"/>
      <c r="O2797" s="68"/>
      <c r="P2797" s="100" t="str">
        <f>IF(O2797="","",VLOOKUP(O2797,'Principios Activos'!A$1:B$2418,2,FALSE))</f>
        <v/>
      </c>
      <c r="Q2797" s="68"/>
      <c r="R2797" s="68"/>
      <c r="S2797" s="68"/>
      <c r="T2797" s="68"/>
      <c r="U2797" s="68"/>
      <c r="V2797" s="68"/>
      <c r="W2797" s="68"/>
      <c r="X2797" s="68"/>
      <c r="Y2797" s="68"/>
      <c r="Z2797" s="68"/>
      <c r="AA2797" s="68"/>
      <c r="AB2797" s="69"/>
      <c r="AC2797" s="68"/>
      <c r="AD2797" s="69"/>
      <c r="AE2797" s="53"/>
      <c r="AF2797" s="98"/>
      <c r="AG2797" s="123"/>
      <c r="AH2797" s="123"/>
      <c r="AI2797"/>
      <c r="AJ2797"/>
      <c r="AM2797" s="13"/>
    </row>
    <row r="2798" spans="1:39" s="8" customFormat="1" ht="24.95" customHeight="1" x14ac:dyDescent="0.25">
      <c r="A2798" s="65" t="str">
        <f t="shared" si="43"/>
        <v/>
      </c>
      <c r="B2798" s="61"/>
      <c r="C2798" s="63" t="str">
        <f>IF(B2798="","",VLOOKUP(B2798,'Base productos'!A$2:H$10900,2,FALSE))</f>
        <v/>
      </c>
      <c r="D2798" s="66" t="str">
        <f>IF(B2798="","",VLOOKUP(B2798,'Base productos'!A$2:H$10900,3,FALSE))</f>
        <v/>
      </c>
      <c r="E2798" s="62" t="str">
        <f>IF(B2798="","",VLOOKUP(B2798,'Base productos'!A$2:H$10900,4,FALSE))</f>
        <v/>
      </c>
      <c r="F2798" s="62" t="str">
        <f>IF(B2798="","",VLOOKUP(B2798,'Base productos'!A$2:H$10900,5,FALSE))</f>
        <v/>
      </c>
      <c r="G2798" s="66" t="str">
        <f>IF(B2798="","",VLOOKUP(B2798,'Base productos'!A$2:H$10900,6,FALSE))</f>
        <v/>
      </c>
      <c r="H2798" s="66" t="str">
        <f>IF(B2798="","",VLOOKUP(B2798,'Base productos'!A$2:H$10900,7,FALSE))</f>
        <v/>
      </c>
      <c r="I2798" s="66" t="str">
        <f>IF(B2798="","",VLOOKUP(B2798,'Base productos'!A$2:H$10900,8,FALSE))</f>
        <v/>
      </c>
      <c r="J2798" s="47"/>
      <c r="K2798" s="48"/>
      <c r="L2798" s="68"/>
      <c r="M2798" s="68"/>
      <c r="N2798" s="68"/>
      <c r="O2798" s="68"/>
      <c r="P2798" s="100" t="str">
        <f>IF(O2798="","",VLOOKUP(O2798,'Principios Activos'!A$1:B$2418,2,FALSE))</f>
        <v/>
      </c>
      <c r="Q2798" s="68"/>
      <c r="R2798" s="68"/>
      <c r="S2798" s="68"/>
      <c r="T2798" s="68"/>
      <c r="U2798" s="68"/>
      <c r="V2798" s="68"/>
      <c r="W2798" s="68"/>
      <c r="X2798" s="68"/>
      <c r="Y2798" s="68"/>
      <c r="Z2798" s="68"/>
      <c r="AA2798" s="68"/>
      <c r="AB2798" s="69"/>
      <c r="AC2798" s="68"/>
      <c r="AD2798" s="69"/>
      <c r="AE2798" s="53"/>
      <c r="AF2798" s="98"/>
      <c r="AG2798" s="123"/>
      <c r="AH2798" s="123"/>
      <c r="AI2798"/>
      <c r="AJ2798"/>
      <c r="AM2798" s="13"/>
    </row>
    <row r="2799" spans="1:39" s="8" customFormat="1" ht="24.95" customHeight="1" x14ac:dyDescent="0.25">
      <c r="A2799" s="65" t="str">
        <f t="shared" si="43"/>
        <v/>
      </c>
      <c r="B2799" s="61"/>
      <c r="C2799" s="63" t="str">
        <f>IF(B2799="","",VLOOKUP(B2799,'Base productos'!A$2:H$10900,2,FALSE))</f>
        <v/>
      </c>
      <c r="D2799" s="66" t="str">
        <f>IF(B2799="","",VLOOKUP(B2799,'Base productos'!A$2:H$10900,3,FALSE))</f>
        <v/>
      </c>
      <c r="E2799" s="62" t="str">
        <f>IF(B2799="","",VLOOKUP(B2799,'Base productos'!A$2:H$10900,4,FALSE))</f>
        <v/>
      </c>
      <c r="F2799" s="62" t="str">
        <f>IF(B2799="","",VLOOKUP(B2799,'Base productos'!A$2:H$10900,5,FALSE))</f>
        <v/>
      </c>
      <c r="G2799" s="66" t="str">
        <f>IF(B2799="","",VLOOKUP(B2799,'Base productos'!A$2:H$10900,6,FALSE))</f>
        <v/>
      </c>
      <c r="H2799" s="66" t="str">
        <f>IF(B2799="","",VLOOKUP(B2799,'Base productos'!A$2:H$10900,7,FALSE))</f>
        <v/>
      </c>
      <c r="I2799" s="66" t="str">
        <f>IF(B2799="","",VLOOKUP(B2799,'Base productos'!A$2:H$10900,8,FALSE))</f>
        <v/>
      </c>
      <c r="J2799" s="47"/>
      <c r="K2799" s="48"/>
      <c r="L2799" s="68"/>
      <c r="M2799" s="68"/>
      <c r="N2799" s="68"/>
      <c r="O2799" s="68"/>
      <c r="P2799" s="100" t="str">
        <f>IF(O2799="","",VLOOKUP(O2799,'Principios Activos'!A$1:B$2418,2,FALSE))</f>
        <v/>
      </c>
      <c r="Q2799" s="68"/>
      <c r="R2799" s="68"/>
      <c r="S2799" s="68"/>
      <c r="T2799" s="68"/>
      <c r="U2799" s="68"/>
      <c r="V2799" s="68"/>
      <c r="W2799" s="68"/>
      <c r="X2799" s="68"/>
      <c r="Y2799" s="68"/>
      <c r="Z2799" s="68"/>
      <c r="AA2799" s="68"/>
      <c r="AB2799" s="69"/>
      <c r="AC2799" s="68"/>
      <c r="AD2799" s="69"/>
      <c r="AE2799" s="53"/>
      <c r="AF2799" s="98"/>
      <c r="AG2799" s="123"/>
      <c r="AH2799" s="123"/>
      <c r="AI2799"/>
      <c r="AJ2799"/>
      <c r="AM2799" s="13"/>
    </row>
    <row r="2800" spans="1:39" s="8" customFormat="1" ht="24.95" customHeight="1" x14ac:dyDescent="0.25">
      <c r="A2800" s="65" t="str">
        <f t="shared" si="43"/>
        <v/>
      </c>
      <c r="B2800" s="61"/>
      <c r="C2800" s="63" t="str">
        <f>IF(B2800="","",VLOOKUP(B2800,'Base productos'!A$2:H$10900,2,FALSE))</f>
        <v/>
      </c>
      <c r="D2800" s="66" t="str">
        <f>IF(B2800="","",VLOOKUP(B2800,'Base productos'!A$2:H$10900,3,FALSE))</f>
        <v/>
      </c>
      <c r="E2800" s="62" t="str">
        <f>IF(B2800="","",VLOOKUP(B2800,'Base productos'!A$2:H$10900,4,FALSE))</f>
        <v/>
      </c>
      <c r="F2800" s="62" t="str">
        <f>IF(B2800="","",VLOOKUP(B2800,'Base productos'!A$2:H$10900,5,FALSE))</f>
        <v/>
      </c>
      <c r="G2800" s="66" t="str">
        <f>IF(B2800="","",VLOOKUP(B2800,'Base productos'!A$2:H$10900,6,FALSE))</f>
        <v/>
      </c>
      <c r="H2800" s="66" t="str">
        <f>IF(B2800="","",VLOOKUP(B2800,'Base productos'!A$2:H$10900,7,FALSE))</f>
        <v/>
      </c>
      <c r="I2800" s="66" t="str">
        <f>IF(B2800="","",VLOOKUP(B2800,'Base productos'!A$2:H$10900,8,FALSE))</f>
        <v/>
      </c>
      <c r="J2800" s="47"/>
      <c r="K2800" s="48"/>
      <c r="L2800" s="68"/>
      <c r="M2800" s="68"/>
      <c r="N2800" s="68"/>
      <c r="O2800" s="68"/>
      <c r="P2800" s="100" t="str">
        <f>IF(O2800="","",VLOOKUP(O2800,'Principios Activos'!A$1:B$2418,2,FALSE))</f>
        <v/>
      </c>
      <c r="Q2800" s="68"/>
      <c r="R2800" s="68"/>
      <c r="S2800" s="68"/>
      <c r="T2800" s="68"/>
      <c r="U2800" s="68"/>
      <c r="V2800" s="68"/>
      <c r="W2800" s="68"/>
      <c r="X2800" s="68"/>
      <c r="Y2800" s="68"/>
      <c r="Z2800" s="68"/>
      <c r="AA2800" s="68"/>
      <c r="AB2800" s="69"/>
      <c r="AC2800" s="68"/>
      <c r="AD2800" s="69"/>
      <c r="AE2800" s="53"/>
      <c r="AF2800" s="98"/>
      <c r="AG2800" s="123"/>
      <c r="AH2800" s="123"/>
      <c r="AI2800"/>
      <c r="AJ2800"/>
      <c r="AM2800" s="13"/>
    </row>
    <row r="2801" spans="1:39" s="8" customFormat="1" ht="24.95" customHeight="1" x14ac:dyDescent="0.25">
      <c r="A2801" s="65" t="str">
        <f t="shared" si="43"/>
        <v/>
      </c>
      <c r="B2801" s="61"/>
      <c r="C2801" s="63" t="str">
        <f>IF(B2801="","",VLOOKUP(B2801,'Base productos'!A$2:H$10900,2,FALSE))</f>
        <v/>
      </c>
      <c r="D2801" s="66" t="str">
        <f>IF(B2801="","",VLOOKUP(B2801,'Base productos'!A$2:H$10900,3,FALSE))</f>
        <v/>
      </c>
      <c r="E2801" s="62" t="str">
        <f>IF(B2801="","",VLOOKUP(B2801,'Base productos'!A$2:H$10900,4,FALSE))</f>
        <v/>
      </c>
      <c r="F2801" s="62" t="str">
        <f>IF(B2801="","",VLOOKUP(B2801,'Base productos'!A$2:H$10900,5,FALSE))</f>
        <v/>
      </c>
      <c r="G2801" s="66" t="str">
        <f>IF(B2801="","",VLOOKUP(B2801,'Base productos'!A$2:H$10900,6,FALSE))</f>
        <v/>
      </c>
      <c r="H2801" s="66" t="str">
        <f>IF(B2801="","",VLOOKUP(B2801,'Base productos'!A$2:H$10900,7,FALSE))</f>
        <v/>
      </c>
      <c r="I2801" s="66" t="str">
        <f>IF(B2801="","",VLOOKUP(B2801,'Base productos'!A$2:H$10900,8,FALSE))</f>
        <v/>
      </c>
      <c r="J2801" s="47"/>
      <c r="K2801" s="48"/>
      <c r="L2801" s="68"/>
      <c r="M2801" s="68"/>
      <c r="N2801" s="68"/>
      <c r="O2801" s="68"/>
      <c r="P2801" s="100" t="str">
        <f>IF(O2801="","",VLOOKUP(O2801,'Principios Activos'!A$1:B$2418,2,FALSE))</f>
        <v/>
      </c>
      <c r="Q2801" s="68"/>
      <c r="R2801" s="68"/>
      <c r="S2801" s="68"/>
      <c r="T2801" s="68"/>
      <c r="U2801" s="68"/>
      <c r="V2801" s="68"/>
      <c r="W2801" s="68"/>
      <c r="X2801" s="68"/>
      <c r="Y2801" s="68"/>
      <c r="Z2801" s="68"/>
      <c r="AA2801" s="68"/>
      <c r="AB2801" s="69"/>
      <c r="AC2801" s="68"/>
      <c r="AD2801" s="69"/>
      <c r="AE2801" s="53"/>
      <c r="AF2801" s="98"/>
      <c r="AG2801" s="123"/>
      <c r="AH2801" s="123"/>
      <c r="AI2801"/>
      <c r="AJ2801"/>
      <c r="AM2801" s="13"/>
    </row>
    <row r="2802" spans="1:39" s="8" customFormat="1" ht="24.95" customHeight="1" x14ac:dyDescent="0.25">
      <c r="A2802" s="65" t="str">
        <f t="shared" si="43"/>
        <v/>
      </c>
      <c r="B2802" s="61"/>
      <c r="C2802" s="63" t="str">
        <f>IF(B2802="","",VLOOKUP(B2802,'Base productos'!A$2:H$10900,2,FALSE))</f>
        <v/>
      </c>
      <c r="D2802" s="66" t="str">
        <f>IF(B2802="","",VLOOKUP(B2802,'Base productos'!A$2:H$10900,3,FALSE))</f>
        <v/>
      </c>
      <c r="E2802" s="62" t="str">
        <f>IF(B2802="","",VLOOKUP(B2802,'Base productos'!A$2:H$10900,4,FALSE))</f>
        <v/>
      </c>
      <c r="F2802" s="62" t="str">
        <f>IF(B2802="","",VLOOKUP(B2802,'Base productos'!A$2:H$10900,5,FALSE))</f>
        <v/>
      </c>
      <c r="G2802" s="66" t="str">
        <f>IF(B2802="","",VLOOKUP(B2802,'Base productos'!A$2:H$10900,6,FALSE))</f>
        <v/>
      </c>
      <c r="H2802" s="66" t="str">
        <f>IF(B2802="","",VLOOKUP(B2802,'Base productos'!A$2:H$10900,7,FALSE))</f>
        <v/>
      </c>
      <c r="I2802" s="66" t="str">
        <f>IF(B2802="","",VLOOKUP(B2802,'Base productos'!A$2:H$10900,8,FALSE))</f>
        <v/>
      </c>
      <c r="J2802" s="47"/>
      <c r="K2802" s="48"/>
      <c r="L2802" s="68"/>
      <c r="M2802" s="68"/>
      <c r="N2802" s="68"/>
      <c r="O2802" s="68"/>
      <c r="P2802" s="100" t="str">
        <f>IF(O2802="","",VLOOKUP(O2802,'Principios Activos'!A$1:B$2418,2,FALSE))</f>
        <v/>
      </c>
      <c r="Q2802" s="68"/>
      <c r="R2802" s="68"/>
      <c r="S2802" s="68"/>
      <c r="T2802" s="68"/>
      <c r="U2802" s="68"/>
      <c r="V2802" s="68"/>
      <c r="W2802" s="68"/>
      <c r="X2802" s="68"/>
      <c r="Y2802" s="68"/>
      <c r="Z2802" s="68"/>
      <c r="AA2802" s="68"/>
      <c r="AB2802" s="69"/>
      <c r="AC2802" s="68"/>
      <c r="AD2802" s="69"/>
      <c r="AE2802" s="53"/>
      <c r="AF2802" s="98"/>
      <c r="AG2802" s="123"/>
      <c r="AH2802" s="123"/>
      <c r="AI2802"/>
      <c r="AJ2802"/>
      <c r="AM2802" s="13"/>
    </row>
    <row r="2803" spans="1:39" s="8" customFormat="1" ht="24.95" customHeight="1" x14ac:dyDescent="0.25">
      <c r="A2803" s="65" t="str">
        <f t="shared" si="43"/>
        <v/>
      </c>
      <c r="B2803" s="61"/>
      <c r="C2803" s="63" t="str">
        <f>IF(B2803="","",VLOOKUP(B2803,'Base productos'!A$2:H$10900,2,FALSE))</f>
        <v/>
      </c>
      <c r="D2803" s="66" t="str">
        <f>IF(B2803="","",VLOOKUP(B2803,'Base productos'!A$2:H$10900,3,FALSE))</f>
        <v/>
      </c>
      <c r="E2803" s="62" t="str">
        <f>IF(B2803="","",VLOOKUP(B2803,'Base productos'!A$2:H$10900,4,FALSE))</f>
        <v/>
      </c>
      <c r="F2803" s="62" t="str">
        <f>IF(B2803="","",VLOOKUP(B2803,'Base productos'!A$2:H$10900,5,FALSE))</f>
        <v/>
      </c>
      <c r="G2803" s="66" t="str">
        <f>IF(B2803="","",VLOOKUP(B2803,'Base productos'!A$2:H$10900,6,FALSE))</f>
        <v/>
      </c>
      <c r="H2803" s="66" t="str">
        <f>IF(B2803="","",VLOOKUP(B2803,'Base productos'!A$2:H$10900,7,FALSE))</f>
        <v/>
      </c>
      <c r="I2803" s="66" t="str">
        <f>IF(B2803="","",VLOOKUP(B2803,'Base productos'!A$2:H$10900,8,FALSE))</f>
        <v/>
      </c>
      <c r="J2803" s="47"/>
      <c r="K2803" s="48"/>
      <c r="L2803" s="68"/>
      <c r="M2803" s="68"/>
      <c r="N2803" s="68"/>
      <c r="O2803" s="68"/>
      <c r="P2803" s="100" t="str">
        <f>IF(O2803="","",VLOOKUP(O2803,'Principios Activos'!A$1:B$2418,2,FALSE))</f>
        <v/>
      </c>
      <c r="Q2803" s="68"/>
      <c r="R2803" s="68"/>
      <c r="S2803" s="68"/>
      <c r="T2803" s="68"/>
      <c r="U2803" s="68"/>
      <c r="V2803" s="68"/>
      <c r="W2803" s="68"/>
      <c r="X2803" s="68"/>
      <c r="Y2803" s="68"/>
      <c r="Z2803" s="68"/>
      <c r="AA2803" s="68"/>
      <c r="AB2803" s="69"/>
      <c r="AC2803" s="68"/>
      <c r="AD2803" s="69"/>
      <c r="AE2803" s="53"/>
      <c r="AF2803" s="98"/>
      <c r="AG2803" s="123"/>
      <c r="AH2803" s="123"/>
      <c r="AI2803"/>
      <c r="AJ2803"/>
      <c r="AM2803" s="13"/>
    </row>
    <row r="2804" spans="1:39" s="8" customFormat="1" ht="24.95" customHeight="1" x14ac:dyDescent="0.25">
      <c r="A2804" s="65" t="str">
        <f t="shared" si="43"/>
        <v/>
      </c>
      <c r="B2804" s="61"/>
      <c r="C2804" s="63" t="str">
        <f>IF(B2804="","",VLOOKUP(B2804,'Base productos'!A$2:H$10900,2,FALSE))</f>
        <v/>
      </c>
      <c r="D2804" s="66" t="str">
        <f>IF(B2804="","",VLOOKUP(B2804,'Base productos'!A$2:H$10900,3,FALSE))</f>
        <v/>
      </c>
      <c r="E2804" s="62" t="str">
        <f>IF(B2804="","",VLOOKUP(B2804,'Base productos'!A$2:H$10900,4,FALSE))</f>
        <v/>
      </c>
      <c r="F2804" s="62" t="str">
        <f>IF(B2804="","",VLOOKUP(B2804,'Base productos'!A$2:H$10900,5,FALSE))</f>
        <v/>
      </c>
      <c r="G2804" s="66" t="str">
        <f>IF(B2804="","",VLOOKUP(B2804,'Base productos'!A$2:H$10900,6,FALSE))</f>
        <v/>
      </c>
      <c r="H2804" s="66" t="str">
        <f>IF(B2804="","",VLOOKUP(B2804,'Base productos'!A$2:H$10900,7,FALSE))</f>
        <v/>
      </c>
      <c r="I2804" s="66" t="str">
        <f>IF(B2804="","",VLOOKUP(B2804,'Base productos'!A$2:H$10900,8,FALSE))</f>
        <v/>
      </c>
      <c r="J2804" s="47"/>
      <c r="K2804" s="48"/>
      <c r="L2804" s="68"/>
      <c r="M2804" s="68"/>
      <c r="N2804" s="68"/>
      <c r="O2804" s="68"/>
      <c r="P2804" s="100" t="str">
        <f>IF(O2804="","",VLOOKUP(O2804,'Principios Activos'!A$1:B$2418,2,FALSE))</f>
        <v/>
      </c>
      <c r="Q2804" s="68"/>
      <c r="R2804" s="68"/>
      <c r="S2804" s="68"/>
      <c r="T2804" s="68"/>
      <c r="U2804" s="68"/>
      <c r="V2804" s="68"/>
      <c r="W2804" s="68"/>
      <c r="X2804" s="68"/>
      <c r="Y2804" s="68"/>
      <c r="Z2804" s="68"/>
      <c r="AA2804" s="68"/>
      <c r="AB2804" s="69"/>
      <c r="AC2804" s="68"/>
      <c r="AD2804" s="69"/>
      <c r="AE2804" s="53"/>
      <c r="AF2804" s="98"/>
      <c r="AG2804" s="123"/>
      <c r="AH2804" s="123"/>
      <c r="AI2804"/>
      <c r="AJ2804"/>
      <c r="AM2804" s="13"/>
    </row>
    <row r="2805" spans="1:39" s="8" customFormat="1" ht="24.95" customHeight="1" x14ac:dyDescent="0.25">
      <c r="A2805" s="65" t="str">
        <f t="shared" si="43"/>
        <v/>
      </c>
      <c r="B2805" s="61"/>
      <c r="C2805" s="63" t="str">
        <f>IF(B2805="","",VLOOKUP(B2805,'Base productos'!A$2:H$10900,2,FALSE))</f>
        <v/>
      </c>
      <c r="D2805" s="66" t="str">
        <f>IF(B2805="","",VLOOKUP(B2805,'Base productos'!A$2:H$10900,3,FALSE))</f>
        <v/>
      </c>
      <c r="E2805" s="62" t="str">
        <f>IF(B2805="","",VLOOKUP(B2805,'Base productos'!A$2:H$10900,4,FALSE))</f>
        <v/>
      </c>
      <c r="F2805" s="62" t="str">
        <f>IF(B2805="","",VLOOKUP(B2805,'Base productos'!A$2:H$10900,5,FALSE))</f>
        <v/>
      </c>
      <c r="G2805" s="66" t="str">
        <f>IF(B2805="","",VLOOKUP(B2805,'Base productos'!A$2:H$10900,6,FALSE))</f>
        <v/>
      </c>
      <c r="H2805" s="66" t="str">
        <f>IF(B2805="","",VLOOKUP(B2805,'Base productos'!A$2:H$10900,7,FALSE))</f>
        <v/>
      </c>
      <c r="I2805" s="66" t="str">
        <f>IF(B2805="","",VLOOKUP(B2805,'Base productos'!A$2:H$10900,8,FALSE))</f>
        <v/>
      </c>
      <c r="J2805" s="47"/>
      <c r="K2805" s="48"/>
      <c r="L2805" s="68"/>
      <c r="M2805" s="68"/>
      <c r="N2805" s="68"/>
      <c r="O2805" s="68"/>
      <c r="P2805" s="100" t="str">
        <f>IF(O2805="","",VLOOKUP(O2805,'Principios Activos'!A$1:B$2418,2,FALSE))</f>
        <v/>
      </c>
      <c r="Q2805" s="68"/>
      <c r="R2805" s="68"/>
      <c r="S2805" s="68"/>
      <c r="T2805" s="68"/>
      <c r="U2805" s="68"/>
      <c r="V2805" s="68"/>
      <c r="W2805" s="68"/>
      <c r="X2805" s="68"/>
      <c r="Y2805" s="68"/>
      <c r="Z2805" s="68"/>
      <c r="AA2805" s="68"/>
      <c r="AB2805" s="69"/>
      <c r="AC2805" s="68"/>
      <c r="AD2805" s="69"/>
      <c r="AE2805" s="53"/>
      <c r="AF2805" s="98"/>
      <c r="AG2805" s="123"/>
      <c r="AH2805" s="123"/>
      <c r="AI2805"/>
      <c r="AJ2805"/>
      <c r="AM2805" s="13"/>
    </row>
    <row r="2806" spans="1:39" s="8" customFormat="1" ht="24.95" customHeight="1" x14ac:dyDescent="0.25">
      <c r="A2806" s="65" t="str">
        <f t="shared" si="43"/>
        <v/>
      </c>
      <c r="B2806" s="61"/>
      <c r="C2806" s="63" t="str">
        <f>IF(B2806="","",VLOOKUP(B2806,'Base productos'!A$2:H$10900,2,FALSE))</f>
        <v/>
      </c>
      <c r="D2806" s="66" t="str">
        <f>IF(B2806="","",VLOOKUP(B2806,'Base productos'!A$2:H$10900,3,FALSE))</f>
        <v/>
      </c>
      <c r="E2806" s="62" t="str">
        <f>IF(B2806="","",VLOOKUP(B2806,'Base productos'!A$2:H$10900,4,FALSE))</f>
        <v/>
      </c>
      <c r="F2806" s="62" t="str">
        <f>IF(B2806="","",VLOOKUP(B2806,'Base productos'!A$2:H$10900,5,FALSE))</f>
        <v/>
      </c>
      <c r="G2806" s="66" t="str">
        <f>IF(B2806="","",VLOOKUP(B2806,'Base productos'!A$2:H$10900,6,FALSE))</f>
        <v/>
      </c>
      <c r="H2806" s="66" t="str">
        <f>IF(B2806="","",VLOOKUP(B2806,'Base productos'!A$2:H$10900,7,FALSE))</f>
        <v/>
      </c>
      <c r="I2806" s="66" t="str">
        <f>IF(B2806="","",VLOOKUP(B2806,'Base productos'!A$2:H$10900,8,FALSE))</f>
        <v/>
      </c>
      <c r="J2806" s="47"/>
      <c r="K2806" s="48"/>
      <c r="L2806" s="68"/>
      <c r="M2806" s="68"/>
      <c r="N2806" s="68"/>
      <c r="O2806" s="68"/>
      <c r="P2806" s="100" t="str">
        <f>IF(O2806="","",VLOOKUP(O2806,'Principios Activos'!A$1:B$2418,2,FALSE))</f>
        <v/>
      </c>
      <c r="Q2806" s="68"/>
      <c r="R2806" s="68"/>
      <c r="S2806" s="68"/>
      <c r="T2806" s="68"/>
      <c r="U2806" s="68"/>
      <c r="V2806" s="68"/>
      <c r="W2806" s="68"/>
      <c r="X2806" s="68"/>
      <c r="Y2806" s="68"/>
      <c r="Z2806" s="68"/>
      <c r="AA2806" s="68"/>
      <c r="AB2806" s="69"/>
      <c r="AC2806" s="68"/>
      <c r="AD2806" s="69"/>
      <c r="AE2806" s="53"/>
      <c r="AF2806" s="98"/>
      <c r="AG2806" s="123"/>
      <c r="AH2806" s="123"/>
      <c r="AI2806"/>
      <c r="AJ2806"/>
      <c r="AM2806" s="13"/>
    </row>
    <row r="2807" spans="1:39" s="8" customFormat="1" ht="24.95" customHeight="1" x14ac:dyDescent="0.25">
      <c r="A2807" s="65" t="str">
        <f t="shared" si="43"/>
        <v/>
      </c>
      <c r="B2807" s="61"/>
      <c r="C2807" s="63" t="str">
        <f>IF(B2807="","",VLOOKUP(B2807,'Base productos'!A$2:H$10900,2,FALSE))</f>
        <v/>
      </c>
      <c r="D2807" s="66" t="str">
        <f>IF(B2807="","",VLOOKUP(B2807,'Base productos'!A$2:H$10900,3,FALSE))</f>
        <v/>
      </c>
      <c r="E2807" s="62" t="str">
        <f>IF(B2807="","",VLOOKUP(B2807,'Base productos'!A$2:H$10900,4,FALSE))</f>
        <v/>
      </c>
      <c r="F2807" s="62" t="str">
        <f>IF(B2807="","",VLOOKUP(B2807,'Base productos'!A$2:H$10900,5,FALSE))</f>
        <v/>
      </c>
      <c r="G2807" s="66" t="str">
        <f>IF(B2807="","",VLOOKUP(B2807,'Base productos'!A$2:H$10900,6,FALSE))</f>
        <v/>
      </c>
      <c r="H2807" s="66" t="str">
        <f>IF(B2807="","",VLOOKUP(B2807,'Base productos'!A$2:H$10900,7,FALSE))</f>
        <v/>
      </c>
      <c r="I2807" s="66" t="str">
        <f>IF(B2807="","",VLOOKUP(B2807,'Base productos'!A$2:H$10900,8,FALSE))</f>
        <v/>
      </c>
      <c r="J2807" s="47"/>
      <c r="K2807" s="48"/>
      <c r="L2807" s="68"/>
      <c r="M2807" s="68"/>
      <c r="N2807" s="68"/>
      <c r="O2807" s="68"/>
      <c r="P2807" s="100" t="str">
        <f>IF(O2807="","",VLOOKUP(O2807,'Principios Activos'!A$1:B$2418,2,FALSE))</f>
        <v/>
      </c>
      <c r="Q2807" s="68"/>
      <c r="R2807" s="68"/>
      <c r="S2807" s="68"/>
      <c r="T2807" s="68"/>
      <c r="U2807" s="68"/>
      <c r="V2807" s="68"/>
      <c r="W2807" s="68"/>
      <c r="X2807" s="68"/>
      <c r="Y2807" s="68"/>
      <c r="Z2807" s="68"/>
      <c r="AA2807" s="68"/>
      <c r="AB2807" s="69"/>
      <c r="AC2807" s="68"/>
      <c r="AD2807" s="69"/>
      <c r="AE2807" s="53"/>
      <c r="AF2807" s="98"/>
      <c r="AG2807" s="123"/>
      <c r="AH2807" s="123"/>
      <c r="AI2807"/>
      <c r="AJ2807"/>
      <c r="AM2807" s="13"/>
    </row>
    <row r="2808" spans="1:39" s="8" customFormat="1" ht="24.95" customHeight="1" x14ac:dyDescent="0.25">
      <c r="A2808" s="65" t="str">
        <f t="shared" si="43"/>
        <v/>
      </c>
      <c r="B2808" s="61"/>
      <c r="C2808" s="63" t="str">
        <f>IF(B2808="","",VLOOKUP(B2808,'Base productos'!A$2:H$10900,2,FALSE))</f>
        <v/>
      </c>
      <c r="D2808" s="66" t="str">
        <f>IF(B2808="","",VLOOKUP(B2808,'Base productos'!A$2:H$10900,3,FALSE))</f>
        <v/>
      </c>
      <c r="E2808" s="62" t="str">
        <f>IF(B2808="","",VLOOKUP(B2808,'Base productos'!A$2:H$10900,4,FALSE))</f>
        <v/>
      </c>
      <c r="F2808" s="62" t="str">
        <f>IF(B2808="","",VLOOKUP(B2808,'Base productos'!A$2:H$10900,5,FALSE))</f>
        <v/>
      </c>
      <c r="G2808" s="66" t="str">
        <f>IF(B2808="","",VLOOKUP(B2808,'Base productos'!A$2:H$10900,6,FALSE))</f>
        <v/>
      </c>
      <c r="H2808" s="66" t="str">
        <f>IF(B2808="","",VLOOKUP(B2808,'Base productos'!A$2:H$10900,7,FALSE))</f>
        <v/>
      </c>
      <c r="I2808" s="66" t="str">
        <f>IF(B2808="","",VLOOKUP(B2808,'Base productos'!A$2:H$10900,8,FALSE))</f>
        <v/>
      </c>
      <c r="J2808" s="47"/>
      <c r="K2808" s="48"/>
      <c r="L2808" s="68"/>
      <c r="M2808" s="68"/>
      <c r="N2808" s="68"/>
      <c r="O2808" s="68"/>
      <c r="P2808" s="100" t="str">
        <f>IF(O2808="","",VLOOKUP(O2808,'Principios Activos'!A$1:B$2418,2,FALSE))</f>
        <v/>
      </c>
      <c r="Q2808" s="68"/>
      <c r="R2808" s="68"/>
      <c r="S2808" s="68"/>
      <c r="T2808" s="68"/>
      <c r="U2808" s="68"/>
      <c r="V2808" s="68"/>
      <c r="W2808" s="68"/>
      <c r="X2808" s="68"/>
      <c r="Y2808" s="68"/>
      <c r="Z2808" s="68"/>
      <c r="AA2808" s="68"/>
      <c r="AB2808" s="69"/>
      <c r="AC2808" s="68"/>
      <c r="AD2808" s="69"/>
      <c r="AE2808" s="53"/>
      <c r="AF2808" s="98"/>
      <c r="AG2808" s="123"/>
      <c r="AH2808" s="123"/>
      <c r="AI2808"/>
      <c r="AJ2808"/>
      <c r="AM2808" s="13"/>
    </row>
    <row r="2809" spans="1:39" s="8" customFormat="1" ht="24.95" customHeight="1" x14ac:dyDescent="0.25">
      <c r="A2809" s="65" t="str">
        <f t="shared" si="43"/>
        <v/>
      </c>
      <c r="B2809" s="61"/>
      <c r="C2809" s="63" t="str">
        <f>IF(B2809="","",VLOOKUP(B2809,'Base productos'!A$2:H$10900,2,FALSE))</f>
        <v/>
      </c>
      <c r="D2809" s="66" t="str">
        <f>IF(B2809="","",VLOOKUP(B2809,'Base productos'!A$2:H$10900,3,FALSE))</f>
        <v/>
      </c>
      <c r="E2809" s="62" t="str">
        <f>IF(B2809="","",VLOOKUP(B2809,'Base productos'!A$2:H$10900,4,FALSE))</f>
        <v/>
      </c>
      <c r="F2809" s="62" t="str">
        <f>IF(B2809="","",VLOOKUP(B2809,'Base productos'!A$2:H$10900,5,FALSE))</f>
        <v/>
      </c>
      <c r="G2809" s="66" t="str">
        <f>IF(B2809="","",VLOOKUP(B2809,'Base productos'!A$2:H$10900,6,FALSE))</f>
        <v/>
      </c>
      <c r="H2809" s="66" t="str">
        <f>IF(B2809="","",VLOOKUP(B2809,'Base productos'!A$2:H$10900,7,FALSE))</f>
        <v/>
      </c>
      <c r="I2809" s="66" t="str">
        <f>IF(B2809="","",VLOOKUP(B2809,'Base productos'!A$2:H$10900,8,FALSE))</f>
        <v/>
      </c>
      <c r="J2809" s="47"/>
      <c r="K2809" s="48"/>
      <c r="L2809" s="68"/>
      <c r="M2809" s="68"/>
      <c r="N2809" s="68"/>
      <c r="O2809" s="68"/>
      <c r="P2809" s="100" t="str">
        <f>IF(O2809="","",VLOOKUP(O2809,'Principios Activos'!A$1:B$2418,2,FALSE))</f>
        <v/>
      </c>
      <c r="Q2809" s="68"/>
      <c r="R2809" s="68"/>
      <c r="S2809" s="68"/>
      <c r="T2809" s="68"/>
      <c r="U2809" s="68"/>
      <c r="V2809" s="68"/>
      <c r="W2809" s="68"/>
      <c r="X2809" s="68"/>
      <c r="Y2809" s="68"/>
      <c r="Z2809" s="68"/>
      <c r="AA2809" s="68"/>
      <c r="AB2809" s="69"/>
      <c r="AC2809" s="68"/>
      <c r="AD2809" s="69"/>
      <c r="AE2809" s="53"/>
      <c r="AF2809" s="98"/>
      <c r="AG2809" s="123"/>
      <c r="AH2809" s="123"/>
      <c r="AI2809"/>
      <c r="AJ2809"/>
      <c r="AM2809" s="13"/>
    </row>
    <row r="2810" spans="1:39" s="8" customFormat="1" ht="24.95" customHeight="1" x14ac:dyDescent="0.25">
      <c r="A2810" s="65" t="str">
        <f t="shared" si="43"/>
        <v/>
      </c>
      <c r="B2810" s="61"/>
      <c r="C2810" s="63" t="str">
        <f>IF(B2810="","",VLOOKUP(B2810,'Base productos'!A$2:H$10900,2,FALSE))</f>
        <v/>
      </c>
      <c r="D2810" s="66" t="str">
        <f>IF(B2810="","",VLOOKUP(B2810,'Base productos'!A$2:H$10900,3,FALSE))</f>
        <v/>
      </c>
      <c r="E2810" s="62" t="str">
        <f>IF(B2810="","",VLOOKUP(B2810,'Base productos'!A$2:H$10900,4,FALSE))</f>
        <v/>
      </c>
      <c r="F2810" s="62" t="str">
        <f>IF(B2810="","",VLOOKUP(B2810,'Base productos'!A$2:H$10900,5,FALSE))</f>
        <v/>
      </c>
      <c r="G2810" s="66" t="str">
        <f>IF(B2810="","",VLOOKUP(B2810,'Base productos'!A$2:H$10900,6,FALSE))</f>
        <v/>
      </c>
      <c r="H2810" s="66" t="str">
        <f>IF(B2810="","",VLOOKUP(B2810,'Base productos'!A$2:H$10900,7,FALSE))</f>
        <v/>
      </c>
      <c r="I2810" s="66" t="str">
        <f>IF(B2810="","",VLOOKUP(B2810,'Base productos'!A$2:H$10900,8,FALSE))</f>
        <v/>
      </c>
      <c r="J2810" s="47"/>
      <c r="K2810" s="48"/>
      <c r="L2810" s="68"/>
      <c r="M2810" s="68"/>
      <c r="N2810" s="68"/>
      <c r="O2810" s="68"/>
      <c r="P2810" s="100" t="str">
        <f>IF(O2810="","",VLOOKUP(O2810,'Principios Activos'!A$1:B$2418,2,FALSE))</f>
        <v/>
      </c>
      <c r="Q2810" s="68"/>
      <c r="R2810" s="68"/>
      <c r="S2810" s="68"/>
      <c r="T2810" s="68"/>
      <c r="U2810" s="68"/>
      <c r="V2810" s="68"/>
      <c r="W2810" s="68"/>
      <c r="X2810" s="68"/>
      <c r="Y2810" s="68"/>
      <c r="Z2810" s="68"/>
      <c r="AA2810" s="68"/>
      <c r="AB2810" s="69"/>
      <c r="AC2810" s="68"/>
      <c r="AD2810" s="69"/>
      <c r="AE2810" s="53"/>
      <c r="AF2810" s="98"/>
      <c r="AG2810" s="123"/>
      <c r="AH2810" s="123"/>
      <c r="AI2810"/>
      <c r="AJ2810"/>
      <c r="AM2810" s="13"/>
    </row>
    <row r="2811" spans="1:39" s="8" customFormat="1" ht="24.95" customHeight="1" x14ac:dyDescent="0.25">
      <c r="A2811" s="65" t="str">
        <f t="shared" si="43"/>
        <v/>
      </c>
      <c r="B2811" s="61"/>
      <c r="C2811" s="63" t="str">
        <f>IF(B2811="","",VLOOKUP(B2811,'Base productos'!A$2:H$10900,2,FALSE))</f>
        <v/>
      </c>
      <c r="D2811" s="66" t="str">
        <f>IF(B2811="","",VLOOKUP(B2811,'Base productos'!A$2:H$10900,3,FALSE))</f>
        <v/>
      </c>
      <c r="E2811" s="62" t="str">
        <f>IF(B2811="","",VLOOKUP(B2811,'Base productos'!A$2:H$10900,4,FALSE))</f>
        <v/>
      </c>
      <c r="F2811" s="62" t="str">
        <f>IF(B2811="","",VLOOKUP(B2811,'Base productos'!A$2:H$10900,5,FALSE))</f>
        <v/>
      </c>
      <c r="G2811" s="66" t="str">
        <f>IF(B2811="","",VLOOKUP(B2811,'Base productos'!A$2:H$10900,6,FALSE))</f>
        <v/>
      </c>
      <c r="H2811" s="66" t="str">
        <f>IF(B2811="","",VLOOKUP(B2811,'Base productos'!A$2:H$10900,7,FALSE))</f>
        <v/>
      </c>
      <c r="I2811" s="66" t="str">
        <f>IF(B2811="","",VLOOKUP(B2811,'Base productos'!A$2:H$10900,8,FALSE))</f>
        <v/>
      </c>
      <c r="J2811" s="47"/>
      <c r="K2811" s="48"/>
      <c r="L2811" s="68"/>
      <c r="M2811" s="68"/>
      <c r="N2811" s="68"/>
      <c r="O2811" s="68"/>
      <c r="P2811" s="100" t="str">
        <f>IF(O2811="","",VLOOKUP(O2811,'Principios Activos'!A$1:B$2418,2,FALSE))</f>
        <v/>
      </c>
      <c r="Q2811" s="68"/>
      <c r="R2811" s="68"/>
      <c r="S2811" s="68"/>
      <c r="T2811" s="68"/>
      <c r="U2811" s="68"/>
      <c r="V2811" s="68"/>
      <c r="W2811" s="68"/>
      <c r="X2811" s="68"/>
      <c r="Y2811" s="68"/>
      <c r="Z2811" s="68"/>
      <c r="AA2811" s="68"/>
      <c r="AB2811" s="69"/>
      <c r="AC2811" s="68"/>
      <c r="AD2811" s="69"/>
      <c r="AE2811" s="53"/>
      <c r="AF2811" s="98"/>
      <c r="AG2811" s="123"/>
      <c r="AH2811" s="123"/>
      <c r="AI2811"/>
      <c r="AJ2811"/>
      <c r="AM2811" s="13"/>
    </row>
    <row r="2812" spans="1:39" s="8" customFormat="1" ht="24.95" customHeight="1" x14ac:dyDescent="0.25">
      <c r="A2812" s="65" t="str">
        <f t="shared" si="43"/>
        <v/>
      </c>
      <c r="B2812" s="61"/>
      <c r="C2812" s="63" t="str">
        <f>IF(B2812="","",VLOOKUP(B2812,'Base productos'!A$2:H$10900,2,FALSE))</f>
        <v/>
      </c>
      <c r="D2812" s="66" t="str">
        <f>IF(B2812="","",VLOOKUP(B2812,'Base productos'!A$2:H$10900,3,FALSE))</f>
        <v/>
      </c>
      <c r="E2812" s="62" t="str">
        <f>IF(B2812="","",VLOOKUP(B2812,'Base productos'!A$2:H$10900,4,FALSE))</f>
        <v/>
      </c>
      <c r="F2812" s="62" t="str">
        <f>IF(B2812="","",VLOOKUP(B2812,'Base productos'!A$2:H$10900,5,FALSE))</f>
        <v/>
      </c>
      <c r="G2812" s="66" t="str">
        <f>IF(B2812="","",VLOOKUP(B2812,'Base productos'!A$2:H$10900,6,FALSE))</f>
        <v/>
      </c>
      <c r="H2812" s="66" t="str">
        <f>IF(B2812="","",VLOOKUP(B2812,'Base productos'!A$2:H$10900,7,FALSE))</f>
        <v/>
      </c>
      <c r="I2812" s="66" t="str">
        <f>IF(B2812="","",VLOOKUP(B2812,'Base productos'!A$2:H$10900,8,FALSE))</f>
        <v/>
      </c>
      <c r="J2812" s="47"/>
      <c r="K2812" s="48"/>
      <c r="L2812" s="68"/>
      <c r="M2812" s="68"/>
      <c r="N2812" s="68"/>
      <c r="O2812" s="68"/>
      <c r="P2812" s="100" t="str">
        <f>IF(O2812="","",VLOOKUP(O2812,'Principios Activos'!A$1:B$2418,2,FALSE))</f>
        <v/>
      </c>
      <c r="Q2812" s="68"/>
      <c r="R2812" s="68"/>
      <c r="S2812" s="68"/>
      <c r="T2812" s="68"/>
      <c r="U2812" s="68"/>
      <c r="V2812" s="68"/>
      <c r="W2812" s="68"/>
      <c r="X2812" s="68"/>
      <c r="Y2812" s="68"/>
      <c r="Z2812" s="68"/>
      <c r="AA2812" s="68"/>
      <c r="AB2812" s="69"/>
      <c r="AC2812" s="68"/>
      <c r="AD2812" s="69"/>
      <c r="AE2812" s="53"/>
      <c r="AF2812" s="98"/>
      <c r="AG2812" s="123"/>
      <c r="AH2812" s="123"/>
      <c r="AI2812"/>
      <c r="AJ2812"/>
      <c r="AM2812" s="13"/>
    </row>
    <row r="2813" spans="1:39" s="8" customFormat="1" ht="24.95" customHeight="1" x14ac:dyDescent="0.25">
      <c r="A2813" s="65" t="str">
        <f t="shared" si="43"/>
        <v/>
      </c>
      <c r="B2813" s="61"/>
      <c r="C2813" s="63" t="str">
        <f>IF(B2813="","",VLOOKUP(B2813,'Base productos'!A$2:H$10900,2,FALSE))</f>
        <v/>
      </c>
      <c r="D2813" s="66" t="str">
        <f>IF(B2813="","",VLOOKUP(B2813,'Base productos'!A$2:H$10900,3,FALSE))</f>
        <v/>
      </c>
      <c r="E2813" s="62" t="str">
        <f>IF(B2813="","",VLOOKUP(B2813,'Base productos'!A$2:H$10900,4,FALSE))</f>
        <v/>
      </c>
      <c r="F2813" s="62" t="str">
        <f>IF(B2813="","",VLOOKUP(B2813,'Base productos'!A$2:H$10900,5,FALSE))</f>
        <v/>
      </c>
      <c r="G2813" s="66" t="str">
        <f>IF(B2813="","",VLOOKUP(B2813,'Base productos'!A$2:H$10900,6,FALSE))</f>
        <v/>
      </c>
      <c r="H2813" s="66" t="str">
        <f>IF(B2813="","",VLOOKUP(B2813,'Base productos'!A$2:H$10900,7,FALSE))</f>
        <v/>
      </c>
      <c r="I2813" s="66" t="str">
        <f>IF(B2813="","",VLOOKUP(B2813,'Base productos'!A$2:H$10900,8,FALSE))</f>
        <v/>
      </c>
      <c r="J2813" s="47"/>
      <c r="K2813" s="48"/>
      <c r="L2813" s="68"/>
      <c r="M2813" s="68"/>
      <c r="N2813" s="68"/>
      <c r="O2813" s="68"/>
      <c r="P2813" s="100" t="str">
        <f>IF(O2813="","",VLOOKUP(O2813,'Principios Activos'!A$1:B$2418,2,FALSE))</f>
        <v/>
      </c>
      <c r="Q2813" s="68"/>
      <c r="R2813" s="68"/>
      <c r="S2813" s="68"/>
      <c r="T2813" s="68"/>
      <c r="U2813" s="68"/>
      <c r="V2813" s="68"/>
      <c r="W2813" s="68"/>
      <c r="X2813" s="68"/>
      <c r="Y2813" s="68"/>
      <c r="Z2813" s="68"/>
      <c r="AA2813" s="68"/>
      <c r="AB2813" s="69"/>
      <c r="AC2813" s="68"/>
      <c r="AD2813" s="69"/>
      <c r="AE2813" s="53"/>
      <c r="AF2813" s="98"/>
      <c r="AG2813" s="123"/>
      <c r="AH2813" s="123"/>
      <c r="AI2813"/>
      <c r="AJ2813"/>
      <c r="AM2813" s="13"/>
    </row>
    <row r="2814" spans="1:39" s="8" customFormat="1" ht="24.95" customHeight="1" x14ac:dyDescent="0.25">
      <c r="A2814" s="65" t="str">
        <f t="shared" si="43"/>
        <v/>
      </c>
      <c r="B2814" s="61"/>
      <c r="C2814" s="63" t="str">
        <f>IF(B2814="","",VLOOKUP(B2814,'Base productos'!A$2:H$10900,2,FALSE))</f>
        <v/>
      </c>
      <c r="D2814" s="66" t="str">
        <f>IF(B2814="","",VLOOKUP(B2814,'Base productos'!A$2:H$10900,3,FALSE))</f>
        <v/>
      </c>
      <c r="E2814" s="62" t="str">
        <f>IF(B2814="","",VLOOKUP(B2814,'Base productos'!A$2:H$10900,4,FALSE))</f>
        <v/>
      </c>
      <c r="F2814" s="62" t="str">
        <f>IF(B2814="","",VLOOKUP(B2814,'Base productos'!A$2:H$10900,5,FALSE))</f>
        <v/>
      </c>
      <c r="G2814" s="66" t="str">
        <f>IF(B2814="","",VLOOKUP(B2814,'Base productos'!A$2:H$10900,6,FALSE))</f>
        <v/>
      </c>
      <c r="H2814" s="66" t="str">
        <f>IF(B2814="","",VLOOKUP(B2814,'Base productos'!A$2:H$10900,7,FALSE))</f>
        <v/>
      </c>
      <c r="I2814" s="66" t="str">
        <f>IF(B2814="","",VLOOKUP(B2814,'Base productos'!A$2:H$10900,8,FALSE))</f>
        <v/>
      </c>
      <c r="J2814" s="47"/>
      <c r="K2814" s="48"/>
      <c r="L2814" s="68"/>
      <c r="M2814" s="68"/>
      <c r="N2814" s="68"/>
      <c r="O2814" s="68"/>
      <c r="P2814" s="100" t="str">
        <f>IF(O2814="","",VLOOKUP(O2814,'Principios Activos'!A$1:B$2418,2,FALSE))</f>
        <v/>
      </c>
      <c r="Q2814" s="68"/>
      <c r="R2814" s="68"/>
      <c r="S2814" s="68"/>
      <c r="T2814" s="68"/>
      <c r="U2814" s="68"/>
      <c r="V2814" s="68"/>
      <c r="W2814" s="68"/>
      <c r="X2814" s="68"/>
      <c r="Y2814" s="68"/>
      <c r="Z2814" s="68"/>
      <c r="AA2814" s="68"/>
      <c r="AB2814" s="69"/>
      <c r="AC2814" s="68"/>
      <c r="AD2814" s="69"/>
      <c r="AE2814" s="53"/>
      <c r="AF2814" s="98"/>
      <c r="AG2814" s="123"/>
      <c r="AH2814" s="123"/>
      <c r="AI2814"/>
      <c r="AJ2814"/>
      <c r="AM2814" s="13"/>
    </row>
    <row r="2815" spans="1:39" s="8" customFormat="1" ht="24.95" customHeight="1" x14ac:dyDescent="0.25">
      <c r="A2815" s="65" t="str">
        <f t="shared" si="43"/>
        <v/>
      </c>
      <c r="B2815" s="61"/>
      <c r="C2815" s="63" t="str">
        <f>IF(B2815="","",VLOOKUP(B2815,'Base productos'!A$2:H$10900,2,FALSE))</f>
        <v/>
      </c>
      <c r="D2815" s="66" t="str">
        <f>IF(B2815="","",VLOOKUP(B2815,'Base productos'!A$2:H$10900,3,FALSE))</f>
        <v/>
      </c>
      <c r="E2815" s="62" t="str">
        <f>IF(B2815="","",VLOOKUP(B2815,'Base productos'!A$2:H$10900,4,FALSE))</f>
        <v/>
      </c>
      <c r="F2815" s="62" t="str">
        <f>IF(B2815="","",VLOOKUP(B2815,'Base productos'!A$2:H$10900,5,FALSE))</f>
        <v/>
      </c>
      <c r="G2815" s="66" t="str">
        <f>IF(B2815="","",VLOOKUP(B2815,'Base productos'!A$2:H$10900,6,FALSE))</f>
        <v/>
      </c>
      <c r="H2815" s="66" t="str">
        <f>IF(B2815="","",VLOOKUP(B2815,'Base productos'!A$2:H$10900,7,FALSE))</f>
        <v/>
      </c>
      <c r="I2815" s="66" t="str">
        <f>IF(B2815="","",VLOOKUP(B2815,'Base productos'!A$2:H$10900,8,FALSE))</f>
        <v/>
      </c>
      <c r="J2815" s="47"/>
      <c r="K2815" s="48"/>
      <c r="L2815" s="68"/>
      <c r="M2815" s="68"/>
      <c r="N2815" s="68"/>
      <c r="O2815" s="68"/>
      <c r="P2815" s="100" t="str">
        <f>IF(O2815="","",VLOOKUP(O2815,'Principios Activos'!A$1:B$2418,2,FALSE))</f>
        <v/>
      </c>
      <c r="Q2815" s="68"/>
      <c r="R2815" s="68"/>
      <c r="S2815" s="68"/>
      <c r="T2815" s="68"/>
      <c r="U2815" s="68"/>
      <c r="V2815" s="68"/>
      <c r="W2815" s="68"/>
      <c r="X2815" s="68"/>
      <c r="Y2815" s="68"/>
      <c r="Z2815" s="68"/>
      <c r="AA2815" s="68"/>
      <c r="AB2815" s="69"/>
      <c r="AC2815" s="68"/>
      <c r="AD2815" s="69"/>
      <c r="AE2815" s="53"/>
      <c r="AF2815" s="98"/>
      <c r="AG2815" s="123"/>
      <c r="AH2815" s="123"/>
      <c r="AI2815"/>
      <c r="AJ2815"/>
      <c r="AM2815" s="13"/>
    </row>
    <row r="2816" spans="1:39" s="8" customFormat="1" ht="24.95" customHeight="1" x14ac:dyDescent="0.25">
      <c r="A2816" s="65" t="str">
        <f t="shared" si="43"/>
        <v/>
      </c>
      <c r="B2816" s="61"/>
      <c r="C2816" s="63" t="str">
        <f>IF(B2816="","",VLOOKUP(B2816,'Base productos'!A$2:H$10900,2,FALSE))</f>
        <v/>
      </c>
      <c r="D2816" s="66" t="str">
        <f>IF(B2816="","",VLOOKUP(B2816,'Base productos'!A$2:H$10900,3,FALSE))</f>
        <v/>
      </c>
      <c r="E2816" s="62" t="str">
        <f>IF(B2816="","",VLOOKUP(B2816,'Base productos'!A$2:H$10900,4,FALSE))</f>
        <v/>
      </c>
      <c r="F2816" s="62" t="str">
        <f>IF(B2816="","",VLOOKUP(B2816,'Base productos'!A$2:H$10900,5,FALSE))</f>
        <v/>
      </c>
      <c r="G2816" s="66" t="str">
        <f>IF(B2816="","",VLOOKUP(B2816,'Base productos'!A$2:H$10900,6,FALSE))</f>
        <v/>
      </c>
      <c r="H2816" s="66" t="str">
        <f>IF(B2816="","",VLOOKUP(B2816,'Base productos'!A$2:H$10900,7,FALSE))</f>
        <v/>
      </c>
      <c r="I2816" s="66" t="str">
        <f>IF(B2816="","",VLOOKUP(B2816,'Base productos'!A$2:H$10900,8,FALSE))</f>
        <v/>
      </c>
      <c r="J2816" s="47"/>
      <c r="K2816" s="48"/>
      <c r="L2816" s="68"/>
      <c r="M2816" s="68"/>
      <c r="N2816" s="68"/>
      <c r="O2816" s="68"/>
      <c r="P2816" s="100" t="str">
        <f>IF(O2816="","",VLOOKUP(O2816,'Principios Activos'!A$1:B$2418,2,FALSE))</f>
        <v/>
      </c>
      <c r="Q2816" s="68"/>
      <c r="R2816" s="68"/>
      <c r="S2816" s="68"/>
      <c r="T2816" s="68"/>
      <c r="U2816" s="68"/>
      <c r="V2816" s="68"/>
      <c r="W2816" s="68"/>
      <c r="X2816" s="68"/>
      <c r="Y2816" s="68"/>
      <c r="Z2816" s="68"/>
      <c r="AA2816" s="68"/>
      <c r="AB2816" s="69"/>
      <c r="AC2816" s="68"/>
      <c r="AD2816" s="69"/>
      <c r="AE2816" s="53"/>
      <c r="AF2816" s="98"/>
      <c r="AG2816" s="123"/>
      <c r="AH2816" s="123"/>
      <c r="AI2816"/>
      <c r="AJ2816"/>
      <c r="AM2816" s="13"/>
    </row>
    <row r="2817" spans="1:39" s="8" customFormat="1" ht="24.95" customHeight="1" x14ac:dyDescent="0.25">
      <c r="A2817" s="65" t="str">
        <f t="shared" si="43"/>
        <v/>
      </c>
      <c r="B2817" s="61"/>
      <c r="C2817" s="63" t="str">
        <f>IF(B2817="","",VLOOKUP(B2817,'Base productos'!A$2:H$10900,2,FALSE))</f>
        <v/>
      </c>
      <c r="D2817" s="66" t="str">
        <f>IF(B2817="","",VLOOKUP(B2817,'Base productos'!A$2:H$10900,3,FALSE))</f>
        <v/>
      </c>
      <c r="E2817" s="62" t="str">
        <f>IF(B2817="","",VLOOKUP(B2817,'Base productos'!A$2:H$10900,4,FALSE))</f>
        <v/>
      </c>
      <c r="F2817" s="62" t="str">
        <f>IF(B2817="","",VLOOKUP(B2817,'Base productos'!A$2:H$10900,5,FALSE))</f>
        <v/>
      </c>
      <c r="G2817" s="66" t="str">
        <f>IF(B2817="","",VLOOKUP(B2817,'Base productos'!A$2:H$10900,6,FALSE))</f>
        <v/>
      </c>
      <c r="H2817" s="66" t="str">
        <f>IF(B2817="","",VLOOKUP(B2817,'Base productos'!A$2:H$10900,7,FALSE))</f>
        <v/>
      </c>
      <c r="I2817" s="66" t="str">
        <f>IF(B2817="","",VLOOKUP(B2817,'Base productos'!A$2:H$10900,8,FALSE))</f>
        <v/>
      </c>
      <c r="J2817" s="47"/>
      <c r="K2817" s="48"/>
      <c r="L2817" s="68"/>
      <c r="M2817" s="68"/>
      <c r="N2817" s="68"/>
      <c r="O2817" s="68"/>
      <c r="P2817" s="100" t="str">
        <f>IF(O2817="","",VLOOKUP(O2817,'Principios Activos'!A$1:B$2418,2,FALSE))</f>
        <v/>
      </c>
      <c r="Q2817" s="68"/>
      <c r="R2817" s="68"/>
      <c r="S2817" s="68"/>
      <c r="T2817" s="68"/>
      <c r="U2817" s="68"/>
      <c r="V2817" s="68"/>
      <c r="W2817" s="68"/>
      <c r="X2817" s="68"/>
      <c r="Y2817" s="68"/>
      <c r="Z2817" s="68"/>
      <c r="AA2817" s="68"/>
      <c r="AB2817" s="69"/>
      <c r="AC2817" s="68"/>
      <c r="AD2817" s="69"/>
      <c r="AE2817" s="53"/>
      <c r="AF2817" s="98"/>
      <c r="AG2817" s="123"/>
      <c r="AH2817" s="123"/>
      <c r="AI2817"/>
      <c r="AJ2817"/>
      <c r="AM2817" s="13"/>
    </row>
    <row r="2818" spans="1:39" s="8" customFormat="1" ht="24.95" customHeight="1" x14ac:dyDescent="0.25">
      <c r="A2818" s="65" t="str">
        <f t="shared" si="43"/>
        <v/>
      </c>
      <c r="B2818" s="61"/>
      <c r="C2818" s="63" t="str">
        <f>IF(B2818="","",VLOOKUP(B2818,'Base productos'!A$2:H$10900,2,FALSE))</f>
        <v/>
      </c>
      <c r="D2818" s="66" t="str">
        <f>IF(B2818="","",VLOOKUP(B2818,'Base productos'!A$2:H$10900,3,FALSE))</f>
        <v/>
      </c>
      <c r="E2818" s="62" t="str">
        <f>IF(B2818="","",VLOOKUP(B2818,'Base productos'!A$2:H$10900,4,FALSE))</f>
        <v/>
      </c>
      <c r="F2818" s="62" t="str">
        <f>IF(B2818="","",VLOOKUP(B2818,'Base productos'!A$2:H$10900,5,FALSE))</f>
        <v/>
      </c>
      <c r="G2818" s="66" t="str">
        <f>IF(B2818="","",VLOOKUP(B2818,'Base productos'!A$2:H$10900,6,FALSE))</f>
        <v/>
      </c>
      <c r="H2818" s="66" t="str">
        <f>IF(B2818="","",VLOOKUP(B2818,'Base productos'!A$2:H$10900,7,FALSE))</f>
        <v/>
      </c>
      <c r="I2818" s="66" t="str">
        <f>IF(B2818="","",VLOOKUP(B2818,'Base productos'!A$2:H$10900,8,FALSE))</f>
        <v/>
      </c>
      <c r="J2818" s="47"/>
      <c r="K2818" s="48"/>
      <c r="L2818" s="68"/>
      <c r="M2818" s="68"/>
      <c r="N2818" s="68"/>
      <c r="O2818" s="68"/>
      <c r="P2818" s="100" t="str">
        <f>IF(O2818="","",VLOOKUP(O2818,'Principios Activos'!A$1:B$2418,2,FALSE))</f>
        <v/>
      </c>
      <c r="Q2818" s="68"/>
      <c r="R2818" s="68"/>
      <c r="S2818" s="68"/>
      <c r="T2818" s="68"/>
      <c r="U2818" s="68"/>
      <c r="V2818" s="68"/>
      <c r="W2818" s="68"/>
      <c r="X2818" s="68"/>
      <c r="Y2818" s="68"/>
      <c r="Z2818" s="68"/>
      <c r="AA2818" s="68"/>
      <c r="AB2818" s="69"/>
      <c r="AC2818" s="68"/>
      <c r="AD2818" s="69"/>
      <c r="AE2818" s="53"/>
      <c r="AF2818" s="98"/>
      <c r="AG2818" s="123"/>
      <c r="AH2818" s="123"/>
      <c r="AI2818"/>
      <c r="AJ2818"/>
      <c r="AM2818" s="13"/>
    </row>
    <row r="2819" spans="1:39" s="8" customFormat="1" ht="24.95" customHeight="1" x14ac:dyDescent="0.25">
      <c r="A2819" s="65" t="str">
        <f t="shared" si="43"/>
        <v/>
      </c>
      <c r="B2819" s="61"/>
      <c r="C2819" s="63" t="str">
        <f>IF(B2819="","",VLOOKUP(B2819,'Base productos'!A$2:H$10900,2,FALSE))</f>
        <v/>
      </c>
      <c r="D2819" s="66" t="str">
        <f>IF(B2819="","",VLOOKUP(B2819,'Base productos'!A$2:H$10900,3,FALSE))</f>
        <v/>
      </c>
      <c r="E2819" s="62" t="str">
        <f>IF(B2819="","",VLOOKUP(B2819,'Base productos'!A$2:H$10900,4,FALSE))</f>
        <v/>
      </c>
      <c r="F2819" s="62" t="str">
        <f>IF(B2819="","",VLOOKUP(B2819,'Base productos'!A$2:H$10900,5,FALSE))</f>
        <v/>
      </c>
      <c r="G2819" s="66" t="str">
        <f>IF(B2819="","",VLOOKUP(B2819,'Base productos'!A$2:H$10900,6,FALSE))</f>
        <v/>
      </c>
      <c r="H2819" s="66" t="str">
        <f>IF(B2819="","",VLOOKUP(B2819,'Base productos'!A$2:H$10900,7,FALSE))</f>
        <v/>
      </c>
      <c r="I2819" s="66" t="str">
        <f>IF(B2819="","",VLOOKUP(B2819,'Base productos'!A$2:H$10900,8,FALSE))</f>
        <v/>
      </c>
      <c r="J2819" s="47"/>
      <c r="K2819" s="48"/>
      <c r="L2819" s="68"/>
      <c r="M2819" s="68"/>
      <c r="N2819" s="68"/>
      <c r="O2819" s="68"/>
      <c r="P2819" s="100" t="str">
        <f>IF(O2819="","",VLOOKUP(O2819,'Principios Activos'!A$1:B$2418,2,FALSE))</f>
        <v/>
      </c>
      <c r="Q2819" s="68"/>
      <c r="R2819" s="68"/>
      <c r="S2819" s="68"/>
      <c r="T2819" s="68"/>
      <c r="U2819" s="68"/>
      <c r="V2819" s="68"/>
      <c r="W2819" s="68"/>
      <c r="X2819" s="68"/>
      <c r="Y2819" s="68"/>
      <c r="Z2819" s="68"/>
      <c r="AA2819" s="68"/>
      <c r="AB2819" s="69"/>
      <c r="AC2819" s="68"/>
      <c r="AD2819" s="69"/>
      <c r="AE2819" s="53"/>
      <c r="AF2819" s="98"/>
      <c r="AG2819" s="123"/>
      <c r="AH2819" s="123"/>
      <c r="AI2819"/>
      <c r="AJ2819"/>
      <c r="AM2819" s="13"/>
    </row>
    <row r="2820" spans="1:39" s="8" customFormat="1" ht="24.95" customHeight="1" x14ac:dyDescent="0.25">
      <c r="A2820" s="65" t="str">
        <f t="shared" si="43"/>
        <v/>
      </c>
      <c r="B2820" s="61"/>
      <c r="C2820" s="63" t="str">
        <f>IF(B2820="","",VLOOKUP(B2820,'Base productos'!A$2:H$10900,2,FALSE))</f>
        <v/>
      </c>
      <c r="D2820" s="66" t="str">
        <f>IF(B2820="","",VLOOKUP(B2820,'Base productos'!A$2:H$10900,3,FALSE))</f>
        <v/>
      </c>
      <c r="E2820" s="62" t="str">
        <f>IF(B2820="","",VLOOKUP(B2820,'Base productos'!A$2:H$10900,4,FALSE))</f>
        <v/>
      </c>
      <c r="F2820" s="62" t="str">
        <f>IF(B2820="","",VLOOKUP(B2820,'Base productos'!A$2:H$10900,5,FALSE))</f>
        <v/>
      </c>
      <c r="G2820" s="66" t="str">
        <f>IF(B2820="","",VLOOKUP(B2820,'Base productos'!A$2:H$10900,6,FALSE))</f>
        <v/>
      </c>
      <c r="H2820" s="66" t="str">
        <f>IF(B2820="","",VLOOKUP(B2820,'Base productos'!A$2:H$10900,7,FALSE))</f>
        <v/>
      </c>
      <c r="I2820" s="66" t="str">
        <f>IF(B2820="","",VLOOKUP(B2820,'Base productos'!A$2:H$10900,8,FALSE))</f>
        <v/>
      </c>
      <c r="J2820" s="47"/>
      <c r="K2820" s="48"/>
      <c r="L2820" s="68"/>
      <c r="M2820" s="68"/>
      <c r="N2820" s="68"/>
      <c r="O2820" s="68"/>
      <c r="P2820" s="100" t="str">
        <f>IF(O2820="","",VLOOKUP(O2820,'Principios Activos'!A$1:B$2418,2,FALSE))</f>
        <v/>
      </c>
      <c r="Q2820" s="68"/>
      <c r="R2820" s="68"/>
      <c r="S2820" s="68"/>
      <c r="T2820" s="68"/>
      <c r="U2820" s="68"/>
      <c r="V2820" s="68"/>
      <c r="W2820" s="68"/>
      <c r="X2820" s="68"/>
      <c r="Y2820" s="68"/>
      <c r="Z2820" s="68"/>
      <c r="AA2820" s="68"/>
      <c r="AB2820" s="69"/>
      <c r="AC2820" s="68"/>
      <c r="AD2820" s="69"/>
      <c r="AE2820" s="53"/>
      <c r="AF2820" s="98"/>
      <c r="AG2820" s="123"/>
      <c r="AH2820" s="123"/>
      <c r="AI2820"/>
      <c r="AJ2820"/>
      <c r="AM2820" s="13"/>
    </row>
    <row r="2821" spans="1:39" s="8" customFormat="1" ht="24.95" customHeight="1" x14ac:dyDescent="0.25">
      <c r="A2821" s="65" t="str">
        <f t="shared" si="43"/>
        <v/>
      </c>
      <c r="B2821" s="61"/>
      <c r="C2821" s="63" t="str">
        <f>IF(B2821="","",VLOOKUP(B2821,'Base productos'!A$2:H$10900,2,FALSE))</f>
        <v/>
      </c>
      <c r="D2821" s="66" t="str">
        <f>IF(B2821="","",VLOOKUP(B2821,'Base productos'!A$2:H$10900,3,FALSE))</f>
        <v/>
      </c>
      <c r="E2821" s="62" t="str">
        <f>IF(B2821="","",VLOOKUP(B2821,'Base productos'!A$2:H$10900,4,FALSE))</f>
        <v/>
      </c>
      <c r="F2821" s="62" t="str">
        <f>IF(B2821="","",VLOOKUP(B2821,'Base productos'!A$2:H$10900,5,FALSE))</f>
        <v/>
      </c>
      <c r="G2821" s="66" t="str">
        <f>IF(B2821="","",VLOOKUP(B2821,'Base productos'!A$2:H$10900,6,FALSE))</f>
        <v/>
      </c>
      <c r="H2821" s="66" t="str">
        <f>IF(B2821="","",VLOOKUP(B2821,'Base productos'!A$2:H$10900,7,FALSE))</f>
        <v/>
      </c>
      <c r="I2821" s="66" t="str">
        <f>IF(B2821="","",VLOOKUP(B2821,'Base productos'!A$2:H$10900,8,FALSE))</f>
        <v/>
      </c>
      <c r="J2821" s="47"/>
      <c r="K2821" s="48"/>
      <c r="L2821" s="68"/>
      <c r="M2821" s="68"/>
      <c r="N2821" s="68"/>
      <c r="O2821" s="68"/>
      <c r="P2821" s="100" t="str">
        <f>IF(O2821="","",VLOOKUP(O2821,'Principios Activos'!A$1:B$2418,2,FALSE))</f>
        <v/>
      </c>
      <c r="Q2821" s="68"/>
      <c r="R2821" s="68"/>
      <c r="S2821" s="68"/>
      <c r="T2821" s="68"/>
      <c r="U2821" s="68"/>
      <c r="V2821" s="68"/>
      <c r="W2821" s="68"/>
      <c r="X2821" s="68"/>
      <c r="Y2821" s="68"/>
      <c r="Z2821" s="68"/>
      <c r="AA2821" s="68"/>
      <c r="AB2821" s="69"/>
      <c r="AC2821" s="68"/>
      <c r="AD2821" s="69"/>
      <c r="AE2821" s="53"/>
      <c r="AF2821" s="98"/>
      <c r="AG2821" s="123"/>
      <c r="AH2821" s="123"/>
      <c r="AI2821"/>
      <c r="AJ2821"/>
      <c r="AM2821" s="13"/>
    </row>
    <row r="2822" spans="1:39" s="8" customFormat="1" ht="24.95" customHeight="1" x14ac:dyDescent="0.25">
      <c r="A2822" s="65" t="str">
        <f t="shared" si="43"/>
        <v/>
      </c>
      <c r="B2822" s="61"/>
      <c r="C2822" s="63" t="str">
        <f>IF(B2822="","",VLOOKUP(B2822,'Base productos'!A$2:H$10900,2,FALSE))</f>
        <v/>
      </c>
      <c r="D2822" s="66" t="str">
        <f>IF(B2822="","",VLOOKUP(B2822,'Base productos'!A$2:H$10900,3,FALSE))</f>
        <v/>
      </c>
      <c r="E2822" s="62" t="str">
        <f>IF(B2822="","",VLOOKUP(B2822,'Base productos'!A$2:H$10900,4,FALSE))</f>
        <v/>
      </c>
      <c r="F2822" s="62" t="str">
        <f>IF(B2822="","",VLOOKUP(B2822,'Base productos'!A$2:H$10900,5,FALSE))</f>
        <v/>
      </c>
      <c r="G2822" s="66" t="str">
        <f>IF(B2822="","",VLOOKUP(B2822,'Base productos'!A$2:H$10900,6,FALSE))</f>
        <v/>
      </c>
      <c r="H2822" s="66" t="str">
        <f>IF(B2822="","",VLOOKUP(B2822,'Base productos'!A$2:H$10900,7,FALSE))</f>
        <v/>
      </c>
      <c r="I2822" s="66" t="str">
        <f>IF(B2822="","",VLOOKUP(B2822,'Base productos'!A$2:H$10900,8,FALSE))</f>
        <v/>
      </c>
      <c r="J2822" s="47"/>
      <c r="K2822" s="48"/>
      <c r="L2822" s="68"/>
      <c r="M2822" s="68"/>
      <c r="N2822" s="68"/>
      <c r="O2822" s="68"/>
      <c r="P2822" s="100" t="str">
        <f>IF(O2822="","",VLOOKUP(O2822,'Principios Activos'!A$1:B$2418,2,FALSE))</f>
        <v/>
      </c>
      <c r="Q2822" s="68"/>
      <c r="R2822" s="68"/>
      <c r="S2822" s="68"/>
      <c r="T2822" s="68"/>
      <c r="U2822" s="68"/>
      <c r="V2822" s="68"/>
      <c r="W2822" s="68"/>
      <c r="X2822" s="68"/>
      <c r="Y2822" s="68"/>
      <c r="Z2822" s="68"/>
      <c r="AA2822" s="68"/>
      <c r="AB2822" s="69"/>
      <c r="AC2822" s="68"/>
      <c r="AD2822" s="69"/>
      <c r="AE2822" s="53"/>
      <c r="AF2822" s="98"/>
      <c r="AG2822" s="123"/>
      <c r="AH2822" s="123"/>
      <c r="AI2822"/>
      <c r="AJ2822"/>
      <c r="AM2822" s="13"/>
    </row>
    <row r="2823" spans="1:39" s="8" customFormat="1" ht="24.95" customHeight="1" x14ac:dyDescent="0.25">
      <c r="A2823" s="65" t="str">
        <f t="shared" si="43"/>
        <v/>
      </c>
      <c r="B2823" s="61"/>
      <c r="C2823" s="63" t="str">
        <f>IF(B2823="","",VLOOKUP(B2823,'Base productos'!A$2:H$10900,2,FALSE))</f>
        <v/>
      </c>
      <c r="D2823" s="66" t="str">
        <f>IF(B2823="","",VLOOKUP(B2823,'Base productos'!A$2:H$10900,3,FALSE))</f>
        <v/>
      </c>
      <c r="E2823" s="62" t="str">
        <f>IF(B2823="","",VLOOKUP(B2823,'Base productos'!A$2:H$10900,4,FALSE))</f>
        <v/>
      </c>
      <c r="F2823" s="62" t="str">
        <f>IF(B2823="","",VLOOKUP(B2823,'Base productos'!A$2:H$10900,5,FALSE))</f>
        <v/>
      </c>
      <c r="G2823" s="66" t="str">
        <f>IF(B2823="","",VLOOKUP(B2823,'Base productos'!A$2:H$10900,6,FALSE))</f>
        <v/>
      </c>
      <c r="H2823" s="66" t="str">
        <f>IF(B2823="","",VLOOKUP(B2823,'Base productos'!A$2:H$10900,7,FALSE))</f>
        <v/>
      </c>
      <c r="I2823" s="66" t="str">
        <f>IF(B2823="","",VLOOKUP(B2823,'Base productos'!A$2:H$10900,8,FALSE))</f>
        <v/>
      </c>
      <c r="J2823" s="47"/>
      <c r="K2823" s="48"/>
      <c r="L2823" s="68"/>
      <c r="M2823" s="68"/>
      <c r="N2823" s="68"/>
      <c r="O2823" s="68"/>
      <c r="P2823" s="100" t="str">
        <f>IF(O2823="","",VLOOKUP(O2823,'Principios Activos'!A$1:B$2418,2,FALSE))</f>
        <v/>
      </c>
      <c r="Q2823" s="68"/>
      <c r="R2823" s="68"/>
      <c r="S2823" s="68"/>
      <c r="T2823" s="68"/>
      <c r="U2823" s="68"/>
      <c r="V2823" s="68"/>
      <c r="W2823" s="68"/>
      <c r="X2823" s="68"/>
      <c r="Y2823" s="68"/>
      <c r="Z2823" s="68"/>
      <c r="AA2823" s="68"/>
      <c r="AB2823" s="69"/>
      <c r="AC2823" s="68"/>
      <c r="AD2823" s="69"/>
      <c r="AE2823" s="53"/>
      <c r="AF2823" s="98"/>
      <c r="AG2823" s="123"/>
      <c r="AH2823" s="123"/>
      <c r="AI2823"/>
      <c r="AJ2823"/>
      <c r="AM2823" s="13"/>
    </row>
    <row r="2824" spans="1:39" s="8" customFormat="1" ht="24.95" customHeight="1" x14ac:dyDescent="0.25">
      <c r="A2824" s="65" t="str">
        <f t="shared" si="43"/>
        <v/>
      </c>
      <c r="B2824" s="61"/>
      <c r="C2824" s="63" t="str">
        <f>IF(B2824="","",VLOOKUP(B2824,'Base productos'!A$2:H$10900,2,FALSE))</f>
        <v/>
      </c>
      <c r="D2824" s="66" t="str">
        <f>IF(B2824="","",VLOOKUP(B2824,'Base productos'!A$2:H$10900,3,FALSE))</f>
        <v/>
      </c>
      <c r="E2824" s="62" t="str">
        <f>IF(B2824="","",VLOOKUP(B2824,'Base productos'!A$2:H$10900,4,FALSE))</f>
        <v/>
      </c>
      <c r="F2824" s="62" t="str">
        <f>IF(B2824="","",VLOOKUP(B2824,'Base productos'!A$2:H$10900,5,FALSE))</f>
        <v/>
      </c>
      <c r="G2824" s="66" t="str">
        <f>IF(B2824="","",VLOOKUP(B2824,'Base productos'!A$2:H$10900,6,FALSE))</f>
        <v/>
      </c>
      <c r="H2824" s="66" t="str">
        <f>IF(B2824="","",VLOOKUP(B2824,'Base productos'!A$2:H$10900,7,FALSE))</f>
        <v/>
      </c>
      <c r="I2824" s="66" t="str">
        <f>IF(B2824="","",VLOOKUP(B2824,'Base productos'!A$2:H$10900,8,FALSE))</f>
        <v/>
      </c>
      <c r="J2824" s="47"/>
      <c r="K2824" s="48"/>
      <c r="L2824" s="68"/>
      <c r="M2824" s="68"/>
      <c r="N2824" s="68"/>
      <c r="O2824" s="68"/>
      <c r="P2824" s="100" t="str">
        <f>IF(O2824="","",VLOOKUP(O2824,'Principios Activos'!A$1:B$2418,2,FALSE))</f>
        <v/>
      </c>
      <c r="Q2824" s="68"/>
      <c r="R2824" s="68"/>
      <c r="S2824" s="68"/>
      <c r="T2824" s="68"/>
      <c r="U2824" s="68"/>
      <c r="V2824" s="68"/>
      <c r="W2824" s="68"/>
      <c r="X2824" s="68"/>
      <c r="Y2824" s="68"/>
      <c r="Z2824" s="68"/>
      <c r="AA2824" s="68"/>
      <c r="AB2824" s="69"/>
      <c r="AC2824" s="68"/>
      <c r="AD2824" s="69"/>
      <c r="AE2824" s="53"/>
      <c r="AF2824" s="98"/>
      <c r="AG2824" s="123"/>
      <c r="AH2824" s="123"/>
      <c r="AI2824"/>
      <c r="AJ2824"/>
      <c r="AM2824" s="13"/>
    </row>
    <row r="2825" spans="1:39" s="8" customFormat="1" ht="24.95" customHeight="1" x14ac:dyDescent="0.25">
      <c r="A2825" s="65" t="str">
        <f t="shared" si="43"/>
        <v/>
      </c>
      <c r="B2825" s="61"/>
      <c r="C2825" s="63" t="str">
        <f>IF(B2825="","",VLOOKUP(B2825,'Base productos'!A$2:H$10900,2,FALSE))</f>
        <v/>
      </c>
      <c r="D2825" s="66" t="str">
        <f>IF(B2825="","",VLOOKUP(B2825,'Base productos'!A$2:H$10900,3,FALSE))</f>
        <v/>
      </c>
      <c r="E2825" s="62" t="str">
        <f>IF(B2825="","",VLOOKUP(B2825,'Base productos'!A$2:H$10900,4,FALSE))</f>
        <v/>
      </c>
      <c r="F2825" s="62" t="str">
        <f>IF(B2825="","",VLOOKUP(B2825,'Base productos'!A$2:H$10900,5,FALSE))</f>
        <v/>
      </c>
      <c r="G2825" s="66" t="str">
        <f>IF(B2825="","",VLOOKUP(B2825,'Base productos'!A$2:H$10900,6,FALSE))</f>
        <v/>
      </c>
      <c r="H2825" s="66" t="str">
        <f>IF(B2825="","",VLOOKUP(B2825,'Base productos'!A$2:H$10900,7,FALSE))</f>
        <v/>
      </c>
      <c r="I2825" s="66" t="str">
        <f>IF(B2825="","",VLOOKUP(B2825,'Base productos'!A$2:H$10900,8,FALSE))</f>
        <v/>
      </c>
      <c r="J2825" s="47"/>
      <c r="K2825" s="48"/>
      <c r="L2825" s="68"/>
      <c r="M2825" s="68"/>
      <c r="N2825" s="68"/>
      <c r="O2825" s="68"/>
      <c r="P2825" s="100" t="str">
        <f>IF(O2825="","",VLOOKUP(O2825,'Principios Activos'!A$1:B$2418,2,FALSE))</f>
        <v/>
      </c>
      <c r="Q2825" s="68"/>
      <c r="R2825" s="68"/>
      <c r="S2825" s="68"/>
      <c r="T2825" s="68"/>
      <c r="U2825" s="68"/>
      <c r="V2825" s="68"/>
      <c r="W2825" s="68"/>
      <c r="X2825" s="68"/>
      <c r="Y2825" s="68"/>
      <c r="Z2825" s="68"/>
      <c r="AA2825" s="68"/>
      <c r="AB2825" s="69"/>
      <c r="AC2825" s="68"/>
      <c r="AD2825" s="69"/>
      <c r="AE2825" s="53"/>
      <c r="AF2825" s="98"/>
      <c r="AG2825" s="123"/>
      <c r="AH2825" s="123"/>
      <c r="AI2825"/>
      <c r="AJ2825"/>
      <c r="AM2825" s="13"/>
    </row>
    <row r="2826" spans="1:39" s="8" customFormat="1" ht="24.95" customHeight="1" x14ac:dyDescent="0.25">
      <c r="A2826" s="65" t="str">
        <f t="shared" si="43"/>
        <v/>
      </c>
      <c r="B2826" s="61"/>
      <c r="C2826" s="63" t="str">
        <f>IF(B2826="","",VLOOKUP(B2826,'Base productos'!A$2:H$10900,2,FALSE))</f>
        <v/>
      </c>
      <c r="D2826" s="66" t="str">
        <f>IF(B2826="","",VLOOKUP(B2826,'Base productos'!A$2:H$10900,3,FALSE))</f>
        <v/>
      </c>
      <c r="E2826" s="62" t="str">
        <f>IF(B2826="","",VLOOKUP(B2826,'Base productos'!A$2:H$10900,4,FALSE))</f>
        <v/>
      </c>
      <c r="F2826" s="62" t="str">
        <f>IF(B2826="","",VLOOKUP(B2826,'Base productos'!A$2:H$10900,5,FALSE))</f>
        <v/>
      </c>
      <c r="G2826" s="66" t="str">
        <f>IF(B2826="","",VLOOKUP(B2826,'Base productos'!A$2:H$10900,6,FALSE))</f>
        <v/>
      </c>
      <c r="H2826" s="66" t="str">
        <f>IF(B2826="","",VLOOKUP(B2826,'Base productos'!A$2:H$10900,7,FALSE))</f>
        <v/>
      </c>
      <c r="I2826" s="66" t="str">
        <f>IF(B2826="","",VLOOKUP(B2826,'Base productos'!A$2:H$10900,8,FALSE))</f>
        <v/>
      </c>
      <c r="J2826" s="47"/>
      <c r="K2826" s="48"/>
      <c r="L2826" s="68"/>
      <c r="M2826" s="68"/>
      <c r="N2826" s="68"/>
      <c r="O2826" s="68"/>
      <c r="P2826" s="100" t="str">
        <f>IF(O2826="","",VLOOKUP(O2826,'Principios Activos'!A$1:B$2418,2,FALSE))</f>
        <v/>
      </c>
      <c r="Q2826" s="68"/>
      <c r="R2826" s="68"/>
      <c r="S2826" s="68"/>
      <c r="T2826" s="68"/>
      <c r="U2826" s="68"/>
      <c r="V2826" s="68"/>
      <c r="W2826" s="68"/>
      <c r="X2826" s="68"/>
      <c r="Y2826" s="68"/>
      <c r="Z2826" s="68"/>
      <c r="AA2826" s="68"/>
      <c r="AB2826" s="69"/>
      <c r="AC2826" s="68"/>
      <c r="AD2826" s="69"/>
      <c r="AE2826" s="53"/>
      <c r="AF2826" s="98"/>
      <c r="AG2826" s="123"/>
      <c r="AH2826" s="123"/>
      <c r="AI2826"/>
      <c r="AJ2826"/>
      <c r="AM2826" s="13"/>
    </row>
    <row r="2827" spans="1:39" s="8" customFormat="1" ht="24.95" customHeight="1" x14ac:dyDescent="0.25">
      <c r="A2827" s="65" t="str">
        <f t="shared" si="43"/>
        <v/>
      </c>
      <c r="B2827" s="61"/>
      <c r="C2827" s="63" t="str">
        <f>IF(B2827="","",VLOOKUP(B2827,'Base productos'!A$2:H$10900,2,FALSE))</f>
        <v/>
      </c>
      <c r="D2827" s="66" t="str">
        <f>IF(B2827="","",VLOOKUP(B2827,'Base productos'!A$2:H$10900,3,FALSE))</f>
        <v/>
      </c>
      <c r="E2827" s="62" t="str">
        <f>IF(B2827="","",VLOOKUP(B2827,'Base productos'!A$2:H$10900,4,FALSE))</f>
        <v/>
      </c>
      <c r="F2827" s="62" t="str">
        <f>IF(B2827="","",VLOOKUP(B2827,'Base productos'!A$2:H$10900,5,FALSE))</f>
        <v/>
      </c>
      <c r="G2827" s="66" t="str">
        <f>IF(B2827="","",VLOOKUP(B2827,'Base productos'!A$2:H$10900,6,FALSE))</f>
        <v/>
      </c>
      <c r="H2827" s="66" t="str">
        <f>IF(B2827="","",VLOOKUP(B2827,'Base productos'!A$2:H$10900,7,FALSE))</f>
        <v/>
      </c>
      <c r="I2827" s="66" t="str">
        <f>IF(B2827="","",VLOOKUP(B2827,'Base productos'!A$2:H$10900,8,FALSE))</f>
        <v/>
      </c>
      <c r="J2827" s="47"/>
      <c r="K2827" s="48"/>
      <c r="L2827" s="68"/>
      <c r="M2827" s="68"/>
      <c r="N2827" s="68"/>
      <c r="O2827" s="68"/>
      <c r="P2827" s="100" t="str">
        <f>IF(O2827="","",VLOOKUP(O2827,'Principios Activos'!A$1:B$2418,2,FALSE))</f>
        <v/>
      </c>
      <c r="Q2827" s="68"/>
      <c r="R2827" s="68"/>
      <c r="S2827" s="68"/>
      <c r="T2827" s="68"/>
      <c r="U2827" s="68"/>
      <c r="V2827" s="68"/>
      <c r="W2827" s="68"/>
      <c r="X2827" s="68"/>
      <c r="Y2827" s="68"/>
      <c r="Z2827" s="68"/>
      <c r="AA2827" s="68"/>
      <c r="AB2827" s="69"/>
      <c r="AC2827" s="68"/>
      <c r="AD2827" s="69"/>
      <c r="AE2827" s="53"/>
      <c r="AF2827" s="98"/>
      <c r="AG2827" s="123"/>
      <c r="AH2827" s="123"/>
      <c r="AI2827"/>
      <c r="AJ2827"/>
      <c r="AM2827" s="13"/>
    </row>
    <row r="2828" spans="1:39" s="8" customFormat="1" ht="24.95" customHeight="1" x14ac:dyDescent="0.25">
      <c r="A2828" s="65" t="str">
        <f t="shared" si="43"/>
        <v/>
      </c>
      <c r="B2828" s="61"/>
      <c r="C2828" s="63" t="str">
        <f>IF(B2828="","",VLOOKUP(B2828,'Base productos'!A$2:H$10900,2,FALSE))</f>
        <v/>
      </c>
      <c r="D2828" s="66" t="str">
        <f>IF(B2828="","",VLOOKUP(B2828,'Base productos'!A$2:H$10900,3,FALSE))</f>
        <v/>
      </c>
      <c r="E2828" s="62" t="str">
        <f>IF(B2828="","",VLOOKUP(B2828,'Base productos'!A$2:H$10900,4,FALSE))</f>
        <v/>
      </c>
      <c r="F2828" s="62" t="str">
        <f>IF(B2828="","",VLOOKUP(B2828,'Base productos'!A$2:H$10900,5,FALSE))</f>
        <v/>
      </c>
      <c r="G2828" s="66" t="str">
        <f>IF(B2828="","",VLOOKUP(B2828,'Base productos'!A$2:H$10900,6,FALSE))</f>
        <v/>
      </c>
      <c r="H2828" s="66" t="str">
        <f>IF(B2828="","",VLOOKUP(B2828,'Base productos'!A$2:H$10900,7,FALSE))</f>
        <v/>
      </c>
      <c r="I2828" s="66" t="str">
        <f>IF(B2828="","",VLOOKUP(B2828,'Base productos'!A$2:H$10900,8,FALSE))</f>
        <v/>
      </c>
      <c r="J2828" s="47"/>
      <c r="K2828" s="48"/>
      <c r="L2828" s="68"/>
      <c r="M2828" s="68"/>
      <c r="N2828" s="68"/>
      <c r="O2828" s="68"/>
      <c r="P2828" s="100" t="str">
        <f>IF(O2828="","",VLOOKUP(O2828,'Principios Activos'!A$1:B$2418,2,FALSE))</f>
        <v/>
      </c>
      <c r="Q2828" s="68"/>
      <c r="R2828" s="68"/>
      <c r="S2828" s="68"/>
      <c r="T2828" s="68"/>
      <c r="U2828" s="68"/>
      <c r="V2828" s="68"/>
      <c r="W2828" s="68"/>
      <c r="X2828" s="68"/>
      <c r="Y2828" s="68"/>
      <c r="Z2828" s="68"/>
      <c r="AA2828" s="68"/>
      <c r="AB2828" s="69"/>
      <c r="AC2828" s="68"/>
      <c r="AD2828" s="69"/>
      <c r="AE2828" s="53"/>
      <c r="AF2828" s="98"/>
      <c r="AG2828" s="123"/>
      <c r="AH2828" s="123"/>
      <c r="AI2828"/>
      <c r="AJ2828"/>
      <c r="AM2828" s="13"/>
    </row>
    <row r="2829" spans="1:39" s="8" customFormat="1" ht="24.95" customHeight="1" x14ac:dyDescent="0.25">
      <c r="A2829" s="65" t="str">
        <f t="shared" si="43"/>
        <v/>
      </c>
      <c r="B2829" s="61"/>
      <c r="C2829" s="63" t="str">
        <f>IF(B2829="","",VLOOKUP(B2829,'Base productos'!A$2:H$10900,2,FALSE))</f>
        <v/>
      </c>
      <c r="D2829" s="66" t="str">
        <f>IF(B2829="","",VLOOKUP(B2829,'Base productos'!A$2:H$10900,3,FALSE))</f>
        <v/>
      </c>
      <c r="E2829" s="62" t="str">
        <f>IF(B2829="","",VLOOKUP(B2829,'Base productos'!A$2:H$10900,4,FALSE))</f>
        <v/>
      </c>
      <c r="F2829" s="62" t="str">
        <f>IF(B2829="","",VLOOKUP(B2829,'Base productos'!A$2:H$10900,5,FALSE))</f>
        <v/>
      </c>
      <c r="G2829" s="66" t="str">
        <f>IF(B2829="","",VLOOKUP(B2829,'Base productos'!A$2:H$10900,6,FALSE))</f>
        <v/>
      </c>
      <c r="H2829" s="66" t="str">
        <f>IF(B2829="","",VLOOKUP(B2829,'Base productos'!A$2:H$10900,7,FALSE))</f>
        <v/>
      </c>
      <c r="I2829" s="66" t="str">
        <f>IF(B2829="","",VLOOKUP(B2829,'Base productos'!A$2:H$10900,8,FALSE))</f>
        <v/>
      </c>
      <c r="J2829" s="47"/>
      <c r="K2829" s="48"/>
      <c r="L2829" s="68"/>
      <c r="M2829" s="68"/>
      <c r="N2829" s="68"/>
      <c r="O2829" s="68"/>
      <c r="P2829" s="100" t="str">
        <f>IF(O2829="","",VLOOKUP(O2829,'Principios Activos'!A$1:B$2418,2,FALSE))</f>
        <v/>
      </c>
      <c r="Q2829" s="68"/>
      <c r="R2829" s="68"/>
      <c r="S2829" s="68"/>
      <c r="T2829" s="68"/>
      <c r="U2829" s="68"/>
      <c r="V2829" s="68"/>
      <c r="W2829" s="68"/>
      <c r="X2829" s="68"/>
      <c r="Y2829" s="68"/>
      <c r="Z2829" s="68"/>
      <c r="AA2829" s="68"/>
      <c r="AB2829" s="69"/>
      <c r="AC2829" s="68"/>
      <c r="AD2829" s="69"/>
      <c r="AE2829" s="53"/>
      <c r="AF2829" s="98"/>
      <c r="AG2829" s="123"/>
      <c r="AH2829" s="123"/>
      <c r="AI2829"/>
      <c r="AJ2829"/>
      <c r="AM2829" s="13"/>
    </row>
    <row r="2830" spans="1:39" s="8" customFormat="1" ht="24.95" customHeight="1" x14ac:dyDescent="0.25">
      <c r="A2830" s="65" t="str">
        <f t="shared" si="43"/>
        <v/>
      </c>
      <c r="B2830" s="61"/>
      <c r="C2830" s="63" t="str">
        <f>IF(B2830="","",VLOOKUP(B2830,'Base productos'!A$2:H$10900,2,FALSE))</f>
        <v/>
      </c>
      <c r="D2830" s="66" t="str">
        <f>IF(B2830="","",VLOOKUP(B2830,'Base productos'!A$2:H$10900,3,FALSE))</f>
        <v/>
      </c>
      <c r="E2830" s="62" t="str">
        <f>IF(B2830="","",VLOOKUP(B2830,'Base productos'!A$2:H$10900,4,FALSE))</f>
        <v/>
      </c>
      <c r="F2830" s="62" t="str">
        <f>IF(B2830="","",VLOOKUP(B2830,'Base productos'!A$2:H$10900,5,FALSE))</f>
        <v/>
      </c>
      <c r="G2830" s="66" t="str">
        <f>IF(B2830="","",VLOOKUP(B2830,'Base productos'!A$2:H$10900,6,FALSE))</f>
        <v/>
      </c>
      <c r="H2830" s="66" t="str">
        <f>IF(B2830="","",VLOOKUP(B2830,'Base productos'!A$2:H$10900,7,FALSE))</f>
        <v/>
      </c>
      <c r="I2830" s="66" t="str">
        <f>IF(B2830="","",VLOOKUP(B2830,'Base productos'!A$2:H$10900,8,FALSE))</f>
        <v/>
      </c>
      <c r="J2830" s="47"/>
      <c r="K2830" s="48"/>
      <c r="L2830" s="68"/>
      <c r="M2830" s="68"/>
      <c r="N2830" s="68"/>
      <c r="O2830" s="68"/>
      <c r="P2830" s="100" t="str">
        <f>IF(O2830="","",VLOOKUP(O2830,'Principios Activos'!A$1:B$2418,2,FALSE))</f>
        <v/>
      </c>
      <c r="Q2830" s="68"/>
      <c r="R2830" s="68"/>
      <c r="S2830" s="68"/>
      <c r="T2830" s="68"/>
      <c r="U2830" s="68"/>
      <c r="V2830" s="68"/>
      <c r="W2830" s="68"/>
      <c r="X2830" s="68"/>
      <c r="Y2830" s="68"/>
      <c r="Z2830" s="68"/>
      <c r="AA2830" s="68"/>
      <c r="AB2830" s="69"/>
      <c r="AC2830" s="68"/>
      <c r="AD2830" s="69"/>
      <c r="AE2830" s="53"/>
      <c r="AF2830" s="98"/>
      <c r="AG2830" s="123"/>
      <c r="AH2830" s="123"/>
      <c r="AI2830"/>
      <c r="AJ2830"/>
      <c r="AM2830" s="13"/>
    </row>
    <row r="2831" spans="1:39" s="8" customFormat="1" ht="24.95" customHeight="1" x14ac:dyDescent="0.25">
      <c r="A2831" s="65" t="str">
        <f t="shared" si="43"/>
        <v/>
      </c>
      <c r="B2831" s="61"/>
      <c r="C2831" s="63" t="str">
        <f>IF(B2831="","",VLOOKUP(B2831,'Base productos'!A$2:H$10900,2,FALSE))</f>
        <v/>
      </c>
      <c r="D2831" s="66" t="str">
        <f>IF(B2831="","",VLOOKUP(B2831,'Base productos'!A$2:H$10900,3,FALSE))</f>
        <v/>
      </c>
      <c r="E2831" s="62" t="str">
        <f>IF(B2831="","",VLOOKUP(B2831,'Base productos'!A$2:H$10900,4,FALSE))</f>
        <v/>
      </c>
      <c r="F2831" s="62" t="str">
        <f>IF(B2831="","",VLOOKUP(B2831,'Base productos'!A$2:H$10900,5,FALSE))</f>
        <v/>
      </c>
      <c r="G2831" s="66" t="str">
        <f>IF(B2831="","",VLOOKUP(B2831,'Base productos'!A$2:H$10900,6,FALSE))</f>
        <v/>
      </c>
      <c r="H2831" s="66" t="str">
        <f>IF(B2831="","",VLOOKUP(B2831,'Base productos'!A$2:H$10900,7,FALSE))</f>
        <v/>
      </c>
      <c r="I2831" s="66" t="str">
        <f>IF(B2831="","",VLOOKUP(B2831,'Base productos'!A$2:H$10900,8,FALSE))</f>
        <v/>
      </c>
      <c r="J2831" s="47"/>
      <c r="K2831" s="48"/>
      <c r="L2831" s="68"/>
      <c r="M2831" s="68"/>
      <c r="N2831" s="68"/>
      <c r="O2831" s="68"/>
      <c r="P2831" s="100" t="str">
        <f>IF(O2831="","",VLOOKUP(O2831,'Principios Activos'!A$1:B$2418,2,FALSE))</f>
        <v/>
      </c>
      <c r="Q2831" s="68"/>
      <c r="R2831" s="68"/>
      <c r="S2831" s="68"/>
      <c r="T2831" s="68"/>
      <c r="U2831" s="68"/>
      <c r="V2831" s="68"/>
      <c r="W2831" s="68"/>
      <c r="X2831" s="68"/>
      <c r="Y2831" s="68"/>
      <c r="Z2831" s="68"/>
      <c r="AA2831" s="68"/>
      <c r="AB2831" s="69"/>
      <c r="AC2831" s="68"/>
      <c r="AD2831" s="69"/>
      <c r="AE2831" s="53"/>
      <c r="AF2831" s="98"/>
      <c r="AG2831" s="123"/>
      <c r="AH2831" s="123"/>
      <c r="AI2831"/>
      <c r="AJ2831"/>
      <c r="AM2831" s="13"/>
    </row>
    <row r="2832" spans="1:39" s="8" customFormat="1" ht="24.95" customHeight="1" x14ac:dyDescent="0.25">
      <c r="A2832" s="65" t="str">
        <f t="shared" si="43"/>
        <v/>
      </c>
      <c r="B2832" s="61"/>
      <c r="C2832" s="63" t="str">
        <f>IF(B2832="","",VLOOKUP(B2832,'Base productos'!A$2:H$10900,2,FALSE))</f>
        <v/>
      </c>
      <c r="D2832" s="66" t="str">
        <f>IF(B2832="","",VLOOKUP(B2832,'Base productos'!A$2:H$10900,3,FALSE))</f>
        <v/>
      </c>
      <c r="E2832" s="62" t="str">
        <f>IF(B2832="","",VLOOKUP(B2832,'Base productos'!A$2:H$10900,4,FALSE))</f>
        <v/>
      </c>
      <c r="F2832" s="62" t="str">
        <f>IF(B2832="","",VLOOKUP(B2832,'Base productos'!A$2:H$10900,5,FALSE))</f>
        <v/>
      </c>
      <c r="G2832" s="66" t="str">
        <f>IF(B2832="","",VLOOKUP(B2832,'Base productos'!A$2:H$10900,6,FALSE))</f>
        <v/>
      </c>
      <c r="H2832" s="66" t="str">
        <f>IF(B2832="","",VLOOKUP(B2832,'Base productos'!A$2:H$10900,7,FALSE))</f>
        <v/>
      </c>
      <c r="I2832" s="66" t="str">
        <f>IF(B2832="","",VLOOKUP(B2832,'Base productos'!A$2:H$10900,8,FALSE))</f>
        <v/>
      </c>
      <c r="J2832" s="47"/>
      <c r="K2832" s="48"/>
      <c r="L2832" s="68"/>
      <c r="M2832" s="68"/>
      <c r="N2832" s="68"/>
      <c r="O2832" s="68"/>
      <c r="P2832" s="100" t="str">
        <f>IF(O2832="","",VLOOKUP(O2832,'Principios Activos'!A$1:B$2418,2,FALSE))</f>
        <v/>
      </c>
      <c r="Q2832" s="68"/>
      <c r="R2832" s="68"/>
      <c r="S2832" s="68"/>
      <c r="T2832" s="68"/>
      <c r="U2832" s="68"/>
      <c r="V2832" s="68"/>
      <c r="W2832" s="68"/>
      <c r="X2832" s="68"/>
      <c r="Y2832" s="68"/>
      <c r="Z2832" s="68"/>
      <c r="AA2832" s="68"/>
      <c r="AB2832" s="69"/>
      <c r="AC2832" s="68"/>
      <c r="AD2832" s="69"/>
      <c r="AE2832" s="53"/>
      <c r="AF2832" s="98"/>
      <c r="AG2832" s="123"/>
      <c r="AH2832" s="123"/>
      <c r="AI2832"/>
      <c r="AJ2832"/>
      <c r="AM2832" s="13"/>
    </row>
    <row r="2833" spans="1:39" s="8" customFormat="1" ht="24.95" customHeight="1" x14ac:dyDescent="0.25">
      <c r="A2833" s="65" t="str">
        <f t="shared" si="43"/>
        <v/>
      </c>
      <c r="B2833" s="61"/>
      <c r="C2833" s="63" t="str">
        <f>IF(B2833="","",VLOOKUP(B2833,'Base productos'!A$2:H$10900,2,FALSE))</f>
        <v/>
      </c>
      <c r="D2833" s="66" t="str">
        <f>IF(B2833="","",VLOOKUP(B2833,'Base productos'!A$2:H$10900,3,FALSE))</f>
        <v/>
      </c>
      <c r="E2833" s="62" t="str">
        <f>IF(B2833="","",VLOOKUP(B2833,'Base productos'!A$2:H$10900,4,FALSE))</f>
        <v/>
      </c>
      <c r="F2833" s="62" t="str">
        <f>IF(B2833="","",VLOOKUP(B2833,'Base productos'!A$2:H$10900,5,FALSE))</f>
        <v/>
      </c>
      <c r="G2833" s="66" t="str">
        <f>IF(B2833="","",VLOOKUP(B2833,'Base productos'!A$2:H$10900,6,FALSE))</f>
        <v/>
      </c>
      <c r="H2833" s="66" t="str">
        <f>IF(B2833="","",VLOOKUP(B2833,'Base productos'!A$2:H$10900,7,FALSE))</f>
        <v/>
      </c>
      <c r="I2833" s="66" t="str">
        <f>IF(B2833="","",VLOOKUP(B2833,'Base productos'!A$2:H$10900,8,FALSE))</f>
        <v/>
      </c>
      <c r="J2833" s="47"/>
      <c r="K2833" s="48"/>
      <c r="L2833" s="68"/>
      <c r="M2833" s="68"/>
      <c r="N2833" s="68"/>
      <c r="O2833" s="68"/>
      <c r="P2833" s="100" t="str">
        <f>IF(O2833="","",VLOOKUP(O2833,'Principios Activos'!A$1:B$2418,2,FALSE))</f>
        <v/>
      </c>
      <c r="Q2833" s="68"/>
      <c r="R2833" s="68"/>
      <c r="S2833" s="68"/>
      <c r="T2833" s="68"/>
      <c r="U2833" s="68"/>
      <c r="V2833" s="68"/>
      <c r="W2833" s="68"/>
      <c r="X2833" s="68"/>
      <c r="Y2833" s="68"/>
      <c r="Z2833" s="68"/>
      <c r="AA2833" s="68"/>
      <c r="AB2833" s="69"/>
      <c r="AC2833" s="68"/>
      <c r="AD2833" s="69"/>
      <c r="AE2833" s="53"/>
      <c r="AF2833" s="98"/>
      <c r="AG2833" s="123"/>
      <c r="AH2833" s="123"/>
      <c r="AI2833"/>
      <c r="AJ2833"/>
      <c r="AM2833" s="13"/>
    </row>
    <row r="2834" spans="1:39" s="8" customFormat="1" ht="24.95" customHeight="1" x14ac:dyDescent="0.25">
      <c r="A2834" s="65" t="str">
        <f t="shared" si="43"/>
        <v/>
      </c>
      <c r="B2834" s="61"/>
      <c r="C2834" s="63" t="str">
        <f>IF(B2834="","",VLOOKUP(B2834,'Base productos'!A$2:H$10900,2,FALSE))</f>
        <v/>
      </c>
      <c r="D2834" s="66" t="str">
        <f>IF(B2834="","",VLOOKUP(B2834,'Base productos'!A$2:H$10900,3,FALSE))</f>
        <v/>
      </c>
      <c r="E2834" s="62" t="str">
        <f>IF(B2834="","",VLOOKUP(B2834,'Base productos'!A$2:H$10900,4,FALSE))</f>
        <v/>
      </c>
      <c r="F2834" s="62" t="str">
        <f>IF(B2834="","",VLOOKUP(B2834,'Base productos'!A$2:H$10900,5,FALSE))</f>
        <v/>
      </c>
      <c r="G2834" s="66" t="str">
        <f>IF(B2834="","",VLOOKUP(B2834,'Base productos'!A$2:H$10900,6,FALSE))</f>
        <v/>
      </c>
      <c r="H2834" s="66" t="str">
        <f>IF(B2834="","",VLOOKUP(B2834,'Base productos'!A$2:H$10900,7,FALSE))</f>
        <v/>
      </c>
      <c r="I2834" s="66" t="str">
        <f>IF(B2834="","",VLOOKUP(B2834,'Base productos'!A$2:H$10900,8,FALSE))</f>
        <v/>
      </c>
      <c r="J2834" s="47"/>
      <c r="K2834" s="48"/>
      <c r="L2834" s="68"/>
      <c r="M2834" s="68"/>
      <c r="N2834" s="68"/>
      <c r="O2834" s="68"/>
      <c r="P2834" s="100" t="str">
        <f>IF(O2834="","",VLOOKUP(O2834,'Principios Activos'!A$1:B$2418,2,FALSE))</f>
        <v/>
      </c>
      <c r="Q2834" s="68"/>
      <c r="R2834" s="68"/>
      <c r="S2834" s="68"/>
      <c r="T2834" s="68"/>
      <c r="U2834" s="68"/>
      <c r="V2834" s="68"/>
      <c r="W2834" s="68"/>
      <c r="X2834" s="68"/>
      <c r="Y2834" s="68"/>
      <c r="Z2834" s="68"/>
      <c r="AA2834" s="68"/>
      <c r="AB2834" s="69"/>
      <c r="AC2834" s="68"/>
      <c r="AD2834" s="69"/>
      <c r="AE2834" s="53"/>
      <c r="AF2834" s="98"/>
      <c r="AG2834" s="123"/>
      <c r="AH2834" s="123"/>
      <c r="AI2834"/>
      <c r="AJ2834"/>
      <c r="AM2834" s="13"/>
    </row>
    <row r="2835" spans="1:39" s="8" customFormat="1" ht="24.95" customHeight="1" x14ac:dyDescent="0.25">
      <c r="A2835" s="65" t="str">
        <f t="shared" si="43"/>
        <v/>
      </c>
      <c r="B2835" s="61"/>
      <c r="C2835" s="63" t="str">
        <f>IF(B2835="","",VLOOKUP(B2835,'Base productos'!A$2:H$10900,2,FALSE))</f>
        <v/>
      </c>
      <c r="D2835" s="66" t="str">
        <f>IF(B2835="","",VLOOKUP(B2835,'Base productos'!A$2:H$10900,3,FALSE))</f>
        <v/>
      </c>
      <c r="E2835" s="62" t="str">
        <f>IF(B2835="","",VLOOKUP(B2835,'Base productos'!A$2:H$10900,4,FALSE))</f>
        <v/>
      </c>
      <c r="F2835" s="62" t="str">
        <f>IF(B2835="","",VLOOKUP(B2835,'Base productos'!A$2:H$10900,5,FALSE))</f>
        <v/>
      </c>
      <c r="G2835" s="66" t="str">
        <f>IF(B2835="","",VLOOKUP(B2835,'Base productos'!A$2:H$10900,6,FALSE))</f>
        <v/>
      </c>
      <c r="H2835" s="66" t="str">
        <f>IF(B2835="","",VLOOKUP(B2835,'Base productos'!A$2:H$10900,7,FALSE))</f>
        <v/>
      </c>
      <c r="I2835" s="66" t="str">
        <f>IF(B2835="","",VLOOKUP(B2835,'Base productos'!A$2:H$10900,8,FALSE))</f>
        <v/>
      </c>
      <c r="J2835" s="47"/>
      <c r="K2835" s="48"/>
      <c r="L2835" s="68"/>
      <c r="M2835" s="68"/>
      <c r="N2835" s="68"/>
      <c r="O2835" s="68"/>
      <c r="P2835" s="100" t="str">
        <f>IF(O2835="","",VLOOKUP(O2835,'Principios Activos'!A$1:B$2418,2,FALSE))</f>
        <v/>
      </c>
      <c r="Q2835" s="68"/>
      <c r="R2835" s="68"/>
      <c r="S2835" s="68"/>
      <c r="T2835" s="68"/>
      <c r="U2835" s="68"/>
      <c r="V2835" s="68"/>
      <c r="W2835" s="68"/>
      <c r="X2835" s="68"/>
      <c r="Y2835" s="68"/>
      <c r="Z2835" s="68"/>
      <c r="AA2835" s="68"/>
      <c r="AB2835" s="69"/>
      <c r="AC2835" s="68"/>
      <c r="AD2835" s="69"/>
      <c r="AE2835" s="53"/>
      <c r="AF2835" s="98"/>
      <c r="AG2835" s="123"/>
      <c r="AH2835" s="123"/>
      <c r="AI2835"/>
      <c r="AJ2835"/>
      <c r="AM2835" s="13"/>
    </row>
    <row r="2836" spans="1:39" s="8" customFormat="1" ht="24.95" customHeight="1" x14ac:dyDescent="0.25">
      <c r="A2836" s="65" t="str">
        <f t="shared" si="43"/>
        <v/>
      </c>
      <c r="B2836" s="61"/>
      <c r="C2836" s="63" t="str">
        <f>IF(B2836="","",VLOOKUP(B2836,'Base productos'!A$2:H$10900,2,FALSE))</f>
        <v/>
      </c>
      <c r="D2836" s="66" t="str">
        <f>IF(B2836="","",VLOOKUP(B2836,'Base productos'!A$2:H$10900,3,FALSE))</f>
        <v/>
      </c>
      <c r="E2836" s="62" t="str">
        <f>IF(B2836="","",VLOOKUP(B2836,'Base productos'!A$2:H$10900,4,FALSE))</f>
        <v/>
      </c>
      <c r="F2836" s="62" t="str">
        <f>IF(B2836="","",VLOOKUP(B2836,'Base productos'!A$2:H$10900,5,FALSE))</f>
        <v/>
      </c>
      <c r="G2836" s="66" t="str">
        <f>IF(B2836="","",VLOOKUP(B2836,'Base productos'!A$2:H$10900,6,FALSE))</f>
        <v/>
      </c>
      <c r="H2836" s="66" t="str">
        <f>IF(B2836="","",VLOOKUP(B2836,'Base productos'!A$2:H$10900,7,FALSE))</f>
        <v/>
      </c>
      <c r="I2836" s="66" t="str">
        <f>IF(B2836="","",VLOOKUP(B2836,'Base productos'!A$2:H$10900,8,FALSE))</f>
        <v/>
      </c>
      <c r="J2836" s="47"/>
      <c r="K2836" s="48"/>
      <c r="L2836" s="68"/>
      <c r="M2836" s="68"/>
      <c r="N2836" s="68"/>
      <c r="O2836" s="68"/>
      <c r="P2836" s="100" t="str">
        <f>IF(O2836="","",VLOOKUP(O2836,'Principios Activos'!A$1:B$2418,2,FALSE))</f>
        <v/>
      </c>
      <c r="Q2836" s="68"/>
      <c r="R2836" s="68"/>
      <c r="S2836" s="68"/>
      <c r="T2836" s="68"/>
      <c r="U2836" s="68"/>
      <c r="V2836" s="68"/>
      <c r="W2836" s="68"/>
      <c r="X2836" s="68"/>
      <c r="Y2836" s="68"/>
      <c r="Z2836" s="68"/>
      <c r="AA2836" s="68"/>
      <c r="AB2836" s="69"/>
      <c r="AC2836" s="68"/>
      <c r="AD2836" s="69"/>
      <c r="AE2836" s="53"/>
      <c r="AF2836" s="98"/>
      <c r="AG2836" s="123"/>
      <c r="AH2836" s="123"/>
      <c r="AI2836"/>
      <c r="AJ2836"/>
      <c r="AM2836" s="13"/>
    </row>
    <row r="2837" spans="1:39" s="8" customFormat="1" ht="24.95" customHeight="1" x14ac:dyDescent="0.25">
      <c r="A2837" s="65" t="str">
        <f t="shared" si="43"/>
        <v/>
      </c>
      <c r="B2837" s="61"/>
      <c r="C2837" s="63" t="str">
        <f>IF(B2837="","",VLOOKUP(B2837,'Base productos'!A$2:H$10900,2,FALSE))</f>
        <v/>
      </c>
      <c r="D2837" s="66" t="str">
        <f>IF(B2837="","",VLOOKUP(B2837,'Base productos'!A$2:H$10900,3,FALSE))</f>
        <v/>
      </c>
      <c r="E2837" s="62" t="str">
        <f>IF(B2837="","",VLOOKUP(B2837,'Base productos'!A$2:H$10900,4,FALSE))</f>
        <v/>
      </c>
      <c r="F2837" s="62" t="str">
        <f>IF(B2837="","",VLOOKUP(B2837,'Base productos'!A$2:H$10900,5,FALSE))</f>
        <v/>
      </c>
      <c r="G2837" s="66" t="str">
        <f>IF(B2837="","",VLOOKUP(B2837,'Base productos'!A$2:H$10900,6,FALSE))</f>
        <v/>
      </c>
      <c r="H2837" s="66" t="str">
        <f>IF(B2837="","",VLOOKUP(B2837,'Base productos'!A$2:H$10900,7,FALSE))</f>
        <v/>
      </c>
      <c r="I2837" s="66" t="str">
        <f>IF(B2837="","",VLOOKUP(B2837,'Base productos'!A$2:H$10900,8,FALSE))</f>
        <v/>
      </c>
      <c r="J2837" s="47"/>
      <c r="K2837" s="48"/>
      <c r="L2837" s="68"/>
      <c r="M2837" s="68"/>
      <c r="N2837" s="68"/>
      <c r="O2837" s="68"/>
      <c r="P2837" s="100" t="str">
        <f>IF(O2837="","",VLOOKUP(O2837,'Principios Activos'!A$1:B$2418,2,FALSE))</f>
        <v/>
      </c>
      <c r="Q2837" s="68"/>
      <c r="R2837" s="68"/>
      <c r="S2837" s="68"/>
      <c r="T2837" s="68"/>
      <c r="U2837" s="68"/>
      <c r="V2837" s="68"/>
      <c r="W2837" s="68"/>
      <c r="X2837" s="68"/>
      <c r="Y2837" s="68"/>
      <c r="Z2837" s="68"/>
      <c r="AA2837" s="68"/>
      <c r="AB2837" s="69"/>
      <c r="AC2837" s="68"/>
      <c r="AD2837" s="69"/>
      <c r="AE2837" s="53"/>
      <c r="AF2837" s="98"/>
      <c r="AG2837" s="123"/>
      <c r="AH2837" s="123"/>
      <c r="AI2837"/>
      <c r="AJ2837"/>
      <c r="AM2837" s="13"/>
    </row>
    <row r="2838" spans="1:39" s="8" customFormat="1" ht="24.95" customHeight="1" x14ac:dyDescent="0.25">
      <c r="A2838" s="65" t="str">
        <f t="shared" si="43"/>
        <v/>
      </c>
      <c r="B2838" s="61"/>
      <c r="C2838" s="63" t="str">
        <f>IF(B2838="","",VLOOKUP(B2838,'Base productos'!A$2:H$10900,2,FALSE))</f>
        <v/>
      </c>
      <c r="D2838" s="66" t="str">
        <f>IF(B2838="","",VLOOKUP(B2838,'Base productos'!A$2:H$10900,3,FALSE))</f>
        <v/>
      </c>
      <c r="E2838" s="62" t="str">
        <f>IF(B2838="","",VLOOKUP(B2838,'Base productos'!A$2:H$10900,4,FALSE))</f>
        <v/>
      </c>
      <c r="F2838" s="62" t="str">
        <f>IF(B2838="","",VLOOKUP(B2838,'Base productos'!A$2:H$10900,5,FALSE))</f>
        <v/>
      </c>
      <c r="G2838" s="66" t="str">
        <f>IF(B2838="","",VLOOKUP(B2838,'Base productos'!A$2:H$10900,6,FALSE))</f>
        <v/>
      </c>
      <c r="H2838" s="66" t="str">
        <f>IF(B2838="","",VLOOKUP(B2838,'Base productos'!A$2:H$10900,7,FALSE))</f>
        <v/>
      </c>
      <c r="I2838" s="66" t="str">
        <f>IF(B2838="","",VLOOKUP(B2838,'Base productos'!A$2:H$10900,8,FALSE))</f>
        <v/>
      </c>
      <c r="J2838" s="47"/>
      <c r="K2838" s="48"/>
      <c r="L2838" s="68"/>
      <c r="M2838" s="68"/>
      <c r="N2838" s="68"/>
      <c r="O2838" s="68"/>
      <c r="P2838" s="100" t="str">
        <f>IF(O2838="","",VLOOKUP(O2838,'Principios Activos'!A$1:B$2418,2,FALSE))</f>
        <v/>
      </c>
      <c r="Q2838" s="68"/>
      <c r="R2838" s="68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9"/>
      <c r="AC2838" s="68"/>
      <c r="AD2838" s="69"/>
      <c r="AE2838" s="53"/>
      <c r="AF2838" s="98"/>
      <c r="AG2838" s="123"/>
      <c r="AH2838" s="123"/>
      <c r="AI2838"/>
      <c r="AJ2838"/>
      <c r="AM2838" s="13"/>
    </row>
    <row r="2839" spans="1:39" s="8" customFormat="1" ht="24.95" customHeight="1" x14ac:dyDescent="0.25">
      <c r="A2839" s="65" t="str">
        <f t="shared" si="43"/>
        <v/>
      </c>
      <c r="B2839" s="61"/>
      <c r="C2839" s="63" t="str">
        <f>IF(B2839="","",VLOOKUP(B2839,'Base productos'!A$2:H$10900,2,FALSE))</f>
        <v/>
      </c>
      <c r="D2839" s="66" t="str">
        <f>IF(B2839="","",VLOOKUP(B2839,'Base productos'!A$2:H$10900,3,FALSE))</f>
        <v/>
      </c>
      <c r="E2839" s="62" t="str">
        <f>IF(B2839="","",VLOOKUP(B2839,'Base productos'!A$2:H$10900,4,FALSE))</f>
        <v/>
      </c>
      <c r="F2839" s="62" t="str">
        <f>IF(B2839="","",VLOOKUP(B2839,'Base productos'!A$2:H$10900,5,FALSE))</f>
        <v/>
      </c>
      <c r="G2839" s="66" t="str">
        <f>IF(B2839="","",VLOOKUP(B2839,'Base productos'!A$2:H$10900,6,FALSE))</f>
        <v/>
      </c>
      <c r="H2839" s="66" t="str">
        <f>IF(B2839="","",VLOOKUP(B2839,'Base productos'!A$2:H$10900,7,FALSE))</f>
        <v/>
      </c>
      <c r="I2839" s="66" t="str">
        <f>IF(B2839="","",VLOOKUP(B2839,'Base productos'!A$2:H$10900,8,FALSE))</f>
        <v/>
      </c>
      <c r="J2839" s="47"/>
      <c r="K2839" s="48"/>
      <c r="L2839" s="68"/>
      <c r="M2839" s="68"/>
      <c r="N2839" s="68"/>
      <c r="O2839" s="68"/>
      <c r="P2839" s="100" t="str">
        <f>IF(O2839="","",VLOOKUP(O2839,'Principios Activos'!A$1:B$2418,2,FALSE))</f>
        <v/>
      </c>
      <c r="Q2839" s="68"/>
      <c r="R2839" s="68"/>
      <c r="S2839" s="68"/>
      <c r="T2839" s="68"/>
      <c r="U2839" s="68"/>
      <c r="V2839" s="68"/>
      <c r="W2839" s="68"/>
      <c r="X2839" s="68"/>
      <c r="Y2839" s="68"/>
      <c r="Z2839" s="68"/>
      <c r="AA2839" s="68"/>
      <c r="AB2839" s="69"/>
      <c r="AC2839" s="68"/>
      <c r="AD2839" s="69"/>
      <c r="AE2839" s="53"/>
      <c r="AF2839" s="98"/>
      <c r="AG2839" s="123"/>
      <c r="AH2839" s="123"/>
      <c r="AI2839"/>
      <c r="AJ2839"/>
      <c r="AM2839" s="13"/>
    </row>
    <row r="2840" spans="1:39" s="8" customFormat="1" ht="24.95" customHeight="1" x14ac:dyDescent="0.25">
      <c r="A2840" s="65" t="str">
        <f t="shared" si="43"/>
        <v/>
      </c>
      <c r="B2840" s="61"/>
      <c r="C2840" s="63" t="str">
        <f>IF(B2840="","",VLOOKUP(B2840,'Base productos'!A$2:H$10900,2,FALSE))</f>
        <v/>
      </c>
      <c r="D2840" s="66" t="str">
        <f>IF(B2840="","",VLOOKUP(B2840,'Base productos'!A$2:H$10900,3,FALSE))</f>
        <v/>
      </c>
      <c r="E2840" s="62" t="str">
        <f>IF(B2840="","",VLOOKUP(B2840,'Base productos'!A$2:H$10900,4,FALSE))</f>
        <v/>
      </c>
      <c r="F2840" s="62" t="str">
        <f>IF(B2840="","",VLOOKUP(B2840,'Base productos'!A$2:H$10900,5,FALSE))</f>
        <v/>
      </c>
      <c r="G2840" s="66" t="str">
        <f>IF(B2840="","",VLOOKUP(B2840,'Base productos'!A$2:H$10900,6,FALSE))</f>
        <v/>
      </c>
      <c r="H2840" s="66" t="str">
        <f>IF(B2840="","",VLOOKUP(B2840,'Base productos'!A$2:H$10900,7,FALSE))</f>
        <v/>
      </c>
      <c r="I2840" s="66" t="str">
        <f>IF(B2840="","",VLOOKUP(B2840,'Base productos'!A$2:H$10900,8,FALSE))</f>
        <v/>
      </c>
      <c r="J2840" s="47"/>
      <c r="K2840" s="48"/>
      <c r="L2840" s="68"/>
      <c r="M2840" s="68"/>
      <c r="N2840" s="68"/>
      <c r="O2840" s="68"/>
      <c r="P2840" s="100" t="str">
        <f>IF(O2840="","",VLOOKUP(O2840,'Principios Activos'!A$1:B$2418,2,FALSE))</f>
        <v/>
      </c>
      <c r="Q2840" s="68"/>
      <c r="R2840" s="68"/>
      <c r="S2840" s="68"/>
      <c r="T2840" s="68"/>
      <c r="U2840" s="68"/>
      <c r="V2840" s="68"/>
      <c r="W2840" s="68"/>
      <c r="X2840" s="68"/>
      <c r="Y2840" s="68"/>
      <c r="Z2840" s="68"/>
      <c r="AA2840" s="68"/>
      <c r="AB2840" s="69"/>
      <c r="AC2840" s="68"/>
      <c r="AD2840" s="69"/>
      <c r="AE2840" s="53"/>
      <c r="AF2840" s="98"/>
      <c r="AG2840" s="123"/>
      <c r="AH2840" s="123"/>
      <c r="AI2840"/>
      <c r="AJ2840"/>
      <c r="AM2840" s="13"/>
    </row>
    <row r="2841" spans="1:39" s="8" customFormat="1" ht="24.95" customHeight="1" x14ac:dyDescent="0.25">
      <c r="A2841" s="65" t="str">
        <f t="shared" ref="A2841:A2904" si="44">IF(A2840="","",IF(B2841="","",A2840))</f>
        <v/>
      </c>
      <c r="B2841" s="61"/>
      <c r="C2841" s="63" t="str">
        <f>IF(B2841="","",VLOOKUP(B2841,'Base productos'!A$2:H$10900,2,FALSE))</f>
        <v/>
      </c>
      <c r="D2841" s="66" t="str">
        <f>IF(B2841="","",VLOOKUP(B2841,'Base productos'!A$2:H$10900,3,FALSE))</f>
        <v/>
      </c>
      <c r="E2841" s="62" t="str">
        <f>IF(B2841="","",VLOOKUP(B2841,'Base productos'!A$2:H$10900,4,FALSE))</f>
        <v/>
      </c>
      <c r="F2841" s="62" t="str">
        <f>IF(B2841="","",VLOOKUP(B2841,'Base productos'!A$2:H$10900,5,FALSE))</f>
        <v/>
      </c>
      <c r="G2841" s="66" t="str">
        <f>IF(B2841="","",VLOOKUP(B2841,'Base productos'!A$2:H$10900,6,FALSE))</f>
        <v/>
      </c>
      <c r="H2841" s="66" t="str">
        <f>IF(B2841="","",VLOOKUP(B2841,'Base productos'!A$2:H$10900,7,FALSE))</f>
        <v/>
      </c>
      <c r="I2841" s="66" t="str">
        <f>IF(B2841="","",VLOOKUP(B2841,'Base productos'!A$2:H$10900,8,FALSE))</f>
        <v/>
      </c>
      <c r="J2841" s="47"/>
      <c r="K2841" s="48"/>
      <c r="L2841" s="68"/>
      <c r="M2841" s="68"/>
      <c r="N2841" s="68"/>
      <c r="O2841" s="68"/>
      <c r="P2841" s="100" t="str">
        <f>IF(O2841="","",VLOOKUP(O2841,'Principios Activos'!A$1:B$2418,2,FALSE))</f>
        <v/>
      </c>
      <c r="Q2841" s="68"/>
      <c r="R2841" s="68"/>
      <c r="S2841" s="68"/>
      <c r="T2841" s="68"/>
      <c r="U2841" s="68"/>
      <c r="V2841" s="68"/>
      <c r="W2841" s="68"/>
      <c r="X2841" s="68"/>
      <c r="Y2841" s="68"/>
      <c r="Z2841" s="68"/>
      <c r="AA2841" s="68"/>
      <c r="AB2841" s="69"/>
      <c r="AC2841" s="68"/>
      <c r="AD2841" s="69"/>
      <c r="AE2841" s="53"/>
      <c r="AF2841" s="98"/>
      <c r="AG2841" s="123"/>
      <c r="AH2841" s="123"/>
      <c r="AI2841"/>
      <c r="AJ2841"/>
      <c r="AM2841" s="13"/>
    </row>
    <row r="2842" spans="1:39" s="8" customFormat="1" ht="24.95" customHeight="1" x14ac:dyDescent="0.25">
      <c r="A2842" s="65" t="str">
        <f t="shared" si="44"/>
        <v/>
      </c>
      <c r="B2842" s="61"/>
      <c r="C2842" s="63" t="str">
        <f>IF(B2842="","",VLOOKUP(B2842,'Base productos'!A$2:H$10900,2,FALSE))</f>
        <v/>
      </c>
      <c r="D2842" s="66" t="str">
        <f>IF(B2842="","",VLOOKUP(B2842,'Base productos'!A$2:H$10900,3,FALSE))</f>
        <v/>
      </c>
      <c r="E2842" s="62" t="str">
        <f>IF(B2842="","",VLOOKUP(B2842,'Base productos'!A$2:H$10900,4,FALSE))</f>
        <v/>
      </c>
      <c r="F2842" s="62" t="str">
        <f>IF(B2842="","",VLOOKUP(B2842,'Base productos'!A$2:H$10900,5,FALSE))</f>
        <v/>
      </c>
      <c r="G2842" s="66" t="str">
        <f>IF(B2842="","",VLOOKUP(B2842,'Base productos'!A$2:H$10900,6,FALSE))</f>
        <v/>
      </c>
      <c r="H2842" s="66" t="str">
        <f>IF(B2842="","",VLOOKUP(B2842,'Base productos'!A$2:H$10900,7,FALSE))</f>
        <v/>
      </c>
      <c r="I2842" s="66" t="str">
        <f>IF(B2842="","",VLOOKUP(B2842,'Base productos'!A$2:H$10900,8,FALSE))</f>
        <v/>
      </c>
      <c r="J2842" s="47"/>
      <c r="K2842" s="48"/>
      <c r="L2842" s="68"/>
      <c r="M2842" s="68"/>
      <c r="N2842" s="68"/>
      <c r="O2842" s="68"/>
      <c r="P2842" s="100" t="str">
        <f>IF(O2842="","",VLOOKUP(O2842,'Principios Activos'!A$1:B$2418,2,FALSE))</f>
        <v/>
      </c>
      <c r="Q2842" s="68"/>
      <c r="R2842" s="68"/>
      <c r="S2842" s="68"/>
      <c r="T2842" s="68"/>
      <c r="U2842" s="68"/>
      <c r="V2842" s="68"/>
      <c r="W2842" s="68"/>
      <c r="X2842" s="68"/>
      <c r="Y2842" s="68"/>
      <c r="Z2842" s="68"/>
      <c r="AA2842" s="68"/>
      <c r="AB2842" s="69"/>
      <c r="AC2842" s="68"/>
      <c r="AD2842" s="69"/>
      <c r="AE2842" s="53"/>
      <c r="AF2842" s="98"/>
      <c r="AG2842" s="123"/>
      <c r="AH2842" s="123"/>
      <c r="AI2842"/>
      <c r="AJ2842"/>
      <c r="AM2842" s="13"/>
    </row>
    <row r="2843" spans="1:39" s="8" customFormat="1" ht="24.95" customHeight="1" x14ac:dyDescent="0.25">
      <c r="A2843" s="65" t="str">
        <f t="shared" si="44"/>
        <v/>
      </c>
      <c r="B2843" s="61"/>
      <c r="C2843" s="63" t="str">
        <f>IF(B2843="","",VLOOKUP(B2843,'Base productos'!A$2:H$10900,2,FALSE))</f>
        <v/>
      </c>
      <c r="D2843" s="66" t="str">
        <f>IF(B2843="","",VLOOKUP(B2843,'Base productos'!A$2:H$10900,3,FALSE))</f>
        <v/>
      </c>
      <c r="E2843" s="62" t="str">
        <f>IF(B2843="","",VLOOKUP(B2843,'Base productos'!A$2:H$10900,4,FALSE))</f>
        <v/>
      </c>
      <c r="F2843" s="62" t="str">
        <f>IF(B2843="","",VLOOKUP(B2843,'Base productos'!A$2:H$10900,5,FALSE))</f>
        <v/>
      </c>
      <c r="G2843" s="66" t="str">
        <f>IF(B2843="","",VLOOKUP(B2843,'Base productos'!A$2:H$10900,6,FALSE))</f>
        <v/>
      </c>
      <c r="H2843" s="66" t="str">
        <f>IF(B2843="","",VLOOKUP(B2843,'Base productos'!A$2:H$10900,7,FALSE))</f>
        <v/>
      </c>
      <c r="I2843" s="66" t="str">
        <f>IF(B2843="","",VLOOKUP(B2843,'Base productos'!A$2:H$10900,8,FALSE))</f>
        <v/>
      </c>
      <c r="J2843" s="47"/>
      <c r="K2843" s="48"/>
      <c r="L2843" s="68"/>
      <c r="M2843" s="68"/>
      <c r="N2843" s="68"/>
      <c r="O2843" s="68"/>
      <c r="P2843" s="100" t="str">
        <f>IF(O2843="","",VLOOKUP(O2843,'Principios Activos'!A$1:B$2418,2,FALSE))</f>
        <v/>
      </c>
      <c r="Q2843" s="68"/>
      <c r="R2843" s="68"/>
      <c r="S2843" s="68"/>
      <c r="T2843" s="68"/>
      <c r="U2843" s="68"/>
      <c r="V2843" s="68"/>
      <c r="W2843" s="68"/>
      <c r="X2843" s="68"/>
      <c r="Y2843" s="68"/>
      <c r="Z2843" s="68"/>
      <c r="AA2843" s="68"/>
      <c r="AB2843" s="69"/>
      <c r="AC2843" s="68"/>
      <c r="AD2843" s="69"/>
      <c r="AE2843" s="53"/>
      <c r="AF2843" s="98"/>
      <c r="AG2843" s="123"/>
      <c r="AH2843" s="123"/>
      <c r="AI2843"/>
      <c r="AJ2843"/>
      <c r="AM2843" s="13"/>
    </row>
    <row r="2844" spans="1:39" s="8" customFormat="1" ht="24.95" customHeight="1" x14ac:dyDescent="0.25">
      <c r="A2844" s="65" t="str">
        <f t="shared" si="44"/>
        <v/>
      </c>
      <c r="B2844" s="61"/>
      <c r="C2844" s="63" t="str">
        <f>IF(B2844="","",VLOOKUP(B2844,'Base productos'!A$2:H$10900,2,FALSE))</f>
        <v/>
      </c>
      <c r="D2844" s="66" t="str">
        <f>IF(B2844="","",VLOOKUP(B2844,'Base productos'!A$2:H$10900,3,FALSE))</f>
        <v/>
      </c>
      <c r="E2844" s="62" t="str">
        <f>IF(B2844="","",VLOOKUP(B2844,'Base productos'!A$2:H$10900,4,FALSE))</f>
        <v/>
      </c>
      <c r="F2844" s="62" t="str">
        <f>IF(B2844="","",VLOOKUP(B2844,'Base productos'!A$2:H$10900,5,FALSE))</f>
        <v/>
      </c>
      <c r="G2844" s="66" t="str">
        <f>IF(B2844="","",VLOOKUP(B2844,'Base productos'!A$2:H$10900,6,FALSE))</f>
        <v/>
      </c>
      <c r="H2844" s="66" t="str">
        <f>IF(B2844="","",VLOOKUP(B2844,'Base productos'!A$2:H$10900,7,FALSE))</f>
        <v/>
      </c>
      <c r="I2844" s="66" t="str">
        <f>IF(B2844="","",VLOOKUP(B2844,'Base productos'!A$2:H$10900,8,FALSE))</f>
        <v/>
      </c>
      <c r="J2844" s="47"/>
      <c r="K2844" s="48"/>
      <c r="L2844" s="68"/>
      <c r="M2844" s="68"/>
      <c r="N2844" s="68"/>
      <c r="O2844" s="68"/>
      <c r="P2844" s="100" t="str">
        <f>IF(O2844="","",VLOOKUP(O2844,'Principios Activos'!A$1:B$2418,2,FALSE))</f>
        <v/>
      </c>
      <c r="Q2844" s="68"/>
      <c r="R2844" s="68"/>
      <c r="S2844" s="68"/>
      <c r="T2844" s="68"/>
      <c r="U2844" s="68"/>
      <c r="V2844" s="68"/>
      <c r="W2844" s="68"/>
      <c r="X2844" s="68"/>
      <c r="Y2844" s="68"/>
      <c r="Z2844" s="68"/>
      <c r="AA2844" s="68"/>
      <c r="AB2844" s="69"/>
      <c r="AC2844" s="68"/>
      <c r="AD2844" s="69"/>
      <c r="AE2844" s="53"/>
      <c r="AF2844" s="98"/>
      <c r="AG2844" s="123"/>
      <c r="AH2844" s="123"/>
      <c r="AI2844"/>
      <c r="AJ2844"/>
      <c r="AM2844" s="13"/>
    </row>
    <row r="2845" spans="1:39" s="8" customFormat="1" ht="24.95" customHeight="1" x14ac:dyDescent="0.25">
      <c r="A2845" s="65" t="str">
        <f t="shared" si="44"/>
        <v/>
      </c>
      <c r="B2845" s="61"/>
      <c r="C2845" s="63" t="str">
        <f>IF(B2845="","",VLOOKUP(B2845,'Base productos'!A$2:H$10900,2,FALSE))</f>
        <v/>
      </c>
      <c r="D2845" s="66" t="str">
        <f>IF(B2845="","",VLOOKUP(B2845,'Base productos'!A$2:H$10900,3,FALSE))</f>
        <v/>
      </c>
      <c r="E2845" s="62" t="str">
        <f>IF(B2845="","",VLOOKUP(B2845,'Base productos'!A$2:H$10900,4,FALSE))</f>
        <v/>
      </c>
      <c r="F2845" s="62" t="str">
        <f>IF(B2845="","",VLOOKUP(B2845,'Base productos'!A$2:H$10900,5,FALSE))</f>
        <v/>
      </c>
      <c r="G2845" s="66" t="str">
        <f>IF(B2845="","",VLOOKUP(B2845,'Base productos'!A$2:H$10900,6,FALSE))</f>
        <v/>
      </c>
      <c r="H2845" s="66" t="str">
        <f>IF(B2845="","",VLOOKUP(B2845,'Base productos'!A$2:H$10900,7,FALSE))</f>
        <v/>
      </c>
      <c r="I2845" s="66" t="str">
        <f>IF(B2845="","",VLOOKUP(B2845,'Base productos'!A$2:H$10900,8,FALSE))</f>
        <v/>
      </c>
      <c r="J2845" s="47"/>
      <c r="K2845" s="48"/>
      <c r="L2845" s="68"/>
      <c r="M2845" s="68"/>
      <c r="N2845" s="68"/>
      <c r="O2845" s="68"/>
      <c r="P2845" s="100" t="str">
        <f>IF(O2845="","",VLOOKUP(O2845,'Principios Activos'!A$1:B$2418,2,FALSE))</f>
        <v/>
      </c>
      <c r="Q2845" s="68"/>
      <c r="R2845" s="68"/>
      <c r="S2845" s="68"/>
      <c r="T2845" s="68"/>
      <c r="U2845" s="68"/>
      <c r="V2845" s="68"/>
      <c r="W2845" s="68"/>
      <c r="X2845" s="68"/>
      <c r="Y2845" s="68"/>
      <c r="Z2845" s="68"/>
      <c r="AA2845" s="68"/>
      <c r="AB2845" s="69"/>
      <c r="AC2845" s="68"/>
      <c r="AD2845" s="69"/>
      <c r="AE2845" s="53"/>
      <c r="AF2845" s="98"/>
      <c r="AG2845" s="123"/>
      <c r="AH2845" s="123"/>
      <c r="AI2845"/>
      <c r="AJ2845"/>
      <c r="AM2845" s="13"/>
    </row>
    <row r="2846" spans="1:39" s="8" customFormat="1" ht="24.95" customHeight="1" x14ac:dyDescent="0.25">
      <c r="A2846" s="65" t="str">
        <f t="shared" si="44"/>
        <v/>
      </c>
      <c r="B2846" s="61"/>
      <c r="C2846" s="63" t="str">
        <f>IF(B2846="","",VLOOKUP(B2846,'Base productos'!A$2:H$10900,2,FALSE))</f>
        <v/>
      </c>
      <c r="D2846" s="66" t="str">
        <f>IF(B2846="","",VLOOKUP(B2846,'Base productos'!A$2:H$10900,3,FALSE))</f>
        <v/>
      </c>
      <c r="E2846" s="62" t="str">
        <f>IF(B2846="","",VLOOKUP(B2846,'Base productos'!A$2:H$10900,4,FALSE))</f>
        <v/>
      </c>
      <c r="F2846" s="62" t="str">
        <f>IF(B2846="","",VLOOKUP(B2846,'Base productos'!A$2:H$10900,5,FALSE))</f>
        <v/>
      </c>
      <c r="G2846" s="66" t="str">
        <f>IF(B2846="","",VLOOKUP(B2846,'Base productos'!A$2:H$10900,6,FALSE))</f>
        <v/>
      </c>
      <c r="H2846" s="66" t="str">
        <f>IF(B2846="","",VLOOKUP(B2846,'Base productos'!A$2:H$10900,7,FALSE))</f>
        <v/>
      </c>
      <c r="I2846" s="66" t="str">
        <f>IF(B2846="","",VLOOKUP(B2846,'Base productos'!A$2:H$10900,8,FALSE))</f>
        <v/>
      </c>
      <c r="J2846" s="47"/>
      <c r="K2846" s="48"/>
      <c r="L2846" s="68"/>
      <c r="M2846" s="68"/>
      <c r="N2846" s="68"/>
      <c r="O2846" s="68"/>
      <c r="P2846" s="100" t="str">
        <f>IF(O2846="","",VLOOKUP(O2846,'Principios Activos'!A$1:B$2418,2,FALSE))</f>
        <v/>
      </c>
      <c r="Q2846" s="68"/>
      <c r="R2846" s="68"/>
      <c r="S2846" s="68"/>
      <c r="T2846" s="68"/>
      <c r="U2846" s="68"/>
      <c r="V2846" s="68"/>
      <c r="W2846" s="68"/>
      <c r="X2846" s="68"/>
      <c r="Y2846" s="68"/>
      <c r="Z2846" s="68"/>
      <c r="AA2846" s="68"/>
      <c r="AB2846" s="69"/>
      <c r="AC2846" s="68"/>
      <c r="AD2846" s="69"/>
      <c r="AE2846" s="53"/>
      <c r="AF2846" s="98"/>
      <c r="AG2846" s="123"/>
      <c r="AH2846" s="123"/>
      <c r="AI2846"/>
      <c r="AJ2846"/>
      <c r="AM2846" s="13"/>
    </row>
    <row r="2847" spans="1:39" s="8" customFormat="1" ht="24.95" customHeight="1" x14ac:dyDescent="0.25">
      <c r="A2847" s="65" t="str">
        <f t="shared" si="44"/>
        <v/>
      </c>
      <c r="B2847" s="61"/>
      <c r="C2847" s="63" t="str">
        <f>IF(B2847="","",VLOOKUP(B2847,'Base productos'!A$2:H$10900,2,FALSE))</f>
        <v/>
      </c>
      <c r="D2847" s="66" t="str">
        <f>IF(B2847="","",VLOOKUP(B2847,'Base productos'!A$2:H$10900,3,FALSE))</f>
        <v/>
      </c>
      <c r="E2847" s="62" t="str">
        <f>IF(B2847="","",VLOOKUP(B2847,'Base productos'!A$2:H$10900,4,FALSE))</f>
        <v/>
      </c>
      <c r="F2847" s="62" t="str">
        <f>IF(B2847="","",VLOOKUP(B2847,'Base productos'!A$2:H$10900,5,FALSE))</f>
        <v/>
      </c>
      <c r="G2847" s="66" t="str">
        <f>IF(B2847="","",VLOOKUP(B2847,'Base productos'!A$2:H$10900,6,FALSE))</f>
        <v/>
      </c>
      <c r="H2847" s="66" t="str">
        <f>IF(B2847="","",VLOOKUP(B2847,'Base productos'!A$2:H$10900,7,FALSE))</f>
        <v/>
      </c>
      <c r="I2847" s="66" t="str">
        <f>IF(B2847="","",VLOOKUP(B2847,'Base productos'!A$2:H$10900,8,FALSE))</f>
        <v/>
      </c>
      <c r="J2847" s="47"/>
      <c r="K2847" s="48"/>
      <c r="L2847" s="68"/>
      <c r="M2847" s="68"/>
      <c r="N2847" s="68"/>
      <c r="O2847" s="68"/>
      <c r="P2847" s="100" t="str">
        <f>IF(O2847="","",VLOOKUP(O2847,'Principios Activos'!A$1:B$2418,2,FALSE))</f>
        <v/>
      </c>
      <c r="Q2847" s="68"/>
      <c r="R2847" s="68"/>
      <c r="S2847" s="68"/>
      <c r="T2847" s="68"/>
      <c r="U2847" s="68"/>
      <c r="V2847" s="68"/>
      <c r="W2847" s="68"/>
      <c r="X2847" s="68"/>
      <c r="Y2847" s="68"/>
      <c r="Z2847" s="68"/>
      <c r="AA2847" s="68"/>
      <c r="AB2847" s="69"/>
      <c r="AC2847" s="68"/>
      <c r="AD2847" s="69"/>
      <c r="AE2847" s="53"/>
      <c r="AF2847" s="98"/>
      <c r="AG2847" s="123"/>
      <c r="AH2847" s="123"/>
      <c r="AI2847"/>
      <c r="AJ2847"/>
      <c r="AM2847" s="13"/>
    </row>
    <row r="2848" spans="1:39" s="8" customFormat="1" ht="24.95" customHeight="1" x14ac:dyDescent="0.25">
      <c r="A2848" s="65" t="str">
        <f t="shared" si="44"/>
        <v/>
      </c>
      <c r="B2848" s="61"/>
      <c r="C2848" s="63" t="str">
        <f>IF(B2848="","",VLOOKUP(B2848,'Base productos'!A$2:H$10900,2,FALSE))</f>
        <v/>
      </c>
      <c r="D2848" s="66" t="str">
        <f>IF(B2848="","",VLOOKUP(B2848,'Base productos'!A$2:H$10900,3,FALSE))</f>
        <v/>
      </c>
      <c r="E2848" s="62" t="str">
        <f>IF(B2848="","",VLOOKUP(B2848,'Base productos'!A$2:H$10900,4,FALSE))</f>
        <v/>
      </c>
      <c r="F2848" s="62" t="str">
        <f>IF(B2848="","",VLOOKUP(B2848,'Base productos'!A$2:H$10900,5,FALSE))</f>
        <v/>
      </c>
      <c r="G2848" s="66" t="str">
        <f>IF(B2848="","",VLOOKUP(B2848,'Base productos'!A$2:H$10900,6,FALSE))</f>
        <v/>
      </c>
      <c r="H2848" s="66" t="str">
        <f>IF(B2848="","",VLOOKUP(B2848,'Base productos'!A$2:H$10900,7,FALSE))</f>
        <v/>
      </c>
      <c r="I2848" s="66" t="str">
        <f>IF(B2848="","",VLOOKUP(B2848,'Base productos'!A$2:H$10900,8,FALSE))</f>
        <v/>
      </c>
      <c r="J2848" s="47"/>
      <c r="K2848" s="48"/>
      <c r="L2848" s="68"/>
      <c r="M2848" s="68"/>
      <c r="N2848" s="68"/>
      <c r="O2848" s="68"/>
      <c r="P2848" s="100" t="str">
        <f>IF(O2848="","",VLOOKUP(O2848,'Principios Activos'!A$1:B$2418,2,FALSE))</f>
        <v/>
      </c>
      <c r="Q2848" s="68"/>
      <c r="R2848" s="68"/>
      <c r="S2848" s="68"/>
      <c r="T2848" s="68"/>
      <c r="U2848" s="68"/>
      <c r="V2848" s="68"/>
      <c r="W2848" s="68"/>
      <c r="X2848" s="68"/>
      <c r="Y2848" s="68"/>
      <c r="Z2848" s="68"/>
      <c r="AA2848" s="68"/>
      <c r="AB2848" s="69"/>
      <c r="AC2848" s="68"/>
      <c r="AD2848" s="69"/>
      <c r="AE2848" s="53"/>
      <c r="AF2848" s="98"/>
      <c r="AG2848" s="123"/>
      <c r="AH2848" s="123"/>
      <c r="AI2848"/>
      <c r="AJ2848"/>
      <c r="AM2848" s="13"/>
    </row>
    <row r="2849" spans="1:39" s="8" customFormat="1" ht="24.95" customHeight="1" x14ac:dyDescent="0.25">
      <c r="A2849" s="65" t="str">
        <f t="shared" si="44"/>
        <v/>
      </c>
      <c r="B2849" s="61"/>
      <c r="C2849" s="63" t="str">
        <f>IF(B2849="","",VLOOKUP(B2849,'Base productos'!A$2:H$10900,2,FALSE))</f>
        <v/>
      </c>
      <c r="D2849" s="66" t="str">
        <f>IF(B2849="","",VLOOKUP(B2849,'Base productos'!A$2:H$10900,3,FALSE))</f>
        <v/>
      </c>
      <c r="E2849" s="62" t="str">
        <f>IF(B2849="","",VLOOKUP(B2849,'Base productos'!A$2:H$10900,4,FALSE))</f>
        <v/>
      </c>
      <c r="F2849" s="62" t="str">
        <f>IF(B2849="","",VLOOKUP(B2849,'Base productos'!A$2:H$10900,5,FALSE))</f>
        <v/>
      </c>
      <c r="G2849" s="66" t="str">
        <f>IF(B2849="","",VLOOKUP(B2849,'Base productos'!A$2:H$10900,6,FALSE))</f>
        <v/>
      </c>
      <c r="H2849" s="66" t="str">
        <f>IF(B2849="","",VLOOKUP(B2849,'Base productos'!A$2:H$10900,7,FALSE))</f>
        <v/>
      </c>
      <c r="I2849" s="66" t="str">
        <f>IF(B2849="","",VLOOKUP(B2849,'Base productos'!A$2:H$10900,8,FALSE))</f>
        <v/>
      </c>
      <c r="J2849" s="47"/>
      <c r="K2849" s="48"/>
      <c r="L2849" s="68"/>
      <c r="M2849" s="68"/>
      <c r="N2849" s="68"/>
      <c r="O2849" s="68"/>
      <c r="P2849" s="100" t="str">
        <f>IF(O2849="","",VLOOKUP(O2849,'Principios Activos'!A$1:B$2418,2,FALSE))</f>
        <v/>
      </c>
      <c r="Q2849" s="68"/>
      <c r="R2849" s="68"/>
      <c r="S2849" s="68"/>
      <c r="T2849" s="68"/>
      <c r="U2849" s="68"/>
      <c r="V2849" s="68"/>
      <c r="W2849" s="68"/>
      <c r="X2849" s="68"/>
      <c r="Y2849" s="68"/>
      <c r="Z2849" s="68"/>
      <c r="AA2849" s="68"/>
      <c r="AB2849" s="69"/>
      <c r="AC2849" s="68"/>
      <c r="AD2849" s="69"/>
      <c r="AE2849" s="53"/>
      <c r="AF2849" s="98"/>
      <c r="AG2849" s="123"/>
      <c r="AH2849" s="123"/>
      <c r="AI2849"/>
      <c r="AJ2849"/>
      <c r="AM2849" s="13"/>
    </row>
    <row r="2850" spans="1:39" s="8" customFormat="1" ht="24.95" customHeight="1" x14ac:dyDescent="0.25">
      <c r="A2850" s="65" t="str">
        <f t="shared" si="44"/>
        <v/>
      </c>
      <c r="B2850" s="61"/>
      <c r="C2850" s="63" t="str">
        <f>IF(B2850="","",VLOOKUP(B2850,'Base productos'!A$2:H$10900,2,FALSE))</f>
        <v/>
      </c>
      <c r="D2850" s="66" t="str">
        <f>IF(B2850="","",VLOOKUP(B2850,'Base productos'!A$2:H$10900,3,FALSE))</f>
        <v/>
      </c>
      <c r="E2850" s="62" t="str">
        <f>IF(B2850="","",VLOOKUP(B2850,'Base productos'!A$2:H$10900,4,FALSE))</f>
        <v/>
      </c>
      <c r="F2850" s="62" t="str">
        <f>IF(B2850="","",VLOOKUP(B2850,'Base productos'!A$2:H$10900,5,FALSE))</f>
        <v/>
      </c>
      <c r="G2850" s="66" t="str">
        <f>IF(B2850="","",VLOOKUP(B2850,'Base productos'!A$2:H$10900,6,FALSE))</f>
        <v/>
      </c>
      <c r="H2850" s="66" t="str">
        <f>IF(B2850="","",VLOOKUP(B2850,'Base productos'!A$2:H$10900,7,FALSE))</f>
        <v/>
      </c>
      <c r="I2850" s="66" t="str">
        <f>IF(B2850="","",VLOOKUP(B2850,'Base productos'!A$2:H$10900,8,FALSE))</f>
        <v/>
      </c>
      <c r="J2850" s="47"/>
      <c r="K2850" s="48"/>
      <c r="L2850" s="68"/>
      <c r="M2850" s="68"/>
      <c r="N2850" s="68"/>
      <c r="O2850" s="68"/>
      <c r="P2850" s="100" t="str">
        <f>IF(O2850="","",VLOOKUP(O2850,'Principios Activos'!A$1:B$2418,2,FALSE))</f>
        <v/>
      </c>
      <c r="Q2850" s="68"/>
      <c r="R2850" s="68"/>
      <c r="S2850" s="68"/>
      <c r="T2850" s="68"/>
      <c r="U2850" s="68"/>
      <c r="V2850" s="68"/>
      <c r="W2850" s="68"/>
      <c r="X2850" s="68"/>
      <c r="Y2850" s="68"/>
      <c r="Z2850" s="68"/>
      <c r="AA2850" s="68"/>
      <c r="AB2850" s="69"/>
      <c r="AC2850" s="68"/>
      <c r="AD2850" s="69"/>
      <c r="AE2850" s="53"/>
      <c r="AF2850" s="98"/>
      <c r="AG2850" s="123"/>
      <c r="AH2850" s="123"/>
      <c r="AI2850"/>
      <c r="AJ2850"/>
      <c r="AM2850" s="13"/>
    </row>
    <row r="2851" spans="1:39" s="8" customFormat="1" ht="24.95" customHeight="1" x14ac:dyDescent="0.25">
      <c r="A2851" s="65" t="str">
        <f t="shared" si="44"/>
        <v/>
      </c>
      <c r="B2851" s="61"/>
      <c r="C2851" s="63" t="str">
        <f>IF(B2851="","",VLOOKUP(B2851,'Base productos'!A$2:H$10900,2,FALSE))</f>
        <v/>
      </c>
      <c r="D2851" s="66" t="str">
        <f>IF(B2851="","",VLOOKUP(B2851,'Base productos'!A$2:H$10900,3,FALSE))</f>
        <v/>
      </c>
      <c r="E2851" s="62" t="str">
        <f>IF(B2851="","",VLOOKUP(B2851,'Base productos'!A$2:H$10900,4,FALSE))</f>
        <v/>
      </c>
      <c r="F2851" s="62" t="str">
        <f>IF(B2851="","",VLOOKUP(B2851,'Base productos'!A$2:H$10900,5,FALSE))</f>
        <v/>
      </c>
      <c r="G2851" s="66" t="str">
        <f>IF(B2851="","",VLOOKUP(B2851,'Base productos'!A$2:H$10900,6,FALSE))</f>
        <v/>
      </c>
      <c r="H2851" s="66" t="str">
        <f>IF(B2851="","",VLOOKUP(B2851,'Base productos'!A$2:H$10900,7,FALSE))</f>
        <v/>
      </c>
      <c r="I2851" s="66" t="str">
        <f>IF(B2851="","",VLOOKUP(B2851,'Base productos'!A$2:H$10900,8,FALSE))</f>
        <v/>
      </c>
      <c r="J2851" s="47"/>
      <c r="K2851" s="48"/>
      <c r="L2851" s="68"/>
      <c r="M2851" s="68"/>
      <c r="N2851" s="68"/>
      <c r="O2851" s="68"/>
      <c r="P2851" s="100" t="str">
        <f>IF(O2851="","",VLOOKUP(O2851,'Principios Activos'!A$1:B$2418,2,FALSE))</f>
        <v/>
      </c>
      <c r="Q2851" s="68"/>
      <c r="R2851" s="68"/>
      <c r="S2851" s="68"/>
      <c r="T2851" s="68"/>
      <c r="U2851" s="68"/>
      <c r="V2851" s="68"/>
      <c r="W2851" s="68"/>
      <c r="X2851" s="68"/>
      <c r="Y2851" s="68"/>
      <c r="Z2851" s="68"/>
      <c r="AA2851" s="68"/>
      <c r="AB2851" s="69"/>
      <c r="AC2851" s="68"/>
      <c r="AD2851" s="69"/>
      <c r="AE2851" s="53"/>
      <c r="AF2851" s="98"/>
      <c r="AG2851" s="123"/>
      <c r="AH2851" s="123"/>
      <c r="AI2851"/>
      <c r="AJ2851"/>
      <c r="AM2851" s="13"/>
    </row>
    <row r="2852" spans="1:39" s="8" customFormat="1" ht="24.95" customHeight="1" x14ac:dyDescent="0.25">
      <c r="A2852" s="65" t="str">
        <f t="shared" si="44"/>
        <v/>
      </c>
      <c r="B2852" s="61"/>
      <c r="C2852" s="63" t="str">
        <f>IF(B2852="","",VLOOKUP(B2852,'Base productos'!A$2:H$10900,2,FALSE))</f>
        <v/>
      </c>
      <c r="D2852" s="66" t="str">
        <f>IF(B2852="","",VLOOKUP(B2852,'Base productos'!A$2:H$10900,3,FALSE))</f>
        <v/>
      </c>
      <c r="E2852" s="62" t="str">
        <f>IF(B2852="","",VLOOKUP(B2852,'Base productos'!A$2:H$10900,4,FALSE))</f>
        <v/>
      </c>
      <c r="F2852" s="62" t="str">
        <f>IF(B2852="","",VLOOKUP(B2852,'Base productos'!A$2:H$10900,5,FALSE))</f>
        <v/>
      </c>
      <c r="G2852" s="66" t="str">
        <f>IF(B2852="","",VLOOKUP(B2852,'Base productos'!A$2:H$10900,6,FALSE))</f>
        <v/>
      </c>
      <c r="H2852" s="66" t="str">
        <f>IF(B2852="","",VLOOKUP(B2852,'Base productos'!A$2:H$10900,7,FALSE))</f>
        <v/>
      </c>
      <c r="I2852" s="66" t="str">
        <f>IF(B2852="","",VLOOKUP(B2852,'Base productos'!A$2:H$10900,8,FALSE))</f>
        <v/>
      </c>
      <c r="J2852" s="47"/>
      <c r="K2852" s="48"/>
      <c r="L2852" s="68"/>
      <c r="M2852" s="68"/>
      <c r="N2852" s="68"/>
      <c r="O2852" s="68"/>
      <c r="P2852" s="100" t="str">
        <f>IF(O2852="","",VLOOKUP(O2852,'Principios Activos'!A$1:B$2418,2,FALSE))</f>
        <v/>
      </c>
      <c r="Q2852" s="68"/>
      <c r="R2852" s="68"/>
      <c r="S2852" s="68"/>
      <c r="T2852" s="68"/>
      <c r="U2852" s="68"/>
      <c r="V2852" s="68"/>
      <c r="W2852" s="68"/>
      <c r="X2852" s="68"/>
      <c r="Y2852" s="68"/>
      <c r="Z2852" s="68"/>
      <c r="AA2852" s="68"/>
      <c r="AB2852" s="69"/>
      <c r="AC2852" s="68"/>
      <c r="AD2852" s="69"/>
      <c r="AE2852" s="53"/>
      <c r="AF2852" s="98"/>
      <c r="AG2852" s="123"/>
      <c r="AH2852" s="123"/>
      <c r="AI2852"/>
      <c r="AJ2852"/>
      <c r="AM2852" s="13"/>
    </row>
    <row r="2853" spans="1:39" s="8" customFormat="1" ht="24.95" customHeight="1" x14ac:dyDescent="0.25">
      <c r="A2853" s="65" t="str">
        <f t="shared" si="44"/>
        <v/>
      </c>
      <c r="B2853" s="61"/>
      <c r="C2853" s="63" t="str">
        <f>IF(B2853="","",VLOOKUP(B2853,'Base productos'!A$2:H$10900,2,FALSE))</f>
        <v/>
      </c>
      <c r="D2853" s="66" t="str">
        <f>IF(B2853="","",VLOOKUP(B2853,'Base productos'!A$2:H$10900,3,FALSE))</f>
        <v/>
      </c>
      <c r="E2853" s="62" t="str">
        <f>IF(B2853="","",VLOOKUP(B2853,'Base productos'!A$2:H$10900,4,FALSE))</f>
        <v/>
      </c>
      <c r="F2853" s="62" t="str">
        <f>IF(B2853="","",VLOOKUP(B2853,'Base productos'!A$2:H$10900,5,FALSE))</f>
        <v/>
      </c>
      <c r="G2853" s="66" t="str">
        <f>IF(B2853="","",VLOOKUP(B2853,'Base productos'!A$2:H$10900,6,FALSE))</f>
        <v/>
      </c>
      <c r="H2853" s="66" t="str">
        <f>IF(B2853="","",VLOOKUP(B2853,'Base productos'!A$2:H$10900,7,FALSE))</f>
        <v/>
      </c>
      <c r="I2853" s="66" t="str">
        <f>IF(B2853="","",VLOOKUP(B2853,'Base productos'!A$2:H$10900,8,FALSE))</f>
        <v/>
      </c>
      <c r="J2853" s="47"/>
      <c r="K2853" s="48"/>
      <c r="L2853" s="68"/>
      <c r="M2853" s="68"/>
      <c r="N2853" s="68"/>
      <c r="O2853" s="68"/>
      <c r="P2853" s="100" t="str">
        <f>IF(O2853="","",VLOOKUP(O2853,'Principios Activos'!A$1:B$2418,2,FALSE))</f>
        <v/>
      </c>
      <c r="Q2853" s="68"/>
      <c r="R2853" s="68"/>
      <c r="S2853" s="68"/>
      <c r="T2853" s="68"/>
      <c r="U2853" s="68"/>
      <c r="V2853" s="68"/>
      <c r="W2853" s="68"/>
      <c r="X2853" s="68"/>
      <c r="Y2853" s="68"/>
      <c r="Z2853" s="68"/>
      <c r="AA2853" s="68"/>
      <c r="AB2853" s="69"/>
      <c r="AC2853" s="68"/>
      <c r="AD2853" s="69"/>
      <c r="AE2853" s="53"/>
      <c r="AF2853" s="98"/>
      <c r="AG2853" s="123"/>
      <c r="AH2853" s="123"/>
      <c r="AI2853"/>
      <c r="AJ2853"/>
      <c r="AM2853" s="13"/>
    </row>
    <row r="2854" spans="1:39" s="8" customFormat="1" ht="24.95" customHeight="1" x14ac:dyDescent="0.25">
      <c r="A2854" s="65" t="str">
        <f t="shared" si="44"/>
        <v/>
      </c>
      <c r="B2854" s="61"/>
      <c r="C2854" s="63" t="str">
        <f>IF(B2854="","",VLOOKUP(B2854,'Base productos'!A$2:H$10900,2,FALSE))</f>
        <v/>
      </c>
      <c r="D2854" s="66" t="str">
        <f>IF(B2854="","",VLOOKUP(B2854,'Base productos'!A$2:H$10900,3,FALSE))</f>
        <v/>
      </c>
      <c r="E2854" s="62" t="str">
        <f>IF(B2854="","",VLOOKUP(B2854,'Base productos'!A$2:H$10900,4,FALSE))</f>
        <v/>
      </c>
      <c r="F2854" s="62" t="str">
        <f>IF(B2854="","",VLOOKUP(B2854,'Base productos'!A$2:H$10900,5,FALSE))</f>
        <v/>
      </c>
      <c r="G2854" s="66" t="str">
        <f>IF(B2854="","",VLOOKUP(B2854,'Base productos'!A$2:H$10900,6,FALSE))</f>
        <v/>
      </c>
      <c r="H2854" s="66" t="str">
        <f>IF(B2854="","",VLOOKUP(B2854,'Base productos'!A$2:H$10900,7,FALSE))</f>
        <v/>
      </c>
      <c r="I2854" s="66" t="str">
        <f>IF(B2854="","",VLOOKUP(B2854,'Base productos'!A$2:H$10900,8,FALSE))</f>
        <v/>
      </c>
      <c r="J2854" s="47"/>
      <c r="K2854" s="48"/>
      <c r="L2854" s="68"/>
      <c r="M2854" s="68"/>
      <c r="N2854" s="68"/>
      <c r="O2854" s="68"/>
      <c r="P2854" s="100" t="str">
        <f>IF(O2854="","",VLOOKUP(O2854,'Principios Activos'!A$1:B$2418,2,FALSE))</f>
        <v/>
      </c>
      <c r="Q2854" s="68"/>
      <c r="R2854" s="68"/>
      <c r="S2854" s="68"/>
      <c r="T2854" s="68"/>
      <c r="U2854" s="68"/>
      <c r="V2854" s="68"/>
      <c r="W2854" s="68"/>
      <c r="X2854" s="68"/>
      <c r="Y2854" s="68"/>
      <c r="Z2854" s="68"/>
      <c r="AA2854" s="68"/>
      <c r="AB2854" s="69"/>
      <c r="AC2854" s="68"/>
      <c r="AD2854" s="69"/>
      <c r="AE2854" s="53"/>
      <c r="AF2854" s="98"/>
      <c r="AG2854" s="123"/>
      <c r="AH2854" s="123"/>
      <c r="AI2854"/>
      <c r="AJ2854"/>
      <c r="AM2854" s="13"/>
    </row>
    <row r="2855" spans="1:39" s="8" customFormat="1" ht="24.95" customHeight="1" x14ac:dyDescent="0.25">
      <c r="A2855" s="65" t="str">
        <f t="shared" si="44"/>
        <v/>
      </c>
      <c r="B2855" s="61"/>
      <c r="C2855" s="63" t="str">
        <f>IF(B2855="","",VLOOKUP(B2855,'Base productos'!A$2:H$10900,2,FALSE))</f>
        <v/>
      </c>
      <c r="D2855" s="66" t="str">
        <f>IF(B2855="","",VLOOKUP(B2855,'Base productos'!A$2:H$10900,3,FALSE))</f>
        <v/>
      </c>
      <c r="E2855" s="62" t="str">
        <f>IF(B2855="","",VLOOKUP(B2855,'Base productos'!A$2:H$10900,4,FALSE))</f>
        <v/>
      </c>
      <c r="F2855" s="62" t="str">
        <f>IF(B2855="","",VLOOKUP(B2855,'Base productos'!A$2:H$10900,5,FALSE))</f>
        <v/>
      </c>
      <c r="G2855" s="66" t="str">
        <f>IF(B2855="","",VLOOKUP(B2855,'Base productos'!A$2:H$10900,6,FALSE))</f>
        <v/>
      </c>
      <c r="H2855" s="66" t="str">
        <f>IF(B2855="","",VLOOKUP(B2855,'Base productos'!A$2:H$10900,7,FALSE))</f>
        <v/>
      </c>
      <c r="I2855" s="66" t="str">
        <f>IF(B2855="","",VLOOKUP(B2855,'Base productos'!A$2:H$10900,8,FALSE))</f>
        <v/>
      </c>
      <c r="J2855" s="47"/>
      <c r="K2855" s="48"/>
      <c r="L2855" s="68"/>
      <c r="M2855" s="68"/>
      <c r="N2855" s="68"/>
      <c r="O2855" s="68"/>
      <c r="P2855" s="100" t="str">
        <f>IF(O2855="","",VLOOKUP(O2855,'Principios Activos'!A$1:B$2418,2,FALSE))</f>
        <v/>
      </c>
      <c r="Q2855" s="68"/>
      <c r="R2855" s="68"/>
      <c r="S2855" s="68"/>
      <c r="T2855" s="68"/>
      <c r="U2855" s="68"/>
      <c r="V2855" s="68"/>
      <c r="W2855" s="68"/>
      <c r="X2855" s="68"/>
      <c r="Y2855" s="68"/>
      <c r="Z2855" s="68"/>
      <c r="AA2855" s="68"/>
      <c r="AB2855" s="69"/>
      <c r="AC2855" s="68"/>
      <c r="AD2855" s="69"/>
      <c r="AE2855" s="53"/>
      <c r="AF2855" s="98"/>
      <c r="AG2855" s="123"/>
      <c r="AH2855" s="123"/>
      <c r="AI2855"/>
      <c r="AJ2855"/>
      <c r="AM2855" s="13"/>
    </row>
    <row r="2856" spans="1:39" s="8" customFormat="1" ht="24.95" customHeight="1" x14ac:dyDescent="0.25">
      <c r="A2856" s="65" t="str">
        <f t="shared" si="44"/>
        <v/>
      </c>
      <c r="B2856" s="61"/>
      <c r="C2856" s="63" t="str">
        <f>IF(B2856="","",VLOOKUP(B2856,'Base productos'!A$2:H$10900,2,FALSE))</f>
        <v/>
      </c>
      <c r="D2856" s="66" t="str">
        <f>IF(B2856="","",VLOOKUP(B2856,'Base productos'!A$2:H$10900,3,FALSE))</f>
        <v/>
      </c>
      <c r="E2856" s="62" t="str">
        <f>IF(B2856="","",VLOOKUP(B2856,'Base productos'!A$2:H$10900,4,FALSE))</f>
        <v/>
      </c>
      <c r="F2856" s="62" t="str">
        <f>IF(B2856="","",VLOOKUP(B2856,'Base productos'!A$2:H$10900,5,FALSE))</f>
        <v/>
      </c>
      <c r="G2856" s="66" t="str">
        <f>IF(B2856="","",VLOOKUP(B2856,'Base productos'!A$2:H$10900,6,FALSE))</f>
        <v/>
      </c>
      <c r="H2856" s="66" t="str">
        <f>IF(B2856="","",VLOOKUP(B2856,'Base productos'!A$2:H$10900,7,FALSE))</f>
        <v/>
      </c>
      <c r="I2856" s="66" t="str">
        <f>IF(B2856="","",VLOOKUP(B2856,'Base productos'!A$2:H$10900,8,FALSE))</f>
        <v/>
      </c>
      <c r="J2856" s="47"/>
      <c r="K2856" s="48"/>
      <c r="L2856" s="68"/>
      <c r="M2856" s="68"/>
      <c r="N2856" s="68"/>
      <c r="O2856" s="68"/>
      <c r="P2856" s="100" t="str">
        <f>IF(O2856="","",VLOOKUP(O2856,'Principios Activos'!A$1:B$2418,2,FALSE))</f>
        <v/>
      </c>
      <c r="Q2856" s="68"/>
      <c r="R2856" s="68"/>
      <c r="S2856" s="68"/>
      <c r="T2856" s="68"/>
      <c r="U2856" s="68"/>
      <c r="V2856" s="68"/>
      <c r="W2856" s="68"/>
      <c r="X2856" s="68"/>
      <c r="Y2856" s="68"/>
      <c r="Z2856" s="68"/>
      <c r="AA2856" s="68"/>
      <c r="AB2856" s="69"/>
      <c r="AC2856" s="68"/>
      <c r="AD2856" s="69"/>
      <c r="AE2856" s="53"/>
      <c r="AF2856" s="98"/>
      <c r="AG2856" s="123"/>
      <c r="AH2856" s="123"/>
      <c r="AI2856"/>
      <c r="AJ2856"/>
      <c r="AM2856" s="13"/>
    </row>
    <row r="2857" spans="1:39" s="8" customFormat="1" ht="24.95" customHeight="1" x14ac:dyDescent="0.25">
      <c r="A2857" s="65" t="str">
        <f t="shared" si="44"/>
        <v/>
      </c>
      <c r="B2857" s="61"/>
      <c r="C2857" s="63" t="str">
        <f>IF(B2857="","",VLOOKUP(B2857,'Base productos'!A$2:H$10900,2,FALSE))</f>
        <v/>
      </c>
      <c r="D2857" s="66" t="str">
        <f>IF(B2857="","",VLOOKUP(B2857,'Base productos'!A$2:H$10900,3,FALSE))</f>
        <v/>
      </c>
      <c r="E2857" s="62" t="str">
        <f>IF(B2857="","",VLOOKUP(B2857,'Base productos'!A$2:H$10900,4,FALSE))</f>
        <v/>
      </c>
      <c r="F2857" s="62" t="str">
        <f>IF(B2857="","",VLOOKUP(B2857,'Base productos'!A$2:H$10900,5,FALSE))</f>
        <v/>
      </c>
      <c r="G2857" s="66" t="str">
        <f>IF(B2857="","",VLOOKUP(B2857,'Base productos'!A$2:H$10900,6,FALSE))</f>
        <v/>
      </c>
      <c r="H2857" s="66" t="str">
        <f>IF(B2857="","",VLOOKUP(B2857,'Base productos'!A$2:H$10900,7,FALSE))</f>
        <v/>
      </c>
      <c r="I2857" s="66" t="str">
        <f>IF(B2857="","",VLOOKUP(B2857,'Base productos'!A$2:H$10900,8,FALSE))</f>
        <v/>
      </c>
      <c r="J2857" s="47"/>
      <c r="K2857" s="48"/>
      <c r="L2857" s="68"/>
      <c r="M2857" s="68"/>
      <c r="N2857" s="68"/>
      <c r="O2857" s="68"/>
      <c r="P2857" s="100" t="str">
        <f>IF(O2857="","",VLOOKUP(O2857,'Principios Activos'!A$1:B$2418,2,FALSE))</f>
        <v/>
      </c>
      <c r="Q2857" s="68"/>
      <c r="R2857" s="68"/>
      <c r="S2857" s="68"/>
      <c r="T2857" s="68"/>
      <c r="U2857" s="68"/>
      <c r="V2857" s="68"/>
      <c r="W2857" s="68"/>
      <c r="X2857" s="68"/>
      <c r="Y2857" s="68"/>
      <c r="Z2857" s="68"/>
      <c r="AA2857" s="68"/>
      <c r="AB2857" s="69"/>
      <c r="AC2857" s="68"/>
      <c r="AD2857" s="69"/>
      <c r="AE2857" s="53"/>
      <c r="AF2857" s="98"/>
      <c r="AG2857" s="123"/>
      <c r="AH2857" s="123"/>
      <c r="AI2857"/>
      <c r="AJ2857"/>
      <c r="AM2857" s="13"/>
    </row>
    <row r="2858" spans="1:39" s="8" customFormat="1" ht="24.95" customHeight="1" x14ac:dyDescent="0.25">
      <c r="A2858" s="65" t="str">
        <f t="shared" si="44"/>
        <v/>
      </c>
      <c r="B2858" s="61"/>
      <c r="C2858" s="63" t="str">
        <f>IF(B2858="","",VLOOKUP(B2858,'Base productos'!A$2:H$10900,2,FALSE))</f>
        <v/>
      </c>
      <c r="D2858" s="66" t="str">
        <f>IF(B2858="","",VLOOKUP(B2858,'Base productos'!A$2:H$10900,3,FALSE))</f>
        <v/>
      </c>
      <c r="E2858" s="62" t="str">
        <f>IF(B2858="","",VLOOKUP(B2858,'Base productos'!A$2:H$10900,4,FALSE))</f>
        <v/>
      </c>
      <c r="F2858" s="62" t="str">
        <f>IF(B2858="","",VLOOKUP(B2858,'Base productos'!A$2:H$10900,5,FALSE))</f>
        <v/>
      </c>
      <c r="G2858" s="66" t="str">
        <f>IF(B2858="","",VLOOKUP(B2858,'Base productos'!A$2:H$10900,6,FALSE))</f>
        <v/>
      </c>
      <c r="H2858" s="66" t="str">
        <f>IF(B2858="","",VLOOKUP(B2858,'Base productos'!A$2:H$10900,7,FALSE))</f>
        <v/>
      </c>
      <c r="I2858" s="66" t="str">
        <f>IF(B2858="","",VLOOKUP(B2858,'Base productos'!A$2:H$10900,8,FALSE))</f>
        <v/>
      </c>
      <c r="J2858" s="47"/>
      <c r="K2858" s="48"/>
      <c r="L2858" s="68"/>
      <c r="M2858" s="68"/>
      <c r="N2858" s="68"/>
      <c r="O2858" s="68"/>
      <c r="P2858" s="100" t="str">
        <f>IF(O2858="","",VLOOKUP(O2858,'Principios Activos'!A$1:B$2418,2,FALSE))</f>
        <v/>
      </c>
      <c r="Q2858" s="68"/>
      <c r="R2858" s="68"/>
      <c r="S2858" s="68"/>
      <c r="T2858" s="68"/>
      <c r="U2858" s="68"/>
      <c r="V2858" s="68"/>
      <c r="W2858" s="68"/>
      <c r="X2858" s="68"/>
      <c r="Y2858" s="68"/>
      <c r="Z2858" s="68"/>
      <c r="AA2858" s="68"/>
      <c r="AB2858" s="69"/>
      <c r="AC2858" s="68"/>
      <c r="AD2858" s="69"/>
      <c r="AE2858" s="53"/>
      <c r="AF2858" s="98"/>
      <c r="AG2858" s="123"/>
      <c r="AH2858" s="123"/>
      <c r="AI2858"/>
      <c r="AJ2858"/>
      <c r="AM2858" s="13"/>
    </row>
    <row r="2859" spans="1:39" s="8" customFormat="1" ht="24.95" customHeight="1" x14ac:dyDescent="0.25">
      <c r="A2859" s="65" t="str">
        <f t="shared" si="44"/>
        <v/>
      </c>
      <c r="B2859" s="61"/>
      <c r="C2859" s="63" t="str">
        <f>IF(B2859="","",VLOOKUP(B2859,'Base productos'!A$2:H$10900,2,FALSE))</f>
        <v/>
      </c>
      <c r="D2859" s="66" t="str">
        <f>IF(B2859="","",VLOOKUP(B2859,'Base productos'!A$2:H$10900,3,FALSE))</f>
        <v/>
      </c>
      <c r="E2859" s="62" t="str">
        <f>IF(B2859="","",VLOOKUP(B2859,'Base productos'!A$2:H$10900,4,FALSE))</f>
        <v/>
      </c>
      <c r="F2859" s="62" t="str">
        <f>IF(B2859="","",VLOOKUP(B2859,'Base productos'!A$2:H$10900,5,FALSE))</f>
        <v/>
      </c>
      <c r="G2859" s="66" t="str">
        <f>IF(B2859="","",VLOOKUP(B2859,'Base productos'!A$2:H$10900,6,FALSE))</f>
        <v/>
      </c>
      <c r="H2859" s="66" t="str">
        <f>IF(B2859="","",VLOOKUP(B2859,'Base productos'!A$2:H$10900,7,FALSE))</f>
        <v/>
      </c>
      <c r="I2859" s="66" t="str">
        <f>IF(B2859="","",VLOOKUP(B2859,'Base productos'!A$2:H$10900,8,FALSE))</f>
        <v/>
      </c>
      <c r="J2859" s="47"/>
      <c r="K2859" s="48"/>
      <c r="L2859" s="68"/>
      <c r="M2859" s="68"/>
      <c r="N2859" s="68"/>
      <c r="O2859" s="68"/>
      <c r="P2859" s="100" t="str">
        <f>IF(O2859="","",VLOOKUP(O2859,'Principios Activos'!A$1:B$2418,2,FALSE))</f>
        <v/>
      </c>
      <c r="Q2859" s="68"/>
      <c r="R2859" s="68"/>
      <c r="S2859" s="68"/>
      <c r="T2859" s="68"/>
      <c r="U2859" s="68"/>
      <c r="V2859" s="68"/>
      <c r="W2859" s="68"/>
      <c r="X2859" s="68"/>
      <c r="Y2859" s="68"/>
      <c r="Z2859" s="68"/>
      <c r="AA2859" s="68"/>
      <c r="AB2859" s="69"/>
      <c r="AC2859" s="68"/>
      <c r="AD2859" s="69"/>
      <c r="AE2859" s="53"/>
      <c r="AF2859" s="98"/>
      <c r="AG2859" s="123"/>
      <c r="AH2859" s="123"/>
      <c r="AI2859"/>
      <c r="AJ2859"/>
      <c r="AM2859" s="13"/>
    </row>
    <row r="2860" spans="1:39" s="8" customFormat="1" ht="24.95" customHeight="1" x14ac:dyDescent="0.25">
      <c r="A2860" s="65" t="str">
        <f t="shared" si="44"/>
        <v/>
      </c>
      <c r="B2860" s="61"/>
      <c r="C2860" s="63" t="str">
        <f>IF(B2860="","",VLOOKUP(B2860,'Base productos'!A$2:H$10900,2,FALSE))</f>
        <v/>
      </c>
      <c r="D2860" s="66" t="str">
        <f>IF(B2860="","",VLOOKUP(B2860,'Base productos'!A$2:H$10900,3,FALSE))</f>
        <v/>
      </c>
      <c r="E2860" s="62" t="str">
        <f>IF(B2860="","",VLOOKUP(B2860,'Base productos'!A$2:H$10900,4,FALSE))</f>
        <v/>
      </c>
      <c r="F2860" s="62" t="str">
        <f>IF(B2860="","",VLOOKUP(B2860,'Base productos'!A$2:H$10900,5,FALSE))</f>
        <v/>
      </c>
      <c r="G2860" s="66" t="str">
        <f>IF(B2860="","",VLOOKUP(B2860,'Base productos'!A$2:H$10900,6,FALSE))</f>
        <v/>
      </c>
      <c r="H2860" s="66" t="str">
        <f>IF(B2860="","",VLOOKUP(B2860,'Base productos'!A$2:H$10900,7,FALSE))</f>
        <v/>
      </c>
      <c r="I2860" s="66" t="str">
        <f>IF(B2860="","",VLOOKUP(B2860,'Base productos'!A$2:H$10900,8,FALSE))</f>
        <v/>
      </c>
      <c r="J2860" s="47"/>
      <c r="K2860" s="48"/>
      <c r="L2860" s="68"/>
      <c r="M2860" s="68"/>
      <c r="N2860" s="68"/>
      <c r="O2860" s="68"/>
      <c r="P2860" s="100" t="str">
        <f>IF(O2860="","",VLOOKUP(O2860,'Principios Activos'!A$1:B$2418,2,FALSE))</f>
        <v/>
      </c>
      <c r="Q2860" s="68"/>
      <c r="R2860" s="68"/>
      <c r="S2860" s="68"/>
      <c r="T2860" s="68"/>
      <c r="U2860" s="68"/>
      <c r="V2860" s="68"/>
      <c r="W2860" s="68"/>
      <c r="X2860" s="68"/>
      <c r="Y2860" s="68"/>
      <c r="Z2860" s="68"/>
      <c r="AA2860" s="68"/>
      <c r="AB2860" s="69"/>
      <c r="AC2860" s="68"/>
      <c r="AD2860" s="69"/>
      <c r="AE2860" s="53"/>
      <c r="AF2860" s="98"/>
      <c r="AG2860" s="123"/>
      <c r="AH2860" s="123"/>
      <c r="AI2860"/>
      <c r="AJ2860"/>
      <c r="AM2860" s="13"/>
    </row>
    <row r="2861" spans="1:39" s="8" customFormat="1" ht="24.95" customHeight="1" x14ac:dyDescent="0.25">
      <c r="A2861" s="65" t="str">
        <f t="shared" si="44"/>
        <v/>
      </c>
      <c r="B2861" s="61"/>
      <c r="C2861" s="63" t="str">
        <f>IF(B2861="","",VLOOKUP(B2861,'Base productos'!A$2:H$10900,2,FALSE))</f>
        <v/>
      </c>
      <c r="D2861" s="66" t="str">
        <f>IF(B2861="","",VLOOKUP(B2861,'Base productos'!A$2:H$10900,3,FALSE))</f>
        <v/>
      </c>
      <c r="E2861" s="62" t="str">
        <f>IF(B2861="","",VLOOKUP(B2861,'Base productos'!A$2:H$10900,4,FALSE))</f>
        <v/>
      </c>
      <c r="F2861" s="62" t="str">
        <f>IF(B2861="","",VLOOKUP(B2861,'Base productos'!A$2:H$10900,5,FALSE))</f>
        <v/>
      </c>
      <c r="G2861" s="66" t="str">
        <f>IF(B2861="","",VLOOKUP(B2861,'Base productos'!A$2:H$10900,6,FALSE))</f>
        <v/>
      </c>
      <c r="H2861" s="66" t="str">
        <f>IF(B2861="","",VLOOKUP(B2861,'Base productos'!A$2:H$10900,7,FALSE))</f>
        <v/>
      </c>
      <c r="I2861" s="66" t="str">
        <f>IF(B2861="","",VLOOKUP(B2861,'Base productos'!A$2:H$10900,8,FALSE))</f>
        <v/>
      </c>
      <c r="J2861" s="47"/>
      <c r="K2861" s="48"/>
      <c r="L2861" s="68"/>
      <c r="M2861" s="68"/>
      <c r="N2861" s="68"/>
      <c r="O2861" s="68"/>
      <c r="P2861" s="100" t="str">
        <f>IF(O2861="","",VLOOKUP(O2861,'Principios Activos'!A$1:B$2418,2,FALSE))</f>
        <v/>
      </c>
      <c r="Q2861" s="68"/>
      <c r="R2861" s="68"/>
      <c r="S2861" s="68"/>
      <c r="T2861" s="68"/>
      <c r="U2861" s="68"/>
      <c r="V2861" s="68"/>
      <c r="W2861" s="68"/>
      <c r="X2861" s="68"/>
      <c r="Y2861" s="68"/>
      <c r="Z2861" s="68"/>
      <c r="AA2861" s="68"/>
      <c r="AB2861" s="69"/>
      <c r="AC2861" s="68"/>
      <c r="AD2861" s="69"/>
      <c r="AE2861" s="53"/>
      <c r="AF2861" s="98"/>
      <c r="AG2861" s="123"/>
      <c r="AH2861" s="123"/>
      <c r="AI2861"/>
      <c r="AJ2861"/>
      <c r="AM2861" s="13"/>
    </row>
    <row r="2862" spans="1:39" s="8" customFormat="1" ht="24.95" customHeight="1" x14ac:dyDescent="0.25">
      <c r="A2862" s="65" t="str">
        <f t="shared" si="44"/>
        <v/>
      </c>
      <c r="B2862" s="61"/>
      <c r="C2862" s="63" t="str">
        <f>IF(B2862="","",VLOOKUP(B2862,'Base productos'!A$2:H$10900,2,FALSE))</f>
        <v/>
      </c>
      <c r="D2862" s="66" t="str">
        <f>IF(B2862="","",VLOOKUP(B2862,'Base productos'!A$2:H$10900,3,FALSE))</f>
        <v/>
      </c>
      <c r="E2862" s="62" t="str">
        <f>IF(B2862="","",VLOOKUP(B2862,'Base productos'!A$2:H$10900,4,FALSE))</f>
        <v/>
      </c>
      <c r="F2862" s="62" t="str">
        <f>IF(B2862="","",VLOOKUP(B2862,'Base productos'!A$2:H$10900,5,FALSE))</f>
        <v/>
      </c>
      <c r="G2862" s="66" t="str">
        <f>IF(B2862="","",VLOOKUP(B2862,'Base productos'!A$2:H$10900,6,FALSE))</f>
        <v/>
      </c>
      <c r="H2862" s="66" t="str">
        <f>IF(B2862="","",VLOOKUP(B2862,'Base productos'!A$2:H$10900,7,FALSE))</f>
        <v/>
      </c>
      <c r="I2862" s="66" t="str">
        <f>IF(B2862="","",VLOOKUP(B2862,'Base productos'!A$2:H$10900,8,FALSE))</f>
        <v/>
      </c>
      <c r="J2862" s="47"/>
      <c r="K2862" s="48"/>
      <c r="L2862" s="68"/>
      <c r="M2862" s="68"/>
      <c r="N2862" s="68"/>
      <c r="O2862" s="68"/>
      <c r="P2862" s="100" t="str">
        <f>IF(O2862="","",VLOOKUP(O2862,'Principios Activos'!A$1:B$2418,2,FALSE))</f>
        <v/>
      </c>
      <c r="Q2862" s="68"/>
      <c r="R2862" s="68"/>
      <c r="S2862" s="68"/>
      <c r="T2862" s="68"/>
      <c r="U2862" s="68"/>
      <c r="V2862" s="68"/>
      <c r="W2862" s="68"/>
      <c r="X2862" s="68"/>
      <c r="Y2862" s="68"/>
      <c r="Z2862" s="68"/>
      <c r="AA2862" s="68"/>
      <c r="AB2862" s="69"/>
      <c r="AC2862" s="68"/>
      <c r="AD2862" s="69"/>
      <c r="AE2862" s="53"/>
      <c r="AF2862" s="98"/>
      <c r="AG2862" s="123"/>
      <c r="AH2862" s="123"/>
      <c r="AI2862"/>
      <c r="AJ2862"/>
      <c r="AM2862" s="13"/>
    </row>
    <row r="2863" spans="1:39" s="8" customFormat="1" ht="24.95" customHeight="1" x14ac:dyDescent="0.25">
      <c r="A2863" s="65" t="str">
        <f t="shared" si="44"/>
        <v/>
      </c>
      <c r="B2863" s="61"/>
      <c r="C2863" s="63" t="str">
        <f>IF(B2863="","",VLOOKUP(B2863,'Base productos'!A$2:H$10900,2,FALSE))</f>
        <v/>
      </c>
      <c r="D2863" s="66" t="str">
        <f>IF(B2863="","",VLOOKUP(B2863,'Base productos'!A$2:H$10900,3,FALSE))</f>
        <v/>
      </c>
      <c r="E2863" s="62" t="str">
        <f>IF(B2863="","",VLOOKUP(B2863,'Base productos'!A$2:H$10900,4,FALSE))</f>
        <v/>
      </c>
      <c r="F2863" s="62" t="str">
        <f>IF(B2863="","",VLOOKUP(B2863,'Base productos'!A$2:H$10900,5,FALSE))</f>
        <v/>
      </c>
      <c r="G2863" s="66" t="str">
        <f>IF(B2863="","",VLOOKUP(B2863,'Base productos'!A$2:H$10900,6,FALSE))</f>
        <v/>
      </c>
      <c r="H2863" s="66" t="str">
        <f>IF(B2863="","",VLOOKUP(B2863,'Base productos'!A$2:H$10900,7,FALSE))</f>
        <v/>
      </c>
      <c r="I2863" s="66" t="str">
        <f>IF(B2863="","",VLOOKUP(B2863,'Base productos'!A$2:H$10900,8,FALSE))</f>
        <v/>
      </c>
      <c r="J2863" s="47"/>
      <c r="K2863" s="48"/>
      <c r="L2863" s="68"/>
      <c r="M2863" s="68"/>
      <c r="N2863" s="68"/>
      <c r="O2863" s="68"/>
      <c r="P2863" s="100" t="str">
        <f>IF(O2863="","",VLOOKUP(O2863,'Principios Activos'!A$1:B$2418,2,FALSE))</f>
        <v/>
      </c>
      <c r="Q2863" s="68"/>
      <c r="R2863" s="68"/>
      <c r="S2863" s="68"/>
      <c r="T2863" s="68"/>
      <c r="U2863" s="68"/>
      <c r="V2863" s="68"/>
      <c r="W2863" s="68"/>
      <c r="X2863" s="68"/>
      <c r="Y2863" s="68"/>
      <c r="Z2863" s="68"/>
      <c r="AA2863" s="68"/>
      <c r="AB2863" s="69"/>
      <c r="AC2863" s="68"/>
      <c r="AD2863" s="69"/>
      <c r="AE2863" s="53"/>
      <c r="AF2863" s="98"/>
      <c r="AG2863" s="123"/>
      <c r="AH2863" s="123"/>
      <c r="AI2863"/>
      <c r="AJ2863"/>
      <c r="AM2863" s="13"/>
    </row>
    <row r="2864" spans="1:39" s="8" customFormat="1" ht="24.95" customHeight="1" x14ac:dyDescent="0.25">
      <c r="A2864" s="65" t="str">
        <f t="shared" si="44"/>
        <v/>
      </c>
      <c r="B2864" s="61"/>
      <c r="C2864" s="63" t="str">
        <f>IF(B2864="","",VLOOKUP(B2864,'Base productos'!A$2:H$10900,2,FALSE))</f>
        <v/>
      </c>
      <c r="D2864" s="66" t="str">
        <f>IF(B2864="","",VLOOKUP(B2864,'Base productos'!A$2:H$10900,3,FALSE))</f>
        <v/>
      </c>
      <c r="E2864" s="62" t="str">
        <f>IF(B2864="","",VLOOKUP(B2864,'Base productos'!A$2:H$10900,4,FALSE))</f>
        <v/>
      </c>
      <c r="F2864" s="62" t="str">
        <f>IF(B2864="","",VLOOKUP(B2864,'Base productos'!A$2:H$10900,5,FALSE))</f>
        <v/>
      </c>
      <c r="G2864" s="66" t="str">
        <f>IF(B2864="","",VLOOKUP(B2864,'Base productos'!A$2:H$10900,6,FALSE))</f>
        <v/>
      </c>
      <c r="H2864" s="66" t="str">
        <f>IF(B2864="","",VLOOKUP(B2864,'Base productos'!A$2:H$10900,7,FALSE))</f>
        <v/>
      </c>
      <c r="I2864" s="66" t="str">
        <f>IF(B2864="","",VLOOKUP(B2864,'Base productos'!A$2:H$10900,8,FALSE))</f>
        <v/>
      </c>
      <c r="J2864" s="47"/>
      <c r="K2864" s="48"/>
      <c r="L2864" s="68"/>
      <c r="M2864" s="68"/>
      <c r="N2864" s="68"/>
      <c r="O2864" s="68"/>
      <c r="P2864" s="100" t="str">
        <f>IF(O2864="","",VLOOKUP(O2864,'Principios Activos'!A$1:B$2418,2,FALSE))</f>
        <v/>
      </c>
      <c r="Q2864" s="68"/>
      <c r="R2864" s="68"/>
      <c r="S2864" s="68"/>
      <c r="T2864" s="68"/>
      <c r="U2864" s="68"/>
      <c r="V2864" s="68"/>
      <c r="W2864" s="68"/>
      <c r="X2864" s="68"/>
      <c r="Y2864" s="68"/>
      <c r="Z2864" s="68"/>
      <c r="AA2864" s="68"/>
      <c r="AB2864" s="69"/>
      <c r="AC2864" s="68"/>
      <c r="AD2864" s="69"/>
      <c r="AE2864" s="53"/>
      <c r="AF2864" s="98"/>
      <c r="AG2864" s="123"/>
      <c r="AH2864" s="123"/>
      <c r="AI2864"/>
      <c r="AJ2864"/>
      <c r="AM2864" s="13"/>
    </row>
    <row r="2865" spans="1:39" s="8" customFormat="1" ht="24.95" customHeight="1" x14ac:dyDescent="0.25">
      <c r="A2865" s="65" t="str">
        <f t="shared" si="44"/>
        <v/>
      </c>
      <c r="B2865" s="61"/>
      <c r="C2865" s="63" t="str">
        <f>IF(B2865="","",VLOOKUP(B2865,'Base productos'!A$2:H$10900,2,FALSE))</f>
        <v/>
      </c>
      <c r="D2865" s="66" t="str">
        <f>IF(B2865="","",VLOOKUP(B2865,'Base productos'!A$2:H$10900,3,FALSE))</f>
        <v/>
      </c>
      <c r="E2865" s="62" t="str">
        <f>IF(B2865="","",VLOOKUP(B2865,'Base productos'!A$2:H$10900,4,FALSE))</f>
        <v/>
      </c>
      <c r="F2865" s="62" t="str">
        <f>IF(B2865="","",VLOOKUP(B2865,'Base productos'!A$2:H$10900,5,FALSE))</f>
        <v/>
      </c>
      <c r="G2865" s="66" t="str">
        <f>IF(B2865="","",VLOOKUP(B2865,'Base productos'!A$2:H$10900,6,FALSE))</f>
        <v/>
      </c>
      <c r="H2865" s="66" t="str">
        <f>IF(B2865="","",VLOOKUP(B2865,'Base productos'!A$2:H$10900,7,FALSE))</f>
        <v/>
      </c>
      <c r="I2865" s="66" t="str">
        <f>IF(B2865="","",VLOOKUP(B2865,'Base productos'!A$2:H$10900,8,FALSE))</f>
        <v/>
      </c>
      <c r="J2865" s="47"/>
      <c r="K2865" s="48"/>
      <c r="L2865" s="68"/>
      <c r="M2865" s="68"/>
      <c r="N2865" s="68"/>
      <c r="O2865" s="68"/>
      <c r="P2865" s="100" t="str">
        <f>IF(O2865="","",VLOOKUP(O2865,'Principios Activos'!A$1:B$2418,2,FALSE))</f>
        <v/>
      </c>
      <c r="Q2865" s="68"/>
      <c r="R2865" s="68"/>
      <c r="S2865" s="68"/>
      <c r="T2865" s="68"/>
      <c r="U2865" s="68"/>
      <c r="V2865" s="68"/>
      <c r="W2865" s="68"/>
      <c r="X2865" s="68"/>
      <c r="Y2865" s="68"/>
      <c r="Z2865" s="68"/>
      <c r="AA2865" s="68"/>
      <c r="AB2865" s="69"/>
      <c r="AC2865" s="68"/>
      <c r="AD2865" s="69"/>
      <c r="AE2865" s="53"/>
      <c r="AF2865" s="98"/>
      <c r="AG2865" s="123"/>
      <c r="AH2865" s="123"/>
      <c r="AI2865"/>
      <c r="AJ2865"/>
      <c r="AM2865" s="13"/>
    </row>
    <row r="2866" spans="1:39" s="8" customFormat="1" ht="24.95" customHeight="1" x14ac:dyDescent="0.25">
      <c r="A2866" s="65" t="str">
        <f t="shared" si="44"/>
        <v/>
      </c>
      <c r="B2866" s="61"/>
      <c r="C2866" s="63" t="str">
        <f>IF(B2866="","",VLOOKUP(B2866,'Base productos'!A$2:H$10900,2,FALSE))</f>
        <v/>
      </c>
      <c r="D2866" s="66" t="str">
        <f>IF(B2866="","",VLOOKUP(B2866,'Base productos'!A$2:H$10900,3,FALSE))</f>
        <v/>
      </c>
      <c r="E2866" s="62" t="str">
        <f>IF(B2866="","",VLOOKUP(B2866,'Base productos'!A$2:H$10900,4,FALSE))</f>
        <v/>
      </c>
      <c r="F2866" s="62" t="str">
        <f>IF(B2866="","",VLOOKUP(B2866,'Base productos'!A$2:H$10900,5,FALSE))</f>
        <v/>
      </c>
      <c r="G2866" s="66" t="str">
        <f>IF(B2866="","",VLOOKUP(B2866,'Base productos'!A$2:H$10900,6,FALSE))</f>
        <v/>
      </c>
      <c r="H2866" s="66" t="str">
        <f>IF(B2866="","",VLOOKUP(B2866,'Base productos'!A$2:H$10900,7,FALSE))</f>
        <v/>
      </c>
      <c r="I2866" s="66" t="str">
        <f>IF(B2866="","",VLOOKUP(B2866,'Base productos'!A$2:H$10900,8,FALSE))</f>
        <v/>
      </c>
      <c r="J2866" s="47"/>
      <c r="K2866" s="48"/>
      <c r="L2866" s="68"/>
      <c r="M2866" s="68"/>
      <c r="N2866" s="68"/>
      <c r="O2866" s="68"/>
      <c r="P2866" s="100" t="str">
        <f>IF(O2866="","",VLOOKUP(O2866,'Principios Activos'!A$1:B$2418,2,FALSE))</f>
        <v/>
      </c>
      <c r="Q2866" s="68"/>
      <c r="R2866" s="68"/>
      <c r="S2866" s="68"/>
      <c r="T2866" s="68"/>
      <c r="U2866" s="68"/>
      <c r="V2866" s="68"/>
      <c r="W2866" s="68"/>
      <c r="X2866" s="68"/>
      <c r="Y2866" s="68"/>
      <c r="Z2866" s="68"/>
      <c r="AA2866" s="68"/>
      <c r="AB2866" s="69"/>
      <c r="AC2866" s="68"/>
      <c r="AD2866" s="69"/>
      <c r="AE2866" s="53"/>
      <c r="AF2866" s="98"/>
      <c r="AG2866" s="123"/>
      <c r="AH2866" s="123"/>
      <c r="AI2866"/>
      <c r="AJ2866"/>
      <c r="AM2866" s="13"/>
    </row>
    <row r="2867" spans="1:39" s="8" customFormat="1" ht="24.95" customHeight="1" x14ac:dyDescent="0.25">
      <c r="A2867" s="65" t="str">
        <f t="shared" si="44"/>
        <v/>
      </c>
      <c r="B2867" s="61"/>
      <c r="C2867" s="63" t="str">
        <f>IF(B2867="","",VLOOKUP(B2867,'Base productos'!A$2:H$10900,2,FALSE))</f>
        <v/>
      </c>
      <c r="D2867" s="66" t="str">
        <f>IF(B2867="","",VLOOKUP(B2867,'Base productos'!A$2:H$10900,3,FALSE))</f>
        <v/>
      </c>
      <c r="E2867" s="62" t="str">
        <f>IF(B2867="","",VLOOKUP(B2867,'Base productos'!A$2:H$10900,4,FALSE))</f>
        <v/>
      </c>
      <c r="F2867" s="62" t="str">
        <f>IF(B2867="","",VLOOKUP(B2867,'Base productos'!A$2:H$10900,5,FALSE))</f>
        <v/>
      </c>
      <c r="G2867" s="66" t="str">
        <f>IF(B2867="","",VLOOKUP(B2867,'Base productos'!A$2:H$10900,6,FALSE))</f>
        <v/>
      </c>
      <c r="H2867" s="66" t="str">
        <f>IF(B2867="","",VLOOKUP(B2867,'Base productos'!A$2:H$10900,7,FALSE))</f>
        <v/>
      </c>
      <c r="I2867" s="66" t="str">
        <f>IF(B2867="","",VLOOKUP(B2867,'Base productos'!A$2:H$10900,8,FALSE))</f>
        <v/>
      </c>
      <c r="J2867" s="47"/>
      <c r="K2867" s="48"/>
      <c r="L2867" s="68"/>
      <c r="M2867" s="68"/>
      <c r="N2867" s="68"/>
      <c r="O2867" s="68"/>
      <c r="P2867" s="100" t="str">
        <f>IF(O2867="","",VLOOKUP(O2867,'Principios Activos'!A$1:B$2418,2,FALSE))</f>
        <v/>
      </c>
      <c r="Q2867" s="68"/>
      <c r="R2867" s="68"/>
      <c r="S2867" s="68"/>
      <c r="T2867" s="68"/>
      <c r="U2867" s="68"/>
      <c r="V2867" s="68"/>
      <c r="W2867" s="68"/>
      <c r="X2867" s="68"/>
      <c r="Y2867" s="68"/>
      <c r="Z2867" s="68"/>
      <c r="AA2867" s="68"/>
      <c r="AB2867" s="69"/>
      <c r="AC2867" s="68"/>
      <c r="AD2867" s="69"/>
      <c r="AE2867" s="53"/>
      <c r="AF2867" s="98"/>
      <c r="AG2867" s="123"/>
      <c r="AH2867" s="123"/>
      <c r="AI2867"/>
      <c r="AJ2867"/>
      <c r="AM2867" s="13"/>
    </row>
    <row r="2868" spans="1:39" s="8" customFormat="1" ht="24.95" customHeight="1" x14ac:dyDescent="0.25">
      <c r="A2868" s="65" t="str">
        <f t="shared" si="44"/>
        <v/>
      </c>
      <c r="B2868" s="61"/>
      <c r="C2868" s="63" t="str">
        <f>IF(B2868="","",VLOOKUP(B2868,'Base productos'!A$2:H$10900,2,FALSE))</f>
        <v/>
      </c>
      <c r="D2868" s="66" t="str">
        <f>IF(B2868="","",VLOOKUP(B2868,'Base productos'!A$2:H$10900,3,FALSE))</f>
        <v/>
      </c>
      <c r="E2868" s="62" t="str">
        <f>IF(B2868="","",VLOOKUP(B2868,'Base productos'!A$2:H$10900,4,FALSE))</f>
        <v/>
      </c>
      <c r="F2868" s="62" t="str">
        <f>IF(B2868="","",VLOOKUP(B2868,'Base productos'!A$2:H$10900,5,FALSE))</f>
        <v/>
      </c>
      <c r="G2868" s="66" t="str">
        <f>IF(B2868="","",VLOOKUP(B2868,'Base productos'!A$2:H$10900,6,FALSE))</f>
        <v/>
      </c>
      <c r="H2868" s="66" t="str">
        <f>IF(B2868="","",VLOOKUP(B2868,'Base productos'!A$2:H$10900,7,FALSE))</f>
        <v/>
      </c>
      <c r="I2868" s="66" t="str">
        <f>IF(B2868="","",VLOOKUP(B2868,'Base productos'!A$2:H$10900,8,FALSE))</f>
        <v/>
      </c>
      <c r="J2868" s="47"/>
      <c r="K2868" s="48"/>
      <c r="L2868" s="68"/>
      <c r="M2868" s="68"/>
      <c r="N2868" s="68"/>
      <c r="O2868" s="68"/>
      <c r="P2868" s="100" t="str">
        <f>IF(O2868="","",VLOOKUP(O2868,'Principios Activos'!A$1:B$2418,2,FALSE))</f>
        <v/>
      </c>
      <c r="Q2868" s="68"/>
      <c r="R2868" s="68"/>
      <c r="S2868" s="68"/>
      <c r="T2868" s="68"/>
      <c r="U2868" s="68"/>
      <c r="V2868" s="68"/>
      <c r="W2868" s="68"/>
      <c r="X2868" s="68"/>
      <c r="Y2868" s="68"/>
      <c r="Z2868" s="68"/>
      <c r="AA2868" s="68"/>
      <c r="AB2868" s="69"/>
      <c r="AC2868" s="68"/>
      <c r="AD2868" s="69"/>
      <c r="AE2868" s="53"/>
      <c r="AF2868" s="98"/>
      <c r="AG2868" s="123"/>
      <c r="AH2868" s="123"/>
      <c r="AI2868"/>
      <c r="AJ2868"/>
      <c r="AM2868" s="13"/>
    </row>
    <row r="2869" spans="1:39" s="8" customFormat="1" ht="24.95" customHeight="1" x14ac:dyDescent="0.25">
      <c r="A2869" s="65" t="str">
        <f t="shared" si="44"/>
        <v/>
      </c>
      <c r="B2869" s="61"/>
      <c r="C2869" s="63" t="str">
        <f>IF(B2869="","",VLOOKUP(B2869,'Base productos'!A$2:H$10900,2,FALSE))</f>
        <v/>
      </c>
      <c r="D2869" s="66" t="str">
        <f>IF(B2869="","",VLOOKUP(B2869,'Base productos'!A$2:H$10900,3,FALSE))</f>
        <v/>
      </c>
      <c r="E2869" s="62" t="str">
        <f>IF(B2869="","",VLOOKUP(B2869,'Base productos'!A$2:H$10900,4,FALSE))</f>
        <v/>
      </c>
      <c r="F2869" s="62" t="str">
        <f>IF(B2869="","",VLOOKUP(B2869,'Base productos'!A$2:H$10900,5,FALSE))</f>
        <v/>
      </c>
      <c r="G2869" s="66" t="str">
        <f>IF(B2869="","",VLOOKUP(B2869,'Base productos'!A$2:H$10900,6,FALSE))</f>
        <v/>
      </c>
      <c r="H2869" s="66" t="str">
        <f>IF(B2869="","",VLOOKUP(B2869,'Base productos'!A$2:H$10900,7,FALSE))</f>
        <v/>
      </c>
      <c r="I2869" s="66" t="str">
        <f>IF(B2869="","",VLOOKUP(B2869,'Base productos'!A$2:H$10900,8,FALSE))</f>
        <v/>
      </c>
      <c r="J2869" s="47"/>
      <c r="K2869" s="48"/>
      <c r="L2869" s="68"/>
      <c r="M2869" s="68"/>
      <c r="N2869" s="68"/>
      <c r="O2869" s="68"/>
      <c r="P2869" s="100" t="str">
        <f>IF(O2869="","",VLOOKUP(O2869,'Principios Activos'!A$1:B$2418,2,FALSE))</f>
        <v/>
      </c>
      <c r="Q2869" s="68"/>
      <c r="R2869" s="68"/>
      <c r="S2869" s="68"/>
      <c r="T2869" s="68"/>
      <c r="U2869" s="68"/>
      <c r="V2869" s="68"/>
      <c r="W2869" s="68"/>
      <c r="X2869" s="68"/>
      <c r="Y2869" s="68"/>
      <c r="Z2869" s="68"/>
      <c r="AA2869" s="68"/>
      <c r="AB2869" s="69"/>
      <c r="AC2869" s="68"/>
      <c r="AD2869" s="69"/>
      <c r="AE2869" s="53"/>
      <c r="AF2869" s="98"/>
      <c r="AG2869" s="123"/>
      <c r="AH2869" s="123"/>
      <c r="AI2869"/>
      <c r="AJ2869"/>
      <c r="AM2869" s="13"/>
    </row>
    <row r="2870" spans="1:39" s="8" customFormat="1" ht="24.95" customHeight="1" x14ac:dyDescent="0.25">
      <c r="A2870" s="65" t="str">
        <f t="shared" si="44"/>
        <v/>
      </c>
      <c r="B2870" s="61"/>
      <c r="C2870" s="63" t="str">
        <f>IF(B2870="","",VLOOKUP(B2870,'Base productos'!A$2:H$10900,2,FALSE))</f>
        <v/>
      </c>
      <c r="D2870" s="66" t="str">
        <f>IF(B2870="","",VLOOKUP(B2870,'Base productos'!A$2:H$10900,3,FALSE))</f>
        <v/>
      </c>
      <c r="E2870" s="62" t="str">
        <f>IF(B2870="","",VLOOKUP(B2870,'Base productos'!A$2:H$10900,4,FALSE))</f>
        <v/>
      </c>
      <c r="F2870" s="62" t="str">
        <f>IF(B2870="","",VLOOKUP(B2870,'Base productos'!A$2:H$10900,5,FALSE))</f>
        <v/>
      </c>
      <c r="G2870" s="66" t="str">
        <f>IF(B2870="","",VLOOKUP(B2870,'Base productos'!A$2:H$10900,6,FALSE))</f>
        <v/>
      </c>
      <c r="H2870" s="66" t="str">
        <f>IF(B2870="","",VLOOKUP(B2870,'Base productos'!A$2:H$10900,7,FALSE))</f>
        <v/>
      </c>
      <c r="I2870" s="66" t="str">
        <f>IF(B2870="","",VLOOKUP(B2870,'Base productos'!A$2:H$10900,8,FALSE))</f>
        <v/>
      </c>
      <c r="J2870" s="47"/>
      <c r="K2870" s="48"/>
      <c r="L2870" s="68"/>
      <c r="M2870" s="68"/>
      <c r="N2870" s="68"/>
      <c r="O2870" s="68"/>
      <c r="P2870" s="100" t="str">
        <f>IF(O2870="","",VLOOKUP(O2870,'Principios Activos'!A$1:B$2418,2,FALSE))</f>
        <v/>
      </c>
      <c r="Q2870" s="68"/>
      <c r="R2870" s="68"/>
      <c r="S2870" s="68"/>
      <c r="T2870" s="68"/>
      <c r="U2870" s="68"/>
      <c r="V2870" s="68"/>
      <c r="W2870" s="68"/>
      <c r="X2870" s="68"/>
      <c r="Y2870" s="68"/>
      <c r="Z2870" s="68"/>
      <c r="AA2870" s="68"/>
      <c r="AB2870" s="69"/>
      <c r="AC2870" s="68"/>
      <c r="AD2870" s="69"/>
      <c r="AE2870" s="53"/>
      <c r="AF2870" s="98"/>
      <c r="AG2870" s="123"/>
      <c r="AH2870" s="123"/>
      <c r="AI2870"/>
      <c r="AJ2870"/>
      <c r="AM2870" s="13"/>
    </row>
    <row r="2871" spans="1:39" s="8" customFormat="1" ht="24.95" customHeight="1" x14ac:dyDescent="0.25">
      <c r="A2871" s="65" t="str">
        <f t="shared" si="44"/>
        <v/>
      </c>
      <c r="B2871" s="61"/>
      <c r="C2871" s="63" t="str">
        <f>IF(B2871="","",VLOOKUP(B2871,'Base productos'!A$2:H$10900,2,FALSE))</f>
        <v/>
      </c>
      <c r="D2871" s="66" t="str">
        <f>IF(B2871="","",VLOOKUP(B2871,'Base productos'!A$2:H$10900,3,FALSE))</f>
        <v/>
      </c>
      <c r="E2871" s="62" t="str">
        <f>IF(B2871="","",VLOOKUP(B2871,'Base productos'!A$2:H$10900,4,FALSE))</f>
        <v/>
      </c>
      <c r="F2871" s="62" t="str">
        <f>IF(B2871="","",VLOOKUP(B2871,'Base productos'!A$2:H$10900,5,FALSE))</f>
        <v/>
      </c>
      <c r="G2871" s="66" t="str">
        <f>IF(B2871="","",VLOOKUP(B2871,'Base productos'!A$2:H$10900,6,FALSE))</f>
        <v/>
      </c>
      <c r="H2871" s="66" t="str">
        <f>IF(B2871="","",VLOOKUP(B2871,'Base productos'!A$2:H$10900,7,FALSE))</f>
        <v/>
      </c>
      <c r="I2871" s="66" t="str">
        <f>IF(B2871="","",VLOOKUP(B2871,'Base productos'!A$2:H$10900,8,FALSE))</f>
        <v/>
      </c>
      <c r="J2871" s="47"/>
      <c r="K2871" s="48"/>
      <c r="L2871" s="68"/>
      <c r="M2871" s="68"/>
      <c r="N2871" s="68"/>
      <c r="O2871" s="68"/>
      <c r="P2871" s="100" t="str">
        <f>IF(O2871="","",VLOOKUP(O2871,'Principios Activos'!A$1:B$2418,2,FALSE))</f>
        <v/>
      </c>
      <c r="Q2871" s="68"/>
      <c r="R2871" s="68"/>
      <c r="S2871" s="68"/>
      <c r="T2871" s="68"/>
      <c r="U2871" s="68"/>
      <c r="V2871" s="68"/>
      <c r="W2871" s="68"/>
      <c r="X2871" s="68"/>
      <c r="Y2871" s="68"/>
      <c r="Z2871" s="68"/>
      <c r="AA2871" s="68"/>
      <c r="AB2871" s="69"/>
      <c r="AC2871" s="68"/>
      <c r="AD2871" s="69"/>
      <c r="AE2871" s="53"/>
      <c r="AF2871" s="98"/>
      <c r="AG2871" s="123"/>
      <c r="AH2871" s="123"/>
      <c r="AI2871"/>
      <c r="AJ2871"/>
      <c r="AM2871" s="13"/>
    </row>
    <row r="2872" spans="1:39" s="8" customFormat="1" ht="24.95" customHeight="1" x14ac:dyDescent="0.25">
      <c r="A2872" s="65" t="str">
        <f t="shared" si="44"/>
        <v/>
      </c>
      <c r="B2872" s="61"/>
      <c r="C2872" s="63" t="str">
        <f>IF(B2872="","",VLOOKUP(B2872,'Base productos'!A$2:H$10900,2,FALSE))</f>
        <v/>
      </c>
      <c r="D2872" s="66" t="str">
        <f>IF(B2872="","",VLOOKUP(B2872,'Base productos'!A$2:H$10900,3,FALSE))</f>
        <v/>
      </c>
      <c r="E2872" s="62" t="str">
        <f>IF(B2872="","",VLOOKUP(B2872,'Base productos'!A$2:H$10900,4,FALSE))</f>
        <v/>
      </c>
      <c r="F2872" s="62" t="str">
        <f>IF(B2872="","",VLOOKUP(B2872,'Base productos'!A$2:H$10900,5,FALSE))</f>
        <v/>
      </c>
      <c r="G2872" s="66" t="str">
        <f>IF(B2872="","",VLOOKUP(B2872,'Base productos'!A$2:H$10900,6,FALSE))</f>
        <v/>
      </c>
      <c r="H2872" s="66" t="str">
        <f>IF(B2872="","",VLOOKUP(B2872,'Base productos'!A$2:H$10900,7,FALSE))</f>
        <v/>
      </c>
      <c r="I2872" s="66" t="str">
        <f>IF(B2872="","",VLOOKUP(B2872,'Base productos'!A$2:H$10900,8,FALSE))</f>
        <v/>
      </c>
      <c r="J2872" s="47"/>
      <c r="K2872" s="48"/>
      <c r="L2872" s="68"/>
      <c r="M2872" s="68"/>
      <c r="N2872" s="68"/>
      <c r="O2872" s="68"/>
      <c r="P2872" s="100" t="str">
        <f>IF(O2872="","",VLOOKUP(O2872,'Principios Activos'!A$1:B$2418,2,FALSE))</f>
        <v/>
      </c>
      <c r="Q2872" s="68"/>
      <c r="R2872" s="68"/>
      <c r="S2872" s="68"/>
      <c r="T2872" s="68"/>
      <c r="U2872" s="68"/>
      <c r="V2872" s="68"/>
      <c r="W2872" s="68"/>
      <c r="X2872" s="68"/>
      <c r="Y2872" s="68"/>
      <c r="Z2872" s="68"/>
      <c r="AA2872" s="68"/>
      <c r="AB2872" s="69"/>
      <c r="AC2872" s="68"/>
      <c r="AD2872" s="69"/>
      <c r="AE2872" s="53"/>
      <c r="AF2872" s="98"/>
      <c r="AG2872" s="123"/>
      <c r="AH2872" s="123"/>
      <c r="AI2872"/>
      <c r="AJ2872"/>
      <c r="AM2872" s="13"/>
    </row>
    <row r="2873" spans="1:39" s="8" customFormat="1" ht="24.95" customHeight="1" x14ac:dyDescent="0.25">
      <c r="A2873" s="65" t="str">
        <f t="shared" si="44"/>
        <v/>
      </c>
      <c r="B2873" s="61"/>
      <c r="C2873" s="63" t="str">
        <f>IF(B2873="","",VLOOKUP(B2873,'Base productos'!A$2:H$10900,2,FALSE))</f>
        <v/>
      </c>
      <c r="D2873" s="66" t="str">
        <f>IF(B2873="","",VLOOKUP(B2873,'Base productos'!A$2:H$10900,3,FALSE))</f>
        <v/>
      </c>
      <c r="E2873" s="62" t="str">
        <f>IF(B2873="","",VLOOKUP(B2873,'Base productos'!A$2:H$10900,4,FALSE))</f>
        <v/>
      </c>
      <c r="F2873" s="62" t="str">
        <f>IF(B2873="","",VLOOKUP(B2873,'Base productos'!A$2:H$10900,5,FALSE))</f>
        <v/>
      </c>
      <c r="G2873" s="66" t="str">
        <f>IF(B2873="","",VLOOKUP(B2873,'Base productos'!A$2:H$10900,6,FALSE))</f>
        <v/>
      </c>
      <c r="H2873" s="66" t="str">
        <f>IF(B2873="","",VLOOKUP(B2873,'Base productos'!A$2:H$10900,7,FALSE))</f>
        <v/>
      </c>
      <c r="I2873" s="66" t="str">
        <f>IF(B2873="","",VLOOKUP(B2873,'Base productos'!A$2:H$10900,8,FALSE))</f>
        <v/>
      </c>
      <c r="J2873" s="47"/>
      <c r="K2873" s="48"/>
      <c r="L2873" s="68"/>
      <c r="M2873" s="68"/>
      <c r="N2873" s="68"/>
      <c r="O2873" s="68"/>
      <c r="P2873" s="100" t="str">
        <f>IF(O2873="","",VLOOKUP(O2873,'Principios Activos'!A$1:B$2418,2,FALSE))</f>
        <v/>
      </c>
      <c r="Q2873" s="68"/>
      <c r="R2873" s="68"/>
      <c r="S2873" s="68"/>
      <c r="T2873" s="68"/>
      <c r="U2873" s="68"/>
      <c r="V2873" s="68"/>
      <c r="W2873" s="68"/>
      <c r="X2873" s="68"/>
      <c r="Y2873" s="68"/>
      <c r="Z2873" s="68"/>
      <c r="AA2873" s="68"/>
      <c r="AB2873" s="69"/>
      <c r="AC2873" s="68"/>
      <c r="AD2873" s="69"/>
      <c r="AE2873" s="53"/>
      <c r="AF2873" s="98"/>
      <c r="AG2873" s="123"/>
      <c r="AH2873" s="123"/>
      <c r="AI2873"/>
      <c r="AJ2873"/>
      <c r="AM2873" s="13"/>
    </row>
    <row r="2874" spans="1:39" s="8" customFormat="1" ht="24.95" customHeight="1" x14ac:dyDescent="0.25">
      <c r="A2874" s="65" t="str">
        <f t="shared" si="44"/>
        <v/>
      </c>
      <c r="B2874" s="61"/>
      <c r="C2874" s="63" t="str">
        <f>IF(B2874="","",VLOOKUP(B2874,'Base productos'!A$2:H$10900,2,FALSE))</f>
        <v/>
      </c>
      <c r="D2874" s="66" t="str">
        <f>IF(B2874="","",VLOOKUP(B2874,'Base productos'!A$2:H$10900,3,FALSE))</f>
        <v/>
      </c>
      <c r="E2874" s="62" t="str">
        <f>IF(B2874="","",VLOOKUP(B2874,'Base productos'!A$2:H$10900,4,FALSE))</f>
        <v/>
      </c>
      <c r="F2874" s="62" t="str">
        <f>IF(B2874="","",VLOOKUP(B2874,'Base productos'!A$2:H$10900,5,FALSE))</f>
        <v/>
      </c>
      <c r="G2874" s="66" t="str">
        <f>IF(B2874="","",VLOOKUP(B2874,'Base productos'!A$2:H$10900,6,FALSE))</f>
        <v/>
      </c>
      <c r="H2874" s="66" t="str">
        <f>IF(B2874="","",VLOOKUP(B2874,'Base productos'!A$2:H$10900,7,FALSE))</f>
        <v/>
      </c>
      <c r="I2874" s="66" t="str">
        <f>IF(B2874="","",VLOOKUP(B2874,'Base productos'!A$2:H$10900,8,FALSE))</f>
        <v/>
      </c>
      <c r="J2874" s="47"/>
      <c r="K2874" s="48"/>
      <c r="L2874" s="68"/>
      <c r="M2874" s="68"/>
      <c r="N2874" s="68"/>
      <c r="O2874" s="68"/>
      <c r="P2874" s="100" t="str">
        <f>IF(O2874="","",VLOOKUP(O2874,'Principios Activos'!A$1:B$2418,2,FALSE))</f>
        <v/>
      </c>
      <c r="Q2874" s="68"/>
      <c r="R2874" s="68"/>
      <c r="S2874" s="68"/>
      <c r="T2874" s="68"/>
      <c r="U2874" s="68"/>
      <c r="V2874" s="68"/>
      <c r="W2874" s="68"/>
      <c r="X2874" s="68"/>
      <c r="Y2874" s="68"/>
      <c r="Z2874" s="68"/>
      <c r="AA2874" s="68"/>
      <c r="AB2874" s="69"/>
      <c r="AC2874" s="68"/>
      <c r="AD2874" s="69"/>
      <c r="AE2874" s="53"/>
      <c r="AF2874" s="98"/>
      <c r="AG2874" s="123"/>
      <c r="AH2874" s="123"/>
      <c r="AI2874"/>
      <c r="AJ2874"/>
      <c r="AM2874" s="13"/>
    </row>
    <row r="2875" spans="1:39" s="8" customFormat="1" ht="24.95" customHeight="1" x14ac:dyDescent="0.25">
      <c r="A2875" s="65" t="str">
        <f t="shared" si="44"/>
        <v/>
      </c>
      <c r="B2875" s="61"/>
      <c r="C2875" s="63" t="str">
        <f>IF(B2875="","",VLOOKUP(B2875,'Base productos'!A$2:H$10900,2,FALSE))</f>
        <v/>
      </c>
      <c r="D2875" s="66" t="str">
        <f>IF(B2875="","",VLOOKUP(B2875,'Base productos'!A$2:H$10900,3,FALSE))</f>
        <v/>
      </c>
      <c r="E2875" s="62" t="str">
        <f>IF(B2875="","",VLOOKUP(B2875,'Base productos'!A$2:H$10900,4,FALSE))</f>
        <v/>
      </c>
      <c r="F2875" s="62" t="str">
        <f>IF(B2875="","",VLOOKUP(B2875,'Base productos'!A$2:H$10900,5,FALSE))</f>
        <v/>
      </c>
      <c r="G2875" s="66" t="str">
        <f>IF(B2875="","",VLOOKUP(B2875,'Base productos'!A$2:H$10900,6,FALSE))</f>
        <v/>
      </c>
      <c r="H2875" s="66" t="str">
        <f>IF(B2875="","",VLOOKUP(B2875,'Base productos'!A$2:H$10900,7,FALSE))</f>
        <v/>
      </c>
      <c r="I2875" s="66" t="str">
        <f>IF(B2875="","",VLOOKUP(B2875,'Base productos'!A$2:H$10900,8,FALSE))</f>
        <v/>
      </c>
      <c r="J2875" s="47"/>
      <c r="K2875" s="48"/>
      <c r="L2875" s="68"/>
      <c r="M2875" s="68"/>
      <c r="N2875" s="68"/>
      <c r="O2875" s="68"/>
      <c r="P2875" s="100" t="str">
        <f>IF(O2875="","",VLOOKUP(O2875,'Principios Activos'!A$1:B$2418,2,FALSE))</f>
        <v/>
      </c>
      <c r="Q2875" s="68"/>
      <c r="R2875" s="68"/>
      <c r="S2875" s="68"/>
      <c r="T2875" s="68"/>
      <c r="U2875" s="68"/>
      <c r="V2875" s="68"/>
      <c r="W2875" s="68"/>
      <c r="X2875" s="68"/>
      <c r="Y2875" s="68"/>
      <c r="Z2875" s="68"/>
      <c r="AA2875" s="68"/>
      <c r="AB2875" s="69"/>
      <c r="AC2875" s="68"/>
      <c r="AD2875" s="69"/>
      <c r="AE2875" s="53"/>
      <c r="AF2875" s="98"/>
      <c r="AG2875" s="123"/>
      <c r="AH2875" s="123"/>
      <c r="AI2875"/>
      <c r="AJ2875"/>
      <c r="AM2875" s="13"/>
    </row>
    <row r="2876" spans="1:39" s="8" customFormat="1" ht="24.95" customHeight="1" x14ac:dyDescent="0.25">
      <c r="A2876" s="65" t="str">
        <f t="shared" si="44"/>
        <v/>
      </c>
      <c r="B2876" s="61"/>
      <c r="C2876" s="63" t="str">
        <f>IF(B2876="","",VLOOKUP(B2876,'Base productos'!A$2:H$10900,2,FALSE))</f>
        <v/>
      </c>
      <c r="D2876" s="66" t="str">
        <f>IF(B2876="","",VLOOKUP(B2876,'Base productos'!A$2:H$10900,3,FALSE))</f>
        <v/>
      </c>
      <c r="E2876" s="62" t="str">
        <f>IF(B2876="","",VLOOKUP(B2876,'Base productos'!A$2:H$10900,4,FALSE))</f>
        <v/>
      </c>
      <c r="F2876" s="62" t="str">
        <f>IF(B2876="","",VLOOKUP(B2876,'Base productos'!A$2:H$10900,5,FALSE))</f>
        <v/>
      </c>
      <c r="G2876" s="66" t="str">
        <f>IF(B2876="","",VLOOKUP(B2876,'Base productos'!A$2:H$10900,6,FALSE))</f>
        <v/>
      </c>
      <c r="H2876" s="66" t="str">
        <f>IF(B2876="","",VLOOKUP(B2876,'Base productos'!A$2:H$10900,7,FALSE))</f>
        <v/>
      </c>
      <c r="I2876" s="66" t="str">
        <f>IF(B2876="","",VLOOKUP(B2876,'Base productos'!A$2:H$10900,8,FALSE))</f>
        <v/>
      </c>
      <c r="J2876" s="47"/>
      <c r="K2876" s="48"/>
      <c r="L2876" s="68"/>
      <c r="M2876" s="68"/>
      <c r="N2876" s="68"/>
      <c r="O2876" s="68"/>
      <c r="P2876" s="100" t="str">
        <f>IF(O2876="","",VLOOKUP(O2876,'Principios Activos'!A$1:B$2418,2,FALSE))</f>
        <v/>
      </c>
      <c r="Q2876" s="68"/>
      <c r="R2876" s="68"/>
      <c r="S2876" s="68"/>
      <c r="T2876" s="68"/>
      <c r="U2876" s="68"/>
      <c r="V2876" s="68"/>
      <c r="W2876" s="68"/>
      <c r="X2876" s="68"/>
      <c r="Y2876" s="68"/>
      <c r="Z2876" s="68"/>
      <c r="AA2876" s="68"/>
      <c r="AB2876" s="69"/>
      <c r="AC2876" s="68"/>
      <c r="AD2876" s="69"/>
      <c r="AE2876" s="53"/>
      <c r="AF2876" s="98"/>
      <c r="AG2876" s="123"/>
      <c r="AH2876" s="123"/>
      <c r="AI2876"/>
      <c r="AJ2876"/>
      <c r="AM2876" s="13"/>
    </row>
    <row r="2877" spans="1:39" s="8" customFormat="1" ht="24.95" customHeight="1" x14ac:dyDescent="0.25">
      <c r="A2877" s="65" t="str">
        <f t="shared" si="44"/>
        <v/>
      </c>
      <c r="B2877" s="61"/>
      <c r="C2877" s="63" t="str">
        <f>IF(B2877="","",VLOOKUP(B2877,'Base productos'!A$2:H$10900,2,FALSE))</f>
        <v/>
      </c>
      <c r="D2877" s="66" t="str">
        <f>IF(B2877="","",VLOOKUP(B2877,'Base productos'!A$2:H$10900,3,FALSE))</f>
        <v/>
      </c>
      <c r="E2877" s="62" t="str">
        <f>IF(B2877="","",VLOOKUP(B2877,'Base productos'!A$2:H$10900,4,FALSE))</f>
        <v/>
      </c>
      <c r="F2877" s="62" t="str">
        <f>IF(B2877="","",VLOOKUP(B2877,'Base productos'!A$2:H$10900,5,FALSE))</f>
        <v/>
      </c>
      <c r="G2877" s="66" t="str">
        <f>IF(B2877="","",VLOOKUP(B2877,'Base productos'!A$2:H$10900,6,FALSE))</f>
        <v/>
      </c>
      <c r="H2877" s="66" t="str">
        <f>IF(B2877="","",VLOOKUP(B2877,'Base productos'!A$2:H$10900,7,FALSE))</f>
        <v/>
      </c>
      <c r="I2877" s="66" t="str">
        <f>IF(B2877="","",VLOOKUP(B2877,'Base productos'!A$2:H$10900,8,FALSE))</f>
        <v/>
      </c>
      <c r="J2877" s="47"/>
      <c r="K2877" s="48"/>
      <c r="L2877" s="68"/>
      <c r="M2877" s="68"/>
      <c r="N2877" s="68"/>
      <c r="O2877" s="68"/>
      <c r="P2877" s="100" t="str">
        <f>IF(O2877="","",VLOOKUP(O2877,'Principios Activos'!A$1:B$2418,2,FALSE))</f>
        <v/>
      </c>
      <c r="Q2877" s="68"/>
      <c r="R2877" s="68"/>
      <c r="S2877" s="68"/>
      <c r="T2877" s="68"/>
      <c r="U2877" s="68"/>
      <c r="V2877" s="68"/>
      <c r="W2877" s="68"/>
      <c r="X2877" s="68"/>
      <c r="Y2877" s="68"/>
      <c r="Z2877" s="68"/>
      <c r="AA2877" s="68"/>
      <c r="AB2877" s="69"/>
      <c r="AC2877" s="68"/>
      <c r="AD2877" s="69"/>
      <c r="AE2877" s="53"/>
      <c r="AF2877" s="98"/>
      <c r="AG2877" s="123"/>
      <c r="AH2877" s="123"/>
      <c r="AI2877"/>
      <c r="AJ2877"/>
      <c r="AM2877" s="13"/>
    </row>
    <row r="2878" spans="1:39" s="8" customFormat="1" ht="24.95" customHeight="1" x14ac:dyDescent="0.25">
      <c r="A2878" s="65" t="str">
        <f t="shared" si="44"/>
        <v/>
      </c>
      <c r="B2878" s="61"/>
      <c r="C2878" s="63" t="str">
        <f>IF(B2878="","",VLOOKUP(B2878,'Base productos'!A$2:H$10900,2,FALSE))</f>
        <v/>
      </c>
      <c r="D2878" s="66" t="str">
        <f>IF(B2878="","",VLOOKUP(B2878,'Base productos'!A$2:H$10900,3,FALSE))</f>
        <v/>
      </c>
      <c r="E2878" s="62" t="str">
        <f>IF(B2878="","",VLOOKUP(B2878,'Base productos'!A$2:H$10900,4,FALSE))</f>
        <v/>
      </c>
      <c r="F2878" s="62" t="str">
        <f>IF(B2878="","",VLOOKUP(B2878,'Base productos'!A$2:H$10900,5,FALSE))</f>
        <v/>
      </c>
      <c r="G2878" s="66" t="str">
        <f>IF(B2878="","",VLOOKUP(B2878,'Base productos'!A$2:H$10900,6,FALSE))</f>
        <v/>
      </c>
      <c r="H2878" s="66" t="str">
        <f>IF(B2878="","",VLOOKUP(B2878,'Base productos'!A$2:H$10900,7,FALSE))</f>
        <v/>
      </c>
      <c r="I2878" s="66" t="str">
        <f>IF(B2878="","",VLOOKUP(B2878,'Base productos'!A$2:H$10900,8,FALSE))</f>
        <v/>
      </c>
      <c r="J2878" s="47"/>
      <c r="K2878" s="48"/>
      <c r="L2878" s="68"/>
      <c r="M2878" s="68"/>
      <c r="N2878" s="68"/>
      <c r="O2878" s="68"/>
      <c r="P2878" s="100" t="str">
        <f>IF(O2878="","",VLOOKUP(O2878,'Principios Activos'!A$1:B$2418,2,FALSE))</f>
        <v/>
      </c>
      <c r="Q2878" s="68"/>
      <c r="R2878" s="68"/>
      <c r="S2878" s="68"/>
      <c r="T2878" s="68"/>
      <c r="U2878" s="68"/>
      <c r="V2878" s="68"/>
      <c r="W2878" s="68"/>
      <c r="X2878" s="68"/>
      <c r="Y2878" s="68"/>
      <c r="Z2878" s="68"/>
      <c r="AA2878" s="68"/>
      <c r="AB2878" s="69"/>
      <c r="AC2878" s="68"/>
      <c r="AD2878" s="69"/>
      <c r="AE2878" s="53"/>
      <c r="AF2878" s="98"/>
      <c r="AG2878" s="123"/>
      <c r="AH2878" s="123"/>
      <c r="AI2878"/>
      <c r="AJ2878"/>
      <c r="AM2878" s="13"/>
    </row>
    <row r="2879" spans="1:39" s="8" customFormat="1" ht="24.95" customHeight="1" x14ac:dyDescent="0.25">
      <c r="A2879" s="65" t="str">
        <f t="shared" si="44"/>
        <v/>
      </c>
      <c r="B2879" s="61"/>
      <c r="C2879" s="63" t="str">
        <f>IF(B2879="","",VLOOKUP(B2879,'Base productos'!A$2:H$10900,2,FALSE))</f>
        <v/>
      </c>
      <c r="D2879" s="66" t="str">
        <f>IF(B2879="","",VLOOKUP(B2879,'Base productos'!A$2:H$10900,3,FALSE))</f>
        <v/>
      </c>
      <c r="E2879" s="62" t="str">
        <f>IF(B2879="","",VLOOKUP(B2879,'Base productos'!A$2:H$10900,4,FALSE))</f>
        <v/>
      </c>
      <c r="F2879" s="62" t="str">
        <f>IF(B2879="","",VLOOKUP(B2879,'Base productos'!A$2:H$10900,5,FALSE))</f>
        <v/>
      </c>
      <c r="G2879" s="66" t="str">
        <f>IF(B2879="","",VLOOKUP(B2879,'Base productos'!A$2:H$10900,6,FALSE))</f>
        <v/>
      </c>
      <c r="H2879" s="66" t="str">
        <f>IF(B2879="","",VLOOKUP(B2879,'Base productos'!A$2:H$10900,7,FALSE))</f>
        <v/>
      </c>
      <c r="I2879" s="66" t="str">
        <f>IF(B2879="","",VLOOKUP(B2879,'Base productos'!A$2:H$10900,8,FALSE))</f>
        <v/>
      </c>
      <c r="J2879" s="47"/>
      <c r="K2879" s="48"/>
      <c r="L2879" s="68"/>
      <c r="M2879" s="68"/>
      <c r="N2879" s="68"/>
      <c r="O2879" s="68"/>
      <c r="P2879" s="100" t="str">
        <f>IF(O2879="","",VLOOKUP(O2879,'Principios Activos'!A$1:B$2418,2,FALSE))</f>
        <v/>
      </c>
      <c r="Q2879" s="68"/>
      <c r="R2879" s="68"/>
      <c r="S2879" s="68"/>
      <c r="T2879" s="68"/>
      <c r="U2879" s="68"/>
      <c r="V2879" s="68"/>
      <c r="W2879" s="68"/>
      <c r="X2879" s="68"/>
      <c r="Y2879" s="68"/>
      <c r="Z2879" s="68"/>
      <c r="AA2879" s="68"/>
      <c r="AB2879" s="69"/>
      <c r="AC2879" s="68"/>
      <c r="AD2879" s="69"/>
      <c r="AE2879" s="53"/>
      <c r="AF2879" s="98"/>
      <c r="AG2879" s="123"/>
      <c r="AH2879" s="123"/>
      <c r="AI2879"/>
      <c r="AJ2879"/>
      <c r="AM2879" s="13"/>
    </row>
    <row r="2880" spans="1:39" s="8" customFormat="1" ht="24.95" customHeight="1" x14ac:dyDescent="0.25">
      <c r="A2880" s="65" t="str">
        <f t="shared" si="44"/>
        <v/>
      </c>
      <c r="B2880" s="61"/>
      <c r="C2880" s="63" t="str">
        <f>IF(B2880="","",VLOOKUP(B2880,'Base productos'!A$2:H$10900,2,FALSE))</f>
        <v/>
      </c>
      <c r="D2880" s="66" t="str">
        <f>IF(B2880="","",VLOOKUP(B2880,'Base productos'!A$2:H$10900,3,FALSE))</f>
        <v/>
      </c>
      <c r="E2880" s="62" t="str">
        <f>IF(B2880="","",VLOOKUP(B2880,'Base productos'!A$2:H$10900,4,FALSE))</f>
        <v/>
      </c>
      <c r="F2880" s="62" t="str">
        <f>IF(B2880="","",VLOOKUP(B2880,'Base productos'!A$2:H$10900,5,FALSE))</f>
        <v/>
      </c>
      <c r="G2880" s="66" t="str">
        <f>IF(B2880="","",VLOOKUP(B2880,'Base productos'!A$2:H$10900,6,FALSE))</f>
        <v/>
      </c>
      <c r="H2880" s="66" t="str">
        <f>IF(B2880="","",VLOOKUP(B2880,'Base productos'!A$2:H$10900,7,FALSE))</f>
        <v/>
      </c>
      <c r="I2880" s="66" t="str">
        <f>IF(B2880="","",VLOOKUP(B2880,'Base productos'!A$2:H$10900,8,FALSE))</f>
        <v/>
      </c>
      <c r="J2880" s="47"/>
      <c r="K2880" s="48"/>
      <c r="L2880" s="68"/>
      <c r="M2880" s="68"/>
      <c r="N2880" s="68"/>
      <c r="O2880" s="68"/>
      <c r="P2880" s="100" t="str">
        <f>IF(O2880="","",VLOOKUP(O2880,'Principios Activos'!A$1:B$2418,2,FALSE))</f>
        <v/>
      </c>
      <c r="Q2880" s="68"/>
      <c r="R2880" s="68"/>
      <c r="S2880" s="68"/>
      <c r="T2880" s="68"/>
      <c r="U2880" s="68"/>
      <c r="V2880" s="68"/>
      <c r="W2880" s="68"/>
      <c r="X2880" s="68"/>
      <c r="Y2880" s="68"/>
      <c r="Z2880" s="68"/>
      <c r="AA2880" s="68"/>
      <c r="AB2880" s="69"/>
      <c r="AC2880" s="68"/>
      <c r="AD2880" s="69"/>
      <c r="AE2880" s="53"/>
      <c r="AF2880" s="98"/>
      <c r="AG2880" s="123"/>
      <c r="AH2880" s="123"/>
      <c r="AI2880"/>
      <c r="AJ2880"/>
      <c r="AM2880" s="13"/>
    </row>
    <row r="2881" spans="1:39" s="8" customFormat="1" ht="24.95" customHeight="1" x14ac:dyDescent="0.25">
      <c r="A2881" s="65" t="str">
        <f t="shared" si="44"/>
        <v/>
      </c>
      <c r="B2881" s="61"/>
      <c r="C2881" s="63" t="str">
        <f>IF(B2881="","",VLOOKUP(B2881,'Base productos'!A$2:H$10900,2,FALSE))</f>
        <v/>
      </c>
      <c r="D2881" s="66" t="str">
        <f>IF(B2881="","",VLOOKUP(B2881,'Base productos'!A$2:H$10900,3,FALSE))</f>
        <v/>
      </c>
      <c r="E2881" s="62" t="str">
        <f>IF(B2881="","",VLOOKUP(B2881,'Base productos'!A$2:H$10900,4,FALSE))</f>
        <v/>
      </c>
      <c r="F2881" s="62" t="str">
        <f>IF(B2881="","",VLOOKUP(B2881,'Base productos'!A$2:H$10900,5,FALSE))</f>
        <v/>
      </c>
      <c r="G2881" s="66" t="str">
        <f>IF(B2881="","",VLOOKUP(B2881,'Base productos'!A$2:H$10900,6,FALSE))</f>
        <v/>
      </c>
      <c r="H2881" s="66" t="str">
        <f>IF(B2881="","",VLOOKUP(B2881,'Base productos'!A$2:H$10900,7,FALSE))</f>
        <v/>
      </c>
      <c r="I2881" s="66" t="str">
        <f>IF(B2881="","",VLOOKUP(B2881,'Base productos'!A$2:H$10900,8,FALSE))</f>
        <v/>
      </c>
      <c r="J2881" s="47"/>
      <c r="K2881" s="48"/>
      <c r="L2881" s="68"/>
      <c r="M2881" s="68"/>
      <c r="N2881" s="68"/>
      <c r="O2881" s="68"/>
      <c r="P2881" s="100" t="str">
        <f>IF(O2881="","",VLOOKUP(O2881,'Principios Activos'!A$1:B$2418,2,FALSE))</f>
        <v/>
      </c>
      <c r="Q2881" s="68"/>
      <c r="R2881" s="68"/>
      <c r="S2881" s="68"/>
      <c r="T2881" s="68"/>
      <c r="U2881" s="68"/>
      <c r="V2881" s="68"/>
      <c r="W2881" s="68"/>
      <c r="X2881" s="68"/>
      <c r="Y2881" s="68"/>
      <c r="Z2881" s="68"/>
      <c r="AA2881" s="68"/>
      <c r="AB2881" s="69"/>
      <c r="AC2881" s="68"/>
      <c r="AD2881" s="69"/>
      <c r="AE2881" s="53"/>
      <c r="AF2881" s="98"/>
      <c r="AG2881" s="123"/>
      <c r="AH2881" s="123"/>
      <c r="AI2881"/>
      <c r="AJ2881"/>
      <c r="AM2881" s="13"/>
    </row>
    <row r="2882" spans="1:39" s="8" customFormat="1" ht="24.95" customHeight="1" x14ac:dyDescent="0.25">
      <c r="A2882" s="65" t="str">
        <f t="shared" si="44"/>
        <v/>
      </c>
      <c r="B2882" s="61"/>
      <c r="C2882" s="63" t="str">
        <f>IF(B2882="","",VLOOKUP(B2882,'Base productos'!A$2:H$10900,2,FALSE))</f>
        <v/>
      </c>
      <c r="D2882" s="66" t="str">
        <f>IF(B2882="","",VLOOKUP(B2882,'Base productos'!A$2:H$10900,3,FALSE))</f>
        <v/>
      </c>
      <c r="E2882" s="62" t="str">
        <f>IF(B2882="","",VLOOKUP(B2882,'Base productos'!A$2:H$10900,4,FALSE))</f>
        <v/>
      </c>
      <c r="F2882" s="62" t="str">
        <f>IF(B2882="","",VLOOKUP(B2882,'Base productos'!A$2:H$10900,5,FALSE))</f>
        <v/>
      </c>
      <c r="G2882" s="66" t="str">
        <f>IF(B2882="","",VLOOKUP(B2882,'Base productos'!A$2:H$10900,6,FALSE))</f>
        <v/>
      </c>
      <c r="H2882" s="66" t="str">
        <f>IF(B2882="","",VLOOKUP(B2882,'Base productos'!A$2:H$10900,7,FALSE))</f>
        <v/>
      </c>
      <c r="I2882" s="66" t="str">
        <f>IF(B2882="","",VLOOKUP(B2882,'Base productos'!A$2:H$10900,8,FALSE))</f>
        <v/>
      </c>
      <c r="J2882" s="47"/>
      <c r="K2882" s="48"/>
      <c r="L2882" s="68"/>
      <c r="M2882" s="68"/>
      <c r="N2882" s="68"/>
      <c r="O2882" s="68"/>
      <c r="P2882" s="100" t="str">
        <f>IF(O2882="","",VLOOKUP(O2882,'Principios Activos'!A$1:B$2418,2,FALSE))</f>
        <v/>
      </c>
      <c r="Q2882" s="68"/>
      <c r="R2882" s="68"/>
      <c r="S2882" s="68"/>
      <c r="T2882" s="68"/>
      <c r="U2882" s="68"/>
      <c r="V2882" s="68"/>
      <c r="W2882" s="68"/>
      <c r="X2882" s="68"/>
      <c r="Y2882" s="68"/>
      <c r="Z2882" s="68"/>
      <c r="AA2882" s="68"/>
      <c r="AB2882" s="69"/>
      <c r="AC2882" s="68"/>
      <c r="AD2882" s="69"/>
      <c r="AE2882" s="53"/>
      <c r="AF2882" s="98"/>
      <c r="AG2882" s="123"/>
      <c r="AH2882" s="123"/>
      <c r="AI2882"/>
      <c r="AJ2882"/>
      <c r="AM2882" s="13"/>
    </row>
    <row r="2883" spans="1:39" s="8" customFormat="1" ht="24.95" customHeight="1" x14ac:dyDescent="0.25">
      <c r="A2883" s="65" t="str">
        <f t="shared" si="44"/>
        <v/>
      </c>
      <c r="B2883" s="61"/>
      <c r="C2883" s="63" t="str">
        <f>IF(B2883="","",VLOOKUP(B2883,'Base productos'!A$2:H$10900,2,FALSE))</f>
        <v/>
      </c>
      <c r="D2883" s="66" t="str">
        <f>IF(B2883="","",VLOOKUP(B2883,'Base productos'!A$2:H$10900,3,FALSE))</f>
        <v/>
      </c>
      <c r="E2883" s="62" t="str">
        <f>IF(B2883="","",VLOOKUP(B2883,'Base productos'!A$2:H$10900,4,FALSE))</f>
        <v/>
      </c>
      <c r="F2883" s="62" t="str">
        <f>IF(B2883="","",VLOOKUP(B2883,'Base productos'!A$2:H$10900,5,FALSE))</f>
        <v/>
      </c>
      <c r="G2883" s="66" t="str">
        <f>IF(B2883="","",VLOOKUP(B2883,'Base productos'!A$2:H$10900,6,FALSE))</f>
        <v/>
      </c>
      <c r="H2883" s="66" t="str">
        <f>IF(B2883="","",VLOOKUP(B2883,'Base productos'!A$2:H$10900,7,FALSE))</f>
        <v/>
      </c>
      <c r="I2883" s="66" t="str">
        <f>IF(B2883="","",VLOOKUP(B2883,'Base productos'!A$2:H$10900,8,FALSE))</f>
        <v/>
      </c>
      <c r="J2883" s="47"/>
      <c r="K2883" s="48"/>
      <c r="L2883" s="68"/>
      <c r="M2883" s="68"/>
      <c r="N2883" s="68"/>
      <c r="O2883" s="68"/>
      <c r="P2883" s="100" t="str">
        <f>IF(O2883="","",VLOOKUP(O2883,'Principios Activos'!A$1:B$2418,2,FALSE))</f>
        <v/>
      </c>
      <c r="Q2883" s="68"/>
      <c r="R2883" s="68"/>
      <c r="S2883" s="68"/>
      <c r="T2883" s="68"/>
      <c r="U2883" s="68"/>
      <c r="V2883" s="68"/>
      <c r="W2883" s="68"/>
      <c r="X2883" s="68"/>
      <c r="Y2883" s="68"/>
      <c r="Z2883" s="68"/>
      <c r="AA2883" s="68"/>
      <c r="AB2883" s="69"/>
      <c r="AC2883" s="68"/>
      <c r="AD2883" s="69"/>
      <c r="AE2883" s="53"/>
      <c r="AF2883" s="98"/>
      <c r="AG2883" s="123"/>
      <c r="AH2883" s="123"/>
      <c r="AI2883"/>
      <c r="AJ2883"/>
      <c r="AM2883" s="13"/>
    </row>
    <row r="2884" spans="1:39" s="8" customFormat="1" ht="24.95" customHeight="1" x14ac:dyDescent="0.25">
      <c r="A2884" s="65" t="str">
        <f t="shared" si="44"/>
        <v/>
      </c>
      <c r="B2884" s="61"/>
      <c r="C2884" s="63" t="str">
        <f>IF(B2884="","",VLOOKUP(B2884,'Base productos'!A$2:H$10900,2,FALSE))</f>
        <v/>
      </c>
      <c r="D2884" s="66" t="str">
        <f>IF(B2884="","",VLOOKUP(B2884,'Base productos'!A$2:H$10900,3,FALSE))</f>
        <v/>
      </c>
      <c r="E2884" s="62" t="str">
        <f>IF(B2884="","",VLOOKUP(B2884,'Base productos'!A$2:H$10900,4,FALSE))</f>
        <v/>
      </c>
      <c r="F2884" s="62" t="str">
        <f>IF(B2884="","",VLOOKUP(B2884,'Base productos'!A$2:H$10900,5,FALSE))</f>
        <v/>
      </c>
      <c r="G2884" s="66" t="str">
        <f>IF(B2884="","",VLOOKUP(B2884,'Base productos'!A$2:H$10900,6,FALSE))</f>
        <v/>
      </c>
      <c r="H2884" s="66" t="str">
        <f>IF(B2884="","",VLOOKUP(B2884,'Base productos'!A$2:H$10900,7,FALSE))</f>
        <v/>
      </c>
      <c r="I2884" s="66" t="str">
        <f>IF(B2884="","",VLOOKUP(B2884,'Base productos'!A$2:H$10900,8,FALSE))</f>
        <v/>
      </c>
      <c r="J2884" s="47"/>
      <c r="K2884" s="48"/>
      <c r="L2884" s="68"/>
      <c r="M2884" s="68"/>
      <c r="N2884" s="68"/>
      <c r="O2884" s="68"/>
      <c r="P2884" s="100" t="str">
        <f>IF(O2884="","",VLOOKUP(O2884,'Principios Activos'!A$1:B$2418,2,FALSE))</f>
        <v/>
      </c>
      <c r="Q2884" s="68"/>
      <c r="R2884" s="68"/>
      <c r="S2884" s="68"/>
      <c r="T2884" s="68"/>
      <c r="U2884" s="68"/>
      <c r="V2884" s="68"/>
      <c r="W2884" s="68"/>
      <c r="X2884" s="68"/>
      <c r="Y2884" s="68"/>
      <c r="Z2884" s="68"/>
      <c r="AA2884" s="68"/>
      <c r="AB2884" s="69"/>
      <c r="AC2884" s="68"/>
      <c r="AD2884" s="69"/>
      <c r="AE2884" s="53"/>
      <c r="AF2884" s="98"/>
      <c r="AG2884" s="123"/>
      <c r="AH2884" s="123"/>
      <c r="AI2884"/>
      <c r="AJ2884"/>
      <c r="AM2884" s="13"/>
    </row>
    <row r="2885" spans="1:39" s="8" customFormat="1" ht="24.95" customHeight="1" x14ac:dyDescent="0.25">
      <c r="A2885" s="65" t="str">
        <f t="shared" si="44"/>
        <v/>
      </c>
      <c r="B2885" s="61"/>
      <c r="C2885" s="63" t="str">
        <f>IF(B2885="","",VLOOKUP(B2885,'Base productos'!A$2:H$10900,2,FALSE))</f>
        <v/>
      </c>
      <c r="D2885" s="66" t="str">
        <f>IF(B2885="","",VLOOKUP(B2885,'Base productos'!A$2:H$10900,3,FALSE))</f>
        <v/>
      </c>
      <c r="E2885" s="62" t="str">
        <f>IF(B2885="","",VLOOKUP(B2885,'Base productos'!A$2:H$10900,4,FALSE))</f>
        <v/>
      </c>
      <c r="F2885" s="62" t="str">
        <f>IF(B2885="","",VLOOKUP(B2885,'Base productos'!A$2:H$10900,5,FALSE))</f>
        <v/>
      </c>
      <c r="G2885" s="66" t="str">
        <f>IF(B2885="","",VLOOKUP(B2885,'Base productos'!A$2:H$10900,6,FALSE))</f>
        <v/>
      </c>
      <c r="H2885" s="66" t="str">
        <f>IF(B2885="","",VLOOKUP(B2885,'Base productos'!A$2:H$10900,7,FALSE))</f>
        <v/>
      </c>
      <c r="I2885" s="66" t="str">
        <f>IF(B2885="","",VLOOKUP(B2885,'Base productos'!A$2:H$10900,8,FALSE))</f>
        <v/>
      </c>
      <c r="J2885" s="47"/>
      <c r="K2885" s="48"/>
      <c r="L2885" s="68"/>
      <c r="M2885" s="68"/>
      <c r="N2885" s="68"/>
      <c r="O2885" s="68"/>
      <c r="P2885" s="100" t="str">
        <f>IF(O2885="","",VLOOKUP(O2885,'Principios Activos'!A$1:B$2418,2,FALSE))</f>
        <v/>
      </c>
      <c r="Q2885" s="68"/>
      <c r="R2885" s="68"/>
      <c r="S2885" s="68"/>
      <c r="T2885" s="68"/>
      <c r="U2885" s="68"/>
      <c r="V2885" s="68"/>
      <c r="W2885" s="68"/>
      <c r="X2885" s="68"/>
      <c r="Y2885" s="68"/>
      <c r="Z2885" s="68"/>
      <c r="AA2885" s="68"/>
      <c r="AB2885" s="69"/>
      <c r="AC2885" s="68"/>
      <c r="AD2885" s="69"/>
      <c r="AE2885" s="53"/>
      <c r="AF2885" s="98"/>
      <c r="AG2885" s="123"/>
      <c r="AH2885" s="123"/>
      <c r="AI2885"/>
      <c r="AJ2885"/>
      <c r="AM2885" s="13"/>
    </row>
    <row r="2886" spans="1:39" s="8" customFormat="1" ht="24.95" customHeight="1" x14ac:dyDescent="0.25">
      <c r="A2886" s="65" t="str">
        <f t="shared" si="44"/>
        <v/>
      </c>
      <c r="B2886" s="61"/>
      <c r="C2886" s="63" t="str">
        <f>IF(B2886="","",VLOOKUP(B2886,'Base productos'!A$2:H$10900,2,FALSE))</f>
        <v/>
      </c>
      <c r="D2886" s="66" t="str">
        <f>IF(B2886="","",VLOOKUP(B2886,'Base productos'!A$2:H$10900,3,FALSE))</f>
        <v/>
      </c>
      <c r="E2886" s="62" t="str">
        <f>IF(B2886="","",VLOOKUP(B2886,'Base productos'!A$2:H$10900,4,FALSE))</f>
        <v/>
      </c>
      <c r="F2886" s="62" t="str">
        <f>IF(B2886="","",VLOOKUP(B2886,'Base productos'!A$2:H$10900,5,FALSE))</f>
        <v/>
      </c>
      <c r="G2886" s="66" t="str">
        <f>IF(B2886="","",VLOOKUP(B2886,'Base productos'!A$2:H$10900,6,FALSE))</f>
        <v/>
      </c>
      <c r="H2886" s="66" t="str">
        <f>IF(B2886="","",VLOOKUP(B2886,'Base productos'!A$2:H$10900,7,FALSE))</f>
        <v/>
      </c>
      <c r="I2886" s="66" t="str">
        <f>IF(B2886="","",VLOOKUP(B2886,'Base productos'!A$2:H$10900,8,FALSE))</f>
        <v/>
      </c>
      <c r="J2886" s="47"/>
      <c r="K2886" s="48"/>
      <c r="L2886" s="68"/>
      <c r="M2886" s="68"/>
      <c r="N2886" s="68"/>
      <c r="O2886" s="68"/>
      <c r="P2886" s="100" t="str">
        <f>IF(O2886="","",VLOOKUP(O2886,'Principios Activos'!A$1:B$2418,2,FALSE))</f>
        <v/>
      </c>
      <c r="Q2886" s="68"/>
      <c r="R2886" s="68"/>
      <c r="S2886" s="68"/>
      <c r="T2886" s="68"/>
      <c r="U2886" s="68"/>
      <c r="V2886" s="68"/>
      <c r="W2886" s="68"/>
      <c r="X2886" s="68"/>
      <c r="Y2886" s="68"/>
      <c r="Z2886" s="68"/>
      <c r="AA2886" s="68"/>
      <c r="AB2886" s="69"/>
      <c r="AC2886" s="68"/>
      <c r="AD2886" s="69"/>
      <c r="AE2886" s="53"/>
      <c r="AF2886" s="98"/>
      <c r="AG2886" s="123"/>
      <c r="AH2886" s="123"/>
      <c r="AI2886"/>
      <c r="AJ2886"/>
      <c r="AM2886" s="13"/>
    </row>
    <row r="2887" spans="1:39" s="8" customFormat="1" ht="24.95" customHeight="1" x14ac:dyDescent="0.25">
      <c r="A2887" s="65" t="str">
        <f t="shared" si="44"/>
        <v/>
      </c>
      <c r="B2887" s="61"/>
      <c r="C2887" s="63" t="str">
        <f>IF(B2887="","",VLOOKUP(B2887,'Base productos'!A$2:H$10900,2,FALSE))</f>
        <v/>
      </c>
      <c r="D2887" s="66" t="str">
        <f>IF(B2887="","",VLOOKUP(B2887,'Base productos'!A$2:H$10900,3,FALSE))</f>
        <v/>
      </c>
      <c r="E2887" s="62" t="str">
        <f>IF(B2887="","",VLOOKUP(B2887,'Base productos'!A$2:H$10900,4,FALSE))</f>
        <v/>
      </c>
      <c r="F2887" s="62" t="str">
        <f>IF(B2887="","",VLOOKUP(B2887,'Base productos'!A$2:H$10900,5,FALSE))</f>
        <v/>
      </c>
      <c r="G2887" s="66" t="str">
        <f>IF(B2887="","",VLOOKUP(B2887,'Base productos'!A$2:H$10900,6,FALSE))</f>
        <v/>
      </c>
      <c r="H2887" s="66" t="str">
        <f>IF(B2887="","",VLOOKUP(B2887,'Base productos'!A$2:H$10900,7,FALSE))</f>
        <v/>
      </c>
      <c r="I2887" s="66" t="str">
        <f>IF(B2887="","",VLOOKUP(B2887,'Base productos'!A$2:H$10900,8,FALSE))</f>
        <v/>
      </c>
      <c r="J2887" s="47"/>
      <c r="K2887" s="48"/>
      <c r="L2887" s="68"/>
      <c r="M2887" s="68"/>
      <c r="N2887" s="68"/>
      <c r="O2887" s="68"/>
      <c r="P2887" s="100" t="str">
        <f>IF(O2887="","",VLOOKUP(O2887,'Principios Activos'!A$1:B$2418,2,FALSE))</f>
        <v/>
      </c>
      <c r="Q2887" s="68"/>
      <c r="R2887" s="68"/>
      <c r="S2887" s="68"/>
      <c r="T2887" s="68"/>
      <c r="U2887" s="68"/>
      <c r="V2887" s="68"/>
      <c r="W2887" s="68"/>
      <c r="X2887" s="68"/>
      <c r="Y2887" s="68"/>
      <c r="Z2887" s="68"/>
      <c r="AA2887" s="68"/>
      <c r="AB2887" s="69"/>
      <c r="AC2887" s="68"/>
      <c r="AD2887" s="69"/>
      <c r="AE2887" s="53"/>
      <c r="AF2887" s="98"/>
      <c r="AG2887" s="123"/>
      <c r="AH2887" s="123"/>
      <c r="AI2887"/>
      <c r="AJ2887"/>
      <c r="AM2887" s="13"/>
    </row>
    <row r="2888" spans="1:39" s="8" customFormat="1" ht="24.95" customHeight="1" x14ac:dyDescent="0.25">
      <c r="A2888" s="65" t="str">
        <f t="shared" si="44"/>
        <v/>
      </c>
      <c r="B2888" s="61"/>
      <c r="C2888" s="63" t="str">
        <f>IF(B2888="","",VLOOKUP(B2888,'Base productos'!A$2:H$10900,2,FALSE))</f>
        <v/>
      </c>
      <c r="D2888" s="66" t="str">
        <f>IF(B2888="","",VLOOKUP(B2888,'Base productos'!A$2:H$10900,3,FALSE))</f>
        <v/>
      </c>
      <c r="E2888" s="62" t="str">
        <f>IF(B2888="","",VLOOKUP(B2888,'Base productos'!A$2:H$10900,4,FALSE))</f>
        <v/>
      </c>
      <c r="F2888" s="62" t="str">
        <f>IF(B2888="","",VLOOKUP(B2888,'Base productos'!A$2:H$10900,5,FALSE))</f>
        <v/>
      </c>
      <c r="G2888" s="66" t="str">
        <f>IF(B2888="","",VLOOKUP(B2888,'Base productos'!A$2:H$10900,6,FALSE))</f>
        <v/>
      </c>
      <c r="H2888" s="66" t="str">
        <f>IF(B2888="","",VLOOKUP(B2888,'Base productos'!A$2:H$10900,7,FALSE))</f>
        <v/>
      </c>
      <c r="I2888" s="66" t="str">
        <f>IF(B2888="","",VLOOKUP(B2888,'Base productos'!A$2:H$10900,8,FALSE))</f>
        <v/>
      </c>
      <c r="J2888" s="47"/>
      <c r="K2888" s="48"/>
      <c r="L2888" s="68"/>
      <c r="M2888" s="68"/>
      <c r="N2888" s="68"/>
      <c r="O2888" s="68"/>
      <c r="P2888" s="100" t="str">
        <f>IF(O2888="","",VLOOKUP(O2888,'Principios Activos'!A$1:B$2418,2,FALSE))</f>
        <v/>
      </c>
      <c r="Q2888" s="68"/>
      <c r="R2888" s="68"/>
      <c r="S2888" s="68"/>
      <c r="T2888" s="68"/>
      <c r="U2888" s="68"/>
      <c r="V2888" s="68"/>
      <c r="W2888" s="68"/>
      <c r="X2888" s="68"/>
      <c r="Y2888" s="68"/>
      <c r="Z2888" s="68"/>
      <c r="AA2888" s="68"/>
      <c r="AB2888" s="69"/>
      <c r="AC2888" s="68"/>
      <c r="AD2888" s="69"/>
      <c r="AE2888" s="53"/>
      <c r="AF2888" s="98"/>
      <c r="AG2888" s="123"/>
      <c r="AH2888" s="123"/>
      <c r="AI2888"/>
      <c r="AJ2888"/>
      <c r="AM2888" s="13"/>
    </row>
    <row r="2889" spans="1:39" s="8" customFormat="1" ht="24.95" customHeight="1" x14ac:dyDescent="0.25">
      <c r="A2889" s="65" t="str">
        <f t="shared" si="44"/>
        <v/>
      </c>
      <c r="B2889" s="61"/>
      <c r="C2889" s="63" t="str">
        <f>IF(B2889="","",VLOOKUP(B2889,'Base productos'!A$2:H$10900,2,FALSE))</f>
        <v/>
      </c>
      <c r="D2889" s="66" t="str">
        <f>IF(B2889="","",VLOOKUP(B2889,'Base productos'!A$2:H$10900,3,FALSE))</f>
        <v/>
      </c>
      <c r="E2889" s="62" t="str">
        <f>IF(B2889="","",VLOOKUP(B2889,'Base productos'!A$2:H$10900,4,FALSE))</f>
        <v/>
      </c>
      <c r="F2889" s="62" t="str">
        <f>IF(B2889="","",VLOOKUP(B2889,'Base productos'!A$2:H$10900,5,FALSE))</f>
        <v/>
      </c>
      <c r="G2889" s="66" t="str">
        <f>IF(B2889="","",VLOOKUP(B2889,'Base productos'!A$2:H$10900,6,FALSE))</f>
        <v/>
      </c>
      <c r="H2889" s="66" t="str">
        <f>IF(B2889="","",VLOOKUP(B2889,'Base productos'!A$2:H$10900,7,FALSE))</f>
        <v/>
      </c>
      <c r="I2889" s="66" t="str">
        <f>IF(B2889="","",VLOOKUP(B2889,'Base productos'!A$2:H$10900,8,FALSE))</f>
        <v/>
      </c>
      <c r="J2889" s="47"/>
      <c r="K2889" s="48"/>
      <c r="L2889" s="68"/>
      <c r="M2889" s="68"/>
      <c r="N2889" s="68"/>
      <c r="O2889" s="68"/>
      <c r="P2889" s="100" t="str">
        <f>IF(O2889="","",VLOOKUP(O2889,'Principios Activos'!A$1:B$2418,2,FALSE))</f>
        <v/>
      </c>
      <c r="Q2889" s="68"/>
      <c r="R2889" s="68"/>
      <c r="S2889" s="68"/>
      <c r="T2889" s="68"/>
      <c r="U2889" s="68"/>
      <c r="V2889" s="68"/>
      <c r="W2889" s="68"/>
      <c r="X2889" s="68"/>
      <c r="Y2889" s="68"/>
      <c r="Z2889" s="68"/>
      <c r="AA2889" s="68"/>
      <c r="AB2889" s="69"/>
      <c r="AC2889" s="68"/>
      <c r="AD2889" s="69"/>
      <c r="AE2889" s="53"/>
      <c r="AF2889" s="98"/>
      <c r="AG2889" s="123"/>
      <c r="AH2889" s="123"/>
      <c r="AI2889"/>
      <c r="AJ2889"/>
      <c r="AM2889" s="13"/>
    </row>
    <row r="2890" spans="1:39" s="8" customFormat="1" ht="24.95" customHeight="1" x14ac:dyDescent="0.25">
      <c r="A2890" s="65" t="str">
        <f t="shared" si="44"/>
        <v/>
      </c>
      <c r="B2890" s="61"/>
      <c r="C2890" s="63" t="str">
        <f>IF(B2890="","",VLOOKUP(B2890,'Base productos'!A$2:H$10900,2,FALSE))</f>
        <v/>
      </c>
      <c r="D2890" s="66" t="str">
        <f>IF(B2890="","",VLOOKUP(B2890,'Base productos'!A$2:H$10900,3,FALSE))</f>
        <v/>
      </c>
      <c r="E2890" s="62" t="str">
        <f>IF(B2890="","",VLOOKUP(B2890,'Base productos'!A$2:H$10900,4,FALSE))</f>
        <v/>
      </c>
      <c r="F2890" s="62" t="str">
        <f>IF(B2890="","",VLOOKUP(B2890,'Base productos'!A$2:H$10900,5,FALSE))</f>
        <v/>
      </c>
      <c r="G2890" s="66" t="str">
        <f>IF(B2890="","",VLOOKUP(B2890,'Base productos'!A$2:H$10900,6,FALSE))</f>
        <v/>
      </c>
      <c r="H2890" s="66" t="str">
        <f>IF(B2890="","",VLOOKUP(B2890,'Base productos'!A$2:H$10900,7,FALSE))</f>
        <v/>
      </c>
      <c r="I2890" s="66" t="str">
        <f>IF(B2890="","",VLOOKUP(B2890,'Base productos'!A$2:H$10900,8,FALSE))</f>
        <v/>
      </c>
      <c r="J2890" s="47"/>
      <c r="K2890" s="48"/>
      <c r="L2890" s="68"/>
      <c r="M2890" s="68"/>
      <c r="N2890" s="68"/>
      <c r="O2890" s="68"/>
      <c r="P2890" s="100" t="str">
        <f>IF(O2890="","",VLOOKUP(O2890,'Principios Activos'!A$1:B$2418,2,FALSE))</f>
        <v/>
      </c>
      <c r="Q2890" s="68"/>
      <c r="R2890" s="68"/>
      <c r="S2890" s="68"/>
      <c r="T2890" s="68"/>
      <c r="U2890" s="68"/>
      <c r="V2890" s="68"/>
      <c r="W2890" s="68"/>
      <c r="X2890" s="68"/>
      <c r="Y2890" s="68"/>
      <c r="Z2890" s="68"/>
      <c r="AA2890" s="68"/>
      <c r="AB2890" s="69"/>
      <c r="AC2890" s="68"/>
      <c r="AD2890" s="69"/>
      <c r="AE2890" s="53"/>
      <c r="AF2890" s="98"/>
      <c r="AG2890" s="123"/>
      <c r="AH2890" s="123"/>
      <c r="AI2890"/>
      <c r="AJ2890"/>
      <c r="AM2890" s="13"/>
    </row>
    <row r="2891" spans="1:39" s="8" customFormat="1" ht="24.95" customHeight="1" x14ac:dyDescent="0.25">
      <c r="A2891" s="65" t="str">
        <f t="shared" si="44"/>
        <v/>
      </c>
      <c r="B2891" s="61"/>
      <c r="C2891" s="63" t="str">
        <f>IF(B2891="","",VLOOKUP(B2891,'Base productos'!A$2:H$10900,2,FALSE))</f>
        <v/>
      </c>
      <c r="D2891" s="66" t="str">
        <f>IF(B2891="","",VLOOKUP(B2891,'Base productos'!A$2:H$10900,3,FALSE))</f>
        <v/>
      </c>
      <c r="E2891" s="62" t="str">
        <f>IF(B2891="","",VLOOKUP(B2891,'Base productos'!A$2:H$10900,4,FALSE))</f>
        <v/>
      </c>
      <c r="F2891" s="62" t="str">
        <f>IF(B2891="","",VLOOKUP(B2891,'Base productos'!A$2:H$10900,5,FALSE))</f>
        <v/>
      </c>
      <c r="G2891" s="66" t="str">
        <f>IF(B2891="","",VLOOKUP(B2891,'Base productos'!A$2:H$10900,6,FALSE))</f>
        <v/>
      </c>
      <c r="H2891" s="66" t="str">
        <f>IF(B2891="","",VLOOKUP(B2891,'Base productos'!A$2:H$10900,7,FALSE))</f>
        <v/>
      </c>
      <c r="I2891" s="66" t="str">
        <f>IF(B2891="","",VLOOKUP(B2891,'Base productos'!A$2:H$10900,8,FALSE))</f>
        <v/>
      </c>
      <c r="J2891" s="47"/>
      <c r="K2891" s="48"/>
      <c r="L2891" s="68"/>
      <c r="M2891" s="68"/>
      <c r="N2891" s="68"/>
      <c r="O2891" s="68"/>
      <c r="P2891" s="100" t="str">
        <f>IF(O2891="","",VLOOKUP(O2891,'Principios Activos'!A$1:B$2418,2,FALSE))</f>
        <v/>
      </c>
      <c r="Q2891" s="68"/>
      <c r="R2891" s="68"/>
      <c r="S2891" s="68"/>
      <c r="T2891" s="68"/>
      <c r="U2891" s="68"/>
      <c r="V2891" s="68"/>
      <c r="W2891" s="68"/>
      <c r="X2891" s="68"/>
      <c r="Y2891" s="68"/>
      <c r="Z2891" s="68"/>
      <c r="AA2891" s="68"/>
      <c r="AB2891" s="69"/>
      <c r="AC2891" s="68"/>
      <c r="AD2891" s="69"/>
      <c r="AE2891" s="53"/>
      <c r="AF2891" s="98"/>
      <c r="AG2891" s="123"/>
      <c r="AH2891" s="123"/>
      <c r="AI2891"/>
      <c r="AJ2891"/>
      <c r="AM2891" s="13"/>
    </row>
    <row r="2892" spans="1:39" s="8" customFormat="1" ht="24.95" customHeight="1" x14ac:dyDescent="0.25">
      <c r="A2892" s="65" t="str">
        <f t="shared" si="44"/>
        <v/>
      </c>
      <c r="B2892" s="61"/>
      <c r="C2892" s="63" t="str">
        <f>IF(B2892="","",VLOOKUP(B2892,'Base productos'!A$2:H$10900,2,FALSE))</f>
        <v/>
      </c>
      <c r="D2892" s="66" t="str">
        <f>IF(B2892="","",VLOOKUP(B2892,'Base productos'!A$2:H$10900,3,FALSE))</f>
        <v/>
      </c>
      <c r="E2892" s="62" t="str">
        <f>IF(B2892="","",VLOOKUP(B2892,'Base productos'!A$2:H$10900,4,FALSE))</f>
        <v/>
      </c>
      <c r="F2892" s="62" t="str">
        <f>IF(B2892="","",VLOOKUP(B2892,'Base productos'!A$2:H$10900,5,FALSE))</f>
        <v/>
      </c>
      <c r="G2892" s="66" t="str">
        <f>IF(B2892="","",VLOOKUP(B2892,'Base productos'!A$2:H$10900,6,FALSE))</f>
        <v/>
      </c>
      <c r="H2892" s="66" t="str">
        <f>IF(B2892="","",VLOOKUP(B2892,'Base productos'!A$2:H$10900,7,FALSE))</f>
        <v/>
      </c>
      <c r="I2892" s="66" t="str">
        <f>IF(B2892="","",VLOOKUP(B2892,'Base productos'!A$2:H$10900,8,FALSE))</f>
        <v/>
      </c>
      <c r="J2892" s="47"/>
      <c r="K2892" s="48"/>
      <c r="L2892" s="68"/>
      <c r="M2892" s="68"/>
      <c r="N2892" s="68"/>
      <c r="O2892" s="68"/>
      <c r="P2892" s="100" t="str">
        <f>IF(O2892="","",VLOOKUP(O2892,'Principios Activos'!A$1:B$2418,2,FALSE))</f>
        <v/>
      </c>
      <c r="Q2892" s="68"/>
      <c r="R2892" s="68"/>
      <c r="S2892" s="68"/>
      <c r="T2892" s="68"/>
      <c r="U2892" s="68"/>
      <c r="V2892" s="68"/>
      <c r="W2892" s="68"/>
      <c r="X2892" s="68"/>
      <c r="Y2892" s="68"/>
      <c r="Z2892" s="68"/>
      <c r="AA2892" s="68"/>
      <c r="AB2892" s="69"/>
      <c r="AC2892" s="68"/>
      <c r="AD2892" s="69"/>
      <c r="AE2892" s="53"/>
      <c r="AF2892" s="98"/>
      <c r="AG2892" s="123"/>
      <c r="AH2892" s="123"/>
      <c r="AI2892"/>
      <c r="AJ2892"/>
      <c r="AM2892" s="13"/>
    </row>
    <row r="2893" spans="1:39" s="8" customFormat="1" ht="24.95" customHeight="1" x14ac:dyDescent="0.25">
      <c r="A2893" s="65" t="str">
        <f t="shared" si="44"/>
        <v/>
      </c>
      <c r="B2893" s="61"/>
      <c r="C2893" s="63" t="str">
        <f>IF(B2893="","",VLOOKUP(B2893,'Base productos'!A$2:H$10900,2,FALSE))</f>
        <v/>
      </c>
      <c r="D2893" s="66" t="str">
        <f>IF(B2893="","",VLOOKUP(B2893,'Base productos'!A$2:H$10900,3,FALSE))</f>
        <v/>
      </c>
      <c r="E2893" s="62" t="str">
        <f>IF(B2893="","",VLOOKUP(B2893,'Base productos'!A$2:H$10900,4,FALSE))</f>
        <v/>
      </c>
      <c r="F2893" s="62" t="str">
        <f>IF(B2893="","",VLOOKUP(B2893,'Base productos'!A$2:H$10900,5,FALSE))</f>
        <v/>
      </c>
      <c r="G2893" s="66" t="str">
        <f>IF(B2893="","",VLOOKUP(B2893,'Base productos'!A$2:H$10900,6,FALSE))</f>
        <v/>
      </c>
      <c r="H2893" s="66" t="str">
        <f>IF(B2893="","",VLOOKUP(B2893,'Base productos'!A$2:H$10900,7,FALSE))</f>
        <v/>
      </c>
      <c r="I2893" s="66" t="str">
        <f>IF(B2893="","",VLOOKUP(B2893,'Base productos'!A$2:H$10900,8,FALSE))</f>
        <v/>
      </c>
      <c r="J2893" s="47"/>
      <c r="K2893" s="48"/>
      <c r="L2893" s="68"/>
      <c r="M2893" s="68"/>
      <c r="N2893" s="68"/>
      <c r="O2893" s="68"/>
      <c r="P2893" s="100" t="str">
        <f>IF(O2893="","",VLOOKUP(O2893,'Principios Activos'!A$1:B$2418,2,FALSE))</f>
        <v/>
      </c>
      <c r="Q2893" s="68"/>
      <c r="R2893" s="68"/>
      <c r="S2893" s="68"/>
      <c r="T2893" s="68"/>
      <c r="U2893" s="68"/>
      <c r="V2893" s="68"/>
      <c r="W2893" s="68"/>
      <c r="X2893" s="68"/>
      <c r="Y2893" s="68"/>
      <c r="Z2893" s="68"/>
      <c r="AA2893" s="68"/>
      <c r="AB2893" s="69"/>
      <c r="AC2893" s="68"/>
      <c r="AD2893" s="69"/>
      <c r="AE2893" s="53"/>
      <c r="AF2893" s="98"/>
      <c r="AG2893" s="123"/>
      <c r="AH2893" s="123"/>
      <c r="AI2893"/>
      <c r="AJ2893"/>
      <c r="AM2893" s="13"/>
    </row>
    <row r="2894" spans="1:39" s="8" customFormat="1" ht="24.95" customHeight="1" x14ac:dyDescent="0.25">
      <c r="A2894" s="65" t="str">
        <f t="shared" si="44"/>
        <v/>
      </c>
      <c r="B2894" s="61"/>
      <c r="C2894" s="63" t="str">
        <f>IF(B2894="","",VLOOKUP(B2894,'Base productos'!A$2:H$10900,2,FALSE))</f>
        <v/>
      </c>
      <c r="D2894" s="66" t="str">
        <f>IF(B2894="","",VLOOKUP(B2894,'Base productos'!A$2:H$10900,3,FALSE))</f>
        <v/>
      </c>
      <c r="E2894" s="62" t="str">
        <f>IF(B2894="","",VLOOKUP(B2894,'Base productos'!A$2:H$10900,4,FALSE))</f>
        <v/>
      </c>
      <c r="F2894" s="62" t="str">
        <f>IF(B2894="","",VLOOKUP(B2894,'Base productos'!A$2:H$10900,5,FALSE))</f>
        <v/>
      </c>
      <c r="G2894" s="66" t="str">
        <f>IF(B2894="","",VLOOKUP(B2894,'Base productos'!A$2:H$10900,6,FALSE))</f>
        <v/>
      </c>
      <c r="H2894" s="66" t="str">
        <f>IF(B2894="","",VLOOKUP(B2894,'Base productos'!A$2:H$10900,7,FALSE))</f>
        <v/>
      </c>
      <c r="I2894" s="66" t="str">
        <f>IF(B2894="","",VLOOKUP(B2894,'Base productos'!A$2:H$10900,8,FALSE))</f>
        <v/>
      </c>
      <c r="J2894" s="47"/>
      <c r="K2894" s="48"/>
      <c r="L2894" s="68"/>
      <c r="M2894" s="68"/>
      <c r="N2894" s="68"/>
      <c r="O2894" s="68"/>
      <c r="P2894" s="100" t="str">
        <f>IF(O2894="","",VLOOKUP(O2894,'Principios Activos'!A$1:B$2418,2,FALSE))</f>
        <v/>
      </c>
      <c r="Q2894" s="68"/>
      <c r="R2894" s="68"/>
      <c r="S2894" s="68"/>
      <c r="T2894" s="68"/>
      <c r="U2894" s="68"/>
      <c r="V2894" s="68"/>
      <c r="W2894" s="68"/>
      <c r="X2894" s="68"/>
      <c r="Y2894" s="68"/>
      <c r="Z2894" s="68"/>
      <c r="AA2894" s="68"/>
      <c r="AB2894" s="69"/>
      <c r="AC2894" s="68"/>
      <c r="AD2894" s="69"/>
      <c r="AE2894" s="53"/>
      <c r="AF2894" s="98"/>
      <c r="AG2894" s="123"/>
      <c r="AH2894" s="123"/>
      <c r="AI2894"/>
      <c r="AJ2894"/>
      <c r="AM2894" s="13"/>
    </row>
    <row r="2895" spans="1:39" s="8" customFormat="1" ht="24.95" customHeight="1" x14ac:dyDescent="0.25">
      <c r="A2895" s="65" t="str">
        <f t="shared" si="44"/>
        <v/>
      </c>
      <c r="B2895" s="61"/>
      <c r="C2895" s="63" t="str">
        <f>IF(B2895="","",VLOOKUP(B2895,'Base productos'!A$2:H$10900,2,FALSE))</f>
        <v/>
      </c>
      <c r="D2895" s="66" t="str">
        <f>IF(B2895="","",VLOOKUP(B2895,'Base productos'!A$2:H$10900,3,FALSE))</f>
        <v/>
      </c>
      <c r="E2895" s="62" t="str">
        <f>IF(B2895="","",VLOOKUP(B2895,'Base productos'!A$2:H$10900,4,FALSE))</f>
        <v/>
      </c>
      <c r="F2895" s="62" t="str">
        <f>IF(B2895="","",VLOOKUP(B2895,'Base productos'!A$2:H$10900,5,FALSE))</f>
        <v/>
      </c>
      <c r="G2895" s="66" t="str">
        <f>IF(B2895="","",VLOOKUP(B2895,'Base productos'!A$2:H$10900,6,FALSE))</f>
        <v/>
      </c>
      <c r="H2895" s="66" t="str">
        <f>IF(B2895="","",VLOOKUP(B2895,'Base productos'!A$2:H$10900,7,FALSE))</f>
        <v/>
      </c>
      <c r="I2895" s="66" t="str">
        <f>IF(B2895="","",VLOOKUP(B2895,'Base productos'!A$2:H$10900,8,FALSE))</f>
        <v/>
      </c>
      <c r="J2895" s="47"/>
      <c r="K2895" s="48"/>
      <c r="L2895" s="68"/>
      <c r="M2895" s="68"/>
      <c r="N2895" s="68"/>
      <c r="O2895" s="68"/>
      <c r="P2895" s="100" t="str">
        <f>IF(O2895="","",VLOOKUP(O2895,'Principios Activos'!A$1:B$2418,2,FALSE))</f>
        <v/>
      </c>
      <c r="Q2895" s="68"/>
      <c r="R2895" s="68"/>
      <c r="S2895" s="68"/>
      <c r="T2895" s="68"/>
      <c r="U2895" s="68"/>
      <c r="V2895" s="68"/>
      <c r="W2895" s="68"/>
      <c r="X2895" s="68"/>
      <c r="Y2895" s="68"/>
      <c r="Z2895" s="68"/>
      <c r="AA2895" s="68"/>
      <c r="AB2895" s="69"/>
      <c r="AC2895" s="68"/>
      <c r="AD2895" s="69"/>
      <c r="AE2895" s="53"/>
      <c r="AF2895" s="98"/>
      <c r="AG2895" s="123"/>
      <c r="AH2895" s="123"/>
      <c r="AI2895"/>
      <c r="AJ2895"/>
      <c r="AM2895" s="13"/>
    </row>
    <row r="2896" spans="1:39" s="8" customFormat="1" ht="24.95" customHeight="1" x14ac:dyDescent="0.25">
      <c r="A2896" s="65" t="str">
        <f t="shared" si="44"/>
        <v/>
      </c>
      <c r="B2896" s="61"/>
      <c r="C2896" s="63" t="str">
        <f>IF(B2896="","",VLOOKUP(B2896,'Base productos'!A$2:H$10900,2,FALSE))</f>
        <v/>
      </c>
      <c r="D2896" s="66" t="str">
        <f>IF(B2896="","",VLOOKUP(B2896,'Base productos'!A$2:H$10900,3,FALSE))</f>
        <v/>
      </c>
      <c r="E2896" s="62" t="str">
        <f>IF(B2896="","",VLOOKUP(B2896,'Base productos'!A$2:H$10900,4,FALSE))</f>
        <v/>
      </c>
      <c r="F2896" s="62" t="str">
        <f>IF(B2896="","",VLOOKUP(B2896,'Base productos'!A$2:H$10900,5,FALSE))</f>
        <v/>
      </c>
      <c r="G2896" s="66" t="str">
        <f>IF(B2896="","",VLOOKUP(B2896,'Base productos'!A$2:H$10900,6,FALSE))</f>
        <v/>
      </c>
      <c r="H2896" s="66" t="str">
        <f>IF(B2896="","",VLOOKUP(B2896,'Base productos'!A$2:H$10900,7,FALSE))</f>
        <v/>
      </c>
      <c r="I2896" s="66" t="str">
        <f>IF(B2896="","",VLOOKUP(B2896,'Base productos'!A$2:H$10900,8,FALSE))</f>
        <v/>
      </c>
      <c r="J2896" s="47"/>
      <c r="K2896" s="48"/>
      <c r="L2896" s="68"/>
      <c r="M2896" s="68"/>
      <c r="N2896" s="68"/>
      <c r="O2896" s="68"/>
      <c r="P2896" s="100" t="str">
        <f>IF(O2896="","",VLOOKUP(O2896,'Principios Activos'!A$1:B$2418,2,FALSE))</f>
        <v/>
      </c>
      <c r="Q2896" s="68"/>
      <c r="R2896" s="68"/>
      <c r="S2896" s="68"/>
      <c r="T2896" s="68"/>
      <c r="U2896" s="68"/>
      <c r="V2896" s="68"/>
      <c r="W2896" s="68"/>
      <c r="X2896" s="68"/>
      <c r="Y2896" s="68"/>
      <c r="Z2896" s="68"/>
      <c r="AA2896" s="68"/>
      <c r="AB2896" s="69"/>
      <c r="AC2896" s="68"/>
      <c r="AD2896" s="69"/>
      <c r="AE2896" s="53"/>
      <c r="AF2896" s="98"/>
      <c r="AG2896" s="123"/>
      <c r="AH2896" s="123"/>
      <c r="AI2896"/>
      <c r="AJ2896"/>
      <c r="AM2896" s="13"/>
    </row>
    <row r="2897" spans="1:39" s="8" customFormat="1" ht="24.95" customHeight="1" x14ac:dyDescent="0.25">
      <c r="A2897" s="65" t="str">
        <f t="shared" si="44"/>
        <v/>
      </c>
      <c r="B2897" s="61"/>
      <c r="C2897" s="63" t="str">
        <f>IF(B2897="","",VLOOKUP(B2897,'Base productos'!A$2:H$10900,2,FALSE))</f>
        <v/>
      </c>
      <c r="D2897" s="66" t="str">
        <f>IF(B2897="","",VLOOKUP(B2897,'Base productos'!A$2:H$10900,3,FALSE))</f>
        <v/>
      </c>
      <c r="E2897" s="62" t="str">
        <f>IF(B2897="","",VLOOKUP(B2897,'Base productos'!A$2:H$10900,4,FALSE))</f>
        <v/>
      </c>
      <c r="F2897" s="62" t="str">
        <f>IF(B2897="","",VLOOKUP(B2897,'Base productos'!A$2:H$10900,5,FALSE))</f>
        <v/>
      </c>
      <c r="G2897" s="66" t="str">
        <f>IF(B2897="","",VLOOKUP(B2897,'Base productos'!A$2:H$10900,6,FALSE))</f>
        <v/>
      </c>
      <c r="H2897" s="66" t="str">
        <f>IF(B2897="","",VLOOKUP(B2897,'Base productos'!A$2:H$10900,7,FALSE))</f>
        <v/>
      </c>
      <c r="I2897" s="66" t="str">
        <f>IF(B2897="","",VLOOKUP(B2897,'Base productos'!A$2:H$10900,8,FALSE))</f>
        <v/>
      </c>
      <c r="J2897" s="47"/>
      <c r="K2897" s="48"/>
      <c r="L2897" s="68"/>
      <c r="M2897" s="68"/>
      <c r="N2897" s="68"/>
      <c r="O2897" s="68"/>
      <c r="P2897" s="100" t="str">
        <f>IF(O2897="","",VLOOKUP(O2897,'Principios Activos'!A$1:B$2418,2,FALSE))</f>
        <v/>
      </c>
      <c r="Q2897" s="68"/>
      <c r="R2897" s="68"/>
      <c r="S2897" s="68"/>
      <c r="T2897" s="68"/>
      <c r="U2897" s="68"/>
      <c r="V2897" s="68"/>
      <c r="W2897" s="68"/>
      <c r="X2897" s="68"/>
      <c r="Y2897" s="68"/>
      <c r="Z2897" s="68"/>
      <c r="AA2897" s="68"/>
      <c r="AB2897" s="69"/>
      <c r="AC2897" s="68"/>
      <c r="AD2897" s="69"/>
      <c r="AE2897" s="53"/>
      <c r="AF2897" s="98"/>
      <c r="AG2897" s="123"/>
      <c r="AH2897" s="123"/>
      <c r="AI2897"/>
      <c r="AJ2897"/>
      <c r="AM2897" s="13"/>
    </row>
    <row r="2898" spans="1:39" s="8" customFormat="1" ht="24.95" customHeight="1" x14ac:dyDescent="0.25">
      <c r="A2898" s="65" t="str">
        <f t="shared" si="44"/>
        <v/>
      </c>
      <c r="B2898" s="61"/>
      <c r="C2898" s="63" t="str">
        <f>IF(B2898="","",VLOOKUP(B2898,'Base productos'!A$2:H$10900,2,FALSE))</f>
        <v/>
      </c>
      <c r="D2898" s="66" t="str">
        <f>IF(B2898="","",VLOOKUP(B2898,'Base productos'!A$2:H$10900,3,FALSE))</f>
        <v/>
      </c>
      <c r="E2898" s="62" t="str">
        <f>IF(B2898="","",VLOOKUP(B2898,'Base productos'!A$2:H$10900,4,FALSE))</f>
        <v/>
      </c>
      <c r="F2898" s="62" t="str">
        <f>IF(B2898="","",VLOOKUP(B2898,'Base productos'!A$2:H$10900,5,FALSE))</f>
        <v/>
      </c>
      <c r="G2898" s="66" t="str">
        <f>IF(B2898="","",VLOOKUP(B2898,'Base productos'!A$2:H$10900,6,FALSE))</f>
        <v/>
      </c>
      <c r="H2898" s="66" t="str">
        <f>IF(B2898="","",VLOOKUP(B2898,'Base productos'!A$2:H$10900,7,FALSE))</f>
        <v/>
      </c>
      <c r="I2898" s="66" t="str">
        <f>IF(B2898="","",VLOOKUP(B2898,'Base productos'!A$2:H$10900,8,FALSE))</f>
        <v/>
      </c>
      <c r="J2898" s="47"/>
      <c r="K2898" s="48"/>
      <c r="L2898" s="68"/>
      <c r="M2898" s="68"/>
      <c r="N2898" s="68"/>
      <c r="O2898" s="68"/>
      <c r="P2898" s="100" t="str">
        <f>IF(O2898="","",VLOOKUP(O2898,'Principios Activos'!A$1:B$2418,2,FALSE))</f>
        <v/>
      </c>
      <c r="Q2898" s="68"/>
      <c r="R2898" s="68"/>
      <c r="S2898" s="68"/>
      <c r="T2898" s="68"/>
      <c r="U2898" s="68"/>
      <c r="V2898" s="68"/>
      <c r="W2898" s="68"/>
      <c r="X2898" s="68"/>
      <c r="Y2898" s="68"/>
      <c r="Z2898" s="68"/>
      <c r="AA2898" s="68"/>
      <c r="AB2898" s="69"/>
      <c r="AC2898" s="68"/>
      <c r="AD2898" s="69"/>
      <c r="AE2898" s="53"/>
      <c r="AF2898" s="98"/>
      <c r="AG2898" s="123"/>
      <c r="AH2898" s="123"/>
      <c r="AI2898"/>
      <c r="AJ2898"/>
      <c r="AM2898" s="13"/>
    </row>
    <row r="2899" spans="1:39" s="8" customFormat="1" ht="24.95" customHeight="1" x14ac:dyDescent="0.25">
      <c r="A2899" s="65" t="str">
        <f t="shared" si="44"/>
        <v/>
      </c>
      <c r="B2899" s="61"/>
      <c r="C2899" s="63" t="str">
        <f>IF(B2899="","",VLOOKUP(B2899,'Base productos'!A$2:H$10900,2,FALSE))</f>
        <v/>
      </c>
      <c r="D2899" s="66" t="str">
        <f>IF(B2899="","",VLOOKUP(B2899,'Base productos'!A$2:H$10900,3,FALSE))</f>
        <v/>
      </c>
      <c r="E2899" s="62" t="str">
        <f>IF(B2899="","",VLOOKUP(B2899,'Base productos'!A$2:H$10900,4,FALSE))</f>
        <v/>
      </c>
      <c r="F2899" s="62" t="str">
        <f>IF(B2899="","",VLOOKUP(B2899,'Base productos'!A$2:H$10900,5,FALSE))</f>
        <v/>
      </c>
      <c r="G2899" s="66" t="str">
        <f>IF(B2899="","",VLOOKUP(B2899,'Base productos'!A$2:H$10900,6,FALSE))</f>
        <v/>
      </c>
      <c r="H2899" s="66" t="str">
        <f>IF(B2899="","",VLOOKUP(B2899,'Base productos'!A$2:H$10900,7,FALSE))</f>
        <v/>
      </c>
      <c r="I2899" s="66" t="str">
        <f>IF(B2899="","",VLOOKUP(B2899,'Base productos'!A$2:H$10900,8,FALSE))</f>
        <v/>
      </c>
      <c r="J2899" s="47"/>
      <c r="K2899" s="48"/>
      <c r="L2899" s="68"/>
      <c r="M2899" s="68"/>
      <c r="N2899" s="68"/>
      <c r="O2899" s="68"/>
      <c r="P2899" s="100" t="str">
        <f>IF(O2899="","",VLOOKUP(O2899,'Principios Activos'!A$1:B$2418,2,FALSE))</f>
        <v/>
      </c>
      <c r="Q2899" s="68"/>
      <c r="R2899" s="68"/>
      <c r="S2899" s="68"/>
      <c r="T2899" s="68"/>
      <c r="U2899" s="68"/>
      <c r="V2899" s="68"/>
      <c r="W2899" s="68"/>
      <c r="X2899" s="68"/>
      <c r="Y2899" s="68"/>
      <c r="Z2899" s="68"/>
      <c r="AA2899" s="68"/>
      <c r="AB2899" s="69"/>
      <c r="AC2899" s="68"/>
      <c r="AD2899" s="69"/>
      <c r="AE2899" s="53"/>
      <c r="AF2899" s="98"/>
      <c r="AG2899" s="123"/>
      <c r="AH2899" s="123"/>
      <c r="AI2899"/>
      <c r="AJ2899"/>
      <c r="AM2899" s="13"/>
    </row>
    <row r="2900" spans="1:39" s="8" customFormat="1" ht="24.95" customHeight="1" x14ac:dyDescent="0.25">
      <c r="A2900" s="65" t="str">
        <f t="shared" si="44"/>
        <v/>
      </c>
      <c r="B2900" s="61"/>
      <c r="C2900" s="63" t="str">
        <f>IF(B2900="","",VLOOKUP(B2900,'Base productos'!A$2:H$10900,2,FALSE))</f>
        <v/>
      </c>
      <c r="D2900" s="66" t="str">
        <f>IF(B2900="","",VLOOKUP(B2900,'Base productos'!A$2:H$10900,3,FALSE))</f>
        <v/>
      </c>
      <c r="E2900" s="62" t="str">
        <f>IF(B2900="","",VLOOKUP(B2900,'Base productos'!A$2:H$10900,4,FALSE))</f>
        <v/>
      </c>
      <c r="F2900" s="62" t="str">
        <f>IF(B2900="","",VLOOKUP(B2900,'Base productos'!A$2:H$10900,5,FALSE))</f>
        <v/>
      </c>
      <c r="G2900" s="66" t="str">
        <f>IF(B2900="","",VLOOKUP(B2900,'Base productos'!A$2:H$10900,6,FALSE))</f>
        <v/>
      </c>
      <c r="H2900" s="66" t="str">
        <f>IF(B2900="","",VLOOKUP(B2900,'Base productos'!A$2:H$10900,7,FALSE))</f>
        <v/>
      </c>
      <c r="I2900" s="66" t="str">
        <f>IF(B2900="","",VLOOKUP(B2900,'Base productos'!A$2:H$10900,8,FALSE))</f>
        <v/>
      </c>
      <c r="J2900" s="47"/>
      <c r="K2900" s="48"/>
      <c r="L2900" s="68"/>
      <c r="M2900" s="68"/>
      <c r="N2900" s="68"/>
      <c r="O2900" s="68"/>
      <c r="P2900" s="100" t="str">
        <f>IF(O2900="","",VLOOKUP(O2900,'Principios Activos'!A$1:B$2418,2,FALSE))</f>
        <v/>
      </c>
      <c r="Q2900" s="68"/>
      <c r="R2900" s="68"/>
      <c r="S2900" s="68"/>
      <c r="T2900" s="68"/>
      <c r="U2900" s="68"/>
      <c r="V2900" s="68"/>
      <c r="W2900" s="68"/>
      <c r="X2900" s="68"/>
      <c r="Y2900" s="68"/>
      <c r="Z2900" s="68"/>
      <c r="AA2900" s="68"/>
      <c r="AB2900" s="69"/>
      <c r="AC2900" s="68"/>
      <c r="AD2900" s="69"/>
      <c r="AE2900" s="53"/>
      <c r="AF2900" s="98"/>
      <c r="AG2900" s="123"/>
      <c r="AH2900" s="123"/>
      <c r="AI2900"/>
      <c r="AJ2900"/>
      <c r="AM2900" s="13"/>
    </row>
    <row r="2901" spans="1:39" s="8" customFormat="1" ht="24.95" customHeight="1" x14ac:dyDescent="0.25">
      <c r="A2901" s="65" t="str">
        <f t="shared" si="44"/>
        <v/>
      </c>
      <c r="B2901" s="61"/>
      <c r="C2901" s="63" t="str">
        <f>IF(B2901="","",VLOOKUP(B2901,'Base productos'!A$2:H$10900,2,FALSE))</f>
        <v/>
      </c>
      <c r="D2901" s="66" t="str">
        <f>IF(B2901="","",VLOOKUP(B2901,'Base productos'!A$2:H$10900,3,FALSE))</f>
        <v/>
      </c>
      <c r="E2901" s="62" t="str">
        <f>IF(B2901="","",VLOOKUP(B2901,'Base productos'!A$2:H$10900,4,FALSE))</f>
        <v/>
      </c>
      <c r="F2901" s="62" t="str">
        <f>IF(B2901="","",VLOOKUP(B2901,'Base productos'!A$2:H$10900,5,FALSE))</f>
        <v/>
      </c>
      <c r="G2901" s="66" t="str">
        <f>IF(B2901="","",VLOOKUP(B2901,'Base productos'!A$2:H$10900,6,FALSE))</f>
        <v/>
      </c>
      <c r="H2901" s="66" t="str">
        <f>IF(B2901="","",VLOOKUP(B2901,'Base productos'!A$2:H$10900,7,FALSE))</f>
        <v/>
      </c>
      <c r="I2901" s="66" t="str">
        <f>IF(B2901="","",VLOOKUP(B2901,'Base productos'!A$2:H$10900,8,FALSE))</f>
        <v/>
      </c>
      <c r="J2901" s="47"/>
      <c r="K2901" s="48"/>
      <c r="L2901" s="68"/>
      <c r="M2901" s="68"/>
      <c r="N2901" s="68"/>
      <c r="O2901" s="68"/>
      <c r="P2901" s="100" t="str">
        <f>IF(O2901="","",VLOOKUP(O2901,'Principios Activos'!A$1:B$2418,2,FALSE))</f>
        <v/>
      </c>
      <c r="Q2901" s="68"/>
      <c r="R2901" s="68"/>
      <c r="S2901" s="68"/>
      <c r="T2901" s="68"/>
      <c r="U2901" s="68"/>
      <c r="V2901" s="68"/>
      <c r="W2901" s="68"/>
      <c r="X2901" s="68"/>
      <c r="Y2901" s="68"/>
      <c r="Z2901" s="68"/>
      <c r="AA2901" s="68"/>
      <c r="AB2901" s="69"/>
      <c r="AC2901" s="68"/>
      <c r="AD2901" s="69"/>
      <c r="AE2901" s="53"/>
      <c r="AF2901" s="98"/>
      <c r="AG2901" s="123"/>
      <c r="AH2901" s="123"/>
      <c r="AI2901"/>
      <c r="AJ2901"/>
      <c r="AM2901" s="13"/>
    </row>
    <row r="2902" spans="1:39" s="8" customFormat="1" ht="24.95" customHeight="1" x14ac:dyDescent="0.25">
      <c r="A2902" s="65" t="str">
        <f t="shared" si="44"/>
        <v/>
      </c>
      <c r="B2902" s="61"/>
      <c r="C2902" s="63" t="str">
        <f>IF(B2902="","",VLOOKUP(B2902,'Base productos'!A$2:H$10900,2,FALSE))</f>
        <v/>
      </c>
      <c r="D2902" s="66" t="str">
        <f>IF(B2902="","",VLOOKUP(B2902,'Base productos'!A$2:H$10900,3,FALSE))</f>
        <v/>
      </c>
      <c r="E2902" s="62" t="str">
        <f>IF(B2902="","",VLOOKUP(B2902,'Base productos'!A$2:H$10900,4,FALSE))</f>
        <v/>
      </c>
      <c r="F2902" s="62" t="str">
        <f>IF(B2902="","",VLOOKUP(B2902,'Base productos'!A$2:H$10900,5,FALSE))</f>
        <v/>
      </c>
      <c r="G2902" s="66" t="str">
        <f>IF(B2902="","",VLOOKUP(B2902,'Base productos'!A$2:H$10900,6,FALSE))</f>
        <v/>
      </c>
      <c r="H2902" s="66" t="str">
        <f>IF(B2902="","",VLOOKUP(B2902,'Base productos'!A$2:H$10900,7,FALSE))</f>
        <v/>
      </c>
      <c r="I2902" s="66" t="str">
        <f>IF(B2902="","",VLOOKUP(B2902,'Base productos'!A$2:H$10900,8,FALSE))</f>
        <v/>
      </c>
      <c r="J2902" s="47"/>
      <c r="K2902" s="48"/>
      <c r="L2902" s="68"/>
      <c r="M2902" s="68"/>
      <c r="N2902" s="68"/>
      <c r="O2902" s="68"/>
      <c r="P2902" s="100" t="str">
        <f>IF(O2902="","",VLOOKUP(O2902,'Principios Activos'!A$1:B$2418,2,FALSE))</f>
        <v/>
      </c>
      <c r="Q2902" s="68"/>
      <c r="R2902" s="68"/>
      <c r="S2902" s="68"/>
      <c r="T2902" s="68"/>
      <c r="U2902" s="68"/>
      <c r="V2902" s="68"/>
      <c r="W2902" s="68"/>
      <c r="X2902" s="68"/>
      <c r="Y2902" s="68"/>
      <c r="Z2902" s="68"/>
      <c r="AA2902" s="68"/>
      <c r="AB2902" s="69"/>
      <c r="AC2902" s="68"/>
      <c r="AD2902" s="69"/>
      <c r="AE2902" s="53"/>
      <c r="AF2902" s="98"/>
      <c r="AG2902" s="123"/>
      <c r="AH2902" s="123"/>
      <c r="AI2902"/>
      <c r="AJ2902"/>
      <c r="AM2902" s="13"/>
    </row>
    <row r="2903" spans="1:39" s="8" customFormat="1" ht="24.95" customHeight="1" x14ac:dyDescent="0.25">
      <c r="A2903" s="65" t="str">
        <f t="shared" si="44"/>
        <v/>
      </c>
      <c r="B2903" s="61"/>
      <c r="C2903" s="63" t="str">
        <f>IF(B2903="","",VLOOKUP(B2903,'Base productos'!A$2:H$10900,2,FALSE))</f>
        <v/>
      </c>
      <c r="D2903" s="66" t="str">
        <f>IF(B2903="","",VLOOKUP(B2903,'Base productos'!A$2:H$10900,3,FALSE))</f>
        <v/>
      </c>
      <c r="E2903" s="62" t="str">
        <f>IF(B2903="","",VLOOKUP(B2903,'Base productos'!A$2:H$10900,4,FALSE))</f>
        <v/>
      </c>
      <c r="F2903" s="62" t="str">
        <f>IF(B2903="","",VLOOKUP(B2903,'Base productos'!A$2:H$10900,5,FALSE))</f>
        <v/>
      </c>
      <c r="G2903" s="66" t="str">
        <f>IF(B2903="","",VLOOKUP(B2903,'Base productos'!A$2:H$10900,6,FALSE))</f>
        <v/>
      </c>
      <c r="H2903" s="66" t="str">
        <f>IF(B2903="","",VLOOKUP(B2903,'Base productos'!A$2:H$10900,7,FALSE))</f>
        <v/>
      </c>
      <c r="I2903" s="66" t="str">
        <f>IF(B2903="","",VLOOKUP(B2903,'Base productos'!A$2:H$10900,8,FALSE))</f>
        <v/>
      </c>
      <c r="J2903" s="47"/>
      <c r="K2903" s="48"/>
      <c r="L2903" s="68"/>
      <c r="M2903" s="68"/>
      <c r="N2903" s="68"/>
      <c r="O2903" s="68"/>
      <c r="P2903" s="100" t="str">
        <f>IF(O2903="","",VLOOKUP(O2903,'Principios Activos'!A$1:B$2418,2,FALSE))</f>
        <v/>
      </c>
      <c r="Q2903" s="68"/>
      <c r="R2903" s="68"/>
      <c r="S2903" s="68"/>
      <c r="T2903" s="68"/>
      <c r="U2903" s="68"/>
      <c r="V2903" s="68"/>
      <c r="W2903" s="68"/>
      <c r="X2903" s="68"/>
      <c r="Y2903" s="68"/>
      <c r="Z2903" s="68"/>
      <c r="AA2903" s="68"/>
      <c r="AB2903" s="69"/>
      <c r="AC2903" s="68"/>
      <c r="AD2903" s="69"/>
      <c r="AE2903" s="53"/>
      <c r="AF2903" s="98"/>
      <c r="AG2903" s="123"/>
      <c r="AH2903" s="123"/>
      <c r="AI2903"/>
      <c r="AJ2903"/>
      <c r="AM2903" s="13"/>
    </row>
    <row r="2904" spans="1:39" s="8" customFormat="1" ht="24.95" customHeight="1" x14ac:dyDescent="0.25">
      <c r="A2904" s="65" t="str">
        <f t="shared" si="44"/>
        <v/>
      </c>
      <c r="B2904" s="61"/>
      <c r="C2904" s="63" t="str">
        <f>IF(B2904="","",VLOOKUP(B2904,'Base productos'!A$2:H$10900,2,FALSE))</f>
        <v/>
      </c>
      <c r="D2904" s="66" t="str">
        <f>IF(B2904="","",VLOOKUP(B2904,'Base productos'!A$2:H$10900,3,FALSE))</f>
        <v/>
      </c>
      <c r="E2904" s="62" t="str">
        <f>IF(B2904="","",VLOOKUP(B2904,'Base productos'!A$2:H$10900,4,FALSE))</f>
        <v/>
      </c>
      <c r="F2904" s="62" t="str">
        <f>IF(B2904="","",VLOOKUP(B2904,'Base productos'!A$2:H$10900,5,FALSE))</f>
        <v/>
      </c>
      <c r="G2904" s="66" t="str">
        <f>IF(B2904="","",VLOOKUP(B2904,'Base productos'!A$2:H$10900,6,FALSE))</f>
        <v/>
      </c>
      <c r="H2904" s="66" t="str">
        <f>IF(B2904="","",VLOOKUP(B2904,'Base productos'!A$2:H$10900,7,FALSE))</f>
        <v/>
      </c>
      <c r="I2904" s="66" t="str">
        <f>IF(B2904="","",VLOOKUP(B2904,'Base productos'!A$2:H$10900,8,FALSE))</f>
        <v/>
      </c>
      <c r="J2904" s="47"/>
      <c r="K2904" s="48"/>
      <c r="L2904" s="68"/>
      <c r="M2904" s="68"/>
      <c r="N2904" s="68"/>
      <c r="O2904" s="68"/>
      <c r="P2904" s="100" t="str">
        <f>IF(O2904="","",VLOOKUP(O2904,'Principios Activos'!A$1:B$2418,2,FALSE))</f>
        <v/>
      </c>
      <c r="Q2904" s="68"/>
      <c r="R2904" s="68"/>
      <c r="S2904" s="68"/>
      <c r="T2904" s="68"/>
      <c r="U2904" s="68"/>
      <c r="V2904" s="68"/>
      <c r="W2904" s="68"/>
      <c r="X2904" s="68"/>
      <c r="Y2904" s="68"/>
      <c r="Z2904" s="68"/>
      <c r="AA2904" s="68"/>
      <c r="AB2904" s="69"/>
      <c r="AC2904" s="68"/>
      <c r="AD2904" s="69"/>
      <c r="AE2904" s="53"/>
      <c r="AF2904" s="98"/>
      <c r="AG2904" s="123"/>
      <c r="AH2904" s="123"/>
      <c r="AI2904"/>
      <c r="AJ2904"/>
      <c r="AM2904" s="13"/>
    </row>
    <row r="2905" spans="1:39" s="8" customFormat="1" ht="24.95" customHeight="1" x14ac:dyDescent="0.25">
      <c r="A2905" s="65" t="str">
        <f t="shared" ref="A2905:A2968" si="45">IF(A2904="","",IF(B2905="","",A2904))</f>
        <v/>
      </c>
      <c r="B2905" s="61"/>
      <c r="C2905" s="63" t="str">
        <f>IF(B2905="","",VLOOKUP(B2905,'Base productos'!A$2:H$10900,2,FALSE))</f>
        <v/>
      </c>
      <c r="D2905" s="66" t="str">
        <f>IF(B2905="","",VLOOKUP(B2905,'Base productos'!A$2:H$10900,3,FALSE))</f>
        <v/>
      </c>
      <c r="E2905" s="62" t="str">
        <f>IF(B2905="","",VLOOKUP(B2905,'Base productos'!A$2:H$10900,4,FALSE))</f>
        <v/>
      </c>
      <c r="F2905" s="62" t="str">
        <f>IF(B2905="","",VLOOKUP(B2905,'Base productos'!A$2:H$10900,5,FALSE))</f>
        <v/>
      </c>
      <c r="G2905" s="66" t="str">
        <f>IF(B2905="","",VLOOKUP(B2905,'Base productos'!A$2:H$10900,6,FALSE))</f>
        <v/>
      </c>
      <c r="H2905" s="66" t="str">
        <f>IF(B2905="","",VLOOKUP(B2905,'Base productos'!A$2:H$10900,7,FALSE))</f>
        <v/>
      </c>
      <c r="I2905" s="66" t="str">
        <f>IF(B2905="","",VLOOKUP(B2905,'Base productos'!A$2:H$10900,8,FALSE))</f>
        <v/>
      </c>
      <c r="J2905" s="47"/>
      <c r="K2905" s="48"/>
      <c r="L2905" s="68"/>
      <c r="M2905" s="68"/>
      <c r="N2905" s="68"/>
      <c r="O2905" s="68"/>
      <c r="P2905" s="100" t="str">
        <f>IF(O2905="","",VLOOKUP(O2905,'Principios Activos'!A$1:B$2418,2,FALSE))</f>
        <v/>
      </c>
      <c r="Q2905" s="68"/>
      <c r="R2905" s="68"/>
      <c r="S2905" s="68"/>
      <c r="T2905" s="68"/>
      <c r="U2905" s="68"/>
      <c r="V2905" s="68"/>
      <c r="W2905" s="68"/>
      <c r="X2905" s="68"/>
      <c r="Y2905" s="68"/>
      <c r="Z2905" s="68"/>
      <c r="AA2905" s="68"/>
      <c r="AB2905" s="69"/>
      <c r="AC2905" s="68"/>
      <c r="AD2905" s="69"/>
      <c r="AE2905" s="53"/>
      <c r="AF2905" s="98"/>
      <c r="AG2905" s="123"/>
      <c r="AH2905" s="123"/>
      <c r="AI2905"/>
      <c r="AJ2905"/>
      <c r="AM2905" s="13"/>
    </row>
    <row r="2906" spans="1:39" s="8" customFormat="1" ht="24.95" customHeight="1" x14ac:dyDescent="0.25">
      <c r="A2906" s="65" t="str">
        <f t="shared" si="45"/>
        <v/>
      </c>
      <c r="B2906" s="61"/>
      <c r="C2906" s="63" t="str">
        <f>IF(B2906="","",VLOOKUP(B2906,'Base productos'!A$2:H$10900,2,FALSE))</f>
        <v/>
      </c>
      <c r="D2906" s="66" t="str">
        <f>IF(B2906="","",VLOOKUP(B2906,'Base productos'!A$2:H$10900,3,FALSE))</f>
        <v/>
      </c>
      <c r="E2906" s="62" t="str">
        <f>IF(B2906="","",VLOOKUP(B2906,'Base productos'!A$2:H$10900,4,FALSE))</f>
        <v/>
      </c>
      <c r="F2906" s="62" t="str">
        <f>IF(B2906="","",VLOOKUP(B2906,'Base productos'!A$2:H$10900,5,FALSE))</f>
        <v/>
      </c>
      <c r="G2906" s="66" t="str">
        <f>IF(B2906="","",VLOOKUP(B2906,'Base productos'!A$2:H$10900,6,FALSE))</f>
        <v/>
      </c>
      <c r="H2906" s="66" t="str">
        <f>IF(B2906="","",VLOOKUP(B2906,'Base productos'!A$2:H$10900,7,FALSE))</f>
        <v/>
      </c>
      <c r="I2906" s="66" t="str">
        <f>IF(B2906="","",VLOOKUP(B2906,'Base productos'!A$2:H$10900,8,FALSE))</f>
        <v/>
      </c>
      <c r="J2906" s="47"/>
      <c r="K2906" s="48"/>
      <c r="L2906" s="68"/>
      <c r="M2906" s="68"/>
      <c r="N2906" s="68"/>
      <c r="O2906" s="68"/>
      <c r="P2906" s="100" t="str">
        <f>IF(O2906="","",VLOOKUP(O2906,'Principios Activos'!A$1:B$2418,2,FALSE))</f>
        <v/>
      </c>
      <c r="Q2906" s="68"/>
      <c r="R2906" s="68"/>
      <c r="S2906" s="68"/>
      <c r="T2906" s="68"/>
      <c r="U2906" s="68"/>
      <c r="V2906" s="68"/>
      <c r="W2906" s="68"/>
      <c r="X2906" s="68"/>
      <c r="Y2906" s="68"/>
      <c r="Z2906" s="68"/>
      <c r="AA2906" s="68"/>
      <c r="AB2906" s="69"/>
      <c r="AC2906" s="68"/>
      <c r="AD2906" s="69"/>
      <c r="AE2906" s="53"/>
      <c r="AF2906" s="98"/>
      <c r="AG2906" s="123"/>
      <c r="AH2906" s="123"/>
      <c r="AI2906"/>
      <c r="AJ2906"/>
      <c r="AM2906" s="13"/>
    </row>
    <row r="2907" spans="1:39" s="8" customFormat="1" ht="24.95" customHeight="1" x14ac:dyDescent="0.25">
      <c r="A2907" s="65" t="str">
        <f t="shared" si="45"/>
        <v/>
      </c>
      <c r="B2907" s="61"/>
      <c r="C2907" s="63" t="str">
        <f>IF(B2907="","",VLOOKUP(B2907,'Base productos'!A$2:H$10900,2,FALSE))</f>
        <v/>
      </c>
      <c r="D2907" s="66" t="str">
        <f>IF(B2907="","",VLOOKUP(B2907,'Base productos'!A$2:H$10900,3,FALSE))</f>
        <v/>
      </c>
      <c r="E2907" s="62" t="str">
        <f>IF(B2907="","",VLOOKUP(B2907,'Base productos'!A$2:H$10900,4,FALSE))</f>
        <v/>
      </c>
      <c r="F2907" s="62" t="str">
        <f>IF(B2907="","",VLOOKUP(B2907,'Base productos'!A$2:H$10900,5,FALSE))</f>
        <v/>
      </c>
      <c r="G2907" s="66" t="str">
        <f>IF(B2907="","",VLOOKUP(B2907,'Base productos'!A$2:H$10900,6,FALSE))</f>
        <v/>
      </c>
      <c r="H2907" s="66" t="str">
        <f>IF(B2907="","",VLOOKUP(B2907,'Base productos'!A$2:H$10900,7,FALSE))</f>
        <v/>
      </c>
      <c r="I2907" s="66" t="str">
        <f>IF(B2907="","",VLOOKUP(B2907,'Base productos'!A$2:H$10900,8,FALSE))</f>
        <v/>
      </c>
      <c r="J2907" s="47"/>
      <c r="K2907" s="48"/>
      <c r="L2907" s="68"/>
      <c r="M2907" s="68"/>
      <c r="N2907" s="68"/>
      <c r="O2907" s="68"/>
      <c r="P2907" s="100" t="str">
        <f>IF(O2907="","",VLOOKUP(O2907,'Principios Activos'!A$1:B$2418,2,FALSE))</f>
        <v/>
      </c>
      <c r="Q2907" s="68"/>
      <c r="R2907" s="68"/>
      <c r="S2907" s="68"/>
      <c r="T2907" s="68"/>
      <c r="U2907" s="68"/>
      <c r="V2907" s="68"/>
      <c r="W2907" s="68"/>
      <c r="X2907" s="68"/>
      <c r="Y2907" s="68"/>
      <c r="Z2907" s="68"/>
      <c r="AA2907" s="68"/>
      <c r="AB2907" s="69"/>
      <c r="AC2907" s="68"/>
      <c r="AD2907" s="69"/>
      <c r="AE2907" s="53"/>
      <c r="AF2907" s="98"/>
      <c r="AG2907" s="123"/>
      <c r="AH2907" s="123"/>
      <c r="AI2907"/>
      <c r="AJ2907"/>
      <c r="AM2907" s="13"/>
    </row>
    <row r="2908" spans="1:39" s="8" customFormat="1" ht="24.95" customHeight="1" x14ac:dyDescent="0.25">
      <c r="A2908" s="65" t="str">
        <f t="shared" si="45"/>
        <v/>
      </c>
      <c r="B2908" s="61"/>
      <c r="C2908" s="63" t="str">
        <f>IF(B2908="","",VLOOKUP(B2908,'Base productos'!A$2:H$10900,2,FALSE))</f>
        <v/>
      </c>
      <c r="D2908" s="66" t="str">
        <f>IF(B2908="","",VLOOKUP(B2908,'Base productos'!A$2:H$10900,3,FALSE))</f>
        <v/>
      </c>
      <c r="E2908" s="62" t="str">
        <f>IF(B2908="","",VLOOKUP(B2908,'Base productos'!A$2:H$10900,4,FALSE))</f>
        <v/>
      </c>
      <c r="F2908" s="62" t="str">
        <f>IF(B2908="","",VLOOKUP(B2908,'Base productos'!A$2:H$10900,5,FALSE))</f>
        <v/>
      </c>
      <c r="G2908" s="66" t="str">
        <f>IF(B2908="","",VLOOKUP(B2908,'Base productos'!A$2:H$10900,6,FALSE))</f>
        <v/>
      </c>
      <c r="H2908" s="66" t="str">
        <f>IF(B2908="","",VLOOKUP(B2908,'Base productos'!A$2:H$10900,7,FALSE))</f>
        <v/>
      </c>
      <c r="I2908" s="66" t="str">
        <f>IF(B2908="","",VLOOKUP(B2908,'Base productos'!A$2:H$10900,8,FALSE))</f>
        <v/>
      </c>
      <c r="J2908" s="47"/>
      <c r="K2908" s="48"/>
      <c r="L2908" s="68"/>
      <c r="M2908" s="68"/>
      <c r="N2908" s="68"/>
      <c r="O2908" s="68"/>
      <c r="P2908" s="100" t="str">
        <f>IF(O2908="","",VLOOKUP(O2908,'Principios Activos'!A$1:B$2418,2,FALSE))</f>
        <v/>
      </c>
      <c r="Q2908" s="68"/>
      <c r="R2908" s="68"/>
      <c r="S2908" s="68"/>
      <c r="T2908" s="68"/>
      <c r="U2908" s="68"/>
      <c r="V2908" s="68"/>
      <c r="W2908" s="68"/>
      <c r="X2908" s="68"/>
      <c r="Y2908" s="68"/>
      <c r="Z2908" s="68"/>
      <c r="AA2908" s="68"/>
      <c r="AB2908" s="69"/>
      <c r="AC2908" s="68"/>
      <c r="AD2908" s="69"/>
      <c r="AE2908" s="53"/>
      <c r="AF2908" s="98"/>
      <c r="AG2908" s="123"/>
      <c r="AH2908" s="123"/>
      <c r="AI2908"/>
      <c r="AJ2908"/>
      <c r="AM2908" s="13"/>
    </row>
    <row r="2909" spans="1:39" s="8" customFormat="1" ht="24.95" customHeight="1" x14ac:dyDescent="0.25">
      <c r="A2909" s="65" t="str">
        <f t="shared" si="45"/>
        <v/>
      </c>
      <c r="B2909" s="61"/>
      <c r="C2909" s="63" t="str">
        <f>IF(B2909="","",VLOOKUP(B2909,'Base productos'!A$2:H$10900,2,FALSE))</f>
        <v/>
      </c>
      <c r="D2909" s="66" t="str">
        <f>IF(B2909="","",VLOOKUP(B2909,'Base productos'!A$2:H$10900,3,FALSE))</f>
        <v/>
      </c>
      <c r="E2909" s="62" t="str">
        <f>IF(B2909="","",VLOOKUP(B2909,'Base productos'!A$2:H$10900,4,FALSE))</f>
        <v/>
      </c>
      <c r="F2909" s="62" t="str">
        <f>IF(B2909="","",VLOOKUP(B2909,'Base productos'!A$2:H$10900,5,FALSE))</f>
        <v/>
      </c>
      <c r="G2909" s="66" t="str">
        <f>IF(B2909="","",VLOOKUP(B2909,'Base productos'!A$2:H$10900,6,FALSE))</f>
        <v/>
      </c>
      <c r="H2909" s="66" t="str">
        <f>IF(B2909="","",VLOOKUP(B2909,'Base productos'!A$2:H$10900,7,FALSE))</f>
        <v/>
      </c>
      <c r="I2909" s="66" t="str">
        <f>IF(B2909="","",VLOOKUP(B2909,'Base productos'!A$2:H$10900,8,FALSE))</f>
        <v/>
      </c>
      <c r="J2909" s="47"/>
      <c r="K2909" s="48"/>
      <c r="L2909" s="68"/>
      <c r="M2909" s="68"/>
      <c r="N2909" s="68"/>
      <c r="O2909" s="68"/>
      <c r="P2909" s="100" t="str">
        <f>IF(O2909="","",VLOOKUP(O2909,'Principios Activos'!A$1:B$2418,2,FALSE))</f>
        <v/>
      </c>
      <c r="Q2909" s="68"/>
      <c r="R2909" s="68"/>
      <c r="S2909" s="68"/>
      <c r="T2909" s="68"/>
      <c r="U2909" s="68"/>
      <c r="V2909" s="68"/>
      <c r="W2909" s="68"/>
      <c r="X2909" s="68"/>
      <c r="Y2909" s="68"/>
      <c r="Z2909" s="68"/>
      <c r="AA2909" s="68"/>
      <c r="AB2909" s="69"/>
      <c r="AC2909" s="68"/>
      <c r="AD2909" s="69"/>
      <c r="AE2909" s="53"/>
      <c r="AF2909" s="98"/>
      <c r="AG2909" s="123"/>
      <c r="AH2909" s="123"/>
      <c r="AI2909"/>
      <c r="AJ2909"/>
      <c r="AM2909" s="13"/>
    </row>
    <row r="2910" spans="1:39" s="8" customFormat="1" ht="24.95" customHeight="1" x14ac:dyDescent="0.25">
      <c r="A2910" s="65" t="str">
        <f t="shared" si="45"/>
        <v/>
      </c>
      <c r="B2910" s="61"/>
      <c r="C2910" s="63" t="str">
        <f>IF(B2910="","",VLOOKUP(B2910,'Base productos'!A$2:H$10900,2,FALSE))</f>
        <v/>
      </c>
      <c r="D2910" s="66" t="str">
        <f>IF(B2910="","",VLOOKUP(B2910,'Base productos'!A$2:H$10900,3,FALSE))</f>
        <v/>
      </c>
      <c r="E2910" s="62" t="str">
        <f>IF(B2910="","",VLOOKUP(B2910,'Base productos'!A$2:H$10900,4,FALSE))</f>
        <v/>
      </c>
      <c r="F2910" s="62" t="str">
        <f>IF(B2910="","",VLOOKUP(B2910,'Base productos'!A$2:H$10900,5,FALSE))</f>
        <v/>
      </c>
      <c r="G2910" s="66" t="str">
        <f>IF(B2910="","",VLOOKUP(B2910,'Base productos'!A$2:H$10900,6,FALSE))</f>
        <v/>
      </c>
      <c r="H2910" s="66" t="str">
        <f>IF(B2910="","",VLOOKUP(B2910,'Base productos'!A$2:H$10900,7,FALSE))</f>
        <v/>
      </c>
      <c r="I2910" s="66" t="str">
        <f>IF(B2910="","",VLOOKUP(B2910,'Base productos'!A$2:H$10900,8,FALSE))</f>
        <v/>
      </c>
      <c r="J2910" s="47"/>
      <c r="K2910" s="48"/>
      <c r="L2910" s="68"/>
      <c r="M2910" s="68"/>
      <c r="N2910" s="68"/>
      <c r="O2910" s="68"/>
      <c r="P2910" s="100" t="str">
        <f>IF(O2910="","",VLOOKUP(O2910,'Principios Activos'!A$1:B$2418,2,FALSE))</f>
        <v/>
      </c>
      <c r="Q2910" s="68"/>
      <c r="R2910" s="68"/>
      <c r="S2910" s="68"/>
      <c r="T2910" s="68"/>
      <c r="U2910" s="68"/>
      <c r="V2910" s="68"/>
      <c r="W2910" s="68"/>
      <c r="X2910" s="68"/>
      <c r="Y2910" s="68"/>
      <c r="Z2910" s="68"/>
      <c r="AA2910" s="68"/>
      <c r="AB2910" s="69"/>
      <c r="AC2910" s="68"/>
      <c r="AD2910" s="69"/>
      <c r="AE2910" s="53"/>
      <c r="AF2910" s="98"/>
      <c r="AG2910" s="123"/>
      <c r="AH2910" s="123"/>
      <c r="AI2910"/>
      <c r="AJ2910"/>
      <c r="AM2910" s="13"/>
    </row>
    <row r="2911" spans="1:39" s="8" customFormat="1" ht="24.95" customHeight="1" x14ac:dyDescent="0.25">
      <c r="A2911" s="65" t="str">
        <f t="shared" si="45"/>
        <v/>
      </c>
      <c r="B2911" s="61"/>
      <c r="C2911" s="63" t="str">
        <f>IF(B2911="","",VLOOKUP(B2911,'Base productos'!A$2:H$10900,2,FALSE))</f>
        <v/>
      </c>
      <c r="D2911" s="66" t="str">
        <f>IF(B2911="","",VLOOKUP(B2911,'Base productos'!A$2:H$10900,3,FALSE))</f>
        <v/>
      </c>
      <c r="E2911" s="62" t="str">
        <f>IF(B2911="","",VLOOKUP(B2911,'Base productos'!A$2:H$10900,4,FALSE))</f>
        <v/>
      </c>
      <c r="F2911" s="62" t="str">
        <f>IF(B2911="","",VLOOKUP(B2911,'Base productos'!A$2:H$10900,5,FALSE))</f>
        <v/>
      </c>
      <c r="G2911" s="66" t="str">
        <f>IF(B2911="","",VLOOKUP(B2911,'Base productos'!A$2:H$10900,6,FALSE))</f>
        <v/>
      </c>
      <c r="H2911" s="66" t="str">
        <f>IF(B2911="","",VLOOKUP(B2911,'Base productos'!A$2:H$10900,7,FALSE))</f>
        <v/>
      </c>
      <c r="I2911" s="66" t="str">
        <f>IF(B2911="","",VLOOKUP(B2911,'Base productos'!A$2:H$10900,8,FALSE))</f>
        <v/>
      </c>
      <c r="J2911" s="47"/>
      <c r="K2911" s="48"/>
      <c r="L2911" s="68"/>
      <c r="M2911" s="68"/>
      <c r="N2911" s="68"/>
      <c r="O2911" s="68"/>
      <c r="P2911" s="100" t="str">
        <f>IF(O2911="","",VLOOKUP(O2911,'Principios Activos'!A$1:B$2418,2,FALSE))</f>
        <v/>
      </c>
      <c r="Q2911" s="68"/>
      <c r="R2911" s="68"/>
      <c r="S2911" s="68"/>
      <c r="T2911" s="68"/>
      <c r="U2911" s="68"/>
      <c r="V2911" s="68"/>
      <c r="W2911" s="68"/>
      <c r="X2911" s="68"/>
      <c r="Y2911" s="68"/>
      <c r="Z2911" s="68"/>
      <c r="AA2911" s="68"/>
      <c r="AB2911" s="69"/>
      <c r="AC2911" s="68"/>
      <c r="AD2911" s="69"/>
      <c r="AE2911" s="53"/>
      <c r="AF2911" s="98"/>
      <c r="AG2911" s="123"/>
      <c r="AH2911" s="123"/>
      <c r="AI2911"/>
      <c r="AJ2911"/>
      <c r="AM2911" s="13"/>
    </row>
    <row r="2912" spans="1:39" s="8" customFormat="1" ht="24.95" customHeight="1" x14ac:dyDescent="0.25">
      <c r="A2912" s="65" t="str">
        <f t="shared" si="45"/>
        <v/>
      </c>
      <c r="B2912" s="61"/>
      <c r="C2912" s="63" t="str">
        <f>IF(B2912="","",VLOOKUP(B2912,'Base productos'!A$2:H$10900,2,FALSE))</f>
        <v/>
      </c>
      <c r="D2912" s="66" t="str">
        <f>IF(B2912="","",VLOOKUP(B2912,'Base productos'!A$2:H$10900,3,FALSE))</f>
        <v/>
      </c>
      <c r="E2912" s="62" t="str">
        <f>IF(B2912="","",VLOOKUP(B2912,'Base productos'!A$2:H$10900,4,FALSE))</f>
        <v/>
      </c>
      <c r="F2912" s="62" t="str">
        <f>IF(B2912="","",VLOOKUP(B2912,'Base productos'!A$2:H$10900,5,FALSE))</f>
        <v/>
      </c>
      <c r="G2912" s="66" t="str">
        <f>IF(B2912="","",VLOOKUP(B2912,'Base productos'!A$2:H$10900,6,FALSE))</f>
        <v/>
      </c>
      <c r="H2912" s="66" t="str">
        <f>IF(B2912="","",VLOOKUP(B2912,'Base productos'!A$2:H$10900,7,FALSE))</f>
        <v/>
      </c>
      <c r="I2912" s="66" t="str">
        <f>IF(B2912="","",VLOOKUP(B2912,'Base productos'!A$2:H$10900,8,FALSE))</f>
        <v/>
      </c>
      <c r="J2912" s="47"/>
      <c r="K2912" s="48"/>
      <c r="L2912" s="68"/>
      <c r="M2912" s="68"/>
      <c r="N2912" s="68"/>
      <c r="O2912" s="68"/>
      <c r="P2912" s="100" t="str">
        <f>IF(O2912="","",VLOOKUP(O2912,'Principios Activos'!A$1:B$2418,2,FALSE))</f>
        <v/>
      </c>
      <c r="Q2912" s="68"/>
      <c r="R2912" s="68"/>
      <c r="S2912" s="68"/>
      <c r="T2912" s="68"/>
      <c r="U2912" s="68"/>
      <c r="V2912" s="68"/>
      <c r="W2912" s="68"/>
      <c r="X2912" s="68"/>
      <c r="Y2912" s="68"/>
      <c r="Z2912" s="68"/>
      <c r="AA2912" s="68"/>
      <c r="AB2912" s="69"/>
      <c r="AC2912" s="68"/>
      <c r="AD2912" s="69"/>
      <c r="AE2912" s="53"/>
      <c r="AF2912" s="98"/>
      <c r="AG2912" s="123"/>
      <c r="AH2912" s="123"/>
      <c r="AI2912"/>
      <c r="AJ2912"/>
      <c r="AM2912" s="13"/>
    </row>
    <row r="2913" spans="1:39" s="8" customFormat="1" ht="24.95" customHeight="1" x14ac:dyDescent="0.25">
      <c r="A2913" s="65" t="str">
        <f t="shared" si="45"/>
        <v/>
      </c>
      <c r="B2913" s="61"/>
      <c r="C2913" s="63" t="str">
        <f>IF(B2913="","",VLOOKUP(B2913,'Base productos'!A$2:H$10900,2,FALSE))</f>
        <v/>
      </c>
      <c r="D2913" s="66" t="str">
        <f>IF(B2913="","",VLOOKUP(B2913,'Base productos'!A$2:H$10900,3,FALSE))</f>
        <v/>
      </c>
      <c r="E2913" s="62" t="str">
        <f>IF(B2913="","",VLOOKUP(B2913,'Base productos'!A$2:H$10900,4,FALSE))</f>
        <v/>
      </c>
      <c r="F2913" s="62" t="str">
        <f>IF(B2913="","",VLOOKUP(B2913,'Base productos'!A$2:H$10900,5,FALSE))</f>
        <v/>
      </c>
      <c r="G2913" s="66" t="str">
        <f>IF(B2913="","",VLOOKUP(B2913,'Base productos'!A$2:H$10900,6,FALSE))</f>
        <v/>
      </c>
      <c r="H2913" s="66" t="str">
        <f>IF(B2913="","",VLOOKUP(B2913,'Base productos'!A$2:H$10900,7,FALSE))</f>
        <v/>
      </c>
      <c r="I2913" s="66" t="str">
        <f>IF(B2913="","",VLOOKUP(B2913,'Base productos'!A$2:H$10900,8,FALSE))</f>
        <v/>
      </c>
      <c r="J2913" s="47"/>
      <c r="K2913" s="48"/>
      <c r="L2913" s="68"/>
      <c r="M2913" s="68"/>
      <c r="N2913" s="68"/>
      <c r="O2913" s="68"/>
      <c r="P2913" s="100" t="str">
        <f>IF(O2913="","",VLOOKUP(O2913,'Principios Activos'!A$1:B$2418,2,FALSE))</f>
        <v/>
      </c>
      <c r="Q2913" s="68"/>
      <c r="R2913" s="68"/>
      <c r="S2913" s="68"/>
      <c r="T2913" s="68"/>
      <c r="U2913" s="68"/>
      <c r="V2913" s="68"/>
      <c r="W2913" s="68"/>
      <c r="X2913" s="68"/>
      <c r="Y2913" s="68"/>
      <c r="Z2913" s="68"/>
      <c r="AA2913" s="68"/>
      <c r="AB2913" s="69"/>
      <c r="AC2913" s="68"/>
      <c r="AD2913" s="69"/>
      <c r="AE2913" s="53"/>
      <c r="AF2913" s="98"/>
      <c r="AG2913" s="123"/>
      <c r="AH2913" s="123"/>
      <c r="AI2913"/>
      <c r="AJ2913"/>
      <c r="AM2913" s="13"/>
    </row>
    <row r="2914" spans="1:39" s="8" customFormat="1" ht="24.95" customHeight="1" x14ac:dyDescent="0.25">
      <c r="A2914" s="65" t="str">
        <f t="shared" si="45"/>
        <v/>
      </c>
      <c r="B2914" s="61"/>
      <c r="C2914" s="63" t="str">
        <f>IF(B2914="","",VLOOKUP(B2914,'Base productos'!A$2:H$10900,2,FALSE))</f>
        <v/>
      </c>
      <c r="D2914" s="66" t="str">
        <f>IF(B2914="","",VLOOKUP(B2914,'Base productos'!A$2:H$10900,3,FALSE))</f>
        <v/>
      </c>
      <c r="E2914" s="62" t="str">
        <f>IF(B2914="","",VLOOKUP(B2914,'Base productos'!A$2:H$10900,4,FALSE))</f>
        <v/>
      </c>
      <c r="F2914" s="62" t="str">
        <f>IF(B2914="","",VLOOKUP(B2914,'Base productos'!A$2:H$10900,5,FALSE))</f>
        <v/>
      </c>
      <c r="G2914" s="66" t="str">
        <f>IF(B2914="","",VLOOKUP(B2914,'Base productos'!A$2:H$10900,6,FALSE))</f>
        <v/>
      </c>
      <c r="H2914" s="66" t="str">
        <f>IF(B2914="","",VLOOKUP(B2914,'Base productos'!A$2:H$10900,7,FALSE))</f>
        <v/>
      </c>
      <c r="I2914" s="66" t="str">
        <f>IF(B2914="","",VLOOKUP(B2914,'Base productos'!A$2:H$10900,8,FALSE))</f>
        <v/>
      </c>
      <c r="J2914" s="47"/>
      <c r="K2914" s="48"/>
      <c r="L2914" s="68"/>
      <c r="M2914" s="68"/>
      <c r="N2914" s="68"/>
      <c r="O2914" s="68"/>
      <c r="P2914" s="100" t="str">
        <f>IF(O2914="","",VLOOKUP(O2914,'Principios Activos'!A$1:B$2418,2,FALSE))</f>
        <v/>
      </c>
      <c r="Q2914" s="68"/>
      <c r="R2914" s="68"/>
      <c r="S2914" s="68"/>
      <c r="T2914" s="68"/>
      <c r="U2914" s="68"/>
      <c r="V2914" s="68"/>
      <c r="W2914" s="68"/>
      <c r="X2914" s="68"/>
      <c r="Y2914" s="68"/>
      <c r="Z2914" s="68"/>
      <c r="AA2914" s="68"/>
      <c r="AB2914" s="69"/>
      <c r="AC2914" s="68"/>
      <c r="AD2914" s="69"/>
      <c r="AE2914" s="53"/>
      <c r="AF2914" s="98"/>
      <c r="AG2914" s="123"/>
      <c r="AH2914" s="123"/>
      <c r="AI2914"/>
      <c r="AJ2914"/>
      <c r="AM2914" s="13"/>
    </row>
    <row r="2915" spans="1:39" s="8" customFormat="1" ht="24.95" customHeight="1" x14ac:dyDescent="0.25">
      <c r="A2915" s="65" t="str">
        <f t="shared" si="45"/>
        <v/>
      </c>
      <c r="B2915" s="61"/>
      <c r="C2915" s="63" t="str">
        <f>IF(B2915="","",VLOOKUP(B2915,'Base productos'!A$2:H$10900,2,FALSE))</f>
        <v/>
      </c>
      <c r="D2915" s="66" t="str">
        <f>IF(B2915="","",VLOOKUP(B2915,'Base productos'!A$2:H$10900,3,FALSE))</f>
        <v/>
      </c>
      <c r="E2915" s="62" t="str">
        <f>IF(B2915="","",VLOOKUP(B2915,'Base productos'!A$2:H$10900,4,FALSE))</f>
        <v/>
      </c>
      <c r="F2915" s="62" t="str">
        <f>IF(B2915="","",VLOOKUP(B2915,'Base productos'!A$2:H$10900,5,FALSE))</f>
        <v/>
      </c>
      <c r="G2915" s="66" t="str">
        <f>IF(B2915="","",VLOOKUP(B2915,'Base productos'!A$2:H$10900,6,FALSE))</f>
        <v/>
      </c>
      <c r="H2915" s="66" t="str">
        <f>IF(B2915="","",VLOOKUP(B2915,'Base productos'!A$2:H$10900,7,FALSE))</f>
        <v/>
      </c>
      <c r="I2915" s="66" t="str">
        <f>IF(B2915="","",VLOOKUP(B2915,'Base productos'!A$2:H$10900,8,FALSE))</f>
        <v/>
      </c>
      <c r="J2915" s="47"/>
      <c r="K2915" s="48"/>
      <c r="L2915" s="68"/>
      <c r="M2915" s="68"/>
      <c r="N2915" s="68"/>
      <c r="O2915" s="68"/>
      <c r="P2915" s="100" t="str">
        <f>IF(O2915="","",VLOOKUP(O2915,'Principios Activos'!A$1:B$2418,2,FALSE))</f>
        <v/>
      </c>
      <c r="Q2915" s="68"/>
      <c r="R2915" s="68"/>
      <c r="S2915" s="68"/>
      <c r="T2915" s="68"/>
      <c r="U2915" s="68"/>
      <c r="V2915" s="68"/>
      <c r="W2915" s="68"/>
      <c r="X2915" s="68"/>
      <c r="Y2915" s="68"/>
      <c r="Z2915" s="68"/>
      <c r="AA2915" s="68"/>
      <c r="AB2915" s="69"/>
      <c r="AC2915" s="68"/>
      <c r="AD2915" s="69"/>
      <c r="AE2915" s="53"/>
      <c r="AF2915" s="98"/>
      <c r="AG2915" s="123"/>
      <c r="AH2915" s="123"/>
      <c r="AI2915"/>
      <c r="AJ2915"/>
      <c r="AM2915" s="13"/>
    </row>
    <row r="2916" spans="1:39" s="8" customFormat="1" ht="24.95" customHeight="1" x14ac:dyDescent="0.25">
      <c r="A2916" s="65" t="str">
        <f t="shared" si="45"/>
        <v/>
      </c>
      <c r="B2916" s="61"/>
      <c r="C2916" s="63" t="str">
        <f>IF(B2916="","",VLOOKUP(B2916,'Base productos'!A$2:H$10900,2,FALSE))</f>
        <v/>
      </c>
      <c r="D2916" s="66" t="str">
        <f>IF(B2916="","",VLOOKUP(B2916,'Base productos'!A$2:H$10900,3,FALSE))</f>
        <v/>
      </c>
      <c r="E2916" s="62" t="str">
        <f>IF(B2916="","",VLOOKUP(B2916,'Base productos'!A$2:H$10900,4,FALSE))</f>
        <v/>
      </c>
      <c r="F2916" s="62" t="str">
        <f>IF(B2916="","",VLOOKUP(B2916,'Base productos'!A$2:H$10900,5,FALSE))</f>
        <v/>
      </c>
      <c r="G2916" s="66" t="str">
        <f>IF(B2916="","",VLOOKUP(B2916,'Base productos'!A$2:H$10900,6,FALSE))</f>
        <v/>
      </c>
      <c r="H2916" s="66" t="str">
        <f>IF(B2916="","",VLOOKUP(B2916,'Base productos'!A$2:H$10900,7,FALSE))</f>
        <v/>
      </c>
      <c r="I2916" s="66" t="str">
        <f>IF(B2916="","",VLOOKUP(B2916,'Base productos'!A$2:H$10900,8,FALSE))</f>
        <v/>
      </c>
      <c r="J2916" s="47"/>
      <c r="K2916" s="48"/>
      <c r="L2916" s="68"/>
      <c r="M2916" s="68"/>
      <c r="N2916" s="68"/>
      <c r="O2916" s="68"/>
      <c r="P2916" s="100" t="str">
        <f>IF(O2916="","",VLOOKUP(O2916,'Principios Activos'!A$1:B$2418,2,FALSE))</f>
        <v/>
      </c>
      <c r="Q2916" s="68"/>
      <c r="R2916" s="68"/>
      <c r="S2916" s="68"/>
      <c r="T2916" s="68"/>
      <c r="U2916" s="68"/>
      <c r="V2916" s="68"/>
      <c r="W2916" s="68"/>
      <c r="X2916" s="68"/>
      <c r="Y2916" s="68"/>
      <c r="Z2916" s="68"/>
      <c r="AA2916" s="68"/>
      <c r="AB2916" s="69"/>
      <c r="AC2916" s="68"/>
      <c r="AD2916" s="69"/>
      <c r="AE2916" s="53"/>
      <c r="AF2916" s="98"/>
      <c r="AG2916" s="123"/>
      <c r="AH2916" s="123"/>
      <c r="AI2916"/>
      <c r="AJ2916"/>
      <c r="AM2916" s="13"/>
    </row>
    <row r="2917" spans="1:39" s="8" customFormat="1" ht="24.95" customHeight="1" x14ac:dyDescent="0.25">
      <c r="A2917" s="65" t="str">
        <f t="shared" si="45"/>
        <v/>
      </c>
      <c r="B2917" s="61"/>
      <c r="C2917" s="63" t="str">
        <f>IF(B2917="","",VLOOKUP(B2917,'Base productos'!A$2:H$10900,2,FALSE))</f>
        <v/>
      </c>
      <c r="D2917" s="66" t="str">
        <f>IF(B2917="","",VLOOKUP(B2917,'Base productos'!A$2:H$10900,3,FALSE))</f>
        <v/>
      </c>
      <c r="E2917" s="62" t="str">
        <f>IF(B2917="","",VLOOKUP(B2917,'Base productos'!A$2:H$10900,4,FALSE))</f>
        <v/>
      </c>
      <c r="F2917" s="62" t="str">
        <f>IF(B2917="","",VLOOKUP(B2917,'Base productos'!A$2:H$10900,5,FALSE))</f>
        <v/>
      </c>
      <c r="G2917" s="66" t="str">
        <f>IF(B2917="","",VLOOKUP(B2917,'Base productos'!A$2:H$10900,6,FALSE))</f>
        <v/>
      </c>
      <c r="H2917" s="66" t="str">
        <f>IF(B2917="","",VLOOKUP(B2917,'Base productos'!A$2:H$10900,7,FALSE))</f>
        <v/>
      </c>
      <c r="I2917" s="66" t="str">
        <f>IF(B2917="","",VLOOKUP(B2917,'Base productos'!A$2:H$10900,8,FALSE))</f>
        <v/>
      </c>
      <c r="J2917" s="47"/>
      <c r="K2917" s="48"/>
      <c r="L2917" s="68"/>
      <c r="M2917" s="68"/>
      <c r="N2917" s="68"/>
      <c r="O2917" s="68"/>
      <c r="P2917" s="100" t="str">
        <f>IF(O2917="","",VLOOKUP(O2917,'Principios Activos'!A$1:B$2418,2,FALSE))</f>
        <v/>
      </c>
      <c r="Q2917" s="68"/>
      <c r="R2917" s="68"/>
      <c r="S2917" s="68"/>
      <c r="T2917" s="68"/>
      <c r="U2917" s="68"/>
      <c r="V2917" s="68"/>
      <c r="W2917" s="68"/>
      <c r="X2917" s="68"/>
      <c r="Y2917" s="68"/>
      <c r="Z2917" s="68"/>
      <c r="AA2917" s="68"/>
      <c r="AB2917" s="69"/>
      <c r="AC2917" s="68"/>
      <c r="AD2917" s="69"/>
      <c r="AE2917" s="53"/>
      <c r="AF2917" s="98"/>
      <c r="AG2917" s="123"/>
      <c r="AH2917" s="123"/>
      <c r="AI2917"/>
      <c r="AJ2917"/>
      <c r="AM2917" s="13"/>
    </row>
    <row r="2918" spans="1:39" s="8" customFormat="1" ht="24.95" customHeight="1" x14ac:dyDescent="0.25">
      <c r="A2918" s="65" t="str">
        <f t="shared" si="45"/>
        <v/>
      </c>
      <c r="B2918" s="61"/>
      <c r="C2918" s="63" t="str">
        <f>IF(B2918="","",VLOOKUP(B2918,'Base productos'!A$2:H$10900,2,FALSE))</f>
        <v/>
      </c>
      <c r="D2918" s="66" t="str">
        <f>IF(B2918="","",VLOOKUP(B2918,'Base productos'!A$2:H$10900,3,FALSE))</f>
        <v/>
      </c>
      <c r="E2918" s="62" t="str">
        <f>IF(B2918="","",VLOOKUP(B2918,'Base productos'!A$2:H$10900,4,FALSE))</f>
        <v/>
      </c>
      <c r="F2918" s="62" t="str">
        <f>IF(B2918="","",VLOOKUP(B2918,'Base productos'!A$2:H$10900,5,FALSE))</f>
        <v/>
      </c>
      <c r="G2918" s="66" t="str">
        <f>IF(B2918="","",VLOOKUP(B2918,'Base productos'!A$2:H$10900,6,FALSE))</f>
        <v/>
      </c>
      <c r="H2918" s="66" t="str">
        <f>IF(B2918="","",VLOOKUP(B2918,'Base productos'!A$2:H$10900,7,FALSE))</f>
        <v/>
      </c>
      <c r="I2918" s="66" t="str">
        <f>IF(B2918="","",VLOOKUP(B2918,'Base productos'!A$2:H$10900,8,FALSE))</f>
        <v/>
      </c>
      <c r="J2918" s="47"/>
      <c r="K2918" s="48"/>
      <c r="L2918" s="68"/>
      <c r="M2918" s="68"/>
      <c r="N2918" s="68"/>
      <c r="O2918" s="68"/>
      <c r="P2918" s="100" t="str">
        <f>IF(O2918="","",VLOOKUP(O2918,'Principios Activos'!A$1:B$2418,2,FALSE))</f>
        <v/>
      </c>
      <c r="Q2918" s="68"/>
      <c r="R2918" s="68"/>
      <c r="S2918" s="68"/>
      <c r="T2918" s="68"/>
      <c r="U2918" s="68"/>
      <c r="V2918" s="68"/>
      <c r="W2918" s="68"/>
      <c r="X2918" s="68"/>
      <c r="Y2918" s="68"/>
      <c r="Z2918" s="68"/>
      <c r="AA2918" s="68"/>
      <c r="AB2918" s="69"/>
      <c r="AC2918" s="68"/>
      <c r="AD2918" s="69"/>
      <c r="AE2918" s="53"/>
      <c r="AF2918" s="98"/>
      <c r="AG2918" s="123"/>
      <c r="AH2918" s="123"/>
      <c r="AI2918"/>
      <c r="AJ2918"/>
      <c r="AM2918" s="13"/>
    </row>
    <row r="2919" spans="1:39" s="8" customFormat="1" ht="24.95" customHeight="1" x14ac:dyDescent="0.25">
      <c r="A2919" s="65" t="str">
        <f t="shared" si="45"/>
        <v/>
      </c>
      <c r="B2919" s="61"/>
      <c r="C2919" s="63" t="str">
        <f>IF(B2919="","",VLOOKUP(B2919,'Base productos'!A$2:H$10900,2,FALSE))</f>
        <v/>
      </c>
      <c r="D2919" s="66" t="str">
        <f>IF(B2919="","",VLOOKUP(B2919,'Base productos'!A$2:H$10900,3,FALSE))</f>
        <v/>
      </c>
      <c r="E2919" s="62" t="str">
        <f>IF(B2919="","",VLOOKUP(B2919,'Base productos'!A$2:H$10900,4,FALSE))</f>
        <v/>
      </c>
      <c r="F2919" s="62" t="str">
        <f>IF(B2919="","",VLOOKUP(B2919,'Base productos'!A$2:H$10900,5,FALSE))</f>
        <v/>
      </c>
      <c r="G2919" s="66" t="str">
        <f>IF(B2919="","",VLOOKUP(B2919,'Base productos'!A$2:H$10900,6,FALSE))</f>
        <v/>
      </c>
      <c r="H2919" s="66" t="str">
        <f>IF(B2919="","",VLOOKUP(B2919,'Base productos'!A$2:H$10900,7,FALSE))</f>
        <v/>
      </c>
      <c r="I2919" s="66" t="str">
        <f>IF(B2919="","",VLOOKUP(B2919,'Base productos'!A$2:H$10900,8,FALSE))</f>
        <v/>
      </c>
      <c r="J2919" s="47"/>
      <c r="K2919" s="48"/>
      <c r="L2919" s="68"/>
      <c r="M2919" s="68"/>
      <c r="N2919" s="68"/>
      <c r="O2919" s="68"/>
      <c r="P2919" s="100" t="str">
        <f>IF(O2919="","",VLOOKUP(O2919,'Principios Activos'!A$1:B$2418,2,FALSE))</f>
        <v/>
      </c>
      <c r="Q2919" s="68"/>
      <c r="R2919" s="68"/>
      <c r="S2919" s="68"/>
      <c r="T2919" s="68"/>
      <c r="U2919" s="68"/>
      <c r="V2919" s="68"/>
      <c r="W2919" s="68"/>
      <c r="X2919" s="68"/>
      <c r="Y2919" s="68"/>
      <c r="Z2919" s="68"/>
      <c r="AA2919" s="68"/>
      <c r="AB2919" s="69"/>
      <c r="AC2919" s="68"/>
      <c r="AD2919" s="69"/>
      <c r="AE2919" s="53"/>
      <c r="AF2919" s="98"/>
      <c r="AG2919" s="123"/>
      <c r="AH2919" s="123"/>
      <c r="AI2919"/>
      <c r="AJ2919"/>
      <c r="AM2919" s="13"/>
    </row>
    <row r="2920" spans="1:39" s="8" customFormat="1" ht="24.95" customHeight="1" x14ac:dyDescent="0.25">
      <c r="A2920" s="65" t="str">
        <f t="shared" si="45"/>
        <v/>
      </c>
      <c r="B2920" s="61"/>
      <c r="C2920" s="63" t="str">
        <f>IF(B2920="","",VLOOKUP(B2920,'Base productos'!A$2:H$10900,2,FALSE))</f>
        <v/>
      </c>
      <c r="D2920" s="66" t="str">
        <f>IF(B2920="","",VLOOKUP(B2920,'Base productos'!A$2:H$10900,3,FALSE))</f>
        <v/>
      </c>
      <c r="E2920" s="62" t="str">
        <f>IF(B2920="","",VLOOKUP(B2920,'Base productos'!A$2:H$10900,4,FALSE))</f>
        <v/>
      </c>
      <c r="F2920" s="62" t="str">
        <f>IF(B2920="","",VLOOKUP(B2920,'Base productos'!A$2:H$10900,5,FALSE))</f>
        <v/>
      </c>
      <c r="G2920" s="66" t="str">
        <f>IF(B2920="","",VLOOKUP(B2920,'Base productos'!A$2:H$10900,6,FALSE))</f>
        <v/>
      </c>
      <c r="H2920" s="66" t="str">
        <f>IF(B2920="","",VLOOKUP(B2920,'Base productos'!A$2:H$10900,7,FALSE))</f>
        <v/>
      </c>
      <c r="I2920" s="66" t="str">
        <f>IF(B2920="","",VLOOKUP(B2920,'Base productos'!A$2:H$10900,8,FALSE))</f>
        <v/>
      </c>
      <c r="J2920" s="47"/>
      <c r="K2920" s="48"/>
      <c r="L2920" s="68"/>
      <c r="M2920" s="68"/>
      <c r="N2920" s="68"/>
      <c r="O2920" s="68"/>
      <c r="P2920" s="100" t="str">
        <f>IF(O2920="","",VLOOKUP(O2920,'Principios Activos'!A$1:B$2418,2,FALSE))</f>
        <v/>
      </c>
      <c r="Q2920" s="68"/>
      <c r="R2920" s="68"/>
      <c r="S2920" s="68"/>
      <c r="T2920" s="68"/>
      <c r="U2920" s="68"/>
      <c r="V2920" s="68"/>
      <c r="W2920" s="68"/>
      <c r="X2920" s="68"/>
      <c r="Y2920" s="68"/>
      <c r="Z2920" s="68"/>
      <c r="AA2920" s="68"/>
      <c r="AB2920" s="69"/>
      <c r="AC2920" s="68"/>
      <c r="AD2920" s="69"/>
      <c r="AE2920" s="53"/>
      <c r="AF2920" s="98"/>
      <c r="AG2920" s="123"/>
      <c r="AH2920" s="123"/>
      <c r="AI2920"/>
      <c r="AJ2920"/>
      <c r="AM2920" s="13"/>
    </row>
    <row r="2921" spans="1:39" s="8" customFormat="1" ht="24.95" customHeight="1" x14ac:dyDescent="0.25">
      <c r="A2921" s="65" t="str">
        <f t="shared" si="45"/>
        <v/>
      </c>
      <c r="B2921" s="61"/>
      <c r="C2921" s="63" t="str">
        <f>IF(B2921="","",VLOOKUP(B2921,'Base productos'!A$2:H$10900,2,FALSE))</f>
        <v/>
      </c>
      <c r="D2921" s="66" t="str">
        <f>IF(B2921="","",VLOOKUP(B2921,'Base productos'!A$2:H$10900,3,FALSE))</f>
        <v/>
      </c>
      <c r="E2921" s="62" t="str">
        <f>IF(B2921="","",VLOOKUP(B2921,'Base productos'!A$2:H$10900,4,FALSE))</f>
        <v/>
      </c>
      <c r="F2921" s="62" t="str">
        <f>IF(B2921="","",VLOOKUP(B2921,'Base productos'!A$2:H$10900,5,FALSE))</f>
        <v/>
      </c>
      <c r="G2921" s="66" t="str">
        <f>IF(B2921="","",VLOOKUP(B2921,'Base productos'!A$2:H$10900,6,FALSE))</f>
        <v/>
      </c>
      <c r="H2921" s="66" t="str">
        <f>IF(B2921="","",VLOOKUP(B2921,'Base productos'!A$2:H$10900,7,FALSE))</f>
        <v/>
      </c>
      <c r="I2921" s="66" t="str">
        <f>IF(B2921="","",VLOOKUP(B2921,'Base productos'!A$2:H$10900,8,FALSE))</f>
        <v/>
      </c>
      <c r="J2921" s="47"/>
      <c r="K2921" s="48"/>
      <c r="L2921" s="68"/>
      <c r="M2921" s="68"/>
      <c r="N2921" s="68"/>
      <c r="O2921" s="68"/>
      <c r="P2921" s="100" t="str">
        <f>IF(O2921="","",VLOOKUP(O2921,'Principios Activos'!A$1:B$2418,2,FALSE))</f>
        <v/>
      </c>
      <c r="Q2921" s="68"/>
      <c r="R2921" s="68"/>
      <c r="S2921" s="68"/>
      <c r="T2921" s="68"/>
      <c r="U2921" s="68"/>
      <c r="V2921" s="68"/>
      <c r="W2921" s="68"/>
      <c r="X2921" s="68"/>
      <c r="Y2921" s="68"/>
      <c r="Z2921" s="68"/>
      <c r="AA2921" s="68"/>
      <c r="AB2921" s="69"/>
      <c r="AC2921" s="68"/>
      <c r="AD2921" s="69"/>
      <c r="AE2921" s="53"/>
      <c r="AF2921" s="98"/>
      <c r="AG2921" s="123"/>
      <c r="AH2921" s="123"/>
      <c r="AI2921"/>
      <c r="AJ2921"/>
      <c r="AM2921" s="13"/>
    </row>
    <row r="2922" spans="1:39" s="8" customFormat="1" ht="24.95" customHeight="1" x14ac:dyDescent="0.25">
      <c r="A2922" s="65" t="str">
        <f t="shared" si="45"/>
        <v/>
      </c>
      <c r="B2922" s="61"/>
      <c r="C2922" s="63" t="str">
        <f>IF(B2922="","",VLOOKUP(B2922,'Base productos'!A$2:H$10900,2,FALSE))</f>
        <v/>
      </c>
      <c r="D2922" s="66" t="str">
        <f>IF(B2922="","",VLOOKUP(B2922,'Base productos'!A$2:H$10900,3,FALSE))</f>
        <v/>
      </c>
      <c r="E2922" s="62" t="str">
        <f>IF(B2922="","",VLOOKUP(B2922,'Base productos'!A$2:H$10900,4,FALSE))</f>
        <v/>
      </c>
      <c r="F2922" s="62" t="str">
        <f>IF(B2922="","",VLOOKUP(B2922,'Base productos'!A$2:H$10900,5,FALSE))</f>
        <v/>
      </c>
      <c r="G2922" s="66" t="str">
        <f>IF(B2922="","",VLOOKUP(B2922,'Base productos'!A$2:H$10900,6,FALSE))</f>
        <v/>
      </c>
      <c r="H2922" s="66" t="str">
        <f>IF(B2922="","",VLOOKUP(B2922,'Base productos'!A$2:H$10900,7,FALSE))</f>
        <v/>
      </c>
      <c r="I2922" s="66" t="str">
        <f>IF(B2922="","",VLOOKUP(B2922,'Base productos'!A$2:H$10900,8,FALSE))</f>
        <v/>
      </c>
      <c r="J2922" s="47"/>
      <c r="K2922" s="48"/>
      <c r="L2922" s="68"/>
      <c r="M2922" s="68"/>
      <c r="N2922" s="68"/>
      <c r="O2922" s="68"/>
      <c r="P2922" s="100" t="str">
        <f>IF(O2922="","",VLOOKUP(O2922,'Principios Activos'!A$1:B$2418,2,FALSE))</f>
        <v/>
      </c>
      <c r="Q2922" s="68"/>
      <c r="R2922" s="68"/>
      <c r="S2922" s="68"/>
      <c r="T2922" s="68"/>
      <c r="U2922" s="68"/>
      <c r="V2922" s="68"/>
      <c r="W2922" s="68"/>
      <c r="X2922" s="68"/>
      <c r="Y2922" s="68"/>
      <c r="Z2922" s="68"/>
      <c r="AA2922" s="68"/>
      <c r="AB2922" s="69"/>
      <c r="AC2922" s="68"/>
      <c r="AD2922" s="69"/>
      <c r="AE2922" s="53"/>
      <c r="AF2922" s="98"/>
      <c r="AG2922" s="123"/>
      <c r="AH2922" s="123"/>
      <c r="AI2922"/>
      <c r="AJ2922"/>
      <c r="AM2922" s="13"/>
    </row>
    <row r="2923" spans="1:39" s="8" customFormat="1" ht="24.95" customHeight="1" x14ac:dyDescent="0.25">
      <c r="A2923" s="65" t="str">
        <f t="shared" si="45"/>
        <v/>
      </c>
      <c r="B2923" s="61"/>
      <c r="C2923" s="63" t="str">
        <f>IF(B2923="","",VLOOKUP(B2923,'Base productos'!A$2:H$10900,2,FALSE))</f>
        <v/>
      </c>
      <c r="D2923" s="66" t="str">
        <f>IF(B2923="","",VLOOKUP(B2923,'Base productos'!A$2:H$10900,3,FALSE))</f>
        <v/>
      </c>
      <c r="E2923" s="62" t="str">
        <f>IF(B2923="","",VLOOKUP(B2923,'Base productos'!A$2:H$10900,4,FALSE))</f>
        <v/>
      </c>
      <c r="F2923" s="62" t="str">
        <f>IF(B2923="","",VLOOKUP(B2923,'Base productos'!A$2:H$10900,5,FALSE))</f>
        <v/>
      </c>
      <c r="G2923" s="66" t="str">
        <f>IF(B2923="","",VLOOKUP(B2923,'Base productos'!A$2:H$10900,6,FALSE))</f>
        <v/>
      </c>
      <c r="H2923" s="66" t="str">
        <f>IF(B2923="","",VLOOKUP(B2923,'Base productos'!A$2:H$10900,7,FALSE))</f>
        <v/>
      </c>
      <c r="I2923" s="66" t="str">
        <f>IF(B2923="","",VLOOKUP(B2923,'Base productos'!A$2:H$10900,8,FALSE))</f>
        <v/>
      </c>
      <c r="J2923" s="47"/>
      <c r="K2923" s="48"/>
      <c r="L2923" s="68"/>
      <c r="M2923" s="68"/>
      <c r="N2923" s="68"/>
      <c r="O2923" s="68"/>
      <c r="P2923" s="100" t="str">
        <f>IF(O2923="","",VLOOKUP(O2923,'Principios Activos'!A$1:B$2418,2,FALSE))</f>
        <v/>
      </c>
      <c r="Q2923" s="68"/>
      <c r="R2923" s="68"/>
      <c r="S2923" s="68"/>
      <c r="T2923" s="68"/>
      <c r="U2923" s="68"/>
      <c r="V2923" s="68"/>
      <c r="W2923" s="68"/>
      <c r="X2923" s="68"/>
      <c r="Y2923" s="68"/>
      <c r="Z2923" s="68"/>
      <c r="AA2923" s="68"/>
      <c r="AB2923" s="69"/>
      <c r="AC2923" s="68"/>
      <c r="AD2923" s="69"/>
      <c r="AE2923" s="53"/>
      <c r="AF2923" s="98"/>
      <c r="AG2923" s="123"/>
      <c r="AH2923" s="123"/>
      <c r="AI2923"/>
      <c r="AJ2923"/>
      <c r="AM2923" s="13"/>
    </row>
    <row r="2924" spans="1:39" s="8" customFormat="1" ht="24.95" customHeight="1" x14ac:dyDescent="0.25">
      <c r="A2924" s="65" t="str">
        <f t="shared" si="45"/>
        <v/>
      </c>
      <c r="B2924" s="61"/>
      <c r="C2924" s="63" t="str">
        <f>IF(B2924="","",VLOOKUP(B2924,'Base productos'!A$2:H$10900,2,FALSE))</f>
        <v/>
      </c>
      <c r="D2924" s="66" t="str">
        <f>IF(B2924="","",VLOOKUP(B2924,'Base productos'!A$2:H$10900,3,FALSE))</f>
        <v/>
      </c>
      <c r="E2924" s="62" t="str">
        <f>IF(B2924="","",VLOOKUP(B2924,'Base productos'!A$2:H$10900,4,FALSE))</f>
        <v/>
      </c>
      <c r="F2924" s="62" t="str">
        <f>IF(B2924="","",VLOOKUP(B2924,'Base productos'!A$2:H$10900,5,FALSE))</f>
        <v/>
      </c>
      <c r="G2924" s="66" t="str">
        <f>IF(B2924="","",VLOOKUP(B2924,'Base productos'!A$2:H$10900,6,FALSE))</f>
        <v/>
      </c>
      <c r="H2924" s="66" t="str">
        <f>IF(B2924="","",VLOOKUP(B2924,'Base productos'!A$2:H$10900,7,FALSE))</f>
        <v/>
      </c>
      <c r="I2924" s="66" t="str">
        <f>IF(B2924="","",VLOOKUP(B2924,'Base productos'!A$2:H$10900,8,FALSE))</f>
        <v/>
      </c>
      <c r="J2924" s="47"/>
      <c r="K2924" s="48"/>
      <c r="L2924" s="68"/>
      <c r="M2924" s="68"/>
      <c r="N2924" s="68"/>
      <c r="O2924" s="68"/>
      <c r="P2924" s="100" t="str">
        <f>IF(O2924="","",VLOOKUP(O2924,'Principios Activos'!A$1:B$2418,2,FALSE))</f>
        <v/>
      </c>
      <c r="Q2924" s="68"/>
      <c r="R2924" s="68"/>
      <c r="S2924" s="68"/>
      <c r="T2924" s="68"/>
      <c r="U2924" s="68"/>
      <c r="V2924" s="68"/>
      <c r="W2924" s="68"/>
      <c r="X2924" s="68"/>
      <c r="Y2924" s="68"/>
      <c r="Z2924" s="68"/>
      <c r="AA2924" s="68"/>
      <c r="AB2924" s="69"/>
      <c r="AC2924" s="68"/>
      <c r="AD2924" s="69"/>
      <c r="AE2924" s="53"/>
      <c r="AF2924" s="98"/>
      <c r="AG2924" s="123"/>
      <c r="AH2924" s="123"/>
      <c r="AI2924"/>
      <c r="AJ2924"/>
      <c r="AM2924" s="13"/>
    </row>
    <row r="2925" spans="1:39" s="8" customFormat="1" ht="24.95" customHeight="1" x14ac:dyDescent="0.25">
      <c r="A2925" s="65" t="str">
        <f t="shared" si="45"/>
        <v/>
      </c>
      <c r="B2925" s="61"/>
      <c r="C2925" s="63" t="str">
        <f>IF(B2925="","",VLOOKUP(B2925,'Base productos'!A$2:H$10900,2,FALSE))</f>
        <v/>
      </c>
      <c r="D2925" s="66" t="str">
        <f>IF(B2925="","",VLOOKUP(B2925,'Base productos'!A$2:H$10900,3,FALSE))</f>
        <v/>
      </c>
      <c r="E2925" s="62" t="str">
        <f>IF(B2925="","",VLOOKUP(B2925,'Base productos'!A$2:H$10900,4,FALSE))</f>
        <v/>
      </c>
      <c r="F2925" s="62" t="str">
        <f>IF(B2925="","",VLOOKUP(B2925,'Base productos'!A$2:H$10900,5,FALSE))</f>
        <v/>
      </c>
      <c r="G2925" s="66" t="str">
        <f>IF(B2925="","",VLOOKUP(B2925,'Base productos'!A$2:H$10900,6,FALSE))</f>
        <v/>
      </c>
      <c r="H2925" s="66" t="str">
        <f>IF(B2925="","",VLOOKUP(B2925,'Base productos'!A$2:H$10900,7,FALSE))</f>
        <v/>
      </c>
      <c r="I2925" s="66" t="str">
        <f>IF(B2925="","",VLOOKUP(B2925,'Base productos'!A$2:H$10900,8,FALSE))</f>
        <v/>
      </c>
      <c r="J2925" s="47"/>
      <c r="K2925" s="48"/>
      <c r="L2925" s="68"/>
      <c r="M2925" s="68"/>
      <c r="N2925" s="68"/>
      <c r="O2925" s="68"/>
      <c r="P2925" s="100" t="str">
        <f>IF(O2925="","",VLOOKUP(O2925,'Principios Activos'!A$1:B$2418,2,FALSE))</f>
        <v/>
      </c>
      <c r="Q2925" s="68"/>
      <c r="R2925" s="68"/>
      <c r="S2925" s="68"/>
      <c r="T2925" s="68"/>
      <c r="U2925" s="68"/>
      <c r="V2925" s="68"/>
      <c r="W2925" s="68"/>
      <c r="X2925" s="68"/>
      <c r="Y2925" s="68"/>
      <c r="Z2925" s="68"/>
      <c r="AA2925" s="68"/>
      <c r="AB2925" s="69"/>
      <c r="AC2925" s="68"/>
      <c r="AD2925" s="69"/>
      <c r="AE2925" s="53"/>
      <c r="AF2925" s="98"/>
      <c r="AG2925" s="123"/>
      <c r="AH2925" s="123"/>
      <c r="AI2925"/>
      <c r="AJ2925"/>
      <c r="AM2925" s="13"/>
    </row>
    <row r="2926" spans="1:39" s="8" customFormat="1" ht="24.95" customHeight="1" x14ac:dyDescent="0.25">
      <c r="A2926" s="65" t="str">
        <f t="shared" si="45"/>
        <v/>
      </c>
      <c r="B2926" s="61"/>
      <c r="C2926" s="63" t="str">
        <f>IF(B2926="","",VLOOKUP(B2926,'Base productos'!A$2:H$10900,2,FALSE))</f>
        <v/>
      </c>
      <c r="D2926" s="66" t="str">
        <f>IF(B2926="","",VLOOKUP(B2926,'Base productos'!A$2:H$10900,3,FALSE))</f>
        <v/>
      </c>
      <c r="E2926" s="62" t="str">
        <f>IF(B2926="","",VLOOKUP(B2926,'Base productos'!A$2:H$10900,4,FALSE))</f>
        <v/>
      </c>
      <c r="F2926" s="62" t="str">
        <f>IF(B2926="","",VLOOKUP(B2926,'Base productos'!A$2:H$10900,5,FALSE))</f>
        <v/>
      </c>
      <c r="G2926" s="66" t="str">
        <f>IF(B2926="","",VLOOKUP(B2926,'Base productos'!A$2:H$10900,6,FALSE))</f>
        <v/>
      </c>
      <c r="H2926" s="66" t="str">
        <f>IF(B2926="","",VLOOKUP(B2926,'Base productos'!A$2:H$10900,7,FALSE))</f>
        <v/>
      </c>
      <c r="I2926" s="66" t="str">
        <f>IF(B2926="","",VLOOKUP(B2926,'Base productos'!A$2:H$10900,8,FALSE))</f>
        <v/>
      </c>
      <c r="J2926" s="47"/>
      <c r="K2926" s="48"/>
      <c r="L2926" s="68"/>
      <c r="M2926" s="68"/>
      <c r="N2926" s="68"/>
      <c r="O2926" s="68"/>
      <c r="P2926" s="100" t="str">
        <f>IF(O2926="","",VLOOKUP(O2926,'Principios Activos'!A$1:B$2418,2,FALSE))</f>
        <v/>
      </c>
      <c r="Q2926" s="68"/>
      <c r="R2926" s="68"/>
      <c r="S2926" s="68"/>
      <c r="T2926" s="68"/>
      <c r="U2926" s="68"/>
      <c r="V2926" s="68"/>
      <c r="W2926" s="68"/>
      <c r="X2926" s="68"/>
      <c r="Y2926" s="68"/>
      <c r="Z2926" s="68"/>
      <c r="AA2926" s="68"/>
      <c r="AB2926" s="69"/>
      <c r="AC2926" s="68"/>
      <c r="AD2926" s="69"/>
      <c r="AE2926" s="53"/>
      <c r="AF2926" s="98"/>
      <c r="AG2926" s="123"/>
      <c r="AH2926" s="123"/>
      <c r="AI2926"/>
      <c r="AJ2926"/>
      <c r="AM2926" s="13"/>
    </row>
    <row r="2927" spans="1:39" s="8" customFormat="1" ht="24.95" customHeight="1" x14ac:dyDescent="0.25">
      <c r="A2927" s="65" t="str">
        <f t="shared" si="45"/>
        <v/>
      </c>
      <c r="B2927" s="61"/>
      <c r="C2927" s="63" t="str">
        <f>IF(B2927="","",VLOOKUP(B2927,'Base productos'!A$2:H$10900,2,FALSE))</f>
        <v/>
      </c>
      <c r="D2927" s="66" t="str">
        <f>IF(B2927="","",VLOOKUP(B2927,'Base productos'!A$2:H$10900,3,FALSE))</f>
        <v/>
      </c>
      <c r="E2927" s="62" t="str">
        <f>IF(B2927="","",VLOOKUP(B2927,'Base productos'!A$2:H$10900,4,FALSE))</f>
        <v/>
      </c>
      <c r="F2927" s="62" t="str">
        <f>IF(B2927="","",VLOOKUP(B2927,'Base productos'!A$2:H$10900,5,FALSE))</f>
        <v/>
      </c>
      <c r="G2927" s="66" t="str">
        <f>IF(B2927="","",VLOOKUP(B2927,'Base productos'!A$2:H$10900,6,FALSE))</f>
        <v/>
      </c>
      <c r="H2927" s="66" t="str">
        <f>IF(B2927="","",VLOOKUP(B2927,'Base productos'!A$2:H$10900,7,FALSE))</f>
        <v/>
      </c>
      <c r="I2927" s="66" t="str">
        <f>IF(B2927="","",VLOOKUP(B2927,'Base productos'!A$2:H$10900,8,FALSE))</f>
        <v/>
      </c>
      <c r="J2927" s="47"/>
      <c r="K2927" s="48"/>
      <c r="L2927" s="68"/>
      <c r="M2927" s="68"/>
      <c r="N2927" s="68"/>
      <c r="O2927" s="68"/>
      <c r="P2927" s="100" t="str">
        <f>IF(O2927="","",VLOOKUP(O2927,'Principios Activos'!A$1:B$2418,2,FALSE))</f>
        <v/>
      </c>
      <c r="Q2927" s="68"/>
      <c r="R2927" s="68"/>
      <c r="S2927" s="68"/>
      <c r="T2927" s="68"/>
      <c r="U2927" s="68"/>
      <c r="V2927" s="68"/>
      <c r="W2927" s="68"/>
      <c r="X2927" s="68"/>
      <c r="Y2927" s="68"/>
      <c r="Z2927" s="68"/>
      <c r="AA2927" s="68"/>
      <c r="AB2927" s="69"/>
      <c r="AC2927" s="68"/>
      <c r="AD2927" s="69"/>
      <c r="AE2927" s="53"/>
      <c r="AF2927" s="98"/>
      <c r="AG2927" s="123"/>
      <c r="AH2927" s="123"/>
      <c r="AI2927"/>
      <c r="AJ2927"/>
      <c r="AM2927" s="13"/>
    </row>
    <row r="2928" spans="1:39" s="8" customFormat="1" ht="24.95" customHeight="1" x14ac:dyDescent="0.25">
      <c r="A2928" s="65" t="str">
        <f t="shared" si="45"/>
        <v/>
      </c>
      <c r="B2928" s="61"/>
      <c r="C2928" s="63" t="str">
        <f>IF(B2928="","",VLOOKUP(B2928,'Base productos'!A$2:H$10900,2,FALSE))</f>
        <v/>
      </c>
      <c r="D2928" s="66" t="str">
        <f>IF(B2928="","",VLOOKUP(B2928,'Base productos'!A$2:H$10900,3,FALSE))</f>
        <v/>
      </c>
      <c r="E2928" s="62" t="str">
        <f>IF(B2928="","",VLOOKUP(B2928,'Base productos'!A$2:H$10900,4,FALSE))</f>
        <v/>
      </c>
      <c r="F2928" s="62" t="str">
        <f>IF(B2928="","",VLOOKUP(B2928,'Base productos'!A$2:H$10900,5,FALSE))</f>
        <v/>
      </c>
      <c r="G2928" s="66" t="str">
        <f>IF(B2928="","",VLOOKUP(B2928,'Base productos'!A$2:H$10900,6,FALSE))</f>
        <v/>
      </c>
      <c r="H2928" s="66" t="str">
        <f>IF(B2928="","",VLOOKUP(B2928,'Base productos'!A$2:H$10900,7,FALSE))</f>
        <v/>
      </c>
      <c r="I2928" s="66" t="str">
        <f>IF(B2928="","",VLOOKUP(B2928,'Base productos'!A$2:H$10900,8,FALSE))</f>
        <v/>
      </c>
      <c r="J2928" s="47"/>
      <c r="K2928" s="48"/>
      <c r="L2928" s="68"/>
      <c r="M2928" s="68"/>
      <c r="N2928" s="68"/>
      <c r="O2928" s="68"/>
      <c r="P2928" s="100" t="str">
        <f>IF(O2928="","",VLOOKUP(O2928,'Principios Activos'!A$1:B$2418,2,FALSE))</f>
        <v/>
      </c>
      <c r="Q2928" s="68"/>
      <c r="R2928" s="68"/>
      <c r="S2928" s="68"/>
      <c r="T2928" s="68"/>
      <c r="U2928" s="68"/>
      <c r="V2928" s="68"/>
      <c r="W2928" s="68"/>
      <c r="X2928" s="68"/>
      <c r="Y2928" s="68"/>
      <c r="Z2928" s="68"/>
      <c r="AA2928" s="68"/>
      <c r="AB2928" s="69"/>
      <c r="AC2928" s="68"/>
      <c r="AD2928" s="69"/>
      <c r="AE2928" s="53"/>
      <c r="AF2928" s="98"/>
      <c r="AG2928" s="123"/>
      <c r="AH2928" s="123"/>
      <c r="AI2928"/>
      <c r="AJ2928"/>
      <c r="AM2928" s="13"/>
    </row>
    <row r="2929" spans="1:39" s="8" customFormat="1" ht="24.95" customHeight="1" x14ac:dyDescent="0.25">
      <c r="A2929" s="65" t="str">
        <f t="shared" si="45"/>
        <v/>
      </c>
      <c r="B2929" s="61"/>
      <c r="C2929" s="63" t="str">
        <f>IF(B2929="","",VLOOKUP(B2929,'Base productos'!A$2:H$10900,2,FALSE))</f>
        <v/>
      </c>
      <c r="D2929" s="66" t="str">
        <f>IF(B2929="","",VLOOKUP(B2929,'Base productos'!A$2:H$10900,3,FALSE))</f>
        <v/>
      </c>
      <c r="E2929" s="62" t="str">
        <f>IF(B2929="","",VLOOKUP(B2929,'Base productos'!A$2:H$10900,4,FALSE))</f>
        <v/>
      </c>
      <c r="F2929" s="62" t="str">
        <f>IF(B2929="","",VLOOKUP(B2929,'Base productos'!A$2:H$10900,5,FALSE))</f>
        <v/>
      </c>
      <c r="G2929" s="66" t="str">
        <f>IF(B2929="","",VLOOKUP(B2929,'Base productos'!A$2:H$10900,6,FALSE))</f>
        <v/>
      </c>
      <c r="H2929" s="66" t="str">
        <f>IF(B2929="","",VLOOKUP(B2929,'Base productos'!A$2:H$10900,7,FALSE))</f>
        <v/>
      </c>
      <c r="I2929" s="66" t="str">
        <f>IF(B2929="","",VLOOKUP(B2929,'Base productos'!A$2:H$10900,8,FALSE))</f>
        <v/>
      </c>
      <c r="J2929" s="47"/>
      <c r="K2929" s="48"/>
      <c r="L2929" s="68"/>
      <c r="M2929" s="68"/>
      <c r="N2929" s="68"/>
      <c r="O2929" s="68"/>
      <c r="P2929" s="100" t="str">
        <f>IF(O2929="","",VLOOKUP(O2929,'Principios Activos'!A$1:B$2418,2,FALSE))</f>
        <v/>
      </c>
      <c r="Q2929" s="68"/>
      <c r="R2929" s="68"/>
      <c r="S2929" s="68"/>
      <c r="T2929" s="68"/>
      <c r="U2929" s="68"/>
      <c r="V2929" s="68"/>
      <c r="W2929" s="68"/>
      <c r="X2929" s="68"/>
      <c r="Y2929" s="68"/>
      <c r="Z2929" s="68"/>
      <c r="AA2929" s="68"/>
      <c r="AB2929" s="69"/>
      <c r="AC2929" s="68"/>
      <c r="AD2929" s="69"/>
      <c r="AE2929" s="53"/>
      <c r="AF2929" s="98"/>
      <c r="AG2929" s="123"/>
      <c r="AH2929" s="123"/>
      <c r="AI2929"/>
      <c r="AJ2929"/>
      <c r="AM2929" s="13"/>
    </row>
    <row r="2930" spans="1:39" s="8" customFormat="1" ht="24.95" customHeight="1" x14ac:dyDescent="0.25">
      <c r="A2930" s="65" t="str">
        <f t="shared" si="45"/>
        <v/>
      </c>
      <c r="B2930" s="61"/>
      <c r="C2930" s="63" t="str">
        <f>IF(B2930="","",VLOOKUP(B2930,'Base productos'!A$2:H$10900,2,FALSE))</f>
        <v/>
      </c>
      <c r="D2930" s="66" t="str">
        <f>IF(B2930="","",VLOOKUP(B2930,'Base productos'!A$2:H$10900,3,FALSE))</f>
        <v/>
      </c>
      <c r="E2930" s="62" t="str">
        <f>IF(B2930="","",VLOOKUP(B2930,'Base productos'!A$2:H$10900,4,FALSE))</f>
        <v/>
      </c>
      <c r="F2930" s="62" t="str">
        <f>IF(B2930="","",VLOOKUP(B2930,'Base productos'!A$2:H$10900,5,FALSE))</f>
        <v/>
      </c>
      <c r="G2930" s="66" t="str">
        <f>IF(B2930="","",VLOOKUP(B2930,'Base productos'!A$2:H$10900,6,FALSE))</f>
        <v/>
      </c>
      <c r="H2930" s="66" t="str">
        <f>IF(B2930="","",VLOOKUP(B2930,'Base productos'!A$2:H$10900,7,FALSE))</f>
        <v/>
      </c>
      <c r="I2930" s="66" t="str">
        <f>IF(B2930="","",VLOOKUP(B2930,'Base productos'!A$2:H$10900,8,FALSE))</f>
        <v/>
      </c>
      <c r="J2930" s="47"/>
      <c r="K2930" s="48"/>
      <c r="L2930" s="68"/>
      <c r="M2930" s="68"/>
      <c r="N2930" s="68"/>
      <c r="O2930" s="68"/>
      <c r="P2930" s="100" t="str">
        <f>IF(O2930="","",VLOOKUP(O2930,'Principios Activos'!A$1:B$2418,2,FALSE))</f>
        <v/>
      </c>
      <c r="Q2930" s="68"/>
      <c r="R2930" s="68"/>
      <c r="S2930" s="68"/>
      <c r="T2930" s="68"/>
      <c r="U2930" s="68"/>
      <c r="V2930" s="68"/>
      <c r="W2930" s="68"/>
      <c r="X2930" s="68"/>
      <c r="Y2930" s="68"/>
      <c r="Z2930" s="68"/>
      <c r="AA2930" s="68"/>
      <c r="AB2930" s="69"/>
      <c r="AC2930" s="68"/>
      <c r="AD2930" s="69"/>
      <c r="AE2930" s="53"/>
      <c r="AF2930" s="98"/>
      <c r="AG2930" s="123"/>
      <c r="AH2930" s="123"/>
      <c r="AI2930"/>
      <c r="AJ2930"/>
      <c r="AM2930" s="13"/>
    </row>
    <row r="2931" spans="1:39" s="8" customFormat="1" ht="24.95" customHeight="1" x14ac:dyDescent="0.25">
      <c r="A2931" s="65" t="str">
        <f t="shared" si="45"/>
        <v/>
      </c>
      <c r="B2931" s="61"/>
      <c r="C2931" s="63" t="str">
        <f>IF(B2931="","",VLOOKUP(B2931,'Base productos'!A$2:H$10900,2,FALSE))</f>
        <v/>
      </c>
      <c r="D2931" s="66" t="str">
        <f>IF(B2931="","",VLOOKUP(B2931,'Base productos'!A$2:H$10900,3,FALSE))</f>
        <v/>
      </c>
      <c r="E2931" s="62" t="str">
        <f>IF(B2931="","",VLOOKUP(B2931,'Base productos'!A$2:H$10900,4,FALSE))</f>
        <v/>
      </c>
      <c r="F2931" s="62" t="str">
        <f>IF(B2931="","",VLOOKUP(B2931,'Base productos'!A$2:H$10900,5,FALSE))</f>
        <v/>
      </c>
      <c r="G2931" s="66" t="str">
        <f>IF(B2931="","",VLOOKUP(B2931,'Base productos'!A$2:H$10900,6,FALSE))</f>
        <v/>
      </c>
      <c r="H2931" s="66" t="str">
        <f>IF(B2931="","",VLOOKUP(B2931,'Base productos'!A$2:H$10900,7,FALSE))</f>
        <v/>
      </c>
      <c r="I2931" s="66" t="str">
        <f>IF(B2931="","",VLOOKUP(B2931,'Base productos'!A$2:H$10900,8,FALSE))</f>
        <v/>
      </c>
      <c r="J2931" s="47"/>
      <c r="K2931" s="48"/>
      <c r="L2931" s="68"/>
      <c r="M2931" s="68"/>
      <c r="N2931" s="68"/>
      <c r="O2931" s="68"/>
      <c r="P2931" s="100" t="str">
        <f>IF(O2931="","",VLOOKUP(O2931,'Principios Activos'!A$1:B$2418,2,FALSE))</f>
        <v/>
      </c>
      <c r="Q2931" s="68"/>
      <c r="R2931" s="68"/>
      <c r="S2931" s="68"/>
      <c r="T2931" s="68"/>
      <c r="U2931" s="68"/>
      <c r="V2931" s="68"/>
      <c r="W2931" s="68"/>
      <c r="X2931" s="68"/>
      <c r="Y2931" s="68"/>
      <c r="Z2931" s="68"/>
      <c r="AA2931" s="68"/>
      <c r="AB2931" s="69"/>
      <c r="AC2931" s="68"/>
      <c r="AD2931" s="69"/>
      <c r="AE2931" s="53"/>
      <c r="AF2931" s="98"/>
      <c r="AG2931" s="123"/>
      <c r="AH2931" s="123"/>
      <c r="AI2931"/>
      <c r="AJ2931"/>
      <c r="AM2931" s="13"/>
    </row>
    <row r="2932" spans="1:39" s="8" customFormat="1" ht="24.95" customHeight="1" x14ac:dyDescent="0.25">
      <c r="A2932" s="65" t="str">
        <f t="shared" si="45"/>
        <v/>
      </c>
      <c r="B2932" s="61"/>
      <c r="C2932" s="63" t="str">
        <f>IF(B2932="","",VLOOKUP(B2932,'Base productos'!A$2:H$10900,2,FALSE))</f>
        <v/>
      </c>
      <c r="D2932" s="66" t="str">
        <f>IF(B2932="","",VLOOKUP(B2932,'Base productos'!A$2:H$10900,3,FALSE))</f>
        <v/>
      </c>
      <c r="E2932" s="62" t="str">
        <f>IF(B2932="","",VLOOKUP(B2932,'Base productos'!A$2:H$10900,4,FALSE))</f>
        <v/>
      </c>
      <c r="F2932" s="62" t="str">
        <f>IF(B2932="","",VLOOKUP(B2932,'Base productos'!A$2:H$10900,5,FALSE))</f>
        <v/>
      </c>
      <c r="G2932" s="66" t="str">
        <f>IF(B2932="","",VLOOKUP(B2932,'Base productos'!A$2:H$10900,6,FALSE))</f>
        <v/>
      </c>
      <c r="H2932" s="66" t="str">
        <f>IF(B2932="","",VLOOKUP(B2932,'Base productos'!A$2:H$10900,7,FALSE))</f>
        <v/>
      </c>
      <c r="I2932" s="66" t="str">
        <f>IF(B2932="","",VLOOKUP(B2932,'Base productos'!A$2:H$10900,8,FALSE))</f>
        <v/>
      </c>
      <c r="J2932" s="47"/>
      <c r="K2932" s="48"/>
      <c r="L2932" s="68"/>
      <c r="M2932" s="68"/>
      <c r="N2932" s="68"/>
      <c r="O2932" s="68"/>
      <c r="P2932" s="100" t="str">
        <f>IF(O2932="","",VLOOKUP(O2932,'Principios Activos'!A$1:B$2418,2,FALSE))</f>
        <v/>
      </c>
      <c r="Q2932" s="68"/>
      <c r="R2932" s="68"/>
      <c r="S2932" s="68"/>
      <c r="T2932" s="68"/>
      <c r="U2932" s="68"/>
      <c r="V2932" s="68"/>
      <c r="W2932" s="68"/>
      <c r="X2932" s="68"/>
      <c r="Y2932" s="68"/>
      <c r="Z2932" s="68"/>
      <c r="AA2932" s="68"/>
      <c r="AB2932" s="69"/>
      <c r="AC2932" s="68"/>
      <c r="AD2932" s="69"/>
      <c r="AE2932" s="53"/>
      <c r="AF2932" s="98"/>
      <c r="AG2932" s="123"/>
      <c r="AH2932" s="123"/>
      <c r="AI2932"/>
      <c r="AJ2932"/>
      <c r="AM2932" s="13"/>
    </row>
    <row r="2933" spans="1:39" s="8" customFormat="1" ht="24.95" customHeight="1" x14ac:dyDescent="0.25">
      <c r="A2933" s="65" t="str">
        <f t="shared" si="45"/>
        <v/>
      </c>
      <c r="B2933" s="61"/>
      <c r="C2933" s="63" t="str">
        <f>IF(B2933="","",VLOOKUP(B2933,'Base productos'!A$2:H$10900,2,FALSE))</f>
        <v/>
      </c>
      <c r="D2933" s="66" t="str">
        <f>IF(B2933="","",VLOOKUP(B2933,'Base productos'!A$2:H$10900,3,FALSE))</f>
        <v/>
      </c>
      <c r="E2933" s="62" t="str">
        <f>IF(B2933="","",VLOOKUP(B2933,'Base productos'!A$2:H$10900,4,FALSE))</f>
        <v/>
      </c>
      <c r="F2933" s="62" t="str">
        <f>IF(B2933="","",VLOOKUP(B2933,'Base productos'!A$2:H$10900,5,FALSE))</f>
        <v/>
      </c>
      <c r="G2933" s="66" t="str">
        <f>IF(B2933="","",VLOOKUP(B2933,'Base productos'!A$2:H$10900,6,FALSE))</f>
        <v/>
      </c>
      <c r="H2933" s="66" t="str">
        <f>IF(B2933="","",VLOOKUP(B2933,'Base productos'!A$2:H$10900,7,FALSE))</f>
        <v/>
      </c>
      <c r="I2933" s="66" t="str">
        <f>IF(B2933="","",VLOOKUP(B2933,'Base productos'!A$2:H$10900,8,FALSE))</f>
        <v/>
      </c>
      <c r="J2933" s="47"/>
      <c r="K2933" s="48"/>
      <c r="L2933" s="68"/>
      <c r="M2933" s="68"/>
      <c r="N2933" s="68"/>
      <c r="O2933" s="68"/>
      <c r="P2933" s="100" t="str">
        <f>IF(O2933="","",VLOOKUP(O2933,'Principios Activos'!A$1:B$2418,2,FALSE))</f>
        <v/>
      </c>
      <c r="Q2933" s="68"/>
      <c r="R2933" s="68"/>
      <c r="S2933" s="68"/>
      <c r="T2933" s="68"/>
      <c r="U2933" s="68"/>
      <c r="V2933" s="68"/>
      <c r="W2933" s="68"/>
      <c r="X2933" s="68"/>
      <c r="Y2933" s="68"/>
      <c r="Z2933" s="68"/>
      <c r="AA2933" s="68"/>
      <c r="AB2933" s="69"/>
      <c r="AC2933" s="68"/>
      <c r="AD2933" s="69"/>
      <c r="AE2933" s="53"/>
      <c r="AF2933" s="98"/>
      <c r="AG2933" s="123"/>
      <c r="AH2933" s="123"/>
      <c r="AI2933"/>
      <c r="AJ2933"/>
      <c r="AM2933" s="13"/>
    </row>
    <row r="2934" spans="1:39" s="8" customFormat="1" ht="24.95" customHeight="1" x14ac:dyDescent="0.25">
      <c r="A2934" s="65" t="str">
        <f t="shared" si="45"/>
        <v/>
      </c>
      <c r="B2934" s="61"/>
      <c r="C2934" s="63" t="str">
        <f>IF(B2934="","",VLOOKUP(B2934,'Base productos'!A$2:H$10900,2,FALSE))</f>
        <v/>
      </c>
      <c r="D2934" s="66" t="str">
        <f>IF(B2934="","",VLOOKUP(B2934,'Base productos'!A$2:H$10900,3,FALSE))</f>
        <v/>
      </c>
      <c r="E2934" s="62" t="str">
        <f>IF(B2934="","",VLOOKUP(B2934,'Base productos'!A$2:H$10900,4,FALSE))</f>
        <v/>
      </c>
      <c r="F2934" s="62" t="str">
        <f>IF(B2934="","",VLOOKUP(B2934,'Base productos'!A$2:H$10900,5,FALSE))</f>
        <v/>
      </c>
      <c r="G2934" s="66" t="str">
        <f>IF(B2934="","",VLOOKUP(B2934,'Base productos'!A$2:H$10900,6,FALSE))</f>
        <v/>
      </c>
      <c r="H2934" s="66" t="str">
        <f>IF(B2934="","",VLOOKUP(B2934,'Base productos'!A$2:H$10900,7,FALSE))</f>
        <v/>
      </c>
      <c r="I2934" s="66" t="str">
        <f>IF(B2934="","",VLOOKUP(B2934,'Base productos'!A$2:H$10900,8,FALSE))</f>
        <v/>
      </c>
      <c r="J2934" s="47"/>
      <c r="K2934" s="48"/>
      <c r="L2934" s="68"/>
      <c r="M2934" s="68"/>
      <c r="N2934" s="68"/>
      <c r="O2934" s="68"/>
      <c r="P2934" s="100" t="str">
        <f>IF(O2934="","",VLOOKUP(O2934,'Principios Activos'!A$1:B$2418,2,FALSE))</f>
        <v/>
      </c>
      <c r="Q2934" s="68"/>
      <c r="R2934" s="68"/>
      <c r="S2934" s="68"/>
      <c r="T2934" s="68"/>
      <c r="U2934" s="68"/>
      <c r="V2934" s="68"/>
      <c r="W2934" s="68"/>
      <c r="X2934" s="68"/>
      <c r="Y2934" s="68"/>
      <c r="Z2934" s="68"/>
      <c r="AA2934" s="68"/>
      <c r="AB2934" s="69"/>
      <c r="AC2934" s="68"/>
      <c r="AD2934" s="69"/>
      <c r="AE2934" s="53"/>
      <c r="AF2934" s="98"/>
      <c r="AG2934" s="123"/>
      <c r="AH2934" s="123"/>
      <c r="AI2934"/>
      <c r="AJ2934"/>
      <c r="AM2934" s="13"/>
    </row>
    <row r="2935" spans="1:39" s="8" customFormat="1" ht="24.95" customHeight="1" x14ac:dyDescent="0.25">
      <c r="A2935" s="65" t="str">
        <f t="shared" si="45"/>
        <v/>
      </c>
      <c r="B2935" s="61"/>
      <c r="C2935" s="63" t="str">
        <f>IF(B2935="","",VLOOKUP(B2935,'Base productos'!A$2:H$10900,2,FALSE))</f>
        <v/>
      </c>
      <c r="D2935" s="66" t="str">
        <f>IF(B2935="","",VLOOKUP(B2935,'Base productos'!A$2:H$10900,3,FALSE))</f>
        <v/>
      </c>
      <c r="E2935" s="62" t="str">
        <f>IF(B2935="","",VLOOKUP(B2935,'Base productos'!A$2:H$10900,4,FALSE))</f>
        <v/>
      </c>
      <c r="F2935" s="62" t="str">
        <f>IF(B2935="","",VLOOKUP(B2935,'Base productos'!A$2:H$10900,5,FALSE))</f>
        <v/>
      </c>
      <c r="G2935" s="66" t="str">
        <f>IF(B2935="","",VLOOKUP(B2935,'Base productos'!A$2:H$10900,6,FALSE))</f>
        <v/>
      </c>
      <c r="H2935" s="66" t="str">
        <f>IF(B2935="","",VLOOKUP(B2935,'Base productos'!A$2:H$10900,7,FALSE))</f>
        <v/>
      </c>
      <c r="I2935" s="66" t="str">
        <f>IF(B2935="","",VLOOKUP(B2935,'Base productos'!A$2:H$10900,8,FALSE))</f>
        <v/>
      </c>
      <c r="J2935" s="47"/>
      <c r="K2935" s="48"/>
      <c r="L2935" s="68"/>
      <c r="M2935" s="68"/>
      <c r="N2935" s="68"/>
      <c r="O2935" s="68"/>
      <c r="P2935" s="100" t="str">
        <f>IF(O2935="","",VLOOKUP(O2935,'Principios Activos'!A$1:B$2418,2,FALSE))</f>
        <v/>
      </c>
      <c r="Q2935" s="68"/>
      <c r="R2935" s="68"/>
      <c r="S2935" s="68"/>
      <c r="T2935" s="68"/>
      <c r="U2935" s="68"/>
      <c r="V2935" s="68"/>
      <c r="W2935" s="68"/>
      <c r="X2935" s="68"/>
      <c r="Y2935" s="68"/>
      <c r="Z2935" s="68"/>
      <c r="AA2935" s="68"/>
      <c r="AB2935" s="69"/>
      <c r="AC2935" s="68"/>
      <c r="AD2935" s="69"/>
      <c r="AE2935" s="53"/>
      <c r="AF2935" s="98"/>
      <c r="AG2935" s="123"/>
      <c r="AH2935" s="123"/>
      <c r="AI2935"/>
      <c r="AJ2935"/>
      <c r="AM2935" s="13"/>
    </row>
    <row r="2936" spans="1:39" s="8" customFormat="1" ht="24.95" customHeight="1" x14ac:dyDescent="0.25">
      <c r="A2936" s="65" t="str">
        <f t="shared" si="45"/>
        <v/>
      </c>
      <c r="B2936" s="61"/>
      <c r="C2936" s="63" t="str">
        <f>IF(B2936="","",VLOOKUP(B2936,'Base productos'!A$2:H$10900,2,FALSE))</f>
        <v/>
      </c>
      <c r="D2936" s="66" t="str">
        <f>IF(B2936="","",VLOOKUP(B2936,'Base productos'!A$2:H$10900,3,FALSE))</f>
        <v/>
      </c>
      <c r="E2936" s="62" t="str">
        <f>IF(B2936="","",VLOOKUP(B2936,'Base productos'!A$2:H$10900,4,FALSE))</f>
        <v/>
      </c>
      <c r="F2936" s="62" t="str">
        <f>IF(B2936="","",VLOOKUP(B2936,'Base productos'!A$2:H$10900,5,FALSE))</f>
        <v/>
      </c>
      <c r="G2936" s="66" t="str">
        <f>IF(B2936="","",VLOOKUP(B2936,'Base productos'!A$2:H$10900,6,FALSE))</f>
        <v/>
      </c>
      <c r="H2936" s="66" t="str">
        <f>IF(B2936="","",VLOOKUP(B2936,'Base productos'!A$2:H$10900,7,FALSE))</f>
        <v/>
      </c>
      <c r="I2936" s="66" t="str">
        <f>IF(B2936="","",VLOOKUP(B2936,'Base productos'!A$2:H$10900,8,FALSE))</f>
        <v/>
      </c>
      <c r="J2936" s="47"/>
      <c r="K2936" s="48"/>
      <c r="L2936" s="68"/>
      <c r="M2936" s="68"/>
      <c r="N2936" s="68"/>
      <c r="O2936" s="68"/>
      <c r="P2936" s="100" t="str">
        <f>IF(O2936="","",VLOOKUP(O2936,'Principios Activos'!A$1:B$2418,2,FALSE))</f>
        <v/>
      </c>
      <c r="Q2936" s="68"/>
      <c r="R2936" s="68"/>
      <c r="S2936" s="68"/>
      <c r="T2936" s="68"/>
      <c r="U2936" s="68"/>
      <c r="V2936" s="68"/>
      <c r="W2936" s="68"/>
      <c r="X2936" s="68"/>
      <c r="Y2936" s="68"/>
      <c r="Z2936" s="68"/>
      <c r="AA2936" s="68"/>
      <c r="AB2936" s="69"/>
      <c r="AC2936" s="68"/>
      <c r="AD2936" s="69"/>
      <c r="AE2936" s="53"/>
      <c r="AF2936" s="98"/>
      <c r="AG2936" s="123"/>
      <c r="AH2936" s="123"/>
      <c r="AI2936"/>
      <c r="AJ2936"/>
      <c r="AM2936" s="13"/>
    </row>
    <row r="2937" spans="1:39" s="8" customFormat="1" ht="24.95" customHeight="1" x14ac:dyDescent="0.25">
      <c r="A2937" s="65" t="str">
        <f t="shared" si="45"/>
        <v/>
      </c>
      <c r="B2937" s="61"/>
      <c r="C2937" s="63" t="str">
        <f>IF(B2937="","",VLOOKUP(B2937,'Base productos'!A$2:H$10900,2,FALSE))</f>
        <v/>
      </c>
      <c r="D2937" s="66" t="str">
        <f>IF(B2937="","",VLOOKUP(B2937,'Base productos'!A$2:H$10900,3,FALSE))</f>
        <v/>
      </c>
      <c r="E2937" s="62" t="str">
        <f>IF(B2937="","",VLOOKUP(B2937,'Base productos'!A$2:H$10900,4,FALSE))</f>
        <v/>
      </c>
      <c r="F2937" s="62" t="str">
        <f>IF(B2937="","",VLOOKUP(B2937,'Base productos'!A$2:H$10900,5,FALSE))</f>
        <v/>
      </c>
      <c r="G2937" s="66" t="str">
        <f>IF(B2937="","",VLOOKUP(B2937,'Base productos'!A$2:H$10900,6,FALSE))</f>
        <v/>
      </c>
      <c r="H2937" s="66" t="str">
        <f>IF(B2937="","",VLOOKUP(B2937,'Base productos'!A$2:H$10900,7,FALSE))</f>
        <v/>
      </c>
      <c r="I2937" s="66" t="str">
        <f>IF(B2937="","",VLOOKUP(B2937,'Base productos'!A$2:H$10900,8,FALSE))</f>
        <v/>
      </c>
      <c r="J2937" s="47"/>
      <c r="K2937" s="48"/>
      <c r="L2937" s="68"/>
      <c r="M2937" s="68"/>
      <c r="N2937" s="68"/>
      <c r="O2937" s="68"/>
      <c r="P2937" s="100" t="str">
        <f>IF(O2937="","",VLOOKUP(O2937,'Principios Activos'!A$1:B$2418,2,FALSE))</f>
        <v/>
      </c>
      <c r="Q2937" s="68"/>
      <c r="R2937" s="68"/>
      <c r="S2937" s="68"/>
      <c r="T2937" s="68"/>
      <c r="U2937" s="68"/>
      <c r="V2937" s="68"/>
      <c r="W2937" s="68"/>
      <c r="X2937" s="68"/>
      <c r="Y2937" s="68"/>
      <c r="Z2937" s="68"/>
      <c r="AA2937" s="68"/>
      <c r="AB2937" s="69"/>
      <c r="AC2937" s="68"/>
      <c r="AD2937" s="69"/>
      <c r="AE2937" s="53"/>
      <c r="AF2937" s="98"/>
      <c r="AG2937" s="123"/>
      <c r="AH2937" s="123"/>
      <c r="AI2937"/>
      <c r="AJ2937"/>
      <c r="AM2937" s="13"/>
    </row>
    <row r="2938" spans="1:39" s="8" customFormat="1" ht="24.95" customHeight="1" x14ac:dyDescent="0.25">
      <c r="A2938" s="65" t="str">
        <f t="shared" si="45"/>
        <v/>
      </c>
      <c r="B2938" s="61"/>
      <c r="C2938" s="63" t="str">
        <f>IF(B2938="","",VLOOKUP(B2938,'Base productos'!A$2:H$10900,2,FALSE))</f>
        <v/>
      </c>
      <c r="D2938" s="66" t="str">
        <f>IF(B2938="","",VLOOKUP(B2938,'Base productos'!A$2:H$10900,3,FALSE))</f>
        <v/>
      </c>
      <c r="E2938" s="62" t="str">
        <f>IF(B2938="","",VLOOKUP(B2938,'Base productos'!A$2:H$10900,4,FALSE))</f>
        <v/>
      </c>
      <c r="F2938" s="62" t="str">
        <f>IF(B2938="","",VLOOKUP(B2938,'Base productos'!A$2:H$10900,5,FALSE))</f>
        <v/>
      </c>
      <c r="G2938" s="66" t="str">
        <f>IF(B2938="","",VLOOKUP(B2938,'Base productos'!A$2:H$10900,6,FALSE))</f>
        <v/>
      </c>
      <c r="H2938" s="66" t="str">
        <f>IF(B2938="","",VLOOKUP(B2938,'Base productos'!A$2:H$10900,7,FALSE))</f>
        <v/>
      </c>
      <c r="I2938" s="66" t="str">
        <f>IF(B2938="","",VLOOKUP(B2938,'Base productos'!A$2:H$10900,8,FALSE))</f>
        <v/>
      </c>
      <c r="J2938" s="47"/>
      <c r="K2938" s="48"/>
      <c r="L2938" s="68"/>
      <c r="M2938" s="68"/>
      <c r="N2938" s="68"/>
      <c r="O2938" s="68"/>
      <c r="P2938" s="100" t="str">
        <f>IF(O2938="","",VLOOKUP(O2938,'Principios Activos'!A$1:B$2418,2,FALSE))</f>
        <v/>
      </c>
      <c r="Q2938" s="68"/>
      <c r="R2938" s="68"/>
      <c r="S2938" s="68"/>
      <c r="T2938" s="68"/>
      <c r="U2938" s="68"/>
      <c r="V2938" s="68"/>
      <c r="W2938" s="68"/>
      <c r="X2938" s="68"/>
      <c r="Y2938" s="68"/>
      <c r="Z2938" s="68"/>
      <c r="AA2938" s="68"/>
      <c r="AB2938" s="69"/>
      <c r="AC2938" s="68"/>
      <c r="AD2938" s="69"/>
      <c r="AE2938" s="53"/>
      <c r="AF2938" s="98"/>
      <c r="AG2938" s="123"/>
      <c r="AH2938" s="123"/>
      <c r="AI2938"/>
      <c r="AJ2938"/>
      <c r="AM2938" s="13"/>
    </row>
    <row r="2939" spans="1:39" s="8" customFormat="1" ht="24.95" customHeight="1" x14ac:dyDescent="0.25">
      <c r="A2939" s="65" t="str">
        <f t="shared" si="45"/>
        <v/>
      </c>
      <c r="B2939" s="61"/>
      <c r="C2939" s="63" t="str">
        <f>IF(B2939="","",VLOOKUP(B2939,'Base productos'!A$2:H$10900,2,FALSE))</f>
        <v/>
      </c>
      <c r="D2939" s="66" t="str">
        <f>IF(B2939="","",VLOOKUP(B2939,'Base productos'!A$2:H$10900,3,FALSE))</f>
        <v/>
      </c>
      <c r="E2939" s="62" t="str">
        <f>IF(B2939="","",VLOOKUP(B2939,'Base productos'!A$2:H$10900,4,FALSE))</f>
        <v/>
      </c>
      <c r="F2939" s="62" t="str">
        <f>IF(B2939="","",VLOOKUP(B2939,'Base productos'!A$2:H$10900,5,FALSE))</f>
        <v/>
      </c>
      <c r="G2939" s="66" t="str">
        <f>IF(B2939="","",VLOOKUP(B2939,'Base productos'!A$2:H$10900,6,FALSE))</f>
        <v/>
      </c>
      <c r="H2939" s="66" t="str">
        <f>IF(B2939="","",VLOOKUP(B2939,'Base productos'!A$2:H$10900,7,FALSE))</f>
        <v/>
      </c>
      <c r="I2939" s="66" t="str">
        <f>IF(B2939="","",VLOOKUP(B2939,'Base productos'!A$2:H$10900,8,FALSE))</f>
        <v/>
      </c>
      <c r="J2939" s="47"/>
      <c r="K2939" s="48"/>
      <c r="L2939" s="68"/>
      <c r="M2939" s="68"/>
      <c r="N2939" s="68"/>
      <c r="O2939" s="68"/>
      <c r="P2939" s="100" t="str">
        <f>IF(O2939="","",VLOOKUP(O2939,'Principios Activos'!A$1:B$2418,2,FALSE))</f>
        <v/>
      </c>
      <c r="Q2939" s="68"/>
      <c r="R2939" s="68"/>
      <c r="S2939" s="68"/>
      <c r="T2939" s="68"/>
      <c r="U2939" s="68"/>
      <c r="V2939" s="68"/>
      <c r="W2939" s="68"/>
      <c r="X2939" s="68"/>
      <c r="Y2939" s="68"/>
      <c r="Z2939" s="68"/>
      <c r="AA2939" s="68"/>
      <c r="AB2939" s="69"/>
      <c r="AC2939" s="68"/>
      <c r="AD2939" s="69"/>
      <c r="AE2939" s="53"/>
      <c r="AF2939" s="98"/>
      <c r="AG2939" s="123"/>
      <c r="AH2939" s="123"/>
      <c r="AI2939"/>
      <c r="AJ2939"/>
      <c r="AM2939" s="13"/>
    </row>
    <row r="2940" spans="1:39" s="8" customFormat="1" ht="24.95" customHeight="1" x14ac:dyDescent="0.25">
      <c r="A2940" s="65" t="str">
        <f t="shared" si="45"/>
        <v/>
      </c>
      <c r="B2940" s="61"/>
      <c r="C2940" s="63" t="str">
        <f>IF(B2940="","",VLOOKUP(B2940,'Base productos'!A$2:H$10900,2,FALSE))</f>
        <v/>
      </c>
      <c r="D2940" s="66" t="str">
        <f>IF(B2940="","",VLOOKUP(B2940,'Base productos'!A$2:H$10900,3,FALSE))</f>
        <v/>
      </c>
      <c r="E2940" s="62" t="str">
        <f>IF(B2940="","",VLOOKUP(B2940,'Base productos'!A$2:H$10900,4,FALSE))</f>
        <v/>
      </c>
      <c r="F2940" s="62" t="str">
        <f>IF(B2940="","",VLOOKUP(B2940,'Base productos'!A$2:H$10900,5,FALSE))</f>
        <v/>
      </c>
      <c r="G2940" s="66" t="str">
        <f>IF(B2940="","",VLOOKUP(B2940,'Base productos'!A$2:H$10900,6,FALSE))</f>
        <v/>
      </c>
      <c r="H2940" s="66" t="str">
        <f>IF(B2940="","",VLOOKUP(B2940,'Base productos'!A$2:H$10900,7,FALSE))</f>
        <v/>
      </c>
      <c r="I2940" s="66" t="str">
        <f>IF(B2940="","",VLOOKUP(B2940,'Base productos'!A$2:H$10900,8,FALSE))</f>
        <v/>
      </c>
      <c r="J2940" s="47"/>
      <c r="K2940" s="48"/>
      <c r="L2940" s="68"/>
      <c r="M2940" s="68"/>
      <c r="N2940" s="68"/>
      <c r="O2940" s="68"/>
      <c r="P2940" s="100" t="str">
        <f>IF(O2940="","",VLOOKUP(O2940,'Principios Activos'!A$1:B$2418,2,FALSE))</f>
        <v/>
      </c>
      <c r="Q2940" s="68"/>
      <c r="R2940" s="68"/>
      <c r="S2940" s="68"/>
      <c r="T2940" s="68"/>
      <c r="U2940" s="68"/>
      <c r="V2940" s="68"/>
      <c r="W2940" s="68"/>
      <c r="X2940" s="68"/>
      <c r="Y2940" s="68"/>
      <c r="Z2940" s="68"/>
      <c r="AA2940" s="68"/>
      <c r="AB2940" s="69"/>
      <c r="AC2940" s="68"/>
      <c r="AD2940" s="69"/>
      <c r="AE2940" s="53"/>
      <c r="AF2940" s="98"/>
      <c r="AG2940" s="123"/>
      <c r="AH2940" s="123"/>
      <c r="AI2940"/>
      <c r="AJ2940"/>
      <c r="AM2940" s="13"/>
    </row>
    <row r="2941" spans="1:39" s="8" customFormat="1" ht="24.95" customHeight="1" x14ac:dyDescent="0.25">
      <c r="A2941" s="65" t="str">
        <f t="shared" si="45"/>
        <v/>
      </c>
      <c r="B2941" s="61"/>
      <c r="C2941" s="63" t="str">
        <f>IF(B2941="","",VLOOKUP(B2941,'Base productos'!A$2:H$10900,2,FALSE))</f>
        <v/>
      </c>
      <c r="D2941" s="66" t="str">
        <f>IF(B2941="","",VLOOKUP(B2941,'Base productos'!A$2:H$10900,3,FALSE))</f>
        <v/>
      </c>
      <c r="E2941" s="62" t="str">
        <f>IF(B2941="","",VLOOKUP(B2941,'Base productos'!A$2:H$10900,4,FALSE))</f>
        <v/>
      </c>
      <c r="F2941" s="62" t="str">
        <f>IF(B2941="","",VLOOKUP(B2941,'Base productos'!A$2:H$10900,5,FALSE))</f>
        <v/>
      </c>
      <c r="G2941" s="66" t="str">
        <f>IF(B2941="","",VLOOKUP(B2941,'Base productos'!A$2:H$10900,6,FALSE))</f>
        <v/>
      </c>
      <c r="H2941" s="66" t="str">
        <f>IF(B2941="","",VLOOKUP(B2941,'Base productos'!A$2:H$10900,7,FALSE))</f>
        <v/>
      </c>
      <c r="I2941" s="66" t="str">
        <f>IF(B2941="","",VLOOKUP(B2941,'Base productos'!A$2:H$10900,8,FALSE))</f>
        <v/>
      </c>
      <c r="J2941" s="47"/>
      <c r="K2941" s="48"/>
      <c r="L2941" s="68"/>
      <c r="M2941" s="68"/>
      <c r="N2941" s="68"/>
      <c r="O2941" s="68"/>
      <c r="P2941" s="100" t="str">
        <f>IF(O2941="","",VLOOKUP(O2941,'Principios Activos'!A$1:B$2418,2,FALSE))</f>
        <v/>
      </c>
      <c r="Q2941" s="68"/>
      <c r="R2941" s="68"/>
      <c r="S2941" s="68"/>
      <c r="T2941" s="68"/>
      <c r="U2941" s="68"/>
      <c r="V2941" s="68"/>
      <c r="W2941" s="68"/>
      <c r="X2941" s="68"/>
      <c r="Y2941" s="68"/>
      <c r="Z2941" s="68"/>
      <c r="AA2941" s="68"/>
      <c r="AB2941" s="69"/>
      <c r="AC2941" s="68"/>
      <c r="AD2941" s="69"/>
      <c r="AE2941" s="53"/>
      <c r="AF2941" s="98"/>
      <c r="AG2941" s="123"/>
      <c r="AH2941" s="123"/>
      <c r="AI2941"/>
      <c r="AJ2941"/>
      <c r="AM2941" s="13"/>
    </row>
    <row r="2942" spans="1:39" s="8" customFormat="1" ht="24.95" customHeight="1" x14ac:dyDescent="0.25">
      <c r="A2942" s="65" t="str">
        <f t="shared" si="45"/>
        <v/>
      </c>
      <c r="B2942" s="61"/>
      <c r="C2942" s="63" t="str">
        <f>IF(B2942="","",VLOOKUP(B2942,'Base productos'!A$2:H$10900,2,FALSE))</f>
        <v/>
      </c>
      <c r="D2942" s="66" t="str">
        <f>IF(B2942="","",VLOOKUP(B2942,'Base productos'!A$2:H$10900,3,FALSE))</f>
        <v/>
      </c>
      <c r="E2942" s="62" t="str">
        <f>IF(B2942="","",VLOOKUP(B2942,'Base productos'!A$2:H$10900,4,FALSE))</f>
        <v/>
      </c>
      <c r="F2942" s="62" t="str">
        <f>IF(B2942="","",VLOOKUP(B2942,'Base productos'!A$2:H$10900,5,FALSE))</f>
        <v/>
      </c>
      <c r="G2942" s="66" t="str">
        <f>IF(B2942="","",VLOOKUP(B2942,'Base productos'!A$2:H$10900,6,FALSE))</f>
        <v/>
      </c>
      <c r="H2942" s="66" t="str">
        <f>IF(B2942="","",VLOOKUP(B2942,'Base productos'!A$2:H$10900,7,FALSE))</f>
        <v/>
      </c>
      <c r="I2942" s="66" t="str">
        <f>IF(B2942="","",VLOOKUP(B2942,'Base productos'!A$2:H$10900,8,FALSE))</f>
        <v/>
      </c>
      <c r="J2942" s="47"/>
      <c r="K2942" s="48"/>
      <c r="L2942" s="68"/>
      <c r="M2942" s="68"/>
      <c r="N2942" s="68"/>
      <c r="O2942" s="68"/>
      <c r="P2942" s="100" t="str">
        <f>IF(O2942="","",VLOOKUP(O2942,'Principios Activos'!A$1:B$2418,2,FALSE))</f>
        <v/>
      </c>
      <c r="Q2942" s="68"/>
      <c r="R2942" s="68"/>
      <c r="S2942" s="68"/>
      <c r="T2942" s="68"/>
      <c r="U2942" s="68"/>
      <c r="V2942" s="68"/>
      <c r="W2942" s="68"/>
      <c r="X2942" s="68"/>
      <c r="Y2942" s="68"/>
      <c r="Z2942" s="68"/>
      <c r="AA2942" s="68"/>
      <c r="AB2942" s="69"/>
      <c r="AC2942" s="68"/>
      <c r="AD2942" s="69"/>
      <c r="AE2942" s="53"/>
      <c r="AF2942" s="98"/>
      <c r="AG2942" s="123"/>
      <c r="AH2942" s="123"/>
      <c r="AI2942"/>
      <c r="AJ2942"/>
      <c r="AM2942" s="13"/>
    </row>
    <row r="2943" spans="1:39" s="8" customFormat="1" ht="24.95" customHeight="1" x14ac:dyDescent="0.25">
      <c r="A2943" s="65" t="str">
        <f t="shared" si="45"/>
        <v/>
      </c>
      <c r="B2943" s="61"/>
      <c r="C2943" s="63" t="str">
        <f>IF(B2943="","",VLOOKUP(B2943,'Base productos'!A$2:H$10900,2,FALSE))</f>
        <v/>
      </c>
      <c r="D2943" s="66" t="str">
        <f>IF(B2943="","",VLOOKUP(B2943,'Base productos'!A$2:H$10900,3,FALSE))</f>
        <v/>
      </c>
      <c r="E2943" s="62" t="str">
        <f>IF(B2943="","",VLOOKUP(B2943,'Base productos'!A$2:H$10900,4,FALSE))</f>
        <v/>
      </c>
      <c r="F2943" s="62" t="str">
        <f>IF(B2943="","",VLOOKUP(B2943,'Base productos'!A$2:H$10900,5,FALSE))</f>
        <v/>
      </c>
      <c r="G2943" s="66" t="str">
        <f>IF(B2943="","",VLOOKUP(B2943,'Base productos'!A$2:H$10900,6,FALSE))</f>
        <v/>
      </c>
      <c r="H2943" s="66" t="str">
        <f>IF(B2943="","",VLOOKUP(B2943,'Base productos'!A$2:H$10900,7,FALSE))</f>
        <v/>
      </c>
      <c r="I2943" s="66" t="str">
        <f>IF(B2943="","",VLOOKUP(B2943,'Base productos'!A$2:H$10900,8,FALSE))</f>
        <v/>
      </c>
      <c r="J2943" s="47"/>
      <c r="K2943" s="48"/>
      <c r="L2943" s="68"/>
      <c r="M2943" s="68"/>
      <c r="N2943" s="68"/>
      <c r="O2943" s="68"/>
      <c r="P2943" s="100" t="str">
        <f>IF(O2943="","",VLOOKUP(O2943,'Principios Activos'!A$1:B$2418,2,FALSE))</f>
        <v/>
      </c>
      <c r="Q2943" s="68"/>
      <c r="R2943" s="68"/>
      <c r="S2943" s="68"/>
      <c r="T2943" s="68"/>
      <c r="U2943" s="68"/>
      <c r="V2943" s="68"/>
      <c r="W2943" s="68"/>
      <c r="X2943" s="68"/>
      <c r="Y2943" s="68"/>
      <c r="Z2943" s="68"/>
      <c r="AA2943" s="68"/>
      <c r="AB2943" s="69"/>
      <c r="AC2943" s="68"/>
      <c r="AD2943" s="69"/>
      <c r="AE2943" s="53"/>
      <c r="AF2943" s="98"/>
      <c r="AG2943" s="123"/>
      <c r="AH2943" s="123"/>
      <c r="AI2943"/>
      <c r="AJ2943"/>
      <c r="AM2943" s="13"/>
    </row>
    <row r="2944" spans="1:39" s="8" customFormat="1" ht="24.95" customHeight="1" x14ac:dyDescent="0.25">
      <c r="A2944" s="65" t="str">
        <f t="shared" si="45"/>
        <v/>
      </c>
      <c r="B2944" s="61"/>
      <c r="C2944" s="63" t="str">
        <f>IF(B2944="","",VLOOKUP(B2944,'Base productos'!A$2:H$10900,2,FALSE))</f>
        <v/>
      </c>
      <c r="D2944" s="66" t="str">
        <f>IF(B2944="","",VLOOKUP(B2944,'Base productos'!A$2:H$10900,3,FALSE))</f>
        <v/>
      </c>
      <c r="E2944" s="62" t="str">
        <f>IF(B2944="","",VLOOKUP(B2944,'Base productos'!A$2:H$10900,4,FALSE))</f>
        <v/>
      </c>
      <c r="F2944" s="62" t="str">
        <f>IF(B2944="","",VLOOKUP(B2944,'Base productos'!A$2:H$10900,5,FALSE))</f>
        <v/>
      </c>
      <c r="G2944" s="66" t="str">
        <f>IF(B2944="","",VLOOKUP(B2944,'Base productos'!A$2:H$10900,6,FALSE))</f>
        <v/>
      </c>
      <c r="H2944" s="66" t="str">
        <f>IF(B2944="","",VLOOKUP(B2944,'Base productos'!A$2:H$10900,7,FALSE))</f>
        <v/>
      </c>
      <c r="I2944" s="66" t="str">
        <f>IF(B2944="","",VLOOKUP(B2944,'Base productos'!A$2:H$10900,8,FALSE))</f>
        <v/>
      </c>
      <c r="J2944" s="47"/>
      <c r="K2944" s="48"/>
      <c r="L2944" s="68"/>
      <c r="M2944" s="68"/>
      <c r="N2944" s="68"/>
      <c r="O2944" s="68"/>
      <c r="P2944" s="100" t="str">
        <f>IF(O2944="","",VLOOKUP(O2944,'Principios Activos'!A$1:B$2418,2,FALSE))</f>
        <v/>
      </c>
      <c r="Q2944" s="68"/>
      <c r="R2944" s="68"/>
      <c r="S2944" s="68"/>
      <c r="T2944" s="68"/>
      <c r="U2944" s="68"/>
      <c r="V2944" s="68"/>
      <c r="W2944" s="68"/>
      <c r="X2944" s="68"/>
      <c r="Y2944" s="68"/>
      <c r="Z2944" s="68"/>
      <c r="AA2944" s="68"/>
      <c r="AB2944" s="69"/>
      <c r="AC2944" s="68"/>
      <c r="AD2944" s="69"/>
      <c r="AE2944" s="53"/>
      <c r="AF2944" s="98"/>
      <c r="AG2944" s="123"/>
      <c r="AH2944" s="123"/>
      <c r="AI2944"/>
      <c r="AJ2944"/>
      <c r="AM2944" s="13"/>
    </row>
    <row r="2945" spans="1:39" s="8" customFormat="1" ht="24.95" customHeight="1" x14ac:dyDescent="0.25">
      <c r="A2945" s="65" t="str">
        <f t="shared" si="45"/>
        <v/>
      </c>
      <c r="B2945" s="61"/>
      <c r="C2945" s="63" t="str">
        <f>IF(B2945="","",VLOOKUP(B2945,'Base productos'!A$2:H$10900,2,FALSE))</f>
        <v/>
      </c>
      <c r="D2945" s="66" t="str">
        <f>IF(B2945="","",VLOOKUP(B2945,'Base productos'!A$2:H$10900,3,FALSE))</f>
        <v/>
      </c>
      <c r="E2945" s="62" t="str">
        <f>IF(B2945="","",VLOOKUP(B2945,'Base productos'!A$2:H$10900,4,FALSE))</f>
        <v/>
      </c>
      <c r="F2945" s="62" t="str">
        <f>IF(B2945="","",VLOOKUP(B2945,'Base productos'!A$2:H$10900,5,FALSE))</f>
        <v/>
      </c>
      <c r="G2945" s="66" t="str">
        <f>IF(B2945="","",VLOOKUP(B2945,'Base productos'!A$2:H$10900,6,FALSE))</f>
        <v/>
      </c>
      <c r="H2945" s="66" t="str">
        <f>IF(B2945="","",VLOOKUP(B2945,'Base productos'!A$2:H$10900,7,FALSE))</f>
        <v/>
      </c>
      <c r="I2945" s="66" t="str">
        <f>IF(B2945="","",VLOOKUP(B2945,'Base productos'!A$2:H$10900,8,FALSE))</f>
        <v/>
      </c>
      <c r="J2945" s="47"/>
      <c r="K2945" s="48"/>
      <c r="L2945" s="68"/>
      <c r="M2945" s="68"/>
      <c r="N2945" s="68"/>
      <c r="O2945" s="68"/>
      <c r="P2945" s="100" t="str">
        <f>IF(O2945="","",VLOOKUP(O2945,'Principios Activos'!A$1:B$2418,2,FALSE))</f>
        <v/>
      </c>
      <c r="Q2945" s="68"/>
      <c r="R2945" s="68"/>
      <c r="S2945" s="68"/>
      <c r="T2945" s="68"/>
      <c r="U2945" s="68"/>
      <c r="V2945" s="68"/>
      <c r="W2945" s="68"/>
      <c r="X2945" s="68"/>
      <c r="Y2945" s="68"/>
      <c r="Z2945" s="68"/>
      <c r="AA2945" s="68"/>
      <c r="AB2945" s="69"/>
      <c r="AC2945" s="68"/>
      <c r="AD2945" s="69"/>
      <c r="AE2945" s="53"/>
      <c r="AF2945" s="98"/>
      <c r="AG2945" s="123"/>
      <c r="AH2945" s="123"/>
      <c r="AI2945"/>
      <c r="AJ2945"/>
      <c r="AM2945" s="13"/>
    </row>
    <row r="2946" spans="1:39" s="8" customFormat="1" ht="24.95" customHeight="1" x14ac:dyDescent="0.25">
      <c r="A2946" s="65" t="str">
        <f t="shared" si="45"/>
        <v/>
      </c>
      <c r="B2946" s="61"/>
      <c r="C2946" s="63" t="str">
        <f>IF(B2946="","",VLOOKUP(B2946,'Base productos'!A$2:H$10900,2,FALSE))</f>
        <v/>
      </c>
      <c r="D2946" s="66" t="str">
        <f>IF(B2946="","",VLOOKUP(B2946,'Base productos'!A$2:H$10900,3,FALSE))</f>
        <v/>
      </c>
      <c r="E2946" s="62" t="str">
        <f>IF(B2946="","",VLOOKUP(B2946,'Base productos'!A$2:H$10900,4,FALSE))</f>
        <v/>
      </c>
      <c r="F2946" s="62" t="str">
        <f>IF(B2946="","",VLOOKUP(B2946,'Base productos'!A$2:H$10900,5,FALSE))</f>
        <v/>
      </c>
      <c r="G2946" s="66" t="str">
        <f>IF(B2946="","",VLOOKUP(B2946,'Base productos'!A$2:H$10900,6,FALSE))</f>
        <v/>
      </c>
      <c r="H2946" s="66" t="str">
        <f>IF(B2946="","",VLOOKUP(B2946,'Base productos'!A$2:H$10900,7,FALSE))</f>
        <v/>
      </c>
      <c r="I2946" s="66" t="str">
        <f>IF(B2946="","",VLOOKUP(B2946,'Base productos'!A$2:H$10900,8,FALSE))</f>
        <v/>
      </c>
      <c r="J2946" s="47"/>
      <c r="K2946" s="48"/>
      <c r="L2946" s="68"/>
      <c r="M2946" s="68"/>
      <c r="N2946" s="68"/>
      <c r="O2946" s="68"/>
      <c r="P2946" s="100" t="str">
        <f>IF(O2946="","",VLOOKUP(O2946,'Principios Activos'!A$1:B$2418,2,FALSE))</f>
        <v/>
      </c>
      <c r="Q2946" s="68"/>
      <c r="R2946" s="68"/>
      <c r="S2946" s="68"/>
      <c r="T2946" s="68"/>
      <c r="U2946" s="68"/>
      <c r="V2946" s="68"/>
      <c r="W2946" s="68"/>
      <c r="X2946" s="68"/>
      <c r="Y2946" s="68"/>
      <c r="Z2946" s="68"/>
      <c r="AA2946" s="68"/>
      <c r="AB2946" s="69"/>
      <c r="AC2946" s="68"/>
      <c r="AD2946" s="69"/>
      <c r="AE2946" s="53"/>
      <c r="AF2946" s="98"/>
      <c r="AG2946" s="123"/>
      <c r="AH2946" s="123"/>
      <c r="AI2946"/>
      <c r="AJ2946"/>
      <c r="AM2946" s="13"/>
    </row>
    <row r="2947" spans="1:39" s="8" customFormat="1" ht="24.95" customHeight="1" x14ac:dyDescent="0.25">
      <c r="A2947" s="65" t="str">
        <f t="shared" si="45"/>
        <v/>
      </c>
      <c r="B2947" s="61"/>
      <c r="C2947" s="63" t="str">
        <f>IF(B2947="","",VLOOKUP(B2947,'Base productos'!A$2:H$10900,2,FALSE))</f>
        <v/>
      </c>
      <c r="D2947" s="66" t="str">
        <f>IF(B2947="","",VLOOKUP(B2947,'Base productos'!A$2:H$10900,3,FALSE))</f>
        <v/>
      </c>
      <c r="E2947" s="62" t="str">
        <f>IF(B2947="","",VLOOKUP(B2947,'Base productos'!A$2:H$10900,4,FALSE))</f>
        <v/>
      </c>
      <c r="F2947" s="62" t="str">
        <f>IF(B2947="","",VLOOKUP(B2947,'Base productos'!A$2:H$10900,5,FALSE))</f>
        <v/>
      </c>
      <c r="G2947" s="66" t="str">
        <f>IF(B2947="","",VLOOKUP(B2947,'Base productos'!A$2:H$10900,6,FALSE))</f>
        <v/>
      </c>
      <c r="H2947" s="66" t="str">
        <f>IF(B2947="","",VLOOKUP(B2947,'Base productos'!A$2:H$10900,7,FALSE))</f>
        <v/>
      </c>
      <c r="I2947" s="66" t="str">
        <f>IF(B2947="","",VLOOKUP(B2947,'Base productos'!A$2:H$10900,8,FALSE))</f>
        <v/>
      </c>
      <c r="J2947" s="47"/>
      <c r="K2947" s="48"/>
      <c r="L2947" s="68"/>
      <c r="M2947" s="68"/>
      <c r="N2947" s="68"/>
      <c r="O2947" s="68"/>
      <c r="P2947" s="100" t="str">
        <f>IF(O2947="","",VLOOKUP(O2947,'Principios Activos'!A$1:B$2418,2,FALSE))</f>
        <v/>
      </c>
      <c r="Q2947" s="68"/>
      <c r="R2947" s="68"/>
      <c r="S2947" s="68"/>
      <c r="T2947" s="68"/>
      <c r="U2947" s="68"/>
      <c r="V2947" s="68"/>
      <c r="W2947" s="68"/>
      <c r="X2947" s="68"/>
      <c r="Y2947" s="68"/>
      <c r="Z2947" s="68"/>
      <c r="AA2947" s="68"/>
      <c r="AB2947" s="69"/>
      <c r="AC2947" s="68"/>
      <c r="AD2947" s="69"/>
      <c r="AE2947" s="53"/>
      <c r="AF2947" s="98"/>
      <c r="AG2947" s="123"/>
      <c r="AH2947" s="123"/>
      <c r="AI2947"/>
      <c r="AJ2947"/>
      <c r="AM2947" s="13"/>
    </row>
    <row r="2948" spans="1:39" s="8" customFormat="1" ht="24.95" customHeight="1" x14ac:dyDescent="0.25">
      <c r="A2948" s="65" t="str">
        <f t="shared" si="45"/>
        <v/>
      </c>
      <c r="B2948" s="61"/>
      <c r="C2948" s="63" t="str">
        <f>IF(B2948="","",VLOOKUP(B2948,'Base productos'!A$2:H$10900,2,FALSE))</f>
        <v/>
      </c>
      <c r="D2948" s="66" t="str">
        <f>IF(B2948="","",VLOOKUP(B2948,'Base productos'!A$2:H$10900,3,FALSE))</f>
        <v/>
      </c>
      <c r="E2948" s="62" t="str">
        <f>IF(B2948="","",VLOOKUP(B2948,'Base productos'!A$2:H$10900,4,FALSE))</f>
        <v/>
      </c>
      <c r="F2948" s="62" t="str">
        <f>IF(B2948="","",VLOOKUP(B2948,'Base productos'!A$2:H$10900,5,FALSE))</f>
        <v/>
      </c>
      <c r="G2948" s="66" t="str">
        <f>IF(B2948="","",VLOOKUP(B2948,'Base productos'!A$2:H$10900,6,FALSE))</f>
        <v/>
      </c>
      <c r="H2948" s="66" t="str">
        <f>IF(B2948="","",VLOOKUP(B2948,'Base productos'!A$2:H$10900,7,FALSE))</f>
        <v/>
      </c>
      <c r="I2948" s="66" t="str">
        <f>IF(B2948="","",VLOOKUP(B2948,'Base productos'!A$2:H$10900,8,FALSE))</f>
        <v/>
      </c>
      <c r="J2948" s="47"/>
      <c r="K2948" s="48"/>
      <c r="L2948" s="68"/>
      <c r="M2948" s="68"/>
      <c r="N2948" s="68"/>
      <c r="O2948" s="68"/>
      <c r="P2948" s="100" t="str">
        <f>IF(O2948="","",VLOOKUP(O2948,'Principios Activos'!A$1:B$2418,2,FALSE))</f>
        <v/>
      </c>
      <c r="Q2948" s="68"/>
      <c r="R2948" s="68"/>
      <c r="S2948" s="68"/>
      <c r="T2948" s="68"/>
      <c r="U2948" s="68"/>
      <c r="V2948" s="68"/>
      <c r="W2948" s="68"/>
      <c r="X2948" s="68"/>
      <c r="Y2948" s="68"/>
      <c r="Z2948" s="68"/>
      <c r="AA2948" s="68"/>
      <c r="AB2948" s="69"/>
      <c r="AC2948" s="68"/>
      <c r="AD2948" s="69"/>
      <c r="AE2948" s="53"/>
      <c r="AF2948" s="98"/>
      <c r="AG2948" s="123"/>
      <c r="AH2948" s="123"/>
      <c r="AI2948"/>
      <c r="AJ2948"/>
      <c r="AM2948" s="13"/>
    </row>
    <row r="2949" spans="1:39" s="8" customFormat="1" ht="24.95" customHeight="1" x14ac:dyDescent="0.25">
      <c r="A2949" s="65" t="str">
        <f t="shared" si="45"/>
        <v/>
      </c>
      <c r="B2949" s="61"/>
      <c r="C2949" s="63" t="str">
        <f>IF(B2949="","",VLOOKUP(B2949,'Base productos'!A$2:H$10900,2,FALSE))</f>
        <v/>
      </c>
      <c r="D2949" s="66" t="str">
        <f>IF(B2949="","",VLOOKUP(B2949,'Base productos'!A$2:H$10900,3,FALSE))</f>
        <v/>
      </c>
      <c r="E2949" s="62" t="str">
        <f>IF(B2949="","",VLOOKUP(B2949,'Base productos'!A$2:H$10900,4,FALSE))</f>
        <v/>
      </c>
      <c r="F2949" s="62" t="str">
        <f>IF(B2949="","",VLOOKUP(B2949,'Base productos'!A$2:H$10900,5,FALSE))</f>
        <v/>
      </c>
      <c r="G2949" s="66" t="str">
        <f>IF(B2949="","",VLOOKUP(B2949,'Base productos'!A$2:H$10900,6,FALSE))</f>
        <v/>
      </c>
      <c r="H2949" s="66" t="str">
        <f>IF(B2949="","",VLOOKUP(B2949,'Base productos'!A$2:H$10900,7,FALSE))</f>
        <v/>
      </c>
      <c r="I2949" s="66" t="str">
        <f>IF(B2949="","",VLOOKUP(B2949,'Base productos'!A$2:H$10900,8,FALSE))</f>
        <v/>
      </c>
      <c r="J2949" s="47"/>
      <c r="K2949" s="48"/>
      <c r="L2949" s="68"/>
      <c r="M2949" s="68"/>
      <c r="N2949" s="68"/>
      <c r="O2949" s="68"/>
      <c r="P2949" s="100" t="str">
        <f>IF(O2949="","",VLOOKUP(O2949,'Principios Activos'!A$1:B$2418,2,FALSE))</f>
        <v/>
      </c>
      <c r="Q2949" s="68"/>
      <c r="R2949" s="68"/>
      <c r="S2949" s="68"/>
      <c r="T2949" s="68"/>
      <c r="U2949" s="68"/>
      <c r="V2949" s="68"/>
      <c r="W2949" s="68"/>
      <c r="X2949" s="68"/>
      <c r="Y2949" s="68"/>
      <c r="Z2949" s="68"/>
      <c r="AA2949" s="68"/>
      <c r="AB2949" s="69"/>
      <c r="AC2949" s="68"/>
      <c r="AD2949" s="69"/>
      <c r="AE2949" s="53"/>
      <c r="AF2949" s="98"/>
      <c r="AG2949" s="123"/>
      <c r="AH2949" s="123"/>
      <c r="AI2949"/>
      <c r="AJ2949"/>
      <c r="AM2949" s="13"/>
    </row>
    <row r="2950" spans="1:39" s="8" customFormat="1" ht="24.95" customHeight="1" x14ac:dyDescent="0.25">
      <c r="A2950" s="65" t="str">
        <f t="shared" si="45"/>
        <v/>
      </c>
      <c r="B2950" s="61"/>
      <c r="C2950" s="63" t="str">
        <f>IF(B2950="","",VLOOKUP(B2950,'Base productos'!A$2:H$10900,2,FALSE))</f>
        <v/>
      </c>
      <c r="D2950" s="66" t="str">
        <f>IF(B2950="","",VLOOKUP(B2950,'Base productos'!A$2:H$10900,3,FALSE))</f>
        <v/>
      </c>
      <c r="E2950" s="62" t="str">
        <f>IF(B2950="","",VLOOKUP(B2950,'Base productos'!A$2:H$10900,4,FALSE))</f>
        <v/>
      </c>
      <c r="F2950" s="62" t="str">
        <f>IF(B2950="","",VLOOKUP(B2950,'Base productos'!A$2:H$10900,5,FALSE))</f>
        <v/>
      </c>
      <c r="G2950" s="66" t="str">
        <f>IF(B2950="","",VLOOKUP(B2950,'Base productos'!A$2:H$10900,6,FALSE))</f>
        <v/>
      </c>
      <c r="H2950" s="66" t="str">
        <f>IF(B2950="","",VLOOKUP(B2950,'Base productos'!A$2:H$10900,7,FALSE))</f>
        <v/>
      </c>
      <c r="I2950" s="66" t="str">
        <f>IF(B2950="","",VLOOKUP(B2950,'Base productos'!A$2:H$10900,8,FALSE))</f>
        <v/>
      </c>
      <c r="J2950" s="47"/>
      <c r="K2950" s="48"/>
      <c r="L2950" s="68"/>
      <c r="M2950" s="68"/>
      <c r="N2950" s="68"/>
      <c r="O2950" s="68"/>
      <c r="P2950" s="100" t="str">
        <f>IF(O2950="","",VLOOKUP(O2950,'Principios Activos'!A$1:B$2418,2,FALSE))</f>
        <v/>
      </c>
      <c r="Q2950" s="68"/>
      <c r="R2950" s="68"/>
      <c r="S2950" s="68"/>
      <c r="T2950" s="68"/>
      <c r="U2950" s="68"/>
      <c r="V2950" s="68"/>
      <c r="W2950" s="68"/>
      <c r="X2950" s="68"/>
      <c r="Y2950" s="68"/>
      <c r="Z2950" s="68"/>
      <c r="AA2950" s="68"/>
      <c r="AB2950" s="69"/>
      <c r="AC2950" s="68"/>
      <c r="AD2950" s="69"/>
      <c r="AE2950" s="53"/>
      <c r="AF2950" s="98"/>
      <c r="AG2950" s="123"/>
      <c r="AH2950" s="123"/>
      <c r="AI2950"/>
      <c r="AJ2950"/>
      <c r="AM2950" s="13"/>
    </row>
    <row r="2951" spans="1:39" s="8" customFormat="1" ht="24.95" customHeight="1" x14ac:dyDescent="0.25">
      <c r="A2951" s="65" t="str">
        <f t="shared" si="45"/>
        <v/>
      </c>
      <c r="B2951" s="61"/>
      <c r="C2951" s="63" t="str">
        <f>IF(B2951="","",VLOOKUP(B2951,'Base productos'!A$2:H$10900,2,FALSE))</f>
        <v/>
      </c>
      <c r="D2951" s="66" t="str">
        <f>IF(B2951="","",VLOOKUP(B2951,'Base productos'!A$2:H$10900,3,FALSE))</f>
        <v/>
      </c>
      <c r="E2951" s="62" t="str">
        <f>IF(B2951="","",VLOOKUP(B2951,'Base productos'!A$2:H$10900,4,FALSE))</f>
        <v/>
      </c>
      <c r="F2951" s="62" t="str">
        <f>IF(B2951="","",VLOOKUP(B2951,'Base productos'!A$2:H$10900,5,FALSE))</f>
        <v/>
      </c>
      <c r="G2951" s="66" t="str">
        <f>IF(B2951="","",VLOOKUP(B2951,'Base productos'!A$2:H$10900,6,FALSE))</f>
        <v/>
      </c>
      <c r="H2951" s="66" t="str">
        <f>IF(B2951="","",VLOOKUP(B2951,'Base productos'!A$2:H$10900,7,FALSE))</f>
        <v/>
      </c>
      <c r="I2951" s="66" t="str">
        <f>IF(B2951="","",VLOOKUP(B2951,'Base productos'!A$2:H$10900,8,FALSE))</f>
        <v/>
      </c>
      <c r="J2951" s="47"/>
      <c r="K2951" s="48"/>
      <c r="L2951" s="68"/>
      <c r="M2951" s="68"/>
      <c r="N2951" s="68"/>
      <c r="O2951" s="68"/>
      <c r="P2951" s="100" t="str">
        <f>IF(O2951="","",VLOOKUP(O2951,'Principios Activos'!A$1:B$2418,2,FALSE))</f>
        <v/>
      </c>
      <c r="Q2951" s="68"/>
      <c r="R2951" s="68"/>
      <c r="S2951" s="68"/>
      <c r="T2951" s="68"/>
      <c r="U2951" s="68"/>
      <c r="V2951" s="68"/>
      <c r="W2951" s="68"/>
      <c r="X2951" s="68"/>
      <c r="Y2951" s="68"/>
      <c r="Z2951" s="68"/>
      <c r="AA2951" s="68"/>
      <c r="AB2951" s="69"/>
      <c r="AC2951" s="68"/>
      <c r="AD2951" s="69"/>
      <c r="AE2951" s="53"/>
      <c r="AF2951" s="98"/>
      <c r="AG2951" s="123"/>
      <c r="AH2951" s="123"/>
      <c r="AI2951"/>
      <c r="AJ2951"/>
      <c r="AM2951" s="13"/>
    </row>
    <row r="2952" spans="1:39" s="8" customFormat="1" ht="24.95" customHeight="1" x14ac:dyDescent="0.25">
      <c r="A2952" s="65" t="str">
        <f t="shared" si="45"/>
        <v/>
      </c>
      <c r="B2952" s="61"/>
      <c r="C2952" s="63" t="str">
        <f>IF(B2952="","",VLOOKUP(B2952,'Base productos'!A$2:H$10900,2,FALSE))</f>
        <v/>
      </c>
      <c r="D2952" s="66" t="str">
        <f>IF(B2952="","",VLOOKUP(B2952,'Base productos'!A$2:H$10900,3,FALSE))</f>
        <v/>
      </c>
      <c r="E2952" s="62" t="str">
        <f>IF(B2952="","",VLOOKUP(B2952,'Base productos'!A$2:H$10900,4,FALSE))</f>
        <v/>
      </c>
      <c r="F2952" s="62" t="str">
        <f>IF(B2952="","",VLOOKUP(B2952,'Base productos'!A$2:H$10900,5,FALSE))</f>
        <v/>
      </c>
      <c r="G2952" s="66" t="str">
        <f>IF(B2952="","",VLOOKUP(B2952,'Base productos'!A$2:H$10900,6,FALSE))</f>
        <v/>
      </c>
      <c r="H2952" s="66" t="str">
        <f>IF(B2952="","",VLOOKUP(B2952,'Base productos'!A$2:H$10900,7,FALSE))</f>
        <v/>
      </c>
      <c r="I2952" s="66" t="str">
        <f>IF(B2952="","",VLOOKUP(B2952,'Base productos'!A$2:H$10900,8,FALSE))</f>
        <v/>
      </c>
      <c r="J2952" s="47"/>
      <c r="K2952" s="48"/>
      <c r="L2952" s="68"/>
      <c r="M2952" s="68"/>
      <c r="N2952" s="68"/>
      <c r="O2952" s="68"/>
      <c r="P2952" s="100" t="str">
        <f>IF(O2952="","",VLOOKUP(O2952,'Principios Activos'!A$1:B$2418,2,FALSE))</f>
        <v/>
      </c>
      <c r="Q2952" s="68"/>
      <c r="R2952" s="68"/>
      <c r="S2952" s="68"/>
      <c r="T2952" s="68"/>
      <c r="U2952" s="68"/>
      <c r="V2952" s="68"/>
      <c r="W2952" s="68"/>
      <c r="X2952" s="68"/>
      <c r="Y2952" s="68"/>
      <c r="Z2952" s="68"/>
      <c r="AA2952" s="68"/>
      <c r="AB2952" s="69"/>
      <c r="AC2952" s="68"/>
      <c r="AD2952" s="69"/>
      <c r="AE2952" s="53"/>
      <c r="AF2952" s="98"/>
      <c r="AG2952" s="123"/>
      <c r="AH2952" s="123"/>
      <c r="AI2952"/>
      <c r="AJ2952"/>
      <c r="AM2952" s="13"/>
    </row>
    <row r="2953" spans="1:39" s="8" customFormat="1" ht="24.95" customHeight="1" x14ac:dyDescent="0.25">
      <c r="A2953" s="65" t="str">
        <f t="shared" si="45"/>
        <v/>
      </c>
      <c r="B2953" s="61"/>
      <c r="C2953" s="63" t="str">
        <f>IF(B2953="","",VLOOKUP(B2953,'Base productos'!A$2:H$10900,2,FALSE))</f>
        <v/>
      </c>
      <c r="D2953" s="66" t="str">
        <f>IF(B2953="","",VLOOKUP(B2953,'Base productos'!A$2:H$10900,3,FALSE))</f>
        <v/>
      </c>
      <c r="E2953" s="62" t="str">
        <f>IF(B2953="","",VLOOKUP(B2953,'Base productos'!A$2:H$10900,4,FALSE))</f>
        <v/>
      </c>
      <c r="F2953" s="62" t="str">
        <f>IF(B2953="","",VLOOKUP(B2953,'Base productos'!A$2:H$10900,5,FALSE))</f>
        <v/>
      </c>
      <c r="G2953" s="66" t="str">
        <f>IF(B2953="","",VLOOKUP(B2953,'Base productos'!A$2:H$10900,6,FALSE))</f>
        <v/>
      </c>
      <c r="H2953" s="66" t="str">
        <f>IF(B2953="","",VLOOKUP(B2953,'Base productos'!A$2:H$10900,7,FALSE))</f>
        <v/>
      </c>
      <c r="I2953" s="66" t="str">
        <f>IF(B2953="","",VLOOKUP(B2953,'Base productos'!A$2:H$10900,8,FALSE))</f>
        <v/>
      </c>
      <c r="J2953" s="47"/>
      <c r="K2953" s="48"/>
      <c r="L2953" s="68"/>
      <c r="M2953" s="68"/>
      <c r="N2953" s="68"/>
      <c r="O2953" s="68"/>
      <c r="P2953" s="100" t="str">
        <f>IF(O2953="","",VLOOKUP(O2953,'Principios Activos'!A$1:B$2418,2,FALSE))</f>
        <v/>
      </c>
      <c r="Q2953" s="68"/>
      <c r="R2953" s="68"/>
      <c r="S2953" s="68"/>
      <c r="T2953" s="68"/>
      <c r="U2953" s="68"/>
      <c r="V2953" s="68"/>
      <c r="W2953" s="68"/>
      <c r="X2953" s="68"/>
      <c r="Y2953" s="68"/>
      <c r="Z2953" s="68"/>
      <c r="AA2953" s="68"/>
      <c r="AB2953" s="69"/>
      <c r="AC2953" s="68"/>
      <c r="AD2953" s="69"/>
      <c r="AE2953" s="53"/>
      <c r="AF2953" s="98"/>
      <c r="AG2953" s="123"/>
      <c r="AH2953" s="123"/>
      <c r="AI2953"/>
      <c r="AJ2953"/>
      <c r="AM2953" s="13"/>
    </row>
    <row r="2954" spans="1:39" s="8" customFormat="1" ht="24.95" customHeight="1" x14ac:dyDescent="0.25">
      <c r="A2954" s="65" t="str">
        <f t="shared" si="45"/>
        <v/>
      </c>
      <c r="B2954" s="61"/>
      <c r="C2954" s="63" t="str">
        <f>IF(B2954="","",VLOOKUP(B2954,'Base productos'!A$2:H$10900,2,FALSE))</f>
        <v/>
      </c>
      <c r="D2954" s="66" t="str">
        <f>IF(B2954="","",VLOOKUP(B2954,'Base productos'!A$2:H$10900,3,FALSE))</f>
        <v/>
      </c>
      <c r="E2954" s="62" t="str">
        <f>IF(B2954="","",VLOOKUP(B2954,'Base productos'!A$2:H$10900,4,FALSE))</f>
        <v/>
      </c>
      <c r="F2954" s="62" t="str">
        <f>IF(B2954="","",VLOOKUP(B2954,'Base productos'!A$2:H$10900,5,FALSE))</f>
        <v/>
      </c>
      <c r="G2954" s="66" t="str">
        <f>IF(B2954="","",VLOOKUP(B2954,'Base productos'!A$2:H$10900,6,FALSE))</f>
        <v/>
      </c>
      <c r="H2954" s="66" t="str">
        <f>IF(B2954="","",VLOOKUP(B2954,'Base productos'!A$2:H$10900,7,FALSE))</f>
        <v/>
      </c>
      <c r="I2954" s="66" t="str">
        <f>IF(B2954="","",VLOOKUP(B2954,'Base productos'!A$2:H$10900,8,FALSE))</f>
        <v/>
      </c>
      <c r="J2954" s="47"/>
      <c r="K2954" s="48"/>
      <c r="L2954" s="68"/>
      <c r="M2954" s="68"/>
      <c r="N2954" s="68"/>
      <c r="O2954" s="68"/>
      <c r="P2954" s="100" t="str">
        <f>IF(O2954="","",VLOOKUP(O2954,'Principios Activos'!A$1:B$2418,2,FALSE))</f>
        <v/>
      </c>
      <c r="Q2954" s="68"/>
      <c r="R2954" s="68"/>
      <c r="S2954" s="68"/>
      <c r="T2954" s="68"/>
      <c r="U2954" s="68"/>
      <c r="V2954" s="68"/>
      <c r="W2954" s="68"/>
      <c r="X2954" s="68"/>
      <c r="Y2954" s="68"/>
      <c r="Z2954" s="68"/>
      <c r="AA2954" s="68"/>
      <c r="AB2954" s="69"/>
      <c r="AC2954" s="68"/>
      <c r="AD2954" s="69"/>
      <c r="AE2954" s="53"/>
      <c r="AF2954" s="98"/>
      <c r="AG2954" s="123"/>
      <c r="AH2954" s="123"/>
      <c r="AI2954"/>
      <c r="AJ2954"/>
      <c r="AM2954" s="13"/>
    </row>
    <row r="2955" spans="1:39" s="8" customFormat="1" ht="24.95" customHeight="1" x14ac:dyDescent="0.25">
      <c r="A2955" s="65" t="str">
        <f t="shared" si="45"/>
        <v/>
      </c>
      <c r="B2955" s="61"/>
      <c r="C2955" s="63" t="str">
        <f>IF(B2955="","",VLOOKUP(B2955,'Base productos'!A$2:H$10900,2,FALSE))</f>
        <v/>
      </c>
      <c r="D2955" s="66" t="str">
        <f>IF(B2955="","",VLOOKUP(B2955,'Base productos'!A$2:H$10900,3,FALSE))</f>
        <v/>
      </c>
      <c r="E2955" s="62" t="str">
        <f>IF(B2955="","",VLOOKUP(B2955,'Base productos'!A$2:H$10900,4,FALSE))</f>
        <v/>
      </c>
      <c r="F2955" s="62" t="str">
        <f>IF(B2955="","",VLOOKUP(B2955,'Base productos'!A$2:H$10900,5,FALSE))</f>
        <v/>
      </c>
      <c r="G2955" s="66" t="str">
        <f>IF(B2955="","",VLOOKUP(B2955,'Base productos'!A$2:H$10900,6,FALSE))</f>
        <v/>
      </c>
      <c r="H2955" s="66" t="str">
        <f>IF(B2955="","",VLOOKUP(B2955,'Base productos'!A$2:H$10900,7,FALSE))</f>
        <v/>
      </c>
      <c r="I2955" s="66" t="str">
        <f>IF(B2955="","",VLOOKUP(B2955,'Base productos'!A$2:H$10900,8,FALSE))</f>
        <v/>
      </c>
      <c r="J2955" s="47"/>
      <c r="K2955" s="48"/>
      <c r="L2955" s="68"/>
      <c r="M2955" s="68"/>
      <c r="N2955" s="68"/>
      <c r="O2955" s="68"/>
      <c r="P2955" s="100" t="str">
        <f>IF(O2955="","",VLOOKUP(O2955,'Principios Activos'!A$1:B$2418,2,FALSE))</f>
        <v/>
      </c>
      <c r="Q2955" s="68"/>
      <c r="R2955" s="68"/>
      <c r="S2955" s="68"/>
      <c r="T2955" s="68"/>
      <c r="U2955" s="68"/>
      <c r="V2955" s="68"/>
      <c r="W2955" s="68"/>
      <c r="X2955" s="68"/>
      <c r="Y2955" s="68"/>
      <c r="Z2955" s="68"/>
      <c r="AA2955" s="68"/>
      <c r="AB2955" s="69"/>
      <c r="AC2955" s="68"/>
      <c r="AD2955" s="69"/>
      <c r="AE2955" s="53"/>
      <c r="AF2955" s="98"/>
      <c r="AG2955" s="123"/>
      <c r="AH2955" s="123"/>
      <c r="AI2955"/>
      <c r="AJ2955"/>
      <c r="AM2955" s="13"/>
    </row>
    <row r="2956" spans="1:39" s="8" customFormat="1" ht="24.95" customHeight="1" x14ac:dyDescent="0.25">
      <c r="A2956" s="65" t="str">
        <f t="shared" si="45"/>
        <v/>
      </c>
      <c r="B2956" s="61"/>
      <c r="C2956" s="63" t="str">
        <f>IF(B2956="","",VLOOKUP(B2956,'Base productos'!A$2:H$10900,2,FALSE))</f>
        <v/>
      </c>
      <c r="D2956" s="66" t="str">
        <f>IF(B2956="","",VLOOKUP(B2956,'Base productos'!A$2:H$10900,3,FALSE))</f>
        <v/>
      </c>
      <c r="E2956" s="62" t="str">
        <f>IF(B2956="","",VLOOKUP(B2956,'Base productos'!A$2:H$10900,4,FALSE))</f>
        <v/>
      </c>
      <c r="F2956" s="62" t="str">
        <f>IF(B2956="","",VLOOKUP(B2956,'Base productos'!A$2:H$10900,5,FALSE))</f>
        <v/>
      </c>
      <c r="G2956" s="66" t="str">
        <f>IF(B2956="","",VLOOKUP(B2956,'Base productos'!A$2:H$10900,6,FALSE))</f>
        <v/>
      </c>
      <c r="H2956" s="66" t="str">
        <f>IF(B2956="","",VLOOKUP(B2956,'Base productos'!A$2:H$10900,7,FALSE))</f>
        <v/>
      </c>
      <c r="I2956" s="66" t="str">
        <f>IF(B2956="","",VLOOKUP(B2956,'Base productos'!A$2:H$10900,8,FALSE))</f>
        <v/>
      </c>
      <c r="J2956" s="47"/>
      <c r="K2956" s="48"/>
      <c r="L2956" s="68"/>
      <c r="M2956" s="68"/>
      <c r="N2956" s="68"/>
      <c r="O2956" s="68"/>
      <c r="P2956" s="100" t="str">
        <f>IF(O2956="","",VLOOKUP(O2956,'Principios Activos'!A$1:B$2418,2,FALSE))</f>
        <v/>
      </c>
      <c r="Q2956" s="68"/>
      <c r="R2956" s="68"/>
      <c r="S2956" s="68"/>
      <c r="T2956" s="68"/>
      <c r="U2956" s="68"/>
      <c r="V2956" s="68"/>
      <c r="W2956" s="68"/>
      <c r="X2956" s="68"/>
      <c r="Y2956" s="68"/>
      <c r="Z2956" s="68"/>
      <c r="AA2956" s="68"/>
      <c r="AB2956" s="69"/>
      <c r="AC2956" s="68"/>
      <c r="AD2956" s="69"/>
      <c r="AE2956" s="53"/>
      <c r="AF2956" s="98"/>
      <c r="AG2956" s="123"/>
      <c r="AH2956" s="123"/>
      <c r="AI2956"/>
      <c r="AJ2956"/>
      <c r="AM2956" s="13"/>
    </row>
    <row r="2957" spans="1:39" s="8" customFormat="1" ht="24.95" customHeight="1" x14ac:dyDescent="0.25">
      <c r="A2957" s="65" t="str">
        <f t="shared" si="45"/>
        <v/>
      </c>
      <c r="B2957" s="61"/>
      <c r="C2957" s="63" t="str">
        <f>IF(B2957="","",VLOOKUP(B2957,'Base productos'!A$2:H$10900,2,FALSE))</f>
        <v/>
      </c>
      <c r="D2957" s="66" t="str">
        <f>IF(B2957="","",VLOOKUP(B2957,'Base productos'!A$2:H$10900,3,FALSE))</f>
        <v/>
      </c>
      <c r="E2957" s="62" t="str">
        <f>IF(B2957="","",VLOOKUP(B2957,'Base productos'!A$2:H$10900,4,FALSE))</f>
        <v/>
      </c>
      <c r="F2957" s="62" t="str">
        <f>IF(B2957="","",VLOOKUP(B2957,'Base productos'!A$2:H$10900,5,FALSE))</f>
        <v/>
      </c>
      <c r="G2957" s="66" t="str">
        <f>IF(B2957="","",VLOOKUP(B2957,'Base productos'!A$2:H$10900,6,FALSE))</f>
        <v/>
      </c>
      <c r="H2957" s="66" t="str">
        <f>IF(B2957="","",VLOOKUP(B2957,'Base productos'!A$2:H$10900,7,FALSE))</f>
        <v/>
      </c>
      <c r="I2957" s="66" t="str">
        <f>IF(B2957="","",VLOOKUP(B2957,'Base productos'!A$2:H$10900,8,FALSE))</f>
        <v/>
      </c>
      <c r="J2957" s="47"/>
      <c r="K2957" s="48"/>
      <c r="L2957" s="68"/>
      <c r="M2957" s="68"/>
      <c r="N2957" s="68"/>
      <c r="O2957" s="68"/>
      <c r="P2957" s="100" t="str">
        <f>IF(O2957="","",VLOOKUP(O2957,'Principios Activos'!A$1:B$2418,2,FALSE))</f>
        <v/>
      </c>
      <c r="Q2957" s="68"/>
      <c r="R2957" s="68"/>
      <c r="S2957" s="68"/>
      <c r="T2957" s="68"/>
      <c r="U2957" s="68"/>
      <c r="V2957" s="68"/>
      <c r="W2957" s="68"/>
      <c r="X2957" s="68"/>
      <c r="Y2957" s="68"/>
      <c r="Z2957" s="68"/>
      <c r="AA2957" s="68"/>
      <c r="AB2957" s="69"/>
      <c r="AC2957" s="68"/>
      <c r="AD2957" s="69"/>
      <c r="AE2957" s="53"/>
      <c r="AF2957" s="98"/>
      <c r="AG2957" s="123"/>
      <c r="AH2957" s="123"/>
      <c r="AI2957"/>
      <c r="AJ2957"/>
      <c r="AM2957" s="13"/>
    </row>
    <row r="2958" spans="1:39" s="8" customFormat="1" ht="24.95" customHeight="1" x14ac:dyDescent="0.25">
      <c r="A2958" s="65" t="str">
        <f t="shared" si="45"/>
        <v/>
      </c>
      <c r="B2958" s="61"/>
      <c r="C2958" s="63" t="str">
        <f>IF(B2958="","",VLOOKUP(B2958,'Base productos'!A$2:H$10900,2,FALSE))</f>
        <v/>
      </c>
      <c r="D2958" s="66" t="str">
        <f>IF(B2958="","",VLOOKUP(B2958,'Base productos'!A$2:H$10900,3,FALSE))</f>
        <v/>
      </c>
      <c r="E2958" s="62" t="str">
        <f>IF(B2958="","",VLOOKUP(B2958,'Base productos'!A$2:H$10900,4,FALSE))</f>
        <v/>
      </c>
      <c r="F2958" s="62" t="str">
        <f>IF(B2958="","",VLOOKUP(B2958,'Base productos'!A$2:H$10900,5,FALSE))</f>
        <v/>
      </c>
      <c r="G2958" s="66" t="str">
        <f>IF(B2958="","",VLOOKUP(B2958,'Base productos'!A$2:H$10900,6,FALSE))</f>
        <v/>
      </c>
      <c r="H2958" s="66" t="str">
        <f>IF(B2958="","",VLOOKUP(B2958,'Base productos'!A$2:H$10900,7,FALSE))</f>
        <v/>
      </c>
      <c r="I2958" s="66" t="str">
        <f>IF(B2958="","",VLOOKUP(B2958,'Base productos'!A$2:H$10900,8,FALSE))</f>
        <v/>
      </c>
      <c r="J2958" s="47"/>
      <c r="K2958" s="48"/>
      <c r="L2958" s="68"/>
      <c r="M2958" s="68"/>
      <c r="N2958" s="68"/>
      <c r="O2958" s="68"/>
      <c r="P2958" s="100" t="str">
        <f>IF(O2958="","",VLOOKUP(O2958,'Principios Activos'!A$1:B$2418,2,FALSE))</f>
        <v/>
      </c>
      <c r="Q2958" s="68"/>
      <c r="R2958" s="68"/>
      <c r="S2958" s="68"/>
      <c r="T2958" s="68"/>
      <c r="U2958" s="68"/>
      <c r="V2958" s="68"/>
      <c r="W2958" s="68"/>
      <c r="X2958" s="68"/>
      <c r="Y2958" s="68"/>
      <c r="Z2958" s="68"/>
      <c r="AA2958" s="68"/>
      <c r="AB2958" s="69"/>
      <c r="AC2958" s="68"/>
      <c r="AD2958" s="69"/>
      <c r="AE2958" s="53"/>
      <c r="AF2958" s="98"/>
      <c r="AG2958" s="123"/>
      <c r="AH2958" s="123"/>
      <c r="AI2958"/>
      <c r="AJ2958"/>
      <c r="AM2958" s="13"/>
    </row>
    <row r="2959" spans="1:39" s="8" customFormat="1" ht="24.95" customHeight="1" x14ac:dyDescent="0.25">
      <c r="A2959" s="65" t="str">
        <f t="shared" si="45"/>
        <v/>
      </c>
      <c r="B2959" s="61"/>
      <c r="C2959" s="63" t="str">
        <f>IF(B2959="","",VLOOKUP(B2959,'Base productos'!A$2:H$10900,2,FALSE))</f>
        <v/>
      </c>
      <c r="D2959" s="66" t="str">
        <f>IF(B2959="","",VLOOKUP(B2959,'Base productos'!A$2:H$10900,3,FALSE))</f>
        <v/>
      </c>
      <c r="E2959" s="62" t="str">
        <f>IF(B2959="","",VLOOKUP(B2959,'Base productos'!A$2:H$10900,4,FALSE))</f>
        <v/>
      </c>
      <c r="F2959" s="62" t="str">
        <f>IF(B2959="","",VLOOKUP(B2959,'Base productos'!A$2:H$10900,5,FALSE))</f>
        <v/>
      </c>
      <c r="G2959" s="66" t="str">
        <f>IF(B2959="","",VLOOKUP(B2959,'Base productos'!A$2:H$10900,6,FALSE))</f>
        <v/>
      </c>
      <c r="H2959" s="66" t="str">
        <f>IF(B2959="","",VLOOKUP(B2959,'Base productos'!A$2:H$10900,7,FALSE))</f>
        <v/>
      </c>
      <c r="I2959" s="66" t="str">
        <f>IF(B2959="","",VLOOKUP(B2959,'Base productos'!A$2:H$10900,8,FALSE))</f>
        <v/>
      </c>
      <c r="J2959" s="47"/>
      <c r="K2959" s="48"/>
      <c r="L2959" s="68"/>
      <c r="M2959" s="68"/>
      <c r="N2959" s="68"/>
      <c r="O2959" s="68"/>
      <c r="P2959" s="100" t="str">
        <f>IF(O2959="","",VLOOKUP(O2959,'Principios Activos'!A$1:B$2418,2,FALSE))</f>
        <v/>
      </c>
      <c r="Q2959" s="68"/>
      <c r="R2959" s="68"/>
      <c r="S2959" s="68"/>
      <c r="T2959" s="68"/>
      <c r="U2959" s="68"/>
      <c r="V2959" s="68"/>
      <c r="W2959" s="68"/>
      <c r="X2959" s="68"/>
      <c r="Y2959" s="68"/>
      <c r="Z2959" s="68"/>
      <c r="AA2959" s="68"/>
      <c r="AB2959" s="69"/>
      <c r="AC2959" s="68"/>
      <c r="AD2959" s="69"/>
      <c r="AE2959" s="53"/>
      <c r="AF2959" s="98"/>
      <c r="AG2959" s="123"/>
      <c r="AH2959" s="123"/>
      <c r="AI2959"/>
      <c r="AJ2959"/>
      <c r="AM2959" s="13"/>
    </row>
    <row r="2960" spans="1:39" s="8" customFormat="1" ht="24.95" customHeight="1" x14ac:dyDescent="0.25">
      <c r="A2960" s="65" t="str">
        <f t="shared" si="45"/>
        <v/>
      </c>
      <c r="B2960" s="61"/>
      <c r="C2960" s="63" t="str">
        <f>IF(B2960="","",VLOOKUP(B2960,'Base productos'!A$2:H$10900,2,FALSE))</f>
        <v/>
      </c>
      <c r="D2960" s="66" t="str">
        <f>IF(B2960="","",VLOOKUP(B2960,'Base productos'!A$2:H$10900,3,FALSE))</f>
        <v/>
      </c>
      <c r="E2960" s="62" t="str">
        <f>IF(B2960="","",VLOOKUP(B2960,'Base productos'!A$2:H$10900,4,FALSE))</f>
        <v/>
      </c>
      <c r="F2960" s="62" t="str">
        <f>IF(B2960="","",VLOOKUP(B2960,'Base productos'!A$2:H$10900,5,FALSE))</f>
        <v/>
      </c>
      <c r="G2960" s="66" t="str">
        <f>IF(B2960="","",VLOOKUP(B2960,'Base productos'!A$2:H$10900,6,FALSE))</f>
        <v/>
      </c>
      <c r="H2960" s="66" t="str">
        <f>IF(B2960="","",VLOOKUP(B2960,'Base productos'!A$2:H$10900,7,FALSE))</f>
        <v/>
      </c>
      <c r="I2960" s="66" t="str">
        <f>IF(B2960="","",VLOOKUP(B2960,'Base productos'!A$2:H$10900,8,FALSE))</f>
        <v/>
      </c>
      <c r="J2960" s="47"/>
      <c r="K2960" s="48"/>
      <c r="L2960" s="68"/>
      <c r="M2960" s="68"/>
      <c r="N2960" s="68"/>
      <c r="O2960" s="68"/>
      <c r="P2960" s="100" t="str">
        <f>IF(O2960="","",VLOOKUP(O2960,'Principios Activos'!A$1:B$2418,2,FALSE))</f>
        <v/>
      </c>
      <c r="Q2960" s="68"/>
      <c r="R2960" s="68"/>
      <c r="S2960" s="68"/>
      <c r="T2960" s="68"/>
      <c r="U2960" s="68"/>
      <c r="V2960" s="68"/>
      <c r="W2960" s="68"/>
      <c r="X2960" s="68"/>
      <c r="Y2960" s="68"/>
      <c r="Z2960" s="68"/>
      <c r="AA2960" s="68"/>
      <c r="AB2960" s="69"/>
      <c r="AC2960" s="68"/>
      <c r="AD2960" s="69"/>
      <c r="AE2960" s="53"/>
      <c r="AF2960" s="98"/>
      <c r="AG2960" s="123"/>
      <c r="AH2960" s="123"/>
      <c r="AI2960"/>
      <c r="AJ2960"/>
      <c r="AM2960" s="13"/>
    </row>
    <row r="2961" spans="1:39" s="8" customFormat="1" ht="24.95" customHeight="1" x14ac:dyDescent="0.25">
      <c r="A2961" s="65" t="str">
        <f t="shared" si="45"/>
        <v/>
      </c>
      <c r="B2961" s="61"/>
      <c r="C2961" s="63" t="str">
        <f>IF(B2961="","",VLOOKUP(B2961,'Base productos'!A$2:H$10900,2,FALSE))</f>
        <v/>
      </c>
      <c r="D2961" s="66" t="str">
        <f>IF(B2961="","",VLOOKUP(B2961,'Base productos'!A$2:H$10900,3,FALSE))</f>
        <v/>
      </c>
      <c r="E2961" s="62" t="str">
        <f>IF(B2961="","",VLOOKUP(B2961,'Base productos'!A$2:H$10900,4,FALSE))</f>
        <v/>
      </c>
      <c r="F2961" s="62" t="str">
        <f>IF(B2961="","",VLOOKUP(B2961,'Base productos'!A$2:H$10900,5,FALSE))</f>
        <v/>
      </c>
      <c r="G2961" s="66" t="str">
        <f>IF(B2961="","",VLOOKUP(B2961,'Base productos'!A$2:H$10900,6,FALSE))</f>
        <v/>
      </c>
      <c r="H2961" s="66" t="str">
        <f>IF(B2961="","",VLOOKUP(B2961,'Base productos'!A$2:H$10900,7,FALSE))</f>
        <v/>
      </c>
      <c r="I2961" s="66" t="str">
        <f>IF(B2961="","",VLOOKUP(B2961,'Base productos'!A$2:H$10900,8,FALSE))</f>
        <v/>
      </c>
      <c r="J2961" s="47"/>
      <c r="K2961" s="48"/>
      <c r="L2961" s="68"/>
      <c r="M2961" s="68"/>
      <c r="N2961" s="68"/>
      <c r="O2961" s="68"/>
      <c r="P2961" s="100" t="str">
        <f>IF(O2961="","",VLOOKUP(O2961,'Principios Activos'!A$1:B$2418,2,FALSE))</f>
        <v/>
      </c>
      <c r="Q2961" s="68"/>
      <c r="R2961" s="68"/>
      <c r="S2961" s="68"/>
      <c r="T2961" s="68"/>
      <c r="U2961" s="68"/>
      <c r="V2961" s="68"/>
      <c r="W2961" s="68"/>
      <c r="X2961" s="68"/>
      <c r="Y2961" s="68"/>
      <c r="Z2961" s="68"/>
      <c r="AA2961" s="68"/>
      <c r="AB2961" s="69"/>
      <c r="AC2961" s="68"/>
      <c r="AD2961" s="69"/>
      <c r="AE2961" s="53"/>
      <c r="AF2961" s="98"/>
      <c r="AG2961" s="123"/>
      <c r="AH2961" s="123"/>
      <c r="AI2961"/>
      <c r="AJ2961"/>
      <c r="AM2961" s="13"/>
    </row>
    <row r="2962" spans="1:39" s="8" customFormat="1" ht="24.95" customHeight="1" x14ac:dyDescent="0.25">
      <c r="A2962" s="65" t="str">
        <f t="shared" si="45"/>
        <v/>
      </c>
      <c r="B2962" s="61"/>
      <c r="C2962" s="63" t="str">
        <f>IF(B2962="","",VLOOKUP(B2962,'Base productos'!A$2:H$10900,2,FALSE))</f>
        <v/>
      </c>
      <c r="D2962" s="66" t="str">
        <f>IF(B2962="","",VLOOKUP(B2962,'Base productos'!A$2:H$10900,3,FALSE))</f>
        <v/>
      </c>
      <c r="E2962" s="62" t="str">
        <f>IF(B2962="","",VLOOKUP(B2962,'Base productos'!A$2:H$10900,4,FALSE))</f>
        <v/>
      </c>
      <c r="F2962" s="62" t="str">
        <f>IF(B2962="","",VLOOKUP(B2962,'Base productos'!A$2:H$10900,5,FALSE))</f>
        <v/>
      </c>
      <c r="G2962" s="66" t="str">
        <f>IF(B2962="","",VLOOKUP(B2962,'Base productos'!A$2:H$10900,6,FALSE))</f>
        <v/>
      </c>
      <c r="H2962" s="66" t="str">
        <f>IF(B2962="","",VLOOKUP(B2962,'Base productos'!A$2:H$10900,7,FALSE))</f>
        <v/>
      </c>
      <c r="I2962" s="66" t="str">
        <f>IF(B2962="","",VLOOKUP(B2962,'Base productos'!A$2:H$10900,8,FALSE))</f>
        <v/>
      </c>
      <c r="J2962" s="47"/>
      <c r="K2962" s="48"/>
      <c r="L2962" s="68"/>
      <c r="M2962" s="68"/>
      <c r="N2962" s="68"/>
      <c r="O2962" s="68"/>
      <c r="P2962" s="100" t="str">
        <f>IF(O2962="","",VLOOKUP(O2962,'Principios Activos'!A$1:B$2418,2,FALSE))</f>
        <v/>
      </c>
      <c r="Q2962" s="68"/>
      <c r="R2962" s="68"/>
      <c r="S2962" s="68"/>
      <c r="T2962" s="68"/>
      <c r="U2962" s="68"/>
      <c r="V2962" s="68"/>
      <c r="W2962" s="68"/>
      <c r="X2962" s="68"/>
      <c r="Y2962" s="68"/>
      <c r="Z2962" s="68"/>
      <c r="AA2962" s="68"/>
      <c r="AB2962" s="69"/>
      <c r="AC2962" s="68"/>
      <c r="AD2962" s="69"/>
      <c r="AE2962" s="53"/>
      <c r="AF2962" s="98"/>
      <c r="AG2962" s="123"/>
      <c r="AH2962" s="123"/>
      <c r="AI2962"/>
      <c r="AJ2962"/>
      <c r="AM2962" s="13"/>
    </row>
    <row r="2963" spans="1:39" s="8" customFormat="1" ht="24.95" customHeight="1" x14ac:dyDescent="0.25">
      <c r="A2963" s="65" t="str">
        <f t="shared" si="45"/>
        <v/>
      </c>
      <c r="B2963" s="61"/>
      <c r="C2963" s="63" t="str">
        <f>IF(B2963="","",VLOOKUP(B2963,'Base productos'!A$2:H$10900,2,FALSE))</f>
        <v/>
      </c>
      <c r="D2963" s="66" t="str">
        <f>IF(B2963="","",VLOOKUP(B2963,'Base productos'!A$2:H$10900,3,FALSE))</f>
        <v/>
      </c>
      <c r="E2963" s="62" t="str">
        <f>IF(B2963="","",VLOOKUP(B2963,'Base productos'!A$2:H$10900,4,FALSE))</f>
        <v/>
      </c>
      <c r="F2963" s="62" t="str">
        <f>IF(B2963="","",VLOOKUP(B2963,'Base productos'!A$2:H$10900,5,FALSE))</f>
        <v/>
      </c>
      <c r="G2963" s="66" t="str">
        <f>IF(B2963="","",VLOOKUP(B2963,'Base productos'!A$2:H$10900,6,FALSE))</f>
        <v/>
      </c>
      <c r="H2963" s="66" t="str">
        <f>IF(B2963="","",VLOOKUP(B2963,'Base productos'!A$2:H$10900,7,FALSE))</f>
        <v/>
      </c>
      <c r="I2963" s="66" t="str">
        <f>IF(B2963="","",VLOOKUP(B2963,'Base productos'!A$2:H$10900,8,FALSE))</f>
        <v/>
      </c>
      <c r="J2963" s="47"/>
      <c r="K2963" s="48"/>
      <c r="L2963" s="68"/>
      <c r="M2963" s="68"/>
      <c r="N2963" s="68"/>
      <c r="O2963" s="68"/>
      <c r="P2963" s="100" t="str">
        <f>IF(O2963="","",VLOOKUP(O2963,'Principios Activos'!A$1:B$2418,2,FALSE))</f>
        <v/>
      </c>
      <c r="Q2963" s="68"/>
      <c r="R2963" s="68"/>
      <c r="S2963" s="68"/>
      <c r="T2963" s="68"/>
      <c r="U2963" s="68"/>
      <c r="V2963" s="68"/>
      <c r="W2963" s="68"/>
      <c r="X2963" s="68"/>
      <c r="Y2963" s="68"/>
      <c r="Z2963" s="68"/>
      <c r="AA2963" s="68"/>
      <c r="AB2963" s="69"/>
      <c r="AC2963" s="68"/>
      <c r="AD2963" s="69"/>
      <c r="AE2963" s="53"/>
      <c r="AF2963" s="98"/>
      <c r="AG2963" s="123"/>
      <c r="AH2963" s="123"/>
      <c r="AI2963"/>
      <c r="AJ2963"/>
      <c r="AM2963" s="13"/>
    </row>
    <row r="2964" spans="1:39" s="8" customFormat="1" ht="24.95" customHeight="1" x14ac:dyDescent="0.25">
      <c r="A2964" s="65" t="str">
        <f t="shared" si="45"/>
        <v/>
      </c>
      <c r="B2964" s="61"/>
      <c r="C2964" s="63" t="str">
        <f>IF(B2964="","",VLOOKUP(B2964,'Base productos'!A$2:H$10900,2,FALSE))</f>
        <v/>
      </c>
      <c r="D2964" s="66" t="str">
        <f>IF(B2964="","",VLOOKUP(B2964,'Base productos'!A$2:H$10900,3,FALSE))</f>
        <v/>
      </c>
      <c r="E2964" s="62" t="str">
        <f>IF(B2964="","",VLOOKUP(B2964,'Base productos'!A$2:H$10900,4,FALSE))</f>
        <v/>
      </c>
      <c r="F2964" s="62" t="str">
        <f>IF(B2964="","",VLOOKUP(B2964,'Base productos'!A$2:H$10900,5,FALSE))</f>
        <v/>
      </c>
      <c r="G2964" s="66" t="str">
        <f>IF(B2964="","",VLOOKUP(B2964,'Base productos'!A$2:H$10900,6,FALSE))</f>
        <v/>
      </c>
      <c r="H2964" s="66" t="str">
        <f>IF(B2964="","",VLOOKUP(B2964,'Base productos'!A$2:H$10900,7,FALSE))</f>
        <v/>
      </c>
      <c r="I2964" s="66" t="str">
        <f>IF(B2964="","",VLOOKUP(B2964,'Base productos'!A$2:H$10900,8,FALSE))</f>
        <v/>
      </c>
      <c r="J2964" s="47"/>
      <c r="K2964" s="48"/>
      <c r="L2964" s="68"/>
      <c r="M2964" s="68"/>
      <c r="N2964" s="68"/>
      <c r="O2964" s="68"/>
      <c r="P2964" s="100" t="str">
        <f>IF(O2964="","",VLOOKUP(O2964,'Principios Activos'!A$1:B$2418,2,FALSE))</f>
        <v/>
      </c>
      <c r="Q2964" s="68"/>
      <c r="R2964" s="68"/>
      <c r="S2964" s="68"/>
      <c r="T2964" s="68"/>
      <c r="U2964" s="68"/>
      <c r="V2964" s="68"/>
      <c r="W2964" s="68"/>
      <c r="X2964" s="68"/>
      <c r="Y2964" s="68"/>
      <c r="Z2964" s="68"/>
      <c r="AA2964" s="68"/>
      <c r="AB2964" s="69"/>
      <c r="AC2964" s="68"/>
      <c r="AD2964" s="69"/>
      <c r="AE2964" s="53"/>
      <c r="AF2964" s="98"/>
      <c r="AG2964" s="123"/>
      <c r="AH2964" s="123"/>
      <c r="AI2964"/>
      <c r="AJ2964"/>
      <c r="AM2964" s="13"/>
    </row>
    <row r="2965" spans="1:39" s="8" customFormat="1" ht="24.95" customHeight="1" x14ac:dyDescent="0.25">
      <c r="A2965" s="65" t="str">
        <f t="shared" si="45"/>
        <v/>
      </c>
      <c r="B2965" s="61"/>
      <c r="C2965" s="63" t="str">
        <f>IF(B2965="","",VLOOKUP(B2965,'Base productos'!A$2:H$10900,2,FALSE))</f>
        <v/>
      </c>
      <c r="D2965" s="66" t="str">
        <f>IF(B2965="","",VLOOKUP(B2965,'Base productos'!A$2:H$10900,3,FALSE))</f>
        <v/>
      </c>
      <c r="E2965" s="62" t="str">
        <f>IF(B2965="","",VLOOKUP(B2965,'Base productos'!A$2:H$10900,4,FALSE))</f>
        <v/>
      </c>
      <c r="F2965" s="62" t="str">
        <f>IF(B2965="","",VLOOKUP(B2965,'Base productos'!A$2:H$10900,5,FALSE))</f>
        <v/>
      </c>
      <c r="G2965" s="66" t="str">
        <f>IF(B2965="","",VLOOKUP(B2965,'Base productos'!A$2:H$10900,6,FALSE))</f>
        <v/>
      </c>
      <c r="H2965" s="66" t="str">
        <f>IF(B2965="","",VLOOKUP(B2965,'Base productos'!A$2:H$10900,7,FALSE))</f>
        <v/>
      </c>
      <c r="I2965" s="66" t="str">
        <f>IF(B2965="","",VLOOKUP(B2965,'Base productos'!A$2:H$10900,8,FALSE))</f>
        <v/>
      </c>
      <c r="J2965" s="47"/>
      <c r="K2965" s="48"/>
      <c r="L2965" s="68"/>
      <c r="M2965" s="68"/>
      <c r="N2965" s="68"/>
      <c r="O2965" s="68"/>
      <c r="P2965" s="100" t="str">
        <f>IF(O2965="","",VLOOKUP(O2965,'Principios Activos'!A$1:B$2418,2,FALSE))</f>
        <v/>
      </c>
      <c r="Q2965" s="68"/>
      <c r="R2965" s="68"/>
      <c r="S2965" s="68"/>
      <c r="T2965" s="68"/>
      <c r="U2965" s="68"/>
      <c r="V2965" s="68"/>
      <c r="W2965" s="68"/>
      <c r="X2965" s="68"/>
      <c r="Y2965" s="68"/>
      <c r="Z2965" s="68"/>
      <c r="AA2965" s="68"/>
      <c r="AB2965" s="69"/>
      <c r="AC2965" s="68"/>
      <c r="AD2965" s="69"/>
      <c r="AE2965" s="53"/>
      <c r="AF2965" s="98"/>
      <c r="AG2965" s="123"/>
      <c r="AH2965" s="123"/>
      <c r="AI2965"/>
      <c r="AJ2965"/>
      <c r="AM2965" s="13"/>
    </row>
    <row r="2966" spans="1:39" s="8" customFormat="1" ht="24.95" customHeight="1" x14ac:dyDescent="0.25">
      <c r="A2966" s="65" t="str">
        <f t="shared" si="45"/>
        <v/>
      </c>
      <c r="B2966" s="61"/>
      <c r="C2966" s="63" t="str">
        <f>IF(B2966="","",VLOOKUP(B2966,'Base productos'!A$2:H$10900,2,FALSE))</f>
        <v/>
      </c>
      <c r="D2966" s="66" t="str">
        <f>IF(B2966="","",VLOOKUP(B2966,'Base productos'!A$2:H$10900,3,FALSE))</f>
        <v/>
      </c>
      <c r="E2966" s="62" t="str">
        <f>IF(B2966="","",VLOOKUP(B2966,'Base productos'!A$2:H$10900,4,FALSE))</f>
        <v/>
      </c>
      <c r="F2966" s="62" t="str">
        <f>IF(B2966="","",VLOOKUP(B2966,'Base productos'!A$2:H$10900,5,FALSE))</f>
        <v/>
      </c>
      <c r="G2966" s="66" t="str">
        <f>IF(B2966="","",VLOOKUP(B2966,'Base productos'!A$2:H$10900,6,FALSE))</f>
        <v/>
      </c>
      <c r="H2966" s="66" t="str">
        <f>IF(B2966="","",VLOOKUP(B2966,'Base productos'!A$2:H$10900,7,FALSE))</f>
        <v/>
      </c>
      <c r="I2966" s="66" t="str">
        <f>IF(B2966="","",VLOOKUP(B2966,'Base productos'!A$2:H$10900,8,FALSE))</f>
        <v/>
      </c>
      <c r="J2966" s="47"/>
      <c r="K2966" s="48"/>
      <c r="L2966" s="68"/>
      <c r="M2966" s="68"/>
      <c r="N2966" s="68"/>
      <c r="O2966" s="68"/>
      <c r="P2966" s="100" t="str">
        <f>IF(O2966="","",VLOOKUP(O2966,'Principios Activos'!A$1:B$2418,2,FALSE))</f>
        <v/>
      </c>
      <c r="Q2966" s="68"/>
      <c r="R2966" s="68"/>
      <c r="S2966" s="68"/>
      <c r="T2966" s="68"/>
      <c r="U2966" s="68"/>
      <c r="V2966" s="68"/>
      <c r="W2966" s="68"/>
      <c r="X2966" s="68"/>
      <c r="Y2966" s="68"/>
      <c r="Z2966" s="68"/>
      <c r="AA2966" s="68"/>
      <c r="AB2966" s="69"/>
      <c r="AC2966" s="68"/>
      <c r="AD2966" s="69"/>
      <c r="AE2966" s="53"/>
      <c r="AF2966" s="98"/>
      <c r="AG2966" s="123"/>
      <c r="AH2966" s="123"/>
      <c r="AI2966"/>
      <c r="AJ2966"/>
      <c r="AM2966" s="13"/>
    </row>
    <row r="2967" spans="1:39" s="8" customFormat="1" ht="24.95" customHeight="1" x14ac:dyDescent="0.25">
      <c r="A2967" s="65" t="str">
        <f t="shared" si="45"/>
        <v/>
      </c>
      <c r="B2967" s="61"/>
      <c r="C2967" s="63" t="str">
        <f>IF(B2967="","",VLOOKUP(B2967,'Base productos'!A$2:H$10900,2,FALSE))</f>
        <v/>
      </c>
      <c r="D2967" s="66" t="str">
        <f>IF(B2967="","",VLOOKUP(B2967,'Base productos'!A$2:H$10900,3,FALSE))</f>
        <v/>
      </c>
      <c r="E2967" s="62" t="str">
        <f>IF(B2967="","",VLOOKUP(B2967,'Base productos'!A$2:H$10900,4,FALSE))</f>
        <v/>
      </c>
      <c r="F2967" s="62" t="str">
        <f>IF(B2967="","",VLOOKUP(B2967,'Base productos'!A$2:H$10900,5,FALSE))</f>
        <v/>
      </c>
      <c r="G2967" s="66" t="str">
        <f>IF(B2967="","",VLOOKUP(B2967,'Base productos'!A$2:H$10900,6,FALSE))</f>
        <v/>
      </c>
      <c r="H2967" s="66" t="str">
        <f>IF(B2967="","",VLOOKUP(B2967,'Base productos'!A$2:H$10900,7,FALSE))</f>
        <v/>
      </c>
      <c r="I2967" s="66" t="str">
        <f>IF(B2967="","",VLOOKUP(B2967,'Base productos'!A$2:H$10900,8,FALSE))</f>
        <v/>
      </c>
      <c r="J2967" s="47"/>
      <c r="K2967" s="48"/>
      <c r="L2967" s="68"/>
      <c r="M2967" s="68"/>
      <c r="N2967" s="68"/>
      <c r="O2967" s="68"/>
      <c r="P2967" s="100" t="str">
        <f>IF(O2967="","",VLOOKUP(O2967,'Principios Activos'!A$1:B$2418,2,FALSE))</f>
        <v/>
      </c>
      <c r="Q2967" s="68"/>
      <c r="R2967" s="68"/>
      <c r="S2967" s="68"/>
      <c r="T2967" s="68"/>
      <c r="U2967" s="68"/>
      <c r="V2967" s="68"/>
      <c r="W2967" s="68"/>
      <c r="X2967" s="68"/>
      <c r="Y2967" s="68"/>
      <c r="Z2967" s="68"/>
      <c r="AA2967" s="68"/>
      <c r="AB2967" s="69"/>
      <c r="AC2967" s="68"/>
      <c r="AD2967" s="69"/>
      <c r="AE2967" s="53"/>
      <c r="AF2967" s="98"/>
      <c r="AG2967" s="123"/>
      <c r="AH2967" s="123"/>
      <c r="AI2967"/>
      <c r="AJ2967"/>
      <c r="AM2967" s="13"/>
    </row>
    <row r="2968" spans="1:39" s="8" customFormat="1" ht="24.95" customHeight="1" x14ac:dyDescent="0.25">
      <c r="A2968" s="65" t="str">
        <f t="shared" si="45"/>
        <v/>
      </c>
      <c r="B2968" s="61"/>
      <c r="C2968" s="63" t="str">
        <f>IF(B2968="","",VLOOKUP(B2968,'Base productos'!A$2:H$10900,2,FALSE))</f>
        <v/>
      </c>
      <c r="D2968" s="66" t="str">
        <f>IF(B2968="","",VLOOKUP(B2968,'Base productos'!A$2:H$10900,3,FALSE))</f>
        <v/>
      </c>
      <c r="E2968" s="62" t="str">
        <f>IF(B2968="","",VLOOKUP(B2968,'Base productos'!A$2:H$10900,4,FALSE))</f>
        <v/>
      </c>
      <c r="F2968" s="62" t="str">
        <f>IF(B2968="","",VLOOKUP(B2968,'Base productos'!A$2:H$10900,5,FALSE))</f>
        <v/>
      </c>
      <c r="G2968" s="66" t="str">
        <f>IF(B2968="","",VLOOKUP(B2968,'Base productos'!A$2:H$10900,6,FALSE))</f>
        <v/>
      </c>
      <c r="H2968" s="66" t="str">
        <f>IF(B2968="","",VLOOKUP(B2968,'Base productos'!A$2:H$10900,7,FALSE))</f>
        <v/>
      </c>
      <c r="I2968" s="66" t="str">
        <f>IF(B2968="","",VLOOKUP(B2968,'Base productos'!A$2:H$10900,8,FALSE))</f>
        <v/>
      </c>
      <c r="J2968" s="47"/>
      <c r="K2968" s="48"/>
      <c r="L2968" s="68"/>
      <c r="M2968" s="68"/>
      <c r="N2968" s="68"/>
      <c r="O2968" s="68"/>
      <c r="P2968" s="100" t="str">
        <f>IF(O2968="","",VLOOKUP(O2968,'Principios Activos'!A$1:B$2418,2,FALSE))</f>
        <v/>
      </c>
      <c r="Q2968" s="68"/>
      <c r="R2968" s="68"/>
      <c r="S2968" s="68"/>
      <c r="T2968" s="68"/>
      <c r="U2968" s="68"/>
      <c r="V2968" s="68"/>
      <c r="W2968" s="68"/>
      <c r="X2968" s="68"/>
      <c r="Y2968" s="68"/>
      <c r="Z2968" s="68"/>
      <c r="AA2968" s="68"/>
      <c r="AB2968" s="69"/>
      <c r="AC2968" s="68"/>
      <c r="AD2968" s="69"/>
      <c r="AE2968" s="53"/>
      <c r="AF2968" s="98"/>
      <c r="AG2968" s="123"/>
      <c r="AH2968" s="123"/>
      <c r="AI2968"/>
      <c r="AJ2968"/>
      <c r="AM2968" s="13"/>
    </row>
    <row r="2969" spans="1:39" s="8" customFormat="1" ht="24.95" customHeight="1" x14ac:dyDescent="0.25">
      <c r="A2969" s="65" t="str">
        <f t="shared" ref="A2969:A3032" si="46">IF(A2968="","",IF(B2969="","",A2968))</f>
        <v/>
      </c>
      <c r="B2969" s="61"/>
      <c r="C2969" s="63" t="str">
        <f>IF(B2969="","",VLOOKUP(B2969,'Base productos'!A$2:H$10900,2,FALSE))</f>
        <v/>
      </c>
      <c r="D2969" s="66" t="str">
        <f>IF(B2969="","",VLOOKUP(B2969,'Base productos'!A$2:H$10900,3,FALSE))</f>
        <v/>
      </c>
      <c r="E2969" s="62" t="str">
        <f>IF(B2969="","",VLOOKUP(B2969,'Base productos'!A$2:H$10900,4,FALSE))</f>
        <v/>
      </c>
      <c r="F2969" s="62" t="str">
        <f>IF(B2969="","",VLOOKUP(B2969,'Base productos'!A$2:H$10900,5,FALSE))</f>
        <v/>
      </c>
      <c r="G2969" s="66" t="str">
        <f>IF(B2969="","",VLOOKUP(B2969,'Base productos'!A$2:H$10900,6,FALSE))</f>
        <v/>
      </c>
      <c r="H2969" s="66" t="str">
        <f>IF(B2969="","",VLOOKUP(B2969,'Base productos'!A$2:H$10900,7,FALSE))</f>
        <v/>
      </c>
      <c r="I2969" s="66" t="str">
        <f>IF(B2969="","",VLOOKUP(B2969,'Base productos'!A$2:H$10900,8,FALSE))</f>
        <v/>
      </c>
      <c r="J2969" s="47"/>
      <c r="K2969" s="48"/>
      <c r="L2969" s="68"/>
      <c r="M2969" s="68"/>
      <c r="N2969" s="68"/>
      <c r="O2969" s="68"/>
      <c r="P2969" s="100" t="str">
        <f>IF(O2969="","",VLOOKUP(O2969,'Principios Activos'!A$1:B$2418,2,FALSE))</f>
        <v/>
      </c>
      <c r="Q2969" s="68"/>
      <c r="R2969" s="68"/>
      <c r="S2969" s="68"/>
      <c r="T2969" s="68"/>
      <c r="U2969" s="68"/>
      <c r="V2969" s="68"/>
      <c r="W2969" s="68"/>
      <c r="X2969" s="68"/>
      <c r="Y2969" s="68"/>
      <c r="Z2969" s="68"/>
      <c r="AA2969" s="68"/>
      <c r="AB2969" s="69"/>
      <c r="AC2969" s="68"/>
      <c r="AD2969" s="69"/>
      <c r="AE2969" s="53"/>
      <c r="AF2969" s="98"/>
      <c r="AG2969" s="123"/>
      <c r="AH2969" s="123"/>
      <c r="AI2969"/>
      <c r="AJ2969"/>
      <c r="AM2969" s="13"/>
    </row>
    <row r="2970" spans="1:39" s="8" customFormat="1" ht="24.95" customHeight="1" x14ac:dyDescent="0.25">
      <c r="A2970" s="65" t="str">
        <f t="shared" si="46"/>
        <v/>
      </c>
      <c r="B2970" s="61"/>
      <c r="C2970" s="63" t="str">
        <f>IF(B2970="","",VLOOKUP(B2970,'Base productos'!A$2:H$10900,2,FALSE))</f>
        <v/>
      </c>
      <c r="D2970" s="66" t="str">
        <f>IF(B2970="","",VLOOKUP(B2970,'Base productos'!A$2:H$10900,3,FALSE))</f>
        <v/>
      </c>
      <c r="E2970" s="62" t="str">
        <f>IF(B2970="","",VLOOKUP(B2970,'Base productos'!A$2:H$10900,4,FALSE))</f>
        <v/>
      </c>
      <c r="F2970" s="62" t="str">
        <f>IF(B2970="","",VLOOKUP(B2970,'Base productos'!A$2:H$10900,5,FALSE))</f>
        <v/>
      </c>
      <c r="G2970" s="66" t="str">
        <f>IF(B2970="","",VLOOKUP(B2970,'Base productos'!A$2:H$10900,6,FALSE))</f>
        <v/>
      </c>
      <c r="H2970" s="66" t="str">
        <f>IF(B2970="","",VLOOKUP(B2970,'Base productos'!A$2:H$10900,7,FALSE))</f>
        <v/>
      </c>
      <c r="I2970" s="66" t="str">
        <f>IF(B2970="","",VLOOKUP(B2970,'Base productos'!A$2:H$10900,8,FALSE))</f>
        <v/>
      </c>
      <c r="J2970" s="47"/>
      <c r="K2970" s="48"/>
      <c r="L2970" s="68"/>
      <c r="M2970" s="68"/>
      <c r="N2970" s="68"/>
      <c r="O2970" s="68"/>
      <c r="P2970" s="100" t="str">
        <f>IF(O2970="","",VLOOKUP(O2970,'Principios Activos'!A$1:B$2418,2,FALSE))</f>
        <v/>
      </c>
      <c r="Q2970" s="68"/>
      <c r="R2970" s="68"/>
      <c r="S2970" s="68"/>
      <c r="T2970" s="68"/>
      <c r="U2970" s="68"/>
      <c r="V2970" s="68"/>
      <c r="W2970" s="68"/>
      <c r="X2970" s="68"/>
      <c r="Y2970" s="68"/>
      <c r="Z2970" s="68"/>
      <c r="AA2970" s="68"/>
      <c r="AB2970" s="69"/>
      <c r="AC2970" s="68"/>
      <c r="AD2970" s="69"/>
      <c r="AE2970" s="53"/>
      <c r="AF2970" s="98"/>
      <c r="AG2970" s="123"/>
      <c r="AH2970" s="123"/>
      <c r="AI2970"/>
      <c r="AJ2970"/>
      <c r="AM2970" s="13"/>
    </row>
    <row r="2971" spans="1:39" s="8" customFormat="1" ht="24.95" customHeight="1" x14ac:dyDescent="0.25">
      <c r="A2971" s="65" t="str">
        <f t="shared" si="46"/>
        <v/>
      </c>
      <c r="B2971" s="61"/>
      <c r="C2971" s="63" t="str">
        <f>IF(B2971="","",VLOOKUP(B2971,'Base productos'!A$2:H$10900,2,FALSE))</f>
        <v/>
      </c>
      <c r="D2971" s="66" t="str">
        <f>IF(B2971="","",VLOOKUP(B2971,'Base productos'!A$2:H$10900,3,FALSE))</f>
        <v/>
      </c>
      <c r="E2971" s="62" t="str">
        <f>IF(B2971="","",VLOOKUP(B2971,'Base productos'!A$2:H$10900,4,FALSE))</f>
        <v/>
      </c>
      <c r="F2971" s="62" t="str">
        <f>IF(B2971="","",VLOOKUP(B2971,'Base productos'!A$2:H$10900,5,FALSE))</f>
        <v/>
      </c>
      <c r="G2971" s="66" t="str">
        <f>IF(B2971="","",VLOOKUP(B2971,'Base productos'!A$2:H$10900,6,FALSE))</f>
        <v/>
      </c>
      <c r="H2971" s="66" t="str">
        <f>IF(B2971="","",VLOOKUP(B2971,'Base productos'!A$2:H$10900,7,FALSE))</f>
        <v/>
      </c>
      <c r="I2971" s="66" t="str">
        <f>IF(B2971="","",VLOOKUP(B2971,'Base productos'!A$2:H$10900,8,FALSE))</f>
        <v/>
      </c>
      <c r="J2971" s="47"/>
      <c r="K2971" s="48"/>
      <c r="L2971" s="68"/>
      <c r="M2971" s="68"/>
      <c r="N2971" s="68"/>
      <c r="O2971" s="68"/>
      <c r="P2971" s="100" t="str">
        <f>IF(O2971="","",VLOOKUP(O2971,'Principios Activos'!A$1:B$2418,2,FALSE))</f>
        <v/>
      </c>
      <c r="Q2971" s="68"/>
      <c r="R2971" s="68"/>
      <c r="S2971" s="68"/>
      <c r="T2971" s="68"/>
      <c r="U2971" s="68"/>
      <c r="V2971" s="68"/>
      <c r="W2971" s="68"/>
      <c r="X2971" s="68"/>
      <c r="Y2971" s="68"/>
      <c r="Z2971" s="68"/>
      <c r="AA2971" s="68"/>
      <c r="AB2971" s="69"/>
      <c r="AC2971" s="68"/>
      <c r="AD2971" s="69"/>
      <c r="AE2971" s="53"/>
      <c r="AF2971" s="98"/>
      <c r="AG2971" s="123"/>
      <c r="AH2971" s="123"/>
      <c r="AI2971"/>
      <c r="AJ2971"/>
      <c r="AM2971" s="13"/>
    </row>
    <row r="2972" spans="1:39" s="8" customFormat="1" ht="24.95" customHeight="1" x14ac:dyDescent="0.25">
      <c r="A2972" s="65" t="str">
        <f t="shared" si="46"/>
        <v/>
      </c>
      <c r="B2972" s="61"/>
      <c r="C2972" s="63" t="str">
        <f>IF(B2972="","",VLOOKUP(B2972,'Base productos'!A$2:H$10900,2,FALSE))</f>
        <v/>
      </c>
      <c r="D2972" s="66" t="str">
        <f>IF(B2972="","",VLOOKUP(B2972,'Base productos'!A$2:H$10900,3,FALSE))</f>
        <v/>
      </c>
      <c r="E2972" s="62" t="str">
        <f>IF(B2972="","",VLOOKUP(B2972,'Base productos'!A$2:H$10900,4,FALSE))</f>
        <v/>
      </c>
      <c r="F2972" s="62" t="str">
        <f>IF(B2972="","",VLOOKUP(B2972,'Base productos'!A$2:H$10900,5,FALSE))</f>
        <v/>
      </c>
      <c r="G2972" s="66" t="str">
        <f>IF(B2972="","",VLOOKUP(B2972,'Base productos'!A$2:H$10900,6,FALSE))</f>
        <v/>
      </c>
      <c r="H2972" s="66" t="str">
        <f>IF(B2972="","",VLOOKUP(B2972,'Base productos'!A$2:H$10900,7,FALSE))</f>
        <v/>
      </c>
      <c r="I2972" s="66" t="str">
        <f>IF(B2972="","",VLOOKUP(B2972,'Base productos'!A$2:H$10900,8,FALSE))</f>
        <v/>
      </c>
      <c r="J2972" s="47"/>
      <c r="K2972" s="48"/>
      <c r="L2972" s="68"/>
      <c r="M2972" s="68"/>
      <c r="N2972" s="68"/>
      <c r="O2972" s="68"/>
      <c r="P2972" s="100" t="str">
        <f>IF(O2972="","",VLOOKUP(O2972,'Principios Activos'!A$1:B$2418,2,FALSE))</f>
        <v/>
      </c>
      <c r="Q2972" s="68"/>
      <c r="R2972" s="68"/>
      <c r="S2972" s="68"/>
      <c r="T2972" s="68"/>
      <c r="U2972" s="68"/>
      <c r="V2972" s="68"/>
      <c r="W2972" s="68"/>
      <c r="X2972" s="68"/>
      <c r="Y2972" s="68"/>
      <c r="Z2972" s="68"/>
      <c r="AA2972" s="68"/>
      <c r="AB2972" s="69"/>
      <c r="AC2972" s="68"/>
      <c r="AD2972" s="69"/>
      <c r="AE2972" s="53"/>
      <c r="AF2972" s="98"/>
      <c r="AG2972" s="123"/>
      <c r="AH2972" s="123"/>
      <c r="AI2972"/>
      <c r="AJ2972"/>
      <c r="AM2972" s="13"/>
    </row>
    <row r="2973" spans="1:39" s="8" customFormat="1" ht="24.95" customHeight="1" x14ac:dyDescent="0.25">
      <c r="A2973" s="65" t="str">
        <f t="shared" si="46"/>
        <v/>
      </c>
      <c r="B2973" s="61"/>
      <c r="C2973" s="63" t="str">
        <f>IF(B2973="","",VLOOKUP(B2973,'Base productos'!A$2:H$10900,2,FALSE))</f>
        <v/>
      </c>
      <c r="D2973" s="66" t="str">
        <f>IF(B2973="","",VLOOKUP(B2973,'Base productos'!A$2:H$10900,3,FALSE))</f>
        <v/>
      </c>
      <c r="E2973" s="62" t="str">
        <f>IF(B2973="","",VLOOKUP(B2973,'Base productos'!A$2:H$10900,4,FALSE))</f>
        <v/>
      </c>
      <c r="F2973" s="62" t="str">
        <f>IF(B2973="","",VLOOKUP(B2973,'Base productos'!A$2:H$10900,5,FALSE))</f>
        <v/>
      </c>
      <c r="G2973" s="66" t="str">
        <f>IF(B2973="","",VLOOKUP(B2973,'Base productos'!A$2:H$10900,6,FALSE))</f>
        <v/>
      </c>
      <c r="H2973" s="66" t="str">
        <f>IF(B2973="","",VLOOKUP(B2973,'Base productos'!A$2:H$10900,7,FALSE))</f>
        <v/>
      </c>
      <c r="I2973" s="66" t="str">
        <f>IF(B2973="","",VLOOKUP(B2973,'Base productos'!A$2:H$10900,8,FALSE))</f>
        <v/>
      </c>
      <c r="J2973" s="47"/>
      <c r="K2973" s="48"/>
      <c r="L2973" s="68"/>
      <c r="M2973" s="68"/>
      <c r="N2973" s="68"/>
      <c r="O2973" s="68"/>
      <c r="P2973" s="100" t="str">
        <f>IF(O2973="","",VLOOKUP(O2973,'Principios Activos'!A$1:B$2418,2,FALSE))</f>
        <v/>
      </c>
      <c r="Q2973" s="68"/>
      <c r="R2973" s="68"/>
      <c r="S2973" s="68"/>
      <c r="T2973" s="68"/>
      <c r="U2973" s="68"/>
      <c r="V2973" s="68"/>
      <c r="W2973" s="68"/>
      <c r="X2973" s="68"/>
      <c r="Y2973" s="68"/>
      <c r="Z2973" s="68"/>
      <c r="AA2973" s="68"/>
      <c r="AB2973" s="69"/>
      <c r="AC2973" s="68"/>
      <c r="AD2973" s="69"/>
      <c r="AE2973" s="53"/>
      <c r="AF2973" s="98"/>
      <c r="AG2973" s="123"/>
      <c r="AH2973" s="123"/>
      <c r="AI2973"/>
      <c r="AJ2973"/>
      <c r="AM2973" s="13"/>
    </row>
    <row r="2974" spans="1:39" s="8" customFormat="1" ht="24.95" customHeight="1" x14ac:dyDescent="0.25">
      <c r="A2974" s="65" t="str">
        <f t="shared" si="46"/>
        <v/>
      </c>
      <c r="B2974" s="61"/>
      <c r="C2974" s="63" t="str">
        <f>IF(B2974="","",VLOOKUP(B2974,'Base productos'!A$2:H$10900,2,FALSE))</f>
        <v/>
      </c>
      <c r="D2974" s="66" t="str">
        <f>IF(B2974="","",VLOOKUP(B2974,'Base productos'!A$2:H$10900,3,FALSE))</f>
        <v/>
      </c>
      <c r="E2974" s="62" t="str">
        <f>IF(B2974="","",VLOOKUP(B2974,'Base productos'!A$2:H$10900,4,FALSE))</f>
        <v/>
      </c>
      <c r="F2974" s="62" t="str">
        <f>IF(B2974="","",VLOOKUP(B2974,'Base productos'!A$2:H$10900,5,FALSE))</f>
        <v/>
      </c>
      <c r="G2974" s="66" t="str">
        <f>IF(B2974="","",VLOOKUP(B2974,'Base productos'!A$2:H$10900,6,FALSE))</f>
        <v/>
      </c>
      <c r="H2974" s="66" t="str">
        <f>IF(B2974="","",VLOOKUP(B2974,'Base productos'!A$2:H$10900,7,FALSE))</f>
        <v/>
      </c>
      <c r="I2974" s="66" t="str">
        <f>IF(B2974="","",VLOOKUP(B2974,'Base productos'!A$2:H$10900,8,FALSE))</f>
        <v/>
      </c>
      <c r="J2974" s="47"/>
      <c r="K2974" s="48"/>
      <c r="L2974" s="68"/>
      <c r="M2974" s="68"/>
      <c r="N2974" s="68"/>
      <c r="O2974" s="68"/>
      <c r="P2974" s="100" t="str">
        <f>IF(O2974="","",VLOOKUP(O2974,'Principios Activos'!A$1:B$2418,2,FALSE))</f>
        <v/>
      </c>
      <c r="Q2974" s="68"/>
      <c r="R2974" s="68"/>
      <c r="S2974" s="68"/>
      <c r="T2974" s="68"/>
      <c r="U2974" s="68"/>
      <c r="V2974" s="68"/>
      <c r="W2974" s="68"/>
      <c r="X2974" s="68"/>
      <c r="Y2974" s="68"/>
      <c r="Z2974" s="68"/>
      <c r="AA2974" s="68"/>
      <c r="AB2974" s="69"/>
      <c r="AC2974" s="68"/>
      <c r="AD2974" s="69"/>
      <c r="AE2974" s="53"/>
      <c r="AF2974" s="98"/>
      <c r="AG2974" s="123"/>
      <c r="AH2974" s="123"/>
      <c r="AI2974"/>
      <c r="AJ2974"/>
      <c r="AM2974" s="13"/>
    </row>
    <row r="2975" spans="1:39" s="8" customFormat="1" ht="24.95" customHeight="1" x14ac:dyDescent="0.25">
      <c r="A2975" s="65" t="str">
        <f t="shared" si="46"/>
        <v/>
      </c>
      <c r="B2975" s="61"/>
      <c r="C2975" s="63" t="str">
        <f>IF(B2975="","",VLOOKUP(B2975,'Base productos'!A$2:H$10900,2,FALSE))</f>
        <v/>
      </c>
      <c r="D2975" s="66" t="str">
        <f>IF(B2975="","",VLOOKUP(B2975,'Base productos'!A$2:H$10900,3,FALSE))</f>
        <v/>
      </c>
      <c r="E2975" s="62" t="str">
        <f>IF(B2975="","",VLOOKUP(B2975,'Base productos'!A$2:H$10900,4,FALSE))</f>
        <v/>
      </c>
      <c r="F2975" s="62" t="str">
        <f>IF(B2975="","",VLOOKUP(B2975,'Base productos'!A$2:H$10900,5,FALSE))</f>
        <v/>
      </c>
      <c r="G2975" s="66" t="str">
        <f>IF(B2975="","",VLOOKUP(B2975,'Base productos'!A$2:H$10900,6,FALSE))</f>
        <v/>
      </c>
      <c r="H2975" s="66" t="str">
        <f>IF(B2975="","",VLOOKUP(B2975,'Base productos'!A$2:H$10900,7,FALSE))</f>
        <v/>
      </c>
      <c r="I2975" s="66" t="str">
        <f>IF(B2975="","",VLOOKUP(B2975,'Base productos'!A$2:H$10900,8,FALSE))</f>
        <v/>
      </c>
      <c r="J2975" s="47"/>
      <c r="K2975" s="48"/>
      <c r="L2975" s="68"/>
      <c r="M2975" s="68"/>
      <c r="N2975" s="68"/>
      <c r="O2975" s="68"/>
      <c r="P2975" s="100" t="str">
        <f>IF(O2975="","",VLOOKUP(O2975,'Principios Activos'!A$1:B$2418,2,FALSE))</f>
        <v/>
      </c>
      <c r="Q2975" s="68"/>
      <c r="R2975" s="68"/>
      <c r="S2975" s="68"/>
      <c r="T2975" s="68"/>
      <c r="U2975" s="68"/>
      <c r="V2975" s="68"/>
      <c r="W2975" s="68"/>
      <c r="X2975" s="68"/>
      <c r="Y2975" s="68"/>
      <c r="Z2975" s="68"/>
      <c r="AA2975" s="68"/>
      <c r="AB2975" s="69"/>
      <c r="AC2975" s="68"/>
      <c r="AD2975" s="69"/>
      <c r="AE2975" s="53"/>
      <c r="AF2975" s="98"/>
      <c r="AG2975" s="123"/>
      <c r="AH2975" s="123"/>
      <c r="AI2975"/>
      <c r="AJ2975"/>
      <c r="AM2975" s="13"/>
    </row>
    <row r="2976" spans="1:39" s="8" customFormat="1" ht="24.95" customHeight="1" x14ac:dyDescent="0.25">
      <c r="A2976" s="65" t="str">
        <f t="shared" si="46"/>
        <v/>
      </c>
      <c r="B2976" s="61"/>
      <c r="C2976" s="63" t="str">
        <f>IF(B2976="","",VLOOKUP(B2976,'Base productos'!A$2:H$10900,2,FALSE))</f>
        <v/>
      </c>
      <c r="D2976" s="66" t="str">
        <f>IF(B2976="","",VLOOKUP(B2976,'Base productos'!A$2:H$10900,3,FALSE))</f>
        <v/>
      </c>
      <c r="E2976" s="62" t="str">
        <f>IF(B2976="","",VLOOKUP(B2976,'Base productos'!A$2:H$10900,4,FALSE))</f>
        <v/>
      </c>
      <c r="F2976" s="62" t="str">
        <f>IF(B2976="","",VLOOKUP(B2976,'Base productos'!A$2:H$10900,5,FALSE))</f>
        <v/>
      </c>
      <c r="G2976" s="66" t="str">
        <f>IF(B2976="","",VLOOKUP(B2976,'Base productos'!A$2:H$10900,6,FALSE))</f>
        <v/>
      </c>
      <c r="H2976" s="66" t="str">
        <f>IF(B2976="","",VLOOKUP(B2976,'Base productos'!A$2:H$10900,7,FALSE))</f>
        <v/>
      </c>
      <c r="I2976" s="66" t="str">
        <f>IF(B2976="","",VLOOKUP(B2976,'Base productos'!A$2:H$10900,8,FALSE))</f>
        <v/>
      </c>
      <c r="J2976" s="47"/>
      <c r="K2976" s="48"/>
      <c r="L2976" s="68"/>
      <c r="M2976" s="68"/>
      <c r="N2976" s="68"/>
      <c r="O2976" s="68"/>
      <c r="P2976" s="100" t="str">
        <f>IF(O2976="","",VLOOKUP(O2976,'Principios Activos'!A$1:B$2418,2,FALSE))</f>
        <v/>
      </c>
      <c r="Q2976" s="68"/>
      <c r="R2976" s="68"/>
      <c r="S2976" s="68"/>
      <c r="T2976" s="68"/>
      <c r="U2976" s="68"/>
      <c r="V2976" s="68"/>
      <c r="W2976" s="68"/>
      <c r="X2976" s="68"/>
      <c r="Y2976" s="68"/>
      <c r="Z2976" s="68"/>
      <c r="AA2976" s="68"/>
      <c r="AB2976" s="69"/>
      <c r="AC2976" s="68"/>
      <c r="AD2976" s="69"/>
      <c r="AE2976" s="53"/>
      <c r="AF2976" s="98"/>
      <c r="AG2976" s="123"/>
      <c r="AH2976" s="123"/>
      <c r="AI2976"/>
      <c r="AJ2976"/>
      <c r="AM2976" s="13"/>
    </row>
    <row r="2977" spans="1:39" s="8" customFormat="1" ht="24.95" customHeight="1" x14ac:dyDescent="0.25">
      <c r="A2977" s="65" t="str">
        <f t="shared" si="46"/>
        <v/>
      </c>
      <c r="B2977" s="61"/>
      <c r="C2977" s="63" t="str">
        <f>IF(B2977="","",VLOOKUP(B2977,'Base productos'!A$2:H$10900,2,FALSE))</f>
        <v/>
      </c>
      <c r="D2977" s="66" t="str">
        <f>IF(B2977="","",VLOOKUP(B2977,'Base productos'!A$2:H$10900,3,FALSE))</f>
        <v/>
      </c>
      <c r="E2977" s="62" t="str">
        <f>IF(B2977="","",VLOOKUP(B2977,'Base productos'!A$2:H$10900,4,FALSE))</f>
        <v/>
      </c>
      <c r="F2977" s="62" t="str">
        <f>IF(B2977="","",VLOOKUP(B2977,'Base productos'!A$2:H$10900,5,FALSE))</f>
        <v/>
      </c>
      <c r="G2977" s="66" t="str">
        <f>IF(B2977="","",VLOOKUP(B2977,'Base productos'!A$2:H$10900,6,FALSE))</f>
        <v/>
      </c>
      <c r="H2977" s="66" t="str">
        <f>IF(B2977="","",VLOOKUP(B2977,'Base productos'!A$2:H$10900,7,FALSE))</f>
        <v/>
      </c>
      <c r="I2977" s="66" t="str">
        <f>IF(B2977="","",VLOOKUP(B2977,'Base productos'!A$2:H$10900,8,FALSE))</f>
        <v/>
      </c>
      <c r="J2977" s="47"/>
      <c r="K2977" s="48"/>
      <c r="L2977" s="68"/>
      <c r="M2977" s="68"/>
      <c r="N2977" s="68"/>
      <c r="O2977" s="68"/>
      <c r="P2977" s="100" t="str">
        <f>IF(O2977="","",VLOOKUP(O2977,'Principios Activos'!A$1:B$2418,2,FALSE))</f>
        <v/>
      </c>
      <c r="Q2977" s="68"/>
      <c r="R2977" s="68"/>
      <c r="S2977" s="68"/>
      <c r="T2977" s="68"/>
      <c r="U2977" s="68"/>
      <c r="V2977" s="68"/>
      <c r="W2977" s="68"/>
      <c r="X2977" s="68"/>
      <c r="Y2977" s="68"/>
      <c r="Z2977" s="68"/>
      <c r="AA2977" s="68"/>
      <c r="AB2977" s="69"/>
      <c r="AC2977" s="68"/>
      <c r="AD2977" s="69"/>
      <c r="AE2977" s="53"/>
      <c r="AF2977" s="98"/>
      <c r="AG2977" s="123"/>
      <c r="AH2977" s="123"/>
      <c r="AI2977"/>
      <c r="AJ2977"/>
      <c r="AM2977" s="13"/>
    </row>
    <row r="2978" spans="1:39" s="8" customFormat="1" ht="24.95" customHeight="1" x14ac:dyDescent="0.25">
      <c r="A2978" s="65" t="str">
        <f t="shared" si="46"/>
        <v/>
      </c>
      <c r="B2978" s="61"/>
      <c r="C2978" s="63" t="str">
        <f>IF(B2978="","",VLOOKUP(B2978,'Base productos'!A$2:H$10900,2,FALSE))</f>
        <v/>
      </c>
      <c r="D2978" s="66" t="str">
        <f>IF(B2978="","",VLOOKUP(B2978,'Base productos'!A$2:H$10900,3,FALSE))</f>
        <v/>
      </c>
      <c r="E2978" s="62" t="str">
        <f>IF(B2978="","",VLOOKUP(B2978,'Base productos'!A$2:H$10900,4,FALSE))</f>
        <v/>
      </c>
      <c r="F2978" s="62" t="str">
        <f>IF(B2978="","",VLOOKUP(B2978,'Base productos'!A$2:H$10900,5,FALSE))</f>
        <v/>
      </c>
      <c r="G2978" s="66" t="str">
        <f>IF(B2978="","",VLOOKUP(B2978,'Base productos'!A$2:H$10900,6,FALSE))</f>
        <v/>
      </c>
      <c r="H2978" s="66" t="str">
        <f>IF(B2978="","",VLOOKUP(B2978,'Base productos'!A$2:H$10900,7,FALSE))</f>
        <v/>
      </c>
      <c r="I2978" s="66" t="str">
        <f>IF(B2978="","",VLOOKUP(B2978,'Base productos'!A$2:H$10900,8,FALSE))</f>
        <v/>
      </c>
      <c r="J2978" s="47"/>
      <c r="K2978" s="48"/>
      <c r="L2978" s="68"/>
      <c r="M2978" s="68"/>
      <c r="N2978" s="68"/>
      <c r="O2978" s="68"/>
      <c r="P2978" s="100" t="str">
        <f>IF(O2978="","",VLOOKUP(O2978,'Principios Activos'!A$1:B$2418,2,FALSE))</f>
        <v/>
      </c>
      <c r="Q2978" s="68"/>
      <c r="R2978" s="68"/>
      <c r="S2978" s="68"/>
      <c r="T2978" s="68"/>
      <c r="U2978" s="68"/>
      <c r="V2978" s="68"/>
      <c r="W2978" s="68"/>
      <c r="X2978" s="68"/>
      <c r="Y2978" s="68"/>
      <c r="Z2978" s="68"/>
      <c r="AA2978" s="68"/>
      <c r="AB2978" s="69"/>
      <c r="AC2978" s="68"/>
      <c r="AD2978" s="69"/>
      <c r="AE2978" s="53"/>
      <c r="AF2978" s="98"/>
      <c r="AG2978" s="123"/>
      <c r="AH2978" s="123"/>
      <c r="AI2978"/>
      <c r="AJ2978"/>
      <c r="AM2978" s="13"/>
    </row>
    <row r="2979" spans="1:39" s="8" customFormat="1" ht="24.95" customHeight="1" x14ac:dyDescent="0.25">
      <c r="A2979" s="65" t="str">
        <f t="shared" si="46"/>
        <v/>
      </c>
      <c r="B2979" s="61"/>
      <c r="C2979" s="63" t="str">
        <f>IF(B2979="","",VLOOKUP(B2979,'Base productos'!A$2:H$10900,2,FALSE))</f>
        <v/>
      </c>
      <c r="D2979" s="66" t="str">
        <f>IF(B2979="","",VLOOKUP(B2979,'Base productos'!A$2:H$10900,3,FALSE))</f>
        <v/>
      </c>
      <c r="E2979" s="62" t="str">
        <f>IF(B2979="","",VLOOKUP(B2979,'Base productos'!A$2:H$10900,4,FALSE))</f>
        <v/>
      </c>
      <c r="F2979" s="62" t="str">
        <f>IF(B2979="","",VLOOKUP(B2979,'Base productos'!A$2:H$10900,5,FALSE))</f>
        <v/>
      </c>
      <c r="G2979" s="66" t="str">
        <f>IF(B2979="","",VLOOKUP(B2979,'Base productos'!A$2:H$10900,6,FALSE))</f>
        <v/>
      </c>
      <c r="H2979" s="66" t="str">
        <f>IF(B2979="","",VLOOKUP(B2979,'Base productos'!A$2:H$10900,7,FALSE))</f>
        <v/>
      </c>
      <c r="I2979" s="66" t="str">
        <f>IF(B2979="","",VLOOKUP(B2979,'Base productos'!A$2:H$10900,8,FALSE))</f>
        <v/>
      </c>
      <c r="J2979" s="47"/>
      <c r="K2979" s="48"/>
      <c r="L2979" s="68"/>
      <c r="M2979" s="68"/>
      <c r="N2979" s="68"/>
      <c r="O2979" s="68"/>
      <c r="P2979" s="100" t="str">
        <f>IF(O2979="","",VLOOKUP(O2979,'Principios Activos'!A$1:B$2418,2,FALSE))</f>
        <v/>
      </c>
      <c r="Q2979" s="68"/>
      <c r="R2979" s="68"/>
      <c r="S2979" s="68"/>
      <c r="T2979" s="68"/>
      <c r="U2979" s="68"/>
      <c r="V2979" s="68"/>
      <c r="W2979" s="68"/>
      <c r="X2979" s="68"/>
      <c r="Y2979" s="68"/>
      <c r="Z2979" s="68"/>
      <c r="AA2979" s="68"/>
      <c r="AB2979" s="69"/>
      <c r="AC2979" s="68"/>
      <c r="AD2979" s="69"/>
      <c r="AE2979" s="53"/>
      <c r="AF2979" s="98"/>
      <c r="AG2979" s="123"/>
      <c r="AH2979" s="123"/>
      <c r="AI2979"/>
      <c r="AJ2979"/>
      <c r="AM2979" s="13"/>
    </row>
    <row r="2980" spans="1:39" s="8" customFormat="1" ht="24.95" customHeight="1" x14ac:dyDescent="0.25">
      <c r="A2980" s="65" t="str">
        <f t="shared" si="46"/>
        <v/>
      </c>
      <c r="B2980" s="61"/>
      <c r="C2980" s="63" t="str">
        <f>IF(B2980="","",VLOOKUP(B2980,'Base productos'!A$2:H$10900,2,FALSE))</f>
        <v/>
      </c>
      <c r="D2980" s="66" t="str">
        <f>IF(B2980="","",VLOOKUP(B2980,'Base productos'!A$2:H$10900,3,FALSE))</f>
        <v/>
      </c>
      <c r="E2980" s="62" t="str">
        <f>IF(B2980="","",VLOOKUP(B2980,'Base productos'!A$2:H$10900,4,FALSE))</f>
        <v/>
      </c>
      <c r="F2980" s="62" t="str">
        <f>IF(B2980="","",VLOOKUP(B2980,'Base productos'!A$2:H$10900,5,FALSE))</f>
        <v/>
      </c>
      <c r="G2980" s="66" t="str">
        <f>IF(B2980="","",VLOOKUP(B2980,'Base productos'!A$2:H$10900,6,FALSE))</f>
        <v/>
      </c>
      <c r="H2980" s="66" t="str">
        <f>IF(B2980="","",VLOOKUP(B2980,'Base productos'!A$2:H$10900,7,FALSE))</f>
        <v/>
      </c>
      <c r="I2980" s="66" t="str">
        <f>IF(B2980="","",VLOOKUP(B2980,'Base productos'!A$2:H$10900,8,FALSE))</f>
        <v/>
      </c>
      <c r="J2980" s="47"/>
      <c r="K2980" s="48"/>
      <c r="L2980" s="68"/>
      <c r="M2980" s="68"/>
      <c r="N2980" s="68"/>
      <c r="O2980" s="68"/>
      <c r="P2980" s="100" t="str">
        <f>IF(O2980="","",VLOOKUP(O2980,'Principios Activos'!A$1:B$2418,2,FALSE))</f>
        <v/>
      </c>
      <c r="Q2980" s="68"/>
      <c r="R2980" s="68"/>
      <c r="S2980" s="68"/>
      <c r="T2980" s="68"/>
      <c r="U2980" s="68"/>
      <c r="V2980" s="68"/>
      <c r="W2980" s="68"/>
      <c r="X2980" s="68"/>
      <c r="Y2980" s="68"/>
      <c r="Z2980" s="68"/>
      <c r="AA2980" s="68"/>
      <c r="AB2980" s="69"/>
      <c r="AC2980" s="68"/>
      <c r="AD2980" s="69"/>
      <c r="AE2980" s="53"/>
      <c r="AF2980" s="98"/>
      <c r="AG2980" s="123"/>
      <c r="AH2980" s="123"/>
      <c r="AI2980"/>
      <c r="AJ2980"/>
      <c r="AM2980" s="13"/>
    </row>
    <row r="2981" spans="1:39" s="8" customFormat="1" ht="24.95" customHeight="1" x14ac:dyDescent="0.25">
      <c r="A2981" s="65" t="str">
        <f t="shared" si="46"/>
        <v/>
      </c>
      <c r="B2981" s="61"/>
      <c r="C2981" s="63" t="str">
        <f>IF(B2981="","",VLOOKUP(B2981,'Base productos'!A$2:H$10900,2,FALSE))</f>
        <v/>
      </c>
      <c r="D2981" s="66" t="str">
        <f>IF(B2981="","",VLOOKUP(B2981,'Base productos'!A$2:H$10900,3,FALSE))</f>
        <v/>
      </c>
      <c r="E2981" s="62" t="str">
        <f>IF(B2981="","",VLOOKUP(B2981,'Base productos'!A$2:H$10900,4,FALSE))</f>
        <v/>
      </c>
      <c r="F2981" s="62" t="str">
        <f>IF(B2981="","",VLOOKUP(B2981,'Base productos'!A$2:H$10900,5,FALSE))</f>
        <v/>
      </c>
      <c r="G2981" s="66" t="str">
        <f>IF(B2981="","",VLOOKUP(B2981,'Base productos'!A$2:H$10900,6,FALSE))</f>
        <v/>
      </c>
      <c r="H2981" s="66" t="str">
        <f>IF(B2981="","",VLOOKUP(B2981,'Base productos'!A$2:H$10900,7,FALSE))</f>
        <v/>
      </c>
      <c r="I2981" s="66" t="str">
        <f>IF(B2981="","",VLOOKUP(B2981,'Base productos'!A$2:H$10900,8,FALSE))</f>
        <v/>
      </c>
      <c r="J2981" s="47"/>
      <c r="K2981" s="48"/>
      <c r="L2981" s="68"/>
      <c r="M2981" s="68"/>
      <c r="N2981" s="68"/>
      <c r="O2981" s="68"/>
      <c r="P2981" s="100" t="str">
        <f>IF(O2981="","",VLOOKUP(O2981,'Principios Activos'!A$1:B$2418,2,FALSE))</f>
        <v/>
      </c>
      <c r="Q2981" s="68"/>
      <c r="R2981" s="68"/>
      <c r="S2981" s="68"/>
      <c r="T2981" s="68"/>
      <c r="U2981" s="68"/>
      <c r="V2981" s="68"/>
      <c r="W2981" s="68"/>
      <c r="X2981" s="68"/>
      <c r="Y2981" s="68"/>
      <c r="Z2981" s="68"/>
      <c r="AA2981" s="68"/>
      <c r="AB2981" s="69"/>
      <c r="AC2981" s="68"/>
      <c r="AD2981" s="69"/>
      <c r="AE2981" s="53"/>
      <c r="AF2981" s="98"/>
      <c r="AG2981" s="123"/>
      <c r="AH2981" s="123"/>
      <c r="AI2981"/>
      <c r="AJ2981"/>
      <c r="AM2981" s="13"/>
    </row>
    <row r="2982" spans="1:39" s="8" customFormat="1" ht="24.95" customHeight="1" x14ac:dyDescent="0.25">
      <c r="A2982" s="65" t="str">
        <f t="shared" si="46"/>
        <v/>
      </c>
      <c r="B2982" s="61"/>
      <c r="C2982" s="63" t="str">
        <f>IF(B2982="","",VLOOKUP(B2982,'Base productos'!A$2:H$10900,2,FALSE))</f>
        <v/>
      </c>
      <c r="D2982" s="66" t="str">
        <f>IF(B2982="","",VLOOKUP(B2982,'Base productos'!A$2:H$10900,3,FALSE))</f>
        <v/>
      </c>
      <c r="E2982" s="62" t="str">
        <f>IF(B2982="","",VLOOKUP(B2982,'Base productos'!A$2:H$10900,4,FALSE))</f>
        <v/>
      </c>
      <c r="F2982" s="62" t="str">
        <f>IF(B2982="","",VLOOKUP(B2982,'Base productos'!A$2:H$10900,5,FALSE))</f>
        <v/>
      </c>
      <c r="G2982" s="66" t="str">
        <f>IF(B2982="","",VLOOKUP(B2982,'Base productos'!A$2:H$10900,6,FALSE))</f>
        <v/>
      </c>
      <c r="H2982" s="66" t="str">
        <f>IF(B2982="","",VLOOKUP(B2982,'Base productos'!A$2:H$10900,7,FALSE))</f>
        <v/>
      </c>
      <c r="I2982" s="66" t="str">
        <f>IF(B2982="","",VLOOKUP(B2982,'Base productos'!A$2:H$10900,8,FALSE))</f>
        <v/>
      </c>
      <c r="J2982" s="47"/>
      <c r="K2982" s="48"/>
      <c r="L2982" s="68"/>
      <c r="M2982" s="68"/>
      <c r="N2982" s="68"/>
      <c r="O2982" s="68"/>
      <c r="P2982" s="100" t="str">
        <f>IF(O2982="","",VLOOKUP(O2982,'Principios Activos'!A$1:B$2418,2,FALSE))</f>
        <v/>
      </c>
      <c r="Q2982" s="68"/>
      <c r="R2982" s="68"/>
      <c r="S2982" s="68"/>
      <c r="T2982" s="68"/>
      <c r="U2982" s="68"/>
      <c r="V2982" s="68"/>
      <c r="W2982" s="68"/>
      <c r="X2982" s="68"/>
      <c r="Y2982" s="68"/>
      <c r="Z2982" s="68"/>
      <c r="AA2982" s="68"/>
      <c r="AB2982" s="69"/>
      <c r="AC2982" s="68"/>
      <c r="AD2982" s="69"/>
      <c r="AE2982" s="53"/>
      <c r="AF2982" s="98"/>
      <c r="AG2982" s="123"/>
      <c r="AH2982" s="123"/>
      <c r="AI2982"/>
      <c r="AJ2982"/>
      <c r="AM2982" s="13"/>
    </row>
    <row r="2983" spans="1:39" s="8" customFormat="1" ht="24.95" customHeight="1" x14ac:dyDescent="0.25">
      <c r="A2983" s="65" t="str">
        <f t="shared" si="46"/>
        <v/>
      </c>
      <c r="B2983" s="61"/>
      <c r="C2983" s="63" t="str">
        <f>IF(B2983="","",VLOOKUP(B2983,'Base productos'!A$2:H$10900,2,FALSE))</f>
        <v/>
      </c>
      <c r="D2983" s="66" t="str">
        <f>IF(B2983="","",VLOOKUP(B2983,'Base productos'!A$2:H$10900,3,FALSE))</f>
        <v/>
      </c>
      <c r="E2983" s="62" t="str">
        <f>IF(B2983="","",VLOOKUP(B2983,'Base productos'!A$2:H$10900,4,FALSE))</f>
        <v/>
      </c>
      <c r="F2983" s="62" t="str">
        <f>IF(B2983="","",VLOOKUP(B2983,'Base productos'!A$2:H$10900,5,FALSE))</f>
        <v/>
      </c>
      <c r="G2983" s="66" t="str">
        <f>IF(B2983="","",VLOOKUP(B2983,'Base productos'!A$2:H$10900,6,FALSE))</f>
        <v/>
      </c>
      <c r="H2983" s="66" t="str">
        <f>IF(B2983="","",VLOOKUP(B2983,'Base productos'!A$2:H$10900,7,FALSE))</f>
        <v/>
      </c>
      <c r="I2983" s="66" t="str">
        <f>IF(B2983="","",VLOOKUP(B2983,'Base productos'!A$2:H$10900,8,FALSE))</f>
        <v/>
      </c>
      <c r="J2983" s="47"/>
      <c r="K2983" s="48"/>
      <c r="L2983" s="68"/>
      <c r="M2983" s="68"/>
      <c r="N2983" s="68"/>
      <c r="O2983" s="68"/>
      <c r="P2983" s="100" t="str">
        <f>IF(O2983="","",VLOOKUP(O2983,'Principios Activos'!A$1:B$2418,2,FALSE))</f>
        <v/>
      </c>
      <c r="Q2983" s="68"/>
      <c r="R2983" s="68"/>
      <c r="S2983" s="68"/>
      <c r="T2983" s="68"/>
      <c r="U2983" s="68"/>
      <c r="V2983" s="68"/>
      <c r="W2983" s="68"/>
      <c r="X2983" s="68"/>
      <c r="Y2983" s="68"/>
      <c r="Z2983" s="68"/>
      <c r="AA2983" s="68"/>
      <c r="AB2983" s="69"/>
      <c r="AC2983" s="68"/>
      <c r="AD2983" s="69"/>
      <c r="AE2983" s="53"/>
      <c r="AF2983" s="98"/>
      <c r="AG2983" s="123"/>
      <c r="AH2983" s="123"/>
      <c r="AI2983"/>
      <c r="AJ2983"/>
      <c r="AM2983" s="13"/>
    </row>
    <row r="2984" spans="1:39" s="8" customFormat="1" ht="24.95" customHeight="1" x14ac:dyDescent="0.25">
      <c r="A2984" s="65" t="str">
        <f t="shared" si="46"/>
        <v/>
      </c>
      <c r="B2984" s="61"/>
      <c r="C2984" s="63" t="str">
        <f>IF(B2984="","",VLOOKUP(B2984,'Base productos'!A$2:H$10900,2,FALSE))</f>
        <v/>
      </c>
      <c r="D2984" s="66" t="str">
        <f>IF(B2984="","",VLOOKUP(B2984,'Base productos'!A$2:H$10900,3,FALSE))</f>
        <v/>
      </c>
      <c r="E2984" s="62" t="str">
        <f>IF(B2984="","",VLOOKUP(B2984,'Base productos'!A$2:H$10900,4,FALSE))</f>
        <v/>
      </c>
      <c r="F2984" s="62" t="str">
        <f>IF(B2984="","",VLOOKUP(B2984,'Base productos'!A$2:H$10900,5,FALSE))</f>
        <v/>
      </c>
      <c r="G2984" s="66" t="str">
        <f>IF(B2984="","",VLOOKUP(B2984,'Base productos'!A$2:H$10900,6,FALSE))</f>
        <v/>
      </c>
      <c r="H2984" s="66" t="str">
        <f>IF(B2984="","",VLOOKUP(B2984,'Base productos'!A$2:H$10900,7,FALSE))</f>
        <v/>
      </c>
      <c r="I2984" s="66" t="str">
        <f>IF(B2984="","",VLOOKUP(B2984,'Base productos'!A$2:H$10900,8,FALSE))</f>
        <v/>
      </c>
      <c r="J2984" s="47"/>
      <c r="K2984" s="48"/>
      <c r="L2984" s="68"/>
      <c r="M2984" s="68"/>
      <c r="N2984" s="68"/>
      <c r="O2984" s="68"/>
      <c r="P2984" s="100" t="str">
        <f>IF(O2984="","",VLOOKUP(O2984,'Principios Activos'!A$1:B$2418,2,FALSE))</f>
        <v/>
      </c>
      <c r="Q2984" s="68"/>
      <c r="R2984" s="68"/>
      <c r="S2984" s="68"/>
      <c r="T2984" s="68"/>
      <c r="U2984" s="68"/>
      <c r="V2984" s="68"/>
      <c r="W2984" s="68"/>
      <c r="X2984" s="68"/>
      <c r="Y2984" s="68"/>
      <c r="Z2984" s="68"/>
      <c r="AA2984" s="68"/>
      <c r="AB2984" s="69"/>
      <c r="AC2984" s="68"/>
      <c r="AD2984" s="69"/>
      <c r="AE2984" s="53"/>
      <c r="AF2984" s="98"/>
      <c r="AG2984" s="123"/>
      <c r="AH2984" s="123"/>
      <c r="AI2984"/>
      <c r="AJ2984"/>
      <c r="AM2984" s="13"/>
    </row>
    <row r="2985" spans="1:39" s="8" customFormat="1" ht="24.95" customHeight="1" x14ac:dyDescent="0.25">
      <c r="A2985" s="65" t="str">
        <f t="shared" si="46"/>
        <v/>
      </c>
      <c r="B2985" s="61"/>
      <c r="C2985" s="63" t="str">
        <f>IF(B2985="","",VLOOKUP(B2985,'Base productos'!A$2:H$10900,2,FALSE))</f>
        <v/>
      </c>
      <c r="D2985" s="66" t="str">
        <f>IF(B2985="","",VLOOKUP(B2985,'Base productos'!A$2:H$10900,3,FALSE))</f>
        <v/>
      </c>
      <c r="E2985" s="62" t="str">
        <f>IF(B2985="","",VLOOKUP(B2985,'Base productos'!A$2:H$10900,4,FALSE))</f>
        <v/>
      </c>
      <c r="F2985" s="62" t="str">
        <f>IF(B2985="","",VLOOKUP(B2985,'Base productos'!A$2:H$10900,5,FALSE))</f>
        <v/>
      </c>
      <c r="G2985" s="66" t="str">
        <f>IF(B2985="","",VLOOKUP(B2985,'Base productos'!A$2:H$10900,6,FALSE))</f>
        <v/>
      </c>
      <c r="H2985" s="66" t="str">
        <f>IF(B2985="","",VLOOKUP(B2985,'Base productos'!A$2:H$10900,7,FALSE))</f>
        <v/>
      </c>
      <c r="I2985" s="66" t="str">
        <f>IF(B2985="","",VLOOKUP(B2985,'Base productos'!A$2:H$10900,8,FALSE))</f>
        <v/>
      </c>
      <c r="J2985" s="47"/>
      <c r="K2985" s="48"/>
      <c r="L2985" s="68"/>
      <c r="M2985" s="68"/>
      <c r="N2985" s="68"/>
      <c r="O2985" s="68"/>
      <c r="P2985" s="100" t="str">
        <f>IF(O2985="","",VLOOKUP(O2985,'Principios Activos'!A$1:B$2418,2,FALSE))</f>
        <v/>
      </c>
      <c r="Q2985" s="68"/>
      <c r="R2985" s="68"/>
      <c r="S2985" s="68"/>
      <c r="T2985" s="68"/>
      <c r="U2985" s="68"/>
      <c r="V2985" s="68"/>
      <c r="W2985" s="68"/>
      <c r="X2985" s="68"/>
      <c r="Y2985" s="68"/>
      <c r="Z2985" s="68"/>
      <c r="AA2985" s="68"/>
      <c r="AB2985" s="69"/>
      <c r="AC2985" s="68"/>
      <c r="AD2985" s="69"/>
      <c r="AE2985" s="53"/>
      <c r="AF2985" s="98"/>
      <c r="AG2985" s="123"/>
      <c r="AH2985" s="123"/>
      <c r="AI2985"/>
      <c r="AJ2985"/>
      <c r="AM2985" s="13"/>
    </row>
    <row r="2986" spans="1:39" s="8" customFormat="1" ht="24.95" customHeight="1" x14ac:dyDescent="0.25">
      <c r="A2986" s="65" t="str">
        <f t="shared" si="46"/>
        <v/>
      </c>
      <c r="B2986" s="61"/>
      <c r="C2986" s="63" t="str">
        <f>IF(B2986="","",VLOOKUP(B2986,'Base productos'!A$2:H$10900,2,FALSE))</f>
        <v/>
      </c>
      <c r="D2986" s="66" t="str">
        <f>IF(B2986="","",VLOOKUP(B2986,'Base productos'!A$2:H$10900,3,FALSE))</f>
        <v/>
      </c>
      <c r="E2986" s="62" t="str">
        <f>IF(B2986="","",VLOOKUP(B2986,'Base productos'!A$2:H$10900,4,FALSE))</f>
        <v/>
      </c>
      <c r="F2986" s="62" t="str">
        <f>IF(B2986="","",VLOOKUP(B2986,'Base productos'!A$2:H$10900,5,FALSE))</f>
        <v/>
      </c>
      <c r="G2986" s="66" t="str">
        <f>IF(B2986="","",VLOOKUP(B2986,'Base productos'!A$2:H$10900,6,FALSE))</f>
        <v/>
      </c>
      <c r="H2986" s="66" t="str">
        <f>IF(B2986="","",VLOOKUP(B2986,'Base productos'!A$2:H$10900,7,FALSE))</f>
        <v/>
      </c>
      <c r="I2986" s="66" t="str">
        <f>IF(B2986="","",VLOOKUP(B2986,'Base productos'!A$2:H$10900,8,FALSE))</f>
        <v/>
      </c>
      <c r="J2986" s="47"/>
      <c r="K2986" s="48"/>
      <c r="L2986" s="68"/>
      <c r="M2986" s="68"/>
      <c r="N2986" s="68"/>
      <c r="O2986" s="68"/>
      <c r="P2986" s="100" t="str">
        <f>IF(O2986="","",VLOOKUP(O2986,'Principios Activos'!A$1:B$2418,2,FALSE))</f>
        <v/>
      </c>
      <c r="Q2986" s="68"/>
      <c r="R2986" s="68"/>
      <c r="S2986" s="68"/>
      <c r="T2986" s="68"/>
      <c r="U2986" s="68"/>
      <c r="V2986" s="68"/>
      <c r="W2986" s="68"/>
      <c r="X2986" s="68"/>
      <c r="Y2986" s="68"/>
      <c r="Z2986" s="68"/>
      <c r="AA2986" s="68"/>
      <c r="AB2986" s="69"/>
      <c r="AC2986" s="68"/>
      <c r="AD2986" s="69"/>
      <c r="AE2986" s="53"/>
      <c r="AF2986" s="98"/>
      <c r="AG2986" s="123"/>
      <c r="AH2986" s="123"/>
      <c r="AI2986"/>
      <c r="AJ2986"/>
      <c r="AM2986" s="13"/>
    </row>
    <row r="2987" spans="1:39" s="8" customFormat="1" ht="24.95" customHeight="1" x14ac:dyDescent="0.25">
      <c r="A2987" s="65" t="str">
        <f t="shared" si="46"/>
        <v/>
      </c>
      <c r="B2987" s="61"/>
      <c r="C2987" s="63" t="str">
        <f>IF(B2987="","",VLOOKUP(B2987,'Base productos'!A$2:H$10900,2,FALSE))</f>
        <v/>
      </c>
      <c r="D2987" s="66" t="str">
        <f>IF(B2987="","",VLOOKUP(B2987,'Base productos'!A$2:H$10900,3,FALSE))</f>
        <v/>
      </c>
      <c r="E2987" s="62" t="str">
        <f>IF(B2987="","",VLOOKUP(B2987,'Base productos'!A$2:H$10900,4,FALSE))</f>
        <v/>
      </c>
      <c r="F2987" s="62" t="str">
        <f>IF(B2987="","",VLOOKUP(B2987,'Base productos'!A$2:H$10900,5,FALSE))</f>
        <v/>
      </c>
      <c r="G2987" s="66" t="str">
        <f>IF(B2987="","",VLOOKUP(B2987,'Base productos'!A$2:H$10900,6,FALSE))</f>
        <v/>
      </c>
      <c r="H2987" s="66" t="str">
        <f>IF(B2987="","",VLOOKUP(B2987,'Base productos'!A$2:H$10900,7,FALSE))</f>
        <v/>
      </c>
      <c r="I2987" s="66" t="str">
        <f>IF(B2987="","",VLOOKUP(B2987,'Base productos'!A$2:H$10900,8,FALSE))</f>
        <v/>
      </c>
      <c r="J2987" s="47"/>
      <c r="K2987" s="48"/>
      <c r="L2987" s="68"/>
      <c r="M2987" s="68"/>
      <c r="N2987" s="68"/>
      <c r="O2987" s="68"/>
      <c r="P2987" s="100" t="str">
        <f>IF(O2987="","",VLOOKUP(O2987,'Principios Activos'!A$1:B$2418,2,FALSE))</f>
        <v/>
      </c>
      <c r="Q2987" s="68"/>
      <c r="R2987" s="68"/>
      <c r="S2987" s="68"/>
      <c r="T2987" s="68"/>
      <c r="U2987" s="68"/>
      <c r="V2987" s="68"/>
      <c r="W2987" s="68"/>
      <c r="X2987" s="68"/>
      <c r="Y2987" s="68"/>
      <c r="Z2987" s="68"/>
      <c r="AA2987" s="68"/>
      <c r="AB2987" s="69"/>
      <c r="AC2987" s="68"/>
      <c r="AD2987" s="69"/>
      <c r="AE2987" s="53"/>
      <c r="AF2987" s="98"/>
      <c r="AG2987" s="123"/>
      <c r="AH2987" s="123"/>
      <c r="AI2987"/>
      <c r="AJ2987"/>
      <c r="AM2987" s="13"/>
    </row>
    <row r="2988" spans="1:39" s="8" customFormat="1" ht="24.95" customHeight="1" x14ac:dyDescent="0.25">
      <c r="A2988" s="65" t="str">
        <f t="shared" si="46"/>
        <v/>
      </c>
      <c r="B2988" s="61"/>
      <c r="C2988" s="63" t="str">
        <f>IF(B2988="","",VLOOKUP(B2988,'Base productos'!A$2:H$10900,2,FALSE))</f>
        <v/>
      </c>
      <c r="D2988" s="66" t="str">
        <f>IF(B2988="","",VLOOKUP(B2988,'Base productos'!A$2:H$10900,3,FALSE))</f>
        <v/>
      </c>
      <c r="E2988" s="62" t="str">
        <f>IF(B2988="","",VLOOKUP(B2988,'Base productos'!A$2:H$10900,4,FALSE))</f>
        <v/>
      </c>
      <c r="F2988" s="62" t="str">
        <f>IF(B2988="","",VLOOKUP(B2988,'Base productos'!A$2:H$10900,5,FALSE))</f>
        <v/>
      </c>
      <c r="G2988" s="66" t="str">
        <f>IF(B2988="","",VLOOKUP(B2988,'Base productos'!A$2:H$10900,6,FALSE))</f>
        <v/>
      </c>
      <c r="H2988" s="66" t="str">
        <f>IF(B2988="","",VLOOKUP(B2988,'Base productos'!A$2:H$10900,7,FALSE))</f>
        <v/>
      </c>
      <c r="I2988" s="66" t="str">
        <f>IF(B2988="","",VLOOKUP(B2988,'Base productos'!A$2:H$10900,8,FALSE))</f>
        <v/>
      </c>
      <c r="J2988" s="47"/>
      <c r="K2988" s="48"/>
      <c r="L2988" s="68"/>
      <c r="M2988" s="68"/>
      <c r="N2988" s="68"/>
      <c r="O2988" s="68"/>
      <c r="P2988" s="100" t="str">
        <f>IF(O2988="","",VLOOKUP(O2988,'Principios Activos'!A$1:B$2418,2,FALSE))</f>
        <v/>
      </c>
      <c r="Q2988" s="68"/>
      <c r="R2988" s="68"/>
      <c r="S2988" s="68"/>
      <c r="T2988" s="68"/>
      <c r="U2988" s="68"/>
      <c r="V2988" s="68"/>
      <c r="W2988" s="68"/>
      <c r="X2988" s="68"/>
      <c r="Y2988" s="68"/>
      <c r="Z2988" s="68"/>
      <c r="AA2988" s="68"/>
      <c r="AB2988" s="69"/>
      <c r="AC2988" s="68"/>
      <c r="AD2988" s="69"/>
      <c r="AE2988" s="53"/>
      <c r="AF2988" s="98"/>
      <c r="AG2988" s="123"/>
      <c r="AH2988" s="123"/>
      <c r="AI2988"/>
      <c r="AJ2988"/>
      <c r="AM2988" s="13"/>
    </row>
    <row r="2989" spans="1:39" s="8" customFormat="1" ht="24.95" customHeight="1" x14ac:dyDescent="0.25">
      <c r="A2989" s="65" t="str">
        <f t="shared" si="46"/>
        <v/>
      </c>
      <c r="B2989" s="61"/>
      <c r="C2989" s="63" t="str">
        <f>IF(B2989="","",VLOOKUP(B2989,'Base productos'!A$2:H$10900,2,FALSE))</f>
        <v/>
      </c>
      <c r="D2989" s="66" t="str">
        <f>IF(B2989="","",VLOOKUP(B2989,'Base productos'!A$2:H$10900,3,FALSE))</f>
        <v/>
      </c>
      <c r="E2989" s="62" t="str">
        <f>IF(B2989="","",VLOOKUP(B2989,'Base productos'!A$2:H$10900,4,FALSE))</f>
        <v/>
      </c>
      <c r="F2989" s="62" t="str">
        <f>IF(B2989="","",VLOOKUP(B2989,'Base productos'!A$2:H$10900,5,FALSE))</f>
        <v/>
      </c>
      <c r="G2989" s="66" t="str">
        <f>IF(B2989="","",VLOOKUP(B2989,'Base productos'!A$2:H$10900,6,FALSE))</f>
        <v/>
      </c>
      <c r="H2989" s="66" t="str">
        <f>IF(B2989="","",VLOOKUP(B2989,'Base productos'!A$2:H$10900,7,FALSE))</f>
        <v/>
      </c>
      <c r="I2989" s="66" t="str">
        <f>IF(B2989="","",VLOOKUP(B2989,'Base productos'!A$2:H$10900,8,FALSE))</f>
        <v/>
      </c>
      <c r="J2989" s="47"/>
      <c r="K2989" s="48"/>
      <c r="L2989" s="68"/>
      <c r="M2989" s="68"/>
      <c r="N2989" s="68"/>
      <c r="O2989" s="68"/>
      <c r="P2989" s="100" t="str">
        <f>IF(O2989="","",VLOOKUP(O2989,'Principios Activos'!A$1:B$2418,2,FALSE))</f>
        <v/>
      </c>
      <c r="Q2989" s="68"/>
      <c r="R2989" s="68"/>
      <c r="S2989" s="68"/>
      <c r="T2989" s="68"/>
      <c r="U2989" s="68"/>
      <c r="V2989" s="68"/>
      <c r="W2989" s="68"/>
      <c r="X2989" s="68"/>
      <c r="Y2989" s="68"/>
      <c r="Z2989" s="68"/>
      <c r="AA2989" s="68"/>
      <c r="AB2989" s="69"/>
      <c r="AC2989" s="68"/>
      <c r="AD2989" s="69"/>
      <c r="AE2989" s="53"/>
      <c r="AF2989" s="98"/>
      <c r="AG2989" s="123"/>
      <c r="AH2989" s="123"/>
      <c r="AI2989"/>
      <c r="AJ2989"/>
      <c r="AM2989" s="13"/>
    </row>
    <row r="2990" spans="1:39" s="8" customFormat="1" ht="24.95" customHeight="1" x14ac:dyDescent="0.25">
      <c r="A2990" s="65" t="str">
        <f t="shared" si="46"/>
        <v/>
      </c>
      <c r="B2990" s="61"/>
      <c r="C2990" s="63" t="str">
        <f>IF(B2990="","",VLOOKUP(B2990,'Base productos'!A$2:H$10900,2,FALSE))</f>
        <v/>
      </c>
      <c r="D2990" s="66" t="str">
        <f>IF(B2990="","",VLOOKUP(B2990,'Base productos'!A$2:H$10900,3,FALSE))</f>
        <v/>
      </c>
      <c r="E2990" s="62" t="str">
        <f>IF(B2990="","",VLOOKUP(B2990,'Base productos'!A$2:H$10900,4,FALSE))</f>
        <v/>
      </c>
      <c r="F2990" s="62" t="str">
        <f>IF(B2990="","",VLOOKUP(B2990,'Base productos'!A$2:H$10900,5,FALSE))</f>
        <v/>
      </c>
      <c r="G2990" s="66" t="str">
        <f>IF(B2990="","",VLOOKUP(B2990,'Base productos'!A$2:H$10900,6,FALSE))</f>
        <v/>
      </c>
      <c r="H2990" s="66" t="str">
        <f>IF(B2990="","",VLOOKUP(B2990,'Base productos'!A$2:H$10900,7,FALSE))</f>
        <v/>
      </c>
      <c r="I2990" s="66" t="str">
        <f>IF(B2990="","",VLOOKUP(B2990,'Base productos'!A$2:H$10900,8,FALSE))</f>
        <v/>
      </c>
      <c r="J2990" s="47"/>
      <c r="K2990" s="48"/>
      <c r="L2990" s="68"/>
      <c r="M2990" s="68"/>
      <c r="N2990" s="68"/>
      <c r="O2990" s="68"/>
      <c r="P2990" s="100" t="str">
        <f>IF(O2990="","",VLOOKUP(O2990,'Principios Activos'!A$1:B$2418,2,FALSE))</f>
        <v/>
      </c>
      <c r="Q2990" s="68"/>
      <c r="R2990" s="68"/>
      <c r="S2990" s="68"/>
      <c r="T2990" s="68"/>
      <c r="U2990" s="68"/>
      <c r="V2990" s="68"/>
      <c r="W2990" s="68"/>
      <c r="X2990" s="68"/>
      <c r="Y2990" s="68"/>
      <c r="Z2990" s="68"/>
      <c r="AA2990" s="68"/>
      <c r="AB2990" s="69"/>
      <c r="AC2990" s="68"/>
      <c r="AD2990" s="69"/>
      <c r="AE2990" s="53"/>
      <c r="AF2990" s="98"/>
      <c r="AG2990" s="123"/>
      <c r="AH2990" s="123"/>
      <c r="AI2990"/>
      <c r="AJ2990"/>
      <c r="AM2990" s="13"/>
    </row>
    <row r="2991" spans="1:39" s="8" customFormat="1" ht="24.95" customHeight="1" x14ac:dyDescent="0.25">
      <c r="A2991" s="65" t="str">
        <f t="shared" si="46"/>
        <v/>
      </c>
      <c r="B2991" s="61"/>
      <c r="C2991" s="63" t="str">
        <f>IF(B2991="","",VLOOKUP(B2991,'Base productos'!A$2:H$10900,2,FALSE))</f>
        <v/>
      </c>
      <c r="D2991" s="66" t="str">
        <f>IF(B2991="","",VLOOKUP(B2991,'Base productos'!A$2:H$10900,3,FALSE))</f>
        <v/>
      </c>
      <c r="E2991" s="62" t="str">
        <f>IF(B2991="","",VLOOKUP(B2991,'Base productos'!A$2:H$10900,4,FALSE))</f>
        <v/>
      </c>
      <c r="F2991" s="62" t="str">
        <f>IF(B2991="","",VLOOKUP(B2991,'Base productos'!A$2:H$10900,5,FALSE))</f>
        <v/>
      </c>
      <c r="G2991" s="66" t="str">
        <f>IF(B2991="","",VLOOKUP(B2991,'Base productos'!A$2:H$10900,6,FALSE))</f>
        <v/>
      </c>
      <c r="H2991" s="66" t="str">
        <f>IF(B2991="","",VLOOKUP(B2991,'Base productos'!A$2:H$10900,7,FALSE))</f>
        <v/>
      </c>
      <c r="I2991" s="66" t="str">
        <f>IF(B2991="","",VLOOKUP(B2991,'Base productos'!A$2:H$10900,8,FALSE))</f>
        <v/>
      </c>
      <c r="J2991" s="47"/>
      <c r="K2991" s="48"/>
      <c r="L2991" s="68"/>
      <c r="M2991" s="68"/>
      <c r="N2991" s="68"/>
      <c r="O2991" s="68"/>
      <c r="P2991" s="100" t="str">
        <f>IF(O2991="","",VLOOKUP(O2991,'Principios Activos'!A$1:B$2418,2,FALSE))</f>
        <v/>
      </c>
      <c r="Q2991" s="68"/>
      <c r="R2991" s="68"/>
      <c r="S2991" s="68"/>
      <c r="T2991" s="68"/>
      <c r="U2991" s="68"/>
      <c r="V2991" s="68"/>
      <c r="W2991" s="68"/>
      <c r="X2991" s="68"/>
      <c r="Y2991" s="68"/>
      <c r="Z2991" s="68"/>
      <c r="AA2991" s="68"/>
      <c r="AB2991" s="69"/>
      <c r="AC2991" s="68"/>
      <c r="AD2991" s="69"/>
      <c r="AE2991" s="53"/>
      <c r="AF2991" s="98"/>
      <c r="AG2991" s="123"/>
      <c r="AH2991" s="123"/>
      <c r="AI2991"/>
      <c r="AJ2991"/>
      <c r="AM2991" s="13"/>
    </row>
    <row r="2992" spans="1:39" s="8" customFormat="1" ht="24.95" customHeight="1" x14ac:dyDescent="0.25">
      <c r="A2992" s="65" t="str">
        <f t="shared" si="46"/>
        <v/>
      </c>
      <c r="B2992" s="61"/>
      <c r="C2992" s="63" t="str">
        <f>IF(B2992="","",VLOOKUP(B2992,'Base productos'!A$2:H$10900,2,FALSE))</f>
        <v/>
      </c>
      <c r="D2992" s="66" t="str">
        <f>IF(B2992="","",VLOOKUP(B2992,'Base productos'!A$2:H$10900,3,FALSE))</f>
        <v/>
      </c>
      <c r="E2992" s="62" t="str">
        <f>IF(B2992="","",VLOOKUP(B2992,'Base productos'!A$2:H$10900,4,FALSE))</f>
        <v/>
      </c>
      <c r="F2992" s="62" t="str">
        <f>IF(B2992="","",VLOOKUP(B2992,'Base productos'!A$2:H$10900,5,FALSE))</f>
        <v/>
      </c>
      <c r="G2992" s="66" t="str">
        <f>IF(B2992="","",VLOOKUP(B2992,'Base productos'!A$2:H$10900,6,FALSE))</f>
        <v/>
      </c>
      <c r="H2992" s="66" t="str">
        <f>IF(B2992="","",VLOOKUP(B2992,'Base productos'!A$2:H$10900,7,FALSE))</f>
        <v/>
      </c>
      <c r="I2992" s="66" t="str">
        <f>IF(B2992="","",VLOOKUP(B2992,'Base productos'!A$2:H$10900,8,FALSE))</f>
        <v/>
      </c>
      <c r="J2992" s="47"/>
      <c r="K2992" s="48"/>
      <c r="L2992" s="68"/>
      <c r="M2992" s="68"/>
      <c r="N2992" s="68"/>
      <c r="O2992" s="68"/>
      <c r="P2992" s="100" t="str">
        <f>IF(O2992="","",VLOOKUP(O2992,'Principios Activos'!A$1:B$2418,2,FALSE))</f>
        <v/>
      </c>
      <c r="Q2992" s="68"/>
      <c r="R2992" s="68"/>
      <c r="S2992" s="68"/>
      <c r="T2992" s="68"/>
      <c r="U2992" s="68"/>
      <c r="V2992" s="68"/>
      <c r="W2992" s="68"/>
      <c r="X2992" s="68"/>
      <c r="Y2992" s="68"/>
      <c r="Z2992" s="68"/>
      <c r="AA2992" s="68"/>
      <c r="AB2992" s="69"/>
      <c r="AC2992" s="68"/>
      <c r="AD2992" s="69"/>
      <c r="AE2992" s="53"/>
      <c r="AF2992" s="98"/>
      <c r="AG2992" s="123"/>
      <c r="AH2992" s="123"/>
      <c r="AI2992"/>
      <c r="AJ2992"/>
      <c r="AM2992" s="13"/>
    </row>
    <row r="2993" spans="1:39" s="8" customFormat="1" ht="24.95" customHeight="1" x14ac:dyDescent="0.25">
      <c r="A2993" s="65" t="str">
        <f t="shared" si="46"/>
        <v/>
      </c>
      <c r="B2993" s="61"/>
      <c r="C2993" s="63" t="str">
        <f>IF(B2993="","",VLOOKUP(B2993,'Base productos'!A$2:H$10900,2,FALSE))</f>
        <v/>
      </c>
      <c r="D2993" s="66" t="str">
        <f>IF(B2993="","",VLOOKUP(B2993,'Base productos'!A$2:H$10900,3,FALSE))</f>
        <v/>
      </c>
      <c r="E2993" s="62" t="str">
        <f>IF(B2993="","",VLOOKUP(B2993,'Base productos'!A$2:H$10900,4,FALSE))</f>
        <v/>
      </c>
      <c r="F2993" s="62" t="str">
        <f>IF(B2993="","",VLOOKUP(B2993,'Base productos'!A$2:H$10900,5,FALSE))</f>
        <v/>
      </c>
      <c r="G2993" s="66" t="str">
        <f>IF(B2993="","",VLOOKUP(B2993,'Base productos'!A$2:H$10900,6,FALSE))</f>
        <v/>
      </c>
      <c r="H2993" s="66" t="str">
        <f>IF(B2993="","",VLOOKUP(B2993,'Base productos'!A$2:H$10900,7,FALSE))</f>
        <v/>
      </c>
      <c r="I2993" s="66" t="str">
        <f>IF(B2993="","",VLOOKUP(B2993,'Base productos'!A$2:H$10900,8,FALSE))</f>
        <v/>
      </c>
      <c r="J2993" s="47"/>
      <c r="K2993" s="48"/>
      <c r="L2993" s="68"/>
      <c r="M2993" s="68"/>
      <c r="N2993" s="68"/>
      <c r="O2993" s="68"/>
      <c r="P2993" s="100" t="str">
        <f>IF(O2993="","",VLOOKUP(O2993,'Principios Activos'!A$1:B$2418,2,FALSE))</f>
        <v/>
      </c>
      <c r="Q2993" s="68"/>
      <c r="R2993" s="68"/>
      <c r="S2993" s="68"/>
      <c r="T2993" s="68"/>
      <c r="U2993" s="68"/>
      <c r="V2993" s="68"/>
      <c r="W2993" s="68"/>
      <c r="X2993" s="68"/>
      <c r="Y2993" s="68"/>
      <c r="Z2993" s="68"/>
      <c r="AA2993" s="68"/>
      <c r="AB2993" s="69"/>
      <c r="AC2993" s="68"/>
      <c r="AD2993" s="69"/>
      <c r="AE2993" s="53"/>
      <c r="AF2993" s="98"/>
      <c r="AG2993" s="123"/>
      <c r="AH2993" s="123"/>
      <c r="AI2993"/>
      <c r="AJ2993"/>
      <c r="AM2993" s="13"/>
    </row>
    <row r="2994" spans="1:39" s="8" customFormat="1" ht="24.95" customHeight="1" x14ac:dyDescent="0.25">
      <c r="A2994" s="65" t="str">
        <f t="shared" si="46"/>
        <v/>
      </c>
      <c r="B2994" s="61"/>
      <c r="C2994" s="63" t="str">
        <f>IF(B2994="","",VLOOKUP(B2994,'Base productos'!A$2:H$10900,2,FALSE))</f>
        <v/>
      </c>
      <c r="D2994" s="66" t="str">
        <f>IF(B2994="","",VLOOKUP(B2994,'Base productos'!A$2:H$10900,3,FALSE))</f>
        <v/>
      </c>
      <c r="E2994" s="62" t="str">
        <f>IF(B2994="","",VLOOKUP(B2994,'Base productos'!A$2:H$10900,4,FALSE))</f>
        <v/>
      </c>
      <c r="F2994" s="62" t="str">
        <f>IF(B2994="","",VLOOKUP(B2994,'Base productos'!A$2:H$10900,5,FALSE))</f>
        <v/>
      </c>
      <c r="G2994" s="66" t="str">
        <f>IF(B2994="","",VLOOKUP(B2994,'Base productos'!A$2:H$10900,6,FALSE))</f>
        <v/>
      </c>
      <c r="H2994" s="66" t="str">
        <f>IF(B2994="","",VLOOKUP(B2994,'Base productos'!A$2:H$10900,7,FALSE))</f>
        <v/>
      </c>
      <c r="I2994" s="66" t="str">
        <f>IF(B2994="","",VLOOKUP(B2994,'Base productos'!A$2:H$10900,8,FALSE))</f>
        <v/>
      </c>
      <c r="J2994" s="47"/>
      <c r="K2994" s="48"/>
      <c r="L2994" s="68"/>
      <c r="M2994" s="68"/>
      <c r="N2994" s="68"/>
      <c r="O2994" s="68"/>
      <c r="P2994" s="100" t="str">
        <f>IF(O2994="","",VLOOKUP(O2994,'Principios Activos'!A$1:B$2418,2,FALSE))</f>
        <v/>
      </c>
      <c r="Q2994" s="68"/>
      <c r="R2994" s="68"/>
      <c r="S2994" s="68"/>
      <c r="T2994" s="68"/>
      <c r="U2994" s="68"/>
      <c r="V2994" s="68"/>
      <c r="W2994" s="68"/>
      <c r="X2994" s="68"/>
      <c r="Y2994" s="68"/>
      <c r="Z2994" s="68"/>
      <c r="AA2994" s="68"/>
      <c r="AB2994" s="69"/>
      <c r="AC2994" s="68"/>
      <c r="AD2994" s="69"/>
      <c r="AE2994" s="53"/>
      <c r="AF2994" s="98"/>
      <c r="AG2994" s="123"/>
      <c r="AH2994" s="123"/>
      <c r="AI2994"/>
      <c r="AJ2994"/>
      <c r="AM2994" s="13"/>
    </row>
    <row r="2995" spans="1:39" s="8" customFormat="1" ht="24.95" customHeight="1" x14ac:dyDescent="0.25">
      <c r="A2995" s="65" t="str">
        <f t="shared" si="46"/>
        <v/>
      </c>
      <c r="B2995" s="61"/>
      <c r="C2995" s="63" t="str">
        <f>IF(B2995="","",VLOOKUP(B2995,'Base productos'!A$2:H$10900,2,FALSE))</f>
        <v/>
      </c>
      <c r="D2995" s="66" t="str">
        <f>IF(B2995="","",VLOOKUP(B2995,'Base productos'!A$2:H$10900,3,FALSE))</f>
        <v/>
      </c>
      <c r="E2995" s="62" t="str">
        <f>IF(B2995="","",VLOOKUP(B2995,'Base productos'!A$2:H$10900,4,FALSE))</f>
        <v/>
      </c>
      <c r="F2995" s="62" t="str">
        <f>IF(B2995="","",VLOOKUP(B2995,'Base productos'!A$2:H$10900,5,FALSE))</f>
        <v/>
      </c>
      <c r="G2995" s="66" t="str">
        <f>IF(B2995="","",VLOOKUP(B2995,'Base productos'!A$2:H$10900,6,FALSE))</f>
        <v/>
      </c>
      <c r="H2995" s="66" t="str">
        <f>IF(B2995="","",VLOOKUP(B2995,'Base productos'!A$2:H$10900,7,FALSE))</f>
        <v/>
      </c>
      <c r="I2995" s="66" t="str">
        <f>IF(B2995="","",VLOOKUP(B2995,'Base productos'!A$2:H$10900,8,FALSE))</f>
        <v/>
      </c>
      <c r="J2995" s="47"/>
      <c r="K2995" s="48"/>
      <c r="L2995" s="68"/>
      <c r="M2995" s="68"/>
      <c r="N2995" s="68"/>
      <c r="O2995" s="68"/>
      <c r="P2995" s="100" t="str">
        <f>IF(O2995="","",VLOOKUP(O2995,'Principios Activos'!A$1:B$2418,2,FALSE))</f>
        <v/>
      </c>
      <c r="Q2995" s="68"/>
      <c r="R2995" s="68"/>
      <c r="S2995" s="68"/>
      <c r="T2995" s="68"/>
      <c r="U2995" s="68"/>
      <c r="V2995" s="68"/>
      <c r="W2995" s="68"/>
      <c r="X2995" s="68"/>
      <c r="Y2995" s="68"/>
      <c r="Z2995" s="68"/>
      <c r="AA2995" s="68"/>
      <c r="AB2995" s="69"/>
      <c r="AC2995" s="68"/>
      <c r="AD2995" s="69"/>
      <c r="AE2995" s="53"/>
      <c r="AF2995" s="98"/>
      <c r="AG2995" s="123"/>
      <c r="AH2995" s="123"/>
      <c r="AI2995"/>
      <c r="AJ2995"/>
      <c r="AM2995" s="13"/>
    </row>
    <row r="2996" spans="1:39" s="8" customFormat="1" ht="24.95" customHeight="1" x14ac:dyDescent="0.25">
      <c r="A2996" s="65" t="str">
        <f t="shared" si="46"/>
        <v/>
      </c>
      <c r="B2996" s="61"/>
      <c r="C2996" s="63" t="str">
        <f>IF(B2996="","",VLOOKUP(B2996,'Base productos'!A$2:H$10900,2,FALSE))</f>
        <v/>
      </c>
      <c r="D2996" s="66" t="str">
        <f>IF(B2996="","",VLOOKUP(B2996,'Base productos'!A$2:H$10900,3,FALSE))</f>
        <v/>
      </c>
      <c r="E2996" s="62" t="str">
        <f>IF(B2996="","",VLOOKUP(B2996,'Base productos'!A$2:H$10900,4,FALSE))</f>
        <v/>
      </c>
      <c r="F2996" s="62" t="str">
        <f>IF(B2996="","",VLOOKUP(B2996,'Base productos'!A$2:H$10900,5,FALSE))</f>
        <v/>
      </c>
      <c r="G2996" s="66" t="str">
        <f>IF(B2996="","",VLOOKUP(B2996,'Base productos'!A$2:H$10900,6,FALSE))</f>
        <v/>
      </c>
      <c r="H2996" s="66" t="str">
        <f>IF(B2996="","",VLOOKUP(B2996,'Base productos'!A$2:H$10900,7,FALSE))</f>
        <v/>
      </c>
      <c r="I2996" s="66" t="str">
        <f>IF(B2996="","",VLOOKUP(B2996,'Base productos'!A$2:H$10900,8,FALSE))</f>
        <v/>
      </c>
      <c r="J2996" s="47"/>
      <c r="K2996" s="48"/>
      <c r="L2996" s="68"/>
      <c r="M2996" s="68"/>
      <c r="N2996" s="68"/>
      <c r="O2996" s="68"/>
      <c r="P2996" s="100" t="str">
        <f>IF(O2996="","",VLOOKUP(O2996,'Principios Activos'!A$1:B$2418,2,FALSE))</f>
        <v/>
      </c>
      <c r="Q2996" s="68"/>
      <c r="R2996" s="68"/>
      <c r="S2996" s="68"/>
      <c r="T2996" s="68"/>
      <c r="U2996" s="68"/>
      <c r="V2996" s="68"/>
      <c r="W2996" s="68"/>
      <c r="X2996" s="68"/>
      <c r="Y2996" s="68"/>
      <c r="Z2996" s="68"/>
      <c r="AA2996" s="68"/>
      <c r="AB2996" s="69"/>
      <c r="AC2996" s="68"/>
      <c r="AD2996" s="69"/>
      <c r="AE2996" s="53"/>
      <c r="AF2996" s="98"/>
      <c r="AG2996" s="123"/>
      <c r="AH2996" s="123"/>
      <c r="AI2996"/>
      <c r="AJ2996"/>
      <c r="AM2996" s="13"/>
    </row>
    <row r="2997" spans="1:39" s="8" customFormat="1" ht="24.95" customHeight="1" x14ac:dyDescent="0.25">
      <c r="A2997" s="65" t="str">
        <f t="shared" si="46"/>
        <v/>
      </c>
      <c r="B2997" s="61"/>
      <c r="C2997" s="63" t="str">
        <f>IF(B2997="","",VLOOKUP(B2997,'Base productos'!A$2:H$10900,2,FALSE))</f>
        <v/>
      </c>
      <c r="D2997" s="66" t="str">
        <f>IF(B2997="","",VLOOKUP(B2997,'Base productos'!A$2:H$10900,3,FALSE))</f>
        <v/>
      </c>
      <c r="E2997" s="62" t="str">
        <f>IF(B2997="","",VLOOKUP(B2997,'Base productos'!A$2:H$10900,4,FALSE))</f>
        <v/>
      </c>
      <c r="F2997" s="62" t="str">
        <f>IF(B2997="","",VLOOKUP(B2997,'Base productos'!A$2:H$10900,5,FALSE))</f>
        <v/>
      </c>
      <c r="G2997" s="66" t="str">
        <f>IF(B2997="","",VLOOKUP(B2997,'Base productos'!A$2:H$10900,6,FALSE))</f>
        <v/>
      </c>
      <c r="H2997" s="66" t="str">
        <f>IF(B2997="","",VLOOKUP(B2997,'Base productos'!A$2:H$10900,7,FALSE))</f>
        <v/>
      </c>
      <c r="I2997" s="66" t="str">
        <f>IF(B2997="","",VLOOKUP(B2997,'Base productos'!A$2:H$10900,8,FALSE))</f>
        <v/>
      </c>
      <c r="J2997" s="47"/>
      <c r="K2997" s="48"/>
      <c r="L2997" s="68"/>
      <c r="M2997" s="68"/>
      <c r="N2997" s="68"/>
      <c r="O2997" s="68"/>
      <c r="P2997" s="100" t="str">
        <f>IF(O2997="","",VLOOKUP(O2997,'Principios Activos'!A$1:B$2418,2,FALSE))</f>
        <v/>
      </c>
      <c r="Q2997" s="68"/>
      <c r="R2997" s="68"/>
      <c r="S2997" s="68"/>
      <c r="T2997" s="68"/>
      <c r="U2997" s="68"/>
      <c r="V2997" s="68"/>
      <c r="W2997" s="68"/>
      <c r="X2997" s="68"/>
      <c r="Y2997" s="68"/>
      <c r="Z2997" s="68"/>
      <c r="AA2997" s="68"/>
      <c r="AB2997" s="69"/>
      <c r="AC2997" s="68"/>
      <c r="AD2997" s="69"/>
      <c r="AE2997" s="53"/>
      <c r="AF2997" s="98"/>
      <c r="AG2997" s="123"/>
      <c r="AH2997" s="123"/>
      <c r="AI2997"/>
      <c r="AJ2997"/>
      <c r="AM2997" s="13"/>
    </row>
    <row r="2998" spans="1:39" s="8" customFormat="1" ht="24.95" customHeight="1" x14ac:dyDescent="0.25">
      <c r="A2998" s="65" t="str">
        <f t="shared" si="46"/>
        <v/>
      </c>
      <c r="B2998" s="61"/>
      <c r="C2998" s="63" t="str">
        <f>IF(B2998="","",VLOOKUP(B2998,'Base productos'!A$2:H$10900,2,FALSE))</f>
        <v/>
      </c>
      <c r="D2998" s="66" t="str">
        <f>IF(B2998="","",VLOOKUP(B2998,'Base productos'!A$2:H$10900,3,FALSE))</f>
        <v/>
      </c>
      <c r="E2998" s="62" t="str">
        <f>IF(B2998="","",VLOOKUP(B2998,'Base productos'!A$2:H$10900,4,FALSE))</f>
        <v/>
      </c>
      <c r="F2998" s="62" t="str">
        <f>IF(B2998="","",VLOOKUP(B2998,'Base productos'!A$2:H$10900,5,FALSE))</f>
        <v/>
      </c>
      <c r="G2998" s="66" t="str">
        <f>IF(B2998="","",VLOOKUP(B2998,'Base productos'!A$2:H$10900,6,FALSE))</f>
        <v/>
      </c>
      <c r="H2998" s="66" t="str">
        <f>IF(B2998="","",VLOOKUP(B2998,'Base productos'!A$2:H$10900,7,FALSE))</f>
        <v/>
      </c>
      <c r="I2998" s="66" t="str">
        <f>IF(B2998="","",VLOOKUP(B2998,'Base productos'!A$2:H$10900,8,FALSE))</f>
        <v/>
      </c>
      <c r="J2998" s="47"/>
      <c r="K2998" s="48"/>
      <c r="L2998" s="68"/>
      <c r="M2998" s="68"/>
      <c r="N2998" s="68"/>
      <c r="O2998" s="68"/>
      <c r="P2998" s="100" t="str">
        <f>IF(O2998="","",VLOOKUP(O2998,'Principios Activos'!A$1:B$2418,2,FALSE))</f>
        <v/>
      </c>
      <c r="Q2998" s="68"/>
      <c r="R2998" s="68"/>
      <c r="S2998" s="68"/>
      <c r="T2998" s="68"/>
      <c r="U2998" s="68"/>
      <c r="V2998" s="68"/>
      <c r="W2998" s="68"/>
      <c r="X2998" s="68"/>
      <c r="Y2998" s="68"/>
      <c r="Z2998" s="68"/>
      <c r="AA2998" s="68"/>
      <c r="AB2998" s="69"/>
      <c r="AC2998" s="68"/>
      <c r="AD2998" s="69"/>
      <c r="AE2998" s="53"/>
      <c r="AF2998" s="98"/>
      <c r="AG2998" s="123"/>
      <c r="AH2998" s="123"/>
      <c r="AI2998"/>
      <c r="AJ2998"/>
      <c r="AM2998" s="13"/>
    </row>
    <row r="2999" spans="1:39" s="8" customFormat="1" ht="24.95" customHeight="1" x14ac:dyDescent="0.25">
      <c r="A2999" s="65" t="str">
        <f t="shared" si="46"/>
        <v/>
      </c>
      <c r="B2999" s="61"/>
      <c r="C2999" s="63" t="str">
        <f>IF(B2999="","",VLOOKUP(B2999,'Base productos'!A$2:H$10900,2,FALSE))</f>
        <v/>
      </c>
      <c r="D2999" s="66" t="str">
        <f>IF(B2999="","",VLOOKUP(B2999,'Base productos'!A$2:H$10900,3,FALSE))</f>
        <v/>
      </c>
      <c r="E2999" s="62" t="str">
        <f>IF(B2999="","",VLOOKUP(B2999,'Base productos'!A$2:H$10900,4,FALSE))</f>
        <v/>
      </c>
      <c r="F2999" s="62" t="str">
        <f>IF(B2999="","",VLOOKUP(B2999,'Base productos'!A$2:H$10900,5,FALSE))</f>
        <v/>
      </c>
      <c r="G2999" s="66" t="str">
        <f>IF(B2999="","",VLOOKUP(B2999,'Base productos'!A$2:H$10900,6,FALSE))</f>
        <v/>
      </c>
      <c r="H2999" s="66" t="str">
        <f>IF(B2999="","",VLOOKUP(B2999,'Base productos'!A$2:H$10900,7,FALSE))</f>
        <v/>
      </c>
      <c r="I2999" s="66" t="str">
        <f>IF(B2999="","",VLOOKUP(B2999,'Base productos'!A$2:H$10900,8,FALSE))</f>
        <v/>
      </c>
      <c r="J2999" s="47"/>
      <c r="K2999" s="48"/>
      <c r="L2999" s="68"/>
      <c r="M2999" s="68"/>
      <c r="N2999" s="68"/>
      <c r="O2999" s="68"/>
      <c r="P2999" s="100" t="str">
        <f>IF(O2999="","",VLOOKUP(O2999,'Principios Activos'!A$1:B$2418,2,FALSE))</f>
        <v/>
      </c>
      <c r="Q2999" s="68"/>
      <c r="R2999" s="68"/>
      <c r="S2999" s="68"/>
      <c r="T2999" s="68"/>
      <c r="U2999" s="68"/>
      <c r="V2999" s="68"/>
      <c r="W2999" s="68"/>
      <c r="X2999" s="68"/>
      <c r="Y2999" s="68"/>
      <c r="Z2999" s="68"/>
      <c r="AA2999" s="68"/>
      <c r="AB2999" s="69"/>
      <c r="AC2999" s="68"/>
      <c r="AD2999" s="69"/>
      <c r="AE2999" s="53"/>
      <c r="AF2999" s="98"/>
      <c r="AG2999" s="123"/>
      <c r="AH2999" s="123"/>
      <c r="AI2999"/>
      <c r="AJ2999"/>
      <c r="AM2999" s="13"/>
    </row>
    <row r="3000" spans="1:39" s="8" customFormat="1" ht="24.95" customHeight="1" x14ac:dyDescent="0.25">
      <c r="A3000" s="65" t="str">
        <f t="shared" si="46"/>
        <v/>
      </c>
      <c r="B3000" s="61"/>
      <c r="C3000" s="63" t="str">
        <f>IF(B3000="","",VLOOKUP(B3000,'Base productos'!A$2:H$10900,2,FALSE))</f>
        <v/>
      </c>
      <c r="D3000" s="66" t="str">
        <f>IF(B3000="","",VLOOKUP(B3000,'Base productos'!A$2:H$10900,3,FALSE))</f>
        <v/>
      </c>
      <c r="E3000" s="62" t="str">
        <f>IF(B3000="","",VLOOKUP(B3000,'Base productos'!A$2:H$10900,4,FALSE))</f>
        <v/>
      </c>
      <c r="F3000" s="62" t="str">
        <f>IF(B3000="","",VLOOKUP(B3000,'Base productos'!A$2:H$10900,5,FALSE))</f>
        <v/>
      </c>
      <c r="G3000" s="66" t="str">
        <f>IF(B3000="","",VLOOKUP(B3000,'Base productos'!A$2:H$10900,6,FALSE))</f>
        <v/>
      </c>
      <c r="H3000" s="66" t="str">
        <f>IF(B3000="","",VLOOKUP(B3000,'Base productos'!A$2:H$10900,7,FALSE))</f>
        <v/>
      </c>
      <c r="I3000" s="66" t="str">
        <f>IF(B3000="","",VLOOKUP(B3000,'Base productos'!A$2:H$10900,8,FALSE))</f>
        <v/>
      </c>
      <c r="J3000" s="47"/>
      <c r="K3000" s="48"/>
      <c r="L3000" s="68"/>
      <c r="M3000" s="68"/>
      <c r="N3000" s="68"/>
      <c r="O3000" s="68"/>
      <c r="P3000" s="100" t="str">
        <f>IF(O3000="","",VLOOKUP(O3000,'Principios Activos'!A$1:B$2418,2,FALSE))</f>
        <v/>
      </c>
      <c r="Q3000" s="68"/>
      <c r="R3000" s="68"/>
      <c r="S3000" s="68"/>
      <c r="T3000" s="68"/>
      <c r="U3000" s="68"/>
      <c r="V3000" s="68"/>
      <c r="W3000" s="68"/>
      <c r="X3000" s="68"/>
      <c r="Y3000" s="68"/>
      <c r="Z3000" s="68"/>
      <c r="AA3000" s="68"/>
      <c r="AB3000" s="69"/>
      <c r="AC3000" s="68"/>
      <c r="AD3000" s="69"/>
      <c r="AE3000" s="53"/>
      <c r="AF3000" s="98"/>
      <c r="AG3000" s="123"/>
      <c r="AH3000" s="123"/>
      <c r="AI3000"/>
      <c r="AJ3000"/>
      <c r="AM3000" s="13"/>
    </row>
    <row r="3001" spans="1:39" s="8" customFormat="1" ht="24.95" customHeight="1" x14ac:dyDescent="0.25">
      <c r="A3001" s="65" t="str">
        <f t="shared" si="46"/>
        <v/>
      </c>
      <c r="B3001" s="61"/>
      <c r="C3001" s="63" t="str">
        <f>IF(B3001="","",VLOOKUP(B3001,'Base productos'!A$2:H$10900,2,FALSE))</f>
        <v/>
      </c>
      <c r="D3001" s="66" t="str">
        <f>IF(B3001="","",VLOOKUP(B3001,'Base productos'!A$2:H$10900,3,FALSE))</f>
        <v/>
      </c>
      <c r="E3001" s="62" t="str">
        <f>IF(B3001="","",VLOOKUP(B3001,'Base productos'!A$2:H$10900,4,FALSE))</f>
        <v/>
      </c>
      <c r="F3001" s="62" t="str">
        <f>IF(B3001="","",VLOOKUP(B3001,'Base productos'!A$2:H$10900,5,FALSE))</f>
        <v/>
      </c>
      <c r="G3001" s="66" t="str">
        <f>IF(B3001="","",VLOOKUP(B3001,'Base productos'!A$2:H$10900,6,FALSE))</f>
        <v/>
      </c>
      <c r="H3001" s="66" t="str">
        <f>IF(B3001="","",VLOOKUP(B3001,'Base productos'!A$2:H$10900,7,FALSE))</f>
        <v/>
      </c>
      <c r="I3001" s="66" t="str">
        <f>IF(B3001="","",VLOOKUP(B3001,'Base productos'!A$2:H$10900,8,FALSE))</f>
        <v/>
      </c>
      <c r="J3001" s="47"/>
      <c r="K3001" s="48"/>
      <c r="L3001" s="68"/>
      <c r="M3001" s="68"/>
      <c r="N3001" s="68"/>
      <c r="O3001" s="68"/>
      <c r="P3001" s="100" t="str">
        <f>IF(O3001="","",VLOOKUP(O3001,'Principios Activos'!A$1:B$2418,2,FALSE))</f>
        <v/>
      </c>
      <c r="Q3001" s="68"/>
      <c r="R3001" s="68"/>
      <c r="S3001" s="68"/>
      <c r="T3001" s="68"/>
      <c r="U3001" s="68"/>
      <c r="V3001" s="68"/>
      <c r="W3001" s="68"/>
      <c r="X3001" s="68"/>
      <c r="Y3001" s="68"/>
      <c r="Z3001" s="68"/>
      <c r="AA3001" s="68"/>
      <c r="AB3001" s="69"/>
      <c r="AC3001" s="68"/>
      <c r="AD3001" s="69"/>
      <c r="AE3001" s="53"/>
      <c r="AF3001" s="98"/>
      <c r="AG3001" s="123"/>
      <c r="AH3001" s="123"/>
      <c r="AI3001"/>
      <c r="AJ3001"/>
      <c r="AM3001" s="13"/>
    </row>
    <row r="3002" spans="1:39" s="8" customFormat="1" ht="24.95" customHeight="1" x14ac:dyDescent="0.25">
      <c r="A3002" s="65" t="str">
        <f t="shared" si="46"/>
        <v/>
      </c>
      <c r="B3002" s="61"/>
      <c r="C3002" s="63" t="str">
        <f>IF(B3002="","",VLOOKUP(B3002,'Base productos'!A$2:H$10900,2,FALSE))</f>
        <v/>
      </c>
      <c r="D3002" s="66" t="str">
        <f>IF(B3002="","",VLOOKUP(B3002,'Base productos'!A$2:H$10900,3,FALSE))</f>
        <v/>
      </c>
      <c r="E3002" s="62" t="str">
        <f>IF(B3002="","",VLOOKUP(B3002,'Base productos'!A$2:H$10900,4,FALSE))</f>
        <v/>
      </c>
      <c r="F3002" s="62" t="str">
        <f>IF(B3002="","",VLOOKUP(B3002,'Base productos'!A$2:H$10900,5,FALSE))</f>
        <v/>
      </c>
      <c r="G3002" s="66" t="str">
        <f>IF(B3002="","",VLOOKUP(B3002,'Base productos'!A$2:H$10900,6,FALSE))</f>
        <v/>
      </c>
      <c r="H3002" s="66" t="str">
        <f>IF(B3002="","",VLOOKUP(B3002,'Base productos'!A$2:H$10900,7,FALSE))</f>
        <v/>
      </c>
      <c r="I3002" s="66" t="str">
        <f>IF(B3002="","",VLOOKUP(B3002,'Base productos'!A$2:H$10900,8,FALSE))</f>
        <v/>
      </c>
      <c r="J3002" s="47"/>
      <c r="K3002" s="48"/>
      <c r="L3002" s="68"/>
      <c r="M3002" s="68"/>
      <c r="N3002" s="68"/>
      <c r="O3002" s="68"/>
      <c r="P3002" s="100" t="str">
        <f>IF(O3002="","",VLOOKUP(O3002,'Principios Activos'!A$1:B$2418,2,FALSE))</f>
        <v/>
      </c>
      <c r="Q3002" s="68"/>
      <c r="R3002" s="68"/>
      <c r="S3002" s="68"/>
      <c r="T3002" s="68"/>
      <c r="U3002" s="68"/>
      <c r="V3002" s="68"/>
      <c r="W3002" s="68"/>
      <c r="X3002" s="68"/>
      <c r="Y3002" s="68"/>
      <c r="Z3002" s="68"/>
      <c r="AA3002" s="68"/>
      <c r="AB3002" s="69"/>
      <c r="AC3002" s="68"/>
      <c r="AD3002" s="69"/>
      <c r="AE3002" s="53"/>
      <c r="AF3002" s="98"/>
      <c r="AG3002" s="123"/>
      <c r="AH3002" s="123"/>
      <c r="AI3002"/>
      <c r="AJ3002"/>
      <c r="AM3002" s="13"/>
    </row>
    <row r="3003" spans="1:39" s="8" customFormat="1" ht="24.95" customHeight="1" x14ac:dyDescent="0.25">
      <c r="A3003" s="65" t="str">
        <f t="shared" si="46"/>
        <v/>
      </c>
      <c r="B3003" s="61"/>
      <c r="C3003" s="63" t="str">
        <f>IF(B3003="","",VLOOKUP(B3003,'Base productos'!A$2:H$10900,2,FALSE))</f>
        <v/>
      </c>
      <c r="D3003" s="66" t="str">
        <f>IF(B3003="","",VLOOKUP(B3003,'Base productos'!A$2:H$10900,3,FALSE))</f>
        <v/>
      </c>
      <c r="E3003" s="62" t="str">
        <f>IF(B3003="","",VLOOKUP(B3003,'Base productos'!A$2:H$10900,4,FALSE))</f>
        <v/>
      </c>
      <c r="F3003" s="62" t="str">
        <f>IF(B3003="","",VLOOKUP(B3003,'Base productos'!A$2:H$10900,5,FALSE))</f>
        <v/>
      </c>
      <c r="G3003" s="66" t="str">
        <f>IF(B3003="","",VLOOKUP(B3003,'Base productos'!A$2:H$10900,6,FALSE))</f>
        <v/>
      </c>
      <c r="H3003" s="66" t="str">
        <f>IF(B3003="","",VLOOKUP(B3003,'Base productos'!A$2:H$10900,7,FALSE))</f>
        <v/>
      </c>
      <c r="I3003" s="66" t="str">
        <f>IF(B3003="","",VLOOKUP(B3003,'Base productos'!A$2:H$10900,8,FALSE))</f>
        <v/>
      </c>
      <c r="J3003" s="47"/>
      <c r="K3003" s="48"/>
      <c r="L3003" s="68"/>
      <c r="M3003" s="68"/>
      <c r="N3003" s="68"/>
      <c r="O3003" s="68"/>
      <c r="P3003" s="100" t="str">
        <f>IF(O3003="","",VLOOKUP(O3003,'Principios Activos'!A$1:B$2418,2,FALSE))</f>
        <v/>
      </c>
      <c r="Q3003" s="68"/>
      <c r="R3003" s="68"/>
      <c r="S3003" s="68"/>
      <c r="T3003" s="68"/>
      <c r="U3003" s="68"/>
      <c r="V3003" s="68"/>
      <c r="W3003" s="68"/>
      <c r="X3003" s="68"/>
      <c r="Y3003" s="68"/>
      <c r="Z3003" s="68"/>
      <c r="AA3003" s="68"/>
      <c r="AB3003" s="69"/>
      <c r="AC3003" s="68"/>
      <c r="AD3003" s="69"/>
      <c r="AE3003" s="53"/>
      <c r="AF3003" s="98"/>
      <c r="AG3003" s="123"/>
      <c r="AH3003" s="123"/>
      <c r="AI3003"/>
      <c r="AJ3003"/>
      <c r="AM3003" s="13"/>
    </row>
    <row r="3004" spans="1:39" s="8" customFormat="1" ht="24.95" customHeight="1" x14ac:dyDescent="0.25">
      <c r="A3004" s="65" t="str">
        <f t="shared" si="46"/>
        <v/>
      </c>
      <c r="B3004" s="61"/>
      <c r="C3004" s="63" t="str">
        <f>IF(B3004="","",VLOOKUP(B3004,'Base productos'!A$2:H$10900,2,FALSE))</f>
        <v/>
      </c>
      <c r="D3004" s="66" t="str">
        <f>IF(B3004="","",VLOOKUP(B3004,'Base productos'!A$2:H$10900,3,FALSE))</f>
        <v/>
      </c>
      <c r="E3004" s="62" t="str">
        <f>IF(B3004="","",VLOOKUP(B3004,'Base productos'!A$2:H$10900,4,FALSE))</f>
        <v/>
      </c>
      <c r="F3004" s="62" t="str">
        <f>IF(B3004="","",VLOOKUP(B3004,'Base productos'!A$2:H$10900,5,FALSE))</f>
        <v/>
      </c>
      <c r="G3004" s="66" t="str">
        <f>IF(B3004="","",VLOOKUP(B3004,'Base productos'!A$2:H$10900,6,FALSE))</f>
        <v/>
      </c>
      <c r="H3004" s="66" t="str">
        <f>IF(B3004="","",VLOOKUP(B3004,'Base productos'!A$2:H$10900,7,FALSE))</f>
        <v/>
      </c>
      <c r="I3004" s="66" t="str">
        <f>IF(B3004="","",VLOOKUP(B3004,'Base productos'!A$2:H$10900,8,FALSE))</f>
        <v/>
      </c>
      <c r="J3004" s="47"/>
      <c r="K3004" s="48"/>
      <c r="L3004" s="68"/>
      <c r="M3004" s="68"/>
      <c r="N3004" s="68"/>
      <c r="O3004" s="68"/>
      <c r="P3004" s="100" t="str">
        <f>IF(O3004="","",VLOOKUP(O3004,'Principios Activos'!A$1:B$2418,2,FALSE))</f>
        <v/>
      </c>
      <c r="Q3004" s="68"/>
      <c r="R3004" s="68"/>
      <c r="S3004" s="68"/>
      <c r="T3004" s="68"/>
      <c r="U3004" s="68"/>
      <c r="V3004" s="68"/>
      <c r="W3004" s="68"/>
      <c r="X3004" s="68"/>
      <c r="Y3004" s="68"/>
      <c r="Z3004" s="68"/>
      <c r="AA3004" s="68"/>
      <c r="AB3004" s="69"/>
      <c r="AC3004" s="68"/>
      <c r="AD3004" s="69"/>
      <c r="AE3004" s="53"/>
      <c r="AF3004" s="98"/>
      <c r="AG3004" s="123"/>
      <c r="AH3004" s="123"/>
      <c r="AI3004"/>
      <c r="AJ3004"/>
      <c r="AM3004" s="13"/>
    </row>
    <row r="3005" spans="1:39" s="8" customFormat="1" ht="24.95" customHeight="1" x14ac:dyDescent="0.25">
      <c r="A3005" s="65" t="str">
        <f t="shared" si="46"/>
        <v/>
      </c>
      <c r="B3005" s="61"/>
      <c r="C3005" s="63" t="str">
        <f>IF(B3005="","",VLOOKUP(B3005,'Base productos'!A$2:H$10900,2,FALSE))</f>
        <v/>
      </c>
      <c r="D3005" s="66" t="str">
        <f>IF(B3005="","",VLOOKUP(B3005,'Base productos'!A$2:H$10900,3,FALSE))</f>
        <v/>
      </c>
      <c r="E3005" s="62" t="str">
        <f>IF(B3005="","",VLOOKUP(B3005,'Base productos'!A$2:H$10900,4,FALSE))</f>
        <v/>
      </c>
      <c r="F3005" s="62" t="str">
        <f>IF(B3005="","",VLOOKUP(B3005,'Base productos'!A$2:H$10900,5,FALSE))</f>
        <v/>
      </c>
      <c r="G3005" s="66" t="str">
        <f>IF(B3005="","",VLOOKUP(B3005,'Base productos'!A$2:H$10900,6,FALSE))</f>
        <v/>
      </c>
      <c r="H3005" s="66" t="str">
        <f>IF(B3005="","",VLOOKUP(B3005,'Base productos'!A$2:H$10900,7,FALSE))</f>
        <v/>
      </c>
      <c r="I3005" s="66" t="str">
        <f>IF(B3005="","",VLOOKUP(B3005,'Base productos'!A$2:H$10900,8,FALSE))</f>
        <v/>
      </c>
      <c r="J3005" s="47"/>
      <c r="K3005" s="48"/>
      <c r="L3005" s="68"/>
      <c r="M3005" s="68"/>
      <c r="N3005" s="68"/>
      <c r="O3005" s="68"/>
      <c r="P3005" s="100" t="str">
        <f>IF(O3005="","",VLOOKUP(O3005,'Principios Activos'!A$1:B$2418,2,FALSE))</f>
        <v/>
      </c>
      <c r="Q3005" s="68"/>
      <c r="R3005" s="68"/>
      <c r="S3005" s="68"/>
      <c r="T3005" s="68"/>
      <c r="U3005" s="68"/>
      <c r="V3005" s="68"/>
      <c r="W3005" s="68"/>
      <c r="X3005" s="68"/>
      <c r="Y3005" s="68"/>
      <c r="Z3005" s="68"/>
      <c r="AA3005" s="68"/>
      <c r="AB3005" s="69"/>
      <c r="AC3005" s="68"/>
      <c r="AD3005" s="69"/>
      <c r="AE3005" s="53"/>
      <c r="AF3005" s="98"/>
      <c r="AG3005" s="123"/>
      <c r="AH3005" s="123"/>
      <c r="AI3005"/>
      <c r="AJ3005"/>
      <c r="AM3005" s="13"/>
    </row>
    <row r="3006" spans="1:39" s="8" customFormat="1" ht="24.95" customHeight="1" x14ac:dyDescent="0.25">
      <c r="A3006" s="65" t="str">
        <f t="shared" si="46"/>
        <v/>
      </c>
      <c r="B3006" s="61"/>
      <c r="C3006" s="63" t="str">
        <f>IF(B3006="","",VLOOKUP(B3006,'Base productos'!A$2:H$10900,2,FALSE))</f>
        <v/>
      </c>
      <c r="D3006" s="66" t="str">
        <f>IF(B3006="","",VLOOKUP(B3006,'Base productos'!A$2:H$10900,3,FALSE))</f>
        <v/>
      </c>
      <c r="E3006" s="62" t="str">
        <f>IF(B3006="","",VLOOKUP(B3006,'Base productos'!A$2:H$10900,4,FALSE))</f>
        <v/>
      </c>
      <c r="F3006" s="62" t="str">
        <f>IF(B3006="","",VLOOKUP(B3006,'Base productos'!A$2:H$10900,5,FALSE))</f>
        <v/>
      </c>
      <c r="G3006" s="66" t="str">
        <f>IF(B3006="","",VLOOKUP(B3006,'Base productos'!A$2:H$10900,6,FALSE))</f>
        <v/>
      </c>
      <c r="H3006" s="66" t="str">
        <f>IF(B3006="","",VLOOKUP(B3006,'Base productos'!A$2:H$10900,7,FALSE))</f>
        <v/>
      </c>
      <c r="I3006" s="66" t="str">
        <f>IF(B3006="","",VLOOKUP(B3006,'Base productos'!A$2:H$10900,8,FALSE))</f>
        <v/>
      </c>
      <c r="J3006" s="47"/>
      <c r="K3006" s="48"/>
      <c r="L3006" s="68"/>
      <c r="M3006" s="68"/>
      <c r="N3006" s="68"/>
      <c r="O3006" s="68"/>
      <c r="P3006" s="100" t="str">
        <f>IF(O3006="","",VLOOKUP(O3006,'Principios Activos'!A$1:B$2418,2,FALSE))</f>
        <v/>
      </c>
      <c r="Q3006" s="68"/>
      <c r="R3006" s="68"/>
      <c r="S3006" s="68"/>
      <c r="T3006" s="68"/>
      <c r="U3006" s="68"/>
      <c r="V3006" s="68"/>
      <c r="W3006" s="68"/>
      <c r="X3006" s="68"/>
      <c r="Y3006" s="68"/>
      <c r="Z3006" s="68"/>
      <c r="AA3006" s="68"/>
      <c r="AB3006" s="69"/>
      <c r="AC3006" s="68"/>
      <c r="AD3006" s="69"/>
      <c r="AE3006" s="53"/>
      <c r="AF3006" s="98"/>
      <c r="AG3006" s="123"/>
      <c r="AH3006" s="123"/>
      <c r="AI3006"/>
      <c r="AJ3006"/>
      <c r="AM3006" s="13"/>
    </row>
    <row r="3007" spans="1:39" s="8" customFormat="1" ht="24.95" customHeight="1" x14ac:dyDescent="0.25">
      <c r="A3007" s="65" t="str">
        <f t="shared" si="46"/>
        <v/>
      </c>
      <c r="B3007" s="61"/>
      <c r="C3007" s="63" t="str">
        <f>IF(B3007="","",VLOOKUP(B3007,'Base productos'!A$2:H$10900,2,FALSE))</f>
        <v/>
      </c>
      <c r="D3007" s="66" t="str">
        <f>IF(B3007="","",VLOOKUP(B3007,'Base productos'!A$2:H$10900,3,FALSE))</f>
        <v/>
      </c>
      <c r="E3007" s="62" t="str">
        <f>IF(B3007="","",VLOOKUP(B3007,'Base productos'!A$2:H$10900,4,FALSE))</f>
        <v/>
      </c>
      <c r="F3007" s="62" t="str">
        <f>IF(B3007="","",VLOOKUP(B3007,'Base productos'!A$2:H$10900,5,FALSE))</f>
        <v/>
      </c>
      <c r="G3007" s="66" t="str">
        <f>IF(B3007="","",VLOOKUP(B3007,'Base productos'!A$2:H$10900,6,FALSE))</f>
        <v/>
      </c>
      <c r="H3007" s="66" t="str">
        <f>IF(B3007="","",VLOOKUP(B3007,'Base productos'!A$2:H$10900,7,FALSE))</f>
        <v/>
      </c>
      <c r="I3007" s="66" t="str">
        <f>IF(B3007="","",VLOOKUP(B3007,'Base productos'!A$2:H$10900,8,FALSE))</f>
        <v/>
      </c>
      <c r="J3007" s="47"/>
      <c r="K3007" s="48"/>
      <c r="L3007" s="68"/>
      <c r="M3007" s="68"/>
      <c r="N3007" s="68"/>
      <c r="O3007" s="68"/>
      <c r="P3007" s="100" t="str">
        <f>IF(O3007="","",VLOOKUP(O3007,'Principios Activos'!A$1:B$2418,2,FALSE))</f>
        <v/>
      </c>
      <c r="Q3007" s="68"/>
      <c r="R3007" s="68"/>
      <c r="S3007" s="68"/>
      <c r="T3007" s="68"/>
      <c r="U3007" s="68"/>
      <c r="V3007" s="68"/>
      <c r="W3007" s="68"/>
      <c r="X3007" s="68"/>
      <c r="Y3007" s="68"/>
      <c r="Z3007" s="68"/>
      <c r="AA3007" s="68"/>
      <c r="AB3007" s="69"/>
      <c r="AC3007" s="68"/>
      <c r="AD3007" s="69"/>
      <c r="AE3007" s="53"/>
      <c r="AF3007" s="98"/>
      <c r="AG3007" s="123"/>
      <c r="AH3007" s="123"/>
      <c r="AI3007"/>
      <c r="AJ3007"/>
      <c r="AM3007" s="13"/>
    </row>
    <row r="3008" spans="1:39" s="8" customFormat="1" ht="24.95" customHeight="1" x14ac:dyDescent="0.25">
      <c r="A3008" s="65" t="str">
        <f t="shared" si="46"/>
        <v/>
      </c>
      <c r="B3008" s="61"/>
      <c r="C3008" s="63" t="str">
        <f>IF(B3008="","",VLOOKUP(B3008,'Base productos'!A$2:H$10900,2,FALSE))</f>
        <v/>
      </c>
      <c r="D3008" s="66" t="str">
        <f>IF(B3008="","",VLOOKUP(B3008,'Base productos'!A$2:H$10900,3,FALSE))</f>
        <v/>
      </c>
      <c r="E3008" s="62" t="str">
        <f>IF(B3008="","",VLOOKUP(B3008,'Base productos'!A$2:H$10900,4,FALSE))</f>
        <v/>
      </c>
      <c r="F3008" s="62" t="str">
        <f>IF(B3008="","",VLOOKUP(B3008,'Base productos'!A$2:H$10900,5,FALSE))</f>
        <v/>
      </c>
      <c r="G3008" s="66" t="str">
        <f>IF(B3008="","",VLOOKUP(B3008,'Base productos'!A$2:H$10900,6,FALSE))</f>
        <v/>
      </c>
      <c r="H3008" s="66" t="str">
        <f>IF(B3008="","",VLOOKUP(B3008,'Base productos'!A$2:H$10900,7,FALSE))</f>
        <v/>
      </c>
      <c r="I3008" s="66" t="str">
        <f>IF(B3008="","",VLOOKUP(B3008,'Base productos'!A$2:H$10900,8,FALSE))</f>
        <v/>
      </c>
      <c r="J3008" s="47"/>
      <c r="K3008" s="48"/>
      <c r="L3008" s="68"/>
      <c r="M3008" s="68"/>
      <c r="N3008" s="68"/>
      <c r="O3008" s="68"/>
      <c r="P3008" s="100" t="str">
        <f>IF(O3008="","",VLOOKUP(O3008,'Principios Activos'!A$1:B$2418,2,FALSE))</f>
        <v/>
      </c>
      <c r="Q3008" s="68"/>
      <c r="R3008" s="68"/>
      <c r="S3008" s="68"/>
      <c r="T3008" s="68"/>
      <c r="U3008" s="68"/>
      <c r="V3008" s="68"/>
      <c r="W3008" s="68"/>
      <c r="X3008" s="68"/>
      <c r="Y3008" s="68"/>
      <c r="Z3008" s="68"/>
      <c r="AA3008" s="68"/>
      <c r="AB3008" s="69"/>
      <c r="AC3008" s="68"/>
      <c r="AD3008" s="69"/>
      <c r="AE3008" s="53"/>
      <c r="AF3008" s="98"/>
      <c r="AG3008" s="123"/>
      <c r="AH3008" s="123"/>
      <c r="AI3008"/>
      <c r="AJ3008"/>
      <c r="AM3008" s="13"/>
    </row>
    <row r="3009" spans="1:39" s="8" customFormat="1" ht="24.95" customHeight="1" x14ac:dyDescent="0.25">
      <c r="A3009" s="65" t="str">
        <f t="shared" si="46"/>
        <v/>
      </c>
      <c r="B3009" s="61"/>
      <c r="C3009" s="63" t="str">
        <f>IF(B3009="","",VLOOKUP(B3009,'Base productos'!A$2:H$10900,2,FALSE))</f>
        <v/>
      </c>
      <c r="D3009" s="66" t="str">
        <f>IF(B3009="","",VLOOKUP(B3009,'Base productos'!A$2:H$10900,3,FALSE))</f>
        <v/>
      </c>
      <c r="E3009" s="62" t="str">
        <f>IF(B3009="","",VLOOKUP(B3009,'Base productos'!A$2:H$10900,4,FALSE))</f>
        <v/>
      </c>
      <c r="F3009" s="62" t="str">
        <f>IF(B3009="","",VLOOKUP(B3009,'Base productos'!A$2:H$10900,5,FALSE))</f>
        <v/>
      </c>
      <c r="G3009" s="66" t="str">
        <f>IF(B3009="","",VLOOKUP(B3009,'Base productos'!A$2:H$10900,6,FALSE))</f>
        <v/>
      </c>
      <c r="H3009" s="66" t="str">
        <f>IF(B3009="","",VLOOKUP(B3009,'Base productos'!A$2:H$10900,7,FALSE))</f>
        <v/>
      </c>
      <c r="I3009" s="66" t="str">
        <f>IF(B3009="","",VLOOKUP(B3009,'Base productos'!A$2:H$10900,8,FALSE))</f>
        <v/>
      </c>
      <c r="J3009" s="47"/>
      <c r="K3009" s="48"/>
      <c r="L3009" s="68"/>
      <c r="M3009" s="68"/>
      <c r="N3009" s="68"/>
      <c r="O3009" s="68"/>
      <c r="P3009" s="100" t="str">
        <f>IF(O3009="","",VLOOKUP(O3009,'Principios Activos'!A$1:B$2418,2,FALSE))</f>
        <v/>
      </c>
      <c r="Q3009" s="68"/>
      <c r="R3009" s="68"/>
      <c r="S3009" s="68"/>
      <c r="T3009" s="68"/>
      <c r="U3009" s="68"/>
      <c r="V3009" s="68"/>
      <c r="W3009" s="68"/>
      <c r="X3009" s="68"/>
      <c r="Y3009" s="68"/>
      <c r="Z3009" s="68"/>
      <c r="AA3009" s="68"/>
      <c r="AB3009" s="69"/>
      <c r="AC3009" s="68"/>
      <c r="AD3009" s="69"/>
      <c r="AE3009" s="53"/>
      <c r="AF3009" s="98"/>
      <c r="AG3009" s="123"/>
      <c r="AH3009" s="123"/>
      <c r="AI3009"/>
      <c r="AJ3009"/>
      <c r="AM3009" s="13"/>
    </row>
    <row r="3010" spans="1:39" s="8" customFormat="1" ht="24.95" customHeight="1" x14ac:dyDescent="0.25">
      <c r="A3010" s="65" t="str">
        <f t="shared" si="46"/>
        <v/>
      </c>
      <c r="B3010" s="61"/>
      <c r="C3010" s="63" t="str">
        <f>IF(B3010="","",VLOOKUP(B3010,'Base productos'!A$2:H$10900,2,FALSE))</f>
        <v/>
      </c>
      <c r="D3010" s="66" t="str">
        <f>IF(B3010="","",VLOOKUP(B3010,'Base productos'!A$2:H$10900,3,FALSE))</f>
        <v/>
      </c>
      <c r="E3010" s="62" t="str">
        <f>IF(B3010="","",VLOOKUP(B3010,'Base productos'!A$2:H$10900,4,FALSE))</f>
        <v/>
      </c>
      <c r="F3010" s="62" t="str">
        <f>IF(B3010="","",VLOOKUP(B3010,'Base productos'!A$2:H$10900,5,FALSE))</f>
        <v/>
      </c>
      <c r="G3010" s="66" t="str">
        <f>IF(B3010="","",VLOOKUP(B3010,'Base productos'!A$2:H$10900,6,FALSE))</f>
        <v/>
      </c>
      <c r="H3010" s="66" t="str">
        <f>IF(B3010="","",VLOOKUP(B3010,'Base productos'!A$2:H$10900,7,FALSE))</f>
        <v/>
      </c>
      <c r="I3010" s="66" t="str">
        <f>IF(B3010="","",VLOOKUP(B3010,'Base productos'!A$2:H$10900,8,FALSE))</f>
        <v/>
      </c>
      <c r="J3010" s="47"/>
      <c r="K3010" s="48"/>
      <c r="L3010" s="68"/>
      <c r="M3010" s="68"/>
      <c r="N3010" s="68"/>
      <c r="O3010" s="68"/>
      <c r="P3010" s="100" t="str">
        <f>IF(O3010="","",VLOOKUP(O3010,'Principios Activos'!A$1:B$2418,2,FALSE))</f>
        <v/>
      </c>
      <c r="Q3010" s="68"/>
      <c r="R3010" s="68"/>
      <c r="S3010" s="68"/>
      <c r="T3010" s="68"/>
      <c r="U3010" s="68"/>
      <c r="V3010" s="68"/>
      <c r="W3010" s="68"/>
      <c r="X3010" s="68"/>
      <c r="Y3010" s="68"/>
      <c r="Z3010" s="68"/>
      <c r="AA3010" s="68"/>
      <c r="AB3010" s="69"/>
      <c r="AC3010" s="68"/>
      <c r="AD3010" s="69"/>
      <c r="AE3010" s="53"/>
      <c r="AF3010" s="98"/>
      <c r="AG3010" s="123"/>
      <c r="AH3010" s="123"/>
      <c r="AI3010"/>
      <c r="AJ3010"/>
      <c r="AM3010" s="13"/>
    </row>
    <row r="3011" spans="1:39" s="8" customFormat="1" ht="24.95" customHeight="1" x14ac:dyDescent="0.25">
      <c r="A3011" s="65" t="str">
        <f t="shared" si="46"/>
        <v/>
      </c>
      <c r="B3011" s="61"/>
      <c r="C3011" s="63" t="str">
        <f>IF(B3011="","",VLOOKUP(B3011,'Base productos'!A$2:H$10900,2,FALSE))</f>
        <v/>
      </c>
      <c r="D3011" s="66" t="str">
        <f>IF(B3011="","",VLOOKUP(B3011,'Base productos'!A$2:H$10900,3,FALSE))</f>
        <v/>
      </c>
      <c r="E3011" s="62" t="str">
        <f>IF(B3011="","",VLOOKUP(B3011,'Base productos'!A$2:H$10900,4,FALSE))</f>
        <v/>
      </c>
      <c r="F3011" s="62" t="str">
        <f>IF(B3011="","",VLOOKUP(B3011,'Base productos'!A$2:H$10900,5,FALSE))</f>
        <v/>
      </c>
      <c r="G3011" s="66" t="str">
        <f>IF(B3011="","",VLOOKUP(B3011,'Base productos'!A$2:H$10900,6,FALSE))</f>
        <v/>
      </c>
      <c r="H3011" s="66" t="str">
        <f>IF(B3011="","",VLOOKUP(B3011,'Base productos'!A$2:H$10900,7,FALSE))</f>
        <v/>
      </c>
      <c r="I3011" s="66" t="str">
        <f>IF(B3011="","",VLOOKUP(B3011,'Base productos'!A$2:H$10900,8,FALSE))</f>
        <v/>
      </c>
      <c r="J3011" s="47"/>
      <c r="K3011" s="48"/>
      <c r="L3011" s="68"/>
      <c r="M3011" s="68"/>
      <c r="N3011" s="68"/>
      <c r="O3011" s="68"/>
      <c r="P3011" s="100" t="str">
        <f>IF(O3011="","",VLOOKUP(O3011,'Principios Activos'!A$1:B$2418,2,FALSE))</f>
        <v/>
      </c>
      <c r="Q3011" s="68"/>
      <c r="R3011" s="68"/>
      <c r="S3011" s="68"/>
      <c r="T3011" s="68"/>
      <c r="U3011" s="68"/>
      <c r="V3011" s="68"/>
      <c r="W3011" s="68"/>
      <c r="X3011" s="68"/>
      <c r="Y3011" s="68"/>
      <c r="Z3011" s="68"/>
      <c r="AA3011" s="68"/>
      <c r="AB3011" s="69"/>
      <c r="AC3011" s="68"/>
      <c r="AD3011" s="69"/>
      <c r="AE3011" s="53"/>
      <c r="AF3011" s="98"/>
      <c r="AG3011" s="123"/>
      <c r="AH3011" s="123"/>
      <c r="AI3011"/>
      <c r="AJ3011"/>
      <c r="AM3011" s="13"/>
    </row>
    <row r="3012" spans="1:39" s="8" customFormat="1" ht="24.95" customHeight="1" x14ac:dyDescent="0.25">
      <c r="A3012" s="65" t="str">
        <f t="shared" si="46"/>
        <v/>
      </c>
      <c r="B3012" s="61"/>
      <c r="C3012" s="63" t="str">
        <f>IF(B3012="","",VLOOKUP(B3012,'Base productos'!A$2:H$10900,2,FALSE))</f>
        <v/>
      </c>
      <c r="D3012" s="66" t="str">
        <f>IF(B3012="","",VLOOKUP(B3012,'Base productos'!A$2:H$10900,3,FALSE))</f>
        <v/>
      </c>
      <c r="E3012" s="62" t="str">
        <f>IF(B3012="","",VLOOKUP(B3012,'Base productos'!A$2:H$10900,4,FALSE))</f>
        <v/>
      </c>
      <c r="F3012" s="62" t="str">
        <f>IF(B3012="","",VLOOKUP(B3012,'Base productos'!A$2:H$10900,5,FALSE))</f>
        <v/>
      </c>
      <c r="G3012" s="66" t="str">
        <f>IF(B3012="","",VLOOKUP(B3012,'Base productos'!A$2:H$10900,6,FALSE))</f>
        <v/>
      </c>
      <c r="H3012" s="66" t="str">
        <f>IF(B3012="","",VLOOKUP(B3012,'Base productos'!A$2:H$10900,7,FALSE))</f>
        <v/>
      </c>
      <c r="I3012" s="66" t="str">
        <f>IF(B3012="","",VLOOKUP(B3012,'Base productos'!A$2:H$10900,8,FALSE))</f>
        <v/>
      </c>
      <c r="J3012" s="47"/>
      <c r="K3012" s="48"/>
      <c r="L3012" s="68"/>
      <c r="M3012" s="68"/>
      <c r="N3012" s="68"/>
      <c r="O3012" s="68"/>
      <c r="P3012" s="100" t="str">
        <f>IF(O3012="","",VLOOKUP(O3012,'Principios Activos'!A$1:B$2418,2,FALSE))</f>
        <v/>
      </c>
      <c r="Q3012" s="68"/>
      <c r="R3012" s="68"/>
      <c r="S3012" s="68"/>
      <c r="T3012" s="68"/>
      <c r="U3012" s="68"/>
      <c r="V3012" s="68"/>
      <c r="W3012" s="68"/>
      <c r="X3012" s="68"/>
      <c r="Y3012" s="68"/>
      <c r="Z3012" s="68"/>
      <c r="AA3012" s="68"/>
      <c r="AB3012" s="69"/>
      <c r="AC3012" s="68"/>
      <c r="AD3012" s="69"/>
      <c r="AE3012" s="53"/>
      <c r="AF3012" s="98"/>
      <c r="AG3012" s="123"/>
      <c r="AH3012" s="123"/>
      <c r="AI3012"/>
      <c r="AJ3012"/>
      <c r="AM3012" s="13"/>
    </row>
    <row r="3013" spans="1:39" s="8" customFormat="1" ht="24.95" customHeight="1" x14ac:dyDescent="0.25">
      <c r="A3013" s="65" t="str">
        <f t="shared" si="46"/>
        <v/>
      </c>
      <c r="B3013" s="61"/>
      <c r="C3013" s="63" t="str">
        <f>IF(B3013="","",VLOOKUP(B3013,'Base productos'!A$2:H$10900,2,FALSE))</f>
        <v/>
      </c>
      <c r="D3013" s="66" t="str">
        <f>IF(B3013="","",VLOOKUP(B3013,'Base productos'!A$2:H$10900,3,FALSE))</f>
        <v/>
      </c>
      <c r="E3013" s="62" t="str">
        <f>IF(B3013="","",VLOOKUP(B3013,'Base productos'!A$2:H$10900,4,FALSE))</f>
        <v/>
      </c>
      <c r="F3013" s="62" t="str">
        <f>IF(B3013="","",VLOOKUP(B3013,'Base productos'!A$2:H$10900,5,FALSE))</f>
        <v/>
      </c>
      <c r="G3013" s="66" t="str">
        <f>IF(B3013="","",VLOOKUP(B3013,'Base productos'!A$2:H$10900,6,FALSE))</f>
        <v/>
      </c>
      <c r="H3013" s="66" t="str">
        <f>IF(B3013="","",VLOOKUP(B3013,'Base productos'!A$2:H$10900,7,FALSE))</f>
        <v/>
      </c>
      <c r="I3013" s="66" t="str">
        <f>IF(B3013="","",VLOOKUP(B3013,'Base productos'!A$2:H$10900,8,FALSE))</f>
        <v/>
      </c>
      <c r="J3013" s="47"/>
      <c r="K3013" s="48"/>
      <c r="L3013" s="68"/>
      <c r="M3013" s="68"/>
      <c r="N3013" s="68"/>
      <c r="O3013" s="68"/>
      <c r="P3013" s="100" t="str">
        <f>IF(O3013="","",VLOOKUP(O3013,'Principios Activos'!A$1:B$2418,2,FALSE))</f>
        <v/>
      </c>
      <c r="Q3013" s="68"/>
      <c r="R3013" s="68"/>
      <c r="S3013" s="68"/>
      <c r="T3013" s="68"/>
      <c r="U3013" s="68"/>
      <c r="V3013" s="68"/>
      <c r="W3013" s="68"/>
      <c r="X3013" s="68"/>
      <c r="Y3013" s="68"/>
      <c r="Z3013" s="68"/>
      <c r="AA3013" s="68"/>
      <c r="AB3013" s="69"/>
      <c r="AC3013" s="68"/>
      <c r="AD3013" s="69"/>
      <c r="AE3013" s="53"/>
      <c r="AF3013" s="98"/>
      <c r="AG3013" s="123"/>
      <c r="AH3013" s="123"/>
      <c r="AI3013"/>
      <c r="AJ3013"/>
      <c r="AM3013" s="13"/>
    </row>
    <row r="3014" spans="1:39" s="8" customFormat="1" ht="24.95" customHeight="1" x14ac:dyDescent="0.25">
      <c r="A3014" s="65" t="str">
        <f t="shared" si="46"/>
        <v/>
      </c>
      <c r="B3014" s="61"/>
      <c r="C3014" s="63" t="str">
        <f>IF(B3014="","",VLOOKUP(B3014,'Base productos'!A$2:H$10900,2,FALSE))</f>
        <v/>
      </c>
      <c r="D3014" s="66" t="str">
        <f>IF(B3014="","",VLOOKUP(B3014,'Base productos'!A$2:H$10900,3,FALSE))</f>
        <v/>
      </c>
      <c r="E3014" s="62" t="str">
        <f>IF(B3014="","",VLOOKUP(B3014,'Base productos'!A$2:H$10900,4,FALSE))</f>
        <v/>
      </c>
      <c r="F3014" s="62" t="str">
        <f>IF(B3014="","",VLOOKUP(B3014,'Base productos'!A$2:H$10900,5,FALSE))</f>
        <v/>
      </c>
      <c r="G3014" s="66" t="str">
        <f>IF(B3014="","",VLOOKUP(B3014,'Base productos'!A$2:H$10900,6,FALSE))</f>
        <v/>
      </c>
      <c r="H3014" s="66" t="str">
        <f>IF(B3014="","",VLOOKUP(B3014,'Base productos'!A$2:H$10900,7,FALSE))</f>
        <v/>
      </c>
      <c r="I3014" s="66" t="str">
        <f>IF(B3014="","",VLOOKUP(B3014,'Base productos'!A$2:H$10900,8,FALSE))</f>
        <v/>
      </c>
      <c r="J3014" s="47"/>
      <c r="K3014" s="48"/>
      <c r="L3014" s="68"/>
      <c r="M3014" s="68"/>
      <c r="N3014" s="68"/>
      <c r="O3014" s="68"/>
      <c r="P3014" s="100" t="str">
        <f>IF(O3014="","",VLOOKUP(O3014,'Principios Activos'!A$1:B$2418,2,FALSE))</f>
        <v/>
      </c>
      <c r="Q3014" s="68"/>
      <c r="R3014" s="68"/>
      <c r="S3014" s="68"/>
      <c r="T3014" s="68"/>
      <c r="U3014" s="68"/>
      <c r="V3014" s="68"/>
      <c r="W3014" s="68"/>
      <c r="X3014" s="68"/>
      <c r="Y3014" s="68"/>
      <c r="Z3014" s="68"/>
      <c r="AA3014" s="68"/>
      <c r="AB3014" s="69"/>
      <c r="AC3014" s="68"/>
      <c r="AD3014" s="69"/>
      <c r="AE3014" s="53"/>
      <c r="AF3014" s="98"/>
      <c r="AG3014" s="123"/>
      <c r="AH3014" s="123"/>
      <c r="AI3014"/>
      <c r="AJ3014"/>
      <c r="AM3014" s="13"/>
    </row>
    <row r="3015" spans="1:39" s="8" customFormat="1" ht="24.95" customHeight="1" x14ac:dyDescent="0.25">
      <c r="A3015" s="65" t="str">
        <f t="shared" si="46"/>
        <v/>
      </c>
      <c r="B3015" s="61"/>
      <c r="C3015" s="63" t="str">
        <f>IF(B3015="","",VLOOKUP(B3015,'Base productos'!A$2:H$10900,2,FALSE))</f>
        <v/>
      </c>
      <c r="D3015" s="66" t="str">
        <f>IF(B3015="","",VLOOKUP(B3015,'Base productos'!A$2:H$10900,3,FALSE))</f>
        <v/>
      </c>
      <c r="E3015" s="62" t="str">
        <f>IF(B3015="","",VLOOKUP(B3015,'Base productos'!A$2:H$10900,4,FALSE))</f>
        <v/>
      </c>
      <c r="F3015" s="62" t="str">
        <f>IF(B3015="","",VLOOKUP(B3015,'Base productos'!A$2:H$10900,5,FALSE))</f>
        <v/>
      </c>
      <c r="G3015" s="66" t="str">
        <f>IF(B3015="","",VLOOKUP(B3015,'Base productos'!A$2:H$10900,6,FALSE))</f>
        <v/>
      </c>
      <c r="H3015" s="66" t="str">
        <f>IF(B3015="","",VLOOKUP(B3015,'Base productos'!A$2:H$10900,7,FALSE))</f>
        <v/>
      </c>
      <c r="I3015" s="66" t="str">
        <f>IF(B3015="","",VLOOKUP(B3015,'Base productos'!A$2:H$10900,8,FALSE))</f>
        <v/>
      </c>
      <c r="J3015" s="47"/>
      <c r="K3015" s="48"/>
      <c r="L3015" s="68"/>
      <c r="M3015" s="68"/>
      <c r="N3015" s="68"/>
      <c r="O3015" s="68"/>
      <c r="P3015" s="100" t="str">
        <f>IF(O3015="","",VLOOKUP(O3015,'Principios Activos'!A$1:B$2418,2,FALSE))</f>
        <v/>
      </c>
      <c r="Q3015" s="68"/>
      <c r="R3015" s="68"/>
      <c r="S3015" s="68"/>
      <c r="T3015" s="68"/>
      <c r="U3015" s="68"/>
      <c r="V3015" s="68"/>
      <c r="W3015" s="68"/>
      <c r="X3015" s="68"/>
      <c r="Y3015" s="68"/>
      <c r="Z3015" s="68"/>
      <c r="AA3015" s="68"/>
      <c r="AB3015" s="69"/>
      <c r="AC3015" s="68"/>
      <c r="AD3015" s="69"/>
      <c r="AE3015" s="53"/>
      <c r="AF3015" s="98"/>
      <c r="AG3015" s="123"/>
      <c r="AH3015" s="123"/>
      <c r="AI3015"/>
      <c r="AJ3015"/>
      <c r="AM3015" s="13"/>
    </row>
    <row r="3016" spans="1:39" s="8" customFormat="1" ht="24.95" customHeight="1" x14ac:dyDescent="0.25">
      <c r="A3016" s="65" t="str">
        <f t="shared" si="46"/>
        <v/>
      </c>
      <c r="B3016" s="61"/>
      <c r="C3016" s="63" t="str">
        <f>IF(B3016="","",VLOOKUP(B3016,'Base productos'!A$2:H$10900,2,FALSE))</f>
        <v/>
      </c>
      <c r="D3016" s="66" t="str">
        <f>IF(B3016="","",VLOOKUP(B3016,'Base productos'!A$2:H$10900,3,FALSE))</f>
        <v/>
      </c>
      <c r="E3016" s="62" t="str">
        <f>IF(B3016="","",VLOOKUP(B3016,'Base productos'!A$2:H$10900,4,FALSE))</f>
        <v/>
      </c>
      <c r="F3016" s="62" t="str">
        <f>IF(B3016="","",VLOOKUP(B3016,'Base productos'!A$2:H$10900,5,FALSE))</f>
        <v/>
      </c>
      <c r="G3016" s="66" t="str">
        <f>IF(B3016="","",VLOOKUP(B3016,'Base productos'!A$2:H$10900,6,FALSE))</f>
        <v/>
      </c>
      <c r="H3016" s="66" t="str">
        <f>IF(B3016="","",VLOOKUP(B3016,'Base productos'!A$2:H$10900,7,FALSE))</f>
        <v/>
      </c>
      <c r="I3016" s="66" t="str">
        <f>IF(B3016="","",VLOOKUP(B3016,'Base productos'!A$2:H$10900,8,FALSE))</f>
        <v/>
      </c>
      <c r="J3016" s="47"/>
      <c r="K3016" s="48"/>
      <c r="L3016" s="68"/>
      <c r="M3016" s="68"/>
      <c r="N3016" s="68"/>
      <c r="O3016" s="68"/>
      <c r="P3016" s="100" t="str">
        <f>IF(O3016="","",VLOOKUP(O3016,'Principios Activos'!A$1:B$2418,2,FALSE))</f>
        <v/>
      </c>
      <c r="Q3016" s="68"/>
      <c r="R3016" s="68"/>
      <c r="S3016" s="68"/>
      <c r="T3016" s="68"/>
      <c r="U3016" s="68"/>
      <c r="V3016" s="68"/>
      <c r="W3016" s="68"/>
      <c r="X3016" s="68"/>
      <c r="Y3016" s="68"/>
      <c r="Z3016" s="68"/>
      <c r="AA3016" s="68"/>
      <c r="AB3016" s="69"/>
      <c r="AC3016" s="68"/>
      <c r="AD3016" s="69"/>
      <c r="AE3016" s="53"/>
      <c r="AF3016" s="98"/>
      <c r="AG3016" s="123"/>
      <c r="AH3016" s="123"/>
      <c r="AI3016"/>
      <c r="AJ3016"/>
      <c r="AM3016" s="13"/>
    </row>
    <row r="3017" spans="1:39" s="8" customFormat="1" ht="24.95" customHeight="1" x14ac:dyDescent="0.25">
      <c r="A3017" s="65" t="str">
        <f t="shared" si="46"/>
        <v/>
      </c>
      <c r="B3017" s="61"/>
      <c r="C3017" s="63" t="str">
        <f>IF(B3017="","",VLOOKUP(B3017,'Base productos'!A$2:H$10900,2,FALSE))</f>
        <v/>
      </c>
      <c r="D3017" s="66" t="str">
        <f>IF(B3017="","",VLOOKUP(B3017,'Base productos'!A$2:H$10900,3,FALSE))</f>
        <v/>
      </c>
      <c r="E3017" s="62" t="str">
        <f>IF(B3017="","",VLOOKUP(B3017,'Base productos'!A$2:H$10900,4,FALSE))</f>
        <v/>
      </c>
      <c r="F3017" s="62" t="str">
        <f>IF(B3017="","",VLOOKUP(B3017,'Base productos'!A$2:H$10900,5,FALSE))</f>
        <v/>
      </c>
      <c r="G3017" s="66" t="str">
        <f>IF(B3017="","",VLOOKUP(B3017,'Base productos'!A$2:H$10900,6,FALSE))</f>
        <v/>
      </c>
      <c r="H3017" s="66" t="str">
        <f>IF(B3017="","",VLOOKUP(B3017,'Base productos'!A$2:H$10900,7,FALSE))</f>
        <v/>
      </c>
      <c r="I3017" s="66" t="str">
        <f>IF(B3017="","",VLOOKUP(B3017,'Base productos'!A$2:H$10900,8,FALSE))</f>
        <v/>
      </c>
      <c r="J3017" s="47"/>
      <c r="K3017" s="48"/>
      <c r="L3017" s="68"/>
      <c r="M3017" s="68"/>
      <c r="N3017" s="68"/>
      <c r="O3017" s="68"/>
      <c r="P3017" s="100" t="str">
        <f>IF(O3017="","",VLOOKUP(O3017,'Principios Activos'!A$1:B$2418,2,FALSE))</f>
        <v/>
      </c>
      <c r="Q3017" s="68"/>
      <c r="R3017" s="68"/>
      <c r="S3017" s="68"/>
      <c r="T3017" s="68"/>
      <c r="U3017" s="68"/>
      <c r="V3017" s="68"/>
      <c r="W3017" s="68"/>
      <c r="X3017" s="68"/>
      <c r="Y3017" s="68"/>
      <c r="Z3017" s="68"/>
      <c r="AA3017" s="68"/>
      <c r="AB3017" s="69"/>
      <c r="AC3017" s="68"/>
      <c r="AD3017" s="69"/>
      <c r="AE3017" s="53"/>
      <c r="AF3017" s="98"/>
      <c r="AG3017" s="123"/>
      <c r="AH3017" s="123"/>
      <c r="AI3017"/>
      <c r="AJ3017"/>
      <c r="AM3017" s="13"/>
    </row>
    <row r="3018" spans="1:39" s="8" customFormat="1" ht="24.95" customHeight="1" x14ac:dyDescent="0.25">
      <c r="A3018" s="65" t="str">
        <f t="shared" si="46"/>
        <v/>
      </c>
      <c r="B3018" s="61"/>
      <c r="C3018" s="63" t="str">
        <f>IF(B3018="","",VLOOKUP(B3018,'Base productos'!A$2:H$10900,2,FALSE))</f>
        <v/>
      </c>
      <c r="D3018" s="66" t="str">
        <f>IF(B3018="","",VLOOKUP(B3018,'Base productos'!A$2:H$10900,3,FALSE))</f>
        <v/>
      </c>
      <c r="E3018" s="62" t="str">
        <f>IF(B3018="","",VLOOKUP(B3018,'Base productos'!A$2:H$10900,4,FALSE))</f>
        <v/>
      </c>
      <c r="F3018" s="62" t="str">
        <f>IF(B3018="","",VLOOKUP(B3018,'Base productos'!A$2:H$10900,5,FALSE))</f>
        <v/>
      </c>
      <c r="G3018" s="66" t="str">
        <f>IF(B3018="","",VLOOKUP(B3018,'Base productos'!A$2:H$10900,6,FALSE))</f>
        <v/>
      </c>
      <c r="H3018" s="66" t="str">
        <f>IF(B3018="","",VLOOKUP(B3018,'Base productos'!A$2:H$10900,7,FALSE))</f>
        <v/>
      </c>
      <c r="I3018" s="66" t="str">
        <f>IF(B3018="","",VLOOKUP(B3018,'Base productos'!A$2:H$10900,8,FALSE))</f>
        <v/>
      </c>
      <c r="J3018" s="47"/>
      <c r="K3018" s="48"/>
      <c r="L3018" s="68"/>
      <c r="M3018" s="68"/>
      <c r="N3018" s="68"/>
      <c r="O3018" s="68"/>
      <c r="P3018" s="100" t="str">
        <f>IF(O3018="","",VLOOKUP(O3018,'Principios Activos'!A$1:B$2418,2,FALSE))</f>
        <v/>
      </c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9"/>
      <c r="AC3018" s="68"/>
      <c r="AD3018" s="69"/>
      <c r="AE3018" s="53"/>
      <c r="AF3018" s="98"/>
      <c r="AG3018" s="123"/>
      <c r="AH3018" s="123"/>
      <c r="AI3018"/>
      <c r="AJ3018"/>
      <c r="AM3018" s="13"/>
    </row>
    <row r="3019" spans="1:39" s="8" customFormat="1" ht="24.95" customHeight="1" x14ac:dyDescent="0.25">
      <c r="A3019" s="65" t="str">
        <f t="shared" si="46"/>
        <v/>
      </c>
      <c r="B3019" s="61"/>
      <c r="C3019" s="63" t="str">
        <f>IF(B3019="","",VLOOKUP(B3019,'Base productos'!A$2:H$10900,2,FALSE))</f>
        <v/>
      </c>
      <c r="D3019" s="66" t="str">
        <f>IF(B3019="","",VLOOKUP(B3019,'Base productos'!A$2:H$10900,3,FALSE))</f>
        <v/>
      </c>
      <c r="E3019" s="62" t="str">
        <f>IF(B3019="","",VLOOKUP(B3019,'Base productos'!A$2:H$10900,4,FALSE))</f>
        <v/>
      </c>
      <c r="F3019" s="62" t="str">
        <f>IF(B3019="","",VLOOKUP(B3019,'Base productos'!A$2:H$10900,5,FALSE))</f>
        <v/>
      </c>
      <c r="G3019" s="66" t="str">
        <f>IF(B3019="","",VLOOKUP(B3019,'Base productos'!A$2:H$10900,6,FALSE))</f>
        <v/>
      </c>
      <c r="H3019" s="66" t="str">
        <f>IF(B3019="","",VLOOKUP(B3019,'Base productos'!A$2:H$10900,7,FALSE))</f>
        <v/>
      </c>
      <c r="I3019" s="66" t="str">
        <f>IF(B3019="","",VLOOKUP(B3019,'Base productos'!A$2:H$10900,8,FALSE))</f>
        <v/>
      </c>
      <c r="J3019" s="47"/>
      <c r="K3019" s="48"/>
      <c r="L3019" s="68"/>
      <c r="M3019" s="68"/>
      <c r="N3019" s="68"/>
      <c r="O3019" s="68"/>
      <c r="P3019" s="100" t="str">
        <f>IF(O3019="","",VLOOKUP(O3019,'Principios Activos'!A$1:B$2418,2,FALSE))</f>
        <v/>
      </c>
      <c r="Q3019" s="68"/>
      <c r="R3019" s="68"/>
      <c r="S3019" s="68"/>
      <c r="T3019" s="68"/>
      <c r="U3019" s="68"/>
      <c r="V3019" s="68"/>
      <c r="W3019" s="68"/>
      <c r="X3019" s="68"/>
      <c r="Y3019" s="68"/>
      <c r="Z3019" s="68"/>
      <c r="AA3019" s="68"/>
      <c r="AB3019" s="69"/>
      <c r="AC3019" s="68"/>
      <c r="AD3019" s="69"/>
      <c r="AE3019" s="53"/>
      <c r="AF3019" s="98"/>
      <c r="AG3019" s="123"/>
      <c r="AH3019" s="123"/>
      <c r="AI3019"/>
      <c r="AJ3019"/>
      <c r="AM3019" s="13"/>
    </row>
    <row r="3020" spans="1:39" s="8" customFormat="1" ht="24.95" customHeight="1" x14ac:dyDescent="0.25">
      <c r="A3020" s="65" t="str">
        <f t="shared" si="46"/>
        <v/>
      </c>
      <c r="B3020" s="61"/>
      <c r="C3020" s="63" t="str">
        <f>IF(B3020="","",VLOOKUP(B3020,'Base productos'!A$2:H$10900,2,FALSE))</f>
        <v/>
      </c>
      <c r="D3020" s="66" t="str">
        <f>IF(B3020="","",VLOOKUP(B3020,'Base productos'!A$2:H$10900,3,FALSE))</f>
        <v/>
      </c>
      <c r="E3020" s="62" t="str">
        <f>IF(B3020="","",VLOOKUP(B3020,'Base productos'!A$2:H$10900,4,FALSE))</f>
        <v/>
      </c>
      <c r="F3020" s="62" t="str">
        <f>IF(B3020="","",VLOOKUP(B3020,'Base productos'!A$2:H$10900,5,FALSE))</f>
        <v/>
      </c>
      <c r="G3020" s="66" t="str">
        <f>IF(B3020="","",VLOOKUP(B3020,'Base productos'!A$2:H$10900,6,FALSE))</f>
        <v/>
      </c>
      <c r="H3020" s="66" t="str">
        <f>IF(B3020="","",VLOOKUP(B3020,'Base productos'!A$2:H$10900,7,FALSE))</f>
        <v/>
      </c>
      <c r="I3020" s="66" t="str">
        <f>IF(B3020="","",VLOOKUP(B3020,'Base productos'!A$2:H$10900,8,FALSE))</f>
        <v/>
      </c>
      <c r="J3020" s="47"/>
      <c r="K3020" s="48"/>
      <c r="L3020" s="68"/>
      <c r="M3020" s="68"/>
      <c r="N3020" s="68"/>
      <c r="O3020" s="68"/>
      <c r="P3020" s="100" t="str">
        <f>IF(O3020="","",VLOOKUP(O3020,'Principios Activos'!A$1:B$2418,2,FALSE))</f>
        <v/>
      </c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9"/>
      <c r="AC3020" s="68"/>
      <c r="AD3020" s="69"/>
      <c r="AE3020" s="53"/>
      <c r="AF3020" s="98"/>
      <c r="AG3020" s="123"/>
      <c r="AH3020" s="123"/>
      <c r="AI3020"/>
      <c r="AJ3020"/>
      <c r="AM3020" s="13"/>
    </row>
    <row r="3021" spans="1:39" s="8" customFormat="1" ht="24.95" customHeight="1" x14ac:dyDescent="0.25">
      <c r="A3021" s="65" t="str">
        <f t="shared" si="46"/>
        <v/>
      </c>
      <c r="B3021" s="61"/>
      <c r="C3021" s="63" t="str">
        <f>IF(B3021="","",VLOOKUP(B3021,'Base productos'!A$2:H$10900,2,FALSE))</f>
        <v/>
      </c>
      <c r="D3021" s="66" t="str">
        <f>IF(B3021="","",VLOOKUP(B3021,'Base productos'!A$2:H$10900,3,FALSE))</f>
        <v/>
      </c>
      <c r="E3021" s="62" t="str">
        <f>IF(B3021="","",VLOOKUP(B3021,'Base productos'!A$2:H$10900,4,FALSE))</f>
        <v/>
      </c>
      <c r="F3021" s="62" t="str">
        <f>IF(B3021="","",VLOOKUP(B3021,'Base productos'!A$2:H$10900,5,FALSE))</f>
        <v/>
      </c>
      <c r="G3021" s="66" t="str">
        <f>IF(B3021="","",VLOOKUP(B3021,'Base productos'!A$2:H$10900,6,FALSE))</f>
        <v/>
      </c>
      <c r="H3021" s="66" t="str">
        <f>IF(B3021="","",VLOOKUP(B3021,'Base productos'!A$2:H$10900,7,FALSE))</f>
        <v/>
      </c>
      <c r="I3021" s="66" t="str">
        <f>IF(B3021="","",VLOOKUP(B3021,'Base productos'!A$2:H$10900,8,FALSE))</f>
        <v/>
      </c>
      <c r="J3021" s="47"/>
      <c r="K3021" s="48"/>
      <c r="L3021" s="68"/>
      <c r="M3021" s="68"/>
      <c r="N3021" s="68"/>
      <c r="O3021" s="68"/>
      <c r="P3021" s="100" t="str">
        <f>IF(O3021="","",VLOOKUP(O3021,'Principios Activos'!A$1:B$2418,2,FALSE))</f>
        <v/>
      </c>
      <c r="Q3021" s="68"/>
      <c r="R3021" s="68"/>
      <c r="S3021" s="68"/>
      <c r="T3021" s="68"/>
      <c r="U3021" s="68"/>
      <c r="V3021" s="68"/>
      <c r="W3021" s="68"/>
      <c r="X3021" s="68"/>
      <c r="Y3021" s="68"/>
      <c r="Z3021" s="68"/>
      <c r="AA3021" s="68"/>
      <c r="AB3021" s="69"/>
      <c r="AC3021" s="68"/>
      <c r="AD3021" s="69"/>
      <c r="AE3021" s="53"/>
      <c r="AF3021" s="98"/>
      <c r="AG3021" s="123"/>
      <c r="AH3021" s="123"/>
      <c r="AI3021"/>
      <c r="AJ3021"/>
      <c r="AM3021" s="13"/>
    </row>
    <row r="3022" spans="1:39" s="8" customFormat="1" ht="24.95" customHeight="1" x14ac:dyDescent="0.25">
      <c r="A3022" s="65" t="str">
        <f t="shared" si="46"/>
        <v/>
      </c>
      <c r="B3022" s="61"/>
      <c r="C3022" s="63" t="str">
        <f>IF(B3022="","",VLOOKUP(B3022,'Base productos'!A$2:H$10900,2,FALSE))</f>
        <v/>
      </c>
      <c r="D3022" s="66" t="str">
        <f>IF(B3022="","",VLOOKUP(B3022,'Base productos'!A$2:H$10900,3,FALSE))</f>
        <v/>
      </c>
      <c r="E3022" s="62" t="str">
        <f>IF(B3022="","",VLOOKUP(B3022,'Base productos'!A$2:H$10900,4,FALSE))</f>
        <v/>
      </c>
      <c r="F3022" s="62" t="str">
        <f>IF(B3022="","",VLOOKUP(B3022,'Base productos'!A$2:H$10900,5,FALSE))</f>
        <v/>
      </c>
      <c r="G3022" s="66" t="str">
        <f>IF(B3022="","",VLOOKUP(B3022,'Base productos'!A$2:H$10900,6,FALSE))</f>
        <v/>
      </c>
      <c r="H3022" s="66" t="str">
        <f>IF(B3022="","",VLOOKUP(B3022,'Base productos'!A$2:H$10900,7,FALSE))</f>
        <v/>
      </c>
      <c r="I3022" s="66" t="str">
        <f>IF(B3022="","",VLOOKUP(B3022,'Base productos'!A$2:H$10900,8,FALSE))</f>
        <v/>
      </c>
      <c r="J3022" s="47"/>
      <c r="K3022" s="48"/>
      <c r="L3022" s="68"/>
      <c r="M3022" s="68"/>
      <c r="N3022" s="68"/>
      <c r="O3022" s="68"/>
      <c r="P3022" s="100" t="str">
        <f>IF(O3022="","",VLOOKUP(O3022,'Principios Activos'!A$1:B$2418,2,FALSE))</f>
        <v/>
      </c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9"/>
      <c r="AC3022" s="68"/>
      <c r="AD3022" s="69"/>
      <c r="AE3022" s="53"/>
      <c r="AF3022" s="98"/>
      <c r="AG3022" s="123"/>
      <c r="AH3022" s="123"/>
      <c r="AI3022"/>
      <c r="AJ3022"/>
      <c r="AM3022" s="13"/>
    </row>
    <row r="3023" spans="1:39" s="8" customFormat="1" ht="24.95" customHeight="1" x14ac:dyDescent="0.25">
      <c r="A3023" s="65" t="str">
        <f t="shared" si="46"/>
        <v/>
      </c>
      <c r="B3023" s="61"/>
      <c r="C3023" s="63" t="str">
        <f>IF(B3023="","",VLOOKUP(B3023,'Base productos'!A$2:H$10900,2,FALSE))</f>
        <v/>
      </c>
      <c r="D3023" s="66" t="str">
        <f>IF(B3023="","",VLOOKUP(B3023,'Base productos'!A$2:H$10900,3,FALSE))</f>
        <v/>
      </c>
      <c r="E3023" s="62" t="str">
        <f>IF(B3023="","",VLOOKUP(B3023,'Base productos'!A$2:H$10900,4,FALSE))</f>
        <v/>
      </c>
      <c r="F3023" s="62" t="str">
        <f>IF(B3023="","",VLOOKUP(B3023,'Base productos'!A$2:H$10900,5,FALSE))</f>
        <v/>
      </c>
      <c r="G3023" s="66" t="str">
        <f>IF(B3023="","",VLOOKUP(B3023,'Base productos'!A$2:H$10900,6,FALSE))</f>
        <v/>
      </c>
      <c r="H3023" s="66" t="str">
        <f>IF(B3023="","",VLOOKUP(B3023,'Base productos'!A$2:H$10900,7,FALSE))</f>
        <v/>
      </c>
      <c r="I3023" s="66" t="str">
        <f>IF(B3023="","",VLOOKUP(B3023,'Base productos'!A$2:H$10900,8,FALSE))</f>
        <v/>
      </c>
      <c r="J3023" s="47"/>
      <c r="K3023" s="48"/>
      <c r="L3023" s="68"/>
      <c r="M3023" s="68"/>
      <c r="N3023" s="68"/>
      <c r="O3023" s="68"/>
      <c r="P3023" s="100" t="str">
        <f>IF(O3023="","",VLOOKUP(O3023,'Principios Activos'!A$1:B$2418,2,FALSE))</f>
        <v/>
      </c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9"/>
      <c r="AC3023" s="68"/>
      <c r="AD3023" s="69"/>
      <c r="AE3023" s="53"/>
      <c r="AF3023" s="98"/>
      <c r="AG3023" s="123"/>
      <c r="AH3023" s="123"/>
      <c r="AI3023"/>
      <c r="AJ3023"/>
      <c r="AM3023" s="13"/>
    </row>
    <row r="3024" spans="1:39" s="8" customFormat="1" ht="24.95" customHeight="1" x14ac:dyDescent="0.25">
      <c r="A3024" s="65" t="str">
        <f t="shared" si="46"/>
        <v/>
      </c>
      <c r="B3024" s="61"/>
      <c r="C3024" s="63" t="str">
        <f>IF(B3024="","",VLOOKUP(B3024,'Base productos'!A$2:H$10900,2,FALSE))</f>
        <v/>
      </c>
      <c r="D3024" s="66" t="str">
        <f>IF(B3024="","",VLOOKUP(B3024,'Base productos'!A$2:H$10900,3,FALSE))</f>
        <v/>
      </c>
      <c r="E3024" s="62" t="str">
        <f>IF(B3024="","",VLOOKUP(B3024,'Base productos'!A$2:H$10900,4,FALSE))</f>
        <v/>
      </c>
      <c r="F3024" s="62" t="str">
        <f>IF(B3024="","",VLOOKUP(B3024,'Base productos'!A$2:H$10900,5,FALSE))</f>
        <v/>
      </c>
      <c r="G3024" s="66" t="str">
        <f>IF(B3024="","",VLOOKUP(B3024,'Base productos'!A$2:H$10900,6,FALSE))</f>
        <v/>
      </c>
      <c r="H3024" s="66" t="str">
        <f>IF(B3024="","",VLOOKUP(B3024,'Base productos'!A$2:H$10900,7,FALSE))</f>
        <v/>
      </c>
      <c r="I3024" s="66" t="str">
        <f>IF(B3024="","",VLOOKUP(B3024,'Base productos'!A$2:H$10900,8,FALSE))</f>
        <v/>
      </c>
      <c r="J3024" s="47"/>
      <c r="K3024" s="48"/>
      <c r="L3024" s="68"/>
      <c r="M3024" s="68"/>
      <c r="N3024" s="68"/>
      <c r="O3024" s="68"/>
      <c r="P3024" s="100" t="str">
        <f>IF(O3024="","",VLOOKUP(O3024,'Principios Activos'!A$1:B$2418,2,FALSE))</f>
        <v/>
      </c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9"/>
      <c r="AC3024" s="68"/>
      <c r="AD3024" s="69"/>
      <c r="AE3024" s="53"/>
      <c r="AF3024" s="98"/>
      <c r="AG3024" s="123"/>
      <c r="AH3024" s="123"/>
      <c r="AI3024"/>
      <c r="AJ3024"/>
      <c r="AM3024" s="13"/>
    </row>
    <row r="3025" spans="1:39" s="8" customFormat="1" ht="24.95" customHeight="1" x14ac:dyDescent="0.25">
      <c r="A3025" s="65" t="str">
        <f t="shared" si="46"/>
        <v/>
      </c>
      <c r="B3025" s="61"/>
      <c r="C3025" s="63" t="str">
        <f>IF(B3025="","",VLOOKUP(B3025,'Base productos'!A$2:H$10900,2,FALSE))</f>
        <v/>
      </c>
      <c r="D3025" s="66" t="str">
        <f>IF(B3025="","",VLOOKUP(B3025,'Base productos'!A$2:H$10900,3,FALSE))</f>
        <v/>
      </c>
      <c r="E3025" s="62" t="str">
        <f>IF(B3025="","",VLOOKUP(B3025,'Base productos'!A$2:H$10900,4,FALSE))</f>
        <v/>
      </c>
      <c r="F3025" s="62" t="str">
        <f>IF(B3025="","",VLOOKUP(B3025,'Base productos'!A$2:H$10900,5,FALSE))</f>
        <v/>
      </c>
      <c r="G3025" s="66" t="str">
        <f>IF(B3025="","",VLOOKUP(B3025,'Base productos'!A$2:H$10900,6,FALSE))</f>
        <v/>
      </c>
      <c r="H3025" s="66" t="str">
        <f>IF(B3025="","",VLOOKUP(B3025,'Base productos'!A$2:H$10900,7,FALSE))</f>
        <v/>
      </c>
      <c r="I3025" s="66" t="str">
        <f>IF(B3025="","",VLOOKUP(B3025,'Base productos'!A$2:H$10900,8,FALSE))</f>
        <v/>
      </c>
      <c r="J3025" s="47"/>
      <c r="K3025" s="48"/>
      <c r="L3025" s="68"/>
      <c r="M3025" s="68"/>
      <c r="N3025" s="68"/>
      <c r="O3025" s="68"/>
      <c r="P3025" s="100" t="str">
        <f>IF(O3025="","",VLOOKUP(O3025,'Principios Activos'!A$1:B$2418,2,FALSE))</f>
        <v/>
      </c>
      <c r="Q3025" s="68"/>
      <c r="R3025" s="68"/>
      <c r="S3025" s="68"/>
      <c r="T3025" s="68"/>
      <c r="U3025" s="68"/>
      <c r="V3025" s="68"/>
      <c r="W3025" s="68"/>
      <c r="X3025" s="68"/>
      <c r="Y3025" s="68"/>
      <c r="Z3025" s="68"/>
      <c r="AA3025" s="68"/>
      <c r="AB3025" s="69"/>
      <c r="AC3025" s="68"/>
      <c r="AD3025" s="69"/>
      <c r="AE3025" s="53"/>
      <c r="AF3025" s="98"/>
      <c r="AG3025" s="123"/>
      <c r="AH3025" s="123"/>
      <c r="AI3025"/>
      <c r="AJ3025"/>
      <c r="AM3025" s="13"/>
    </row>
    <row r="3026" spans="1:39" s="8" customFormat="1" ht="24.95" customHeight="1" x14ac:dyDescent="0.25">
      <c r="A3026" s="65" t="str">
        <f t="shared" si="46"/>
        <v/>
      </c>
      <c r="B3026" s="61"/>
      <c r="C3026" s="63" t="str">
        <f>IF(B3026="","",VLOOKUP(B3026,'Base productos'!A$2:H$10900,2,FALSE))</f>
        <v/>
      </c>
      <c r="D3026" s="66" t="str">
        <f>IF(B3026="","",VLOOKUP(B3026,'Base productos'!A$2:H$10900,3,FALSE))</f>
        <v/>
      </c>
      <c r="E3026" s="62" t="str">
        <f>IF(B3026="","",VLOOKUP(B3026,'Base productos'!A$2:H$10900,4,FALSE))</f>
        <v/>
      </c>
      <c r="F3026" s="62" t="str">
        <f>IF(B3026="","",VLOOKUP(B3026,'Base productos'!A$2:H$10900,5,FALSE))</f>
        <v/>
      </c>
      <c r="G3026" s="66" t="str">
        <f>IF(B3026="","",VLOOKUP(B3026,'Base productos'!A$2:H$10900,6,FALSE))</f>
        <v/>
      </c>
      <c r="H3026" s="66" t="str">
        <f>IF(B3026="","",VLOOKUP(B3026,'Base productos'!A$2:H$10900,7,FALSE))</f>
        <v/>
      </c>
      <c r="I3026" s="66" t="str">
        <f>IF(B3026="","",VLOOKUP(B3026,'Base productos'!A$2:H$10900,8,FALSE))</f>
        <v/>
      </c>
      <c r="J3026" s="47"/>
      <c r="K3026" s="48"/>
      <c r="L3026" s="68"/>
      <c r="M3026" s="68"/>
      <c r="N3026" s="68"/>
      <c r="O3026" s="68"/>
      <c r="P3026" s="100" t="str">
        <f>IF(O3026="","",VLOOKUP(O3026,'Principios Activos'!A$1:B$2418,2,FALSE))</f>
        <v/>
      </c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9"/>
      <c r="AC3026" s="68"/>
      <c r="AD3026" s="69"/>
      <c r="AE3026" s="53"/>
      <c r="AF3026" s="98"/>
      <c r="AG3026" s="123"/>
      <c r="AH3026" s="123"/>
      <c r="AI3026"/>
      <c r="AJ3026"/>
      <c r="AM3026" s="13"/>
    </row>
    <row r="3027" spans="1:39" s="8" customFormat="1" ht="24.95" customHeight="1" x14ac:dyDescent="0.25">
      <c r="A3027" s="65" t="str">
        <f t="shared" si="46"/>
        <v/>
      </c>
      <c r="B3027" s="61"/>
      <c r="C3027" s="63" t="str">
        <f>IF(B3027="","",VLOOKUP(B3027,'Base productos'!A$2:H$10900,2,FALSE))</f>
        <v/>
      </c>
      <c r="D3027" s="66" t="str">
        <f>IF(B3027="","",VLOOKUP(B3027,'Base productos'!A$2:H$10900,3,FALSE))</f>
        <v/>
      </c>
      <c r="E3027" s="62" t="str">
        <f>IF(B3027="","",VLOOKUP(B3027,'Base productos'!A$2:H$10900,4,FALSE))</f>
        <v/>
      </c>
      <c r="F3027" s="62" t="str">
        <f>IF(B3027="","",VLOOKUP(B3027,'Base productos'!A$2:H$10900,5,FALSE))</f>
        <v/>
      </c>
      <c r="G3027" s="66" t="str">
        <f>IF(B3027="","",VLOOKUP(B3027,'Base productos'!A$2:H$10900,6,FALSE))</f>
        <v/>
      </c>
      <c r="H3027" s="66" t="str">
        <f>IF(B3027="","",VLOOKUP(B3027,'Base productos'!A$2:H$10900,7,FALSE))</f>
        <v/>
      </c>
      <c r="I3027" s="66" t="str">
        <f>IF(B3027="","",VLOOKUP(B3027,'Base productos'!A$2:H$10900,8,FALSE))</f>
        <v/>
      </c>
      <c r="J3027" s="47"/>
      <c r="K3027" s="48"/>
      <c r="L3027" s="68"/>
      <c r="M3027" s="68"/>
      <c r="N3027" s="68"/>
      <c r="O3027" s="68"/>
      <c r="P3027" s="100" t="str">
        <f>IF(O3027="","",VLOOKUP(O3027,'Principios Activos'!A$1:B$2418,2,FALSE))</f>
        <v/>
      </c>
      <c r="Q3027" s="68"/>
      <c r="R3027" s="68"/>
      <c r="S3027" s="68"/>
      <c r="T3027" s="68"/>
      <c r="U3027" s="68"/>
      <c r="V3027" s="68"/>
      <c r="W3027" s="68"/>
      <c r="X3027" s="68"/>
      <c r="Y3027" s="68"/>
      <c r="Z3027" s="68"/>
      <c r="AA3027" s="68"/>
      <c r="AB3027" s="69"/>
      <c r="AC3027" s="68"/>
      <c r="AD3027" s="69"/>
      <c r="AE3027" s="53"/>
      <c r="AF3027" s="98"/>
      <c r="AG3027" s="123"/>
      <c r="AH3027" s="123"/>
      <c r="AI3027"/>
      <c r="AJ3027"/>
      <c r="AM3027" s="13"/>
    </row>
    <row r="3028" spans="1:39" s="8" customFormat="1" ht="24.95" customHeight="1" x14ac:dyDescent="0.25">
      <c r="A3028" s="65" t="str">
        <f t="shared" si="46"/>
        <v/>
      </c>
      <c r="B3028" s="61"/>
      <c r="C3028" s="63" t="str">
        <f>IF(B3028="","",VLOOKUP(B3028,'Base productos'!A$2:H$10900,2,FALSE))</f>
        <v/>
      </c>
      <c r="D3028" s="66" t="str">
        <f>IF(B3028="","",VLOOKUP(B3028,'Base productos'!A$2:H$10900,3,FALSE))</f>
        <v/>
      </c>
      <c r="E3028" s="62" t="str">
        <f>IF(B3028="","",VLOOKUP(B3028,'Base productos'!A$2:H$10900,4,FALSE))</f>
        <v/>
      </c>
      <c r="F3028" s="62" t="str">
        <f>IF(B3028="","",VLOOKUP(B3028,'Base productos'!A$2:H$10900,5,FALSE))</f>
        <v/>
      </c>
      <c r="G3028" s="66" t="str">
        <f>IF(B3028="","",VLOOKUP(B3028,'Base productos'!A$2:H$10900,6,FALSE))</f>
        <v/>
      </c>
      <c r="H3028" s="66" t="str">
        <f>IF(B3028="","",VLOOKUP(B3028,'Base productos'!A$2:H$10900,7,FALSE))</f>
        <v/>
      </c>
      <c r="I3028" s="66" t="str">
        <f>IF(B3028="","",VLOOKUP(B3028,'Base productos'!A$2:H$10900,8,FALSE))</f>
        <v/>
      </c>
      <c r="J3028" s="47"/>
      <c r="K3028" s="48"/>
      <c r="L3028" s="68"/>
      <c r="M3028" s="68"/>
      <c r="N3028" s="68"/>
      <c r="O3028" s="68"/>
      <c r="P3028" s="100" t="str">
        <f>IF(O3028="","",VLOOKUP(O3028,'Principios Activos'!A$1:B$2418,2,FALSE))</f>
        <v/>
      </c>
      <c r="Q3028" s="68"/>
      <c r="R3028" s="68"/>
      <c r="S3028" s="68"/>
      <c r="T3028" s="68"/>
      <c r="U3028" s="68"/>
      <c r="V3028" s="68"/>
      <c r="W3028" s="68"/>
      <c r="X3028" s="68"/>
      <c r="Y3028" s="68"/>
      <c r="Z3028" s="68"/>
      <c r="AA3028" s="68"/>
      <c r="AB3028" s="69"/>
      <c r="AC3028" s="68"/>
      <c r="AD3028" s="69"/>
      <c r="AE3028" s="53"/>
      <c r="AF3028" s="98"/>
      <c r="AG3028" s="123"/>
      <c r="AH3028" s="123"/>
      <c r="AI3028"/>
      <c r="AJ3028"/>
      <c r="AM3028" s="13"/>
    </row>
    <row r="3029" spans="1:39" s="8" customFormat="1" ht="24.95" customHeight="1" x14ac:dyDescent="0.25">
      <c r="A3029" s="65" t="str">
        <f t="shared" si="46"/>
        <v/>
      </c>
      <c r="B3029" s="61"/>
      <c r="C3029" s="63" t="str">
        <f>IF(B3029="","",VLOOKUP(B3029,'Base productos'!A$2:H$10900,2,FALSE))</f>
        <v/>
      </c>
      <c r="D3029" s="66" t="str">
        <f>IF(B3029="","",VLOOKUP(B3029,'Base productos'!A$2:H$10900,3,FALSE))</f>
        <v/>
      </c>
      <c r="E3029" s="62" t="str">
        <f>IF(B3029="","",VLOOKUP(B3029,'Base productos'!A$2:H$10900,4,FALSE))</f>
        <v/>
      </c>
      <c r="F3029" s="62" t="str">
        <f>IF(B3029="","",VLOOKUP(B3029,'Base productos'!A$2:H$10900,5,FALSE))</f>
        <v/>
      </c>
      <c r="G3029" s="66" t="str">
        <f>IF(B3029="","",VLOOKUP(B3029,'Base productos'!A$2:H$10900,6,FALSE))</f>
        <v/>
      </c>
      <c r="H3029" s="66" t="str">
        <f>IF(B3029="","",VLOOKUP(B3029,'Base productos'!A$2:H$10900,7,FALSE))</f>
        <v/>
      </c>
      <c r="I3029" s="66" t="str">
        <f>IF(B3029="","",VLOOKUP(B3029,'Base productos'!A$2:H$10900,8,FALSE))</f>
        <v/>
      </c>
      <c r="J3029" s="47"/>
      <c r="K3029" s="48"/>
      <c r="L3029" s="68"/>
      <c r="M3029" s="68"/>
      <c r="N3029" s="68"/>
      <c r="O3029" s="68"/>
      <c r="P3029" s="100" t="str">
        <f>IF(O3029="","",VLOOKUP(O3029,'Principios Activos'!A$1:B$2418,2,FALSE))</f>
        <v/>
      </c>
      <c r="Q3029" s="68"/>
      <c r="R3029" s="68"/>
      <c r="S3029" s="68"/>
      <c r="T3029" s="68"/>
      <c r="U3029" s="68"/>
      <c r="V3029" s="68"/>
      <c r="W3029" s="68"/>
      <c r="X3029" s="68"/>
      <c r="Y3029" s="68"/>
      <c r="Z3029" s="68"/>
      <c r="AA3029" s="68"/>
      <c r="AB3029" s="69"/>
      <c r="AC3029" s="68"/>
      <c r="AD3029" s="69"/>
      <c r="AE3029" s="53"/>
      <c r="AF3029" s="98"/>
      <c r="AG3029" s="123"/>
      <c r="AH3029" s="123"/>
      <c r="AI3029"/>
      <c r="AJ3029"/>
      <c r="AM3029" s="13"/>
    </row>
    <row r="3030" spans="1:39" s="8" customFormat="1" ht="24.95" customHeight="1" x14ac:dyDescent="0.25">
      <c r="A3030" s="65" t="str">
        <f t="shared" si="46"/>
        <v/>
      </c>
      <c r="B3030" s="61"/>
      <c r="C3030" s="63" t="str">
        <f>IF(B3030="","",VLOOKUP(B3030,'Base productos'!A$2:H$10900,2,FALSE))</f>
        <v/>
      </c>
      <c r="D3030" s="66" t="str">
        <f>IF(B3030="","",VLOOKUP(B3030,'Base productos'!A$2:H$10900,3,FALSE))</f>
        <v/>
      </c>
      <c r="E3030" s="62" t="str">
        <f>IF(B3030="","",VLOOKUP(B3030,'Base productos'!A$2:H$10900,4,FALSE))</f>
        <v/>
      </c>
      <c r="F3030" s="62" t="str">
        <f>IF(B3030="","",VLOOKUP(B3030,'Base productos'!A$2:H$10900,5,FALSE))</f>
        <v/>
      </c>
      <c r="G3030" s="66" t="str">
        <f>IF(B3030="","",VLOOKUP(B3030,'Base productos'!A$2:H$10900,6,FALSE))</f>
        <v/>
      </c>
      <c r="H3030" s="66" t="str">
        <f>IF(B3030="","",VLOOKUP(B3030,'Base productos'!A$2:H$10900,7,FALSE))</f>
        <v/>
      </c>
      <c r="I3030" s="66" t="str">
        <f>IF(B3030="","",VLOOKUP(B3030,'Base productos'!A$2:H$10900,8,FALSE))</f>
        <v/>
      </c>
      <c r="J3030" s="47"/>
      <c r="K3030" s="48"/>
      <c r="L3030" s="68"/>
      <c r="M3030" s="68"/>
      <c r="N3030" s="68"/>
      <c r="O3030" s="68"/>
      <c r="P3030" s="100" t="str">
        <f>IF(O3030="","",VLOOKUP(O3030,'Principios Activos'!A$1:B$2418,2,FALSE))</f>
        <v/>
      </c>
      <c r="Q3030" s="68"/>
      <c r="R3030" s="68"/>
      <c r="S3030" s="68"/>
      <c r="T3030" s="68"/>
      <c r="U3030" s="68"/>
      <c r="V3030" s="68"/>
      <c r="W3030" s="68"/>
      <c r="X3030" s="68"/>
      <c r="Y3030" s="68"/>
      <c r="Z3030" s="68"/>
      <c r="AA3030" s="68"/>
      <c r="AB3030" s="69"/>
      <c r="AC3030" s="68"/>
      <c r="AD3030" s="69"/>
      <c r="AE3030" s="53"/>
      <c r="AF3030" s="98"/>
      <c r="AG3030" s="123"/>
      <c r="AH3030" s="123"/>
      <c r="AI3030"/>
      <c r="AJ3030"/>
      <c r="AM3030" s="13"/>
    </row>
    <row r="3031" spans="1:39" s="8" customFormat="1" ht="24.95" customHeight="1" x14ac:dyDescent="0.25">
      <c r="A3031" s="65" t="str">
        <f t="shared" si="46"/>
        <v/>
      </c>
      <c r="B3031" s="61"/>
      <c r="C3031" s="63" t="str">
        <f>IF(B3031="","",VLOOKUP(B3031,'Base productos'!A$2:H$10900,2,FALSE))</f>
        <v/>
      </c>
      <c r="D3031" s="66" t="str">
        <f>IF(B3031="","",VLOOKUP(B3031,'Base productos'!A$2:H$10900,3,FALSE))</f>
        <v/>
      </c>
      <c r="E3031" s="62" t="str">
        <f>IF(B3031="","",VLOOKUP(B3031,'Base productos'!A$2:H$10900,4,FALSE))</f>
        <v/>
      </c>
      <c r="F3031" s="62" t="str">
        <f>IF(B3031="","",VLOOKUP(B3031,'Base productos'!A$2:H$10900,5,FALSE))</f>
        <v/>
      </c>
      <c r="G3031" s="66" t="str">
        <f>IF(B3031="","",VLOOKUP(B3031,'Base productos'!A$2:H$10900,6,FALSE))</f>
        <v/>
      </c>
      <c r="H3031" s="66" t="str">
        <f>IF(B3031="","",VLOOKUP(B3031,'Base productos'!A$2:H$10900,7,FALSE))</f>
        <v/>
      </c>
      <c r="I3031" s="66" t="str">
        <f>IF(B3031="","",VLOOKUP(B3031,'Base productos'!A$2:H$10900,8,FALSE))</f>
        <v/>
      </c>
      <c r="J3031" s="47"/>
      <c r="K3031" s="48"/>
      <c r="L3031" s="68"/>
      <c r="M3031" s="68"/>
      <c r="N3031" s="68"/>
      <c r="O3031" s="68"/>
      <c r="P3031" s="100" t="str">
        <f>IF(O3031="","",VLOOKUP(O3031,'Principios Activos'!A$1:B$2418,2,FALSE))</f>
        <v/>
      </c>
      <c r="Q3031" s="68"/>
      <c r="R3031" s="68"/>
      <c r="S3031" s="68"/>
      <c r="T3031" s="68"/>
      <c r="U3031" s="68"/>
      <c r="V3031" s="68"/>
      <c r="W3031" s="68"/>
      <c r="X3031" s="68"/>
      <c r="Y3031" s="68"/>
      <c r="Z3031" s="68"/>
      <c r="AA3031" s="68"/>
      <c r="AB3031" s="69"/>
      <c r="AC3031" s="68"/>
      <c r="AD3031" s="69"/>
      <c r="AE3031" s="53"/>
      <c r="AF3031" s="98"/>
      <c r="AG3031" s="123"/>
      <c r="AH3031" s="123"/>
      <c r="AI3031"/>
      <c r="AJ3031"/>
      <c r="AM3031" s="13"/>
    </row>
    <row r="3032" spans="1:39" s="8" customFormat="1" ht="24.95" customHeight="1" x14ac:dyDescent="0.25">
      <c r="A3032" s="65" t="str">
        <f t="shared" si="46"/>
        <v/>
      </c>
      <c r="B3032" s="61"/>
      <c r="C3032" s="63" t="str">
        <f>IF(B3032="","",VLOOKUP(B3032,'Base productos'!A$2:H$10900,2,FALSE))</f>
        <v/>
      </c>
      <c r="D3032" s="66" t="str">
        <f>IF(B3032="","",VLOOKUP(B3032,'Base productos'!A$2:H$10900,3,FALSE))</f>
        <v/>
      </c>
      <c r="E3032" s="62" t="str">
        <f>IF(B3032="","",VLOOKUP(B3032,'Base productos'!A$2:H$10900,4,FALSE))</f>
        <v/>
      </c>
      <c r="F3032" s="62" t="str">
        <f>IF(B3032="","",VLOOKUP(B3032,'Base productos'!A$2:H$10900,5,FALSE))</f>
        <v/>
      </c>
      <c r="G3032" s="66" t="str">
        <f>IF(B3032="","",VLOOKUP(B3032,'Base productos'!A$2:H$10900,6,FALSE))</f>
        <v/>
      </c>
      <c r="H3032" s="66" t="str">
        <f>IF(B3032="","",VLOOKUP(B3032,'Base productos'!A$2:H$10900,7,FALSE))</f>
        <v/>
      </c>
      <c r="I3032" s="66" t="str">
        <f>IF(B3032="","",VLOOKUP(B3032,'Base productos'!A$2:H$10900,8,FALSE))</f>
        <v/>
      </c>
      <c r="J3032" s="47"/>
      <c r="K3032" s="48"/>
      <c r="L3032" s="68"/>
      <c r="M3032" s="68"/>
      <c r="N3032" s="68"/>
      <c r="O3032" s="68"/>
      <c r="P3032" s="100" t="str">
        <f>IF(O3032="","",VLOOKUP(O3032,'Principios Activos'!A$1:B$2418,2,FALSE))</f>
        <v/>
      </c>
      <c r="Q3032" s="68"/>
      <c r="R3032" s="68"/>
      <c r="S3032" s="68"/>
      <c r="T3032" s="68"/>
      <c r="U3032" s="68"/>
      <c r="V3032" s="68"/>
      <c r="W3032" s="68"/>
      <c r="X3032" s="68"/>
      <c r="Y3032" s="68"/>
      <c r="Z3032" s="68"/>
      <c r="AA3032" s="68"/>
      <c r="AB3032" s="69"/>
      <c r="AC3032" s="68"/>
      <c r="AD3032" s="69"/>
      <c r="AE3032" s="53"/>
      <c r="AF3032" s="98"/>
      <c r="AG3032" s="123"/>
      <c r="AH3032" s="123"/>
      <c r="AI3032"/>
      <c r="AJ3032"/>
      <c r="AM3032" s="13"/>
    </row>
    <row r="3033" spans="1:39" s="8" customFormat="1" ht="24.95" customHeight="1" x14ac:dyDescent="0.25">
      <c r="A3033" s="65" t="str">
        <f t="shared" ref="A3033:A3096" si="47">IF(A3032="","",IF(B3033="","",A3032))</f>
        <v/>
      </c>
      <c r="B3033" s="61"/>
      <c r="C3033" s="63" t="str">
        <f>IF(B3033="","",VLOOKUP(B3033,'Base productos'!A$2:H$10900,2,FALSE))</f>
        <v/>
      </c>
      <c r="D3033" s="66" t="str">
        <f>IF(B3033="","",VLOOKUP(B3033,'Base productos'!A$2:H$10900,3,FALSE))</f>
        <v/>
      </c>
      <c r="E3033" s="62" t="str">
        <f>IF(B3033="","",VLOOKUP(B3033,'Base productos'!A$2:H$10900,4,FALSE))</f>
        <v/>
      </c>
      <c r="F3033" s="62" t="str">
        <f>IF(B3033="","",VLOOKUP(B3033,'Base productos'!A$2:H$10900,5,FALSE))</f>
        <v/>
      </c>
      <c r="G3033" s="66" t="str">
        <f>IF(B3033="","",VLOOKUP(B3033,'Base productos'!A$2:H$10900,6,FALSE))</f>
        <v/>
      </c>
      <c r="H3033" s="66" t="str">
        <f>IF(B3033="","",VLOOKUP(B3033,'Base productos'!A$2:H$10900,7,FALSE))</f>
        <v/>
      </c>
      <c r="I3033" s="66" t="str">
        <f>IF(B3033="","",VLOOKUP(B3033,'Base productos'!A$2:H$10900,8,FALSE))</f>
        <v/>
      </c>
      <c r="J3033" s="47"/>
      <c r="K3033" s="48"/>
      <c r="L3033" s="68"/>
      <c r="M3033" s="68"/>
      <c r="N3033" s="68"/>
      <c r="O3033" s="68"/>
      <c r="P3033" s="100" t="str">
        <f>IF(O3033="","",VLOOKUP(O3033,'Principios Activos'!A$1:B$2418,2,FALSE))</f>
        <v/>
      </c>
      <c r="Q3033" s="68"/>
      <c r="R3033" s="68"/>
      <c r="S3033" s="68"/>
      <c r="T3033" s="68"/>
      <c r="U3033" s="68"/>
      <c r="V3033" s="68"/>
      <c r="W3033" s="68"/>
      <c r="X3033" s="68"/>
      <c r="Y3033" s="68"/>
      <c r="Z3033" s="68"/>
      <c r="AA3033" s="68"/>
      <c r="AB3033" s="69"/>
      <c r="AC3033" s="68"/>
      <c r="AD3033" s="69"/>
      <c r="AE3033" s="53"/>
      <c r="AF3033" s="98"/>
      <c r="AG3033" s="123"/>
      <c r="AH3033" s="123"/>
      <c r="AI3033"/>
      <c r="AJ3033"/>
      <c r="AM3033" s="13"/>
    </row>
    <row r="3034" spans="1:39" s="8" customFormat="1" ht="24.95" customHeight="1" x14ac:dyDescent="0.25">
      <c r="A3034" s="65" t="str">
        <f t="shared" si="47"/>
        <v/>
      </c>
      <c r="B3034" s="61"/>
      <c r="C3034" s="63" t="str">
        <f>IF(B3034="","",VLOOKUP(B3034,'Base productos'!A$2:H$10900,2,FALSE))</f>
        <v/>
      </c>
      <c r="D3034" s="66" t="str">
        <f>IF(B3034="","",VLOOKUP(B3034,'Base productos'!A$2:H$10900,3,FALSE))</f>
        <v/>
      </c>
      <c r="E3034" s="62" t="str">
        <f>IF(B3034="","",VLOOKUP(B3034,'Base productos'!A$2:H$10900,4,FALSE))</f>
        <v/>
      </c>
      <c r="F3034" s="62" t="str">
        <f>IF(B3034="","",VLOOKUP(B3034,'Base productos'!A$2:H$10900,5,FALSE))</f>
        <v/>
      </c>
      <c r="G3034" s="66" t="str">
        <f>IF(B3034="","",VLOOKUP(B3034,'Base productos'!A$2:H$10900,6,FALSE))</f>
        <v/>
      </c>
      <c r="H3034" s="66" t="str">
        <f>IF(B3034="","",VLOOKUP(B3034,'Base productos'!A$2:H$10900,7,FALSE))</f>
        <v/>
      </c>
      <c r="I3034" s="66" t="str">
        <f>IF(B3034="","",VLOOKUP(B3034,'Base productos'!A$2:H$10900,8,FALSE))</f>
        <v/>
      </c>
      <c r="J3034" s="47"/>
      <c r="K3034" s="48"/>
      <c r="L3034" s="68"/>
      <c r="M3034" s="68"/>
      <c r="N3034" s="68"/>
      <c r="O3034" s="68"/>
      <c r="P3034" s="100" t="str">
        <f>IF(O3034="","",VLOOKUP(O3034,'Principios Activos'!A$1:B$2418,2,FALSE))</f>
        <v/>
      </c>
      <c r="Q3034" s="68"/>
      <c r="R3034" s="68"/>
      <c r="S3034" s="68"/>
      <c r="T3034" s="68"/>
      <c r="U3034" s="68"/>
      <c r="V3034" s="68"/>
      <c r="W3034" s="68"/>
      <c r="X3034" s="68"/>
      <c r="Y3034" s="68"/>
      <c r="Z3034" s="68"/>
      <c r="AA3034" s="68"/>
      <c r="AB3034" s="69"/>
      <c r="AC3034" s="68"/>
      <c r="AD3034" s="69"/>
      <c r="AE3034" s="53"/>
      <c r="AF3034" s="98"/>
      <c r="AG3034" s="123"/>
      <c r="AH3034" s="123"/>
      <c r="AI3034"/>
      <c r="AJ3034"/>
      <c r="AM3034" s="13"/>
    </row>
    <row r="3035" spans="1:39" s="8" customFormat="1" ht="24.95" customHeight="1" x14ac:dyDescent="0.25">
      <c r="A3035" s="65" t="str">
        <f t="shared" si="47"/>
        <v/>
      </c>
      <c r="B3035" s="61"/>
      <c r="C3035" s="63" t="str">
        <f>IF(B3035="","",VLOOKUP(B3035,'Base productos'!A$2:H$10900,2,FALSE))</f>
        <v/>
      </c>
      <c r="D3035" s="66" t="str">
        <f>IF(B3035="","",VLOOKUP(B3035,'Base productos'!A$2:H$10900,3,FALSE))</f>
        <v/>
      </c>
      <c r="E3035" s="62" t="str">
        <f>IF(B3035="","",VLOOKUP(B3035,'Base productos'!A$2:H$10900,4,FALSE))</f>
        <v/>
      </c>
      <c r="F3035" s="62" t="str">
        <f>IF(B3035="","",VLOOKUP(B3035,'Base productos'!A$2:H$10900,5,FALSE))</f>
        <v/>
      </c>
      <c r="G3035" s="66" t="str">
        <f>IF(B3035="","",VLOOKUP(B3035,'Base productos'!A$2:H$10900,6,FALSE))</f>
        <v/>
      </c>
      <c r="H3035" s="66" t="str">
        <f>IF(B3035="","",VLOOKUP(B3035,'Base productos'!A$2:H$10900,7,FALSE))</f>
        <v/>
      </c>
      <c r="I3035" s="66" t="str">
        <f>IF(B3035="","",VLOOKUP(B3035,'Base productos'!A$2:H$10900,8,FALSE))</f>
        <v/>
      </c>
      <c r="J3035" s="47"/>
      <c r="K3035" s="48"/>
      <c r="L3035" s="68"/>
      <c r="M3035" s="68"/>
      <c r="N3035" s="68"/>
      <c r="O3035" s="68"/>
      <c r="P3035" s="100" t="str">
        <f>IF(O3035="","",VLOOKUP(O3035,'Principios Activos'!A$1:B$2418,2,FALSE))</f>
        <v/>
      </c>
      <c r="Q3035" s="68"/>
      <c r="R3035" s="68"/>
      <c r="S3035" s="68"/>
      <c r="T3035" s="68"/>
      <c r="U3035" s="68"/>
      <c r="V3035" s="68"/>
      <c r="W3035" s="68"/>
      <c r="X3035" s="68"/>
      <c r="Y3035" s="68"/>
      <c r="Z3035" s="68"/>
      <c r="AA3035" s="68"/>
      <c r="AB3035" s="69"/>
      <c r="AC3035" s="68"/>
      <c r="AD3035" s="69"/>
      <c r="AE3035" s="53"/>
      <c r="AF3035" s="98"/>
      <c r="AG3035" s="123"/>
      <c r="AH3035" s="123"/>
      <c r="AI3035"/>
      <c r="AJ3035"/>
      <c r="AM3035" s="13"/>
    </row>
    <row r="3036" spans="1:39" s="8" customFormat="1" ht="24.95" customHeight="1" x14ac:dyDescent="0.25">
      <c r="A3036" s="65" t="str">
        <f t="shared" si="47"/>
        <v/>
      </c>
      <c r="B3036" s="61"/>
      <c r="C3036" s="63" t="str">
        <f>IF(B3036="","",VLOOKUP(B3036,'Base productos'!A$2:H$10900,2,FALSE))</f>
        <v/>
      </c>
      <c r="D3036" s="66" t="str">
        <f>IF(B3036="","",VLOOKUP(B3036,'Base productos'!A$2:H$10900,3,FALSE))</f>
        <v/>
      </c>
      <c r="E3036" s="62" t="str">
        <f>IF(B3036="","",VLOOKUP(B3036,'Base productos'!A$2:H$10900,4,FALSE))</f>
        <v/>
      </c>
      <c r="F3036" s="62" t="str">
        <f>IF(B3036="","",VLOOKUP(B3036,'Base productos'!A$2:H$10900,5,FALSE))</f>
        <v/>
      </c>
      <c r="G3036" s="66" t="str">
        <f>IF(B3036="","",VLOOKUP(B3036,'Base productos'!A$2:H$10900,6,FALSE))</f>
        <v/>
      </c>
      <c r="H3036" s="66" t="str">
        <f>IF(B3036="","",VLOOKUP(B3036,'Base productos'!A$2:H$10900,7,FALSE))</f>
        <v/>
      </c>
      <c r="I3036" s="66" t="str">
        <f>IF(B3036="","",VLOOKUP(B3036,'Base productos'!A$2:H$10900,8,FALSE))</f>
        <v/>
      </c>
      <c r="J3036" s="47"/>
      <c r="K3036" s="48"/>
      <c r="L3036" s="68"/>
      <c r="M3036" s="68"/>
      <c r="N3036" s="68"/>
      <c r="O3036" s="68"/>
      <c r="P3036" s="100" t="str">
        <f>IF(O3036="","",VLOOKUP(O3036,'Principios Activos'!A$1:B$2418,2,FALSE))</f>
        <v/>
      </c>
      <c r="Q3036" s="68"/>
      <c r="R3036" s="68"/>
      <c r="S3036" s="68"/>
      <c r="T3036" s="68"/>
      <c r="U3036" s="68"/>
      <c r="V3036" s="68"/>
      <c r="W3036" s="68"/>
      <c r="X3036" s="68"/>
      <c r="Y3036" s="68"/>
      <c r="Z3036" s="68"/>
      <c r="AA3036" s="68"/>
      <c r="AB3036" s="69"/>
      <c r="AC3036" s="68"/>
      <c r="AD3036" s="69"/>
      <c r="AE3036" s="53"/>
      <c r="AF3036" s="98"/>
      <c r="AG3036" s="123"/>
      <c r="AH3036" s="123"/>
      <c r="AI3036"/>
      <c r="AJ3036"/>
      <c r="AM3036" s="13"/>
    </row>
    <row r="3037" spans="1:39" s="8" customFormat="1" ht="24.95" customHeight="1" x14ac:dyDescent="0.25">
      <c r="A3037" s="65" t="str">
        <f t="shared" si="47"/>
        <v/>
      </c>
      <c r="B3037" s="61"/>
      <c r="C3037" s="63" t="str">
        <f>IF(B3037="","",VLOOKUP(B3037,'Base productos'!A$2:H$10900,2,FALSE))</f>
        <v/>
      </c>
      <c r="D3037" s="66" t="str">
        <f>IF(B3037="","",VLOOKUP(B3037,'Base productos'!A$2:H$10900,3,FALSE))</f>
        <v/>
      </c>
      <c r="E3037" s="62" t="str">
        <f>IF(B3037="","",VLOOKUP(B3037,'Base productos'!A$2:H$10900,4,FALSE))</f>
        <v/>
      </c>
      <c r="F3037" s="62" t="str">
        <f>IF(B3037="","",VLOOKUP(B3037,'Base productos'!A$2:H$10900,5,FALSE))</f>
        <v/>
      </c>
      <c r="G3037" s="66" t="str">
        <f>IF(B3037="","",VLOOKUP(B3037,'Base productos'!A$2:H$10900,6,FALSE))</f>
        <v/>
      </c>
      <c r="H3037" s="66" t="str">
        <f>IF(B3037="","",VLOOKUP(B3037,'Base productos'!A$2:H$10900,7,FALSE))</f>
        <v/>
      </c>
      <c r="I3037" s="66" t="str">
        <f>IF(B3037="","",VLOOKUP(B3037,'Base productos'!A$2:H$10900,8,FALSE))</f>
        <v/>
      </c>
      <c r="J3037" s="47"/>
      <c r="K3037" s="48"/>
      <c r="L3037" s="68"/>
      <c r="M3037" s="68"/>
      <c r="N3037" s="68"/>
      <c r="O3037" s="68"/>
      <c r="P3037" s="100" t="str">
        <f>IF(O3037="","",VLOOKUP(O3037,'Principios Activos'!A$1:B$2418,2,FALSE))</f>
        <v/>
      </c>
      <c r="Q3037" s="68"/>
      <c r="R3037" s="68"/>
      <c r="S3037" s="68"/>
      <c r="T3037" s="68"/>
      <c r="U3037" s="68"/>
      <c r="V3037" s="68"/>
      <c r="W3037" s="68"/>
      <c r="X3037" s="68"/>
      <c r="Y3037" s="68"/>
      <c r="Z3037" s="68"/>
      <c r="AA3037" s="68"/>
      <c r="AB3037" s="69"/>
      <c r="AC3037" s="68"/>
      <c r="AD3037" s="69"/>
      <c r="AE3037" s="53"/>
      <c r="AF3037" s="98"/>
      <c r="AG3037" s="123"/>
      <c r="AH3037" s="123"/>
      <c r="AI3037"/>
      <c r="AJ3037"/>
      <c r="AM3037" s="13"/>
    </row>
    <row r="3038" spans="1:39" s="8" customFormat="1" ht="24.95" customHeight="1" x14ac:dyDescent="0.25">
      <c r="A3038" s="65" t="str">
        <f t="shared" si="47"/>
        <v/>
      </c>
      <c r="B3038" s="61"/>
      <c r="C3038" s="63" t="str">
        <f>IF(B3038="","",VLOOKUP(B3038,'Base productos'!A$2:H$10900,2,FALSE))</f>
        <v/>
      </c>
      <c r="D3038" s="66" t="str">
        <f>IF(B3038="","",VLOOKUP(B3038,'Base productos'!A$2:H$10900,3,FALSE))</f>
        <v/>
      </c>
      <c r="E3038" s="62" t="str">
        <f>IF(B3038="","",VLOOKUP(B3038,'Base productos'!A$2:H$10900,4,FALSE))</f>
        <v/>
      </c>
      <c r="F3038" s="62" t="str">
        <f>IF(B3038="","",VLOOKUP(B3038,'Base productos'!A$2:H$10900,5,FALSE))</f>
        <v/>
      </c>
      <c r="G3038" s="66" t="str">
        <f>IF(B3038="","",VLOOKUP(B3038,'Base productos'!A$2:H$10900,6,FALSE))</f>
        <v/>
      </c>
      <c r="H3038" s="66" t="str">
        <f>IF(B3038="","",VLOOKUP(B3038,'Base productos'!A$2:H$10900,7,FALSE))</f>
        <v/>
      </c>
      <c r="I3038" s="66" t="str">
        <f>IF(B3038="","",VLOOKUP(B3038,'Base productos'!A$2:H$10900,8,FALSE))</f>
        <v/>
      </c>
      <c r="J3038" s="47"/>
      <c r="K3038" s="48"/>
      <c r="L3038" s="68"/>
      <c r="M3038" s="68"/>
      <c r="N3038" s="68"/>
      <c r="O3038" s="68"/>
      <c r="P3038" s="100" t="str">
        <f>IF(O3038="","",VLOOKUP(O3038,'Principios Activos'!A$1:B$2418,2,FALSE))</f>
        <v/>
      </c>
      <c r="Q3038" s="68"/>
      <c r="R3038" s="68"/>
      <c r="S3038" s="68"/>
      <c r="T3038" s="68"/>
      <c r="U3038" s="68"/>
      <c r="V3038" s="68"/>
      <c r="W3038" s="68"/>
      <c r="X3038" s="68"/>
      <c r="Y3038" s="68"/>
      <c r="Z3038" s="68"/>
      <c r="AA3038" s="68"/>
      <c r="AB3038" s="69"/>
      <c r="AC3038" s="68"/>
      <c r="AD3038" s="69"/>
      <c r="AE3038" s="53"/>
      <c r="AF3038" s="98"/>
      <c r="AG3038" s="123"/>
      <c r="AH3038" s="123"/>
      <c r="AI3038"/>
      <c r="AJ3038"/>
      <c r="AM3038" s="13"/>
    </row>
    <row r="3039" spans="1:39" s="8" customFormat="1" ht="24.95" customHeight="1" x14ac:dyDescent="0.25">
      <c r="A3039" s="65" t="str">
        <f t="shared" si="47"/>
        <v/>
      </c>
      <c r="B3039" s="61"/>
      <c r="C3039" s="63" t="str">
        <f>IF(B3039="","",VLOOKUP(B3039,'Base productos'!A$2:H$10900,2,FALSE))</f>
        <v/>
      </c>
      <c r="D3039" s="66" t="str">
        <f>IF(B3039="","",VLOOKUP(B3039,'Base productos'!A$2:H$10900,3,FALSE))</f>
        <v/>
      </c>
      <c r="E3039" s="62" t="str">
        <f>IF(B3039="","",VLOOKUP(B3039,'Base productos'!A$2:H$10900,4,FALSE))</f>
        <v/>
      </c>
      <c r="F3039" s="62" t="str">
        <f>IF(B3039="","",VLOOKUP(B3039,'Base productos'!A$2:H$10900,5,FALSE))</f>
        <v/>
      </c>
      <c r="G3039" s="66" t="str">
        <f>IF(B3039="","",VLOOKUP(B3039,'Base productos'!A$2:H$10900,6,FALSE))</f>
        <v/>
      </c>
      <c r="H3039" s="66" t="str">
        <f>IF(B3039="","",VLOOKUP(B3039,'Base productos'!A$2:H$10900,7,FALSE))</f>
        <v/>
      </c>
      <c r="I3039" s="66" t="str">
        <f>IF(B3039="","",VLOOKUP(B3039,'Base productos'!A$2:H$10900,8,FALSE))</f>
        <v/>
      </c>
      <c r="J3039" s="47"/>
      <c r="K3039" s="48"/>
      <c r="L3039" s="68"/>
      <c r="M3039" s="68"/>
      <c r="N3039" s="68"/>
      <c r="O3039" s="68"/>
      <c r="P3039" s="100" t="str">
        <f>IF(O3039="","",VLOOKUP(O3039,'Principios Activos'!A$1:B$2418,2,FALSE))</f>
        <v/>
      </c>
      <c r="Q3039" s="68"/>
      <c r="R3039" s="68"/>
      <c r="S3039" s="68"/>
      <c r="T3039" s="68"/>
      <c r="U3039" s="68"/>
      <c r="V3039" s="68"/>
      <c r="W3039" s="68"/>
      <c r="X3039" s="68"/>
      <c r="Y3039" s="68"/>
      <c r="Z3039" s="68"/>
      <c r="AA3039" s="68"/>
      <c r="AB3039" s="69"/>
      <c r="AC3039" s="68"/>
      <c r="AD3039" s="69"/>
      <c r="AE3039" s="53"/>
      <c r="AF3039" s="98"/>
      <c r="AG3039" s="123"/>
      <c r="AH3039" s="123"/>
      <c r="AI3039"/>
      <c r="AJ3039"/>
      <c r="AM3039" s="13"/>
    </row>
    <row r="3040" spans="1:39" s="8" customFormat="1" ht="24.95" customHeight="1" x14ac:dyDescent="0.25">
      <c r="A3040" s="65" t="str">
        <f t="shared" si="47"/>
        <v/>
      </c>
      <c r="B3040" s="61"/>
      <c r="C3040" s="63" t="str">
        <f>IF(B3040="","",VLOOKUP(B3040,'Base productos'!A$2:H$10900,2,FALSE))</f>
        <v/>
      </c>
      <c r="D3040" s="66" t="str">
        <f>IF(B3040="","",VLOOKUP(B3040,'Base productos'!A$2:H$10900,3,FALSE))</f>
        <v/>
      </c>
      <c r="E3040" s="62" t="str">
        <f>IF(B3040="","",VLOOKUP(B3040,'Base productos'!A$2:H$10900,4,FALSE))</f>
        <v/>
      </c>
      <c r="F3040" s="62" t="str">
        <f>IF(B3040="","",VLOOKUP(B3040,'Base productos'!A$2:H$10900,5,FALSE))</f>
        <v/>
      </c>
      <c r="G3040" s="66" t="str">
        <f>IF(B3040="","",VLOOKUP(B3040,'Base productos'!A$2:H$10900,6,FALSE))</f>
        <v/>
      </c>
      <c r="H3040" s="66" t="str">
        <f>IF(B3040="","",VLOOKUP(B3040,'Base productos'!A$2:H$10900,7,FALSE))</f>
        <v/>
      </c>
      <c r="I3040" s="66" t="str">
        <f>IF(B3040="","",VLOOKUP(B3040,'Base productos'!A$2:H$10900,8,FALSE))</f>
        <v/>
      </c>
      <c r="J3040" s="47"/>
      <c r="K3040" s="48"/>
      <c r="L3040" s="68"/>
      <c r="M3040" s="68"/>
      <c r="N3040" s="68"/>
      <c r="O3040" s="68"/>
      <c r="P3040" s="100" t="str">
        <f>IF(O3040="","",VLOOKUP(O3040,'Principios Activos'!A$1:B$2418,2,FALSE))</f>
        <v/>
      </c>
      <c r="Q3040" s="68"/>
      <c r="R3040" s="68"/>
      <c r="S3040" s="68"/>
      <c r="T3040" s="68"/>
      <c r="U3040" s="68"/>
      <c r="V3040" s="68"/>
      <c r="W3040" s="68"/>
      <c r="X3040" s="68"/>
      <c r="Y3040" s="68"/>
      <c r="Z3040" s="68"/>
      <c r="AA3040" s="68"/>
      <c r="AB3040" s="69"/>
      <c r="AC3040" s="68"/>
      <c r="AD3040" s="69"/>
      <c r="AE3040" s="53"/>
      <c r="AF3040" s="98"/>
      <c r="AG3040" s="123"/>
      <c r="AH3040" s="123"/>
      <c r="AI3040"/>
      <c r="AJ3040"/>
      <c r="AM3040" s="13"/>
    </row>
    <row r="3041" spans="1:39" s="8" customFormat="1" ht="24.95" customHeight="1" x14ac:dyDescent="0.25">
      <c r="A3041" s="65" t="str">
        <f t="shared" si="47"/>
        <v/>
      </c>
      <c r="B3041" s="61"/>
      <c r="C3041" s="63" t="str">
        <f>IF(B3041="","",VLOOKUP(B3041,'Base productos'!A$2:H$10900,2,FALSE))</f>
        <v/>
      </c>
      <c r="D3041" s="66" t="str">
        <f>IF(B3041="","",VLOOKUP(B3041,'Base productos'!A$2:H$10900,3,FALSE))</f>
        <v/>
      </c>
      <c r="E3041" s="62" t="str">
        <f>IF(B3041="","",VLOOKUP(B3041,'Base productos'!A$2:H$10900,4,FALSE))</f>
        <v/>
      </c>
      <c r="F3041" s="62" t="str">
        <f>IF(B3041="","",VLOOKUP(B3041,'Base productos'!A$2:H$10900,5,FALSE))</f>
        <v/>
      </c>
      <c r="G3041" s="66" t="str">
        <f>IF(B3041="","",VLOOKUP(B3041,'Base productos'!A$2:H$10900,6,FALSE))</f>
        <v/>
      </c>
      <c r="H3041" s="66" t="str">
        <f>IF(B3041="","",VLOOKUP(B3041,'Base productos'!A$2:H$10900,7,FALSE))</f>
        <v/>
      </c>
      <c r="I3041" s="66" t="str">
        <f>IF(B3041="","",VLOOKUP(B3041,'Base productos'!A$2:H$10900,8,FALSE))</f>
        <v/>
      </c>
      <c r="J3041" s="47"/>
      <c r="K3041" s="48"/>
      <c r="L3041" s="68"/>
      <c r="M3041" s="68"/>
      <c r="N3041" s="68"/>
      <c r="O3041" s="68"/>
      <c r="P3041" s="100" t="str">
        <f>IF(O3041="","",VLOOKUP(O3041,'Principios Activos'!A$1:B$2418,2,FALSE))</f>
        <v/>
      </c>
      <c r="Q3041" s="68"/>
      <c r="R3041" s="68"/>
      <c r="S3041" s="68"/>
      <c r="T3041" s="68"/>
      <c r="U3041" s="68"/>
      <c r="V3041" s="68"/>
      <c r="W3041" s="68"/>
      <c r="X3041" s="68"/>
      <c r="Y3041" s="68"/>
      <c r="Z3041" s="68"/>
      <c r="AA3041" s="68"/>
      <c r="AB3041" s="69"/>
      <c r="AC3041" s="68"/>
      <c r="AD3041" s="69"/>
      <c r="AE3041" s="53"/>
      <c r="AF3041" s="98"/>
      <c r="AG3041" s="123"/>
      <c r="AH3041" s="123"/>
      <c r="AI3041"/>
      <c r="AJ3041"/>
      <c r="AM3041" s="13"/>
    </row>
    <row r="3042" spans="1:39" s="8" customFormat="1" ht="24.95" customHeight="1" x14ac:dyDescent="0.25">
      <c r="A3042" s="65" t="str">
        <f t="shared" si="47"/>
        <v/>
      </c>
      <c r="B3042" s="61"/>
      <c r="C3042" s="63" t="str">
        <f>IF(B3042="","",VLOOKUP(B3042,'Base productos'!A$2:H$10900,2,FALSE))</f>
        <v/>
      </c>
      <c r="D3042" s="66" t="str">
        <f>IF(B3042="","",VLOOKUP(B3042,'Base productos'!A$2:H$10900,3,FALSE))</f>
        <v/>
      </c>
      <c r="E3042" s="62" t="str">
        <f>IF(B3042="","",VLOOKUP(B3042,'Base productos'!A$2:H$10900,4,FALSE))</f>
        <v/>
      </c>
      <c r="F3042" s="62" t="str">
        <f>IF(B3042="","",VLOOKUP(B3042,'Base productos'!A$2:H$10900,5,FALSE))</f>
        <v/>
      </c>
      <c r="G3042" s="66" t="str">
        <f>IF(B3042="","",VLOOKUP(B3042,'Base productos'!A$2:H$10900,6,FALSE))</f>
        <v/>
      </c>
      <c r="H3042" s="66" t="str">
        <f>IF(B3042="","",VLOOKUP(B3042,'Base productos'!A$2:H$10900,7,FALSE))</f>
        <v/>
      </c>
      <c r="I3042" s="66" t="str">
        <f>IF(B3042="","",VLOOKUP(B3042,'Base productos'!A$2:H$10900,8,FALSE))</f>
        <v/>
      </c>
      <c r="J3042" s="47"/>
      <c r="K3042" s="48"/>
      <c r="L3042" s="68"/>
      <c r="M3042" s="68"/>
      <c r="N3042" s="68"/>
      <c r="O3042" s="68"/>
      <c r="P3042" s="100" t="str">
        <f>IF(O3042="","",VLOOKUP(O3042,'Principios Activos'!A$1:B$2418,2,FALSE))</f>
        <v/>
      </c>
      <c r="Q3042" s="68"/>
      <c r="R3042" s="68"/>
      <c r="S3042" s="68"/>
      <c r="T3042" s="68"/>
      <c r="U3042" s="68"/>
      <c r="V3042" s="68"/>
      <c r="W3042" s="68"/>
      <c r="X3042" s="68"/>
      <c r="Y3042" s="68"/>
      <c r="Z3042" s="68"/>
      <c r="AA3042" s="68"/>
      <c r="AB3042" s="69"/>
      <c r="AC3042" s="68"/>
      <c r="AD3042" s="69"/>
      <c r="AE3042" s="53"/>
      <c r="AF3042" s="98"/>
      <c r="AG3042" s="123"/>
      <c r="AH3042" s="123"/>
      <c r="AI3042"/>
      <c r="AJ3042"/>
      <c r="AM3042" s="13"/>
    </row>
    <row r="3043" spans="1:39" s="8" customFormat="1" ht="24.95" customHeight="1" x14ac:dyDescent="0.25">
      <c r="A3043" s="65" t="str">
        <f t="shared" si="47"/>
        <v/>
      </c>
      <c r="B3043" s="61"/>
      <c r="C3043" s="63" t="str">
        <f>IF(B3043="","",VLOOKUP(B3043,'Base productos'!A$2:H$10900,2,FALSE))</f>
        <v/>
      </c>
      <c r="D3043" s="66" t="str">
        <f>IF(B3043="","",VLOOKUP(B3043,'Base productos'!A$2:H$10900,3,FALSE))</f>
        <v/>
      </c>
      <c r="E3043" s="62" t="str">
        <f>IF(B3043="","",VLOOKUP(B3043,'Base productos'!A$2:H$10900,4,FALSE))</f>
        <v/>
      </c>
      <c r="F3043" s="62" t="str">
        <f>IF(B3043="","",VLOOKUP(B3043,'Base productos'!A$2:H$10900,5,FALSE))</f>
        <v/>
      </c>
      <c r="G3043" s="66" t="str">
        <f>IF(B3043="","",VLOOKUP(B3043,'Base productos'!A$2:H$10900,6,FALSE))</f>
        <v/>
      </c>
      <c r="H3043" s="66" t="str">
        <f>IF(B3043="","",VLOOKUP(B3043,'Base productos'!A$2:H$10900,7,FALSE))</f>
        <v/>
      </c>
      <c r="I3043" s="66" t="str">
        <f>IF(B3043="","",VLOOKUP(B3043,'Base productos'!A$2:H$10900,8,FALSE))</f>
        <v/>
      </c>
      <c r="J3043" s="47"/>
      <c r="K3043" s="48"/>
      <c r="L3043" s="68"/>
      <c r="M3043" s="68"/>
      <c r="N3043" s="68"/>
      <c r="O3043" s="68"/>
      <c r="P3043" s="100" t="str">
        <f>IF(O3043="","",VLOOKUP(O3043,'Principios Activos'!A$1:B$2418,2,FALSE))</f>
        <v/>
      </c>
      <c r="Q3043" s="68"/>
      <c r="R3043" s="68"/>
      <c r="S3043" s="68"/>
      <c r="T3043" s="68"/>
      <c r="U3043" s="68"/>
      <c r="V3043" s="68"/>
      <c r="W3043" s="68"/>
      <c r="X3043" s="68"/>
      <c r="Y3043" s="68"/>
      <c r="Z3043" s="68"/>
      <c r="AA3043" s="68"/>
      <c r="AB3043" s="69"/>
      <c r="AC3043" s="68"/>
      <c r="AD3043" s="69"/>
      <c r="AE3043" s="53"/>
      <c r="AF3043" s="98"/>
      <c r="AG3043" s="123"/>
      <c r="AH3043" s="123"/>
      <c r="AI3043"/>
      <c r="AJ3043"/>
      <c r="AM3043" s="13"/>
    </row>
    <row r="3044" spans="1:39" s="8" customFormat="1" ht="24.95" customHeight="1" x14ac:dyDescent="0.25">
      <c r="A3044" s="65" t="str">
        <f t="shared" si="47"/>
        <v/>
      </c>
      <c r="B3044" s="61"/>
      <c r="C3044" s="63" t="str">
        <f>IF(B3044="","",VLOOKUP(B3044,'Base productos'!A$2:H$10900,2,FALSE))</f>
        <v/>
      </c>
      <c r="D3044" s="66" t="str">
        <f>IF(B3044="","",VLOOKUP(B3044,'Base productos'!A$2:H$10900,3,FALSE))</f>
        <v/>
      </c>
      <c r="E3044" s="62" t="str">
        <f>IF(B3044="","",VLOOKUP(B3044,'Base productos'!A$2:H$10900,4,FALSE))</f>
        <v/>
      </c>
      <c r="F3044" s="62" t="str">
        <f>IF(B3044="","",VLOOKUP(B3044,'Base productos'!A$2:H$10900,5,FALSE))</f>
        <v/>
      </c>
      <c r="G3044" s="66" t="str">
        <f>IF(B3044="","",VLOOKUP(B3044,'Base productos'!A$2:H$10900,6,FALSE))</f>
        <v/>
      </c>
      <c r="H3044" s="66" t="str">
        <f>IF(B3044="","",VLOOKUP(B3044,'Base productos'!A$2:H$10900,7,FALSE))</f>
        <v/>
      </c>
      <c r="I3044" s="66" t="str">
        <f>IF(B3044="","",VLOOKUP(B3044,'Base productos'!A$2:H$10900,8,FALSE))</f>
        <v/>
      </c>
      <c r="J3044" s="47"/>
      <c r="K3044" s="48"/>
      <c r="L3044" s="68"/>
      <c r="M3044" s="68"/>
      <c r="N3044" s="68"/>
      <c r="O3044" s="68"/>
      <c r="P3044" s="100" t="str">
        <f>IF(O3044="","",VLOOKUP(O3044,'Principios Activos'!A$1:B$2418,2,FALSE))</f>
        <v/>
      </c>
      <c r="Q3044" s="68"/>
      <c r="R3044" s="68"/>
      <c r="S3044" s="68"/>
      <c r="T3044" s="68"/>
      <c r="U3044" s="68"/>
      <c r="V3044" s="68"/>
      <c r="W3044" s="68"/>
      <c r="X3044" s="68"/>
      <c r="Y3044" s="68"/>
      <c r="Z3044" s="68"/>
      <c r="AA3044" s="68"/>
      <c r="AB3044" s="69"/>
      <c r="AC3044" s="68"/>
      <c r="AD3044" s="69"/>
      <c r="AE3044" s="53"/>
      <c r="AF3044" s="98"/>
      <c r="AG3044" s="123"/>
      <c r="AH3044" s="123"/>
      <c r="AI3044"/>
      <c r="AJ3044"/>
      <c r="AM3044" s="13"/>
    </row>
    <row r="3045" spans="1:39" s="8" customFormat="1" ht="24.95" customHeight="1" x14ac:dyDescent="0.25">
      <c r="A3045" s="65" t="str">
        <f t="shared" si="47"/>
        <v/>
      </c>
      <c r="B3045" s="61"/>
      <c r="C3045" s="63" t="str">
        <f>IF(B3045="","",VLOOKUP(B3045,'Base productos'!A$2:H$10900,2,FALSE))</f>
        <v/>
      </c>
      <c r="D3045" s="66" t="str">
        <f>IF(B3045="","",VLOOKUP(B3045,'Base productos'!A$2:H$10900,3,FALSE))</f>
        <v/>
      </c>
      <c r="E3045" s="62" t="str">
        <f>IF(B3045="","",VLOOKUP(B3045,'Base productos'!A$2:H$10900,4,FALSE))</f>
        <v/>
      </c>
      <c r="F3045" s="62" t="str">
        <f>IF(B3045="","",VLOOKUP(B3045,'Base productos'!A$2:H$10900,5,FALSE))</f>
        <v/>
      </c>
      <c r="G3045" s="66" t="str">
        <f>IF(B3045="","",VLOOKUP(B3045,'Base productos'!A$2:H$10900,6,FALSE))</f>
        <v/>
      </c>
      <c r="H3045" s="66" t="str">
        <f>IF(B3045="","",VLOOKUP(B3045,'Base productos'!A$2:H$10900,7,FALSE))</f>
        <v/>
      </c>
      <c r="I3045" s="66" t="str">
        <f>IF(B3045="","",VLOOKUP(B3045,'Base productos'!A$2:H$10900,8,FALSE))</f>
        <v/>
      </c>
      <c r="J3045" s="47"/>
      <c r="K3045" s="48"/>
      <c r="L3045" s="68"/>
      <c r="M3045" s="68"/>
      <c r="N3045" s="68"/>
      <c r="O3045" s="68"/>
      <c r="P3045" s="100" t="str">
        <f>IF(O3045="","",VLOOKUP(O3045,'Principios Activos'!A$1:B$2418,2,FALSE))</f>
        <v/>
      </c>
      <c r="Q3045" s="68"/>
      <c r="R3045" s="68"/>
      <c r="S3045" s="68"/>
      <c r="T3045" s="68"/>
      <c r="U3045" s="68"/>
      <c r="V3045" s="68"/>
      <c r="W3045" s="68"/>
      <c r="X3045" s="68"/>
      <c r="Y3045" s="68"/>
      <c r="Z3045" s="68"/>
      <c r="AA3045" s="68"/>
      <c r="AB3045" s="69"/>
      <c r="AC3045" s="68"/>
      <c r="AD3045" s="69"/>
      <c r="AE3045" s="53"/>
      <c r="AF3045" s="98"/>
      <c r="AG3045" s="123"/>
      <c r="AH3045" s="123"/>
      <c r="AI3045"/>
      <c r="AJ3045"/>
      <c r="AM3045" s="13"/>
    </row>
    <row r="3046" spans="1:39" s="8" customFormat="1" ht="24.95" customHeight="1" x14ac:dyDescent="0.25">
      <c r="A3046" s="65" t="str">
        <f t="shared" si="47"/>
        <v/>
      </c>
      <c r="B3046" s="61"/>
      <c r="C3046" s="63" t="str">
        <f>IF(B3046="","",VLOOKUP(B3046,'Base productos'!A$2:H$10900,2,FALSE))</f>
        <v/>
      </c>
      <c r="D3046" s="66" t="str">
        <f>IF(B3046="","",VLOOKUP(B3046,'Base productos'!A$2:H$10900,3,FALSE))</f>
        <v/>
      </c>
      <c r="E3046" s="62" t="str">
        <f>IF(B3046="","",VLOOKUP(B3046,'Base productos'!A$2:H$10900,4,FALSE))</f>
        <v/>
      </c>
      <c r="F3046" s="62" t="str">
        <f>IF(B3046="","",VLOOKUP(B3046,'Base productos'!A$2:H$10900,5,FALSE))</f>
        <v/>
      </c>
      <c r="G3046" s="66" t="str">
        <f>IF(B3046="","",VLOOKUP(B3046,'Base productos'!A$2:H$10900,6,FALSE))</f>
        <v/>
      </c>
      <c r="H3046" s="66" t="str">
        <f>IF(B3046="","",VLOOKUP(B3046,'Base productos'!A$2:H$10900,7,FALSE))</f>
        <v/>
      </c>
      <c r="I3046" s="66" t="str">
        <f>IF(B3046="","",VLOOKUP(B3046,'Base productos'!A$2:H$10900,8,FALSE))</f>
        <v/>
      </c>
      <c r="J3046" s="47"/>
      <c r="K3046" s="48"/>
      <c r="L3046" s="68"/>
      <c r="M3046" s="68"/>
      <c r="N3046" s="68"/>
      <c r="O3046" s="68"/>
      <c r="P3046" s="100" t="str">
        <f>IF(O3046="","",VLOOKUP(O3046,'Principios Activos'!A$1:B$2418,2,FALSE))</f>
        <v/>
      </c>
      <c r="Q3046" s="68"/>
      <c r="R3046" s="68"/>
      <c r="S3046" s="68"/>
      <c r="T3046" s="68"/>
      <c r="U3046" s="68"/>
      <c r="V3046" s="68"/>
      <c r="W3046" s="68"/>
      <c r="X3046" s="68"/>
      <c r="Y3046" s="68"/>
      <c r="Z3046" s="68"/>
      <c r="AA3046" s="68"/>
      <c r="AB3046" s="69"/>
      <c r="AC3046" s="68"/>
      <c r="AD3046" s="69"/>
      <c r="AE3046" s="53"/>
      <c r="AF3046" s="98"/>
      <c r="AG3046" s="123"/>
      <c r="AH3046" s="123"/>
      <c r="AI3046"/>
      <c r="AJ3046"/>
      <c r="AM3046" s="13"/>
    </row>
    <row r="3047" spans="1:39" s="8" customFormat="1" ht="24.95" customHeight="1" x14ac:dyDescent="0.25">
      <c r="A3047" s="65" t="str">
        <f t="shared" si="47"/>
        <v/>
      </c>
      <c r="B3047" s="61"/>
      <c r="C3047" s="63" t="str">
        <f>IF(B3047="","",VLOOKUP(B3047,'Base productos'!A$2:H$10900,2,FALSE))</f>
        <v/>
      </c>
      <c r="D3047" s="66" t="str">
        <f>IF(B3047="","",VLOOKUP(B3047,'Base productos'!A$2:H$10900,3,FALSE))</f>
        <v/>
      </c>
      <c r="E3047" s="62" t="str">
        <f>IF(B3047="","",VLOOKUP(B3047,'Base productos'!A$2:H$10900,4,FALSE))</f>
        <v/>
      </c>
      <c r="F3047" s="62" t="str">
        <f>IF(B3047="","",VLOOKUP(B3047,'Base productos'!A$2:H$10900,5,FALSE))</f>
        <v/>
      </c>
      <c r="G3047" s="66" t="str">
        <f>IF(B3047="","",VLOOKUP(B3047,'Base productos'!A$2:H$10900,6,FALSE))</f>
        <v/>
      </c>
      <c r="H3047" s="66" t="str">
        <f>IF(B3047="","",VLOOKUP(B3047,'Base productos'!A$2:H$10900,7,FALSE))</f>
        <v/>
      </c>
      <c r="I3047" s="66" t="str">
        <f>IF(B3047="","",VLOOKUP(B3047,'Base productos'!A$2:H$10900,8,FALSE))</f>
        <v/>
      </c>
      <c r="J3047" s="47"/>
      <c r="K3047" s="48"/>
      <c r="L3047" s="68"/>
      <c r="M3047" s="68"/>
      <c r="N3047" s="68"/>
      <c r="O3047" s="68"/>
      <c r="P3047" s="100" t="str">
        <f>IF(O3047="","",VLOOKUP(O3047,'Principios Activos'!A$1:B$2418,2,FALSE))</f>
        <v/>
      </c>
      <c r="Q3047" s="68"/>
      <c r="R3047" s="68"/>
      <c r="S3047" s="68"/>
      <c r="T3047" s="68"/>
      <c r="U3047" s="68"/>
      <c r="V3047" s="68"/>
      <c r="W3047" s="68"/>
      <c r="X3047" s="68"/>
      <c r="Y3047" s="68"/>
      <c r="Z3047" s="68"/>
      <c r="AA3047" s="68"/>
      <c r="AB3047" s="69"/>
      <c r="AC3047" s="68"/>
      <c r="AD3047" s="69"/>
      <c r="AE3047" s="53"/>
      <c r="AF3047" s="98"/>
      <c r="AG3047" s="123"/>
      <c r="AH3047" s="123"/>
      <c r="AI3047"/>
      <c r="AJ3047"/>
      <c r="AM3047" s="13"/>
    </row>
    <row r="3048" spans="1:39" s="8" customFormat="1" ht="24.95" customHeight="1" x14ac:dyDescent="0.25">
      <c r="A3048" s="65" t="str">
        <f t="shared" si="47"/>
        <v/>
      </c>
      <c r="B3048" s="61"/>
      <c r="C3048" s="63" t="str">
        <f>IF(B3048="","",VLOOKUP(B3048,'Base productos'!A$2:H$10900,2,FALSE))</f>
        <v/>
      </c>
      <c r="D3048" s="66" t="str">
        <f>IF(B3048="","",VLOOKUP(B3048,'Base productos'!A$2:H$10900,3,FALSE))</f>
        <v/>
      </c>
      <c r="E3048" s="62" t="str">
        <f>IF(B3048="","",VLOOKUP(B3048,'Base productos'!A$2:H$10900,4,FALSE))</f>
        <v/>
      </c>
      <c r="F3048" s="62" t="str">
        <f>IF(B3048="","",VLOOKUP(B3048,'Base productos'!A$2:H$10900,5,FALSE))</f>
        <v/>
      </c>
      <c r="G3048" s="66" t="str">
        <f>IF(B3048="","",VLOOKUP(B3048,'Base productos'!A$2:H$10900,6,FALSE))</f>
        <v/>
      </c>
      <c r="H3048" s="66" t="str">
        <f>IF(B3048="","",VLOOKUP(B3048,'Base productos'!A$2:H$10900,7,FALSE))</f>
        <v/>
      </c>
      <c r="I3048" s="66" t="str">
        <f>IF(B3048="","",VLOOKUP(B3048,'Base productos'!A$2:H$10900,8,FALSE))</f>
        <v/>
      </c>
      <c r="J3048" s="47"/>
      <c r="K3048" s="48"/>
      <c r="L3048" s="68"/>
      <c r="M3048" s="68"/>
      <c r="N3048" s="68"/>
      <c r="O3048" s="68"/>
      <c r="P3048" s="100" t="str">
        <f>IF(O3048="","",VLOOKUP(O3048,'Principios Activos'!A$1:B$2418,2,FALSE))</f>
        <v/>
      </c>
      <c r="Q3048" s="68"/>
      <c r="R3048" s="68"/>
      <c r="S3048" s="68"/>
      <c r="T3048" s="68"/>
      <c r="U3048" s="68"/>
      <c r="V3048" s="68"/>
      <c r="W3048" s="68"/>
      <c r="X3048" s="68"/>
      <c r="Y3048" s="68"/>
      <c r="Z3048" s="68"/>
      <c r="AA3048" s="68"/>
      <c r="AB3048" s="69"/>
      <c r="AC3048" s="68"/>
      <c r="AD3048" s="69"/>
      <c r="AE3048" s="53"/>
      <c r="AF3048" s="98"/>
      <c r="AG3048" s="123"/>
      <c r="AH3048" s="123"/>
      <c r="AI3048"/>
      <c r="AJ3048"/>
      <c r="AM3048" s="13"/>
    </row>
    <row r="3049" spans="1:39" s="8" customFormat="1" ht="24.95" customHeight="1" x14ac:dyDescent="0.25">
      <c r="A3049" s="65" t="str">
        <f t="shared" si="47"/>
        <v/>
      </c>
      <c r="B3049" s="61"/>
      <c r="C3049" s="63" t="str">
        <f>IF(B3049="","",VLOOKUP(B3049,'Base productos'!A$2:H$10900,2,FALSE))</f>
        <v/>
      </c>
      <c r="D3049" s="66" t="str">
        <f>IF(B3049="","",VLOOKUP(B3049,'Base productos'!A$2:H$10900,3,FALSE))</f>
        <v/>
      </c>
      <c r="E3049" s="62" t="str">
        <f>IF(B3049="","",VLOOKUP(B3049,'Base productos'!A$2:H$10900,4,FALSE))</f>
        <v/>
      </c>
      <c r="F3049" s="62" t="str">
        <f>IF(B3049="","",VLOOKUP(B3049,'Base productos'!A$2:H$10900,5,FALSE))</f>
        <v/>
      </c>
      <c r="G3049" s="66" t="str">
        <f>IF(B3049="","",VLOOKUP(B3049,'Base productos'!A$2:H$10900,6,FALSE))</f>
        <v/>
      </c>
      <c r="H3049" s="66" t="str">
        <f>IF(B3049="","",VLOOKUP(B3049,'Base productos'!A$2:H$10900,7,FALSE))</f>
        <v/>
      </c>
      <c r="I3049" s="66" t="str">
        <f>IF(B3049="","",VLOOKUP(B3049,'Base productos'!A$2:H$10900,8,FALSE))</f>
        <v/>
      </c>
      <c r="J3049" s="47"/>
      <c r="K3049" s="48"/>
      <c r="L3049" s="68"/>
      <c r="M3049" s="68"/>
      <c r="N3049" s="68"/>
      <c r="O3049" s="68"/>
      <c r="P3049" s="100" t="str">
        <f>IF(O3049="","",VLOOKUP(O3049,'Principios Activos'!A$1:B$2418,2,FALSE))</f>
        <v/>
      </c>
      <c r="Q3049" s="68"/>
      <c r="R3049" s="68"/>
      <c r="S3049" s="68"/>
      <c r="T3049" s="68"/>
      <c r="U3049" s="68"/>
      <c r="V3049" s="68"/>
      <c r="W3049" s="68"/>
      <c r="X3049" s="68"/>
      <c r="Y3049" s="68"/>
      <c r="Z3049" s="68"/>
      <c r="AA3049" s="68"/>
      <c r="AB3049" s="69"/>
      <c r="AC3049" s="68"/>
      <c r="AD3049" s="69"/>
      <c r="AE3049" s="53"/>
      <c r="AF3049" s="98"/>
      <c r="AG3049" s="123"/>
      <c r="AH3049" s="123"/>
      <c r="AI3049"/>
      <c r="AJ3049"/>
      <c r="AM3049" s="13"/>
    </row>
    <row r="3050" spans="1:39" s="8" customFormat="1" ht="24.95" customHeight="1" x14ac:dyDescent="0.25">
      <c r="A3050" s="65" t="str">
        <f t="shared" si="47"/>
        <v/>
      </c>
      <c r="B3050" s="61"/>
      <c r="C3050" s="63" t="str">
        <f>IF(B3050="","",VLOOKUP(B3050,'Base productos'!A$2:H$10900,2,FALSE))</f>
        <v/>
      </c>
      <c r="D3050" s="66" t="str">
        <f>IF(B3050="","",VLOOKUP(B3050,'Base productos'!A$2:H$10900,3,FALSE))</f>
        <v/>
      </c>
      <c r="E3050" s="62" t="str">
        <f>IF(B3050="","",VLOOKUP(B3050,'Base productos'!A$2:H$10900,4,FALSE))</f>
        <v/>
      </c>
      <c r="F3050" s="62" t="str">
        <f>IF(B3050="","",VLOOKUP(B3050,'Base productos'!A$2:H$10900,5,FALSE))</f>
        <v/>
      </c>
      <c r="G3050" s="66" t="str">
        <f>IF(B3050="","",VLOOKUP(B3050,'Base productos'!A$2:H$10900,6,FALSE))</f>
        <v/>
      </c>
      <c r="H3050" s="66" t="str">
        <f>IF(B3050="","",VLOOKUP(B3050,'Base productos'!A$2:H$10900,7,FALSE))</f>
        <v/>
      </c>
      <c r="I3050" s="66" t="str">
        <f>IF(B3050="","",VLOOKUP(B3050,'Base productos'!A$2:H$10900,8,FALSE))</f>
        <v/>
      </c>
      <c r="J3050" s="47"/>
      <c r="K3050" s="48"/>
      <c r="L3050" s="68"/>
      <c r="M3050" s="68"/>
      <c r="N3050" s="68"/>
      <c r="O3050" s="68"/>
      <c r="P3050" s="100" t="str">
        <f>IF(O3050="","",VLOOKUP(O3050,'Principios Activos'!A$1:B$2418,2,FALSE))</f>
        <v/>
      </c>
      <c r="Q3050" s="68"/>
      <c r="R3050" s="68"/>
      <c r="S3050" s="68"/>
      <c r="T3050" s="68"/>
      <c r="U3050" s="68"/>
      <c r="V3050" s="68"/>
      <c r="W3050" s="68"/>
      <c r="X3050" s="68"/>
      <c r="Y3050" s="68"/>
      <c r="Z3050" s="68"/>
      <c r="AA3050" s="68"/>
      <c r="AB3050" s="69"/>
      <c r="AC3050" s="68"/>
      <c r="AD3050" s="69"/>
      <c r="AE3050" s="53"/>
      <c r="AF3050" s="98"/>
      <c r="AG3050" s="123"/>
      <c r="AH3050" s="123"/>
      <c r="AI3050"/>
      <c r="AJ3050"/>
      <c r="AM3050" s="13"/>
    </row>
    <row r="3051" spans="1:39" s="8" customFormat="1" ht="24.95" customHeight="1" x14ac:dyDescent="0.25">
      <c r="A3051" s="65" t="str">
        <f t="shared" si="47"/>
        <v/>
      </c>
      <c r="B3051" s="61"/>
      <c r="C3051" s="63" t="str">
        <f>IF(B3051="","",VLOOKUP(B3051,'Base productos'!A$2:H$10900,2,FALSE))</f>
        <v/>
      </c>
      <c r="D3051" s="66" t="str">
        <f>IF(B3051="","",VLOOKUP(B3051,'Base productos'!A$2:H$10900,3,FALSE))</f>
        <v/>
      </c>
      <c r="E3051" s="62" t="str">
        <f>IF(B3051="","",VLOOKUP(B3051,'Base productos'!A$2:H$10900,4,FALSE))</f>
        <v/>
      </c>
      <c r="F3051" s="62" t="str">
        <f>IF(B3051="","",VLOOKUP(B3051,'Base productos'!A$2:H$10900,5,FALSE))</f>
        <v/>
      </c>
      <c r="G3051" s="66" t="str">
        <f>IF(B3051="","",VLOOKUP(B3051,'Base productos'!A$2:H$10900,6,FALSE))</f>
        <v/>
      </c>
      <c r="H3051" s="66" t="str">
        <f>IF(B3051="","",VLOOKUP(B3051,'Base productos'!A$2:H$10900,7,FALSE))</f>
        <v/>
      </c>
      <c r="I3051" s="66" t="str">
        <f>IF(B3051="","",VLOOKUP(B3051,'Base productos'!A$2:H$10900,8,FALSE))</f>
        <v/>
      </c>
      <c r="J3051" s="47"/>
      <c r="K3051" s="48"/>
      <c r="L3051" s="68"/>
      <c r="M3051" s="68"/>
      <c r="N3051" s="68"/>
      <c r="O3051" s="68"/>
      <c r="P3051" s="100" t="str">
        <f>IF(O3051="","",VLOOKUP(O3051,'Principios Activos'!A$1:B$2418,2,FALSE))</f>
        <v/>
      </c>
      <c r="Q3051" s="68"/>
      <c r="R3051" s="68"/>
      <c r="S3051" s="68"/>
      <c r="T3051" s="68"/>
      <c r="U3051" s="68"/>
      <c r="V3051" s="68"/>
      <c r="W3051" s="68"/>
      <c r="X3051" s="68"/>
      <c r="Y3051" s="68"/>
      <c r="Z3051" s="68"/>
      <c r="AA3051" s="68"/>
      <c r="AB3051" s="69"/>
      <c r="AC3051" s="68"/>
      <c r="AD3051" s="69"/>
      <c r="AE3051" s="53"/>
      <c r="AF3051" s="98"/>
      <c r="AG3051" s="123"/>
      <c r="AH3051" s="123"/>
      <c r="AI3051"/>
      <c r="AJ3051"/>
      <c r="AM3051" s="13"/>
    </row>
    <row r="3052" spans="1:39" s="8" customFormat="1" ht="24.95" customHeight="1" x14ac:dyDescent="0.25">
      <c r="A3052" s="65" t="str">
        <f t="shared" si="47"/>
        <v/>
      </c>
      <c r="B3052" s="61"/>
      <c r="C3052" s="63" t="str">
        <f>IF(B3052="","",VLOOKUP(B3052,'Base productos'!A$2:H$10900,2,FALSE))</f>
        <v/>
      </c>
      <c r="D3052" s="66" t="str">
        <f>IF(B3052="","",VLOOKUP(B3052,'Base productos'!A$2:H$10900,3,FALSE))</f>
        <v/>
      </c>
      <c r="E3052" s="62" t="str">
        <f>IF(B3052="","",VLOOKUP(B3052,'Base productos'!A$2:H$10900,4,FALSE))</f>
        <v/>
      </c>
      <c r="F3052" s="62" t="str">
        <f>IF(B3052="","",VLOOKUP(B3052,'Base productos'!A$2:H$10900,5,FALSE))</f>
        <v/>
      </c>
      <c r="G3052" s="66" t="str">
        <f>IF(B3052="","",VLOOKUP(B3052,'Base productos'!A$2:H$10900,6,FALSE))</f>
        <v/>
      </c>
      <c r="H3052" s="66" t="str">
        <f>IF(B3052="","",VLOOKUP(B3052,'Base productos'!A$2:H$10900,7,FALSE))</f>
        <v/>
      </c>
      <c r="I3052" s="66" t="str">
        <f>IF(B3052="","",VLOOKUP(B3052,'Base productos'!A$2:H$10900,8,FALSE))</f>
        <v/>
      </c>
      <c r="J3052" s="47"/>
      <c r="K3052" s="48"/>
      <c r="L3052" s="68"/>
      <c r="M3052" s="68"/>
      <c r="N3052" s="68"/>
      <c r="O3052" s="68"/>
      <c r="P3052" s="100" t="str">
        <f>IF(O3052="","",VLOOKUP(O3052,'Principios Activos'!A$1:B$2418,2,FALSE))</f>
        <v/>
      </c>
      <c r="Q3052" s="68"/>
      <c r="R3052" s="68"/>
      <c r="S3052" s="68"/>
      <c r="T3052" s="68"/>
      <c r="U3052" s="68"/>
      <c r="V3052" s="68"/>
      <c r="W3052" s="68"/>
      <c r="X3052" s="68"/>
      <c r="Y3052" s="68"/>
      <c r="Z3052" s="68"/>
      <c r="AA3052" s="68"/>
      <c r="AB3052" s="69"/>
      <c r="AC3052" s="68"/>
      <c r="AD3052" s="69"/>
      <c r="AE3052" s="53"/>
      <c r="AF3052" s="98"/>
      <c r="AG3052" s="123"/>
      <c r="AH3052" s="123"/>
      <c r="AI3052"/>
      <c r="AJ3052"/>
      <c r="AM3052" s="13"/>
    </row>
    <row r="3053" spans="1:39" s="8" customFormat="1" ht="24.95" customHeight="1" x14ac:dyDescent="0.25">
      <c r="A3053" s="65" t="str">
        <f t="shared" si="47"/>
        <v/>
      </c>
      <c r="B3053" s="61"/>
      <c r="C3053" s="63" t="str">
        <f>IF(B3053="","",VLOOKUP(B3053,'Base productos'!A$2:H$10900,2,FALSE))</f>
        <v/>
      </c>
      <c r="D3053" s="66" t="str">
        <f>IF(B3053="","",VLOOKUP(B3053,'Base productos'!A$2:H$10900,3,FALSE))</f>
        <v/>
      </c>
      <c r="E3053" s="62" t="str">
        <f>IF(B3053="","",VLOOKUP(B3053,'Base productos'!A$2:H$10900,4,FALSE))</f>
        <v/>
      </c>
      <c r="F3053" s="62" t="str">
        <f>IF(B3053="","",VLOOKUP(B3053,'Base productos'!A$2:H$10900,5,FALSE))</f>
        <v/>
      </c>
      <c r="G3053" s="66" t="str">
        <f>IF(B3053="","",VLOOKUP(B3053,'Base productos'!A$2:H$10900,6,FALSE))</f>
        <v/>
      </c>
      <c r="H3053" s="66" t="str">
        <f>IF(B3053="","",VLOOKUP(B3053,'Base productos'!A$2:H$10900,7,FALSE))</f>
        <v/>
      </c>
      <c r="I3053" s="66" t="str">
        <f>IF(B3053="","",VLOOKUP(B3053,'Base productos'!A$2:H$10900,8,FALSE))</f>
        <v/>
      </c>
      <c r="J3053" s="47"/>
      <c r="K3053" s="48"/>
      <c r="L3053" s="68"/>
      <c r="M3053" s="68"/>
      <c r="N3053" s="68"/>
      <c r="O3053" s="68"/>
      <c r="P3053" s="100" t="str">
        <f>IF(O3053="","",VLOOKUP(O3053,'Principios Activos'!A$1:B$2418,2,FALSE))</f>
        <v/>
      </c>
      <c r="Q3053" s="68"/>
      <c r="R3053" s="68"/>
      <c r="S3053" s="68"/>
      <c r="T3053" s="68"/>
      <c r="U3053" s="68"/>
      <c r="V3053" s="68"/>
      <c r="W3053" s="68"/>
      <c r="X3053" s="68"/>
      <c r="Y3053" s="68"/>
      <c r="Z3053" s="68"/>
      <c r="AA3053" s="68"/>
      <c r="AB3053" s="69"/>
      <c r="AC3053" s="68"/>
      <c r="AD3053" s="69"/>
      <c r="AE3053" s="53"/>
      <c r="AF3053" s="98"/>
      <c r="AG3053" s="123"/>
      <c r="AH3053" s="123"/>
      <c r="AI3053"/>
      <c r="AJ3053"/>
      <c r="AM3053" s="13"/>
    </row>
    <row r="3054" spans="1:39" s="8" customFormat="1" ht="24.95" customHeight="1" x14ac:dyDescent="0.25">
      <c r="A3054" s="65" t="str">
        <f t="shared" si="47"/>
        <v/>
      </c>
      <c r="B3054" s="61"/>
      <c r="C3054" s="63" t="str">
        <f>IF(B3054="","",VLOOKUP(B3054,'Base productos'!A$2:H$10900,2,FALSE))</f>
        <v/>
      </c>
      <c r="D3054" s="66" t="str">
        <f>IF(B3054="","",VLOOKUP(B3054,'Base productos'!A$2:H$10900,3,FALSE))</f>
        <v/>
      </c>
      <c r="E3054" s="62" t="str">
        <f>IF(B3054="","",VLOOKUP(B3054,'Base productos'!A$2:H$10900,4,FALSE))</f>
        <v/>
      </c>
      <c r="F3054" s="62" t="str">
        <f>IF(B3054="","",VLOOKUP(B3054,'Base productos'!A$2:H$10900,5,FALSE))</f>
        <v/>
      </c>
      <c r="G3054" s="66" t="str">
        <f>IF(B3054="","",VLOOKUP(B3054,'Base productos'!A$2:H$10900,6,FALSE))</f>
        <v/>
      </c>
      <c r="H3054" s="66" t="str">
        <f>IF(B3054="","",VLOOKUP(B3054,'Base productos'!A$2:H$10900,7,FALSE))</f>
        <v/>
      </c>
      <c r="I3054" s="66" t="str">
        <f>IF(B3054="","",VLOOKUP(B3054,'Base productos'!A$2:H$10900,8,FALSE))</f>
        <v/>
      </c>
      <c r="J3054" s="47"/>
      <c r="K3054" s="48"/>
      <c r="L3054" s="68"/>
      <c r="M3054" s="68"/>
      <c r="N3054" s="68"/>
      <c r="O3054" s="68"/>
      <c r="P3054" s="100" t="str">
        <f>IF(O3054="","",VLOOKUP(O3054,'Principios Activos'!A$1:B$2418,2,FALSE))</f>
        <v/>
      </c>
      <c r="Q3054" s="68"/>
      <c r="R3054" s="68"/>
      <c r="S3054" s="68"/>
      <c r="T3054" s="68"/>
      <c r="U3054" s="68"/>
      <c r="V3054" s="68"/>
      <c r="W3054" s="68"/>
      <c r="X3054" s="68"/>
      <c r="Y3054" s="68"/>
      <c r="Z3054" s="68"/>
      <c r="AA3054" s="68"/>
      <c r="AB3054" s="69"/>
      <c r="AC3054" s="68"/>
      <c r="AD3054" s="69"/>
      <c r="AE3054" s="53"/>
      <c r="AF3054" s="98"/>
      <c r="AG3054" s="123"/>
      <c r="AH3054" s="123"/>
      <c r="AI3054"/>
      <c r="AJ3054"/>
      <c r="AM3054" s="13"/>
    </row>
    <row r="3055" spans="1:39" s="8" customFormat="1" ht="24.95" customHeight="1" x14ac:dyDescent="0.25">
      <c r="A3055" s="65" t="str">
        <f t="shared" si="47"/>
        <v/>
      </c>
      <c r="B3055" s="61"/>
      <c r="C3055" s="63" t="str">
        <f>IF(B3055="","",VLOOKUP(B3055,'Base productos'!A$2:H$10900,2,FALSE))</f>
        <v/>
      </c>
      <c r="D3055" s="66" t="str">
        <f>IF(B3055="","",VLOOKUP(B3055,'Base productos'!A$2:H$10900,3,FALSE))</f>
        <v/>
      </c>
      <c r="E3055" s="62" t="str">
        <f>IF(B3055="","",VLOOKUP(B3055,'Base productos'!A$2:H$10900,4,FALSE))</f>
        <v/>
      </c>
      <c r="F3055" s="62" t="str">
        <f>IF(B3055="","",VLOOKUP(B3055,'Base productos'!A$2:H$10900,5,FALSE))</f>
        <v/>
      </c>
      <c r="G3055" s="66" t="str">
        <f>IF(B3055="","",VLOOKUP(B3055,'Base productos'!A$2:H$10900,6,FALSE))</f>
        <v/>
      </c>
      <c r="H3055" s="66" t="str">
        <f>IF(B3055="","",VLOOKUP(B3055,'Base productos'!A$2:H$10900,7,FALSE))</f>
        <v/>
      </c>
      <c r="I3055" s="66" t="str">
        <f>IF(B3055="","",VLOOKUP(B3055,'Base productos'!A$2:H$10900,8,FALSE))</f>
        <v/>
      </c>
      <c r="J3055" s="47"/>
      <c r="K3055" s="48"/>
      <c r="L3055" s="68"/>
      <c r="M3055" s="68"/>
      <c r="N3055" s="68"/>
      <c r="O3055" s="68"/>
      <c r="P3055" s="100" t="str">
        <f>IF(O3055="","",VLOOKUP(O3055,'Principios Activos'!A$1:B$2418,2,FALSE))</f>
        <v/>
      </c>
      <c r="Q3055" s="68"/>
      <c r="R3055" s="68"/>
      <c r="S3055" s="68"/>
      <c r="T3055" s="68"/>
      <c r="U3055" s="68"/>
      <c r="V3055" s="68"/>
      <c r="W3055" s="68"/>
      <c r="X3055" s="68"/>
      <c r="Y3055" s="68"/>
      <c r="Z3055" s="68"/>
      <c r="AA3055" s="68"/>
      <c r="AB3055" s="69"/>
      <c r="AC3055" s="68"/>
      <c r="AD3055" s="69"/>
      <c r="AE3055" s="53"/>
      <c r="AF3055" s="98"/>
      <c r="AG3055" s="123"/>
      <c r="AH3055" s="123"/>
      <c r="AI3055"/>
      <c r="AJ3055"/>
      <c r="AM3055" s="13"/>
    </row>
    <row r="3056" spans="1:39" s="8" customFormat="1" ht="24.95" customHeight="1" x14ac:dyDescent="0.25">
      <c r="A3056" s="65" t="str">
        <f t="shared" si="47"/>
        <v/>
      </c>
      <c r="B3056" s="61"/>
      <c r="C3056" s="63" t="str">
        <f>IF(B3056="","",VLOOKUP(B3056,'Base productos'!A$2:H$10900,2,FALSE))</f>
        <v/>
      </c>
      <c r="D3056" s="66" t="str">
        <f>IF(B3056="","",VLOOKUP(B3056,'Base productos'!A$2:H$10900,3,FALSE))</f>
        <v/>
      </c>
      <c r="E3056" s="62" t="str">
        <f>IF(B3056="","",VLOOKUP(B3056,'Base productos'!A$2:H$10900,4,FALSE))</f>
        <v/>
      </c>
      <c r="F3056" s="62" t="str">
        <f>IF(B3056="","",VLOOKUP(B3056,'Base productos'!A$2:H$10900,5,FALSE))</f>
        <v/>
      </c>
      <c r="G3056" s="66" t="str">
        <f>IF(B3056="","",VLOOKUP(B3056,'Base productos'!A$2:H$10900,6,FALSE))</f>
        <v/>
      </c>
      <c r="H3056" s="66" t="str">
        <f>IF(B3056="","",VLOOKUP(B3056,'Base productos'!A$2:H$10900,7,FALSE))</f>
        <v/>
      </c>
      <c r="I3056" s="66" t="str">
        <f>IF(B3056="","",VLOOKUP(B3056,'Base productos'!A$2:H$10900,8,FALSE))</f>
        <v/>
      </c>
      <c r="J3056" s="47"/>
      <c r="K3056" s="48"/>
      <c r="L3056" s="68"/>
      <c r="M3056" s="68"/>
      <c r="N3056" s="68"/>
      <c r="O3056" s="68"/>
      <c r="P3056" s="100" t="str">
        <f>IF(O3056="","",VLOOKUP(O3056,'Principios Activos'!A$1:B$2418,2,FALSE))</f>
        <v/>
      </c>
      <c r="Q3056" s="68"/>
      <c r="R3056" s="68"/>
      <c r="S3056" s="68"/>
      <c r="T3056" s="68"/>
      <c r="U3056" s="68"/>
      <c r="V3056" s="68"/>
      <c r="W3056" s="68"/>
      <c r="X3056" s="68"/>
      <c r="Y3056" s="68"/>
      <c r="Z3056" s="68"/>
      <c r="AA3056" s="68"/>
      <c r="AB3056" s="69"/>
      <c r="AC3056" s="68"/>
      <c r="AD3056" s="69"/>
      <c r="AE3056" s="53"/>
      <c r="AF3056" s="98"/>
      <c r="AG3056" s="123"/>
      <c r="AH3056" s="123"/>
      <c r="AI3056"/>
      <c r="AJ3056"/>
      <c r="AM3056" s="13"/>
    </row>
    <row r="3057" spans="1:39" s="8" customFormat="1" ht="24.95" customHeight="1" x14ac:dyDescent="0.25">
      <c r="A3057" s="65" t="str">
        <f t="shared" si="47"/>
        <v/>
      </c>
      <c r="B3057" s="61"/>
      <c r="C3057" s="63" t="str">
        <f>IF(B3057="","",VLOOKUP(B3057,'Base productos'!A$2:H$10900,2,FALSE))</f>
        <v/>
      </c>
      <c r="D3057" s="66" t="str">
        <f>IF(B3057="","",VLOOKUP(B3057,'Base productos'!A$2:H$10900,3,FALSE))</f>
        <v/>
      </c>
      <c r="E3057" s="62" t="str">
        <f>IF(B3057="","",VLOOKUP(B3057,'Base productos'!A$2:H$10900,4,FALSE))</f>
        <v/>
      </c>
      <c r="F3057" s="62" t="str">
        <f>IF(B3057="","",VLOOKUP(B3057,'Base productos'!A$2:H$10900,5,FALSE))</f>
        <v/>
      </c>
      <c r="G3057" s="66" t="str">
        <f>IF(B3057="","",VLOOKUP(B3057,'Base productos'!A$2:H$10900,6,FALSE))</f>
        <v/>
      </c>
      <c r="H3057" s="66" t="str">
        <f>IF(B3057="","",VLOOKUP(B3057,'Base productos'!A$2:H$10900,7,FALSE))</f>
        <v/>
      </c>
      <c r="I3057" s="66" t="str">
        <f>IF(B3057="","",VLOOKUP(B3057,'Base productos'!A$2:H$10900,8,FALSE))</f>
        <v/>
      </c>
      <c r="J3057" s="47"/>
      <c r="K3057" s="48"/>
      <c r="L3057" s="68"/>
      <c r="M3057" s="68"/>
      <c r="N3057" s="68"/>
      <c r="O3057" s="68"/>
      <c r="P3057" s="100" t="str">
        <f>IF(O3057="","",VLOOKUP(O3057,'Principios Activos'!A$1:B$2418,2,FALSE))</f>
        <v/>
      </c>
      <c r="Q3057" s="68"/>
      <c r="R3057" s="68"/>
      <c r="S3057" s="68"/>
      <c r="T3057" s="68"/>
      <c r="U3057" s="68"/>
      <c r="V3057" s="68"/>
      <c r="W3057" s="68"/>
      <c r="X3057" s="68"/>
      <c r="Y3057" s="68"/>
      <c r="Z3057" s="68"/>
      <c r="AA3057" s="68"/>
      <c r="AB3057" s="69"/>
      <c r="AC3057" s="68"/>
      <c r="AD3057" s="69"/>
      <c r="AE3057" s="53"/>
      <c r="AF3057" s="98"/>
      <c r="AG3057" s="123"/>
      <c r="AH3057" s="123"/>
      <c r="AI3057"/>
      <c r="AJ3057"/>
      <c r="AM3057" s="13"/>
    </row>
    <row r="3058" spans="1:39" s="8" customFormat="1" ht="24.95" customHeight="1" x14ac:dyDescent="0.25">
      <c r="A3058" s="65" t="str">
        <f t="shared" si="47"/>
        <v/>
      </c>
      <c r="B3058" s="61"/>
      <c r="C3058" s="63" t="str">
        <f>IF(B3058="","",VLOOKUP(B3058,'Base productos'!A$2:H$10900,2,FALSE))</f>
        <v/>
      </c>
      <c r="D3058" s="66" t="str">
        <f>IF(B3058="","",VLOOKUP(B3058,'Base productos'!A$2:H$10900,3,FALSE))</f>
        <v/>
      </c>
      <c r="E3058" s="62" t="str">
        <f>IF(B3058="","",VLOOKUP(B3058,'Base productos'!A$2:H$10900,4,FALSE))</f>
        <v/>
      </c>
      <c r="F3058" s="62" t="str">
        <f>IF(B3058="","",VLOOKUP(B3058,'Base productos'!A$2:H$10900,5,FALSE))</f>
        <v/>
      </c>
      <c r="G3058" s="66" t="str">
        <f>IF(B3058="","",VLOOKUP(B3058,'Base productos'!A$2:H$10900,6,FALSE))</f>
        <v/>
      </c>
      <c r="H3058" s="66" t="str">
        <f>IF(B3058="","",VLOOKUP(B3058,'Base productos'!A$2:H$10900,7,FALSE))</f>
        <v/>
      </c>
      <c r="I3058" s="66" t="str">
        <f>IF(B3058="","",VLOOKUP(B3058,'Base productos'!A$2:H$10900,8,FALSE))</f>
        <v/>
      </c>
      <c r="J3058" s="47"/>
      <c r="K3058" s="48"/>
      <c r="L3058" s="68"/>
      <c r="M3058" s="68"/>
      <c r="N3058" s="68"/>
      <c r="O3058" s="68"/>
      <c r="P3058" s="100" t="str">
        <f>IF(O3058="","",VLOOKUP(O3058,'Principios Activos'!A$1:B$2418,2,FALSE))</f>
        <v/>
      </c>
      <c r="Q3058" s="68"/>
      <c r="R3058" s="68"/>
      <c r="S3058" s="68"/>
      <c r="T3058" s="68"/>
      <c r="U3058" s="68"/>
      <c r="V3058" s="68"/>
      <c r="W3058" s="68"/>
      <c r="X3058" s="68"/>
      <c r="Y3058" s="68"/>
      <c r="Z3058" s="68"/>
      <c r="AA3058" s="68"/>
      <c r="AB3058" s="69"/>
      <c r="AC3058" s="68"/>
      <c r="AD3058" s="69"/>
      <c r="AE3058" s="53"/>
      <c r="AF3058" s="98"/>
      <c r="AG3058" s="123"/>
      <c r="AH3058" s="123"/>
      <c r="AI3058"/>
      <c r="AJ3058"/>
      <c r="AM3058" s="13"/>
    </row>
    <row r="3059" spans="1:39" s="8" customFormat="1" ht="24.95" customHeight="1" x14ac:dyDescent="0.25">
      <c r="A3059" s="65" t="str">
        <f t="shared" si="47"/>
        <v/>
      </c>
      <c r="B3059" s="61"/>
      <c r="C3059" s="63" t="str">
        <f>IF(B3059="","",VLOOKUP(B3059,'Base productos'!A$2:H$10900,2,FALSE))</f>
        <v/>
      </c>
      <c r="D3059" s="66" t="str">
        <f>IF(B3059="","",VLOOKUP(B3059,'Base productos'!A$2:H$10900,3,FALSE))</f>
        <v/>
      </c>
      <c r="E3059" s="62" t="str">
        <f>IF(B3059="","",VLOOKUP(B3059,'Base productos'!A$2:H$10900,4,FALSE))</f>
        <v/>
      </c>
      <c r="F3059" s="62" t="str">
        <f>IF(B3059="","",VLOOKUP(B3059,'Base productos'!A$2:H$10900,5,FALSE))</f>
        <v/>
      </c>
      <c r="G3059" s="66" t="str">
        <f>IF(B3059="","",VLOOKUP(B3059,'Base productos'!A$2:H$10900,6,FALSE))</f>
        <v/>
      </c>
      <c r="H3059" s="66" t="str">
        <f>IF(B3059="","",VLOOKUP(B3059,'Base productos'!A$2:H$10900,7,FALSE))</f>
        <v/>
      </c>
      <c r="I3059" s="66" t="str">
        <f>IF(B3059="","",VLOOKUP(B3059,'Base productos'!A$2:H$10900,8,FALSE))</f>
        <v/>
      </c>
      <c r="J3059" s="47"/>
      <c r="K3059" s="48"/>
      <c r="L3059" s="68"/>
      <c r="M3059" s="68"/>
      <c r="N3059" s="68"/>
      <c r="O3059" s="68"/>
      <c r="P3059" s="100" t="str">
        <f>IF(O3059="","",VLOOKUP(O3059,'Principios Activos'!A$1:B$2418,2,FALSE))</f>
        <v/>
      </c>
      <c r="Q3059" s="68"/>
      <c r="R3059" s="68"/>
      <c r="S3059" s="68"/>
      <c r="T3059" s="68"/>
      <c r="U3059" s="68"/>
      <c r="V3059" s="68"/>
      <c r="W3059" s="68"/>
      <c r="X3059" s="68"/>
      <c r="Y3059" s="68"/>
      <c r="Z3059" s="68"/>
      <c r="AA3059" s="68"/>
      <c r="AB3059" s="69"/>
      <c r="AC3059" s="68"/>
      <c r="AD3059" s="69"/>
      <c r="AE3059" s="53"/>
      <c r="AF3059" s="98"/>
      <c r="AG3059" s="123"/>
      <c r="AH3059" s="123"/>
      <c r="AI3059"/>
      <c r="AJ3059"/>
      <c r="AM3059" s="13"/>
    </row>
    <row r="3060" spans="1:39" s="8" customFormat="1" ht="24.95" customHeight="1" x14ac:dyDescent="0.25">
      <c r="A3060" s="65" t="str">
        <f t="shared" si="47"/>
        <v/>
      </c>
      <c r="B3060" s="61"/>
      <c r="C3060" s="63" t="str">
        <f>IF(B3060="","",VLOOKUP(B3060,'Base productos'!A$2:H$10900,2,FALSE))</f>
        <v/>
      </c>
      <c r="D3060" s="66" t="str">
        <f>IF(B3060="","",VLOOKUP(B3060,'Base productos'!A$2:H$10900,3,FALSE))</f>
        <v/>
      </c>
      <c r="E3060" s="62" t="str">
        <f>IF(B3060="","",VLOOKUP(B3060,'Base productos'!A$2:H$10900,4,FALSE))</f>
        <v/>
      </c>
      <c r="F3060" s="62" t="str">
        <f>IF(B3060="","",VLOOKUP(B3060,'Base productos'!A$2:H$10900,5,FALSE))</f>
        <v/>
      </c>
      <c r="G3060" s="66" t="str">
        <f>IF(B3060="","",VLOOKUP(B3060,'Base productos'!A$2:H$10900,6,FALSE))</f>
        <v/>
      </c>
      <c r="H3060" s="66" t="str">
        <f>IF(B3060="","",VLOOKUP(B3060,'Base productos'!A$2:H$10900,7,FALSE))</f>
        <v/>
      </c>
      <c r="I3060" s="66" t="str">
        <f>IF(B3060="","",VLOOKUP(B3060,'Base productos'!A$2:H$10900,8,FALSE))</f>
        <v/>
      </c>
      <c r="J3060" s="47"/>
      <c r="K3060" s="48"/>
      <c r="L3060" s="68"/>
      <c r="M3060" s="68"/>
      <c r="N3060" s="68"/>
      <c r="O3060" s="68"/>
      <c r="P3060" s="100" t="str">
        <f>IF(O3060="","",VLOOKUP(O3060,'Principios Activos'!A$1:B$2418,2,FALSE))</f>
        <v/>
      </c>
      <c r="Q3060" s="68"/>
      <c r="R3060" s="68"/>
      <c r="S3060" s="68"/>
      <c r="T3060" s="68"/>
      <c r="U3060" s="68"/>
      <c r="V3060" s="68"/>
      <c r="W3060" s="68"/>
      <c r="X3060" s="68"/>
      <c r="Y3060" s="68"/>
      <c r="Z3060" s="68"/>
      <c r="AA3060" s="68"/>
      <c r="AB3060" s="69"/>
      <c r="AC3060" s="68"/>
      <c r="AD3060" s="69"/>
      <c r="AE3060" s="53"/>
      <c r="AF3060" s="98"/>
      <c r="AG3060" s="123"/>
      <c r="AH3060" s="123"/>
      <c r="AI3060"/>
      <c r="AJ3060"/>
      <c r="AM3060" s="13"/>
    </row>
    <row r="3061" spans="1:39" s="8" customFormat="1" ht="24.95" customHeight="1" x14ac:dyDescent="0.25">
      <c r="A3061" s="65" t="str">
        <f t="shared" si="47"/>
        <v/>
      </c>
      <c r="B3061" s="61"/>
      <c r="C3061" s="63" t="str">
        <f>IF(B3061="","",VLOOKUP(B3061,'Base productos'!A$2:H$10900,2,FALSE))</f>
        <v/>
      </c>
      <c r="D3061" s="66" t="str">
        <f>IF(B3061="","",VLOOKUP(B3061,'Base productos'!A$2:H$10900,3,FALSE))</f>
        <v/>
      </c>
      <c r="E3061" s="62" t="str">
        <f>IF(B3061="","",VLOOKUP(B3061,'Base productos'!A$2:H$10900,4,FALSE))</f>
        <v/>
      </c>
      <c r="F3061" s="62" t="str">
        <f>IF(B3061="","",VLOOKUP(B3061,'Base productos'!A$2:H$10900,5,FALSE))</f>
        <v/>
      </c>
      <c r="G3061" s="66" t="str">
        <f>IF(B3061="","",VLOOKUP(B3061,'Base productos'!A$2:H$10900,6,FALSE))</f>
        <v/>
      </c>
      <c r="H3061" s="66" t="str">
        <f>IF(B3061="","",VLOOKUP(B3061,'Base productos'!A$2:H$10900,7,FALSE))</f>
        <v/>
      </c>
      <c r="I3061" s="66" t="str">
        <f>IF(B3061="","",VLOOKUP(B3061,'Base productos'!A$2:H$10900,8,FALSE))</f>
        <v/>
      </c>
      <c r="J3061" s="47"/>
      <c r="K3061" s="48"/>
      <c r="L3061" s="68"/>
      <c r="M3061" s="68"/>
      <c r="N3061" s="68"/>
      <c r="O3061" s="68"/>
      <c r="P3061" s="100" t="str">
        <f>IF(O3061="","",VLOOKUP(O3061,'Principios Activos'!A$1:B$2418,2,FALSE))</f>
        <v/>
      </c>
      <c r="Q3061" s="68"/>
      <c r="R3061" s="68"/>
      <c r="S3061" s="68"/>
      <c r="T3061" s="68"/>
      <c r="U3061" s="68"/>
      <c r="V3061" s="68"/>
      <c r="W3061" s="68"/>
      <c r="X3061" s="68"/>
      <c r="Y3061" s="68"/>
      <c r="Z3061" s="68"/>
      <c r="AA3061" s="68"/>
      <c r="AB3061" s="69"/>
      <c r="AC3061" s="68"/>
      <c r="AD3061" s="69"/>
      <c r="AE3061" s="53"/>
      <c r="AF3061" s="98"/>
      <c r="AG3061" s="123"/>
      <c r="AH3061" s="123"/>
      <c r="AI3061"/>
      <c r="AJ3061"/>
      <c r="AM3061" s="13"/>
    </row>
    <row r="3062" spans="1:39" s="8" customFormat="1" ht="24.95" customHeight="1" x14ac:dyDescent="0.25">
      <c r="A3062" s="65" t="str">
        <f t="shared" si="47"/>
        <v/>
      </c>
      <c r="B3062" s="61"/>
      <c r="C3062" s="63" t="str">
        <f>IF(B3062="","",VLOOKUP(B3062,'Base productos'!A$2:H$10900,2,FALSE))</f>
        <v/>
      </c>
      <c r="D3062" s="66" t="str">
        <f>IF(B3062="","",VLOOKUP(B3062,'Base productos'!A$2:H$10900,3,FALSE))</f>
        <v/>
      </c>
      <c r="E3062" s="62" t="str">
        <f>IF(B3062="","",VLOOKUP(B3062,'Base productos'!A$2:H$10900,4,FALSE))</f>
        <v/>
      </c>
      <c r="F3062" s="62" t="str">
        <f>IF(B3062="","",VLOOKUP(B3062,'Base productos'!A$2:H$10900,5,FALSE))</f>
        <v/>
      </c>
      <c r="G3062" s="66" t="str">
        <f>IF(B3062="","",VLOOKUP(B3062,'Base productos'!A$2:H$10900,6,FALSE))</f>
        <v/>
      </c>
      <c r="H3062" s="66" t="str">
        <f>IF(B3062="","",VLOOKUP(B3062,'Base productos'!A$2:H$10900,7,FALSE))</f>
        <v/>
      </c>
      <c r="I3062" s="66" t="str">
        <f>IF(B3062="","",VLOOKUP(B3062,'Base productos'!A$2:H$10900,8,FALSE))</f>
        <v/>
      </c>
      <c r="J3062" s="47"/>
      <c r="K3062" s="48"/>
      <c r="L3062" s="68"/>
      <c r="M3062" s="68"/>
      <c r="N3062" s="68"/>
      <c r="O3062" s="68"/>
      <c r="P3062" s="100" t="str">
        <f>IF(O3062="","",VLOOKUP(O3062,'Principios Activos'!A$1:B$2418,2,FALSE))</f>
        <v/>
      </c>
      <c r="Q3062" s="68"/>
      <c r="R3062" s="68"/>
      <c r="S3062" s="68"/>
      <c r="T3062" s="68"/>
      <c r="U3062" s="68"/>
      <c r="V3062" s="68"/>
      <c r="W3062" s="68"/>
      <c r="X3062" s="68"/>
      <c r="Y3062" s="68"/>
      <c r="Z3062" s="68"/>
      <c r="AA3062" s="68"/>
      <c r="AB3062" s="69"/>
      <c r="AC3062" s="68"/>
      <c r="AD3062" s="69"/>
      <c r="AE3062" s="53"/>
      <c r="AF3062" s="98"/>
      <c r="AG3062" s="123"/>
      <c r="AH3062" s="123"/>
      <c r="AI3062"/>
      <c r="AJ3062"/>
      <c r="AM3062" s="13"/>
    </row>
    <row r="3063" spans="1:39" s="8" customFormat="1" ht="24.95" customHeight="1" x14ac:dyDescent="0.25">
      <c r="A3063" s="65" t="str">
        <f t="shared" si="47"/>
        <v/>
      </c>
      <c r="B3063" s="61"/>
      <c r="C3063" s="63" t="str">
        <f>IF(B3063="","",VLOOKUP(B3063,'Base productos'!A$2:H$10900,2,FALSE))</f>
        <v/>
      </c>
      <c r="D3063" s="66" t="str">
        <f>IF(B3063="","",VLOOKUP(B3063,'Base productos'!A$2:H$10900,3,FALSE))</f>
        <v/>
      </c>
      <c r="E3063" s="62" t="str">
        <f>IF(B3063="","",VLOOKUP(B3063,'Base productos'!A$2:H$10900,4,FALSE))</f>
        <v/>
      </c>
      <c r="F3063" s="62" t="str">
        <f>IF(B3063="","",VLOOKUP(B3063,'Base productos'!A$2:H$10900,5,FALSE))</f>
        <v/>
      </c>
      <c r="G3063" s="66" t="str">
        <f>IF(B3063="","",VLOOKUP(B3063,'Base productos'!A$2:H$10900,6,FALSE))</f>
        <v/>
      </c>
      <c r="H3063" s="66" t="str">
        <f>IF(B3063="","",VLOOKUP(B3063,'Base productos'!A$2:H$10900,7,FALSE))</f>
        <v/>
      </c>
      <c r="I3063" s="66" t="str">
        <f>IF(B3063="","",VLOOKUP(B3063,'Base productos'!A$2:H$10900,8,FALSE))</f>
        <v/>
      </c>
      <c r="J3063" s="47"/>
      <c r="K3063" s="48"/>
      <c r="L3063" s="68"/>
      <c r="M3063" s="68"/>
      <c r="N3063" s="68"/>
      <c r="O3063" s="68"/>
      <c r="P3063" s="100" t="str">
        <f>IF(O3063="","",VLOOKUP(O3063,'Principios Activos'!A$1:B$2418,2,FALSE))</f>
        <v/>
      </c>
      <c r="Q3063" s="68"/>
      <c r="R3063" s="68"/>
      <c r="S3063" s="68"/>
      <c r="T3063" s="68"/>
      <c r="U3063" s="68"/>
      <c r="V3063" s="68"/>
      <c r="W3063" s="68"/>
      <c r="X3063" s="68"/>
      <c r="Y3063" s="68"/>
      <c r="Z3063" s="68"/>
      <c r="AA3063" s="68"/>
      <c r="AB3063" s="69"/>
      <c r="AC3063" s="68"/>
      <c r="AD3063" s="69"/>
      <c r="AE3063" s="53"/>
      <c r="AF3063" s="98"/>
      <c r="AG3063" s="123"/>
      <c r="AH3063" s="123"/>
      <c r="AI3063"/>
      <c r="AJ3063"/>
      <c r="AM3063" s="13"/>
    </row>
    <row r="3064" spans="1:39" s="8" customFormat="1" ht="24.95" customHeight="1" x14ac:dyDescent="0.25">
      <c r="A3064" s="65" t="str">
        <f t="shared" si="47"/>
        <v/>
      </c>
      <c r="B3064" s="61"/>
      <c r="C3064" s="63" t="str">
        <f>IF(B3064="","",VLOOKUP(B3064,'Base productos'!A$2:H$10900,2,FALSE))</f>
        <v/>
      </c>
      <c r="D3064" s="66" t="str">
        <f>IF(B3064="","",VLOOKUP(B3064,'Base productos'!A$2:H$10900,3,FALSE))</f>
        <v/>
      </c>
      <c r="E3064" s="62" t="str">
        <f>IF(B3064="","",VLOOKUP(B3064,'Base productos'!A$2:H$10900,4,FALSE))</f>
        <v/>
      </c>
      <c r="F3064" s="62" t="str">
        <f>IF(B3064="","",VLOOKUP(B3064,'Base productos'!A$2:H$10900,5,FALSE))</f>
        <v/>
      </c>
      <c r="G3064" s="66" t="str">
        <f>IF(B3064="","",VLOOKUP(B3064,'Base productos'!A$2:H$10900,6,FALSE))</f>
        <v/>
      </c>
      <c r="H3064" s="66" t="str">
        <f>IF(B3064="","",VLOOKUP(B3064,'Base productos'!A$2:H$10900,7,FALSE))</f>
        <v/>
      </c>
      <c r="I3064" s="66" t="str">
        <f>IF(B3064="","",VLOOKUP(B3064,'Base productos'!A$2:H$10900,8,FALSE))</f>
        <v/>
      </c>
      <c r="J3064" s="47"/>
      <c r="K3064" s="48"/>
      <c r="L3064" s="68"/>
      <c r="M3064" s="68"/>
      <c r="N3064" s="68"/>
      <c r="O3064" s="68"/>
      <c r="P3064" s="100" t="str">
        <f>IF(O3064="","",VLOOKUP(O3064,'Principios Activos'!A$1:B$2418,2,FALSE))</f>
        <v/>
      </c>
      <c r="Q3064" s="68"/>
      <c r="R3064" s="68"/>
      <c r="S3064" s="68"/>
      <c r="T3064" s="68"/>
      <c r="U3064" s="68"/>
      <c r="V3064" s="68"/>
      <c r="W3064" s="68"/>
      <c r="X3064" s="68"/>
      <c r="Y3064" s="68"/>
      <c r="Z3064" s="68"/>
      <c r="AA3064" s="68"/>
      <c r="AB3064" s="69"/>
      <c r="AC3064" s="68"/>
      <c r="AD3064" s="69"/>
      <c r="AE3064" s="53"/>
      <c r="AF3064" s="98"/>
      <c r="AG3064" s="123"/>
      <c r="AH3064" s="123"/>
      <c r="AI3064"/>
      <c r="AJ3064"/>
      <c r="AM3064" s="13"/>
    </row>
    <row r="3065" spans="1:39" s="8" customFormat="1" ht="24.95" customHeight="1" x14ac:dyDescent="0.25">
      <c r="A3065" s="65" t="str">
        <f t="shared" si="47"/>
        <v/>
      </c>
      <c r="B3065" s="61"/>
      <c r="C3065" s="63" t="str">
        <f>IF(B3065="","",VLOOKUP(B3065,'Base productos'!A$2:H$10900,2,FALSE))</f>
        <v/>
      </c>
      <c r="D3065" s="66" t="str">
        <f>IF(B3065="","",VLOOKUP(B3065,'Base productos'!A$2:H$10900,3,FALSE))</f>
        <v/>
      </c>
      <c r="E3065" s="62" t="str">
        <f>IF(B3065="","",VLOOKUP(B3065,'Base productos'!A$2:H$10900,4,FALSE))</f>
        <v/>
      </c>
      <c r="F3065" s="62" t="str">
        <f>IF(B3065="","",VLOOKUP(B3065,'Base productos'!A$2:H$10900,5,FALSE))</f>
        <v/>
      </c>
      <c r="G3065" s="66" t="str">
        <f>IF(B3065="","",VLOOKUP(B3065,'Base productos'!A$2:H$10900,6,FALSE))</f>
        <v/>
      </c>
      <c r="H3065" s="66" t="str">
        <f>IF(B3065="","",VLOOKUP(B3065,'Base productos'!A$2:H$10900,7,FALSE))</f>
        <v/>
      </c>
      <c r="I3065" s="66" t="str">
        <f>IF(B3065="","",VLOOKUP(B3065,'Base productos'!A$2:H$10900,8,FALSE))</f>
        <v/>
      </c>
      <c r="J3065" s="47"/>
      <c r="K3065" s="48"/>
      <c r="L3065" s="68"/>
      <c r="M3065" s="68"/>
      <c r="N3065" s="68"/>
      <c r="O3065" s="68"/>
      <c r="P3065" s="100" t="str">
        <f>IF(O3065="","",VLOOKUP(O3065,'Principios Activos'!A$1:B$2418,2,FALSE))</f>
        <v/>
      </c>
      <c r="Q3065" s="68"/>
      <c r="R3065" s="68"/>
      <c r="S3065" s="68"/>
      <c r="T3065" s="68"/>
      <c r="U3065" s="68"/>
      <c r="V3065" s="68"/>
      <c r="W3065" s="68"/>
      <c r="X3065" s="68"/>
      <c r="Y3065" s="68"/>
      <c r="Z3065" s="68"/>
      <c r="AA3065" s="68"/>
      <c r="AB3065" s="69"/>
      <c r="AC3065" s="68"/>
      <c r="AD3065" s="69"/>
      <c r="AE3065" s="53"/>
      <c r="AF3065" s="98"/>
      <c r="AG3065" s="123"/>
      <c r="AH3065" s="123"/>
      <c r="AI3065"/>
      <c r="AJ3065"/>
      <c r="AM3065" s="13"/>
    </row>
    <row r="3066" spans="1:39" s="8" customFormat="1" ht="24.95" customHeight="1" x14ac:dyDescent="0.25">
      <c r="A3066" s="65" t="str">
        <f t="shared" si="47"/>
        <v/>
      </c>
      <c r="B3066" s="61"/>
      <c r="C3066" s="63" t="str">
        <f>IF(B3066="","",VLOOKUP(B3066,'Base productos'!A$2:H$10900,2,FALSE))</f>
        <v/>
      </c>
      <c r="D3066" s="66" t="str">
        <f>IF(B3066="","",VLOOKUP(B3066,'Base productos'!A$2:H$10900,3,FALSE))</f>
        <v/>
      </c>
      <c r="E3066" s="62" t="str">
        <f>IF(B3066="","",VLOOKUP(B3066,'Base productos'!A$2:H$10900,4,FALSE))</f>
        <v/>
      </c>
      <c r="F3066" s="62" t="str">
        <f>IF(B3066="","",VLOOKUP(B3066,'Base productos'!A$2:H$10900,5,FALSE))</f>
        <v/>
      </c>
      <c r="G3066" s="66" t="str">
        <f>IF(B3066="","",VLOOKUP(B3066,'Base productos'!A$2:H$10900,6,FALSE))</f>
        <v/>
      </c>
      <c r="H3066" s="66" t="str">
        <f>IF(B3066="","",VLOOKUP(B3066,'Base productos'!A$2:H$10900,7,FALSE))</f>
        <v/>
      </c>
      <c r="I3066" s="66" t="str">
        <f>IF(B3066="","",VLOOKUP(B3066,'Base productos'!A$2:H$10900,8,FALSE))</f>
        <v/>
      </c>
      <c r="J3066" s="47"/>
      <c r="K3066" s="48"/>
      <c r="L3066" s="68"/>
      <c r="M3066" s="68"/>
      <c r="N3066" s="68"/>
      <c r="O3066" s="68"/>
      <c r="P3066" s="100" t="str">
        <f>IF(O3066="","",VLOOKUP(O3066,'Principios Activos'!A$1:B$2418,2,FALSE))</f>
        <v/>
      </c>
      <c r="Q3066" s="68"/>
      <c r="R3066" s="68"/>
      <c r="S3066" s="68"/>
      <c r="T3066" s="68"/>
      <c r="U3066" s="68"/>
      <c r="V3066" s="68"/>
      <c r="W3066" s="68"/>
      <c r="X3066" s="68"/>
      <c r="Y3066" s="68"/>
      <c r="Z3066" s="68"/>
      <c r="AA3066" s="68"/>
      <c r="AB3066" s="69"/>
      <c r="AC3066" s="68"/>
      <c r="AD3066" s="69"/>
      <c r="AE3066" s="53"/>
      <c r="AF3066" s="98"/>
      <c r="AG3066" s="123"/>
      <c r="AH3066" s="123"/>
      <c r="AI3066"/>
      <c r="AJ3066"/>
      <c r="AM3066" s="13"/>
    </row>
    <row r="3067" spans="1:39" s="8" customFormat="1" ht="24.95" customHeight="1" x14ac:dyDescent="0.25">
      <c r="A3067" s="65" t="str">
        <f t="shared" si="47"/>
        <v/>
      </c>
      <c r="B3067" s="61"/>
      <c r="C3067" s="63" t="str">
        <f>IF(B3067="","",VLOOKUP(B3067,'Base productos'!A$2:H$10900,2,FALSE))</f>
        <v/>
      </c>
      <c r="D3067" s="66" t="str">
        <f>IF(B3067="","",VLOOKUP(B3067,'Base productos'!A$2:H$10900,3,FALSE))</f>
        <v/>
      </c>
      <c r="E3067" s="62" t="str">
        <f>IF(B3067="","",VLOOKUP(B3067,'Base productos'!A$2:H$10900,4,FALSE))</f>
        <v/>
      </c>
      <c r="F3067" s="62" t="str">
        <f>IF(B3067="","",VLOOKUP(B3067,'Base productos'!A$2:H$10900,5,FALSE))</f>
        <v/>
      </c>
      <c r="G3067" s="66" t="str">
        <f>IF(B3067="","",VLOOKUP(B3067,'Base productos'!A$2:H$10900,6,FALSE))</f>
        <v/>
      </c>
      <c r="H3067" s="66" t="str">
        <f>IF(B3067="","",VLOOKUP(B3067,'Base productos'!A$2:H$10900,7,FALSE))</f>
        <v/>
      </c>
      <c r="I3067" s="66" t="str">
        <f>IF(B3067="","",VLOOKUP(B3067,'Base productos'!A$2:H$10900,8,FALSE))</f>
        <v/>
      </c>
      <c r="J3067" s="47"/>
      <c r="K3067" s="48"/>
      <c r="L3067" s="68"/>
      <c r="M3067" s="68"/>
      <c r="N3067" s="68"/>
      <c r="O3067" s="68"/>
      <c r="P3067" s="100" t="str">
        <f>IF(O3067="","",VLOOKUP(O3067,'Principios Activos'!A$1:B$2418,2,FALSE))</f>
        <v/>
      </c>
      <c r="Q3067" s="68"/>
      <c r="R3067" s="68"/>
      <c r="S3067" s="68"/>
      <c r="T3067" s="68"/>
      <c r="U3067" s="68"/>
      <c r="V3067" s="68"/>
      <c r="W3067" s="68"/>
      <c r="X3067" s="68"/>
      <c r="Y3067" s="68"/>
      <c r="Z3067" s="68"/>
      <c r="AA3067" s="68"/>
      <c r="AB3067" s="69"/>
      <c r="AC3067" s="68"/>
      <c r="AD3067" s="69"/>
      <c r="AE3067" s="53"/>
      <c r="AF3067" s="98"/>
      <c r="AG3067" s="123"/>
      <c r="AH3067" s="123"/>
      <c r="AI3067"/>
      <c r="AJ3067"/>
      <c r="AM3067" s="13"/>
    </row>
    <row r="3068" spans="1:39" s="8" customFormat="1" ht="24.95" customHeight="1" x14ac:dyDescent="0.25">
      <c r="A3068" s="65" t="str">
        <f t="shared" si="47"/>
        <v/>
      </c>
      <c r="B3068" s="61"/>
      <c r="C3068" s="63" t="str">
        <f>IF(B3068="","",VLOOKUP(B3068,'Base productos'!A$2:H$10900,2,FALSE))</f>
        <v/>
      </c>
      <c r="D3068" s="66" t="str">
        <f>IF(B3068="","",VLOOKUP(B3068,'Base productos'!A$2:H$10900,3,FALSE))</f>
        <v/>
      </c>
      <c r="E3068" s="62" t="str">
        <f>IF(B3068="","",VLOOKUP(B3068,'Base productos'!A$2:H$10900,4,FALSE))</f>
        <v/>
      </c>
      <c r="F3068" s="62" t="str">
        <f>IF(B3068="","",VLOOKUP(B3068,'Base productos'!A$2:H$10900,5,FALSE))</f>
        <v/>
      </c>
      <c r="G3068" s="66" t="str">
        <f>IF(B3068="","",VLOOKUP(B3068,'Base productos'!A$2:H$10900,6,FALSE))</f>
        <v/>
      </c>
      <c r="H3068" s="66" t="str">
        <f>IF(B3068="","",VLOOKUP(B3068,'Base productos'!A$2:H$10900,7,FALSE))</f>
        <v/>
      </c>
      <c r="I3068" s="66" t="str">
        <f>IF(B3068="","",VLOOKUP(B3068,'Base productos'!A$2:H$10900,8,FALSE))</f>
        <v/>
      </c>
      <c r="J3068" s="47"/>
      <c r="K3068" s="48"/>
      <c r="L3068" s="68"/>
      <c r="M3068" s="68"/>
      <c r="N3068" s="68"/>
      <c r="O3068" s="68"/>
      <c r="P3068" s="100" t="str">
        <f>IF(O3068="","",VLOOKUP(O3068,'Principios Activos'!A$1:B$2418,2,FALSE))</f>
        <v/>
      </c>
      <c r="Q3068" s="68"/>
      <c r="R3068" s="68"/>
      <c r="S3068" s="68"/>
      <c r="T3068" s="68"/>
      <c r="U3068" s="68"/>
      <c r="V3068" s="68"/>
      <c r="W3068" s="68"/>
      <c r="X3068" s="68"/>
      <c r="Y3068" s="68"/>
      <c r="Z3068" s="68"/>
      <c r="AA3068" s="68"/>
      <c r="AB3068" s="69"/>
      <c r="AC3068" s="68"/>
      <c r="AD3068" s="69"/>
      <c r="AE3068" s="53"/>
      <c r="AF3068" s="98"/>
      <c r="AG3068" s="123"/>
      <c r="AH3068" s="123"/>
      <c r="AI3068"/>
      <c r="AJ3068"/>
      <c r="AM3068" s="13"/>
    </row>
    <row r="3069" spans="1:39" s="8" customFormat="1" ht="24.95" customHeight="1" x14ac:dyDescent="0.25">
      <c r="A3069" s="65" t="str">
        <f t="shared" si="47"/>
        <v/>
      </c>
      <c r="B3069" s="61"/>
      <c r="C3069" s="63" t="str">
        <f>IF(B3069="","",VLOOKUP(B3069,'Base productos'!A$2:H$10900,2,FALSE))</f>
        <v/>
      </c>
      <c r="D3069" s="66" t="str">
        <f>IF(B3069="","",VLOOKUP(B3069,'Base productos'!A$2:H$10900,3,FALSE))</f>
        <v/>
      </c>
      <c r="E3069" s="62" t="str">
        <f>IF(B3069="","",VLOOKUP(B3069,'Base productos'!A$2:H$10900,4,FALSE))</f>
        <v/>
      </c>
      <c r="F3069" s="62" t="str">
        <f>IF(B3069="","",VLOOKUP(B3069,'Base productos'!A$2:H$10900,5,FALSE))</f>
        <v/>
      </c>
      <c r="G3069" s="66" t="str">
        <f>IF(B3069="","",VLOOKUP(B3069,'Base productos'!A$2:H$10900,6,FALSE))</f>
        <v/>
      </c>
      <c r="H3069" s="66" t="str">
        <f>IF(B3069="","",VLOOKUP(B3069,'Base productos'!A$2:H$10900,7,FALSE))</f>
        <v/>
      </c>
      <c r="I3069" s="66" t="str">
        <f>IF(B3069="","",VLOOKUP(B3069,'Base productos'!A$2:H$10900,8,FALSE))</f>
        <v/>
      </c>
      <c r="J3069" s="47"/>
      <c r="K3069" s="48"/>
      <c r="L3069" s="68"/>
      <c r="M3069" s="68"/>
      <c r="N3069" s="68"/>
      <c r="O3069" s="68"/>
      <c r="P3069" s="100" t="str">
        <f>IF(O3069="","",VLOOKUP(O3069,'Principios Activos'!A$1:B$2418,2,FALSE))</f>
        <v/>
      </c>
      <c r="Q3069" s="68"/>
      <c r="R3069" s="68"/>
      <c r="S3069" s="68"/>
      <c r="T3069" s="68"/>
      <c r="U3069" s="68"/>
      <c r="V3069" s="68"/>
      <c r="W3069" s="68"/>
      <c r="X3069" s="68"/>
      <c r="Y3069" s="68"/>
      <c r="Z3069" s="68"/>
      <c r="AA3069" s="68"/>
      <c r="AB3069" s="69"/>
      <c r="AC3069" s="68"/>
      <c r="AD3069" s="69"/>
      <c r="AE3069" s="53"/>
      <c r="AF3069" s="98"/>
      <c r="AG3069" s="123"/>
      <c r="AH3069" s="123"/>
      <c r="AI3069"/>
      <c r="AJ3069"/>
      <c r="AM3069" s="13"/>
    </row>
    <row r="3070" spans="1:39" s="8" customFormat="1" ht="24.95" customHeight="1" x14ac:dyDescent="0.25">
      <c r="A3070" s="65" t="str">
        <f t="shared" si="47"/>
        <v/>
      </c>
      <c r="B3070" s="61"/>
      <c r="C3070" s="63" t="str">
        <f>IF(B3070="","",VLOOKUP(B3070,'Base productos'!A$2:H$10900,2,FALSE))</f>
        <v/>
      </c>
      <c r="D3070" s="66" t="str">
        <f>IF(B3070="","",VLOOKUP(B3070,'Base productos'!A$2:H$10900,3,FALSE))</f>
        <v/>
      </c>
      <c r="E3070" s="62" t="str">
        <f>IF(B3070="","",VLOOKUP(B3070,'Base productos'!A$2:H$10900,4,FALSE))</f>
        <v/>
      </c>
      <c r="F3070" s="62" t="str">
        <f>IF(B3070="","",VLOOKUP(B3070,'Base productos'!A$2:H$10900,5,FALSE))</f>
        <v/>
      </c>
      <c r="G3070" s="66" t="str">
        <f>IF(B3070="","",VLOOKUP(B3070,'Base productos'!A$2:H$10900,6,FALSE))</f>
        <v/>
      </c>
      <c r="H3070" s="66" t="str">
        <f>IF(B3070="","",VLOOKUP(B3070,'Base productos'!A$2:H$10900,7,FALSE))</f>
        <v/>
      </c>
      <c r="I3070" s="66" t="str">
        <f>IF(B3070="","",VLOOKUP(B3070,'Base productos'!A$2:H$10900,8,FALSE))</f>
        <v/>
      </c>
      <c r="J3070" s="47"/>
      <c r="K3070" s="48"/>
      <c r="L3070" s="68"/>
      <c r="M3070" s="68"/>
      <c r="N3070" s="68"/>
      <c r="O3070" s="68"/>
      <c r="P3070" s="100" t="str">
        <f>IF(O3070="","",VLOOKUP(O3070,'Principios Activos'!A$1:B$2418,2,FALSE))</f>
        <v/>
      </c>
      <c r="Q3070" s="68"/>
      <c r="R3070" s="68"/>
      <c r="S3070" s="68"/>
      <c r="T3070" s="68"/>
      <c r="U3070" s="68"/>
      <c r="V3070" s="68"/>
      <c r="W3070" s="68"/>
      <c r="X3070" s="68"/>
      <c r="Y3070" s="68"/>
      <c r="Z3070" s="68"/>
      <c r="AA3070" s="68"/>
      <c r="AB3070" s="69"/>
      <c r="AC3070" s="68"/>
      <c r="AD3070" s="69"/>
      <c r="AE3070" s="53"/>
      <c r="AF3070" s="98"/>
      <c r="AG3070" s="123"/>
      <c r="AH3070" s="123"/>
      <c r="AI3070"/>
      <c r="AJ3070"/>
      <c r="AM3070" s="13"/>
    </row>
    <row r="3071" spans="1:39" s="8" customFormat="1" ht="24.95" customHeight="1" x14ac:dyDescent="0.25">
      <c r="A3071" s="65" t="str">
        <f t="shared" si="47"/>
        <v/>
      </c>
      <c r="B3071" s="61"/>
      <c r="C3071" s="63" t="str">
        <f>IF(B3071="","",VLOOKUP(B3071,'Base productos'!A$2:H$10900,2,FALSE))</f>
        <v/>
      </c>
      <c r="D3071" s="66" t="str">
        <f>IF(B3071="","",VLOOKUP(B3071,'Base productos'!A$2:H$10900,3,FALSE))</f>
        <v/>
      </c>
      <c r="E3071" s="62" t="str">
        <f>IF(B3071="","",VLOOKUP(B3071,'Base productos'!A$2:H$10900,4,FALSE))</f>
        <v/>
      </c>
      <c r="F3071" s="62" t="str">
        <f>IF(B3071="","",VLOOKUP(B3071,'Base productos'!A$2:H$10900,5,FALSE))</f>
        <v/>
      </c>
      <c r="G3071" s="66" t="str">
        <f>IF(B3071="","",VLOOKUP(B3071,'Base productos'!A$2:H$10900,6,FALSE))</f>
        <v/>
      </c>
      <c r="H3071" s="66" t="str">
        <f>IF(B3071="","",VLOOKUP(B3071,'Base productos'!A$2:H$10900,7,FALSE))</f>
        <v/>
      </c>
      <c r="I3071" s="66" t="str">
        <f>IF(B3071="","",VLOOKUP(B3071,'Base productos'!A$2:H$10900,8,FALSE))</f>
        <v/>
      </c>
      <c r="J3071" s="47"/>
      <c r="K3071" s="48"/>
      <c r="L3071" s="68"/>
      <c r="M3071" s="68"/>
      <c r="N3071" s="68"/>
      <c r="O3071" s="68"/>
      <c r="P3071" s="100" t="str">
        <f>IF(O3071="","",VLOOKUP(O3071,'Principios Activos'!A$1:B$2418,2,FALSE))</f>
        <v/>
      </c>
      <c r="Q3071" s="68"/>
      <c r="R3071" s="68"/>
      <c r="S3071" s="68"/>
      <c r="T3071" s="68"/>
      <c r="U3071" s="68"/>
      <c r="V3071" s="68"/>
      <c r="W3071" s="68"/>
      <c r="X3071" s="68"/>
      <c r="Y3071" s="68"/>
      <c r="Z3071" s="68"/>
      <c r="AA3071" s="68"/>
      <c r="AB3071" s="69"/>
      <c r="AC3071" s="68"/>
      <c r="AD3071" s="69"/>
      <c r="AE3071" s="53"/>
      <c r="AF3071" s="98"/>
      <c r="AG3071" s="123"/>
      <c r="AH3071" s="123"/>
      <c r="AI3071"/>
      <c r="AJ3071"/>
      <c r="AM3071" s="13"/>
    </row>
    <row r="3072" spans="1:39" s="8" customFormat="1" ht="24.95" customHeight="1" x14ac:dyDescent="0.25">
      <c r="A3072" s="65" t="str">
        <f t="shared" si="47"/>
        <v/>
      </c>
      <c r="B3072" s="61"/>
      <c r="C3072" s="63" t="str">
        <f>IF(B3072="","",VLOOKUP(B3072,'Base productos'!A$2:H$10900,2,FALSE))</f>
        <v/>
      </c>
      <c r="D3072" s="66" t="str">
        <f>IF(B3072="","",VLOOKUP(B3072,'Base productos'!A$2:H$10900,3,FALSE))</f>
        <v/>
      </c>
      <c r="E3072" s="62" t="str">
        <f>IF(B3072="","",VLOOKUP(B3072,'Base productos'!A$2:H$10900,4,FALSE))</f>
        <v/>
      </c>
      <c r="F3072" s="62" t="str">
        <f>IF(B3072="","",VLOOKUP(B3072,'Base productos'!A$2:H$10900,5,FALSE))</f>
        <v/>
      </c>
      <c r="G3072" s="66" t="str">
        <f>IF(B3072="","",VLOOKUP(B3072,'Base productos'!A$2:H$10900,6,FALSE))</f>
        <v/>
      </c>
      <c r="H3072" s="66" t="str">
        <f>IF(B3072="","",VLOOKUP(B3072,'Base productos'!A$2:H$10900,7,FALSE))</f>
        <v/>
      </c>
      <c r="I3072" s="66" t="str">
        <f>IF(B3072="","",VLOOKUP(B3072,'Base productos'!A$2:H$10900,8,FALSE))</f>
        <v/>
      </c>
      <c r="J3072" s="47"/>
      <c r="K3072" s="48"/>
      <c r="L3072" s="68"/>
      <c r="M3072" s="68"/>
      <c r="N3072" s="68"/>
      <c r="O3072" s="68"/>
      <c r="P3072" s="100" t="str">
        <f>IF(O3072="","",VLOOKUP(O3072,'Principios Activos'!A$1:B$2418,2,FALSE))</f>
        <v/>
      </c>
      <c r="Q3072" s="68"/>
      <c r="R3072" s="68"/>
      <c r="S3072" s="68"/>
      <c r="T3072" s="68"/>
      <c r="U3072" s="68"/>
      <c r="V3072" s="68"/>
      <c r="W3072" s="68"/>
      <c r="X3072" s="68"/>
      <c r="Y3072" s="68"/>
      <c r="Z3072" s="68"/>
      <c r="AA3072" s="68"/>
      <c r="AB3072" s="69"/>
      <c r="AC3072" s="68"/>
      <c r="AD3072" s="69"/>
      <c r="AE3072" s="53"/>
      <c r="AF3072" s="98"/>
      <c r="AG3072" s="123"/>
      <c r="AH3072" s="123"/>
      <c r="AI3072"/>
      <c r="AJ3072"/>
      <c r="AM3072" s="13"/>
    </row>
    <row r="3073" spans="1:39" s="8" customFormat="1" ht="24.95" customHeight="1" x14ac:dyDescent="0.25">
      <c r="A3073" s="65" t="str">
        <f t="shared" si="47"/>
        <v/>
      </c>
      <c r="B3073" s="61"/>
      <c r="C3073" s="63" t="str">
        <f>IF(B3073="","",VLOOKUP(B3073,'Base productos'!A$2:H$10900,2,FALSE))</f>
        <v/>
      </c>
      <c r="D3073" s="66" t="str">
        <f>IF(B3073="","",VLOOKUP(B3073,'Base productos'!A$2:H$10900,3,FALSE))</f>
        <v/>
      </c>
      <c r="E3073" s="62" t="str">
        <f>IF(B3073="","",VLOOKUP(B3073,'Base productos'!A$2:H$10900,4,FALSE))</f>
        <v/>
      </c>
      <c r="F3073" s="62" t="str">
        <f>IF(B3073="","",VLOOKUP(B3073,'Base productos'!A$2:H$10900,5,FALSE))</f>
        <v/>
      </c>
      <c r="G3073" s="66" t="str">
        <f>IF(B3073="","",VLOOKUP(B3073,'Base productos'!A$2:H$10900,6,FALSE))</f>
        <v/>
      </c>
      <c r="H3073" s="66" t="str">
        <f>IF(B3073="","",VLOOKUP(B3073,'Base productos'!A$2:H$10900,7,FALSE))</f>
        <v/>
      </c>
      <c r="I3073" s="66" t="str">
        <f>IF(B3073="","",VLOOKUP(B3073,'Base productos'!A$2:H$10900,8,FALSE))</f>
        <v/>
      </c>
      <c r="J3073" s="47"/>
      <c r="K3073" s="48"/>
      <c r="L3073" s="68"/>
      <c r="M3073" s="68"/>
      <c r="N3073" s="68"/>
      <c r="O3073" s="68"/>
      <c r="P3073" s="100" t="str">
        <f>IF(O3073="","",VLOOKUP(O3073,'Principios Activos'!A$1:B$2418,2,FALSE))</f>
        <v/>
      </c>
      <c r="Q3073" s="68"/>
      <c r="R3073" s="68"/>
      <c r="S3073" s="68"/>
      <c r="T3073" s="68"/>
      <c r="U3073" s="68"/>
      <c r="V3073" s="68"/>
      <c r="W3073" s="68"/>
      <c r="X3073" s="68"/>
      <c r="Y3073" s="68"/>
      <c r="Z3073" s="68"/>
      <c r="AA3073" s="68"/>
      <c r="AB3073" s="69"/>
      <c r="AC3073" s="68"/>
      <c r="AD3073" s="69"/>
      <c r="AE3073" s="53"/>
      <c r="AF3073" s="98"/>
      <c r="AG3073" s="123"/>
      <c r="AH3073" s="123"/>
      <c r="AI3073"/>
      <c r="AJ3073"/>
      <c r="AM3073" s="13"/>
    </row>
    <row r="3074" spans="1:39" s="8" customFormat="1" ht="24.95" customHeight="1" x14ac:dyDescent="0.25">
      <c r="A3074" s="65" t="str">
        <f t="shared" si="47"/>
        <v/>
      </c>
      <c r="B3074" s="61"/>
      <c r="C3074" s="63" t="str">
        <f>IF(B3074="","",VLOOKUP(B3074,'Base productos'!A$2:H$10900,2,FALSE))</f>
        <v/>
      </c>
      <c r="D3074" s="66" t="str">
        <f>IF(B3074="","",VLOOKUP(B3074,'Base productos'!A$2:H$10900,3,FALSE))</f>
        <v/>
      </c>
      <c r="E3074" s="62" t="str">
        <f>IF(B3074="","",VLOOKUP(B3074,'Base productos'!A$2:H$10900,4,FALSE))</f>
        <v/>
      </c>
      <c r="F3074" s="62" t="str">
        <f>IF(B3074="","",VLOOKUP(B3074,'Base productos'!A$2:H$10900,5,FALSE))</f>
        <v/>
      </c>
      <c r="G3074" s="66" t="str">
        <f>IF(B3074="","",VLOOKUP(B3074,'Base productos'!A$2:H$10900,6,FALSE))</f>
        <v/>
      </c>
      <c r="H3074" s="66" t="str">
        <f>IF(B3074="","",VLOOKUP(B3074,'Base productos'!A$2:H$10900,7,FALSE))</f>
        <v/>
      </c>
      <c r="I3074" s="66" t="str">
        <f>IF(B3074="","",VLOOKUP(B3074,'Base productos'!A$2:H$10900,8,FALSE))</f>
        <v/>
      </c>
      <c r="J3074" s="47"/>
      <c r="K3074" s="48"/>
      <c r="L3074" s="68"/>
      <c r="M3074" s="68"/>
      <c r="N3074" s="68"/>
      <c r="O3074" s="68"/>
      <c r="P3074" s="100" t="str">
        <f>IF(O3074="","",VLOOKUP(O3074,'Principios Activos'!A$1:B$2418,2,FALSE))</f>
        <v/>
      </c>
      <c r="Q3074" s="68"/>
      <c r="R3074" s="68"/>
      <c r="S3074" s="68"/>
      <c r="T3074" s="68"/>
      <c r="U3074" s="68"/>
      <c r="V3074" s="68"/>
      <c r="W3074" s="68"/>
      <c r="X3074" s="68"/>
      <c r="Y3074" s="68"/>
      <c r="Z3074" s="68"/>
      <c r="AA3074" s="68"/>
      <c r="AB3074" s="69"/>
      <c r="AC3074" s="68"/>
      <c r="AD3074" s="69"/>
      <c r="AE3074" s="53"/>
      <c r="AF3074" s="98"/>
      <c r="AG3074" s="123"/>
      <c r="AH3074" s="123"/>
      <c r="AI3074"/>
      <c r="AJ3074"/>
      <c r="AM3074" s="13"/>
    </row>
    <row r="3075" spans="1:39" s="8" customFormat="1" ht="24.95" customHeight="1" x14ac:dyDescent="0.25">
      <c r="A3075" s="65" t="str">
        <f t="shared" si="47"/>
        <v/>
      </c>
      <c r="B3075" s="61"/>
      <c r="C3075" s="63" t="str">
        <f>IF(B3075="","",VLOOKUP(B3075,'Base productos'!A$2:H$10900,2,FALSE))</f>
        <v/>
      </c>
      <c r="D3075" s="66" t="str">
        <f>IF(B3075="","",VLOOKUP(B3075,'Base productos'!A$2:H$10900,3,FALSE))</f>
        <v/>
      </c>
      <c r="E3075" s="62" t="str">
        <f>IF(B3075="","",VLOOKUP(B3075,'Base productos'!A$2:H$10900,4,FALSE))</f>
        <v/>
      </c>
      <c r="F3075" s="62" t="str">
        <f>IF(B3075="","",VLOOKUP(B3075,'Base productos'!A$2:H$10900,5,FALSE))</f>
        <v/>
      </c>
      <c r="G3075" s="66" t="str">
        <f>IF(B3075="","",VLOOKUP(B3075,'Base productos'!A$2:H$10900,6,FALSE))</f>
        <v/>
      </c>
      <c r="H3075" s="66" t="str">
        <f>IF(B3075="","",VLOOKUP(B3075,'Base productos'!A$2:H$10900,7,FALSE))</f>
        <v/>
      </c>
      <c r="I3075" s="66" t="str">
        <f>IF(B3075="","",VLOOKUP(B3075,'Base productos'!A$2:H$10900,8,FALSE))</f>
        <v/>
      </c>
      <c r="J3075" s="47"/>
      <c r="K3075" s="48"/>
      <c r="L3075" s="68"/>
      <c r="M3075" s="68"/>
      <c r="N3075" s="68"/>
      <c r="O3075" s="68"/>
      <c r="P3075" s="100" t="str">
        <f>IF(O3075="","",VLOOKUP(O3075,'Principios Activos'!A$1:B$2418,2,FALSE))</f>
        <v/>
      </c>
      <c r="Q3075" s="68"/>
      <c r="R3075" s="68"/>
      <c r="S3075" s="68"/>
      <c r="T3075" s="68"/>
      <c r="U3075" s="68"/>
      <c r="V3075" s="68"/>
      <c r="W3075" s="68"/>
      <c r="X3075" s="68"/>
      <c r="Y3075" s="68"/>
      <c r="Z3075" s="68"/>
      <c r="AA3075" s="68"/>
      <c r="AB3075" s="69"/>
      <c r="AC3075" s="68"/>
      <c r="AD3075" s="69"/>
      <c r="AE3075" s="53"/>
      <c r="AF3075" s="98"/>
      <c r="AG3075" s="123"/>
      <c r="AH3075" s="123"/>
      <c r="AI3075"/>
      <c r="AJ3075"/>
      <c r="AM3075" s="13"/>
    </row>
    <row r="3076" spans="1:39" s="8" customFormat="1" ht="24.95" customHeight="1" x14ac:dyDescent="0.25">
      <c r="A3076" s="65" t="str">
        <f t="shared" si="47"/>
        <v/>
      </c>
      <c r="B3076" s="61"/>
      <c r="C3076" s="63" t="str">
        <f>IF(B3076="","",VLOOKUP(B3076,'Base productos'!A$2:H$10900,2,FALSE))</f>
        <v/>
      </c>
      <c r="D3076" s="66" t="str">
        <f>IF(B3076="","",VLOOKUP(B3076,'Base productos'!A$2:H$10900,3,FALSE))</f>
        <v/>
      </c>
      <c r="E3076" s="62" t="str">
        <f>IF(B3076="","",VLOOKUP(B3076,'Base productos'!A$2:H$10900,4,FALSE))</f>
        <v/>
      </c>
      <c r="F3076" s="62" t="str">
        <f>IF(B3076="","",VLOOKUP(B3076,'Base productos'!A$2:H$10900,5,FALSE))</f>
        <v/>
      </c>
      <c r="G3076" s="66" t="str">
        <f>IF(B3076="","",VLOOKUP(B3076,'Base productos'!A$2:H$10900,6,FALSE))</f>
        <v/>
      </c>
      <c r="H3076" s="66" t="str">
        <f>IF(B3076="","",VLOOKUP(B3076,'Base productos'!A$2:H$10900,7,FALSE))</f>
        <v/>
      </c>
      <c r="I3076" s="66" t="str">
        <f>IF(B3076="","",VLOOKUP(B3076,'Base productos'!A$2:H$10900,8,FALSE))</f>
        <v/>
      </c>
      <c r="J3076" s="47"/>
      <c r="K3076" s="48"/>
      <c r="L3076" s="68"/>
      <c r="M3076" s="68"/>
      <c r="N3076" s="68"/>
      <c r="O3076" s="68"/>
      <c r="P3076" s="100" t="str">
        <f>IF(O3076="","",VLOOKUP(O3076,'Principios Activos'!A$1:B$2418,2,FALSE))</f>
        <v/>
      </c>
      <c r="Q3076" s="68"/>
      <c r="R3076" s="68"/>
      <c r="S3076" s="68"/>
      <c r="T3076" s="68"/>
      <c r="U3076" s="68"/>
      <c r="V3076" s="68"/>
      <c r="W3076" s="68"/>
      <c r="X3076" s="68"/>
      <c r="Y3076" s="68"/>
      <c r="Z3076" s="68"/>
      <c r="AA3076" s="68"/>
      <c r="AB3076" s="69"/>
      <c r="AC3076" s="68"/>
      <c r="AD3076" s="69"/>
      <c r="AE3076" s="53"/>
      <c r="AF3076" s="98"/>
      <c r="AG3076" s="123"/>
      <c r="AH3076" s="123"/>
      <c r="AI3076"/>
      <c r="AJ3076"/>
      <c r="AM3076" s="13"/>
    </row>
    <row r="3077" spans="1:39" s="8" customFormat="1" ht="24.95" customHeight="1" x14ac:dyDescent="0.25">
      <c r="A3077" s="65" t="str">
        <f t="shared" si="47"/>
        <v/>
      </c>
      <c r="B3077" s="61"/>
      <c r="C3077" s="63" t="str">
        <f>IF(B3077="","",VLOOKUP(B3077,'Base productos'!A$2:H$10900,2,FALSE))</f>
        <v/>
      </c>
      <c r="D3077" s="66" t="str">
        <f>IF(B3077="","",VLOOKUP(B3077,'Base productos'!A$2:H$10900,3,FALSE))</f>
        <v/>
      </c>
      <c r="E3077" s="62" t="str">
        <f>IF(B3077="","",VLOOKUP(B3077,'Base productos'!A$2:H$10900,4,FALSE))</f>
        <v/>
      </c>
      <c r="F3077" s="62" t="str">
        <f>IF(B3077="","",VLOOKUP(B3077,'Base productos'!A$2:H$10900,5,FALSE))</f>
        <v/>
      </c>
      <c r="G3077" s="66" t="str">
        <f>IF(B3077="","",VLOOKUP(B3077,'Base productos'!A$2:H$10900,6,FALSE))</f>
        <v/>
      </c>
      <c r="H3077" s="66" t="str">
        <f>IF(B3077="","",VLOOKUP(B3077,'Base productos'!A$2:H$10900,7,FALSE))</f>
        <v/>
      </c>
      <c r="I3077" s="66" t="str">
        <f>IF(B3077="","",VLOOKUP(B3077,'Base productos'!A$2:H$10900,8,FALSE))</f>
        <v/>
      </c>
      <c r="J3077" s="47"/>
      <c r="K3077" s="48"/>
      <c r="L3077" s="68"/>
      <c r="M3077" s="68"/>
      <c r="N3077" s="68"/>
      <c r="O3077" s="68"/>
      <c r="P3077" s="100" t="str">
        <f>IF(O3077="","",VLOOKUP(O3077,'Principios Activos'!A$1:B$2418,2,FALSE))</f>
        <v/>
      </c>
      <c r="Q3077" s="68"/>
      <c r="R3077" s="68"/>
      <c r="S3077" s="68"/>
      <c r="T3077" s="68"/>
      <c r="U3077" s="68"/>
      <c r="V3077" s="68"/>
      <c r="W3077" s="68"/>
      <c r="X3077" s="68"/>
      <c r="Y3077" s="68"/>
      <c r="Z3077" s="68"/>
      <c r="AA3077" s="68"/>
      <c r="AB3077" s="69"/>
      <c r="AC3077" s="68"/>
      <c r="AD3077" s="69"/>
      <c r="AE3077" s="53"/>
      <c r="AF3077" s="98"/>
      <c r="AG3077" s="123"/>
      <c r="AH3077" s="123"/>
      <c r="AI3077"/>
      <c r="AJ3077"/>
      <c r="AM3077" s="13"/>
    </row>
    <row r="3078" spans="1:39" s="8" customFormat="1" ht="24.95" customHeight="1" x14ac:dyDescent="0.25">
      <c r="A3078" s="65" t="str">
        <f t="shared" si="47"/>
        <v/>
      </c>
      <c r="B3078" s="61"/>
      <c r="C3078" s="63" t="str">
        <f>IF(B3078="","",VLOOKUP(B3078,'Base productos'!A$2:H$10900,2,FALSE))</f>
        <v/>
      </c>
      <c r="D3078" s="66" t="str">
        <f>IF(B3078="","",VLOOKUP(B3078,'Base productos'!A$2:H$10900,3,FALSE))</f>
        <v/>
      </c>
      <c r="E3078" s="62" t="str">
        <f>IF(B3078="","",VLOOKUP(B3078,'Base productos'!A$2:H$10900,4,FALSE))</f>
        <v/>
      </c>
      <c r="F3078" s="62" t="str">
        <f>IF(B3078="","",VLOOKUP(B3078,'Base productos'!A$2:H$10900,5,FALSE))</f>
        <v/>
      </c>
      <c r="G3078" s="66" t="str">
        <f>IF(B3078="","",VLOOKUP(B3078,'Base productos'!A$2:H$10900,6,FALSE))</f>
        <v/>
      </c>
      <c r="H3078" s="66" t="str">
        <f>IF(B3078="","",VLOOKUP(B3078,'Base productos'!A$2:H$10900,7,FALSE))</f>
        <v/>
      </c>
      <c r="I3078" s="66" t="str">
        <f>IF(B3078="","",VLOOKUP(B3078,'Base productos'!A$2:H$10900,8,FALSE))</f>
        <v/>
      </c>
      <c r="J3078" s="47"/>
      <c r="K3078" s="48"/>
      <c r="L3078" s="68"/>
      <c r="M3078" s="68"/>
      <c r="N3078" s="68"/>
      <c r="O3078" s="68"/>
      <c r="P3078" s="100" t="str">
        <f>IF(O3078="","",VLOOKUP(O3078,'Principios Activos'!A$1:B$2418,2,FALSE))</f>
        <v/>
      </c>
      <c r="Q3078" s="68"/>
      <c r="R3078" s="68"/>
      <c r="S3078" s="68"/>
      <c r="T3078" s="68"/>
      <c r="U3078" s="68"/>
      <c r="V3078" s="68"/>
      <c r="W3078" s="68"/>
      <c r="X3078" s="68"/>
      <c r="Y3078" s="68"/>
      <c r="Z3078" s="68"/>
      <c r="AA3078" s="68"/>
      <c r="AB3078" s="69"/>
      <c r="AC3078" s="68"/>
      <c r="AD3078" s="69"/>
      <c r="AE3078" s="53"/>
      <c r="AF3078" s="98"/>
      <c r="AG3078" s="123"/>
      <c r="AH3078" s="123"/>
      <c r="AI3078"/>
      <c r="AJ3078"/>
      <c r="AM3078" s="13"/>
    </row>
    <row r="3079" spans="1:39" s="8" customFormat="1" ht="24.95" customHeight="1" x14ac:dyDescent="0.25">
      <c r="A3079" s="65" t="str">
        <f t="shared" si="47"/>
        <v/>
      </c>
      <c r="B3079" s="61"/>
      <c r="C3079" s="63" t="str">
        <f>IF(B3079="","",VLOOKUP(B3079,'Base productos'!A$2:H$10900,2,FALSE))</f>
        <v/>
      </c>
      <c r="D3079" s="66" t="str">
        <f>IF(B3079="","",VLOOKUP(B3079,'Base productos'!A$2:H$10900,3,FALSE))</f>
        <v/>
      </c>
      <c r="E3079" s="62" t="str">
        <f>IF(B3079="","",VLOOKUP(B3079,'Base productos'!A$2:H$10900,4,FALSE))</f>
        <v/>
      </c>
      <c r="F3079" s="62" t="str">
        <f>IF(B3079="","",VLOOKUP(B3079,'Base productos'!A$2:H$10900,5,FALSE))</f>
        <v/>
      </c>
      <c r="G3079" s="66" t="str">
        <f>IF(B3079="","",VLOOKUP(B3079,'Base productos'!A$2:H$10900,6,FALSE))</f>
        <v/>
      </c>
      <c r="H3079" s="66" t="str">
        <f>IF(B3079="","",VLOOKUP(B3079,'Base productos'!A$2:H$10900,7,FALSE))</f>
        <v/>
      </c>
      <c r="I3079" s="66" t="str">
        <f>IF(B3079="","",VLOOKUP(B3079,'Base productos'!A$2:H$10900,8,FALSE))</f>
        <v/>
      </c>
      <c r="J3079" s="47"/>
      <c r="K3079" s="48"/>
      <c r="L3079" s="68"/>
      <c r="M3079" s="68"/>
      <c r="N3079" s="68"/>
      <c r="O3079" s="68"/>
      <c r="P3079" s="100" t="str">
        <f>IF(O3079="","",VLOOKUP(O3079,'Principios Activos'!A$1:B$2418,2,FALSE))</f>
        <v/>
      </c>
      <c r="Q3079" s="68"/>
      <c r="R3079" s="68"/>
      <c r="S3079" s="68"/>
      <c r="T3079" s="68"/>
      <c r="U3079" s="68"/>
      <c r="V3079" s="68"/>
      <c r="W3079" s="68"/>
      <c r="X3079" s="68"/>
      <c r="Y3079" s="68"/>
      <c r="Z3079" s="68"/>
      <c r="AA3079" s="68"/>
      <c r="AB3079" s="69"/>
      <c r="AC3079" s="68"/>
      <c r="AD3079" s="69"/>
      <c r="AE3079" s="53"/>
      <c r="AF3079" s="98"/>
      <c r="AG3079" s="123"/>
      <c r="AH3079" s="123"/>
      <c r="AI3079"/>
      <c r="AJ3079"/>
      <c r="AM3079" s="13"/>
    </row>
    <row r="3080" spans="1:39" s="8" customFormat="1" ht="24.95" customHeight="1" x14ac:dyDescent="0.25">
      <c r="A3080" s="65" t="str">
        <f t="shared" si="47"/>
        <v/>
      </c>
      <c r="B3080" s="61"/>
      <c r="C3080" s="63" t="str">
        <f>IF(B3080="","",VLOOKUP(B3080,'Base productos'!A$2:H$10900,2,FALSE))</f>
        <v/>
      </c>
      <c r="D3080" s="66" t="str">
        <f>IF(B3080="","",VLOOKUP(B3080,'Base productos'!A$2:H$10900,3,FALSE))</f>
        <v/>
      </c>
      <c r="E3080" s="62" t="str">
        <f>IF(B3080="","",VLOOKUP(B3080,'Base productos'!A$2:H$10900,4,FALSE))</f>
        <v/>
      </c>
      <c r="F3080" s="62" t="str">
        <f>IF(B3080="","",VLOOKUP(B3080,'Base productos'!A$2:H$10900,5,FALSE))</f>
        <v/>
      </c>
      <c r="G3080" s="66" t="str">
        <f>IF(B3080="","",VLOOKUP(B3080,'Base productos'!A$2:H$10900,6,FALSE))</f>
        <v/>
      </c>
      <c r="H3080" s="66" t="str">
        <f>IF(B3080="","",VLOOKUP(B3080,'Base productos'!A$2:H$10900,7,FALSE))</f>
        <v/>
      </c>
      <c r="I3080" s="66" t="str">
        <f>IF(B3080="","",VLOOKUP(B3080,'Base productos'!A$2:H$10900,8,FALSE))</f>
        <v/>
      </c>
      <c r="J3080" s="47"/>
      <c r="K3080" s="48"/>
      <c r="L3080" s="68"/>
      <c r="M3080" s="68"/>
      <c r="N3080" s="68"/>
      <c r="O3080" s="68"/>
      <c r="P3080" s="100" t="str">
        <f>IF(O3080="","",VLOOKUP(O3080,'Principios Activos'!A$1:B$2418,2,FALSE))</f>
        <v/>
      </c>
      <c r="Q3080" s="68"/>
      <c r="R3080" s="68"/>
      <c r="S3080" s="68"/>
      <c r="T3080" s="68"/>
      <c r="U3080" s="68"/>
      <c r="V3080" s="68"/>
      <c r="W3080" s="68"/>
      <c r="X3080" s="68"/>
      <c r="Y3080" s="68"/>
      <c r="Z3080" s="68"/>
      <c r="AA3080" s="68"/>
      <c r="AB3080" s="69"/>
      <c r="AC3080" s="68"/>
      <c r="AD3080" s="69"/>
      <c r="AE3080" s="53"/>
      <c r="AF3080" s="98"/>
      <c r="AG3080" s="123"/>
      <c r="AH3080" s="123"/>
      <c r="AI3080"/>
      <c r="AJ3080"/>
      <c r="AM3080" s="13"/>
    </row>
    <row r="3081" spans="1:39" s="8" customFormat="1" ht="24.95" customHeight="1" x14ac:dyDescent="0.25">
      <c r="A3081" s="65" t="str">
        <f t="shared" si="47"/>
        <v/>
      </c>
      <c r="B3081" s="61"/>
      <c r="C3081" s="63" t="str">
        <f>IF(B3081="","",VLOOKUP(B3081,'Base productos'!A$2:H$10900,2,FALSE))</f>
        <v/>
      </c>
      <c r="D3081" s="66" t="str">
        <f>IF(B3081="","",VLOOKUP(B3081,'Base productos'!A$2:H$10900,3,FALSE))</f>
        <v/>
      </c>
      <c r="E3081" s="62" t="str">
        <f>IF(B3081="","",VLOOKUP(B3081,'Base productos'!A$2:H$10900,4,FALSE))</f>
        <v/>
      </c>
      <c r="F3081" s="62" t="str">
        <f>IF(B3081="","",VLOOKUP(B3081,'Base productos'!A$2:H$10900,5,FALSE))</f>
        <v/>
      </c>
      <c r="G3081" s="66" t="str">
        <f>IF(B3081="","",VLOOKUP(B3081,'Base productos'!A$2:H$10900,6,FALSE))</f>
        <v/>
      </c>
      <c r="H3081" s="66" t="str">
        <f>IF(B3081="","",VLOOKUP(B3081,'Base productos'!A$2:H$10900,7,FALSE))</f>
        <v/>
      </c>
      <c r="I3081" s="66" t="str">
        <f>IF(B3081="","",VLOOKUP(B3081,'Base productos'!A$2:H$10900,8,FALSE))</f>
        <v/>
      </c>
      <c r="J3081" s="47"/>
      <c r="K3081" s="48"/>
      <c r="L3081" s="68"/>
      <c r="M3081" s="68"/>
      <c r="N3081" s="68"/>
      <c r="O3081" s="68"/>
      <c r="P3081" s="100" t="str">
        <f>IF(O3081="","",VLOOKUP(O3081,'Principios Activos'!A$1:B$2418,2,FALSE))</f>
        <v/>
      </c>
      <c r="Q3081" s="68"/>
      <c r="R3081" s="68"/>
      <c r="S3081" s="68"/>
      <c r="T3081" s="68"/>
      <c r="U3081" s="68"/>
      <c r="V3081" s="68"/>
      <c r="W3081" s="68"/>
      <c r="X3081" s="68"/>
      <c r="Y3081" s="68"/>
      <c r="Z3081" s="68"/>
      <c r="AA3081" s="68"/>
      <c r="AB3081" s="69"/>
      <c r="AC3081" s="68"/>
      <c r="AD3081" s="69"/>
      <c r="AE3081" s="53"/>
      <c r="AF3081" s="98"/>
      <c r="AG3081" s="123"/>
      <c r="AH3081" s="123"/>
      <c r="AI3081"/>
      <c r="AJ3081"/>
      <c r="AM3081" s="13"/>
    </row>
    <row r="3082" spans="1:39" s="8" customFormat="1" ht="24.95" customHeight="1" x14ac:dyDescent="0.25">
      <c r="A3082" s="65" t="str">
        <f t="shared" si="47"/>
        <v/>
      </c>
      <c r="B3082" s="61"/>
      <c r="C3082" s="63" t="str">
        <f>IF(B3082="","",VLOOKUP(B3082,'Base productos'!A$2:H$10900,2,FALSE))</f>
        <v/>
      </c>
      <c r="D3082" s="66" t="str">
        <f>IF(B3082="","",VLOOKUP(B3082,'Base productos'!A$2:H$10900,3,FALSE))</f>
        <v/>
      </c>
      <c r="E3082" s="62" t="str">
        <f>IF(B3082="","",VLOOKUP(B3082,'Base productos'!A$2:H$10900,4,FALSE))</f>
        <v/>
      </c>
      <c r="F3082" s="62" t="str">
        <f>IF(B3082="","",VLOOKUP(B3082,'Base productos'!A$2:H$10900,5,FALSE))</f>
        <v/>
      </c>
      <c r="G3082" s="66" t="str">
        <f>IF(B3082="","",VLOOKUP(B3082,'Base productos'!A$2:H$10900,6,FALSE))</f>
        <v/>
      </c>
      <c r="H3082" s="66" t="str">
        <f>IF(B3082="","",VLOOKUP(B3082,'Base productos'!A$2:H$10900,7,FALSE))</f>
        <v/>
      </c>
      <c r="I3082" s="66" t="str">
        <f>IF(B3082="","",VLOOKUP(B3082,'Base productos'!A$2:H$10900,8,FALSE))</f>
        <v/>
      </c>
      <c r="J3082" s="47"/>
      <c r="K3082" s="48"/>
      <c r="L3082" s="68"/>
      <c r="M3082" s="68"/>
      <c r="N3082" s="68"/>
      <c r="O3082" s="68"/>
      <c r="P3082" s="100" t="str">
        <f>IF(O3082="","",VLOOKUP(O3082,'Principios Activos'!A$1:B$2418,2,FALSE))</f>
        <v/>
      </c>
      <c r="Q3082" s="68"/>
      <c r="R3082" s="68"/>
      <c r="S3082" s="68"/>
      <c r="T3082" s="68"/>
      <c r="U3082" s="68"/>
      <c r="V3082" s="68"/>
      <c r="W3082" s="68"/>
      <c r="X3082" s="68"/>
      <c r="Y3082" s="68"/>
      <c r="Z3082" s="68"/>
      <c r="AA3082" s="68"/>
      <c r="AB3082" s="69"/>
      <c r="AC3082" s="68"/>
      <c r="AD3082" s="69"/>
      <c r="AE3082" s="53"/>
      <c r="AF3082" s="98"/>
      <c r="AG3082" s="123"/>
      <c r="AH3082" s="123"/>
      <c r="AI3082"/>
      <c r="AJ3082"/>
      <c r="AM3082" s="13"/>
    </row>
    <row r="3083" spans="1:39" s="8" customFormat="1" ht="24.95" customHeight="1" x14ac:dyDescent="0.25">
      <c r="A3083" s="65" t="str">
        <f t="shared" si="47"/>
        <v/>
      </c>
      <c r="B3083" s="61"/>
      <c r="C3083" s="63" t="str">
        <f>IF(B3083="","",VLOOKUP(B3083,'Base productos'!A$2:H$10900,2,FALSE))</f>
        <v/>
      </c>
      <c r="D3083" s="66" t="str">
        <f>IF(B3083="","",VLOOKUP(B3083,'Base productos'!A$2:H$10900,3,FALSE))</f>
        <v/>
      </c>
      <c r="E3083" s="62" t="str">
        <f>IF(B3083="","",VLOOKUP(B3083,'Base productos'!A$2:H$10900,4,FALSE))</f>
        <v/>
      </c>
      <c r="F3083" s="62" t="str">
        <f>IF(B3083="","",VLOOKUP(B3083,'Base productos'!A$2:H$10900,5,FALSE))</f>
        <v/>
      </c>
      <c r="G3083" s="66" t="str">
        <f>IF(B3083="","",VLOOKUP(B3083,'Base productos'!A$2:H$10900,6,FALSE))</f>
        <v/>
      </c>
      <c r="H3083" s="66" t="str">
        <f>IF(B3083="","",VLOOKUP(B3083,'Base productos'!A$2:H$10900,7,FALSE))</f>
        <v/>
      </c>
      <c r="I3083" s="66" t="str">
        <f>IF(B3083="","",VLOOKUP(B3083,'Base productos'!A$2:H$10900,8,FALSE))</f>
        <v/>
      </c>
      <c r="J3083" s="47"/>
      <c r="K3083" s="48"/>
      <c r="L3083" s="68"/>
      <c r="M3083" s="68"/>
      <c r="N3083" s="68"/>
      <c r="O3083" s="68"/>
      <c r="P3083" s="100" t="str">
        <f>IF(O3083="","",VLOOKUP(O3083,'Principios Activos'!A$1:B$2418,2,FALSE))</f>
        <v/>
      </c>
      <c r="Q3083" s="68"/>
      <c r="R3083" s="68"/>
      <c r="S3083" s="68"/>
      <c r="T3083" s="68"/>
      <c r="U3083" s="68"/>
      <c r="V3083" s="68"/>
      <c r="W3083" s="68"/>
      <c r="X3083" s="68"/>
      <c r="Y3083" s="68"/>
      <c r="Z3083" s="68"/>
      <c r="AA3083" s="68"/>
      <c r="AB3083" s="69"/>
      <c r="AC3083" s="68"/>
      <c r="AD3083" s="69"/>
      <c r="AE3083" s="53"/>
      <c r="AF3083" s="98"/>
      <c r="AG3083" s="123"/>
      <c r="AH3083" s="123"/>
      <c r="AI3083"/>
      <c r="AJ3083"/>
      <c r="AM3083" s="13"/>
    </row>
    <row r="3084" spans="1:39" s="8" customFormat="1" ht="24.95" customHeight="1" x14ac:dyDescent="0.25">
      <c r="A3084" s="65" t="str">
        <f t="shared" si="47"/>
        <v/>
      </c>
      <c r="B3084" s="61"/>
      <c r="C3084" s="63" t="str">
        <f>IF(B3084="","",VLOOKUP(B3084,'Base productos'!A$2:H$10900,2,FALSE))</f>
        <v/>
      </c>
      <c r="D3084" s="66" t="str">
        <f>IF(B3084="","",VLOOKUP(B3084,'Base productos'!A$2:H$10900,3,FALSE))</f>
        <v/>
      </c>
      <c r="E3084" s="62" t="str">
        <f>IF(B3084="","",VLOOKUP(B3084,'Base productos'!A$2:H$10900,4,FALSE))</f>
        <v/>
      </c>
      <c r="F3084" s="62" t="str">
        <f>IF(B3084="","",VLOOKUP(B3084,'Base productos'!A$2:H$10900,5,FALSE))</f>
        <v/>
      </c>
      <c r="G3084" s="66" t="str">
        <f>IF(B3084="","",VLOOKUP(B3084,'Base productos'!A$2:H$10900,6,FALSE))</f>
        <v/>
      </c>
      <c r="H3084" s="66" t="str">
        <f>IF(B3084="","",VLOOKUP(B3084,'Base productos'!A$2:H$10900,7,FALSE))</f>
        <v/>
      </c>
      <c r="I3084" s="66" t="str">
        <f>IF(B3084="","",VLOOKUP(B3084,'Base productos'!A$2:H$10900,8,FALSE))</f>
        <v/>
      </c>
      <c r="J3084" s="47"/>
      <c r="K3084" s="48"/>
      <c r="L3084" s="68"/>
      <c r="M3084" s="68"/>
      <c r="N3084" s="68"/>
      <c r="O3084" s="68"/>
      <c r="P3084" s="100" t="str">
        <f>IF(O3084="","",VLOOKUP(O3084,'Principios Activos'!A$1:B$2418,2,FALSE))</f>
        <v/>
      </c>
      <c r="Q3084" s="68"/>
      <c r="R3084" s="68"/>
      <c r="S3084" s="68"/>
      <c r="T3084" s="68"/>
      <c r="U3084" s="68"/>
      <c r="V3084" s="68"/>
      <c r="W3084" s="68"/>
      <c r="X3084" s="68"/>
      <c r="Y3084" s="68"/>
      <c r="Z3084" s="68"/>
      <c r="AA3084" s="68"/>
      <c r="AB3084" s="69"/>
      <c r="AC3084" s="68"/>
      <c r="AD3084" s="69"/>
      <c r="AE3084" s="53"/>
      <c r="AF3084" s="98"/>
      <c r="AG3084" s="123"/>
      <c r="AH3084" s="123"/>
      <c r="AI3084"/>
      <c r="AJ3084"/>
      <c r="AM3084" s="13"/>
    </row>
    <row r="3085" spans="1:39" s="8" customFormat="1" ht="24.95" customHeight="1" x14ac:dyDescent="0.25">
      <c r="A3085" s="65" t="str">
        <f t="shared" si="47"/>
        <v/>
      </c>
      <c r="B3085" s="61"/>
      <c r="C3085" s="63" t="str">
        <f>IF(B3085="","",VLOOKUP(B3085,'Base productos'!A$2:H$10900,2,FALSE))</f>
        <v/>
      </c>
      <c r="D3085" s="66" t="str">
        <f>IF(B3085="","",VLOOKUP(B3085,'Base productos'!A$2:H$10900,3,FALSE))</f>
        <v/>
      </c>
      <c r="E3085" s="62" t="str">
        <f>IF(B3085="","",VLOOKUP(B3085,'Base productos'!A$2:H$10900,4,FALSE))</f>
        <v/>
      </c>
      <c r="F3085" s="62" t="str">
        <f>IF(B3085="","",VLOOKUP(B3085,'Base productos'!A$2:H$10900,5,FALSE))</f>
        <v/>
      </c>
      <c r="G3085" s="66" t="str">
        <f>IF(B3085="","",VLOOKUP(B3085,'Base productos'!A$2:H$10900,6,FALSE))</f>
        <v/>
      </c>
      <c r="H3085" s="66" t="str">
        <f>IF(B3085="","",VLOOKUP(B3085,'Base productos'!A$2:H$10900,7,FALSE))</f>
        <v/>
      </c>
      <c r="I3085" s="66" t="str">
        <f>IF(B3085="","",VLOOKUP(B3085,'Base productos'!A$2:H$10900,8,FALSE))</f>
        <v/>
      </c>
      <c r="J3085" s="47"/>
      <c r="K3085" s="48"/>
      <c r="L3085" s="68"/>
      <c r="M3085" s="68"/>
      <c r="N3085" s="68"/>
      <c r="O3085" s="68"/>
      <c r="P3085" s="100" t="str">
        <f>IF(O3085="","",VLOOKUP(O3085,'Principios Activos'!A$1:B$2418,2,FALSE))</f>
        <v/>
      </c>
      <c r="Q3085" s="68"/>
      <c r="R3085" s="68"/>
      <c r="S3085" s="68"/>
      <c r="T3085" s="68"/>
      <c r="U3085" s="68"/>
      <c r="V3085" s="68"/>
      <c r="W3085" s="68"/>
      <c r="X3085" s="68"/>
      <c r="Y3085" s="68"/>
      <c r="Z3085" s="68"/>
      <c r="AA3085" s="68"/>
      <c r="AB3085" s="69"/>
      <c r="AC3085" s="68"/>
      <c r="AD3085" s="69"/>
      <c r="AE3085" s="53"/>
      <c r="AF3085" s="98"/>
      <c r="AG3085" s="123"/>
      <c r="AH3085" s="123"/>
      <c r="AI3085"/>
      <c r="AJ3085"/>
      <c r="AM3085" s="13"/>
    </row>
    <row r="3086" spans="1:39" s="8" customFormat="1" ht="24.95" customHeight="1" x14ac:dyDescent="0.25">
      <c r="A3086" s="65" t="str">
        <f t="shared" si="47"/>
        <v/>
      </c>
      <c r="B3086" s="61"/>
      <c r="C3086" s="63" t="str">
        <f>IF(B3086="","",VLOOKUP(B3086,'Base productos'!A$2:H$10900,2,FALSE))</f>
        <v/>
      </c>
      <c r="D3086" s="66" t="str">
        <f>IF(B3086="","",VLOOKUP(B3086,'Base productos'!A$2:H$10900,3,FALSE))</f>
        <v/>
      </c>
      <c r="E3086" s="62" t="str">
        <f>IF(B3086="","",VLOOKUP(B3086,'Base productos'!A$2:H$10900,4,FALSE))</f>
        <v/>
      </c>
      <c r="F3086" s="62" t="str">
        <f>IF(B3086="","",VLOOKUP(B3086,'Base productos'!A$2:H$10900,5,FALSE))</f>
        <v/>
      </c>
      <c r="G3086" s="66" t="str">
        <f>IF(B3086="","",VLOOKUP(B3086,'Base productos'!A$2:H$10900,6,FALSE))</f>
        <v/>
      </c>
      <c r="H3086" s="66" t="str">
        <f>IF(B3086="","",VLOOKUP(B3086,'Base productos'!A$2:H$10900,7,FALSE))</f>
        <v/>
      </c>
      <c r="I3086" s="66" t="str">
        <f>IF(B3086="","",VLOOKUP(B3086,'Base productos'!A$2:H$10900,8,FALSE))</f>
        <v/>
      </c>
      <c r="J3086" s="47"/>
      <c r="K3086" s="48"/>
      <c r="L3086" s="68"/>
      <c r="M3086" s="68"/>
      <c r="N3086" s="68"/>
      <c r="O3086" s="68"/>
      <c r="P3086" s="100" t="str">
        <f>IF(O3086="","",VLOOKUP(O3086,'Principios Activos'!A$1:B$2418,2,FALSE))</f>
        <v/>
      </c>
      <c r="Q3086" s="68"/>
      <c r="R3086" s="68"/>
      <c r="S3086" s="68"/>
      <c r="T3086" s="68"/>
      <c r="U3086" s="68"/>
      <c r="V3086" s="68"/>
      <c r="W3086" s="68"/>
      <c r="X3086" s="68"/>
      <c r="Y3086" s="68"/>
      <c r="Z3086" s="68"/>
      <c r="AA3086" s="68"/>
      <c r="AB3086" s="69"/>
      <c r="AC3086" s="68"/>
      <c r="AD3086" s="69"/>
      <c r="AE3086" s="53"/>
      <c r="AF3086" s="98"/>
      <c r="AG3086" s="123"/>
      <c r="AH3086" s="123"/>
      <c r="AI3086"/>
      <c r="AJ3086"/>
      <c r="AM3086" s="13"/>
    </row>
    <row r="3087" spans="1:39" s="8" customFormat="1" ht="24.95" customHeight="1" x14ac:dyDescent="0.25">
      <c r="A3087" s="65" t="str">
        <f t="shared" si="47"/>
        <v/>
      </c>
      <c r="B3087" s="61"/>
      <c r="C3087" s="63" t="str">
        <f>IF(B3087="","",VLOOKUP(B3087,'Base productos'!A$2:H$10900,2,FALSE))</f>
        <v/>
      </c>
      <c r="D3087" s="66" t="str">
        <f>IF(B3087="","",VLOOKUP(B3087,'Base productos'!A$2:H$10900,3,FALSE))</f>
        <v/>
      </c>
      <c r="E3087" s="62" t="str">
        <f>IF(B3087="","",VLOOKUP(B3087,'Base productos'!A$2:H$10900,4,FALSE))</f>
        <v/>
      </c>
      <c r="F3087" s="62" t="str">
        <f>IF(B3087="","",VLOOKUP(B3087,'Base productos'!A$2:H$10900,5,FALSE))</f>
        <v/>
      </c>
      <c r="G3087" s="66" t="str">
        <f>IF(B3087="","",VLOOKUP(B3087,'Base productos'!A$2:H$10900,6,FALSE))</f>
        <v/>
      </c>
      <c r="H3087" s="66" t="str">
        <f>IF(B3087="","",VLOOKUP(B3087,'Base productos'!A$2:H$10900,7,FALSE))</f>
        <v/>
      </c>
      <c r="I3087" s="66" t="str">
        <f>IF(B3087="","",VLOOKUP(B3087,'Base productos'!A$2:H$10900,8,FALSE))</f>
        <v/>
      </c>
      <c r="J3087" s="47"/>
      <c r="K3087" s="48"/>
      <c r="L3087" s="68"/>
      <c r="M3087" s="68"/>
      <c r="N3087" s="68"/>
      <c r="O3087" s="68"/>
      <c r="P3087" s="100" t="str">
        <f>IF(O3087="","",VLOOKUP(O3087,'Principios Activos'!A$1:B$2418,2,FALSE))</f>
        <v/>
      </c>
      <c r="Q3087" s="68"/>
      <c r="R3087" s="68"/>
      <c r="S3087" s="68"/>
      <c r="T3087" s="68"/>
      <c r="U3087" s="68"/>
      <c r="V3087" s="68"/>
      <c r="W3087" s="68"/>
      <c r="X3087" s="68"/>
      <c r="Y3087" s="68"/>
      <c r="Z3087" s="68"/>
      <c r="AA3087" s="68"/>
      <c r="AB3087" s="69"/>
      <c r="AC3087" s="68"/>
      <c r="AD3087" s="69"/>
      <c r="AE3087" s="53"/>
      <c r="AF3087" s="98"/>
      <c r="AG3087" s="123"/>
      <c r="AH3087" s="123"/>
      <c r="AI3087"/>
      <c r="AJ3087"/>
      <c r="AM3087" s="13"/>
    </row>
    <row r="3088" spans="1:39" s="8" customFormat="1" ht="24.95" customHeight="1" x14ac:dyDescent="0.25">
      <c r="A3088" s="65" t="str">
        <f t="shared" si="47"/>
        <v/>
      </c>
      <c r="B3088" s="61"/>
      <c r="C3088" s="63" t="str">
        <f>IF(B3088="","",VLOOKUP(B3088,'Base productos'!A$2:H$10900,2,FALSE))</f>
        <v/>
      </c>
      <c r="D3088" s="66" t="str">
        <f>IF(B3088="","",VLOOKUP(B3088,'Base productos'!A$2:H$10900,3,FALSE))</f>
        <v/>
      </c>
      <c r="E3088" s="62" t="str">
        <f>IF(B3088="","",VLOOKUP(B3088,'Base productos'!A$2:H$10900,4,FALSE))</f>
        <v/>
      </c>
      <c r="F3088" s="62" t="str">
        <f>IF(B3088="","",VLOOKUP(B3088,'Base productos'!A$2:H$10900,5,FALSE))</f>
        <v/>
      </c>
      <c r="G3088" s="66" t="str">
        <f>IF(B3088="","",VLOOKUP(B3088,'Base productos'!A$2:H$10900,6,FALSE))</f>
        <v/>
      </c>
      <c r="H3088" s="66" t="str">
        <f>IF(B3088="","",VLOOKUP(B3088,'Base productos'!A$2:H$10900,7,FALSE))</f>
        <v/>
      </c>
      <c r="I3088" s="66" t="str">
        <f>IF(B3088="","",VLOOKUP(B3088,'Base productos'!A$2:H$10900,8,FALSE))</f>
        <v/>
      </c>
      <c r="J3088" s="47"/>
      <c r="K3088" s="48"/>
      <c r="L3088" s="68"/>
      <c r="M3088" s="68"/>
      <c r="N3088" s="68"/>
      <c r="O3088" s="68"/>
      <c r="P3088" s="100" t="str">
        <f>IF(O3088="","",VLOOKUP(O3088,'Principios Activos'!A$1:B$2418,2,FALSE))</f>
        <v/>
      </c>
      <c r="Q3088" s="68"/>
      <c r="R3088" s="68"/>
      <c r="S3088" s="68"/>
      <c r="T3088" s="68"/>
      <c r="U3088" s="68"/>
      <c r="V3088" s="68"/>
      <c r="W3088" s="68"/>
      <c r="X3088" s="68"/>
      <c r="Y3088" s="68"/>
      <c r="Z3088" s="68"/>
      <c r="AA3088" s="68"/>
      <c r="AB3088" s="69"/>
      <c r="AC3088" s="68"/>
      <c r="AD3088" s="69"/>
      <c r="AE3088" s="53"/>
      <c r="AF3088" s="98"/>
      <c r="AG3088" s="123"/>
      <c r="AH3088" s="123"/>
      <c r="AI3088"/>
      <c r="AJ3088"/>
      <c r="AM3088" s="13"/>
    </row>
    <row r="3089" spans="1:39" s="8" customFormat="1" ht="24.95" customHeight="1" x14ac:dyDescent="0.25">
      <c r="A3089" s="65" t="str">
        <f t="shared" si="47"/>
        <v/>
      </c>
      <c r="B3089" s="61"/>
      <c r="C3089" s="63" t="str">
        <f>IF(B3089="","",VLOOKUP(B3089,'Base productos'!A$2:H$10900,2,FALSE))</f>
        <v/>
      </c>
      <c r="D3089" s="66" t="str">
        <f>IF(B3089="","",VLOOKUP(B3089,'Base productos'!A$2:H$10900,3,FALSE))</f>
        <v/>
      </c>
      <c r="E3089" s="62" t="str">
        <f>IF(B3089="","",VLOOKUP(B3089,'Base productos'!A$2:H$10900,4,FALSE))</f>
        <v/>
      </c>
      <c r="F3089" s="62" t="str">
        <f>IF(B3089="","",VLOOKUP(B3089,'Base productos'!A$2:H$10900,5,FALSE))</f>
        <v/>
      </c>
      <c r="G3089" s="66" t="str">
        <f>IF(B3089="","",VLOOKUP(B3089,'Base productos'!A$2:H$10900,6,FALSE))</f>
        <v/>
      </c>
      <c r="H3089" s="66" t="str">
        <f>IF(B3089="","",VLOOKUP(B3089,'Base productos'!A$2:H$10900,7,FALSE))</f>
        <v/>
      </c>
      <c r="I3089" s="66" t="str">
        <f>IF(B3089="","",VLOOKUP(B3089,'Base productos'!A$2:H$10900,8,FALSE))</f>
        <v/>
      </c>
      <c r="J3089" s="47"/>
      <c r="K3089" s="48"/>
      <c r="L3089" s="68"/>
      <c r="M3089" s="68"/>
      <c r="N3089" s="68"/>
      <c r="O3089" s="68"/>
      <c r="P3089" s="100" t="str">
        <f>IF(O3089="","",VLOOKUP(O3089,'Principios Activos'!A$1:B$2418,2,FALSE))</f>
        <v/>
      </c>
      <c r="Q3089" s="68"/>
      <c r="R3089" s="68"/>
      <c r="S3089" s="68"/>
      <c r="T3089" s="68"/>
      <c r="U3089" s="68"/>
      <c r="V3089" s="68"/>
      <c r="W3089" s="68"/>
      <c r="X3089" s="68"/>
      <c r="Y3089" s="68"/>
      <c r="Z3089" s="68"/>
      <c r="AA3089" s="68"/>
      <c r="AB3089" s="69"/>
      <c r="AC3089" s="68"/>
      <c r="AD3089" s="69"/>
      <c r="AE3089" s="53"/>
      <c r="AF3089" s="98"/>
      <c r="AG3089" s="123"/>
      <c r="AH3089" s="123"/>
      <c r="AI3089"/>
      <c r="AJ3089"/>
      <c r="AM3089" s="13"/>
    </row>
    <row r="3090" spans="1:39" s="8" customFormat="1" ht="24.95" customHeight="1" x14ac:dyDescent="0.25">
      <c r="A3090" s="65" t="str">
        <f t="shared" si="47"/>
        <v/>
      </c>
      <c r="B3090" s="61"/>
      <c r="C3090" s="63" t="str">
        <f>IF(B3090="","",VLOOKUP(B3090,'Base productos'!A$2:H$10900,2,FALSE))</f>
        <v/>
      </c>
      <c r="D3090" s="66" t="str">
        <f>IF(B3090="","",VLOOKUP(B3090,'Base productos'!A$2:H$10900,3,FALSE))</f>
        <v/>
      </c>
      <c r="E3090" s="62" t="str">
        <f>IF(B3090="","",VLOOKUP(B3090,'Base productos'!A$2:H$10900,4,FALSE))</f>
        <v/>
      </c>
      <c r="F3090" s="62" t="str">
        <f>IF(B3090="","",VLOOKUP(B3090,'Base productos'!A$2:H$10900,5,FALSE))</f>
        <v/>
      </c>
      <c r="G3090" s="66" t="str">
        <f>IF(B3090="","",VLOOKUP(B3090,'Base productos'!A$2:H$10900,6,FALSE))</f>
        <v/>
      </c>
      <c r="H3090" s="66" t="str">
        <f>IF(B3090="","",VLOOKUP(B3090,'Base productos'!A$2:H$10900,7,FALSE))</f>
        <v/>
      </c>
      <c r="I3090" s="66" t="str">
        <f>IF(B3090="","",VLOOKUP(B3090,'Base productos'!A$2:H$10900,8,FALSE))</f>
        <v/>
      </c>
      <c r="J3090" s="47"/>
      <c r="K3090" s="48"/>
      <c r="L3090" s="68"/>
      <c r="M3090" s="68"/>
      <c r="N3090" s="68"/>
      <c r="O3090" s="68"/>
      <c r="P3090" s="100" t="str">
        <f>IF(O3090="","",VLOOKUP(O3090,'Principios Activos'!A$1:B$2418,2,FALSE))</f>
        <v/>
      </c>
      <c r="Q3090" s="68"/>
      <c r="R3090" s="68"/>
      <c r="S3090" s="68"/>
      <c r="T3090" s="68"/>
      <c r="U3090" s="68"/>
      <c r="V3090" s="68"/>
      <c r="W3090" s="68"/>
      <c r="X3090" s="68"/>
      <c r="Y3090" s="68"/>
      <c r="Z3090" s="68"/>
      <c r="AA3090" s="68"/>
      <c r="AB3090" s="69"/>
      <c r="AC3090" s="68"/>
      <c r="AD3090" s="69"/>
      <c r="AE3090" s="53"/>
      <c r="AF3090" s="98"/>
      <c r="AG3090" s="123"/>
      <c r="AH3090" s="123"/>
      <c r="AI3090"/>
      <c r="AJ3090"/>
      <c r="AM3090" s="13"/>
    </row>
    <row r="3091" spans="1:39" s="8" customFormat="1" ht="24.95" customHeight="1" x14ac:dyDescent="0.25">
      <c r="A3091" s="65" t="str">
        <f t="shared" si="47"/>
        <v/>
      </c>
      <c r="B3091" s="61"/>
      <c r="C3091" s="63" t="str">
        <f>IF(B3091="","",VLOOKUP(B3091,'Base productos'!A$2:H$10900,2,FALSE))</f>
        <v/>
      </c>
      <c r="D3091" s="66" t="str">
        <f>IF(B3091="","",VLOOKUP(B3091,'Base productos'!A$2:H$10900,3,FALSE))</f>
        <v/>
      </c>
      <c r="E3091" s="62" t="str">
        <f>IF(B3091="","",VLOOKUP(B3091,'Base productos'!A$2:H$10900,4,FALSE))</f>
        <v/>
      </c>
      <c r="F3091" s="62" t="str">
        <f>IF(B3091="","",VLOOKUP(B3091,'Base productos'!A$2:H$10900,5,FALSE))</f>
        <v/>
      </c>
      <c r="G3091" s="66" t="str">
        <f>IF(B3091="","",VLOOKUP(B3091,'Base productos'!A$2:H$10900,6,FALSE))</f>
        <v/>
      </c>
      <c r="H3091" s="66" t="str">
        <f>IF(B3091="","",VLOOKUP(B3091,'Base productos'!A$2:H$10900,7,FALSE))</f>
        <v/>
      </c>
      <c r="I3091" s="66" t="str">
        <f>IF(B3091="","",VLOOKUP(B3091,'Base productos'!A$2:H$10900,8,FALSE))</f>
        <v/>
      </c>
      <c r="J3091" s="47"/>
      <c r="K3091" s="48"/>
      <c r="L3091" s="68"/>
      <c r="M3091" s="68"/>
      <c r="N3091" s="68"/>
      <c r="O3091" s="68"/>
      <c r="P3091" s="100" t="str">
        <f>IF(O3091="","",VLOOKUP(O3091,'Principios Activos'!A$1:B$2418,2,FALSE))</f>
        <v/>
      </c>
      <c r="Q3091" s="68"/>
      <c r="R3091" s="68"/>
      <c r="S3091" s="68"/>
      <c r="T3091" s="68"/>
      <c r="U3091" s="68"/>
      <c r="V3091" s="68"/>
      <c r="W3091" s="68"/>
      <c r="X3091" s="68"/>
      <c r="Y3091" s="68"/>
      <c r="Z3091" s="68"/>
      <c r="AA3091" s="68"/>
      <c r="AB3091" s="69"/>
      <c r="AC3091" s="68"/>
      <c r="AD3091" s="69"/>
      <c r="AE3091" s="53"/>
      <c r="AF3091" s="98"/>
      <c r="AG3091" s="123"/>
      <c r="AH3091" s="123"/>
      <c r="AI3091"/>
      <c r="AJ3091"/>
      <c r="AM3091" s="13"/>
    </row>
    <row r="3092" spans="1:39" s="8" customFormat="1" ht="24.95" customHeight="1" x14ac:dyDescent="0.25">
      <c r="A3092" s="65" t="str">
        <f t="shared" si="47"/>
        <v/>
      </c>
      <c r="B3092" s="61"/>
      <c r="C3092" s="63" t="str">
        <f>IF(B3092="","",VLOOKUP(B3092,'Base productos'!A$2:H$10900,2,FALSE))</f>
        <v/>
      </c>
      <c r="D3092" s="66" t="str">
        <f>IF(B3092="","",VLOOKUP(B3092,'Base productos'!A$2:H$10900,3,FALSE))</f>
        <v/>
      </c>
      <c r="E3092" s="62" t="str">
        <f>IF(B3092="","",VLOOKUP(B3092,'Base productos'!A$2:H$10900,4,FALSE))</f>
        <v/>
      </c>
      <c r="F3092" s="62" t="str">
        <f>IF(B3092="","",VLOOKUP(B3092,'Base productos'!A$2:H$10900,5,FALSE))</f>
        <v/>
      </c>
      <c r="G3092" s="66" t="str">
        <f>IF(B3092="","",VLOOKUP(B3092,'Base productos'!A$2:H$10900,6,FALSE))</f>
        <v/>
      </c>
      <c r="H3092" s="66" t="str">
        <f>IF(B3092="","",VLOOKUP(B3092,'Base productos'!A$2:H$10900,7,FALSE))</f>
        <v/>
      </c>
      <c r="I3092" s="66" t="str">
        <f>IF(B3092="","",VLOOKUP(B3092,'Base productos'!A$2:H$10900,8,FALSE))</f>
        <v/>
      </c>
      <c r="J3092" s="47"/>
      <c r="K3092" s="48"/>
      <c r="L3092" s="68"/>
      <c r="M3092" s="68"/>
      <c r="N3092" s="68"/>
      <c r="O3092" s="68"/>
      <c r="P3092" s="100" t="str">
        <f>IF(O3092="","",VLOOKUP(O3092,'Principios Activos'!A$1:B$2418,2,FALSE))</f>
        <v/>
      </c>
      <c r="Q3092" s="68"/>
      <c r="R3092" s="68"/>
      <c r="S3092" s="68"/>
      <c r="T3092" s="68"/>
      <c r="U3092" s="68"/>
      <c r="V3092" s="68"/>
      <c r="W3092" s="68"/>
      <c r="X3092" s="68"/>
      <c r="Y3092" s="68"/>
      <c r="Z3092" s="68"/>
      <c r="AA3092" s="68"/>
      <c r="AB3092" s="69"/>
      <c r="AC3092" s="68"/>
      <c r="AD3092" s="69"/>
      <c r="AE3092" s="53"/>
      <c r="AF3092" s="98"/>
      <c r="AG3092" s="123"/>
      <c r="AH3092" s="123"/>
      <c r="AI3092"/>
      <c r="AJ3092"/>
      <c r="AM3092" s="13"/>
    </row>
    <row r="3093" spans="1:39" s="8" customFormat="1" ht="24.95" customHeight="1" x14ac:dyDescent="0.25">
      <c r="A3093" s="65" t="str">
        <f t="shared" si="47"/>
        <v/>
      </c>
      <c r="B3093" s="61"/>
      <c r="C3093" s="63" t="str">
        <f>IF(B3093="","",VLOOKUP(B3093,'Base productos'!A$2:H$10900,2,FALSE))</f>
        <v/>
      </c>
      <c r="D3093" s="66" t="str">
        <f>IF(B3093="","",VLOOKUP(B3093,'Base productos'!A$2:H$10900,3,FALSE))</f>
        <v/>
      </c>
      <c r="E3093" s="62" t="str">
        <f>IF(B3093="","",VLOOKUP(B3093,'Base productos'!A$2:H$10900,4,FALSE))</f>
        <v/>
      </c>
      <c r="F3093" s="62" t="str">
        <f>IF(B3093="","",VLOOKUP(B3093,'Base productos'!A$2:H$10900,5,FALSE))</f>
        <v/>
      </c>
      <c r="G3093" s="66" t="str">
        <f>IF(B3093="","",VLOOKUP(B3093,'Base productos'!A$2:H$10900,6,FALSE))</f>
        <v/>
      </c>
      <c r="H3093" s="66" t="str">
        <f>IF(B3093="","",VLOOKUP(B3093,'Base productos'!A$2:H$10900,7,FALSE))</f>
        <v/>
      </c>
      <c r="I3093" s="66" t="str">
        <f>IF(B3093="","",VLOOKUP(B3093,'Base productos'!A$2:H$10900,8,FALSE))</f>
        <v/>
      </c>
      <c r="J3093" s="47"/>
      <c r="K3093" s="48"/>
      <c r="L3093" s="68"/>
      <c r="M3093" s="68"/>
      <c r="N3093" s="68"/>
      <c r="O3093" s="68"/>
      <c r="P3093" s="100" t="str">
        <f>IF(O3093="","",VLOOKUP(O3093,'Principios Activos'!A$1:B$2418,2,FALSE))</f>
        <v/>
      </c>
      <c r="Q3093" s="68"/>
      <c r="R3093" s="68"/>
      <c r="S3093" s="68"/>
      <c r="T3093" s="68"/>
      <c r="U3093" s="68"/>
      <c r="V3093" s="68"/>
      <c r="W3093" s="68"/>
      <c r="X3093" s="68"/>
      <c r="Y3093" s="68"/>
      <c r="Z3093" s="68"/>
      <c r="AA3093" s="68"/>
      <c r="AB3093" s="69"/>
      <c r="AC3093" s="68"/>
      <c r="AD3093" s="69"/>
      <c r="AE3093" s="53"/>
      <c r="AF3093" s="98"/>
      <c r="AG3093" s="123"/>
      <c r="AH3093" s="123"/>
      <c r="AI3093"/>
      <c r="AJ3093"/>
      <c r="AM3093" s="13"/>
    </row>
    <row r="3094" spans="1:39" s="8" customFormat="1" ht="24.95" customHeight="1" x14ac:dyDescent="0.25">
      <c r="A3094" s="65" t="str">
        <f t="shared" si="47"/>
        <v/>
      </c>
      <c r="B3094" s="61"/>
      <c r="C3094" s="63" t="str">
        <f>IF(B3094="","",VLOOKUP(B3094,'Base productos'!A$2:H$10900,2,FALSE))</f>
        <v/>
      </c>
      <c r="D3094" s="66" t="str">
        <f>IF(B3094="","",VLOOKUP(B3094,'Base productos'!A$2:H$10900,3,FALSE))</f>
        <v/>
      </c>
      <c r="E3094" s="62" t="str">
        <f>IF(B3094="","",VLOOKUP(B3094,'Base productos'!A$2:H$10900,4,FALSE))</f>
        <v/>
      </c>
      <c r="F3094" s="62" t="str">
        <f>IF(B3094="","",VLOOKUP(B3094,'Base productos'!A$2:H$10900,5,FALSE))</f>
        <v/>
      </c>
      <c r="G3094" s="66" t="str">
        <f>IF(B3094="","",VLOOKUP(B3094,'Base productos'!A$2:H$10900,6,FALSE))</f>
        <v/>
      </c>
      <c r="H3094" s="66" t="str">
        <f>IF(B3094="","",VLOOKUP(B3094,'Base productos'!A$2:H$10900,7,FALSE))</f>
        <v/>
      </c>
      <c r="I3094" s="66" t="str">
        <f>IF(B3094="","",VLOOKUP(B3094,'Base productos'!A$2:H$10900,8,FALSE))</f>
        <v/>
      </c>
      <c r="J3094" s="47"/>
      <c r="K3094" s="48"/>
      <c r="L3094" s="68"/>
      <c r="M3094" s="68"/>
      <c r="N3094" s="68"/>
      <c r="O3094" s="68"/>
      <c r="P3094" s="100" t="str">
        <f>IF(O3094="","",VLOOKUP(O3094,'Principios Activos'!A$1:B$2418,2,FALSE))</f>
        <v/>
      </c>
      <c r="Q3094" s="68"/>
      <c r="R3094" s="68"/>
      <c r="S3094" s="68"/>
      <c r="T3094" s="68"/>
      <c r="U3094" s="68"/>
      <c r="V3094" s="68"/>
      <c r="W3094" s="68"/>
      <c r="X3094" s="68"/>
      <c r="Y3094" s="68"/>
      <c r="Z3094" s="68"/>
      <c r="AA3094" s="68"/>
      <c r="AB3094" s="69"/>
      <c r="AC3094" s="68"/>
      <c r="AD3094" s="69"/>
      <c r="AE3094" s="53"/>
      <c r="AF3094" s="98"/>
      <c r="AG3094" s="123"/>
      <c r="AH3094" s="123"/>
      <c r="AI3094"/>
      <c r="AJ3094"/>
      <c r="AM3094" s="13"/>
    </row>
    <row r="3095" spans="1:39" s="8" customFormat="1" ht="24.95" customHeight="1" x14ac:dyDescent="0.25">
      <c r="A3095" s="65" t="str">
        <f t="shared" si="47"/>
        <v/>
      </c>
      <c r="B3095" s="61"/>
      <c r="C3095" s="63" t="str">
        <f>IF(B3095="","",VLOOKUP(B3095,'Base productos'!A$2:H$10900,2,FALSE))</f>
        <v/>
      </c>
      <c r="D3095" s="66" t="str">
        <f>IF(B3095="","",VLOOKUP(B3095,'Base productos'!A$2:H$10900,3,FALSE))</f>
        <v/>
      </c>
      <c r="E3095" s="62" t="str">
        <f>IF(B3095="","",VLOOKUP(B3095,'Base productos'!A$2:H$10900,4,FALSE))</f>
        <v/>
      </c>
      <c r="F3095" s="62" t="str">
        <f>IF(B3095="","",VLOOKUP(B3095,'Base productos'!A$2:H$10900,5,FALSE))</f>
        <v/>
      </c>
      <c r="G3095" s="66" t="str">
        <f>IF(B3095="","",VLOOKUP(B3095,'Base productos'!A$2:H$10900,6,FALSE))</f>
        <v/>
      </c>
      <c r="H3095" s="66" t="str">
        <f>IF(B3095="","",VLOOKUP(B3095,'Base productos'!A$2:H$10900,7,FALSE))</f>
        <v/>
      </c>
      <c r="I3095" s="66" t="str">
        <f>IF(B3095="","",VLOOKUP(B3095,'Base productos'!A$2:H$10900,8,FALSE))</f>
        <v/>
      </c>
      <c r="J3095" s="47"/>
      <c r="K3095" s="48"/>
      <c r="L3095" s="68"/>
      <c r="M3095" s="68"/>
      <c r="N3095" s="68"/>
      <c r="O3095" s="68"/>
      <c r="P3095" s="100" t="str">
        <f>IF(O3095="","",VLOOKUP(O3095,'Principios Activos'!A$1:B$2418,2,FALSE))</f>
        <v/>
      </c>
      <c r="Q3095" s="68"/>
      <c r="R3095" s="68"/>
      <c r="S3095" s="68"/>
      <c r="T3095" s="68"/>
      <c r="U3095" s="68"/>
      <c r="V3095" s="68"/>
      <c r="W3095" s="68"/>
      <c r="X3095" s="68"/>
      <c r="Y3095" s="68"/>
      <c r="Z3095" s="68"/>
      <c r="AA3095" s="68"/>
      <c r="AB3095" s="69"/>
      <c r="AC3095" s="68"/>
      <c r="AD3095" s="69"/>
      <c r="AE3095" s="53"/>
      <c r="AF3095" s="98"/>
      <c r="AG3095" s="123"/>
      <c r="AH3095" s="123"/>
      <c r="AI3095"/>
      <c r="AJ3095"/>
      <c r="AM3095" s="13"/>
    </row>
    <row r="3096" spans="1:39" s="8" customFormat="1" ht="24.95" customHeight="1" x14ac:dyDescent="0.25">
      <c r="A3096" s="65" t="str">
        <f t="shared" si="47"/>
        <v/>
      </c>
      <c r="B3096" s="61"/>
      <c r="C3096" s="63" t="str">
        <f>IF(B3096="","",VLOOKUP(B3096,'Base productos'!A$2:H$10900,2,FALSE))</f>
        <v/>
      </c>
      <c r="D3096" s="66" t="str">
        <f>IF(B3096="","",VLOOKUP(B3096,'Base productos'!A$2:H$10900,3,FALSE))</f>
        <v/>
      </c>
      <c r="E3096" s="62" t="str">
        <f>IF(B3096="","",VLOOKUP(B3096,'Base productos'!A$2:H$10900,4,FALSE))</f>
        <v/>
      </c>
      <c r="F3096" s="62" t="str">
        <f>IF(B3096="","",VLOOKUP(B3096,'Base productos'!A$2:H$10900,5,FALSE))</f>
        <v/>
      </c>
      <c r="G3096" s="66" t="str">
        <f>IF(B3096="","",VLOOKUP(B3096,'Base productos'!A$2:H$10900,6,FALSE))</f>
        <v/>
      </c>
      <c r="H3096" s="66" t="str">
        <f>IF(B3096="","",VLOOKUP(B3096,'Base productos'!A$2:H$10900,7,FALSE))</f>
        <v/>
      </c>
      <c r="I3096" s="66" t="str">
        <f>IF(B3096="","",VLOOKUP(B3096,'Base productos'!A$2:H$10900,8,FALSE))</f>
        <v/>
      </c>
      <c r="J3096" s="47"/>
      <c r="K3096" s="48"/>
      <c r="L3096" s="68"/>
      <c r="M3096" s="68"/>
      <c r="N3096" s="68"/>
      <c r="O3096" s="68"/>
      <c r="P3096" s="100" t="str">
        <f>IF(O3096="","",VLOOKUP(O3096,'Principios Activos'!A$1:B$2418,2,FALSE))</f>
        <v/>
      </c>
      <c r="Q3096" s="68"/>
      <c r="R3096" s="68"/>
      <c r="S3096" s="68"/>
      <c r="T3096" s="68"/>
      <c r="U3096" s="68"/>
      <c r="V3096" s="68"/>
      <c r="W3096" s="68"/>
      <c r="X3096" s="68"/>
      <c r="Y3096" s="68"/>
      <c r="Z3096" s="68"/>
      <c r="AA3096" s="68"/>
      <c r="AB3096" s="69"/>
      <c r="AC3096" s="68"/>
      <c r="AD3096" s="69"/>
      <c r="AE3096" s="53"/>
      <c r="AF3096" s="98"/>
      <c r="AG3096" s="123"/>
      <c r="AH3096" s="123"/>
      <c r="AI3096"/>
      <c r="AJ3096"/>
      <c r="AM3096" s="13"/>
    </row>
    <row r="3097" spans="1:39" s="8" customFormat="1" ht="24.95" customHeight="1" x14ac:dyDescent="0.25">
      <c r="A3097" s="65" t="str">
        <f t="shared" ref="A3097:A3160" si="48">IF(A3096="","",IF(B3097="","",A3096))</f>
        <v/>
      </c>
      <c r="B3097" s="61"/>
      <c r="C3097" s="63" t="str">
        <f>IF(B3097="","",VLOOKUP(B3097,'Base productos'!A$2:H$10900,2,FALSE))</f>
        <v/>
      </c>
      <c r="D3097" s="66" t="str">
        <f>IF(B3097="","",VLOOKUP(B3097,'Base productos'!A$2:H$10900,3,FALSE))</f>
        <v/>
      </c>
      <c r="E3097" s="62" t="str">
        <f>IF(B3097="","",VLOOKUP(B3097,'Base productos'!A$2:H$10900,4,FALSE))</f>
        <v/>
      </c>
      <c r="F3097" s="62" t="str">
        <f>IF(B3097="","",VLOOKUP(B3097,'Base productos'!A$2:H$10900,5,FALSE))</f>
        <v/>
      </c>
      <c r="G3097" s="66" t="str">
        <f>IF(B3097="","",VLOOKUP(B3097,'Base productos'!A$2:H$10900,6,FALSE))</f>
        <v/>
      </c>
      <c r="H3097" s="66" t="str">
        <f>IF(B3097="","",VLOOKUP(B3097,'Base productos'!A$2:H$10900,7,FALSE))</f>
        <v/>
      </c>
      <c r="I3097" s="66" t="str">
        <f>IF(B3097="","",VLOOKUP(B3097,'Base productos'!A$2:H$10900,8,FALSE))</f>
        <v/>
      </c>
      <c r="J3097" s="47"/>
      <c r="K3097" s="48"/>
      <c r="L3097" s="68"/>
      <c r="M3097" s="68"/>
      <c r="N3097" s="68"/>
      <c r="O3097" s="68"/>
      <c r="P3097" s="100" t="str">
        <f>IF(O3097="","",VLOOKUP(O3097,'Principios Activos'!A$1:B$2418,2,FALSE))</f>
        <v/>
      </c>
      <c r="Q3097" s="68"/>
      <c r="R3097" s="68"/>
      <c r="S3097" s="68"/>
      <c r="T3097" s="68"/>
      <c r="U3097" s="68"/>
      <c r="V3097" s="68"/>
      <c r="W3097" s="68"/>
      <c r="X3097" s="68"/>
      <c r="Y3097" s="68"/>
      <c r="Z3097" s="68"/>
      <c r="AA3097" s="68"/>
      <c r="AB3097" s="69"/>
      <c r="AC3097" s="68"/>
      <c r="AD3097" s="69"/>
      <c r="AE3097" s="53"/>
      <c r="AF3097" s="98"/>
      <c r="AG3097" s="123"/>
      <c r="AH3097" s="123"/>
      <c r="AI3097"/>
      <c r="AJ3097"/>
      <c r="AM3097" s="13"/>
    </row>
    <row r="3098" spans="1:39" s="8" customFormat="1" ht="24.95" customHeight="1" x14ac:dyDescent="0.25">
      <c r="A3098" s="65" t="str">
        <f t="shared" si="48"/>
        <v/>
      </c>
      <c r="B3098" s="61"/>
      <c r="C3098" s="63" t="str">
        <f>IF(B3098="","",VLOOKUP(B3098,'Base productos'!A$2:H$10900,2,FALSE))</f>
        <v/>
      </c>
      <c r="D3098" s="66" t="str">
        <f>IF(B3098="","",VLOOKUP(B3098,'Base productos'!A$2:H$10900,3,FALSE))</f>
        <v/>
      </c>
      <c r="E3098" s="62" t="str">
        <f>IF(B3098="","",VLOOKUP(B3098,'Base productos'!A$2:H$10900,4,FALSE))</f>
        <v/>
      </c>
      <c r="F3098" s="62" t="str">
        <f>IF(B3098="","",VLOOKUP(B3098,'Base productos'!A$2:H$10900,5,FALSE))</f>
        <v/>
      </c>
      <c r="G3098" s="66" t="str">
        <f>IF(B3098="","",VLOOKUP(B3098,'Base productos'!A$2:H$10900,6,FALSE))</f>
        <v/>
      </c>
      <c r="H3098" s="66" t="str">
        <f>IF(B3098="","",VLOOKUP(B3098,'Base productos'!A$2:H$10900,7,FALSE))</f>
        <v/>
      </c>
      <c r="I3098" s="66" t="str">
        <f>IF(B3098="","",VLOOKUP(B3098,'Base productos'!A$2:H$10900,8,FALSE))</f>
        <v/>
      </c>
      <c r="J3098" s="47"/>
      <c r="K3098" s="48"/>
      <c r="L3098" s="68"/>
      <c r="M3098" s="68"/>
      <c r="N3098" s="68"/>
      <c r="O3098" s="68"/>
      <c r="P3098" s="100" t="str">
        <f>IF(O3098="","",VLOOKUP(O3098,'Principios Activos'!A$1:B$2418,2,FALSE))</f>
        <v/>
      </c>
      <c r="Q3098" s="68"/>
      <c r="R3098" s="68"/>
      <c r="S3098" s="68"/>
      <c r="T3098" s="68"/>
      <c r="U3098" s="68"/>
      <c r="V3098" s="68"/>
      <c r="W3098" s="68"/>
      <c r="X3098" s="68"/>
      <c r="Y3098" s="68"/>
      <c r="Z3098" s="68"/>
      <c r="AA3098" s="68"/>
      <c r="AB3098" s="69"/>
      <c r="AC3098" s="68"/>
      <c r="AD3098" s="69"/>
      <c r="AE3098" s="53"/>
      <c r="AF3098" s="98"/>
      <c r="AG3098" s="123"/>
      <c r="AH3098" s="123"/>
      <c r="AI3098"/>
      <c r="AJ3098"/>
      <c r="AM3098" s="13"/>
    </row>
    <row r="3099" spans="1:39" s="8" customFormat="1" ht="24.95" customHeight="1" x14ac:dyDescent="0.25">
      <c r="A3099" s="65" t="str">
        <f t="shared" si="48"/>
        <v/>
      </c>
      <c r="B3099" s="61"/>
      <c r="C3099" s="63" t="str">
        <f>IF(B3099="","",VLOOKUP(B3099,'Base productos'!A$2:H$10900,2,FALSE))</f>
        <v/>
      </c>
      <c r="D3099" s="66" t="str">
        <f>IF(B3099="","",VLOOKUP(B3099,'Base productos'!A$2:H$10900,3,FALSE))</f>
        <v/>
      </c>
      <c r="E3099" s="62" t="str">
        <f>IF(B3099="","",VLOOKUP(B3099,'Base productos'!A$2:H$10900,4,FALSE))</f>
        <v/>
      </c>
      <c r="F3099" s="62" t="str">
        <f>IF(B3099="","",VLOOKUP(B3099,'Base productos'!A$2:H$10900,5,FALSE))</f>
        <v/>
      </c>
      <c r="G3099" s="66" t="str">
        <f>IF(B3099="","",VLOOKUP(B3099,'Base productos'!A$2:H$10900,6,FALSE))</f>
        <v/>
      </c>
      <c r="H3099" s="66" t="str">
        <f>IF(B3099="","",VLOOKUP(B3099,'Base productos'!A$2:H$10900,7,FALSE))</f>
        <v/>
      </c>
      <c r="I3099" s="66" t="str">
        <f>IF(B3099="","",VLOOKUP(B3099,'Base productos'!A$2:H$10900,8,FALSE))</f>
        <v/>
      </c>
      <c r="J3099" s="47"/>
      <c r="K3099" s="48"/>
      <c r="L3099" s="68"/>
      <c r="M3099" s="68"/>
      <c r="N3099" s="68"/>
      <c r="O3099" s="68"/>
      <c r="P3099" s="100" t="str">
        <f>IF(O3099="","",VLOOKUP(O3099,'Principios Activos'!A$1:B$2418,2,FALSE))</f>
        <v/>
      </c>
      <c r="Q3099" s="68"/>
      <c r="R3099" s="68"/>
      <c r="S3099" s="68"/>
      <c r="T3099" s="68"/>
      <c r="U3099" s="68"/>
      <c r="V3099" s="68"/>
      <c r="W3099" s="68"/>
      <c r="X3099" s="68"/>
      <c r="Y3099" s="68"/>
      <c r="Z3099" s="68"/>
      <c r="AA3099" s="68"/>
      <c r="AB3099" s="69"/>
      <c r="AC3099" s="68"/>
      <c r="AD3099" s="69"/>
      <c r="AE3099" s="53"/>
      <c r="AF3099" s="98"/>
      <c r="AG3099" s="123"/>
      <c r="AH3099" s="123"/>
      <c r="AI3099"/>
      <c r="AJ3099"/>
      <c r="AM3099" s="13"/>
    </row>
    <row r="3100" spans="1:39" s="8" customFormat="1" ht="24.95" customHeight="1" x14ac:dyDescent="0.25">
      <c r="A3100" s="65" t="str">
        <f t="shared" si="48"/>
        <v/>
      </c>
      <c r="B3100" s="61"/>
      <c r="C3100" s="63" t="str">
        <f>IF(B3100="","",VLOOKUP(B3100,'Base productos'!A$2:H$10900,2,FALSE))</f>
        <v/>
      </c>
      <c r="D3100" s="66" t="str">
        <f>IF(B3100="","",VLOOKUP(B3100,'Base productos'!A$2:H$10900,3,FALSE))</f>
        <v/>
      </c>
      <c r="E3100" s="62" t="str">
        <f>IF(B3100="","",VLOOKUP(B3100,'Base productos'!A$2:H$10900,4,FALSE))</f>
        <v/>
      </c>
      <c r="F3100" s="62" t="str">
        <f>IF(B3100="","",VLOOKUP(B3100,'Base productos'!A$2:H$10900,5,FALSE))</f>
        <v/>
      </c>
      <c r="G3100" s="66" t="str">
        <f>IF(B3100="","",VLOOKUP(B3100,'Base productos'!A$2:H$10900,6,FALSE))</f>
        <v/>
      </c>
      <c r="H3100" s="66" t="str">
        <f>IF(B3100="","",VLOOKUP(B3100,'Base productos'!A$2:H$10900,7,FALSE))</f>
        <v/>
      </c>
      <c r="I3100" s="66" t="str">
        <f>IF(B3100="","",VLOOKUP(B3100,'Base productos'!A$2:H$10900,8,FALSE))</f>
        <v/>
      </c>
      <c r="J3100" s="47"/>
      <c r="K3100" s="48"/>
      <c r="L3100" s="68"/>
      <c r="M3100" s="68"/>
      <c r="N3100" s="68"/>
      <c r="O3100" s="68"/>
      <c r="P3100" s="100" t="str">
        <f>IF(O3100="","",VLOOKUP(O3100,'Principios Activos'!A$1:B$2418,2,FALSE))</f>
        <v/>
      </c>
      <c r="Q3100" s="68"/>
      <c r="R3100" s="68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9"/>
      <c r="AC3100" s="68"/>
      <c r="AD3100" s="69"/>
      <c r="AE3100" s="53"/>
      <c r="AF3100" s="98"/>
      <c r="AG3100" s="123"/>
      <c r="AH3100" s="123"/>
      <c r="AI3100"/>
      <c r="AJ3100"/>
      <c r="AM3100" s="13"/>
    </row>
    <row r="3101" spans="1:39" s="8" customFormat="1" ht="24.95" customHeight="1" x14ac:dyDescent="0.25">
      <c r="A3101" s="65" t="str">
        <f t="shared" si="48"/>
        <v/>
      </c>
      <c r="B3101" s="61"/>
      <c r="C3101" s="63" t="str">
        <f>IF(B3101="","",VLOOKUP(B3101,'Base productos'!A$2:H$10900,2,FALSE))</f>
        <v/>
      </c>
      <c r="D3101" s="66" t="str">
        <f>IF(B3101="","",VLOOKUP(B3101,'Base productos'!A$2:H$10900,3,FALSE))</f>
        <v/>
      </c>
      <c r="E3101" s="62" t="str">
        <f>IF(B3101="","",VLOOKUP(B3101,'Base productos'!A$2:H$10900,4,FALSE))</f>
        <v/>
      </c>
      <c r="F3101" s="62" t="str">
        <f>IF(B3101="","",VLOOKUP(B3101,'Base productos'!A$2:H$10900,5,FALSE))</f>
        <v/>
      </c>
      <c r="G3101" s="66" t="str">
        <f>IF(B3101="","",VLOOKUP(B3101,'Base productos'!A$2:H$10900,6,FALSE))</f>
        <v/>
      </c>
      <c r="H3101" s="66" t="str">
        <f>IF(B3101="","",VLOOKUP(B3101,'Base productos'!A$2:H$10900,7,FALSE))</f>
        <v/>
      </c>
      <c r="I3101" s="66" t="str">
        <f>IF(B3101="","",VLOOKUP(B3101,'Base productos'!A$2:H$10900,8,FALSE))</f>
        <v/>
      </c>
      <c r="J3101" s="47"/>
      <c r="K3101" s="48"/>
      <c r="L3101" s="68"/>
      <c r="M3101" s="68"/>
      <c r="N3101" s="68"/>
      <c r="O3101" s="68"/>
      <c r="P3101" s="100" t="str">
        <f>IF(O3101="","",VLOOKUP(O3101,'Principios Activos'!A$1:B$2418,2,FALSE))</f>
        <v/>
      </c>
      <c r="Q3101" s="68"/>
      <c r="R3101" s="68"/>
      <c r="S3101" s="68"/>
      <c r="T3101" s="68"/>
      <c r="U3101" s="68"/>
      <c r="V3101" s="68"/>
      <c r="W3101" s="68"/>
      <c r="X3101" s="68"/>
      <c r="Y3101" s="68"/>
      <c r="Z3101" s="68"/>
      <c r="AA3101" s="68"/>
      <c r="AB3101" s="69"/>
      <c r="AC3101" s="68"/>
      <c r="AD3101" s="69"/>
      <c r="AE3101" s="53"/>
      <c r="AF3101" s="98"/>
      <c r="AG3101" s="123"/>
      <c r="AH3101" s="123"/>
      <c r="AI3101"/>
      <c r="AJ3101"/>
      <c r="AM3101" s="13"/>
    </row>
    <row r="3102" spans="1:39" s="8" customFormat="1" ht="24.95" customHeight="1" x14ac:dyDescent="0.25">
      <c r="A3102" s="65" t="str">
        <f t="shared" si="48"/>
        <v/>
      </c>
      <c r="B3102" s="61"/>
      <c r="C3102" s="63" t="str">
        <f>IF(B3102="","",VLOOKUP(B3102,'Base productos'!A$2:H$10900,2,FALSE))</f>
        <v/>
      </c>
      <c r="D3102" s="66" t="str">
        <f>IF(B3102="","",VLOOKUP(B3102,'Base productos'!A$2:H$10900,3,FALSE))</f>
        <v/>
      </c>
      <c r="E3102" s="62" t="str">
        <f>IF(B3102="","",VLOOKUP(B3102,'Base productos'!A$2:H$10900,4,FALSE))</f>
        <v/>
      </c>
      <c r="F3102" s="62" t="str">
        <f>IF(B3102="","",VLOOKUP(B3102,'Base productos'!A$2:H$10900,5,FALSE))</f>
        <v/>
      </c>
      <c r="G3102" s="66" t="str">
        <f>IF(B3102="","",VLOOKUP(B3102,'Base productos'!A$2:H$10900,6,FALSE))</f>
        <v/>
      </c>
      <c r="H3102" s="66" t="str">
        <f>IF(B3102="","",VLOOKUP(B3102,'Base productos'!A$2:H$10900,7,FALSE))</f>
        <v/>
      </c>
      <c r="I3102" s="66" t="str">
        <f>IF(B3102="","",VLOOKUP(B3102,'Base productos'!A$2:H$10900,8,FALSE))</f>
        <v/>
      </c>
      <c r="J3102" s="47"/>
      <c r="K3102" s="48"/>
      <c r="L3102" s="68"/>
      <c r="M3102" s="68"/>
      <c r="N3102" s="68"/>
      <c r="O3102" s="68"/>
      <c r="P3102" s="100" t="str">
        <f>IF(O3102="","",VLOOKUP(O3102,'Principios Activos'!A$1:B$2418,2,FALSE))</f>
        <v/>
      </c>
      <c r="Q3102" s="68"/>
      <c r="R3102" s="68"/>
      <c r="S3102" s="68"/>
      <c r="T3102" s="68"/>
      <c r="U3102" s="68"/>
      <c r="V3102" s="68"/>
      <c r="W3102" s="68"/>
      <c r="X3102" s="68"/>
      <c r="Y3102" s="68"/>
      <c r="Z3102" s="68"/>
      <c r="AA3102" s="68"/>
      <c r="AB3102" s="69"/>
      <c r="AC3102" s="68"/>
      <c r="AD3102" s="69"/>
      <c r="AE3102" s="53"/>
      <c r="AF3102" s="98"/>
      <c r="AG3102" s="123"/>
      <c r="AH3102" s="123"/>
      <c r="AI3102"/>
      <c r="AJ3102"/>
      <c r="AM3102" s="13"/>
    </row>
    <row r="3103" spans="1:39" s="8" customFormat="1" ht="24.95" customHeight="1" x14ac:dyDescent="0.25">
      <c r="A3103" s="65" t="str">
        <f t="shared" si="48"/>
        <v/>
      </c>
      <c r="B3103" s="61"/>
      <c r="C3103" s="63" t="str">
        <f>IF(B3103="","",VLOOKUP(B3103,'Base productos'!A$2:H$10900,2,FALSE))</f>
        <v/>
      </c>
      <c r="D3103" s="66" t="str">
        <f>IF(B3103="","",VLOOKUP(B3103,'Base productos'!A$2:H$10900,3,FALSE))</f>
        <v/>
      </c>
      <c r="E3103" s="62" t="str">
        <f>IF(B3103="","",VLOOKUP(B3103,'Base productos'!A$2:H$10900,4,FALSE))</f>
        <v/>
      </c>
      <c r="F3103" s="62" t="str">
        <f>IF(B3103="","",VLOOKUP(B3103,'Base productos'!A$2:H$10900,5,FALSE))</f>
        <v/>
      </c>
      <c r="G3103" s="66" t="str">
        <f>IF(B3103="","",VLOOKUP(B3103,'Base productos'!A$2:H$10900,6,FALSE))</f>
        <v/>
      </c>
      <c r="H3103" s="66" t="str">
        <f>IF(B3103="","",VLOOKUP(B3103,'Base productos'!A$2:H$10900,7,FALSE))</f>
        <v/>
      </c>
      <c r="I3103" s="66" t="str">
        <f>IF(B3103="","",VLOOKUP(B3103,'Base productos'!A$2:H$10900,8,FALSE))</f>
        <v/>
      </c>
      <c r="J3103" s="47"/>
      <c r="K3103" s="48"/>
      <c r="L3103" s="68"/>
      <c r="M3103" s="68"/>
      <c r="N3103" s="68"/>
      <c r="O3103" s="68"/>
      <c r="P3103" s="100" t="str">
        <f>IF(O3103="","",VLOOKUP(O3103,'Principios Activos'!A$1:B$2418,2,FALSE))</f>
        <v/>
      </c>
      <c r="Q3103" s="68"/>
      <c r="R3103" s="68"/>
      <c r="S3103" s="68"/>
      <c r="T3103" s="68"/>
      <c r="U3103" s="68"/>
      <c r="V3103" s="68"/>
      <c r="W3103" s="68"/>
      <c r="X3103" s="68"/>
      <c r="Y3103" s="68"/>
      <c r="Z3103" s="68"/>
      <c r="AA3103" s="68"/>
      <c r="AB3103" s="69"/>
      <c r="AC3103" s="68"/>
      <c r="AD3103" s="69"/>
      <c r="AE3103" s="53"/>
      <c r="AF3103" s="98"/>
      <c r="AG3103" s="123"/>
      <c r="AH3103" s="123"/>
      <c r="AI3103"/>
      <c r="AJ3103"/>
      <c r="AM3103" s="13"/>
    </row>
    <row r="3104" spans="1:39" s="8" customFormat="1" ht="24.95" customHeight="1" x14ac:dyDescent="0.25">
      <c r="A3104" s="65" t="str">
        <f t="shared" si="48"/>
        <v/>
      </c>
      <c r="B3104" s="61"/>
      <c r="C3104" s="63" t="str">
        <f>IF(B3104="","",VLOOKUP(B3104,'Base productos'!A$2:H$10900,2,FALSE))</f>
        <v/>
      </c>
      <c r="D3104" s="66" t="str">
        <f>IF(B3104="","",VLOOKUP(B3104,'Base productos'!A$2:H$10900,3,FALSE))</f>
        <v/>
      </c>
      <c r="E3104" s="62" t="str">
        <f>IF(B3104="","",VLOOKUP(B3104,'Base productos'!A$2:H$10900,4,FALSE))</f>
        <v/>
      </c>
      <c r="F3104" s="62" t="str">
        <f>IF(B3104="","",VLOOKUP(B3104,'Base productos'!A$2:H$10900,5,FALSE))</f>
        <v/>
      </c>
      <c r="G3104" s="66" t="str">
        <f>IF(B3104="","",VLOOKUP(B3104,'Base productos'!A$2:H$10900,6,FALSE))</f>
        <v/>
      </c>
      <c r="H3104" s="66" t="str">
        <f>IF(B3104="","",VLOOKUP(B3104,'Base productos'!A$2:H$10900,7,FALSE))</f>
        <v/>
      </c>
      <c r="I3104" s="66" t="str">
        <f>IF(B3104="","",VLOOKUP(B3104,'Base productos'!A$2:H$10900,8,FALSE))</f>
        <v/>
      </c>
      <c r="J3104" s="47"/>
      <c r="K3104" s="48"/>
      <c r="L3104" s="68"/>
      <c r="M3104" s="68"/>
      <c r="N3104" s="68"/>
      <c r="O3104" s="68"/>
      <c r="P3104" s="100" t="str">
        <f>IF(O3104="","",VLOOKUP(O3104,'Principios Activos'!A$1:B$2418,2,FALSE))</f>
        <v/>
      </c>
      <c r="Q3104" s="68"/>
      <c r="R3104" s="68"/>
      <c r="S3104" s="68"/>
      <c r="T3104" s="68"/>
      <c r="U3104" s="68"/>
      <c r="V3104" s="68"/>
      <c r="W3104" s="68"/>
      <c r="X3104" s="68"/>
      <c r="Y3104" s="68"/>
      <c r="Z3104" s="68"/>
      <c r="AA3104" s="68"/>
      <c r="AB3104" s="69"/>
      <c r="AC3104" s="68"/>
      <c r="AD3104" s="69"/>
      <c r="AE3104" s="53"/>
      <c r="AF3104" s="98"/>
      <c r="AG3104" s="123"/>
      <c r="AH3104" s="123"/>
      <c r="AI3104"/>
      <c r="AJ3104"/>
      <c r="AM3104" s="13"/>
    </row>
    <row r="3105" spans="1:39" s="8" customFormat="1" ht="24.95" customHeight="1" x14ac:dyDescent="0.25">
      <c r="A3105" s="65" t="str">
        <f t="shared" si="48"/>
        <v/>
      </c>
      <c r="B3105" s="61"/>
      <c r="C3105" s="63" t="str">
        <f>IF(B3105="","",VLOOKUP(B3105,'Base productos'!A$2:H$10900,2,FALSE))</f>
        <v/>
      </c>
      <c r="D3105" s="66" t="str">
        <f>IF(B3105="","",VLOOKUP(B3105,'Base productos'!A$2:H$10900,3,FALSE))</f>
        <v/>
      </c>
      <c r="E3105" s="62" t="str">
        <f>IF(B3105="","",VLOOKUP(B3105,'Base productos'!A$2:H$10900,4,FALSE))</f>
        <v/>
      </c>
      <c r="F3105" s="62" t="str">
        <f>IF(B3105="","",VLOOKUP(B3105,'Base productos'!A$2:H$10900,5,FALSE))</f>
        <v/>
      </c>
      <c r="G3105" s="66" t="str">
        <f>IF(B3105="","",VLOOKUP(B3105,'Base productos'!A$2:H$10900,6,FALSE))</f>
        <v/>
      </c>
      <c r="H3105" s="66" t="str">
        <f>IF(B3105="","",VLOOKUP(B3105,'Base productos'!A$2:H$10900,7,FALSE))</f>
        <v/>
      </c>
      <c r="I3105" s="66" t="str">
        <f>IF(B3105="","",VLOOKUP(B3105,'Base productos'!A$2:H$10900,8,FALSE))</f>
        <v/>
      </c>
      <c r="J3105" s="47"/>
      <c r="K3105" s="48"/>
      <c r="L3105" s="68"/>
      <c r="M3105" s="68"/>
      <c r="N3105" s="68"/>
      <c r="O3105" s="68"/>
      <c r="P3105" s="100" t="str">
        <f>IF(O3105="","",VLOOKUP(O3105,'Principios Activos'!A$1:B$2418,2,FALSE))</f>
        <v/>
      </c>
      <c r="Q3105" s="68"/>
      <c r="R3105" s="68"/>
      <c r="S3105" s="68"/>
      <c r="T3105" s="68"/>
      <c r="U3105" s="68"/>
      <c r="V3105" s="68"/>
      <c r="W3105" s="68"/>
      <c r="X3105" s="68"/>
      <c r="Y3105" s="68"/>
      <c r="Z3105" s="68"/>
      <c r="AA3105" s="68"/>
      <c r="AB3105" s="69"/>
      <c r="AC3105" s="68"/>
      <c r="AD3105" s="69"/>
      <c r="AE3105" s="53"/>
      <c r="AF3105" s="98"/>
      <c r="AG3105" s="123"/>
      <c r="AH3105" s="123"/>
      <c r="AI3105"/>
      <c r="AJ3105"/>
      <c r="AM3105" s="13"/>
    </row>
    <row r="3106" spans="1:39" s="8" customFormat="1" ht="24.95" customHeight="1" x14ac:dyDescent="0.25">
      <c r="A3106" s="65" t="str">
        <f t="shared" si="48"/>
        <v/>
      </c>
      <c r="B3106" s="61"/>
      <c r="C3106" s="63" t="str">
        <f>IF(B3106="","",VLOOKUP(B3106,'Base productos'!A$2:H$10900,2,FALSE))</f>
        <v/>
      </c>
      <c r="D3106" s="66" t="str">
        <f>IF(B3106="","",VLOOKUP(B3106,'Base productos'!A$2:H$10900,3,FALSE))</f>
        <v/>
      </c>
      <c r="E3106" s="62" t="str">
        <f>IF(B3106="","",VLOOKUP(B3106,'Base productos'!A$2:H$10900,4,FALSE))</f>
        <v/>
      </c>
      <c r="F3106" s="62" t="str">
        <f>IF(B3106="","",VLOOKUP(B3106,'Base productos'!A$2:H$10900,5,FALSE))</f>
        <v/>
      </c>
      <c r="G3106" s="66" t="str">
        <f>IF(B3106="","",VLOOKUP(B3106,'Base productos'!A$2:H$10900,6,FALSE))</f>
        <v/>
      </c>
      <c r="H3106" s="66" t="str">
        <f>IF(B3106="","",VLOOKUP(B3106,'Base productos'!A$2:H$10900,7,FALSE))</f>
        <v/>
      </c>
      <c r="I3106" s="66" t="str">
        <f>IF(B3106="","",VLOOKUP(B3106,'Base productos'!A$2:H$10900,8,FALSE))</f>
        <v/>
      </c>
      <c r="J3106" s="47"/>
      <c r="K3106" s="48"/>
      <c r="L3106" s="68"/>
      <c r="M3106" s="68"/>
      <c r="N3106" s="68"/>
      <c r="O3106" s="68"/>
      <c r="P3106" s="100" t="str">
        <f>IF(O3106="","",VLOOKUP(O3106,'Principios Activos'!A$1:B$2418,2,FALSE))</f>
        <v/>
      </c>
      <c r="Q3106" s="68"/>
      <c r="R3106" s="68"/>
      <c r="S3106" s="68"/>
      <c r="T3106" s="68"/>
      <c r="U3106" s="68"/>
      <c r="V3106" s="68"/>
      <c r="W3106" s="68"/>
      <c r="X3106" s="68"/>
      <c r="Y3106" s="68"/>
      <c r="Z3106" s="68"/>
      <c r="AA3106" s="68"/>
      <c r="AB3106" s="69"/>
      <c r="AC3106" s="68"/>
      <c r="AD3106" s="69"/>
      <c r="AE3106" s="53"/>
      <c r="AF3106" s="98"/>
      <c r="AG3106" s="123"/>
      <c r="AH3106" s="123"/>
      <c r="AI3106"/>
      <c r="AJ3106"/>
      <c r="AM3106" s="13"/>
    </row>
    <row r="3107" spans="1:39" s="8" customFormat="1" ht="24.95" customHeight="1" x14ac:dyDescent="0.25">
      <c r="A3107" s="65" t="str">
        <f t="shared" si="48"/>
        <v/>
      </c>
      <c r="B3107" s="61"/>
      <c r="C3107" s="63" t="str">
        <f>IF(B3107="","",VLOOKUP(B3107,'Base productos'!A$2:H$10900,2,FALSE))</f>
        <v/>
      </c>
      <c r="D3107" s="66" t="str">
        <f>IF(B3107="","",VLOOKUP(B3107,'Base productos'!A$2:H$10900,3,FALSE))</f>
        <v/>
      </c>
      <c r="E3107" s="62" t="str">
        <f>IF(B3107="","",VLOOKUP(B3107,'Base productos'!A$2:H$10900,4,FALSE))</f>
        <v/>
      </c>
      <c r="F3107" s="62" t="str">
        <f>IF(B3107="","",VLOOKUP(B3107,'Base productos'!A$2:H$10900,5,FALSE))</f>
        <v/>
      </c>
      <c r="G3107" s="66" t="str">
        <f>IF(B3107="","",VLOOKUP(B3107,'Base productos'!A$2:H$10900,6,FALSE))</f>
        <v/>
      </c>
      <c r="H3107" s="66" t="str">
        <f>IF(B3107="","",VLOOKUP(B3107,'Base productos'!A$2:H$10900,7,FALSE))</f>
        <v/>
      </c>
      <c r="I3107" s="66" t="str">
        <f>IF(B3107="","",VLOOKUP(B3107,'Base productos'!A$2:H$10900,8,FALSE))</f>
        <v/>
      </c>
      <c r="J3107" s="47"/>
      <c r="K3107" s="48"/>
      <c r="L3107" s="68"/>
      <c r="M3107" s="68"/>
      <c r="N3107" s="68"/>
      <c r="O3107" s="68"/>
      <c r="P3107" s="100" t="str">
        <f>IF(O3107="","",VLOOKUP(O3107,'Principios Activos'!A$1:B$2418,2,FALSE))</f>
        <v/>
      </c>
      <c r="Q3107" s="68"/>
      <c r="R3107" s="68"/>
      <c r="S3107" s="68"/>
      <c r="T3107" s="68"/>
      <c r="U3107" s="68"/>
      <c r="V3107" s="68"/>
      <c r="W3107" s="68"/>
      <c r="X3107" s="68"/>
      <c r="Y3107" s="68"/>
      <c r="Z3107" s="68"/>
      <c r="AA3107" s="68"/>
      <c r="AB3107" s="69"/>
      <c r="AC3107" s="68"/>
      <c r="AD3107" s="69"/>
      <c r="AE3107" s="53"/>
      <c r="AF3107" s="98"/>
      <c r="AG3107" s="123"/>
      <c r="AH3107" s="123"/>
      <c r="AI3107"/>
      <c r="AJ3107"/>
      <c r="AM3107" s="13"/>
    </row>
    <row r="3108" spans="1:39" s="8" customFormat="1" ht="24.95" customHeight="1" x14ac:dyDescent="0.25">
      <c r="A3108" s="65" t="str">
        <f t="shared" si="48"/>
        <v/>
      </c>
      <c r="B3108" s="61"/>
      <c r="C3108" s="63" t="str">
        <f>IF(B3108="","",VLOOKUP(B3108,'Base productos'!A$2:H$10900,2,FALSE))</f>
        <v/>
      </c>
      <c r="D3108" s="66" t="str">
        <f>IF(B3108="","",VLOOKUP(B3108,'Base productos'!A$2:H$10900,3,FALSE))</f>
        <v/>
      </c>
      <c r="E3108" s="62" t="str">
        <f>IF(B3108="","",VLOOKUP(B3108,'Base productos'!A$2:H$10900,4,FALSE))</f>
        <v/>
      </c>
      <c r="F3108" s="62" t="str">
        <f>IF(B3108="","",VLOOKUP(B3108,'Base productos'!A$2:H$10900,5,FALSE))</f>
        <v/>
      </c>
      <c r="G3108" s="66" t="str">
        <f>IF(B3108="","",VLOOKUP(B3108,'Base productos'!A$2:H$10900,6,FALSE))</f>
        <v/>
      </c>
      <c r="H3108" s="66" t="str">
        <f>IF(B3108="","",VLOOKUP(B3108,'Base productos'!A$2:H$10900,7,FALSE))</f>
        <v/>
      </c>
      <c r="I3108" s="66" t="str">
        <f>IF(B3108="","",VLOOKUP(B3108,'Base productos'!A$2:H$10900,8,FALSE))</f>
        <v/>
      </c>
      <c r="J3108" s="47"/>
      <c r="K3108" s="48"/>
      <c r="L3108" s="68"/>
      <c r="M3108" s="68"/>
      <c r="N3108" s="68"/>
      <c r="O3108" s="68"/>
      <c r="P3108" s="100" t="str">
        <f>IF(O3108="","",VLOOKUP(O3108,'Principios Activos'!A$1:B$2418,2,FALSE))</f>
        <v/>
      </c>
      <c r="Q3108" s="68"/>
      <c r="R3108" s="68"/>
      <c r="S3108" s="68"/>
      <c r="T3108" s="68"/>
      <c r="U3108" s="68"/>
      <c r="V3108" s="68"/>
      <c r="W3108" s="68"/>
      <c r="X3108" s="68"/>
      <c r="Y3108" s="68"/>
      <c r="Z3108" s="68"/>
      <c r="AA3108" s="68"/>
      <c r="AB3108" s="69"/>
      <c r="AC3108" s="68"/>
      <c r="AD3108" s="69"/>
      <c r="AE3108" s="53"/>
      <c r="AF3108" s="98"/>
      <c r="AG3108" s="123"/>
      <c r="AH3108" s="123"/>
      <c r="AI3108"/>
      <c r="AJ3108"/>
      <c r="AM3108" s="13"/>
    </row>
    <row r="3109" spans="1:39" s="8" customFormat="1" ht="24.95" customHeight="1" x14ac:dyDescent="0.25">
      <c r="A3109" s="65" t="str">
        <f t="shared" si="48"/>
        <v/>
      </c>
      <c r="B3109" s="61"/>
      <c r="C3109" s="63" t="str">
        <f>IF(B3109="","",VLOOKUP(B3109,'Base productos'!A$2:H$10900,2,FALSE))</f>
        <v/>
      </c>
      <c r="D3109" s="66" t="str">
        <f>IF(B3109="","",VLOOKUP(B3109,'Base productos'!A$2:H$10900,3,FALSE))</f>
        <v/>
      </c>
      <c r="E3109" s="62" t="str">
        <f>IF(B3109="","",VLOOKUP(B3109,'Base productos'!A$2:H$10900,4,FALSE))</f>
        <v/>
      </c>
      <c r="F3109" s="62" t="str">
        <f>IF(B3109="","",VLOOKUP(B3109,'Base productos'!A$2:H$10900,5,FALSE))</f>
        <v/>
      </c>
      <c r="G3109" s="66" t="str">
        <f>IF(B3109="","",VLOOKUP(B3109,'Base productos'!A$2:H$10900,6,FALSE))</f>
        <v/>
      </c>
      <c r="H3109" s="66" t="str">
        <f>IF(B3109="","",VLOOKUP(B3109,'Base productos'!A$2:H$10900,7,FALSE))</f>
        <v/>
      </c>
      <c r="I3109" s="66" t="str">
        <f>IF(B3109="","",VLOOKUP(B3109,'Base productos'!A$2:H$10900,8,FALSE))</f>
        <v/>
      </c>
      <c r="J3109" s="47"/>
      <c r="K3109" s="48"/>
      <c r="L3109" s="68"/>
      <c r="M3109" s="68"/>
      <c r="N3109" s="68"/>
      <c r="O3109" s="68"/>
      <c r="P3109" s="100" t="str">
        <f>IF(O3109="","",VLOOKUP(O3109,'Principios Activos'!A$1:B$2418,2,FALSE))</f>
        <v/>
      </c>
      <c r="Q3109" s="68"/>
      <c r="R3109" s="68"/>
      <c r="S3109" s="68"/>
      <c r="T3109" s="68"/>
      <c r="U3109" s="68"/>
      <c r="V3109" s="68"/>
      <c r="W3109" s="68"/>
      <c r="X3109" s="68"/>
      <c r="Y3109" s="68"/>
      <c r="Z3109" s="68"/>
      <c r="AA3109" s="68"/>
      <c r="AB3109" s="69"/>
      <c r="AC3109" s="68"/>
      <c r="AD3109" s="69"/>
      <c r="AE3109" s="53"/>
      <c r="AF3109" s="98"/>
      <c r="AG3109" s="123"/>
      <c r="AH3109" s="123"/>
      <c r="AI3109"/>
      <c r="AJ3109"/>
      <c r="AM3109" s="13"/>
    </row>
    <row r="3110" spans="1:39" s="8" customFormat="1" ht="24.95" customHeight="1" x14ac:dyDescent="0.25">
      <c r="A3110" s="65" t="str">
        <f t="shared" si="48"/>
        <v/>
      </c>
      <c r="B3110" s="61"/>
      <c r="C3110" s="63" t="str">
        <f>IF(B3110="","",VLOOKUP(B3110,'Base productos'!A$2:H$10900,2,FALSE))</f>
        <v/>
      </c>
      <c r="D3110" s="66" t="str">
        <f>IF(B3110="","",VLOOKUP(B3110,'Base productos'!A$2:H$10900,3,FALSE))</f>
        <v/>
      </c>
      <c r="E3110" s="62" t="str">
        <f>IF(B3110="","",VLOOKUP(B3110,'Base productos'!A$2:H$10900,4,FALSE))</f>
        <v/>
      </c>
      <c r="F3110" s="62" t="str">
        <f>IF(B3110="","",VLOOKUP(B3110,'Base productos'!A$2:H$10900,5,FALSE))</f>
        <v/>
      </c>
      <c r="G3110" s="66" t="str">
        <f>IF(B3110="","",VLOOKUP(B3110,'Base productos'!A$2:H$10900,6,FALSE))</f>
        <v/>
      </c>
      <c r="H3110" s="66" t="str">
        <f>IF(B3110="","",VLOOKUP(B3110,'Base productos'!A$2:H$10900,7,FALSE))</f>
        <v/>
      </c>
      <c r="I3110" s="66" t="str">
        <f>IF(B3110="","",VLOOKUP(B3110,'Base productos'!A$2:H$10900,8,FALSE))</f>
        <v/>
      </c>
      <c r="J3110" s="47"/>
      <c r="K3110" s="48"/>
      <c r="L3110" s="68"/>
      <c r="M3110" s="68"/>
      <c r="N3110" s="68"/>
      <c r="O3110" s="68"/>
      <c r="P3110" s="100" t="str">
        <f>IF(O3110="","",VLOOKUP(O3110,'Principios Activos'!A$1:B$2418,2,FALSE))</f>
        <v/>
      </c>
      <c r="Q3110" s="68"/>
      <c r="R3110" s="68"/>
      <c r="S3110" s="68"/>
      <c r="T3110" s="68"/>
      <c r="U3110" s="68"/>
      <c r="V3110" s="68"/>
      <c r="W3110" s="68"/>
      <c r="X3110" s="68"/>
      <c r="Y3110" s="68"/>
      <c r="Z3110" s="68"/>
      <c r="AA3110" s="68"/>
      <c r="AB3110" s="69"/>
      <c r="AC3110" s="68"/>
      <c r="AD3110" s="69"/>
      <c r="AE3110" s="53"/>
      <c r="AF3110" s="98"/>
      <c r="AG3110" s="123"/>
      <c r="AH3110" s="123"/>
      <c r="AI3110"/>
      <c r="AJ3110"/>
      <c r="AM3110" s="13"/>
    </row>
    <row r="3111" spans="1:39" s="8" customFormat="1" ht="24.95" customHeight="1" x14ac:dyDescent="0.25">
      <c r="A3111" s="65" t="str">
        <f t="shared" si="48"/>
        <v/>
      </c>
      <c r="B3111" s="61"/>
      <c r="C3111" s="63" t="str">
        <f>IF(B3111="","",VLOOKUP(B3111,'Base productos'!A$2:H$10900,2,FALSE))</f>
        <v/>
      </c>
      <c r="D3111" s="66" t="str">
        <f>IF(B3111="","",VLOOKUP(B3111,'Base productos'!A$2:H$10900,3,FALSE))</f>
        <v/>
      </c>
      <c r="E3111" s="62" t="str">
        <f>IF(B3111="","",VLOOKUP(B3111,'Base productos'!A$2:H$10900,4,FALSE))</f>
        <v/>
      </c>
      <c r="F3111" s="62" t="str">
        <f>IF(B3111="","",VLOOKUP(B3111,'Base productos'!A$2:H$10900,5,FALSE))</f>
        <v/>
      </c>
      <c r="G3111" s="66" t="str">
        <f>IF(B3111="","",VLOOKUP(B3111,'Base productos'!A$2:H$10900,6,FALSE))</f>
        <v/>
      </c>
      <c r="H3111" s="66" t="str">
        <f>IF(B3111="","",VLOOKUP(B3111,'Base productos'!A$2:H$10900,7,FALSE))</f>
        <v/>
      </c>
      <c r="I3111" s="66" t="str">
        <f>IF(B3111="","",VLOOKUP(B3111,'Base productos'!A$2:H$10900,8,FALSE))</f>
        <v/>
      </c>
      <c r="J3111" s="47"/>
      <c r="K3111" s="48"/>
      <c r="L3111" s="68"/>
      <c r="M3111" s="68"/>
      <c r="N3111" s="68"/>
      <c r="O3111" s="68"/>
      <c r="P3111" s="100" t="str">
        <f>IF(O3111="","",VLOOKUP(O3111,'Principios Activos'!A$1:B$2418,2,FALSE))</f>
        <v/>
      </c>
      <c r="Q3111" s="68"/>
      <c r="R3111" s="68"/>
      <c r="S3111" s="68"/>
      <c r="T3111" s="68"/>
      <c r="U3111" s="68"/>
      <c r="V3111" s="68"/>
      <c r="W3111" s="68"/>
      <c r="X3111" s="68"/>
      <c r="Y3111" s="68"/>
      <c r="Z3111" s="68"/>
      <c r="AA3111" s="68"/>
      <c r="AB3111" s="69"/>
      <c r="AC3111" s="68"/>
      <c r="AD3111" s="69"/>
      <c r="AE3111" s="53"/>
      <c r="AF3111" s="98"/>
      <c r="AG3111" s="123"/>
      <c r="AH3111" s="123"/>
      <c r="AI3111"/>
      <c r="AJ3111"/>
      <c r="AM3111" s="13"/>
    </row>
    <row r="3112" spans="1:39" s="8" customFormat="1" ht="24.95" customHeight="1" x14ac:dyDescent="0.25">
      <c r="A3112" s="65" t="str">
        <f t="shared" si="48"/>
        <v/>
      </c>
      <c r="B3112" s="61"/>
      <c r="C3112" s="63" t="str">
        <f>IF(B3112="","",VLOOKUP(B3112,'Base productos'!A$2:H$10900,2,FALSE))</f>
        <v/>
      </c>
      <c r="D3112" s="66" t="str">
        <f>IF(B3112="","",VLOOKUP(B3112,'Base productos'!A$2:H$10900,3,FALSE))</f>
        <v/>
      </c>
      <c r="E3112" s="62" t="str">
        <f>IF(B3112="","",VLOOKUP(B3112,'Base productos'!A$2:H$10900,4,FALSE))</f>
        <v/>
      </c>
      <c r="F3112" s="62" t="str">
        <f>IF(B3112="","",VLOOKUP(B3112,'Base productos'!A$2:H$10900,5,FALSE))</f>
        <v/>
      </c>
      <c r="G3112" s="66" t="str">
        <f>IF(B3112="","",VLOOKUP(B3112,'Base productos'!A$2:H$10900,6,FALSE))</f>
        <v/>
      </c>
      <c r="H3112" s="66" t="str">
        <f>IF(B3112="","",VLOOKUP(B3112,'Base productos'!A$2:H$10900,7,FALSE))</f>
        <v/>
      </c>
      <c r="I3112" s="66" t="str">
        <f>IF(B3112="","",VLOOKUP(B3112,'Base productos'!A$2:H$10900,8,FALSE))</f>
        <v/>
      </c>
      <c r="J3112" s="47"/>
      <c r="K3112" s="48"/>
      <c r="L3112" s="68"/>
      <c r="M3112" s="68"/>
      <c r="N3112" s="68"/>
      <c r="O3112" s="68"/>
      <c r="P3112" s="100" t="str">
        <f>IF(O3112="","",VLOOKUP(O3112,'Principios Activos'!A$1:B$2418,2,FALSE))</f>
        <v/>
      </c>
      <c r="Q3112" s="68"/>
      <c r="R3112" s="68"/>
      <c r="S3112" s="68"/>
      <c r="T3112" s="68"/>
      <c r="U3112" s="68"/>
      <c r="V3112" s="68"/>
      <c r="W3112" s="68"/>
      <c r="X3112" s="68"/>
      <c r="Y3112" s="68"/>
      <c r="Z3112" s="68"/>
      <c r="AA3112" s="68"/>
      <c r="AB3112" s="69"/>
      <c r="AC3112" s="68"/>
      <c r="AD3112" s="69"/>
      <c r="AE3112" s="53"/>
      <c r="AF3112" s="98"/>
      <c r="AG3112" s="123"/>
      <c r="AH3112" s="123"/>
      <c r="AI3112"/>
      <c r="AJ3112"/>
      <c r="AM3112" s="13"/>
    </row>
    <row r="3113" spans="1:39" s="8" customFormat="1" ht="24.95" customHeight="1" x14ac:dyDescent="0.25">
      <c r="A3113" s="65" t="str">
        <f t="shared" si="48"/>
        <v/>
      </c>
      <c r="B3113" s="61"/>
      <c r="C3113" s="63" t="str">
        <f>IF(B3113="","",VLOOKUP(B3113,'Base productos'!A$2:H$10900,2,FALSE))</f>
        <v/>
      </c>
      <c r="D3113" s="66" t="str">
        <f>IF(B3113="","",VLOOKUP(B3113,'Base productos'!A$2:H$10900,3,FALSE))</f>
        <v/>
      </c>
      <c r="E3113" s="62" t="str">
        <f>IF(B3113="","",VLOOKUP(B3113,'Base productos'!A$2:H$10900,4,FALSE))</f>
        <v/>
      </c>
      <c r="F3113" s="62" t="str">
        <f>IF(B3113="","",VLOOKUP(B3113,'Base productos'!A$2:H$10900,5,FALSE))</f>
        <v/>
      </c>
      <c r="G3113" s="66" t="str">
        <f>IF(B3113="","",VLOOKUP(B3113,'Base productos'!A$2:H$10900,6,FALSE))</f>
        <v/>
      </c>
      <c r="H3113" s="66" t="str">
        <f>IF(B3113="","",VLOOKUP(B3113,'Base productos'!A$2:H$10900,7,FALSE))</f>
        <v/>
      </c>
      <c r="I3113" s="66" t="str">
        <f>IF(B3113="","",VLOOKUP(B3113,'Base productos'!A$2:H$10900,8,FALSE))</f>
        <v/>
      </c>
      <c r="J3113" s="47"/>
      <c r="K3113" s="48"/>
      <c r="L3113" s="68"/>
      <c r="M3113" s="68"/>
      <c r="N3113" s="68"/>
      <c r="O3113" s="68"/>
      <c r="P3113" s="100" t="str">
        <f>IF(O3113="","",VLOOKUP(O3113,'Principios Activos'!A$1:B$2418,2,FALSE))</f>
        <v/>
      </c>
      <c r="Q3113" s="68"/>
      <c r="R3113" s="68"/>
      <c r="S3113" s="68"/>
      <c r="T3113" s="68"/>
      <c r="U3113" s="68"/>
      <c r="V3113" s="68"/>
      <c r="W3113" s="68"/>
      <c r="X3113" s="68"/>
      <c r="Y3113" s="68"/>
      <c r="Z3113" s="68"/>
      <c r="AA3113" s="68"/>
      <c r="AB3113" s="69"/>
      <c r="AC3113" s="68"/>
      <c r="AD3113" s="69"/>
      <c r="AE3113" s="53"/>
      <c r="AF3113" s="98"/>
      <c r="AG3113" s="123"/>
      <c r="AH3113" s="123"/>
      <c r="AI3113"/>
      <c r="AJ3113"/>
      <c r="AM3113" s="13"/>
    </row>
    <row r="3114" spans="1:39" s="8" customFormat="1" ht="24.95" customHeight="1" x14ac:dyDescent="0.25">
      <c r="A3114" s="65" t="str">
        <f t="shared" si="48"/>
        <v/>
      </c>
      <c r="B3114" s="61"/>
      <c r="C3114" s="63" t="str">
        <f>IF(B3114="","",VLOOKUP(B3114,'Base productos'!A$2:H$10900,2,FALSE))</f>
        <v/>
      </c>
      <c r="D3114" s="66" t="str">
        <f>IF(B3114="","",VLOOKUP(B3114,'Base productos'!A$2:H$10900,3,FALSE))</f>
        <v/>
      </c>
      <c r="E3114" s="62" t="str">
        <f>IF(B3114="","",VLOOKUP(B3114,'Base productos'!A$2:H$10900,4,FALSE))</f>
        <v/>
      </c>
      <c r="F3114" s="62" t="str">
        <f>IF(B3114="","",VLOOKUP(B3114,'Base productos'!A$2:H$10900,5,FALSE))</f>
        <v/>
      </c>
      <c r="G3114" s="66" t="str">
        <f>IF(B3114="","",VLOOKUP(B3114,'Base productos'!A$2:H$10900,6,FALSE))</f>
        <v/>
      </c>
      <c r="H3114" s="66" t="str">
        <f>IF(B3114="","",VLOOKUP(B3114,'Base productos'!A$2:H$10900,7,FALSE))</f>
        <v/>
      </c>
      <c r="I3114" s="66" t="str">
        <f>IF(B3114="","",VLOOKUP(B3114,'Base productos'!A$2:H$10900,8,FALSE))</f>
        <v/>
      </c>
      <c r="J3114" s="47"/>
      <c r="K3114" s="48"/>
      <c r="L3114" s="68"/>
      <c r="M3114" s="68"/>
      <c r="N3114" s="68"/>
      <c r="O3114" s="68"/>
      <c r="P3114" s="100" t="str">
        <f>IF(O3114="","",VLOOKUP(O3114,'Principios Activos'!A$1:B$2418,2,FALSE))</f>
        <v/>
      </c>
      <c r="Q3114" s="68"/>
      <c r="R3114" s="68"/>
      <c r="S3114" s="68"/>
      <c r="T3114" s="68"/>
      <c r="U3114" s="68"/>
      <c r="V3114" s="68"/>
      <c r="W3114" s="68"/>
      <c r="X3114" s="68"/>
      <c r="Y3114" s="68"/>
      <c r="Z3114" s="68"/>
      <c r="AA3114" s="68"/>
      <c r="AB3114" s="69"/>
      <c r="AC3114" s="68"/>
      <c r="AD3114" s="69"/>
      <c r="AE3114" s="53"/>
      <c r="AF3114" s="98"/>
      <c r="AG3114" s="123"/>
      <c r="AH3114" s="123"/>
      <c r="AI3114"/>
      <c r="AJ3114"/>
      <c r="AM3114" s="13"/>
    </row>
    <row r="3115" spans="1:39" s="8" customFormat="1" ht="24.95" customHeight="1" x14ac:dyDescent="0.25">
      <c r="A3115" s="65" t="str">
        <f t="shared" si="48"/>
        <v/>
      </c>
      <c r="B3115" s="61"/>
      <c r="C3115" s="63" t="str">
        <f>IF(B3115="","",VLOOKUP(B3115,'Base productos'!A$2:H$10900,2,FALSE))</f>
        <v/>
      </c>
      <c r="D3115" s="66" t="str">
        <f>IF(B3115="","",VLOOKUP(B3115,'Base productos'!A$2:H$10900,3,FALSE))</f>
        <v/>
      </c>
      <c r="E3115" s="62" t="str">
        <f>IF(B3115="","",VLOOKUP(B3115,'Base productos'!A$2:H$10900,4,FALSE))</f>
        <v/>
      </c>
      <c r="F3115" s="62" t="str">
        <f>IF(B3115="","",VLOOKUP(B3115,'Base productos'!A$2:H$10900,5,FALSE))</f>
        <v/>
      </c>
      <c r="G3115" s="66" t="str">
        <f>IF(B3115="","",VLOOKUP(B3115,'Base productos'!A$2:H$10900,6,FALSE))</f>
        <v/>
      </c>
      <c r="H3115" s="66" t="str">
        <f>IF(B3115="","",VLOOKUP(B3115,'Base productos'!A$2:H$10900,7,FALSE))</f>
        <v/>
      </c>
      <c r="I3115" s="66" t="str">
        <f>IF(B3115="","",VLOOKUP(B3115,'Base productos'!A$2:H$10900,8,FALSE))</f>
        <v/>
      </c>
      <c r="J3115" s="47"/>
      <c r="K3115" s="48"/>
      <c r="L3115" s="68"/>
      <c r="M3115" s="68"/>
      <c r="N3115" s="68"/>
      <c r="O3115" s="68"/>
      <c r="P3115" s="100" t="str">
        <f>IF(O3115="","",VLOOKUP(O3115,'Principios Activos'!A$1:B$2418,2,FALSE))</f>
        <v/>
      </c>
      <c r="Q3115" s="68"/>
      <c r="R3115" s="68"/>
      <c r="S3115" s="68"/>
      <c r="T3115" s="68"/>
      <c r="U3115" s="68"/>
      <c r="V3115" s="68"/>
      <c r="W3115" s="68"/>
      <c r="X3115" s="68"/>
      <c r="Y3115" s="68"/>
      <c r="Z3115" s="68"/>
      <c r="AA3115" s="68"/>
      <c r="AB3115" s="69"/>
      <c r="AC3115" s="68"/>
      <c r="AD3115" s="69"/>
      <c r="AE3115" s="53"/>
      <c r="AF3115" s="98"/>
      <c r="AG3115" s="123"/>
      <c r="AH3115" s="123"/>
      <c r="AI3115"/>
      <c r="AJ3115"/>
      <c r="AM3115" s="13"/>
    </row>
    <row r="3116" spans="1:39" s="8" customFormat="1" ht="24.95" customHeight="1" x14ac:dyDescent="0.25">
      <c r="A3116" s="65" t="str">
        <f t="shared" si="48"/>
        <v/>
      </c>
      <c r="B3116" s="61"/>
      <c r="C3116" s="63" t="str">
        <f>IF(B3116="","",VLOOKUP(B3116,'Base productos'!A$2:H$10900,2,FALSE))</f>
        <v/>
      </c>
      <c r="D3116" s="66" t="str">
        <f>IF(B3116="","",VLOOKUP(B3116,'Base productos'!A$2:H$10900,3,FALSE))</f>
        <v/>
      </c>
      <c r="E3116" s="62" t="str">
        <f>IF(B3116="","",VLOOKUP(B3116,'Base productos'!A$2:H$10900,4,FALSE))</f>
        <v/>
      </c>
      <c r="F3116" s="62" t="str">
        <f>IF(B3116="","",VLOOKUP(B3116,'Base productos'!A$2:H$10900,5,FALSE))</f>
        <v/>
      </c>
      <c r="G3116" s="66" t="str">
        <f>IF(B3116="","",VLOOKUP(B3116,'Base productos'!A$2:H$10900,6,FALSE))</f>
        <v/>
      </c>
      <c r="H3116" s="66" t="str">
        <f>IF(B3116="","",VLOOKUP(B3116,'Base productos'!A$2:H$10900,7,FALSE))</f>
        <v/>
      </c>
      <c r="I3116" s="66" t="str">
        <f>IF(B3116="","",VLOOKUP(B3116,'Base productos'!A$2:H$10900,8,FALSE))</f>
        <v/>
      </c>
      <c r="J3116" s="47"/>
      <c r="K3116" s="48"/>
      <c r="L3116" s="68"/>
      <c r="M3116" s="68"/>
      <c r="N3116" s="68"/>
      <c r="O3116" s="68"/>
      <c r="P3116" s="100" t="str">
        <f>IF(O3116="","",VLOOKUP(O3116,'Principios Activos'!A$1:B$2418,2,FALSE))</f>
        <v/>
      </c>
      <c r="Q3116" s="68"/>
      <c r="R3116" s="68"/>
      <c r="S3116" s="68"/>
      <c r="T3116" s="68"/>
      <c r="U3116" s="68"/>
      <c r="V3116" s="68"/>
      <c r="W3116" s="68"/>
      <c r="X3116" s="68"/>
      <c r="Y3116" s="68"/>
      <c r="Z3116" s="68"/>
      <c r="AA3116" s="68"/>
      <c r="AB3116" s="69"/>
      <c r="AC3116" s="68"/>
      <c r="AD3116" s="69"/>
      <c r="AE3116" s="53"/>
      <c r="AF3116" s="98"/>
      <c r="AG3116" s="123"/>
      <c r="AH3116" s="123"/>
      <c r="AI3116"/>
      <c r="AJ3116"/>
      <c r="AM3116" s="13"/>
    </row>
    <row r="3117" spans="1:39" s="8" customFormat="1" ht="24.95" customHeight="1" x14ac:dyDescent="0.25">
      <c r="A3117" s="65" t="str">
        <f t="shared" si="48"/>
        <v/>
      </c>
      <c r="B3117" s="61"/>
      <c r="C3117" s="63" t="str">
        <f>IF(B3117="","",VLOOKUP(B3117,'Base productos'!A$2:H$10900,2,FALSE))</f>
        <v/>
      </c>
      <c r="D3117" s="66" t="str">
        <f>IF(B3117="","",VLOOKUP(B3117,'Base productos'!A$2:H$10900,3,FALSE))</f>
        <v/>
      </c>
      <c r="E3117" s="62" t="str">
        <f>IF(B3117="","",VLOOKUP(B3117,'Base productos'!A$2:H$10900,4,FALSE))</f>
        <v/>
      </c>
      <c r="F3117" s="62" t="str">
        <f>IF(B3117="","",VLOOKUP(B3117,'Base productos'!A$2:H$10900,5,FALSE))</f>
        <v/>
      </c>
      <c r="G3117" s="66" t="str">
        <f>IF(B3117="","",VLOOKUP(B3117,'Base productos'!A$2:H$10900,6,FALSE))</f>
        <v/>
      </c>
      <c r="H3117" s="66" t="str">
        <f>IF(B3117="","",VLOOKUP(B3117,'Base productos'!A$2:H$10900,7,FALSE))</f>
        <v/>
      </c>
      <c r="I3117" s="66" t="str">
        <f>IF(B3117="","",VLOOKUP(B3117,'Base productos'!A$2:H$10900,8,FALSE))</f>
        <v/>
      </c>
      <c r="J3117" s="47"/>
      <c r="K3117" s="48"/>
      <c r="L3117" s="68"/>
      <c r="M3117" s="68"/>
      <c r="N3117" s="68"/>
      <c r="O3117" s="68"/>
      <c r="P3117" s="100" t="str">
        <f>IF(O3117="","",VLOOKUP(O3117,'Principios Activos'!A$1:B$2418,2,FALSE))</f>
        <v/>
      </c>
      <c r="Q3117" s="68"/>
      <c r="R3117" s="68"/>
      <c r="S3117" s="68"/>
      <c r="T3117" s="68"/>
      <c r="U3117" s="68"/>
      <c r="V3117" s="68"/>
      <c r="W3117" s="68"/>
      <c r="X3117" s="68"/>
      <c r="Y3117" s="68"/>
      <c r="Z3117" s="68"/>
      <c r="AA3117" s="68"/>
      <c r="AB3117" s="69"/>
      <c r="AC3117" s="68"/>
      <c r="AD3117" s="69"/>
      <c r="AE3117" s="53"/>
      <c r="AF3117" s="98"/>
      <c r="AG3117" s="123"/>
      <c r="AH3117" s="123"/>
      <c r="AI3117"/>
      <c r="AJ3117"/>
      <c r="AM3117" s="13"/>
    </row>
    <row r="3118" spans="1:39" s="8" customFormat="1" ht="24.95" customHeight="1" x14ac:dyDescent="0.25">
      <c r="A3118" s="65" t="str">
        <f t="shared" si="48"/>
        <v/>
      </c>
      <c r="B3118" s="61"/>
      <c r="C3118" s="63" t="str">
        <f>IF(B3118="","",VLOOKUP(B3118,'Base productos'!A$2:H$10900,2,FALSE))</f>
        <v/>
      </c>
      <c r="D3118" s="66" t="str">
        <f>IF(B3118="","",VLOOKUP(B3118,'Base productos'!A$2:H$10900,3,FALSE))</f>
        <v/>
      </c>
      <c r="E3118" s="62" t="str">
        <f>IF(B3118="","",VLOOKUP(B3118,'Base productos'!A$2:H$10900,4,FALSE))</f>
        <v/>
      </c>
      <c r="F3118" s="62" t="str">
        <f>IF(B3118="","",VLOOKUP(B3118,'Base productos'!A$2:H$10900,5,FALSE))</f>
        <v/>
      </c>
      <c r="G3118" s="66" t="str">
        <f>IF(B3118="","",VLOOKUP(B3118,'Base productos'!A$2:H$10900,6,FALSE))</f>
        <v/>
      </c>
      <c r="H3118" s="66" t="str">
        <f>IF(B3118="","",VLOOKUP(B3118,'Base productos'!A$2:H$10900,7,FALSE))</f>
        <v/>
      </c>
      <c r="I3118" s="66" t="str">
        <f>IF(B3118="","",VLOOKUP(B3118,'Base productos'!A$2:H$10900,8,FALSE))</f>
        <v/>
      </c>
      <c r="J3118" s="47"/>
      <c r="K3118" s="48"/>
      <c r="L3118" s="68"/>
      <c r="M3118" s="68"/>
      <c r="N3118" s="68"/>
      <c r="O3118" s="68"/>
      <c r="P3118" s="100" t="str">
        <f>IF(O3118="","",VLOOKUP(O3118,'Principios Activos'!A$1:B$2418,2,FALSE))</f>
        <v/>
      </c>
      <c r="Q3118" s="68"/>
      <c r="R3118" s="68"/>
      <c r="S3118" s="68"/>
      <c r="T3118" s="68"/>
      <c r="U3118" s="68"/>
      <c r="V3118" s="68"/>
      <c r="W3118" s="68"/>
      <c r="X3118" s="68"/>
      <c r="Y3118" s="68"/>
      <c r="Z3118" s="68"/>
      <c r="AA3118" s="68"/>
      <c r="AB3118" s="69"/>
      <c r="AC3118" s="68"/>
      <c r="AD3118" s="69"/>
      <c r="AE3118" s="53"/>
      <c r="AF3118" s="98"/>
      <c r="AG3118" s="123"/>
      <c r="AH3118" s="123"/>
      <c r="AI3118"/>
      <c r="AJ3118"/>
      <c r="AM3118" s="13"/>
    </row>
    <row r="3119" spans="1:39" s="8" customFormat="1" ht="24.95" customHeight="1" x14ac:dyDescent="0.25">
      <c r="A3119" s="65" t="str">
        <f t="shared" si="48"/>
        <v/>
      </c>
      <c r="B3119" s="61"/>
      <c r="C3119" s="63" t="str">
        <f>IF(B3119="","",VLOOKUP(B3119,'Base productos'!A$2:H$10900,2,FALSE))</f>
        <v/>
      </c>
      <c r="D3119" s="66" t="str">
        <f>IF(B3119="","",VLOOKUP(B3119,'Base productos'!A$2:H$10900,3,FALSE))</f>
        <v/>
      </c>
      <c r="E3119" s="62" t="str">
        <f>IF(B3119="","",VLOOKUP(B3119,'Base productos'!A$2:H$10900,4,FALSE))</f>
        <v/>
      </c>
      <c r="F3119" s="62" t="str">
        <f>IF(B3119="","",VLOOKUP(B3119,'Base productos'!A$2:H$10900,5,FALSE))</f>
        <v/>
      </c>
      <c r="G3119" s="66" t="str">
        <f>IF(B3119="","",VLOOKUP(B3119,'Base productos'!A$2:H$10900,6,FALSE))</f>
        <v/>
      </c>
      <c r="H3119" s="66" t="str">
        <f>IF(B3119="","",VLOOKUP(B3119,'Base productos'!A$2:H$10900,7,FALSE))</f>
        <v/>
      </c>
      <c r="I3119" s="66" t="str">
        <f>IF(B3119="","",VLOOKUP(B3119,'Base productos'!A$2:H$10900,8,FALSE))</f>
        <v/>
      </c>
      <c r="J3119" s="47"/>
      <c r="K3119" s="48"/>
      <c r="L3119" s="68"/>
      <c r="M3119" s="68"/>
      <c r="N3119" s="68"/>
      <c r="O3119" s="68"/>
      <c r="P3119" s="100" t="str">
        <f>IF(O3119="","",VLOOKUP(O3119,'Principios Activos'!A$1:B$2418,2,FALSE))</f>
        <v/>
      </c>
      <c r="Q3119" s="68"/>
      <c r="R3119" s="68"/>
      <c r="S3119" s="68"/>
      <c r="T3119" s="68"/>
      <c r="U3119" s="68"/>
      <c r="V3119" s="68"/>
      <c r="W3119" s="68"/>
      <c r="X3119" s="68"/>
      <c r="Y3119" s="68"/>
      <c r="Z3119" s="68"/>
      <c r="AA3119" s="68"/>
      <c r="AB3119" s="69"/>
      <c r="AC3119" s="68"/>
      <c r="AD3119" s="69"/>
      <c r="AE3119" s="53"/>
      <c r="AF3119" s="98"/>
      <c r="AG3119" s="123"/>
      <c r="AH3119" s="123"/>
      <c r="AI3119"/>
      <c r="AJ3119"/>
      <c r="AM3119" s="13"/>
    </row>
    <row r="3120" spans="1:39" s="8" customFormat="1" ht="24.95" customHeight="1" x14ac:dyDescent="0.25">
      <c r="A3120" s="65" t="str">
        <f t="shared" si="48"/>
        <v/>
      </c>
      <c r="B3120" s="61"/>
      <c r="C3120" s="63" t="str">
        <f>IF(B3120="","",VLOOKUP(B3120,'Base productos'!A$2:H$10900,2,FALSE))</f>
        <v/>
      </c>
      <c r="D3120" s="66" t="str">
        <f>IF(B3120="","",VLOOKUP(B3120,'Base productos'!A$2:H$10900,3,FALSE))</f>
        <v/>
      </c>
      <c r="E3120" s="62" t="str">
        <f>IF(B3120="","",VLOOKUP(B3120,'Base productos'!A$2:H$10900,4,FALSE))</f>
        <v/>
      </c>
      <c r="F3120" s="62" t="str">
        <f>IF(B3120="","",VLOOKUP(B3120,'Base productos'!A$2:H$10900,5,FALSE))</f>
        <v/>
      </c>
      <c r="G3120" s="66" t="str">
        <f>IF(B3120="","",VLOOKUP(B3120,'Base productos'!A$2:H$10900,6,FALSE))</f>
        <v/>
      </c>
      <c r="H3120" s="66" t="str">
        <f>IF(B3120="","",VLOOKUP(B3120,'Base productos'!A$2:H$10900,7,FALSE))</f>
        <v/>
      </c>
      <c r="I3120" s="66" t="str">
        <f>IF(B3120="","",VLOOKUP(B3120,'Base productos'!A$2:H$10900,8,FALSE))</f>
        <v/>
      </c>
      <c r="J3120" s="47"/>
      <c r="K3120" s="48"/>
      <c r="L3120" s="68"/>
      <c r="M3120" s="68"/>
      <c r="N3120" s="68"/>
      <c r="O3120" s="68"/>
      <c r="P3120" s="100" t="str">
        <f>IF(O3120="","",VLOOKUP(O3120,'Principios Activos'!A$1:B$2418,2,FALSE))</f>
        <v/>
      </c>
      <c r="Q3120" s="68"/>
      <c r="R3120" s="68"/>
      <c r="S3120" s="68"/>
      <c r="T3120" s="68"/>
      <c r="U3120" s="68"/>
      <c r="V3120" s="68"/>
      <c r="W3120" s="68"/>
      <c r="X3120" s="68"/>
      <c r="Y3120" s="68"/>
      <c r="Z3120" s="68"/>
      <c r="AA3120" s="68"/>
      <c r="AB3120" s="69"/>
      <c r="AC3120" s="68"/>
      <c r="AD3120" s="69"/>
      <c r="AE3120" s="53"/>
      <c r="AF3120" s="98"/>
      <c r="AG3120" s="123"/>
      <c r="AH3120" s="123"/>
      <c r="AI3120"/>
      <c r="AJ3120"/>
      <c r="AM3120" s="13"/>
    </row>
    <row r="3121" spans="1:39" s="8" customFormat="1" ht="24.95" customHeight="1" x14ac:dyDescent="0.25">
      <c r="A3121" s="65" t="str">
        <f t="shared" si="48"/>
        <v/>
      </c>
      <c r="B3121" s="61"/>
      <c r="C3121" s="63" t="str">
        <f>IF(B3121="","",VLOOKUP(B3121,'Base productos'!A$2:H$10900,2,FALSE))</f>
        <v/>
      </c>
      <c r="D3121" s="66" t="str">
        <f>IF(B3121="","",VLOOKUP(B3121,'Base productos'!A$2:H$10900,3,FALSE))</f>
        <v/>
      </c>
      <c r="E3121" s="62" t="str">
        <f>IF(B3121="","",VLOOKUP(B3121,'Base productos'!A$2:H$10900,4,FALSE))</f>
        <v/>
      </c>
      <c r="F3121" s="62" t="str">
        <f>IF(B3121="","",VLOOKUP(B3121,'Base productos'!A$2:H$10900,5,FALSE))</f>
        <v/>
      </c>
      <c r="G3121" s="66" t="str">
        <f>IF(B3121="","",VLOOKUP(B3121,'Base productos'!A$2:H$10900,6,FALSE))</f>
        <v/>
      </c>
      <c r="H3121" s="66" t="str">
        <f>IF(B3121="","",VLOOKUP(B3121,'Base productos'!A$2:H$10900,7,FALSE))</f>
        <v/>
      </c>
      <c r="I3121" s="66" t="str">
        <f>IF(B3121="","",VLOOKUP(B3121,'Base productos'!A$2:H$10900,8,FALSE))</f>
        <v/>
      </c>
      <c r="J3121" s="47"/>
      <c r="K3121" s="48"/>
      <c r="L3121" s="68"/>
      <c r="M3121" s="68"/>
      <c r="N3121" s="68"/>
      <c r="O3121" s="68"/>
      <c r="P3121" s="100" t="str">
        <f>IF(O3121="","",VLOOKUP(O3121,'Principios Activos'!A$1:B$2418,2,FALSE))</f>
        <v/>
      </c>
      <c r="Q3121" s="68"/>
      <c r="R3121" s="68"/>
      <c r="S3121" s="68"/>
      <c r="T3121" s="68"/>
      <c r="U3121" s="68"/>
      <c r="V3121" s="68"/>
      <c r="W3121" s="68"/>
      <c r="X3121" s="68"/>
      <c r="Y3121" s="68"/>
      <c r="Z3121" s="68"/>
      <c r="AA3121" s="68"/>
      <c r="AB3121" s="69"/>
      <c r="AC3121" s="68"/>
      <c r="AD3121" s="69"/>
      <c r="AE3121" s="53"/>
      <c r="AF3121" s="98"/>
      <c r="AG3121" s="123"/>
      <c r="AH3121" s="123"/>
      <c r="AI3121"/>
      <c r="AJ3121"/>
      <c r="AM3121" s="13"/>
    </row>
    <row r="3122" spans="1:39" s="8" customFormat="1" ht="24.95" customHeight="1" x14ac:dyDescent="0.25">
      <c r="A3122" s="65" t="str">
        <f t="shared" si="48"/>
        <v/>
      </c>
      <c r="B3122" s="61"/>
      <c r="C3122" s="63" t="str">
        <f>IF(B3122="","",VLOOKUP(B3122,'Base productos'!A$2:H$10900,2,FALSE))</f>
        <v/>
      </c>
      <c r="D3122" s="66" t="str">
        <f>IF(B3122="","",VLOOKUP(B3122,'Base productos'!A$2:H$10900,3,FALSE))</f>
        <v/>
      </c>
      <c r="E3122" s="62" t="str">
        <f>IF(B3122="","",VLOOKUP(B3122,'Base productos'!A$2:H$10900,4,FALSE))</f>
        <v/>
      </c>
      <c r="F3122" s="62" t="str">
        <f>IF(B3122="","",VLOOKUP(B3122,'Base productos'!A$2:H$10900,5,FALSE))</f>
        <v/>
      </c>
      <c r="G3122" s="66" t="str">
        <f>IF(B3122="","",VLOOKUP(B3122,'Base productos'!A$2:H$10900,6,FALSE))</f>
        <v/>
      </c>
      <c r="H3122" s="66" t="str">
        <f>IF(B3122="","",VLOOKUP(B3122,'Base productos'!A$2:H$10900,7,FALSE))</f>
        <v/>
      </c>
      <c r="I3122" s="66" t="str">
        <f>IF(B3122="","",VLOOKUP(B3122,'Base productos'!A$2:H$10900,8,FALSE))</f>
        <v/>
      </c>
      <c r="J3122" s="47"/>
      <c r="K3122" s="48"/>
      <c r="L3122" s="68"/>
      <c r="M3122" s="68"/>
      <c r="N3122" s="68"/>
      <c r="O3122" s="68"/>
      <c r="P3122" s="100" t="str">
        <f>IF(O3122="","",VLOOKUP(O3122,'Principios Activos'!A$1:B$2418,2,FALSE))</f>
        <v/>
      </c>
      <c r="Q3122" s="68"/>
      <c r="R3122" s="68"/>
      <c r="S3122" s="68"/>
      <c r="T3122" s="68"/>
      <c r="U3122" s="68"/>
      <c r="V3122" s="68"/>
      <c r="W3122" s="68"/>
      <c r="X3122" s="68"/>
      <c r="Y3122" s="68"/>
      <c r="Z3122" s="68"/>
      <c r="AA3122" s="68"/>
      <c r="AB3122" s="69"/>
      <c r="AC3122" s="68"/>
      <c r="AD3122" s="69"/>
      <c r="AE3122" s="53"/>
      <c r="AF3122" s="98"/>
      <c r="AG3122" s="123"/>
      <c r="AH3122" s="123"/>
      <c r="AI3122"/>
      <c r="AJ3122"/>
      <c r="AM3122" s="13"/>
    </row>
    <row r="3123" spans="1:39" s="8" customFormat="1" ht="24.95" customHeight="1" x14ac:dyDescent="0.25">
      <c r="A3123" s="65" t="str">
        <f t="shared" si="48"/>
        <v/>
      </c>
      <c r="B3123" s="61"/>
      <c r="C3123" s="63" t="str">
        <f>IF(B3123="","",VLOOKUP(B3123,'Base productos'!A$2:H$10900,2,FALSE))</f>
        <v/>
      </c>
      <c r="D3123" s="66" t="str">
        <f>IF(B3123="","",VLOOKUP(B3123,'Base productos'!A$2:H$10900,3,FALSE))</f>
        <v/>
      </c>
      <c r="E3123" s="62" t="str">
        <f>IF(B3123="","",VLOOKUP(B3123,'Base productos'!A$2:H$10900,4,FALSE))</f>
        <v/>
      </c>
      <c r="F3123" s="62" t="str">
        <f>IF(B3123="","",VLOOKUP(B3123,'Base productos'!A$2:H$10900,5,FALSE))</f>
        <v/>
      </c>
      <c r="G3123" s="66" t="str">
        <f>IF(B3123="","",VLOOKUP(B3123,'Base productos'!A$2:H$10900,6,FALSE))</f>
        <v/>
      </c>
      <c r="H3123" s="66" t="str">
        <f>IF(B3123="","",VLOOKUP(B3123,'Base productos'!A$2:H$10900,7,FALSE))</f>
        <v/>
      </c>
      <c r="I3123" s="66" t="str">
        <f>IF(B3123="","",VLOOKUP(B3123,'Base productos'!A$2:H$10900,8,FALSE))</f>
        <v/>
      </c>
      <c r="J3123" s="47"/>
      <c r="K3123" s="48"/>
      <c r="L3123" s="68"/>
      <c r="M3123" s="68"/>
      <c r="N3123" s="68"/>
      <c r="O3123" s="68"/>
      <c r="P3123" s="100" t="str">
        <f>IF(O3123="","",VLOOKUP(O3123,'Principios Activos'!A$1:B$2418,2,FALSE))</f>
        <v/>
      </c>
      <c r="Q3123" s="68"/>
      <c r="R3123" s="68"/>
      <c r="S3123" s="68"/>
      <c r="T3123" s="68"/>
      <c r="U3123" s="68"/>
      <c r="V3123" s="68"/>
      <c r="W3123" s="68"/>
      <c r="X3123" s="68"/>
      <c r="Y3123" s="68"/>
      <c r="Z3123" s="68"/>
      <c r="AA3123" s="68"/>
      <c r="AB3123" s="69"/>
      <c r="AC3123" s="68"/>
      <c r="AD3123" s="69"/>
      <c r="AE3123" s="53"/>
      <c r="AF3123" s="98"/>
      <c r="AG3123" s="123"/>
      <c r="AH3123" s="123"/>
      <c r="AI3123"/>
      <c r="AJ3123"/>
      <c r="AM3123" s="13"/>
    </row>
    <row r="3124" spans="1:39" s="8" customFormat="1" ht="24.95" customHeight="1" x14ac:dyDescent="0.25">
      <c r="A3124" s="65" t="str">
        <f t="shared" si="48"/>
        <v/>
      </c>
      <c r="B3124" s="61"/>
      <c r="C3124" s="63" t="str">
        <f>IF(B3124="","",VLOOKUP(B3124,'Base productos'!A$2:H$10900,2,FALSE))</f>
        <v/>
      </c>
      <c r="D3124" s="66" t="str">
        <f>IF(B3124="","",VLOOKUP(B3124,'Base productos'!A$2:H$10900,3,FALSE))</f>
        <v/>
      </c>
      <c r="E3124" s="62" t="str">
        <f>IF(B3124="","",VLOOKUP(B3124,'Base productos'!A$2:H$10900,4,FALSE))</f>
        <v/>
      </c>
      <c r="F3124" s="62" t="str">
        <f>IF(B3124="","",VLOOKUP(B3124,'Base productos'!A$2:H$10900,5,FALSE))</f>
        <v/>
      </c>
      <c r="G3124" s="66" t="str">
        <f>IF(B3124="","",VLOOKUP(B3124,'Base productos'!A$2:H$10900,6,FALSE))</f>
        <v/>
      </c>
      <c r="H3124" s="66" t="str">
        <f>IF(B3124="","",VLOOKUP(B3124,'Base productos'!A$2:H$10900,7,FALSE))</f>
        <v/>
      </c>
      <c r="I3124" s="66" t="str">
        <f>IF(B3124="","",VLOOKUP(B3124,'Base productos'!A$2:H$10900,8,FALSE))</f>
        <v/>
      </c>
      <c r="J3124" s="47"/>
      <c r="K3124" s="48"/>
      <c r="L3124" s="68"/>
      <c r="M3124" s="68"/>
      <c r="N3124" s="68"/>
      <c r="O3124" s="68"/>
      <c r="P3124" s="100" t="str">
        <f>IF(O3124="","",VLOOKUP(O3124,'Principios Activos'!A$1:B$2418,2,FALSE))</f>
        <v/>
      </c>
      <c r="Q3124" s="68"/>
      <c r="R3124" s="68"/>
      <c r="S3124" s="68"/>
      <c r="T3124" s="68"/>
      <c r="U3124" s="68"/>
      <c r="V3124" s="68"/>
      <c r="W3124" s="68"/>
      <c r="X3124" s="68"/>
      <c r="Y3124" s="68"/>
      <c r="Z3124" s="68"/>
      <c r="AA3124" s="68"/>
      <c r="AB3124" s="69"/>
      <c r="AC3124" s="68"/>
      <c r="AD3124" s="69"/>
      <c r="AE3124" s="53"/>
      <c r="AF3124" s="98"/>
      <c r="AG3124" s="123"/>
      <c r="AH3124" s="123"/>
      <c r="AI3124"/>
      <c r="AJ3124"/>
      <c r="AM3124" s="13"/>
    </row>
    <row r="3125" spans="1:39" s="8" customFormat="1" ht="24.95" customHeight="1" x14ac:dyDescent="0.25">
      <c r="A3125" s="65" t="str">
        <f t="shared" si="48"/>
        <v/>
      </c>
      <c r="B3125" s="61"/>
      <c r="C3125" s="63" t="str">
        <f>IF(B3125="","",VLOOKUP(B3125,'Base productos'!A$2:H$10900,2,FALSE))</f>
        <v/>
      </c>
      <c r="D3125" s="66" t="str">
        <f>IF(B3125="","",VLOOKUP(B3125,'Base productos'!A$2:H$10900,3,FALSE))</f>
        <v/>
      </c>
      <c r="E3125" s="62" t="str">
        <f>IF(B3125="","",VLOOKUP(B3125,'Base productos'!A$2:H$10900,4,FALSE))</f>
        <v/>
      </c>
      <c r="F3125" s="62" t="str">
        <f>IF(B3125="","",VLOOKUP(B3125,'Base productos'!A$2:H$10900,5,FALSE))</f>
        <v/>
      </c>
      <c r="G3125" s="66" t="str">
        <f>IF(B3125="","",VLOOKUP(B3125,'Base productos'!A$2:H$10900,6,FALSE))</f>
        <v/>
      </c>
      <c r="H3125" s="66" t="str">
        <f>IF(B3125="","",VLOOKUP(B3125,'Base productos'!A$2:H$10900,7,FALSE))</f>
        <v/>
      </c>
      <c r="I3125" s="66" t="str">
        <f>IF(B3125="","",VLOOKUP(B3125,'Base productos'!A$2:H$10900,8,FALSE))</f>
        <v/>
      </c>
      <c r="J3125" s="47"/>
      <c r="K3125" s="48"/>
      <c r="L3125" s="68"/>
      <c r="M3125" s="68"/>
      <c r="N3125" s="68"/>
      <c r="O3125" s="68"/>
      <c r="P3125" s="100" t="str">
        <f>IF(O3125="","",VLOOKUP(O3125,'Principios Activos'!A$1:B$2418,2,FALSE))</f>
        <v/>
      </c>
      <c r="Q3125" s="68"/>
      <c r="R3125" s="68"/>
      <c r="S3125" s="68"/>
      <c r="T3125" s="68"/>
      <c r="U3125" s="68"/>
      <c r="V3125" s="68"/>
      <c r="W3125" s="68"/>
      <c r="X3125" s="68"/>
      <c r="Y3125" s="68"/>
      <c r="Z3125" s="68"/>
      <c r="AA3125" s="68"/>
      <c r="AB3125" s="69"/>
      <c r="AC3125" s="68"/>
      <c r="AD3125" s="69"/>
      <c r="AE3125" s="53"/>
      <c r="AF3125" s="98"/>
      <c r="AG3125" s="123"/>
      <c r="AH3125" s="123"/>
      <c r="AI3125"/>
      <c r="AJ3125"/>
      <c r="AM3125" s="13"/>
    </row>
    <row r="3126" spans="1:39" s="8" customFormat="1" ht="24.95" customHeight="1" x14ac:dyDescent="0.25">
      <c r="A3126" s="65" t="str">
        <f t="shared" si="48"/>
        <v/>
      </c>
      <c r="B3126" s="61"/>
      <c r="C3126" s="63" t="str">
        <f>IF(B3126="","",VLOOKUP(B3126,'Base productos'!A$2:H$10900,2,FALSE))</f>
        <v/>
      </c>
      <c r="D3126" s="66" t="str">
        <f>IF(B3126="","",VLOOKUP(B3126,'Base productos'!A$2:H$10900,3,FALSE))</f>
        <v/>
      </c>
      <c r="E3126" s="62" t="str">
        <f>IF(B3126="","",VLOOKUP(B3126,'Base productos'!A$2:H$10900,4,FALSE))</f>
        <v/>
      </c>
      <c r="F3126" s="62" t="str">
        <f>IF(B3126="","",VLOOKUP(B3126,'Base productos'!A$2:H$10900,5,FALSE))</f>
        <v/>
      </c>
      <c r="G3126" s="66" t="str">
        <f>IF(B3126="","",VLOOKUP(B3126,'Base productos'!A$2:H$10900,6,FALSE))</f>
        <v/>
      </c>
      <c r="H3126" s="66" t="str">
        <f>IF(B3126="","",VLOOKUP(B3126,'Base productos'!A$2:H$10900,7,FALSE))</f>
        <v/>
      </c>
      <c r="I3126" s="66" t="str">
        <f>IF(B3126="","",VLOOKUP(B3126,'Base productos'!A$2:H$10900,8,FALSE))</f>
        <v/>
      </c>
      <c r="J3126" s="47"/>
      <c r="K3126" s="48"/>
      <c r="L3126" s="68"/>
      <c r="M3126" s="68"/>
      <c r="N3126" s="68"/>
      <c r="O3126" s="68"/>
      <c r="P3126" s="100" t="str">
        <f>IF(O3126="","",VLOOKUP(O3126,'Principios Activos'!A$1:B$2418,2,FALSE))</f>
        <v/>
      </c>
      <c r="Q3126" s="68"/>
      <c r="R3126" s="68"/>
      <c r="S3126" s="68"/>
      <c r="T3126" s="68"/>
      <c r="U3126" s="68"/>
      <c r="V3126" s="68"/>
      <c r="W3126" s="68"/>
      <c r="X3126" s="68"/>
      <c r="Y3126" s="68"/>
      <c r="Z3126" s="68"/>
      <c r="AA3126" s="68"/>
      <c r="AB3126" s="69"/>
      <c r="AC3126" s="68"/>
      <c r="AD3126" s="69"/>
      <c r="AE3126" s="53"/>
      <c r="AF3126" s="98"/>
      <c r="AG3126" s="123"/>
      <c r="AH3126" s="123"/>
      <c r="AI3126"/>
      <c r="AJ3126"/>
      <c r="AM3126" s="13"/>
    </row>
    <row r="3127" spans="1:39" s="8" customFormat="1" ht="24.95" customHeight="1" x14ac:dyDescent="0.25">
      <c r="A3127" s="65" t="str">
        <f t="shared" si="48"/>
        <v/>
      </c>
      <c r="B3127" s="61"/>
      <c r="C3127" s="63" t="str">
        <f>IF(B3127="","",VLOOKUP(B3127,'Base productos'!A$2:H$10900,2,FALSE))</f>
        <v/>
      </c>
      <c r="D3127" s="66" t="str">
        <f>IF(B3127="","",VLOOKUP(B3127,'Base productos'!A$2:H$10900,3,FALSE))</f>
        <v/>
      </c>
      <c r="E3127" s="62" t="str">
        <f>IF(B3127="","",VLOOKUP(B3127,'Base productos'!A$2:H$10900,4,FALSE))</f>
        <v/>
      </c>
      <c r="F3127" s="62" t="str">
        <f>IF(B3127="","",VLOOKUP(B3127,'Base productos'!A$2:H$10900,5,FALSE))</f>
        <v/>
      </c>
      <c r="G3127" s="66" t="str">
        <f>IF(B3127="","",VLOOKUP(B3127,'Base productos'!A$2:H$10900,6,FALSE))</f>
        <v/>
      </c>
      <c r="H3127" s="66" t="str">
        <f>IF(B3127="","",VLOOKUP(B3127,'Base productos'!A$2:H$10900,7,FALSE))</f>
        <v/>
      </c>
      <c r="I3127" s="66" t="str">
        <f>IF(B3127="","",VLOOKUP(B3127,'Base productos'!A$2:H$10900,8,FALSE))</f>
        <v/>
      </c>
      <c r="J3127" s="47"/>
      <c r="K3127" s="48"/>
      <c r="L3127" s="68"/>
      <c r="M3127" s="68"/>
      <c r="N3127" s="68"/>
      <c r="O3127" s="68"/>
      <c r="P3127" s="100" t="str">
        <f>IF(O3127="","",VLOOKUP(O3127,'Principios Activos'!A$1:B$2418,2,FALSE))</f>
        <v/>
      </c>
      <c r="Q3127" s="68"/>
      <c r="R3127" s="68"/>
      <c r="S3127" s="68"/>
      <c r="T3127" s="68"/>
      <c r="U3127" s="68"/>
      <c r="V3127" s="68"/>
      <c r="W3127" s="68"/>
      <c r="X3127" s="68"/>
      <c r="Y3127" s="68"/>
      <c r="Z3127" s="68"/>
      <c r="AA3127" s="68"/>
      <c r="AB3127" s="69"/>
      <c r="AC3127" s="68"/>
      <c r="AD3127" s="69"/>
      <c r="AE3127" s="53"/>
      <c r="AF3127" s="98"/>
      <c r="AG3127" s="123"/>
      <c r="AH3127" s="123"/>
      <c r="AI3127"/>
      <c r="AJ3127"/>
      <c r="AM3127" s="13"/>
    </row>
    <row r="3128" spans="1:39" s="8" customFormat="1" ht="24.95" customHeight="1" x14ac:dyDescent="0.25">
      <c r="A3128" s="65" t="str">
        <f t="shared" si="48"/>
        <v/>
      </c>
      <c r="B3128" s="61"/>
      <c r="C3128" s="63" t="str">
        <f>IF(B3128="","",VLOOKUP(B3128,'Base productos'!A$2:H$10900,2,FALSE))</f>
        <v/>
      </c>
      <c r="D3128" s="66" t="str">
        <f>IF(B3128="","",VLOOKUP(B3128,'Base productos'!A$2:H$10900,3,FALSE))</f>
        <v/>
      </c>
      <c r="E3128" s="62" t="str">
        <f>IF(B3128="","",VLOOKUP(B3128,'Base productos'!A$2:H$10900,4,FALSE))</f>
        <v/>
      </c>
      <c r="F3128" s="62" t="str">
        <f>IF(B3128="","",VLOOKUP(B3128,'Base productos'!A$2:H$10900,5,FALSE))</f>
        <v/>
      </c>
      <c r="G3128" s="66" t="str">
        <f>IF(B3128="","",VLOOKUP(B3128,'Base productos'!A$2:H$10900,6,FALSE))</f>
        <v/>
      </c>
      <c r="H3128" s="66" t="str">
        <f>IF(B3128="","",VLOOKUP(B3128,'Base productos'!A$2:H$10900,7,FALSE))</f>
        <v/>
      </c>
      <c r="I3128" s="66" t="str">
        <f>IF(B3128="","",VLOOKUP(B3128,'Base productos'!A$2:H$10900,8,FALSE))</f>
        <v/>
      </c>
      <c r="J3128" s="47"/>
      <c r="K3128" s="48"/>
      <c r="L3128" s="68"/>
      <c r="M3128" s="68"/>
      <c r="N3128" s="68"/>
      <c r="O3128" s="68"/>
      <c r="P3128" s="100" t="str">
        <f>IF(O3128="","",VLOOKUP(O3128,'Principios Activos'!A$1:B$2418,2,FALSE))</f>
        <v/>
      </c>
      <c r="Q3128" s="68"/>
      <c r="R3128" s="68"/>
      <c r="S3128" s="68"/>
      <c r="T3128" s="68"/>
      <c r="U3128" s="68"/>
      <c r="V3128" s="68"/>
      <c r="W3128" s="68"/>
      <c r="X3128" s="68"/>
      <c r="Y3128" s="68"/>
      <c r="Z3128" s="68"/>
      <c r="AA3128" s="68"/>
      <c r="AB3128" s="69"/>
      <c r="AC3128" s="68"/>
      <c r="AD3128" s="69"/>
      <c r="AE3128" s="53"/>
      <c r="AF3128" s="98"/>
      <c r="AG3128" s="123"/>
      <c r="AH3128" s="123"/>
      <c r="AI3128"/>
      <c r="AJ3128"/>
      <c r="AM3128" s="13"/>
    </row>
    <row r="3129" spans="1:39" s="8" customFormat="1" ht="24.95" customHeight="1" x14ac:dyDescent="0.25">
      <c r="A3129" s="65" t="str">
        <f t="shared" si="48"/>
        <v/>
      </c>
      <c r="B3129" s="61"/>
      <c r="C3129" s="63" t="str">
        <f>IF(B3129="","",VLOOKUP(B3129,'Base productos'!A$2:H$10900,2,FALSE))</f>
        <v/>
      </c>
      <c r="D3129" s="66" t="str">
        <f>IF(B3129="","",VLOOKUP(B3129,'Base productos'!A$2:H$10900,3,FALSE))</f>
        <v/>
      </c>
      <c r="E3129" s="62" t="str">
        <f>IF(B3129="","",VLOOKUP(B3129,'Base productos'!A$2:H$10900,4,FALSE))</f>
        <v/>
      </c>
      <c r="F3129" s="62" t="str">
        <f>IF(B3129="","",VLOOKUP(B3129,'Base productos'!A$2:H$10900,5,FALSE))</f>
        <v/>
      </c>
      <c r="G3129" s="66" t="str">
        <f>IF(B3129="","",VLOOKUP(B3129,'Base productos'!A$2:H$10900,6,FALSE))</f>
        <v/>
      </c>
      <c r="H3129" s="66" t="str">
        <f>IF(B3129="","",VLOOKUP(B3129,'Base productos'!A$2:H$10900,7,FALSE))</f>
        <v/>
      </c>
      <c r="I3129" s="66" t="str">
        <f>IF(B3129="","",VLOOKUP(B3129,'Base productos'!A$2:H$10900,8,FALSE))</f>
        <v/>
      </c>
      <c r="J3129" s="47"/>
      <c r="K3129" s="48"/>
      <c r="L3129" s="68"/>
      <c r="M3129" s="68"/>
      <c r="N3129" s="68"/>
      <c r="O3129" s="68"/>
      <c r="P3129" s="100" t="str">
        <f>IF(O3129="","",VLOOKUP(O3129,'Principios Activos'!A$1:B$2418,2,FALSE))</f>
        <v/>
      </c>
      <c r="Q3129" s="68"/>
      <c r="R3129" s="68"/>
      <c r="S3129" s="68"/>
      <c r="T3129" s="68"/>
      <c r="U3129" s="68"/>
      <c r="V3129" s="68"/>
      <c r="W3129" s="68"/>
      <c r="X3129" s="68"/>
      <c r="Y3129" s="68"/>
      <c r="Z3129" s="68"/>
      <c r="AA3129" s="68"/>
      <c r="AB3129" s="69"/>
      <c r="AC3129" s="68"/>
      <c r="AD3129" s="69"/>
      <c r="AE3129" s="53"/>
      <c r="AF3129" s="98"/>
      <c r="AG3129" s="123"/>
      <c r="AH3129" s="123"/>
      <c r="AI3129"/>
      <c r="AJ3129"/>
      <c r="AM3129" s="13"/>
    </row>
    <row r="3130" spans="1:39" s="8" customFormat="1" ht="24.95" customHeight="1" x14ac:dyDescent="0.25">
      <c r="A3130" s="65" t="str">
        <f t="shared" si="48"/>
        <v/>
      </c>
      <c r="B3130" s="61"/>
      <c r="C3130" s="63" t="str">
        <f>IF(B3130="","",VLOOKUP(B3130,'Base productos'!A$2:H$10900,2,FALSE))</f>
        <v/>
      </c>
      <c r="D3130" s="66" t="str">
        <f>IF(B3130="","",VLOOKUP(B3130,'Base productos'!A$2:H$10900,3,FALSE))</f>
        <v/>
      </c>
      <c r="E3130" s="62" t="str">
        <f>IF(B3130="","",VLOOKUP(B3130,'Base productos'!A$2:H$10900,4,FALSE))</f>
        <v/>
      </c>
      <c r="F3130" s="62" t="str">
        <f>IF(B3130="","",VLOOKUP(B3130,'Base productos'!A$2:H$10900,5,FALSE))</f>
        <v/>
      </c>
      <c r="G3130" s="66" t="str">
        <f>IF(B3130="","",VLOOKUP(B3130,'Base productos'!A$2:H$10900,6,FALSE))</f>
        <v/>
      </c>
      <c r="H3130" s="66" t="str">
        <f>IF(B3130="","",VLOOKUP(B3130,'Base productos'!A$2:H$10900,7,FALSE))</f>
        <v/>
      </c>
      <c r="I3130" s="66" t="str">
        <f>IF(B3130="","",VLOOKUP(B3130,'Base productos'!A$2:H$10900,8,FALSE))</f>
        <v/>
      </c>
      <c r="J3130" s="47"/>
      <c r="K3130" s="48"/>
      <c r="L3130" s="68"/>
      <c r="M3130" s="68"/>
      <c r="N3130" s="68"/>
      <c r="O3130" s="68"/>
      <c r="P3130" s="100" t="str">
        <f>IF(O3130="","",VLOOKUP(O3130,'Principios Activos'!A$1:B$2418,2,FALSE))</f>
        <v/>
      </c>
      <c r="Q3130" s="68"/>
      <c r="R3130" s="68"/>
      <c r="S3130" s="68"/>
      <c r="T3130" s="68"/>
      <c r="U3130" s="68"/>
      <c r="V3130" s="68"/>
      <c r="W3130" s="68"/>
      <c r="X3130" s="68"/>
      <c r="Y3130" s="68"/>
      <c r="Z3130" s="68"/>
      <c r="AA3130" s="68"/>
      <c r="AB3130" s="69"/>
      <c r="AC3130" s="68"/>
      <c r="AD3130" s="69"/>
      <c r="AE3130" s="53"/>
      <c r="AF3130" s="98"/>
      <c r="AG3130" s="123"/>
      <c r="AH3130" s="123"/>
      <c r="AI3130"/>
      <c r="AJ3130"/>
      <c r="AM3130" s="13"/>
    </row>
    <row r="3131" spans="1:39" s="8" customFormat="1" ht="24.95" customHeight="1" x14ac:dyDescent="0.25">
      <c r="A3131" s="65" t="str">
        <f t="shared" si="48"/>
        <v/>
      </c>
      <c r="B3131" s="61"/>
      <c r="C3131" s="63" t="str">
        <f>IF(B3131="","",VLOOKUP(B3131,'Base productos'!A$2:H$10900,2,FALSE))</f>
        <v/>
      </c>
      <c r="D3131" s="66" t="str">
        <f>IF(B3131="","",VLOOKUP(B3131,'Base productos'!A$2:H$10900,3,FALSE))</f>
        <v/>
      </c>
      <c r="E3131" s="62" t="str">
        <f>IF(B3131="","",VLOOKUP(B3131,'Base productos'!A$2:H$10900,4,FALSE))</f>
        <v/>
      </c>
      <c r="F3131" s="62" t="str">
        <f>IF(B3131="","",VLOOKUP(B3131,'Base productos'!A$2:H$10900,5,FALSE))</f>
        <v/>
      </c>
      <c r="G3131" s="66" t="str">
        <f>IF(B3131="","",VLOOKUP(B3131,'Base productos'!A$2:H$10900,6,FALSE))</f>
        <v/>
      </c>
      <c r="H3131" s="66" t="str">
        <f>IF(B3131="","",VLOOKUP(B3131,'Base productos'!A$2:H$10900,7,FALSE))</f>
        <v/>
      </c>
      <c r="I3131" s="66" t="str">
        <f>IF(B3131="","",VLOOKUP(B3131,'Base productos'!A$2:H$10900,8,FALSE))</f>
        <v/>
      </c>
      <c r="J3131" s="47"/>
      <c r="K3131" s="48"/>
      <c r="L3131" s="68"/>
      <c r="M3131" s="68"/>
      <c r="N3131" s="68"/>
      <c r="O3131" s="68"/>
      <c r="P3131" s="100" t="str">
        <f>IF(O3131="","",VLOOKUP(O3131,'Principios Activos'!A$1:B$2418,2,FALSE))</f>
        <v/>
      </c>
      <c r="Q3131" s="68"/>
      <c r="R3131" s="68"/>
      <c r="S3131" s="68"/>
      <c r="T3131" s="68"/>
      <c r="U3131" s="68"/>
      <c r="V3131" s="68"/>
      <c r="W3131" s="68"/>
      <c r="X3131" s="68"/>
      <c r="Y3131" s="68"/>
      <c r="Z3131" s="68"/>
      <c r="AA3131" s="68"/>
      <c r="AB3131" s="69"/>
      <c r="AC3131" s="68"/>
      <c r="AD3131" s="69"/>
      <c r="AE3131" s="53"/>
      <c r="AF3131" s="98"/>
      <c r="AG3131" s="123"/>
      <c r="AH3131" s="123"/>
      <c r="AI3131"/>
      <c r="AJ3131"/>
      <c r="AM3131" s="13"/>
    </row>
    <row r="3132" spans="1:39" s="8" customFormat="1" ht="24.95" customHeight="1" x14ac:dyDescent="0.25">
      <c r="A3132" s="65" t="str">
        <f t="shared" si="48"/>
        <v/>
      </c>
      <c r="B3132" s="61"/>
      <c r="C3132" s="63" t="str">
        <f>IF(B3132="","",VLOOKUP(B3132,'Base productos'!A$2:H$10900,2,FALSE))</f>
        <v/>
      </c>
      <c r="D3132" s="66" t="str">
        <f>IF(B3132="","",VLOOKUP(B3132,'Base productos'!A$2:H$10900,3,FALSE))</f>
        <v/>
      </c>
      <c r="E3132" s="62" t="str">
        <f>IF(B3132="","",VLOOKUP(B3132,'Base productos'!A$2:H$10900,4,FALSE))</f>
        <v/>
      </c>
      <c r="F3132" s="62" t="str">
        <f>IF(B3132="","",VLOOKUP(B3132,'Base productos'!A$2:H$10900,5,FALSE))</f>
        <v/>
      </c>
      <c r="G3132" s="66" t="str">
        <f>IF(B3132="","",VLOOKUP(B3132,'Base productos'!A$2:H$10900,6,FALSE))</f>
        <v/>
      </c>
      <c r="H3132" s="66" t="str">
        <f>IF(B3132="","",VLOOKUP(B3132,'Base productos'!A$2:H$10900,7,FALSE))</f>
        <v/>
      </c>
      <c r="I3132" s="66" t="str">
        <f>IF(B3132="","",VLOOKUP(B3132,'Base productos'!A$2:H$10900,8,FALSE))</f>
        <v/>
      </c>
      <c r="J3132" s="47"/>
      <c r="K3132" s="48"/>
      <c r="L3132" s="68"/>
      <c r="M3132" s="68"/>
      <c r="N3132" s="68"/>
      <c r="O3132" s="68"/>
      <c r="P3132" s="100" t="str">
        <f>IF(O3132="","",VLOOKUP(O3132,'Principios Activos'!A$1:B$2418,2,FALSE))</f>
        <v/>
      </c>
      <c r="Q3132" s="68"/>
      <c r="R3132" s="68"/>
      <c r="S3132" s="68"/>
      <c r="T3132" s="68"/>
      <c r="U3132" s="68"/>
      <c r="V3132" s="68"/>
      <c r="W3132" s="68"/>
      <c r="X3132" s="68"/>
      <c r="Y3132" s="68"/>
      <c r="Z3132" s="68"/>
      <c r="AA3132" s="68"/>
      <c r="AB3132" s="69"/>
      <c r="AC3132" s="68"/>
      <c r="AD3132" s="69"/>
      <c r="AE3132" s="53"/>
      <c r="AF3132" s="98"/>
      <c r="AG3132" s="123"/>
      <c r="AH3132" s="123"/>
      <c r="AI3132"/>
      <c r="AJ3132"/>
      <c r="AM3132" s="13"/>
    </row>
    <row r="3133" spans="1:39" s="8" customFormat="1" ht="24.95" customHeight="1" x14ac:dyDescent="0.25">
      <c r="A3133" s="65" t="str">
        <f t="shared" si="48"/>
        <v/>
      </c>
      <c r="B3133" s="61"/>
      <c r="C3133" s="63" t="str">
        <f>IF(B3133="","",VLOOKUP(B3133,'Base productos'!A$2:H$10900,2,FALSE))</f>
        <v/>
      </c>
      <c r="D3133" s="66" t="str">
        <f>IF(B3133="","",VLOOKUP(B3133,'Base productos'!A$2:H$10900,3,FALSE))</f>
        <v/>
      </c>
      <c r="E3133" s="62" t="str">
        <f>IF(B3133="","",VLOOKUP(B3133,'Base productos'!A$2:H$10900,4,FALSE))</f>
        <v/>
      </c>
      <c r="F3133" s="62" t="str">
        <f>IF(B3133="","",VLOOKUP(B3133,'Base productos'!A$2:H$10900,5,FALSE))</f>
        <v/>
      </c>
      <c r="G3133" s="66" t="str">
        <f>IF(B3133="","",VLOOKUP(B3133,'Base productos'!A$2:H$10900,6,FALSE))</f>
        <v/>
      </c>
      <c r="H3133" s="66" t="str">
        <f>IF(B3133="","",VLOOKUP(B3133,'Base productos'!A$2:H$10900,7,FALSE))</f>
        <v/>
      </c>
      <c r="I3133" s="66" t="str">
        <f>IF(B3133="","",VLOOKUP(B3133,'Base productos'!A$2:H$10900,8,FALSE))</f>
        <v/>
      </c>
      <c r="J3133" s="47"/>
      <c r="K3133" s="48"/>
      <c r="L3133" s="68"/>
      <c r="M3133" s="68"/>
      <c r="N3133" s="68"/>
      <c r="O3133" s="68"/>
      <c r="P3133" s="100" t="str">
        <f>IF(O3133="","",VLOOKUP(O3133,'Principios Activos'!A$1:B$2418,2,FALSE))</f>
        <v/>
      </c>
      <c r="Q3133" s="68"/>
      <c r="R3133" s="68"/>
      <c r="S3133" s="68"/>
      <c r="T3133" s="68"/>
      <c r="U3133" s="68"/>
      <c r="V3133" s="68"/>
      <c r="W3133" s="68"/>
      <c r="X3133" s="68"/>
      <c r="Y3133" s="68"/>
      <c r="Z3133" s="68"/>
      <c r="AA3133" s="68"/>
      <c r="AB3133" s="69"/>
      <c r="AC3133" s="68"/>
      <c r="AD3133" s="69"/>
      <c r="AE3133" s="53"/>
      <c r="AF3133" s="98"/>
      <c r="AG3133" s="123"/>
      <c r="AH3133" s="123"/>
      <c r="AI3133"/>
      <c r="AJ3133"/>
      <c r="AM3133" s="13"/>
    </row>
    <row r="3134" spans="1:39" s="8" customFormat="1" ht="24.95" customHeight="1" x14ac:dyDescent="0.25">
      <c r="A3134" s="65" t="str">
        <f t="shared" si="48"/>
        <v/>
      </c>
      <c r="B3134" s="61"/>
      <c r="C3134" s="63" t="str">
        <f>IF(B3134="","",VLOOKUP(B3134,'Base productos'!A$2:H$10900,2,FALSE))</f>
        <v/>
      </c>
      <c r="D3134" s="66" t="str">
        <f>IF(B3134="","",VLOOKUP(B3134,'Base productos'!A$2:H$10900,3,FALSE))</f>
        <v/>
      </c>
      <c r="E3134" s="62" t="str">
        <f>IF(B3134="","",VLOOKUP(B3134,'Base productos'!A$2:H$10900,4,FALSE))</f>
        <v/>
      </c>
      <c r="F3134" s="62" t="str">
        <f>IF(B3134="","",VLOOKUP(B3134,'Base productos'!A$2:H$10900,5,FALSE))</f>
        <v/>
      </c>
      <c r="G3134" s="66" t="str">
        <f>IF(B3134="","",VLOOKUP(B3134,'Base productos'!A$2:H$10900,6,FALSE))</f>
        <v/>
      </c>
      <c r="H3134" s="66" t="str">
        <f>IF(B3134="","",VLOOKUP(B3134,'Base productos'!A$2:H$10900,7,FALSE))</f>
        <v/>
      </c>
      <c r="I3134" s="66" t="str">
        <f>IF(B3134="","",VLOOKUP(B3134,'Base productos'!A$2:H$10900,8,FALSE))</f>
        <v/>
      </c>
      <c r="J3134" s="47"/>
      <c r="K3134" s="48"/>
      <c r="L3134" s="68"/>
      <c r="M3134" s="68"/>
      <c r="N3134" s="68"/>
      <c r="O3134" s="68"/>
      <c r="P3134" s="100" t="str">
        <f>IF(O3134="","",VLOOKUP(O3134,'Principios Activos'!A$1:B$2418,2,FALSE))</f>
        <v/>
      </c>
      <c r="Q3134" s="68"/>
      <c r="R3134" s="68"/>
      <c r="S3134" s="68"/>
      <c r="T3134" s="68"/>
      <c r="U3134" s="68"/>
      <c r="V3134" s="68"/>
      <c r="W3134" s="68"/>
      <c r="X3134" s="68"/>
      <c r="Y3134" s="68"/>
      <c r="Z3134" s="68"/>
      <c r="AA3134" s="68"/>
      <c r="AB3134" s="69"/>
      <c r="AC3134" s="68"/>
      <c r="AD3134" s="69"/>
      <c r="AE3134" s="53"/>
      <c r="AF3134" s="98"/>
      <c r="AG3134" s="123"/>
      <c r="AH3134" s="123"/>
      <c r="AI3134"/>
      <c r="AJ3134"/>
      <c r="AM3134" s="13"/>
    </row>
    <row r="3135" spans="1:39" s="8" customFormat="1" ht="24.95" customHeight="1" x14ac:dyDescent="0.25">
      <c r="A3135" s="65" t="str">
        <f t="shared" si="48"/>
        <v/>
      </c>
      <c r="B3135" s="61"/>
      <c r="C3135" s="63" t="str">
        <f>IF(B3135="","",VLOOKUP(B3135,'Base productos'!A$2:H$10900,2,FALSE))</f>
        <v/>
      </c>
      <c r="D3135" s="66" t="str">
        <f>IF(B3135="","",VLOOKUP(B3135,'Base productos'!A$2:H$10900,3,FALSE))</f>
        <v/>
      </c>
      <c r="E3135" s="62" t="str">
        <f>IF(B3135="","",VLOOKUP(B3135,'Base productos'!A$2:H$10900,4,FALSE))</f>
        <v/>
      </c>
      <c r="F3135" s="62" t="str">
        <f>IF(B3135="","",VLOOKUP(B3135,'Base productos'!A$2:H$10900,5,FALSE))</f>
        <v/>
      </c>
      <c r="G3135" s="66" t="str">
        <f>IF(B3135="","",VLOOKUP(B3135,'Base productos'!A$2:H$10900,6,FALSE))</f>
        <v/>
      </c>
      <c r="H3135" s="66" t="str">
        <f>IF(B3135="","",VLOOKUP(B3135,'Base productos'!A$2:H$10900,7,FALSE))</f>
        <v/>
      </c>
      <c r="I3135" s="66" t="str">
        <f>IF(B3135="","",VLOOKUP(B3135,'Base productos'!A$2:H$10900,8,FALSE))</f>
        <v/>
      </c>
      <c r="J3135" s="47"/>
      <c r="K3135" s="48"/>
      <c r="L3135" s="68"/>
      <c r="M3135" s="68"/>
      <c r="N3135" s="68"/>
      <c r="O3135" s="68"/>
      <c r="P3135" s="100" t="str">
        <f>IF(O3135="","",VLOOKUP(O3135,'Principios Activos'!A$1:B$2418,2,FALSE))</f>
        <v/>
      </c>
      <c r="Q3135" s="68"/>
      <c r="R3135" s="68"/>
      <c r="S3135" s="68"/>
      <c r="T3135" s="68"/>
      <c r="U3135" s="68"/>
      <c r="V3135" s="68"/>
      <c r="W3135" s="68"/>
      <c r="X3135" s="68"/>
      <c r="Y3135" s="68"/>
      <c r="Z3135" s="68"/>
      <c r="AA3135" s="68"/>
      <c r="AB3135" s="69"/>
      <c r="AC3135" s="68"/>
      <c r="AD3135" s="69"/>
      <c r="AE3135" s="53"/>
      <c r="AF3135" s="98"/>
      <c r="AG3135" s="123"/>
      <c r="AH3135" s="123"/>
      <c r="AI3135"/>
      <c r="AJ3135"/>
      <c r="AM3135" s="13"/>
    </row>
    <row r="3136" spans="1:39" s="8" customFormat="1" ht="24.95" customHeight="1" x14ac:dyDescent="0.25">
      <c r="A3136" s="65" t="str">
        <f t="shared" si="48"/>
        <v/>
      </c>
      <c r="B3136" s="61"/>
      <c r="C3136" s="63" t="str">
        <f>IF(B3136="","",VLOOKUP(B3136,'Base productos'!A$2:H$10900,2,FALSE))</f>
        <v/>
      </c>
      <c r="D3136" s="66" t="str">
        <f>IF(B3136="","",VLOOKUP(B3136,'Base productos'!A$2:H$10900,3,FALSE))</f>
        <v/>
      </c>
      <c r="E3136" s="62" t="str">
        <f>IF(B3136="","",VLOOKUP(B3136,'Base productos'!A$2:H$10900,4,FALSE))</f>
        <v/>
      </c>
      <c r="F3136" s="62" t="str">
        <f>IF(B3136="","",VLOOKUP(B3136,'Base productos'!A$2:H$10900,5,FALSE))</f>
        <v/>
      </c>
      <c r="G3136" s="66" t="str">
        <f>IF(B3136="","",VLOOKUP(B3136,'Base productos'!A$2:H$10900,6,FALSE))</f>
        <v/>
      </c>
      <c r="H3136" s="66" t="str">
        <f>IF(B3136="","",VLOOKUP(B3136,'Base productos'!A$2:H$10900,7,FALSE))</f>
        <v/>
      </c>
      <c r="I3136" s="66" t="str">
        <f>IF(B3136="","",VLOOKUP(B3136,'Base productos'!A$2:H$10900,8,FALSE))</f>
        <v/>
      </c>
      <c r="J3136" s="47"/>
      <c r="K3136" s="48"/>
      <c r="L3136" s="68"/>
      <c r="M3136" s="68"/>
      <c r="N3136" s="68"/>
      <c r="O3136" s="68"/>
      <c r="P3136" s="100" t="str">
        <f>IF(O3136="","",VLOOKUP(O3136,'Principios Activos'!A$1:B$2418,2,FALSE))</f>
        <v/>
      </c>
      <c r="Q3136" s="68"/>
      <c r="R3136" s="68"/>
      <c r="S3136" s="68"/>
      <c r="T3136" s="68"/>
      <c r="U3136" s="68"/>
      <c r="V3136" s="68"/>
      <c r="W3136" s="68"/>
      <c r="X3136" s="68"/>
      <c r="Y3136" s="68"/>
      <c r="Z3136" s="68"/>
      <c r="AA3136" s="68"/>
      <c r="AB3136" s="69"/>
      <c r="AC3136" s="68"/>
      <c r="AD3136" s="69"/>
      <c r="AE3136" s="53"/>
      <c r="AF3136" s="98"/>
      <c r="AG3136" s="123"/>
      <c r="AH3136" s="123"/>
      <c r="AI3136"/>
      <c r="AJ3136"/>
      <c r="AM3136" s="13"/>
    </row>
    <row r="3137" spans="1:39" s="8" customFormat="1" ht="24.95" customHeight="1" x14ac:dyDescent="0.25">
      <c r="A3137" s="65" t="str">
        <f t="shared" si="48"/>
        <v/>
      </c>
      <c r="B3137" s="61"/>
      <c r="C3137" s="63" t="str">
        <f>IF(B3137="","",VLOOKUP(B3137,'Base productos'!A$2:H$10900,2,FALSE))</f>
        <v/>
      </c>
      <c r="D3137" s="66" t="str">
        <f>IF(B3137="","",VLOOKUP(B3137,'Base productos'!A$2:H$10900,3,FALSE))</f>
        <v/>
      </c>
      <c r="E3137" s="62" t="str">
        <f>IF(B3137="","",VLOOKUP(B3137,'Base productos'!A$2:H$10900,4,FALSE))</f>
        <v/>
      </c>
      <c r="F3137" s="62" t="str">
        <f>IF(B3137="","",VLOOKUP(B3137,'Base productos'!A$2:H$10900,5,FALSE))</f>
        <v/>
      </c>
      <c r="G3137" s="66" t="str">
        <f>IF(B3137="","",VLOOKUP(B3137,'Base productos'!A$2:H$10900,6,FALSE))</f>
        <v/>
      </c>
      <c r="H3137" s="66" t="str">
        <f>IF(B3137="","",VLOOKUP(B3137,'Base productos'!A$2:H$10900,7,FALSE))</f>
        <v/>
      </c>
      <c r="I3137" s="66" t="str">
        <f>IF(B3137="","",VLOOKUP(B3137,'Base productos'!A$2:H$10900,8,FALSE))</f>
        <v/>
      </c>
      <c r="J3137" s="47"/>
      <c r="K3137" s="48"/>
      <c r="L3137" s="68"/>
      <c r="M3137" s="68"/>
      <c r="N3137" s="68"/>
      <c r="O3137" s="68"/>
      <c r="P3137" s="100" t="str">
        <f>IF(O3137="","",VLOOKUP(O3137,'Principios Activos'!A$1:B$2418,2,FALSE))</f>
        <v/>
      </c>
      <c r="Q3137" s="68"/>
      <c r="R3137" s="68"/>
      <c r="S3137" s="68"/>
      <c r="T3137" s="68"/>
      <c r="U3137" s="68"/>
      <c r="V3137" s="68"/>
      <c r="W3137" s="68"/>
      <c r="X3137" s="68"/>
      <c r="Y3137" s="68"/>
      <c r="Z3137" s="68"/>
      <c r="AA3137" s="68"/>
      <c r="AB3137" s="69"/>
      <c r="AC3137" s="68"/>
      <c r="AD3137" s="69"/>
      <c r="AE3137" s="53"/>
      <c r="AF3137" s="98"/>
      <c r="AG3137" s="123"/>
      <c r="AH3137" s="123"/>
      <c r="AI3137"/>
      <c r="AJ3137"/>
      <c r="AM3137" s="13"/>
    </row>
    <row r="3138" spans="1:39" s="8" customFormat="1" ht="24.95" customHeight="1" x14ac:dyDescent="0.25">
      <c r="A3138" s="65" t="str">
        <f t="shared" si="48"/>
        <v/>
      </c>
      <c r="B3138" s="61"/>
      <c r="C3138" s="63" t="str">
        <f>IF(B3138="","",VLOOKUP(B3138,'Base productos'!A$2:H$10900,2,FALSE))</f>
        <v/>
      </c>
      <c r="D3138" s="66" t="str">
        <f>IF(B3138="","",VLOOKUP(B3138,'Base productos'!A$2:H$10900,3,FALSE))</f>
        <v/>
      </c>
      <c r="E3138" s="62" t="str">
        <f>IF(B3138="","",VLOOKUP(B3138,'Base productos'!A$2:H$10900,4,FALSE))</f>
        <v/>
      </c>
      <c r="F3138" s="62" t="str">
        <f>IF(B3138="","",VLOOKUP(B3138,'Base productos'!A$2:H$10900,5,FALSE))</f>
        <v/>
      </c>
      <c r="G3138" s="66" t="str">
        <f>IF(B3138="","",VLOOKUP(B3138,'Base productos'!A$2:H$10900,6,FALSE))</f>
        <v/>
      </c>
      <c r="H3138" s="66" t="str">
        <f>IF(B3138="","",VLOOKUP(B3138,'Base productos'!A$2:H$10900,7,FALSE))</f>
        <v/>
      </c>
      <c r="I3138" s="66" t="str">
        <f>IF(B3138="","",VLOOKUP(B3138,'Base productos'!A$2:H$10900,8,FALSE))</f>
        <v/>
      </c>
      <c r="J3138" s="47"/>
      <c r="K3138" s="48"/>
      <c r="L3138" s="68"/>
      <c r="M3138" s="68"/>
      <c r="N3138" s="68"/>
      <c r="O3138" s="68"/>
      <c r="P3138" s="100" t="str">
        <f>IF(O3138="","",VLOOKUP(O3138,'Principios Activos'!A$1:B$2418,2,FALSE))</f>
        <v/>
      </c>
      <c r="Q3138" s="68"/>
      <c r="R3138" s="68"/>
      <c r="S3138" s="68"/>
      <c r="T3138" s="68"/>
      <c r="U3138" s="68"/>
      <c r="V3138" s="68"/>
      <c r="W3138" s="68"/>
      <c r="X3138" s="68"/>
      <c r="Y3138" s="68"/>
      <c r="Z3138" s="68"/>
      <c r="AA3138" s="68"/>
      <c r="AB3138" s="69"/>
      <c r="AC3138" s="68"/>
      <c r="AD3138" s="69"/>
      <c r="AE3138" s="53"/>
      <c r="AF3138" s="98"/>
      <c r="AG3138" s="123"/>
      <c r="AH3138" s="123"/>
      <c r="AI3138"/>
      <c r="AJ3138"/>
      <c r="AM3138" s="13"/>
    </row>
    <row r="3139" spans="1:39" s="8" customFormat="1" ht="24.95" customHeight="1" x14ac:dyDescent="0.25">
      <c r="A3139" s="65" t="str">
        <f t="shared" si="48"/>
        <v/>
      </c>
      <c r="B3139" s="61"/>
      <c r="C3139" s="63" t="str">
        <f>IF(B3139="","",VLOOKUP(B3139,'Base productos'!A$2:H$10900,2,FALSE))</f>
        <v/>
      </c>
      <c r="D3139" s="66" t="str">
        <f>IF(B3139="","",VLOOKUP(B3139,'Base productos'!A$2:H$10900,3,FALSE))</f>
        <v/>
      </c>
      <c r="E3139" s="62" t="str">
        <f>IF(B3139="","",VLOOKUP(B3139,'Base productos'!A$2:H$10900,4,FALSE))</f>
        <v/>
      </c>
      <c r="F3139" s="62" t="str">
        <f>IF(B3139="","",VLOOKUP(B3139,'Base productos'!A$2:H$10900,5,FALSE))</f>
        <v/>
      </c>
      <c r="G3139" s="66" t="str">
        <f>IF(B3139="","",VLOOKUP(B3139,'Base productos'!A$2:H$10900,6,FALSE))</f>
        <v/>
      </c>
      <c r="H3139" s="66" t="str">
        <f>IF(B3139="","",VLOOKUP(B3139,'Base productos'!A$2:H$10900,7,FALSE))</f>
        <v/>
      </c>
      <c r="I3139" s="66" t="str">
        <f>IF(B3139="","",VLOOKUP(B3139,'Base productos'!A$2:H$10900,8,FALSE))</f>
        <v/>
      </c>
      <c r="J3139" s="47"/>
      <c r="K3139" s="48"/>
      <c r="L3139" s="68"/>
      <c r="M3139" s="68"/>
      <c r="N3139" s="68"/>
      <c r="O3139" s="68"/>
      <c r="P3139" s="100" t="str">
        <f>IF(O3139="","",VLOOKUP(O3139,'Principios Activos'!A$1:B$2418,2,FALSE))</f>
        <v/>
      </c>
      <c r="Q3139" s="68"/>
      <c r="R3139" s="68"/>
      <c r="S3139" s="68"/>
      <c r="T3139" s="68"/>
      <c r="U3139" s="68"/>
      <c r="V3139" s="68"/>
      <c r="W3139" s="68"/>
      <c r="X3139" s="68"/>
      <c r="Y3139" s="68"/>
      <c r="Z3139" s="68"/>
      <c r="AA3139" s="68"/>
      <c r="AB3139" s="69"/>
      <c r="AC3139" s="68"/>
      <c r="AD3139" s="69"/>
      <c r="AE3139" s="53"/>
      <c r="AF3139" s="98"/>
      <c r="AG3139" s="123"/>
      <c r="AH3139" s="123"/>
      <c r="AI3139"/>
      <c r="AJ3139"/>
      <c r="AM3139" s="13"/>
    </row>
    <row r="3140" spans="1:39" s="8" customFormat="1" ht="24.95" customHeight="1" x14ac:dyDescent="0.25">
      <c r="A3140" s="65" t="str">
        <f t="shared" si="48"/>
        <v/>
      </c>
      <c r="B3140" s="61"/>
      <c r="C3140" s="63" t="str">
        <f>IF(B3140="","",VLOOKUP(B3140,'Base productos'!A$2:H$10900,2,FALSE))</f>
        <v/>
      </c>
      <c r="D3140" s="66" t="str">
        <f>IF(B3140="","",VLOOKUP(B3140,'Base productos'!A$2:H$10900,3,FALSE))</f>
        <v/>
      </c>
      <c r="E3140" s="62" t="str">
        <f>IF(B3140="","",VLOOKUP(B3140,'Base productos'!A$2:H$10900,4,FALSE))</f>
        <v/>
      </c>
      <c r="F3140" s="62" t="str">
        <f>IF(B3140="","",VLOOKUP(B3140,'Base productos'!A$2:H$10900,5,FALSE))</f>
        <v/>
      </c>
      <c r="G3140" s="66" t="str">
        <f>IF(B3140="","",VLOOKUP(B3140,'Base productos'!A$2:H$10900,6,FALSE))</f>
        <v/>
      </c>
      <c r="H3140" s="66" t="str">
        <f>IF(B3140="","",VLOOKUP(B3140,'Base productos'!A$2:H$10900,7,FALSE))</f>
        <v/>
      </c>
      <c r="I3140" s="66" t="str">
        <f>IF(B3140="","",VLOOKUP(B3140,'Base productos'!A$2:H$10900,8,FALSE))</f>
        <v/>
      </c>
      <c r="J3140" s="47"/>
      <c r="K3140" s="48"/>
      <c r="L3140" s="68"/>
      <c r="M3140" s="68"/>
      <c r="N3140" s="68"/>
      <c r="O3140" s="68"/>
      <c r="P3140" s="100" t="str">
        <f>IF(O3140="","",VLOOKUP(O3140,'Principios Activos'!A$1:B$2418,2,FALSE))</f>
        <v/>
      </c>
      <c r="Q3140" s="68"/>
      <c r="R3140" s="68"/>
      <c r="S3140" s="68"/>
      <c r="T3140" s="68"/>
      <c r="U3140" s="68"/>
      <c r="V3140" s="68"/>
      <c r="W3140" s="68"/>
      <c r="X3140" s="68"/>
      <c r="Y3140" s="68"/>
      <c r="Z3140" s="68"/>
      <c r="AA3140" s="68"/>
      <c r="AB3140" s="69"/>
      <c r="AC3140" s="68"/>
      <c r="AD3140" s="69"/>
      <c r="AE3140" s="53"/>
      <c r="AF3140" s="98"/>
      <c r="AG3140" s="123"/>
      <c r="AH3140" s="123"/>
      <c r="AI3140"/>
      <c r="AJ3140"/>
      <c r="AM3140" s="13"/>
    </row>
    <row r="3141" spans="1:39" s="8" customFormat="1" ht="24.95" customHeight="1" x14ac:dyDescent="0.25">
      <c r="A3141" s="65" t="str">
        <f t="shared" si="48"/>
        <v/>
      </c>
      <c r="B3141" s="61"/>
      <c r="C3141" s="63" t="str">
        <f>IF(B3141="","",VLOOKUP(B3141,'Base productos'!A$2:H$10900,2,FALSE))</f>
        <v/>
      </c>
      <c r="D3141" s="66" t="str">
        <f>IF(B3141="","",VLOOKUP(B3141,'Base productos'!A$2:H$10900,3,FALSE))</f>
        <v/>
      </c>
      <c r="E3141" s="62" t="str">
        <f>IF(B3141="","",VLOOKUP(B3141,'Base productos'!A$2:H$10900,4,FALSE))</f>
        <v/>
      </c>
      <c r="F3141" s="62" t="str">
        <f>IF(B3141="","",VLOOKUP(B3141,'Base productos'!A$2:H$10900,5,FALSE))</f>
        <v/>
      </c>
      <c r="G3141" s="66" t="str">
        <f>IF(B3141="","",VLOOKUP(B3141,'Base productos'!A$2:H$10900,6,FALSE))</f>
        <v/>
      </c>
      <c r="H3141" s="66" t="str">
        <f>IF(B3141="","",VLOOKUP(B3141,'Base productos'!A$2:H$10900,7,FALSE))</f>
        <v/>
      </c>
      <c r="I3141" s="66" t="str">
        <f>IF(B3141="","",VLOOKUP(B3141,'Base productos'!A$2:H$10900,8,FALSE))</f>
        <v/>
      </c>
      <c r="J3141" s="47"/>
      <c r="K3141" s="48"/>
      <c r="L3141" s="68"/>
      <c r="M3141" s="68"/>
      <c r="N3141" s="68"/>
      <c r="O3141" s="68"/>
      <c r="P3141" s="100" t="str">
        <f>IF(O3141="","",VLOOKUP(O3141,'Principios Activos'!A$1:B$2418,2,FALSE))</f>
        <v/>
      </c>
      <c r="Q3141" s="68"/>
      <c r="R3141" s="68"/>
      <c r="S3141" s="68"/>
      <c r="T3141" s="68"/>
      <c r="U3141" s="68"/>
      <c r="V3141" s="68"/>
      <c r="W3141" s="68"/>
      <c r="X3141" s="68"/>
      <c r="Y3141" s="68"/>
      <c r="Z3141" s="68"/>
      <c r="AA3141" s="68"/>
      <c r="AB3141" s="69"/>
      <c r="AC3141" s="68"/>
      <c r="AD3141" s="69"/>
      <c r="AE3141" s="53"/>
      <c r="AF3141" s="98"/>
      <c r="AG3141" s="123"/>
      <c r="AH3141" s="123"/>
      <c r="AI3141"/>
      <c r="AJ3141"/>
      <c r="AM3141" s="13"/>
    </row>
    <row r="3142" spans="1:39" s="8" customFormat="1" ht="24.95" customHeight="1" x14ac:dyDescent="0.25">
      <c r="A3142" s="65" t="str">
        <f t="shared" si="48"/>
        <v/>
      </c>
      <c r="B3142" s="61"/>
      <c r="C3142" s="63" t="str">
        <f>IF(B3142="","",VLOOKUP(B3142,'Base productos'!A$2:H$10900,2,FALSE))</f>
        <v/>
      </c>
      <c r="D3142" s="66" t="str">
        <f>IF(B3142="","",VLOOKUP(B3142,'Base productos'!A$2:H$10900,3,FALSE))</f>
        <v/>
      </c>
      <c r="E3142" s="62" t="str">
        <f>IF(B3142="","",VLOOKUP(B3142,'Base productos'!A$2:H$10900,4,FALSE))</f>
        <v/>
      </c>
      <c r="F3142" s="62" t="str">
        <f>IF(B3142="","",VLOOKUP(B3142,'Base productos'!A$2:H$10900,5,FALSE))</f>
        <v/>
      </c>
      <c r="G3142" s="66" t="str">
        <f>IF(B3142="","",VLOOKUP(B3142,'Base productos'!A$2:H$10900,6,FALSE))</f>
        <v/>
      </c>
      <c r="H3142" s="66" t="str">
        <f>IF(B3142="","",VLOOKUP(B3142,'Base productos'!A$2:H$10900,7,FALSE))</f>
        <v/>
      </c>
      <c r="I3142" s="66" t="str">
        <f>IF(B3142="","",VLOOKUP(B3142,'Base productos'!A$2:H$10900,8,FALSE))</f>
        <v/>
      </c>
      <c r="J3142" s="47"/>
      <c r="K3142" s="48"/>
      <c r="L3142" s="68"/>
      <c r="M3142" s="68"/>
      <c r="N3142" s="68"/>
      <c r="O3142" s="68"/>
      <c r="P3142" s="100" t="str">
        <f>IF(O3142="","",VLOOKUP(O3142,'Principios Activos'!A$1:B$2418,2,FALSE))</f>
        <v/>
      </c>
      <c r="Q3142" s="68"/>
      <c r="R3142" s="68"/>
      <c r="S3142" s="68"/>
      <c r="T3142" s="68"/>
      <c r="U3142" s="68"/>
      <c r="V3142" s="68"/>
      <c r="W3142" s="68"/>
      <c r="X3142" s="68"/>
      <c r="Y3142" s="68"/>
      <c r="Z3142" s="68"/>
      <c r="AA3142" s="68"/>
      <c r="AB3142" s="69"/>
      <c r="AC3142" s="68"/>
      <c r="AD3142" s="69"/>
      <c r="AE3142" s="53"/>
      <c r="AF3142" s="98"/>
      <c r="AG3142" s="123"/>
      <c r="AH3142" s="123"/>
      <c r="AI3142"/>
      <c r="AJ3142"/>
      <c r="AM3142" s="13"/>
    </row>
    <row r="3143" spans="1:39" s="8" customFormat="1" ht="24.95" customHeight="1" x14ac:dyDescent="0.25">
      <c r="A3143" s="65" t="str">
        <f t="shared" si="48"/>
        <v/>
      </c>
      <c r="B3143" s="61"/>
      <c r="C3143" s="63" t="str">
        <f>IF(B3143="","",VLOOKUP(B3143,'Base productos'!A$2:H$10900,2,FALSE))</f>
        <v/>
      </c>
      <c r="D3143" s="66" t="str">
        <f>IF(B3143="","",VLOOKUP(B3143,'Base productos'!A$2:H$10900,3,FALSE))</f>
        <v/>
      </c>
      <c r="E3143" s="62" t="str">
        <f>IF(B3143="","",VLOOKUP(B3143,'Base productos'!A$2:H$10900,4,FALSE))</f>
        <v/>
      </c>
      <c r="F3143" s="62" t="str">
        <f>IF(B3143="","",VLOOKUP(B3143,'Base productos'!A$2:H$10900,5,FALSE))</f>
        <v/>
      </c>
      <c r="G3143" s="66" t="str">
        <f>IF(B3143="","",VLOOKUP(B3143,'Base productos'!A$2:H$10900,6,FALSE))</f>
        <v/>
      </c>
      <c r="H3143" s="66" t="str">
        <f>IF(B3143="","",VLOOKUP(B3143,'Base productos'!A$2:H$10900,7,FALSE))</f>
        <v/>
      </c>
      <c r="I3143" s="66" t="str">
        <f>IF(B3143="","",VLOOKUP(B3143,'Base productos'!A$2:H$10900,8,FALSE))</f>
        <v/>
      </c>
      <c r="J3143" s="47"/>
      <c r="K3143" s="48"/>
      <c r="L3143" s="68"/>
      <c r="M3143" s="68"/>
      <c r="N3143" s="68"/>
      <c r="O3143" s="68"/>
      <c r="P3143" s="100" t="str">
        <f>IF(O3143="","",VLOOKUP(O3143,'Principios Activos'!A$1:B$2418,2,FALSE))</f>
        <v/>
      </c>
      <c r="Q3143" s="68"/>
      <c r="R3143" s="68"/>
      <c r="S3143" s="68"/>
      <c r="T3143" s="68"/>
      <c r="U3143" s="68"/>
      <c r="V3143" s="68"/>
      <c r="W3143" s="68"/>
      <c r="X3143" s="68"/>
      <c r="Y3143" s="68"/>
      <c r="Z3143" s="68"/>
      <c r="AA3143" s="68"/>
      <c r="AB3143" s="69"/>
      <c r="AC3143" s="68"/>
      <c r="AD3143" s="69"/>
      <c r="AE3143" s="53"/>
      <c r="AF3143" s="98"/>
      <c r="AG3143" s="123"/>
      <c r="AH3143" s="123"/>
      <c r="AI3143"/>
      <c r="AJ3143"/>
      <c r="AM3143" s="13"/>
    </row>
    <row r="3144" spans="1:39" s="8" customFormat="1" ht="24.95" customHeight="1" x14ac:dyDescent="0.25">
      <c r="A3144" s="65" t="str">
        <f t="shared" si="48"/>
        <v/>
      </c>
      <c r="B3144" s="61"/>
      <c r="C3144" s="63" t="str">
        <f>IF(B3144="","",VLOOKUP(B3144,'Base productos'!A$2:H$10900,2,FALSE))</f>
        <v/>
      </c>
      <c r="D3144" s="66" t="str">
        <f>IF(B3144="","",VLOOKUP(B3144,'Base productos'!A$2:H$10900,3,FALSE))</f>
        <v/>
      </c>
      <c r="E3144" s="62" t="str">
        <f>IF(B3144="","",VLOOKUP(B3144,'Base productos'!A$2:H$10900,4,FALSE))</f>
        <v/>
      </c>
      <c r="F3144" s="62" t="str">
        <f>IF(B3144="","",VLOOKUP(B3144,'Base productos'!A$2:H$10900,5,FALSE))</f>
        <v/>
      </c>
      <c r="G3144" s="66" t="str">
        <f>IF(B3144="","",VLOOKUP(B3144,'Base productos'!A$2:H$10900,6,FALSE))</f>
        <v/>
      </c>
      <c r="H3144" s="66" t="str">
        <f>IF(B3144="","",VLOOKUP(B3144,'Base productos'!A$2:H$10900,7,FALSE))</f>
        <v/>
      </c>
      <c r="I3144" s="66" t="str">
        <f>IF(B3144="","",VLOOKUP(B3144,'Base productos'!A$2:H$10900,8,FALSE))</f>
        <v/>
      </c>
      <c r="J3144" s="47"/>
      <c r="K3144" s="48"/>
      <c r="L3144" s="68"/>
      <c r="M3144" s="68"/>
      <c r="N3144" s="68"/>
      <c r="O3144" s="68"/>
      <c r="P3144" s="100" t="str">
        <f>IF(O3144="","",VLOOKUP(O3144,'Principios Activos'!A$1:B$2418,2,FALSE))</f>
        <v/>
      </c>
      <c r="Q3144" s="68"/>
      <c r="R3144" s="68"/>
      <c r="S3144" s="68"/>
      <c r="T3144" s="68"/>
      <c r="U3144" s="68"/>
      <c r="V3144" s="68"/>
      <c r="W3144" s="68"/>
      <c r="X3144" s="68"/>
      <c r="Y3144" s="68"/>
      <c r="Z3144" s="68"/>
      <c r="AA3144" s="68"/>
      <c r="AB3144" s="69"/>
      <c r="AC3144" s="68"/>
      <c r="AD3144" s="69"/>
      <c r="AE3144" s="53"/>
      <c r="AF3144" s="98"/>
      <c r="AG3144" s="123"/>
      <c r="AH3144" s="123"/>
      <c r="AI3144"/>
      <c r="AJ3144"/>
      <c r="AM3144" s="13"/>
    </row>
    <row r="3145" spans="1:39" s="8" customFormat="1" ht="24.95" customHeight="1" x14ac:dyDescent="0.25">
      <c r="A3145" s="65" t="str">
        <f t="shared" si="48"/>
        <v/>
      </c>
      <c r="B3145" s="61"/>
      <c r="C3145" s="63" t="str">
        <f>IF(B3145="","",VLOOKUP(B3145,'Base productos'!A$2:H$10900,2,FALSE))</f>
        <v/>
      </c>
      <c r="D3145" s="66" t="str">
        <f>IF(B3145="","",VLOOKUP(B3145,'Base productos'!A$2:H$10900,3,FALSE))</f>
        <v/>
      </c>
      <c r="E3145" s="62" t="str">
        <f>IF(B3145="","",VLOOKUP(B3145,'Base productos'!A$2:H$10900,4,FALSE))</f>
        <v/>
      </c>
      <c r="F3145" s="62" t="str">
        <f>IF(B3145="","",VLOOKUP(B3145,'Base productos'!A$2:H$10900,5,FALSE))</f>
        <v/>
      </c>
      <c r="G3145" s="66" t="str">
        <f>IF(B3145="","",VLOOKUP(B3145,'Base productos'!A$2:H$10900,6,FALSE))</f>
        <v/>
      </c>
      <c r="H3145" s="66" t="str">
        <f>IF(B3145="","",VLOOKUP(B3145,'Base productos'!A$2:H$10900,7,FALSE))</f>
        <v/>
      </c>
      <c r="I3145" s="66" t="str">
        <f>IF(B3145="","",VLOOKUP(B3145,'Base productos'!A$2:H$10900,8,FALSE))</f>
        <v/>
      </c>
      <c r="J3145" s="47"/>
      <c r="K3145" s="48"/>
      <c r="L3145" s="68"/>
      <c r="M3145" s="68"/>
      <c r="N3145" s="68"/>
      <c r="O3145" s="68"/>
      <c r="P3145" s="100" t="str">
        <f>IF(O3145="","",VLOOKUP(O3145,'Principios Activos'!A$1:B$2418,2,FALSE))</f>
        <v/>
      </c>
      <c r="Q3145" s="68"/>
      <c r="R3145" s="68"/>
      <c r="S3145" s="68"/>
      <c r="T3145" s="68"/>
      <c r="U3145" s="68"/>
      <c r="V3145" s="68"/>
      <c r="W3145" s="68"/>
      <c r="X3145" s="68"/>
      <c r="Y3145" s="68"/>
      <c r="Z3145" s="68"/>
      <c r="AA3145" s="68"/>
      <c r="AB3145" s="69"/>
      <c r="AC3145" s="68"/>
      <c r="AD3145" s="69"/>
      <c r="AE3145" s="53"/>
      <c r="AF3145" s="98"/>
      <c r="AG3145" s="123"/>
      <c r="AH3145" s="123"/>
      <c r="AI3145"/>
      <c r="AJ3145"/>
      <c r="AM3145" s="13"/>
    </row>
    <row r="3146" spans="1:39" s="8" customFormat="1" ht="24.95" customHeight="1" x14ac:dyDescent="0.25">
      <c r="A3146" s="65" t="str">
        <f t="shared" si="48"/>
        <v/>
      </c>
      <c r="B3146" s="61"/>
      <c r="C3146" s="63" t="str">
        <f>IF(B3146="","",VLOOKUP(B3146,'Base productos'!A$2:H$10900,2,FALSE))</f>
        <v/>
      </c>
      <c r="D3146" s="66" t="str">
        <f>IF(B3146="","",VLOOKUP(B3146,'Base productos'!A$2:H$10900,3,FALSE))</f>
        <v/>
      </c>
      <c r="E3146" s="62" t="str">
        <f>IF(B3146="","",VLOOKUP(B3146,'Base productos'!A$2:H$10900,4,FALSE))</f>
        <v/>
      </c>
      <c r="F3146" s="62" t="str">
        <f>IF(B3146="","",VLOOKUP(B3146,'Base productos'!A$2:H$10900,5,FALSE))</f>
        <v/>
      </c>
      <c r="G3146" s="66" t="str">
        <f>IF(B3146="","",VLOOKUP(B3146,'Base productos'!A$2:H$10900,6,FALSE))</f>
        <v/>
      </c>
      <c r="H3146" s="66" t="str">
        <f>IF(B3146="","",VLOOKUP(B3146,'Base productos'!A$2:H$10900,7,FALSE))</f>
        <v/>
      </c>
      <c r="I3146" s="66" t="str">
        <f>IF(B3146="","",VLOOKUP(B3146,'Base productos'!A$2:H$10900,8,FALSE))</f>
        <v/>
      </c>
      <c r="J3146" s="47"/>
      <c r="K3146" s="48"/>
      <c r="L3146" s="68"/>
      <c r="M3146" s="68"/>
      <c r="N3146" s="68"/>
      <c r="O3146" s="68"/>
      <c r="P3146" s="100" t="str">
        <f>IF(O3146="","",VLOOKUP(O3146,'Principios Activos'!A$1:B$2418,2,FALSE))</f>
        <v/>
      </c>
      <c r="Q3146" s="68"/>
      <c r="R3146" s="68"/>
      <c r="S3146" s="68"/>
      <c r="T3146" s="68"/>
      <c r="U3146" s="68"/>
      <c r="V3146" s="68"/>
      <c r="W3146" s="68"/>
      <c r="X3146" s="68"/>
      <c r="Y3146" s="68"/>
      <c r="Z3146" s="68"/>
      <c r="AA3146" s="68"/>
      <c r="AB3146" s="69"/>
      <c r="AC3146" s="68"/>
      <c r="AD3146" s="69"/>
      <c r="AE3146" s="53"/>
      <c r="AF3146" s="98"/>
      <c r="AG3146" s="123"/>
      <c r="AH3146" s="123"/>
      <c r="AI3146"/>
      <c r="AJ3146"/>
      <c r="AM3146" s="13"/>
    </row>
    <row r="3147" spans="1:39" s="8" customFormat="1" ht="24.95" customHeight="1" x14ac:dyDescent="0.25">
      <c r="A3147" s="65" t="str">
        <f t="shared" si="48"/>
        <v/>
      </c>
      <c r="B3147" s="61"/>
      <c r="C3147" s="63" t="str">
        <f>IF(B3147="","",VLOOKUP(B3147,'Base productos'!A$2:H$10900,2,FALSE))</f>
        <v/>
      </c>
      <c r="D3147" s="66" t="str">
        <f>IF(B3147="","",VLOOKUP(B3147,'Base productos'!A$2:H$10900,3,FALSE))</f>
        <v/>
      </c>
      <c r="E3147" s="62" t="str">
        <f>IF(B3147="","",VLOOKUP(B3147,'Base productos'!A$2:H$10900,4,FALSE))</f>
        <v/>
      </c>
      <c r="F3147" s="62" t="str">
        <f>IF(B3147="","",VLOOKUP(B3147,'Base productos'!A$2:H$10900,5,FALSE))</f>
        <v/>
      </c>
      <c r="G3147" s="66" t="str">
        <f>IF(B3147="","",VLOOKUP(B3147,'Base productos'!A$2:H$10900,6,FALSE))</f>
        <v/>
      </c>
      <c r="H3147" s="66" t="str">
        <f>IF(B3147="","",VLOOKUP(B3147,'Base productos'!A$2:H$10900,7,FALSE))</f>
        <v/>
      </c>
      <c r="I3147" s="66" t="str">
        <f>IF(B3147="","",VLOOKUP(B3147,'Base productos'!A$2:H$10900,8,FALSE))</f>
        <v/>
      </c>
      <c r="J3147" s="47"/>
      <c r="K3147" s="48"/>
      <c r="L3147" s="68"/>
      <c r="M3147" s="68"/>
      <c r="N3147" s="68"/>
      <c r="O3147" s="68"/>
      <c r="P3147" s="100" t="str">
        <f>IF(O3147="","",VLOOKUP(O3147,'Principios Activos'!A$1:B$2418,2,FALSE))</f>
        <v/>
      </c>
      <c r="Q3147" s="68"/>
      <c r="R3147" s="68"/>
      <c r="S3147" s="68"/>
      <c r="T3147" s="68"/>
      <c r="U3147" s="68"/>
      <c r="V3147" s="68"/>
      <c r="W3147" s="68"/>
      <c r="X3147" s="68"/>
      <c r="Y3147" s="68"/>
      <c r="Z3147" s="68"/>
      <c r="AA3147" s="68"/>
      <c r="AB3147" s="69"/>
      <c r="AC3147" s="68"/>
      <c r="AD3147" s="69"/>
      <c r="AE3147" s="53"/>
      <c r="AF3147" s="98"/>
      <c r="AG3147" s="123"/>
      <c r="AH3147" s="123"/>
      <c r="AI3147"/>
      <c r="AJ3147"/>
      <c r="AM3147" s="13"/>
    </row>
    <row r="3148" spans="1:39" s="8" customFormat="1" ht="24.95" customHeight="1" x14ac:dyDescent="0.25">
      <c r="A3148" s="65" t="str">
        <f t="shared" si="48"/>
        <v/>
      </c>
      <c r="B3148" s="61"/>
      <c r="C3148" s="63" t="str">
        <f>IF(B3148="","",VLOOKUP(B3148,'Base productos'!A$2:H$10900,2,FALSE))</f>
        <v/>
      </c>
      <c r="D3148" s="66" t="str">
        <f>IF(B3148="","",VLOOKUP(B3148,'Base productos'!A$2:H$10900,3,FALSE))</f>
        <v/>
      </c>
      <c r="E3148" s="62" t="str">
        <f>IF(B3148="","",VLOOKUP(B3148,'Base productos'!A$2:H$10900,4,FALSE))</f>
        <v/>
      </c>
      <c r="F3148" s="62" t="str">
        <f>IF(B3148="","",VLOOKUP(B3148,'Base productos'!A$2:H$10900,5,FALSE))</f>
        <v/>
      </c>
      <c r="G3148" s="66" t="str">
        <f>IF(B3148="","",VLOOKUP(B3148,'Base productos'!A$2:H$10900,6,FALSE))</f>
        <v/>
      </c>
      <c r="H3148" s="66" t="str">
        <f>IF(B3148="","",VLOOKUP(B3148,'Base productos'!A$2:H$10900,7,FALSE))</f>
        <v/>
      </c>
      <c r="I3148" s="66" t="str">
        <f>IF(B3148="","",VLOOKUP(B3148,'Base productos'!A$2:H$10900,8,FALSE))</f>
        <v/>
      </c>
      <c r="J3148" s="47"/>
      <c r="K3148" s="48"/>
      <c r="L3148" s="68"/>
      <c r="M3148" s="68"/>
      <c r="N3148" s="68"/>
      <c r="O3148" s="68"/>
      <c r="P3148" s="100" t="str">
        <f>IF(O3148="","",VLOOKUP(O3148,'Principios Activos'!A$1:B$2418,2,FALSE))</f>
        <v/>
      </c>
      <c r="Q3148" s="68"/>
      <c r="R3148" s="68"/>
      <c r="S3148" s="68"/>
      <c r="T3148" s="68"/>
      <c r="U3148" s="68"/>
      <c r="V3148" s="68"/>
      <c r="W3148" s="68"/>
      <c r="X3148" s="68"/>
      <c r="Y3148" s="68"/>
      <c r="Z3148" s="68"/>
      <c r="AA3148" s="68"/>
      <c r="AB3148" s="69"/>
      <c r="AC3148" s="68"/>
      <c r="AD3148" s="69"/>
      <c r="AE3148" s="53"/>
      <c r="AF3148" s="98"/>
      <c r="AG3148" s="123"/>
      <c r="AH3148" s="123"/>
      <c r="AI3148"/>
      <c r="AJ3148"/>
      <c r="AM3148" s="13"/>
    </row>
    <row r="3149" spans="1:39" s="8" customFormat="1" ht="24.95" customHeight="1" x14ac:dyDescent="0.25">
      <c r="A3149" s="65" t="str">
        <f t="shared" si="48"/>
        <v/>
      </c>
      <c r="B3149" s="61"/>
      <c r="C3149" s="63" t="str">
        <f>IF(B3149="","",VLOOKUP(B3149,'Base productos'!A$2:H$10900,2,FALSE))</f>
        <v/>
      </c>
      <c r="D3149" s="66" t="str">
        <f>IF(B3149="","",VLOOKUP(B3149,'Base productos'!A$2:H$10900,3,FALSE))</f>
        <v/>
      </c>
      <c r="E3149" s="62" t="str">
        <f>IF(B3149="","",VLOOKUP(B3149,'Base productos'!A$2:H$10900,4,FALSE))</f>
        <v/>
      </c>
      <c r="F3149" s="62" t="str">
        <f>IF(B3149="","",VLOOKUP(B3149,'Base productos'!A$2:H$10900,5,FALSE))</f>
        <v/>
      </c>
      <c r="G3149" s="66" t="str">
        <f>IF(B3149="","",VLOOKUP(B3149,'Base productos'!A$2:H$10900,6,FALSE))</f>
        <v/>
      </c>
      <c r="H3149" s="66" t="str">
        <f>IF(B3149="","",VLOOKUP(B3149,'Base productos'!A$2:H$10900,7,FALSE))</f>
        <v/>
      </c>
      <c r="I3149" s="66" t="str">
        <f>IF(B3149="","",VLOOKUP(B3149,'Base productos'!A$2:H$10900,8,FALSE))</f>
        <v/>
      </c>
      <c r="J3149" s="47"/>
      <c r="K3149" s="48"/>
      <c r="L3149" s="68"/>
      <c r="M3149" s="68"/>
      <c r="N3149" s="68"/>
      <c r="O3149" s="68"/>
      <c r="P3149" s="100" t="str">
        <f>IF(O3149="","",VLOOKUP(O3149,'Principios Activos'!A$1:B$2418,2,FALSE))</f>
        <v/>
      </c>
      <c r="Q3149" s="68"/>
      <c r="R3149" s="68"/>
      <c r="S3149" s="68"/>
      <c r="T3149" s="68"/>
      <c r="U3149" s="68"/>
      <c r="V3149" s="68"/>
      <c r="W3149" s="68"/>
      <c r="X3149" s="68"/>
      <c r="Y3149" s="68"/>
      <c r="Z3149" s="68"/>
      <c r="AA3149" s="68"/>
      <c r="AB3149" s="69"/>
      <c r="AC3149" s="68"/>
      <c r="AD3149" s="69"/>
      <c r="AE3149" s="53"/>
      <c r="AF3149" s="98"/>
      <c r="AG3149" s="123"/>
      <c r="AH3149" s="123"/>
      <c r="AI3149"/>
      <c r="AJ3149"/>
      <c r="AM3149" s="13"/>
    </row>
    <row r="3150" spans="1:39" s="8" customFormat="1" ht="24.95" customHeight="1" x14ac:dyDescent="0.25">
      <c r="A3150" s="65" t="str">
        <f t="shared" si="48"/>
        <v/>
      </c>
      <c r="B3150" s="61"/>
      <c r="C3150" s="63" t="str">
        <f>IF(B3150="","",VLOOKUP(B3150,'Base productos'!A$2:H$10900,2,FALSE))</f>
        <v/>
      </c>
      <c r="D3150" s="66" t="str">
        <f>IF(B3150="","",VLOOKUP(B3150,'Base productos'!A$2:H$10900,3,FALSE))</f>
        <v/>
      </c>
      <c r="E3150" s="62" t="str">
        <f>IF(B3150="","",VLOOKUP(B3150,'Base productos'!A$2:H$10900,4,FALSE))</f>
        <v/>
      </c>
      <c r="F3150" s="62" t="str">
        <f>IF(B3150="","",VLOOKUP(B3150,'Base productos'!A$2:H$10900,5,FALSE))</f>
        <v/>
      </c>
      <c r="G3150" s="66" t="str">
        <f>IF(B3150="","",VLOOKUP(B3150,'Base productos'!A$2:H$10900,6,FALSE))</f>
        <v/>
      </c>
      <c r="H3150" s="66" t="str">
        <f>IF(B3150="","",VLOOKUP(B3150,'Base productos'!A$2:H$10900,7,FALSE))</f>
        <v/>
      </c>
      <c r="I3150" s="66" t="str">
        <f>IF(B3150="","",VLOOKUP(B3150,'Base productos'!A$2:H$10900,8,FALSE))</f>
        <v/>
      </c>
      <c r="J3150" s="47"/>
      <c r="K3150" s="48"/>
      <c r="L3150" s="68"/>
      <c r="M3150" s="68"/>
      <c r="N3150" s="68"/>
      <c r="O3150" s="68"/>
      <c r="P3150" s="100" t="str">
        <f>IF(O3150="","",VLOOKUP(O3150,'Principios Activos'!A$1:B$2418,2,FALSE))</f>
        <v/>
      </c>
      <c r="Q3150" s="68"/>
      <c r="R3150" s="68"/>
      <c r="S3150" s="68"/>
      <c r="T3150" s="68"/>
      <c r="U3150" s="68"/>
      <c r="V3150" s="68"/>
      <c r="W3150" s="68"/>
      <c r="X3150" s="68"/>
      <c r="Y3150" s="68"/>
      <c r="Z3150" s="68"/>
      <c r="AA3150" s="68"/>
      <c r="AB3150" s="69"/>
      <c r="AC3150" s="68"/>
      <c r="AD3150" s="69"/>
      <c r="AE3150" s="53"/>
      <c r="AF3150" s="98"/>
      <c r="AG3150" s="123"/>
      <c r="AH3150" s="123"/>
      <c r="AI3150"/>
      <c r="AJ3150"/>
      <c r="AM3150" s="13"/>
    </row>
    <row r="3151" spans="1:39" s="8" customFormat="1" ht="24.95" customHeight="1" x14ac:dyDescent="0.25">
      <c r="A3151" s="65" t="str">
        <f t="shared" si="48"/>
        <v/>
      </c>
      <c r="B3151" s="61"/>
      <c r="C3151" s="63" t="str">
        <f>IF(B3151="","",VLOOKUP(B3151,'Base productos'!A$2:H$10900,2,FALSE))</f>
        <v/>
      </c>
      <c r="D3151" s="66" t="str">
        <f>IF(B3151="","",VLOOKUP(B3151,'Base productos'!A$2:H$10900,3,FALSE))</f>
        <v/>
      </c>
      <c r="E3151" s="62" t="str">
        <f>IF(B3151="","",VLOOKUP(B3151,'Base productos'!A$2:H$10900,4,FALSE))</f>
        <v/>
      </c>
      <c r="F3151" s="62" t="str">
        <f>IF(B3151="","",VLOOKUP(B3151,'Base productos'!A$2:H$10900,5,FALSE))</f>
        <v/>
      </c>
      <c r="G3151" s="66" t="str">
        <f>IF(B3151="","",VLOOKUP(B3151,'Base productos'!A$2:H$10900,6,FALSE))</f>
        <v/>
      </c>
      <c r="H3151" s="66" t="str">
        <f>IF(B3151="","",VLOOKUP(B3151,'Base productos'!A$2:H$10900,7,FALSE))</f>
        <v/>
      </c>
      <c r="I3151" s="66" t="str">
        <f>IF(B3151="","",VLOOKUP(B3151,'Base productos'!A$2:H$10900,8,FALSE))</f>
        <v/>
      </c>
      <c r="J3151" s="47"/>
      <c r="K3151" s="48"/>
      <c r="L3151" s="68"/>
      <c r="M3151" s="68"/>
      <c r="N3151" s="68"/>
      <c r="O3151" s="68"/>
      <c r="P3151" s="100" t="str">
        <f>IF(O3151="","",VLOOKUP(O3151,'Principios Activos'!A$1:B$2418,2,FALSE))</f>
        <v/>
      </c>
      <c r="Q3151" s="68"/>
      <c r="R3151" s="68"/>
      <c r="S3151" s="68"/>
      <c r="T3151" s="68"/>
      <c r="U3151" s="68"/>
      <c r="V3151" s="68"/>
      <c r="W3151" s="68"/>
      <c r="X3151" s="68"/>
      <c r="Y3151" s="68"/>
      <c r="Z3151" s="68"/>
      <c r="AA3151" s="68"/>
      <c r="AB3151" s="69"/>
      <c r="AC3151" s="68"/>
      <c r="AD3151" s="69"/>
      <c r="AE3151" s="53"/>
      <c r="AF3151" s="98"/>
      <c r="AG3151" s="123"/>
      <c r="AH3151" s="123"/>
      <c r="AI3151"/>
      <c r="AJ3151"/>
      <c r="AM3151" s="13"/>
    </row>
    <row r="3152" spans="1:39" s="8" customFormat="1" ht="24.95" customHeight="1" x14ac:dyDescent="0.25">
      <c r="A3152" s="65" t="str">
        <f t="shared" si="48"/>
        <v/>
      </c>
      <c r="B3152" s="61"/>
      <c r="C3152" s="63" t="str">
        <f>IF(B3152="","",VLOOKUP(B3152,'Base productos'!A$2:H$10900,2,FALSE))</f>
        <v/>
      </c>
      <c r="D3152" s="66" t="str">
        <f>IF(B3152="","",VLOOKUP(B3152,'Base productos'!A$2:H$10900,3,FALSE))</f>
        <v/>
      </c>
      <c r="E3152" s="62" t="str">
        <f>IF(B3152="","",VLOOKUP(B3152,'Base productos'!A$2:H$10900,4,FALSE))</f>
        <v/>
      </c>
      <c r="F3152" s="62" t="str">
        <f>IF(B3152="","",VLOOKUP(B3152,'Base productos'!A$2:H$10900,5,FALSE))</f>
        <v/>
      </c>
      <c r="G3152" s="66" t="str">
        <f>IF(B3152="","",VLOOKUP(B3152,'Base productos'!A$2:H$10900,6,FALSE))</f>
        <v/>
      </c>
      <c r="H3152" s="66" t="str">
        <f>IF(B3152="","",VLOOKUP(B3152,'Base productos'!A$2:H$10900,7,FALSE))</f>
        <v/>
      </c>
      <c r="I3152" s="66" t="str">
        <f>IF(B3152="","",VLOOKUP(B3152,'Base productos'!A$2:H$10900,8,FALSE))</f>
        <v/>
      </c>
      <c r="J3152" s="47"/>
      <c r="K3152" s="48"/>
      <c r="L3152" s="68"/>
      <c r="M3152" s="68"/>
      <c r="N3152" s="68"/>
      <c r="O3152" s="68"/>
      <c r="P3152" s="100" t="str">
        <f>IF(O3152="","",VLOOKUP(O3152,'Principios Activos'!A$1:B$2418,2,FALSE))</f>
        <v/>
      </c>
      <c r="Q3152" s="68"/>
      <c r="R3152" s="68"/>
      <c r="S3152" s="68"/>
      <c r="T3152" s="68"/>
      <c r="U3152" s="68"/>
      <c r="V3152" s="68"/>
      <c r="W3152" s="68"/>
      <c r="X3152" s="68"/>
      <c r="Y3152" s="68"/>
      <c r="Z3152" s="68"/>
      <c r="AA3152" s="68"/>
      <c r="AB3152" s="69"/>
      <c r="AC3152" s="68"/>
      <c r="AD3152" s="69"/>
      <c r="AE3152" s="53"/>
      <c r="AF3152" s="98"/>
      <c r="AG3152" s="123"/>
      <c r="AH3152" s="123"/>
      <c r="AI3152"/>
      <c r="AJ3152"/>
      <c r="AM3152" s="13"/>
    </row>
    <row r="3153" spans="1:39" s="8" customFormat="1" ht="24.95" customHeight="1" x14ac:dyDescent="0.25">
      <c r="A3153" s="65" t="str">
        <f t="shared" si="48"/>
        <v/>
      </c>
      <c r="B3153" s="61"/>
      <c r="C3153" s="63" t="str">
        <f>IF(B3153="","",VLOOKUP(B3153,'Base productos'!A$2:H$10900,2,FALSE))</f>
        <v/>
      </c>
      <c r="D3153" s="66" t="str">
        <f>IF(B3153="","",VLOOKUP(B3153,'Base productos'!A$2:H$10900,3,FALSE))</f>
        <v/>
      </c>
      <c r="E3153" s="62" t="str">
        <f>IF(B3153="","",VLOOKUP(B3153,'Base productos'!A$2:H$10900,4,FALSE))</f>
        <v/>
      </c>
      <c r="F3153" s="62" t="str">
        <f>IF(B3153="","",VLOOKUP(B3153,'Base productos'!A$2:H$10900,5,FALSE))</f>
        <v/>
      </c>
      <c r="G3153" s="66" t="str">
        <f>IF(B3153="","",VLOOKUP(B3153,'Base productos'!A$2:H$10900,6,FALSE))</f>
        <v/>
      </c>
      <c r="H3153" s="66" t="str">
        <f>IF(B3153="","",VLOOKUP(B3153,'Base productos'!A$2:H$10900,7,FALSE))</f>
        <v/>
      </c>
      <c r="I3153" s="66" t="str">
        <f>IF(B3153="","",VLOOKUP(B3153,'Base productos'!A$2:H$10900,8,FALSE))</f>
        <v/>
      </c>
      <c r="J3153" s="47"/>
      <c r="K3153" s="48"/>
      <c r="L3153" s="68"/>
      <c r="M3153" s="68"/>
      <c r="N3153" s="68"/>
      <c r="O3153" s="68"/>
      <c r="P3153" s="100" t="str">
        <f>IF(O3153="","",VLOOKUP(O3153,'Principios Activos'!A$1:B$2418,2,FALSE))</f>
        <v/>
      </c>
      <c r="Q3153" s="68"/>
      <c r="R3153" s="68"/>
      <c r="S3153" s="68"/>
      <c r="T3153" s="68"/>
      <c r="U3153" s="68"/>
      <c r="V3153" s="68"/>
      <c r="W3153" s="68"/>
      <c r="X3153" s="68"/>
      <c r="Y3153" s="68"/>
      <c r="Z3153" s="68"/>
      <c r="AA3153" s="68"/>
      <c r="AB3153" s="69"/>
      <c r="AC3153" s="68"/>
      <c r="AD3153" s="69"/>
      <c r="AE3153" s="53"/>
      <c r="AF3153" s="98"/>
      <c r="AG3153" s="123"/>
      <c r="AH3153" s="123"/>
      <c r="AI3153"/>
      <c r="AJ3153"/>
      <c r="AM3153" s="13"/>
    </row>
    <row r="3154" spans="1:39" s="8" customFormat="1" ht="24.95" customHeight="1" x14ac:dyDescent="0.25">
      <c r="A3154" s="65" t="str">
        <f t="shared" si="48"/>
        <v/>
      </c>
      <c r="B3154" s="61"/>
      <c r="C3154" s="63" t="str">
        <f>IF(B3154="","",VLOOKUP(B3154,'Base productos'!A$2:H$10900,2,FALSE))</f>
        <v/>
      </c>
      <c r="D3154" s="66" t="str">
        <f>IF(B3154="","",VLOOKUP(B3154,'Base productos'!A$2:H$10900,3,FALSE))</f>
        <v/>
      </c>
      <c r="E3154" s="62" t="str">
        <f>IF(B3154="","",VLOOKUP(B3154,'Base productos'!A$2:H$10900,4,FALSE))</f>
        <v/>
      </c>
      <c r="F3154" s="62" t="str">
        <f>IF(B3154="","",VLOOKUP(B3154,'Base productos'!A$2:H$10900,5,FALSE))</f>
        <v/>
      </c>
      <c r="G3154" s="66" t="str">
        <f>IF(B3154="","",VLOOKUP(B3154,'Base productos'!A$2:H$10900,6,FALSE))</f>
        <v/>
      </c>
      <c r="H3154" s="66" t="str">
        <f>IF(B3154="","",VLOOKUP(B3154,'Base productos'!A$2:H$10900,7,FALSE))</f>
        <v/>
      </c>
      <c r="I3154" s="66" t="str">
        <f>IF(B3154="","",VLOOKUP(B3154,'Base productos'!A$2:H$10900,8,FALSE))</f>
        <v/>
      </c>
      <c r="J3154" s="47"/>
      <c r="K3154" s="48"/>
      <c r="L3154" s="68"/>
      <c r="M3154" s="68"/>
      <c r="N3154" s="68"/>
      <c r="O3154" s="68"/>
      <c r="P3154" s="100" t="str">
        <f>IF(O3154="","",VLOOKUP(O3154,'Principios Activos'!A$1:B$2418,2,FALSE))</f>
        <v/>
      </c>
      <c r="Q3154" s="68"/>
      <c r="R3154" s="68"/>
      <c r="S3154" s="68"/>
      <c r="T3154" s="68"/>
      <c r="U3154" s="68"/>
      <c r="V3154" s="68"/>
      <c r="W3154" s="68"/>
      <c r="X3154" s="68"/>
      <c r="Y3154" s="68"/>
      <c r="Z3154" s="68"/>
      <c r="AA3154" s="68"/>
      <c r="AB3154" s="69"/>
      <c r="AC3154" s="68"/>
      <c r="AD3154" s="69"/>
      <c r="AE3154" s="53"/>
      <c r="AF3154" s="98"/>
      <c r="AG3154" s="123"/>
      <c r="AH3154" s="123"/>
      <c r="AI3154"/>
      <c r="AJ3154"/>
      <c r="AM3154" s="13"/>
    </row>
    <row r="3155" spans="1:39" s="8" customFormat="1" ht="24.95" customHeight="1" x14ac:dyDescent="0.25">
      <c r="A3155" s="65" t="str">
        <f t="shared" si="48"/>
        <v/>
      </c>
      <c r="B3155" s="61"/>
      <c r="C3155" s="63" t="str">
        <f>IF(B3155="","",VLOOKUP(B3155,'Base productos'!A$2:H$10900,2,FALSE))</f>
        <v/>
      </c>
      <c r="D3155" s="66" t="str">
        <f>IF(B3155="","",VLOOKUP(B3155,'Base productos'!A$2:H$10900,3,FALSE))</f>
        <v/>
      </c>
      <c r="E3155" s="62" t="str">
        <f>IF(B3155="","",VLOOKUP(B3155,'Base productos'!A$2:H$10900,4,FALSE))</f>
        <v/>
      </c>
      <c r="F3155" s="62" t="str">
        <f>IF(B3155="","",VLOOKUP(B3155,'Base productos'!A$2:H$10900,5,FALSE))</f>
        <v/>
      </c>
      <c r="G3155" s="66" t="str">
        <f>IF(B3155="","",VLOOKUP(B3155,'Base productos'!A$2:H$10900,6,FALSE))</f>
        <v/>
      </c>
      <c r="H3155" s="66" t="str">
        <f>IF(B3155="","",VLOOKUP(B3155,'Base productos'!A$2:H$10900,7,FALSE))</f>
        <v/>
      </c>
      <c r="I3155" s="66" t="str">
        <f>IF(B3155="","",VLOOKUP(B3155,'Base productos'!A$2:H$10900,8,FALSE))</f>
        <v/>
      </c>
      <c r="J3155" s="47"/>
      <c r="K3155" s="48"/>
      <c r="L3155" s="68"/>
      <c r="M3155" s="68"/>
      <c r="N3155" s="68"/>
      <c r="O3155" s="68"/>
      <c r="P3155" s="100" t="str">
        <f>IF(O3155="","",VLOOKUP(O3155,'Principios Activos'!A$1:B$2418,2,FALSE))</f>
        <v/>
      </c>
      <c r="Q3155" s="68"/>
      <c r="R3155" s="68"/>
      <c r="S3155" s="68"/>
      <c r="T3155" s="68"/>
      <c r="U3155" s="68"/>
      <c r="V3155" s="68"/>
      <c r="W3155" s="68"/>
      <c r="X3155" s="68"/>
      <c r="Y3155" s="68"/>
      <c r="Z3155" s="68"/>
      <c r="AA3155" s="68"/>
      <c r="AB3155" s="69"/>
      <c r="AC3155" s="68"/>
      <c r="AD3155" s="69"/>
      <c r="AE3155" s="53"/>
      <c r="AF3155" s="98"/>
      <c r="AG3155" s="123"/>
      <c r="AH3155" s="123"/>
      <c r="AI3155"/>
      <c r="AJ3155"/>
      <c r="AM3155" s="13"/>
    </row>
    <row r="3156" spans="1:39" s="8" customFormat="1" ht="24.95" customHeight="1" x14ac:dyDescent="0.25">
      <c r="A3156" s="65" t="str">
        <f t="shared" si="48"/>
        <v/>
      </c>
      <c r="B3156" s="61"/>
      <c r="C3156" s="63" t="str">
        <f>IF(B3156="","",VLOOKUP(B3156,'Base productos'!A$2:H$10900,2,FALSE))</f>
        <v/>
      </c>
      <c r="D3156" s="66" t="str">
        <f>IF(B3156="","",VLOOKUP(B3156,'Base productos'!A$2:H$10900,3,FALSE))</f>
        <v/>
      </c>
      <c r="E3156" s="62" t="str">
        <f>IF(B3156="","",VLOOKUP(B3156,'Base productos'!A$2:H$10900,4,FALSE))</f>
        <v/>
      </c>
      <c r="F3156" s="62" t="str">
        <f>IF(B3156="","",VLOOKUP(B3156,'Base productos'!A$2:H$10900,5,FALSE))</f>
        <v/>
      </c>
      <c r="G3156" s="66" t="str">
        <f>IF(B3156="","",VLOOKUP(B3156,'Base productos'!A$2:H$10900,6,FALSE))</f>
        <v/>
      </c>
      <c r="H3156" s="66" t="str">
        <f>IF(B3156="","",VLOOKUP(B3156,'Base productos'!A$2:H$10900,7,FALSE))</f>
        <v/>
      </c>
      <c r="I3156" s="66" t="str">
        <f>IF(B3156="","",VLOOKUP(B3156,'Base productos'!A$2:H$10900,8,FALSE))</f>
        <v/>
      </c>
      <c r="J3156" s="47"/>
      <c r="K3156" s="48"/>
      <c r="L3156" s="68"/>
      <c r="M3156" s="68"/>
      <c r="N3156" s="68"/>
      <c r="O3156" s="68"/>
      <c r="P3156" s="100" t="str">
        <f>IF(O3156="","",VLOOKUP(O3156,'Principios Activos'!A$1:B$2418,2,FALSE))</f>
        <v/>
      </c>
      <c r="Q3156" s="68"/>
      <c r="R3156" s="68"/>
      <c r="S3156" s="68"/>
      <c r="T3156" s="68"/>
      <c r="U3156" s="68"/>
      <c r="V3156" s="68"/>
      <c r="W3156" s="68"/>
      <c r="X3156" s="68"/>
      <c r="Y3156" s="68"/>
      <c r="Z3156" s="68"/>
      <c r="AA3156" s="68"/>
      <c r="AB3156" s="69"/>
      <c r="AC3156" s="68"/>
      <c r="AD3156" s="69"/>
      <c r="AE3156" s="53"/>
      <c r="AF3156" s="98"/>
      <c r="AG3156" s="123"/>
      <c r="AH3156" s="123"/>
      <c r="AI3156"/>
      <c r="AJ3156"/>
      <c r="AM3156" s="13"/>
    </row>
    <row r="3157" spans="1:39" s="8" customFormat="1" ht="24.95" customHeight="1" x14ac:dyDescent="0.25">
      <c r="A3157" s="65" t="str">
        <f t="shared" si="48"/>
        <v/>
      </c>
      <c r="B3157" s="61"/>
      <c r="C3157" s="63" t="str">
        <f>IF(B3157="","",VLOOKUP(B3157,'Base productos'!A$2:H$10900,2,FALSE))</f>
        <v/>
      </c>
      <c r="D3157" s="66" t="str">
        <f>IF(B3157="","",VLOOKUP(B3157,'Base productos'!A$2:H$10900,3,FALSE))</f>
        <v/>
      </c>
      <c r="E3157" s="62" t="str">
        <f>IF(B3157="","",VLOOKUP(B3157,'Base productos'!A$2:H$10900,4,FALSE))</f>
        <v/>
      </c>
      <c r="F3157" s="62" t="str">
        <f>IF(B3157="","",VLOOKUP(B3157,'Base productos'!A$2:H$10900,5,FALSE))</f>
        <v/>
      </c>
      <c r="G3157" s="66" t="str">
        <f>IF(B3157="","",VLOOKUP(B3157,'Base productos'!A$2:H$10900,6,FALSE))</f>
        <v/>
      </c>
      <c r="H3157" s="66" t="str">
        <f>IF(B3157="","",VLOOKUP(B3157,'Base productos'!A$2:H$10900,7,FALSE))</f>
        <v/>
      </c>
      <c r="I3157" s="66" t="str">
        <f>IF(B3157="","",VLOOKUP(B3157,'Base productos'!A$2:H$10900,8,FALSE))</f>
        <v/>
      </c>
      <c r="J3157" s="47"/>
      <c r="K3157" s="48"/>
      <c r="L3157" s="68"/>
      <c r="M3157" s="68"/>
      <c r="N3157" s="68"/>
      <c r="O3157" s="68"/>
      <c r="P3157" s="100" t="str">
        <f>IF(O3157="","",VLOOKUP(O3157,'Principios Activos'!A$1:B$2418,2,FALSE))</f>
        <v/>
      </c>
      <c r="Q3157" s="68"/>
      <c r="R3157" s="68"/>
      <c r="S3157" s="68"/>
      <c r="T3157" s="68"/>
      <c r="U3157" s="68"/>
      <c r="V3157" s="68"/>
      <c r="W3157" s="68"/>
      <c r="X3157" s="68"/>
      <c r="Y3157" s="68"/>
      <c r="Z3157" s="68"/>
      <c r="AA3157" s="68"/>
      <c r="AB3157" s="69"/>
      <c r="AC3157" s="68"/>
      <c r="AD3157" s="69"/>
      <c r="AE3157" s="53"/>
      <c r="AF3157" s="98"/>
      <c r="AG3157" s="123"/>
      <c r="AH3157" s="123"/>
      <c r="AI3157"/>
      <c r="AJ3157"/>
      <c r="AM3157" s="13"/>
    </row>
    <row r="3158" spans="1:39" s="8" customFormat="1" ht="24.95" customHeight="1" x14ac:dyDescent="0.25">
      <c r="A3158" s="65" t="str">
        <f t="shared" si="48"/>
        <v/>
      </c>
      <c r="B3158" s="61"/>
      <c r="C3158" s="63" t="str">
        <f>IF(B3158="","",VLOOKUP(B3158,'Base productos'!A$2:H$10900,2,FALSE))</f>
        <v/>
      </c>
      <c r="D3158" s="66" t="str">
        <f>IF(B3158="","",VLOOKUP(B3158,'Base productos'!A$2:H$10900,3,FALSE))</f>
        <v/>
      </c>
      <c r="E3158" s="62" t="str">
        <f>IF(B3158="","",VLOOKUP(B3158,'Base productos'!A$2:H$10900,4,FALSE))</f>
        <v/>
      </c>
      <c r="F3158" s="62" t="str">
        <f>IF(B3158="","",VLOOKUP(B3158,'Base productos'!A$2:H$10900,5,FALSE))</f>
        <v/>
      </c>
      <c r="G3158" s="66" t="str">
        <f>IF(B3158="","",VLOOKUP(B3158,'Base productos'!A$2:H$10900,6,FALSE))</f>
        <v/>
      </c>
      <c r="H3158" s="66" t="str">
        <f>IF(B3158="","",VLOOKUP(B3158,'Base productos'!A$2:H$10900,7,FALSE))</f>
        <v/>
      </c>
      <c r="I3158" s="66" t="str">
        <f>IF(B3158="","",VLOOKUP(B3158,'Base productos'!A$2:H$10900,8,FALSE))</f>
        <v/>
      </c>
      <c r="J3158" s="47"/>
      <c r="K3158" s="48"/>
      <c r="L3158" s="68"/>
      <c r="M3158" s="68"/>
      <c r="N3158" s="68"/>
      <c r="O3158" s="68"/>
      <c r="P3158" s="100" t="str">
        <f>IF(O3158="","",VLOOKUP(O3158,'Principios Activos'!A$1:B$2418,2,FALSE))</f>
        <v/>
      </c>
      <c r="Q3158" s="68"/>
      <c r="R3158" s="68"/>
      <c r="S3158" s="68"/>
      <c r="T3158" s="68"/>
      <c r="U3158" s="68"/>
      <c r="V3158" s="68"/>
      <c r="W3158" s="68"/>
      <c r="X3158" s="68"/>
      <c r="Y3158" s="68"/>
      <c r="Z3158" s="68"/>
      <c r="AA3158" s="68"/>
      <c r="AB3158" s="69"/>
      <c r="AC3158" s="68"/>
      <c r="AD3158" s="69"/>
      <c r="AE3158" s="53"/>
      <c r="AF3158" s="98"/>
      <c r="AG3158" s="123"/>
      <c r="AH3158" s="123"/>
      <c r="AI3158"/>
      <c r="AJ3158"/>
      <c r="AM3158" s="13"/>
    </row>
    <row r="3159" spans="1:39" s="8" customFormat="1" ht="24.95" customHeight="1" x14ac:dyDescent="0.25">
      <c r="A3159" s="65" t="str">
        <f t="shared" si="48"/>
        <v/>
      </c>
      <c r="B3159" s="61"/>
      <c r="C3159" s="63" t="str">
        <f>IF(B3159="","",VLOOKUP(B3159,'Base productos'!A$2:H$10900,2,FALSE))</f>
        <v/>
      </c>
      <c r="D3159" s="66" t="str">
        <f>IF(B3159="","",VLOOKUP(B3159,'Base productos'!A$2:H$10900,3,FALSE))</f>
        <v/>
      </c>
      <c r="E3159" s="62" t="str">
        <f>IF(B3159="","",VLOOKUP(B3159,'Base productos'!A$2:H$10900,4,FALSE))</f>
        <v/>
      </c>
      <c r="F3159" s="62" t="str">
        <f>IF(B3159="","",VLOOKUP(B3159,'Base productos'!A$2:H$10900,5,FALSE))</f>
        <v/>
      </c>
      <c r="G3159" s="66" t="str">
        <f>IF(B3159="","",VLOOKUP(B3159,'Base productos'!A$2:H$10900,6,FALSE))</f>
        <v/>
      </c>
      <c r="H3159" s="66" t="str">
        <f>IF(B3159="","",VLOOKUP(B3159,'Base productos'!A$2:H$10900,7,FALSE))</f>
        <v/>
      </c>
      <c r="I3159" s="66" t="str">
        <f>IF(B3159="","",VLOOKUP(B3159,'Base productos'!A$2:H$10900,8,FALSE))</f>
        <v/>
      </c>
      <c r="J3159" s="47"/>
      <c r="K3159" s="48"/>
      <c r="L3159" s="68"/>
      <c r="M3159" s="68"/>
      <c r="N3159" s="68"/>
      <c r="O3159" s="68"/>
      <c r="P3159" s="100" t="str">
        <f>IF(O3159="","",VLOOKUP(O3159,'Principios Activos'!A$1:B$2418,2,FALSE))</f>
        <v/>
      </c>
      <c r="Q3159" s="68"/>
      <c r="R3159" s="68"/>
      <c r="S3159" s="68"/>
      <c r="T3159" s="68"/>
      <c r="U3159" s="68"/>
      <c r="V3159" s="68"/>
      <c r="W3159" s="68"/>
      <c r="X3159" s="68"/>
      <c r="Y3159" s="68"/>
      <c r="Z3159" s="68"/>
      <c r="AA3159" s="68"/>
      <c r="AB3159" s="69"/>
      <c r="AC3159" s="68"/>
      <c r="AD3159" s="69"/>
      <c r="AE3159" s="53"/>
      <c r="AF3159" s="98"/>
      <c r="AG3159" s="123"/>
      <c r="AH3159" s="123"/>
      <c r="AI3159"/>
      <c r="AJ3159"/>
      <c r="AM3159" s="13"/>
    </row>
    <row r="3160" spans="1:39" s="8" customFormat="1" ht="24.95" customHeight="1" x14ac:dyDescent="0.25">
      <c r="A3160" s="65" t="str">
        <f t="shared" si="48"/>
        <v/>
      </c>
      <c r="B3160" s="61"/>
      <c r="C3160" s="63" t="str">
        <f>IF(B3160="","",VLOOKUP(B3160,'Base productos'!A$2:H$10900,2,FALSE))</f>
        <v/>
      </c>
      <c r="D3160" s="66" t="str">
        <f>IF(B3160="","",VLOOKUP(B3160,'Base productos'!A$2:H$10900,3,FALSE))</f>
        <v/>
      </c>
      <c r="E3160" s="62" t="str">
        <f>IF(B3160="","",VLOOKUP(B3160,'Base productos'!A$2:H$10900,4,FALSE))</f>
        <v/>
      </c>
      <c r="F3160" s="62" t="str">
        <f>IF(B3160="","",VLOOKUP(B3160,'Base productos'!A$2:H$10900,5,FALSE))</f>
        <v/>
      </c>
      <c r="G3160" s="66" t="str">
        <f>IF(B3160="","",VLOOKUP(B3160,'Base productos'!A$2:H$10900,6,FALSE))</f>
        <v/>
      </c>
      <c r="H3160" s="66" t="str">
        <f>IF(B3160="","",VLOOKUP(B3160,'Base productos'!A$2:H$10900,7,FALSE))</f>
        <v/>
      </c>
      <c r="I3160" s="66" t="str">
        <f>IF(B3160="","",VLOOKUP(B3160,'Base productos'!A$2:H$10900,8,FALSE))</f>
        <v/>
      </c>
      <c r="J3160" s="47"/>
      <c r="K3160" s="48"/>
      <c r="L3160" s="68"/>
      <c r="M3160" s="68"/>
      <c r="N3160" s="68"/>
      <c r="O3160" s="68"/>
      <c r="P3160" s="100" t="str">
        <f>IF(O3160="","",VLOOKUP(O3160,'Principios Activos'!A$1:B$2418,2,FALSE))</f>
        <v/>
      </c>
      <c r="Q3160" s="68"/>
      <c r="R3160" s="68"/>
      <c r="S3160" s="68"/>
      <c r="T3160" s="68"/>
      <c r="U3160" s="68"/>
      <c r="V3160" s="68"/>
      <c r="W3160" s="68"/>
      <c r="X3160" s="68"/>
      <c r="Y3160" s="68"/>
      <c r="Z3160" s="68"/>
      <c r="AA3160" s="68"/>
      <c r="AB3160" s="69"/>
      <c r="AC3160" s="68"/>
      <c r="AD3160" s="69"/>
      <c r="AE3160" s="53"/>
      <c r="AF3160" s="98"/>
      <c r="AG3160" s="123"/>
      <c r="AH3160" s="123"/>
      <c r="AI3160"/>
      <c r="AJ3160"/>
      <c r="AM3160" s="13"/>
    </row>
    <row r="3161" spans="1:39" s="8" customFormat="1" ht="24.95" customHeight="1" x14ac:dyDescent="0.25">
      <c r="A3161" s="65" t="str">
        <f t="shared" ref="A3161:A3224" si="49">IF(A3160="","",IF(B3161="","",A3160))</f>
        <v/>
      </c>
      <c r="B3161" s="61"/>
      <c r="C3161" s="63" t="str">
        <f>IF(B3161="","",VLOOKUP(B3161,'Base productos'!A$2:H$10900,2,FALSE))</f>
        <v/>
      </c>
      <c r="D3161" s="66" t="str">
        <f>IF(B3161="","",VLOOKUP(B3161,'Base productos'!A$2:H$10900,3,FALSE))</f>
        <v/>
      </c>
      <c r="E3161" s="62" t="str">
        <f>IF(B3161="","",VLOOKUP(B3161,'Base productos'!A$2:H$10900,4,FALSE))</f>
        <v/>
      </c>
      <c r="F3161" s="62" t="str">
        <f>IF(B3161="","",VLOOKUP(B3161,'Base productos'!A$2:H$10900,5,FALSE))</f>
        <v/>
      </c>
      <c r="G3161" s="66" t="str">
        <f>IF(B3161="","",VLOOKUP(B3161,'Base productos'!A$2:H$10900,6,FALSE))</f>
        <v/>
      </c>
      <c r="H3161" s="66" t="str">
        <f>IF(B3161="","",VLOOKUP(B3161,'Base productos'!A$2:H$10900,7,FALSE))</f>
        <v/>
      </c>
      <c r="I3161" s="66" t="str">
        <f>IF(B3161="","",VLOOKUP(B3161,'Base productos'!A$2:H$10900,8,FALSE))</f>
        <v/>
      </c>
      <c r="J3161" s="47"/>
      <c r="K3161" s="48"/>
      <c r="L3161" s="68"/>
      <c r="M3161" s="68"/>
      <c r="N3161" s="68"/>
      <c r="O3161" s="68"/>
      <c r="P3161" s="100" t="str">
        <f>IF(O3161="","",VLOOKUP(O3161,'Principios Activos'!A$1:B$2418,2,FALSE))</f>
        <v/>
      </c>
      <c r="Q3161" s="68"/>
      <c r="R3161" s="68"/>
      <c r="S3161" s="68"/>
      <c r="T3161" s="68"/>
      <c r="U3161" s="68"/>
      <c r="V3161" s="68"/>
      <c r="W3161" s="68"/>
      <c r="X3161" s="68"/>
      <c r="Y3161" s="68"/>
      <c r="Z3161" s="68"/>
      <c r="AA3161" s="68"/>
      <c r="AB3161" s="69"/>
      <c r="AC3161" s="68"/>
      <c r="AD3161" s="69"/>
      <c r="AE3161" s="53"/>
      <c r="AF3161" s="98"/>
      <c r="AG3161" s="123"/>
      <c r="AH3161" s="123"/>
      <c r="AI3161"/>
      <c r="AJ3161"/>
      <c r="AM3161" s="13"/>
    </row>
    <row r="3162" spans="1:39" s="8" customFormat="1" ht="24.95" customHeight="1" x14ac:dyDescent="0.25">
      <c r="A3162" s="65" t="str">
        <f t="shared" si="49"/>
        <v/>
      </c>
      <c r="B3162" s="61"/>
      <c r="C3162" s="63" t="str">
        <f>IF(B3162="","",VLOOKUP(B3162,'Base productos'!A$2:H$10900,2,FALSE))</f>
        <v/>
      </c>
      <c r="D3162" s="66" t="str">
        <f>IF(B3162="","",VLOOKUP(B3162,'Base productos'!A$2:H$10900,3,FALSE))</f>
        <v/>
      </c>
      <c r="E3162" s="62" t="str">
        <f>IF(B3162="","",VLOOKUP(B3162,'Base productos'!A$2:H$10900,4,FALSE))</f>
        <v/>
      </c>
      <c r="F3162" s="62" t="str">
        <f>IF(B3162="","",VLOOKUP(B3162,'Base productos'!A$2:H$10900,5,FALSE))</f>
        <v/>
      </c>
      <c r="G3162" s="66" t="str">
        <f>IF(B3162="","",VLOOKUP(B3162,'Base productos'!A$2:H$10900,6,FALSE))</f>
        <v/>
      </c>
      <c r="H3162" s="66" t="str">
        <f>IF(B3162="","",VLOOKUP(B3162,'Base productos'!A$2:H$10900,7,FALSE))</f>
        <v/>
      </c>
      <c r="I3162" s="66" t="str">
        <f>IF(B3162="","",VLOOKUP(B3162,'Base productos'!A$2:H$10900,8,FALSE))</f>
        <v/>
      </c>
      <c r="J3162" s="47"/>
      <c r="K3162" s="48"/>
      <c r="L3162" s="68"/>
      <c r="M3162" s="68"/>
      <c r="N3162" s="68"/>
      <c r="O3162" s="68"/>
      <c r="P3162" s="100" t="str">
        <f>IF(O3162="","",VLOOKUP(O3162,'Principios Activos'!A$1:B$2418,2,FALSE))</f>
        <v/>
      </c>
      <c r="Q3162" s="68"/>
      <c r="R3162" s="68"/>
      <c r="S3162" s="68"/>
      <c r="T3162" s="68"/>
      <c r="U3162" s="68"/>
      <c r="V3162" s="68"/>
      <c r="W3162" s="68"/>
      <c r="X3162" s="68"/>
      <c r="Y3162" s="68"/>
      <c r="Z3162" s="68"/>
      <c r="AA3162" s="68"/>
      <c r="AB3162" s="69"/>
      <c r="AC3162" s="68"/>
      <c r="AD3162" s="69"/>
      <c r="AE3162" s="53"/>
      <c r="AF3162" s="98"/>
      <c r="AG3162" s="123"/>
      <c r="AH3162" s="123"/>
      <c r="AI3162"/>
      <c r="AJ3162"/>
      <c r="AM3162" s="13"/>
    </row>
    <row r="3163" spans="1:39" s="8" customFormat="1" ht="24.95" customHeight="1" x14ac:dyDescent="0.25">
      <c r="A3163" s="65" t="str">
        <f t="shared" si="49"/>
        <v/>
      </c>
      <c r="B3163" s="61"/>
      <c r="C3163" s="63" t="str">
        <f>IF(B3163="","",VLOOKUP(B3163,'Base productos'!A$2:H$10900,2,FALSE))</f>
        <v/>
      </c>
      <c r="D3163" s="66" t="str">
        <f>IF(B3163="","",VLOOKUP(B3163,'Base productos'!A$2:H$10900,3,FALSE))</f>
        <v/>
      </c>
      <c r="E3163" s="62" t="str">
        <f>IF(B3163="","",VLOOKUP(B3163,'Base productos'!A$2:H$10900,4,FALSE))</f>
        <v/>
      </c>
      <c r="F3163" s="62" t="str">
        <f>IF(B3163="","",VLOOKUP(B3163,'Base productos'!A$2:H$10900,5,FALSE))</f>
        <v/>
      </c>
      <c r="G3163" s="66" t="str">
        <f>IF(B3163="","",VLOOKUP(B3163,'Base productos'!A$2:H$10900,6,FALSE))</f>
        <v/>
      </c>
      <c r="H3163" s="66" t="str">
        <f>IF(B3163="","",VLOOKUP(B3163,'Base productos'!A$2:H$10900,7,FALSE))</f>
        <v/>
      </c>
      <c r="I3163" s="66" t="str">
        <f>IF(B3163="","",VLOOKUP(B3163,'Base productos'!A$2:H$10900,8,FALSE))</f>
        <v/>
      </c>
      <c r="J3163" s="47"/>
      <c r="K3163" s="48"/>
      <c r="L3163" s="68"/>
      <c r="M3163" s="68"/>
      <c r="N3163" s="68"/>
      <c r="O3163" s="68"/>
      <c r="P3163" s="100" t="str">
        <f>IF(O3163="","",VLOOKUP(O3163,'Principios Activos'!A$1:B$2418,2,FALSE))</f>
        <v/>
      </c>
      <c r="Q3163" s="68"/>
      <c r="R3163" s="68"/>
      <c r="S3163" s="68"/>
      <c r="T3163" s="68"/>
      <c r="U3163" s="68"/>
      <c r="V3163" s="68"/>
      <c r="W3163" s="68"/>
      <c r="X3163" s="68"/>
      <c r="Y3163" s="68"/>
      <c r="Z3163" s="68"/>
      <c r="AA3163" s="68"/>
      <c r="AB3163" s="69"/>
      <c r="AC3163" s="68"/>
      <c r="AD3163" s="69"/>
      <c r="AE3163" s="53"/>
      <c r="AF3163" s="98"/>
      <c r="AG3163" s="123"/>
      <c r="AH3163" s="123"/>
      <c r="AI3163"/>
      <c r="AJ3163"/>
      <c r="AM3163" s="13"/>
    </row>
    <row r="3164" spans="1:39" s="8" customFormat="1" ht="24.95" customHeight="1" x14ac:dyDescent="0.25">
      <c r="A3164" s="65" t="str">
        <f t="shared" si="49"/>
        <v/>
      </c>
      <c r="B3164" s="61"/>
      <c r="C3164" s="63" t="str">
        <f>IF(B3164="","",VLOOKUP(B3164,'Base productos'!A$2:H$10900,2,FALSE))</f>
        <v/>
      </c>
      <c r="D3164" s="66" t="str">
        <f>IF(B3164="","",VLOOKUP(B3164,'Base productos'!A$2:H$10900,3,FALSE))</f>
        <v/>
      </c>
      <c r="E3164" s="62" t="str">
        <f>IF(B3164="","",VLOOKUP(B3164,'Base productos'!A$2:H$10900,4,FALSE))</f>
        <v/>
      </c>
      <c r="F3164" s="62" t="str">
        <f>IF(B3164="","",VLOOKUP(B3164,'Base productos'!A$2:H$10900,5,FALSE))</f>
        <v/>
      </c>
      <c r="G3164" s="66" t="str">
        <f>IF(B3164="","",VLOOKUP(B3164,'Base productos'!A$2:H$10900,6,FALSE))</f>
        <v/>
      </c>
      <c r="H3164" s="66" t="str">
        <f>IF(B3164="","",VLOOKUP(B3164,'Base productos'!A$2:H$10900,7,FALSE))</f>
        <v/>
      </c>
      <c r="I3164" s="66" t="str">
        <f>IF(B3164="","",VLOOKUP(B3164,'Base productos'!A$2:H$10900,8,FALSE))</f>
        <v/>
      </c>
      <c r="J3164" s="47"/>
      <c r="K3164" s="48"/>
      <c r="L3164" s="68"/>
      <c r="M3164" s="68"/>
      <c r="N3164" s="68"/>
      <c r="O3164" s="68"/>
      <c r="P3164" s="100" t="str">
        <f>IF(O3164="","",VLOOKUP(O3164,'Principios Activos'!A$1:B$2418,2,FALSE))</f>
        <v/>
      </c>
      <c r="Q3164" s="68"/>
      <c r="R3164" s="68"/>
      <c r="S3164" s="68"/>
      <c r="T3164" s="68"/>
      <c r="U3164" s="68"/>
      <c r="V3164" s="68"/>
      <c r="W3164" s="68"/>
      <c r="X3164" s="68"/>
      <c r="Y3164" s="68"/>
      <c r="Z3164" s="68"/>
      <c r="AA3164" s="68"/>
      <c r="AB3164" s="69"/>
      <c r="AC3164" s="68"/>
      <c r="AD3164" s="69"/>
      <c r="AE3164" s="53"/>
      <c r="AF3164" s="98"/>
      <c r="AG3164" s="123"/>
      <c r="AH3164" s="123"/>
      <c r="AI3164"/>
      <c r="AJ3164"/>
      <c r="AM3164" s="13"/>
    </row>
    <row r="3165" spans="1:39" s="8" customFormat="1" ht="24.95" customHeight="1" x14ac:dyDescent="0.25">
      <c r="A3165" s="65" t="str">
        <f t="shared" si="49"/>
        <v/>
      </c>
      <c r="B3165" s="61"/>
      <c r="C3165" s="63" t="str">
        <f>IF(B3165="","",VLOOKUP(B3165,'Base productos'!A$2:H$10900,2,FALSE))</f>
        <v/>
      </c>
      <c r="D3165" s="66" t="str">
        <f>IF(B3165="","",VLOOKUP(B3165,'Base productos'!A$2:H$10900,3,FALSE))</f>
        <v/>
      </c>
      <c r="E3165" s="62" t="str">
        <f>IF(B3165="","",VLOOKUP(B3165,'Base productos'!A$2:H$10900,4,FALSE))</f>
        <v/>
      </c>
      <c r="F3165" s="62" t="str">
        <f>IF(B3165="","",VLOOKUP(B3165,'Base productos'!A$2:H$10900,5,FALSE))</f>
        <v/>
      </c>
      <c r="G3165" s="66" t="str">
        <f>IF(B3165="","",VLOOKUP(B3165,'Base productos'!A$2:H$10900,6,FALSE))</f>
        <v/>
      </c>
      <c r="H3165" s="66" t="str">
        <f>IF(B3165="","",VLOOKUP(B3165,'Base productos'!A$2:H$10900,7,FALSE))</f>
        <v/>
      </c>
      <c r="I3165" s="66" t="str">
        <f>IF(B3165="","",VLOOKUP(B3165,'Base productos'!A$2:H$10900,8,FALSE))</f>
        <v/>
      </c>
      <c r="J3165" s="47"/>
      <c r="K3165" s="48"/>
      <c r="L3165" s="68"/>
      <c r="M3165" s="68"/>
      <c r="N3165" s="68"/>
      <c r="O3165" s="68"/>
      <c r="P3165" s="100" t="str">
        <f>IF(O3165="","",VLOOKUP(O3165,'Principios Activos'!A$1:B$2418,2,FALSE))</f>
        <v/>
      </c>
      <c r="Q3165" s="68"/>
      <c r="R3165" s="68"/>
      <c r="S3165" s="68"/>
      <c r="T3165" s="68"/>
      <c r="U3165" s="68"/>
      <c r="V3165" s="68"/>
      <c r="W3165" s="68"/>
      <c r="X3165" s="68"/>
      <c r="Y3165" s="68"/>
      <c r="Z3165" s="68"/>
      <c r="AA3165" s="68"/>
      <c r="AB3165" s="69"/>
      <c r="AC3165" s="68"/>
      <c r="AD3165" s="69"/>
      <c r="AE3165" s="53"/>
      <c r="AF3165" s="98"/>
      <c r="AG3165" s="123"/>
      <c r="AH3165" s="123"/>
      <c r="AI3165"/>
      <c r="AJ3165"/>
      <c r="AM3165" s="13"/>
    </row>
    <row r="3166" spans="1:39" s="8" customFormat="1" ht="24.95" customHeight="1" x14ac:dyDescent="0.25">
      <c r="A3166" s="65" t="str">
        <f t="shared" si="49"/>
        <v/>
      </c>
      <c r="B3166" s="61"/>
      <c r="C3166" s="63" t="str">
        <f>IF(B3166="","",VLOOKUP(B3166,'Base productos'!A$2:H$10900,2,FALSE))</f>
        <v/>
      </c>
      <c r="D3166" s="66" t="str">
        <f>IF(B3166="","",VLOOKUP(B3166,'Base productos'!A$2:H$10900,3,FALSE))</f>
        <v/>
      </c>
      <c r="E3166" s="62" t="str">
        <f>IF(B3166="","",VLOOKUP(B3166,'Base productos'!A$2:H$10900,4,FALSE))</f>
        <v/>
      </c>
      <c r="F3166" s="62" t="str">
        <f>IF(B3166="","",VLOOKUP(B3166,'Base productos'!A$2:H$10900,5,FALSE))</f>
        <v/>
      </c>
      <c r="G3166" s="66" t="str">
        <f>IF(B3166="","",VLOOKUP(B3166,'Base productos'!A$2:H$10900,6,FALSE))</f>
        <v/>
      </c>
      <c r="H3166" s="66" t="str">
        <f>IF(B3166="","",VLOOKUP(B3166,'Base productos'!A$2:H$10900,7,FALSE))</f>
        <v/>
      </c>
      <c r="I3166" s="66" t="str">
        <f>IF(B3166="","",VLOOKUP(B3166,'Base productos'!A$2:H$10900,8,FALSE))</f>
        <v/>
      </c>
      <c r="J3166" s="47"/>
      <c r="K3166" s="48"/>
      <c r="L3166" s="68"/>
      <c r="M3166" s="68"/>
      <c r="N3166" s="68"/>
      <c r="O3166" s="68"/>
      <c r="P3166" s="100" t="str">
        <f>IF(O3166="","",VLOOKUP(O3166,'Principios Activos'!A$1:B$2418,2,FALSE))</f>
        <v/>
      </c>
      <c r="Q3166" s="68"/>
      <c r="R3166" s="68"/>
      <c r="S3166" s="68"/>
      <c r="T3166" s="68"/>
      <c r="U3166" s="68"/>
      <c r="V3166" s="68"/>
      <c r="W3166" s="68"/>
      <c r="X3166" s="68"/>
      <c r="Y3166" s="68"/>
      <c r="Z3166" s="68"/>
      <c r="AA3166" s="68"/>
      <c r="AB3166" s="69"/>
      <c r="AC3166" s="68"/>
      <c r="AD3166" s="69"/>
      <c r="AE3166" s="53"/>
      <c r="AF3166" s="98"/>
      <c r="AG3166" s="123"/>
      <c r="AH3166" s="123"/>
      <c r="AI3166"/>
      <c r="AJ3166"/>
      <c r="AM3166" s="13"/>
    </row>
    <row r="3167" spans="1:39" s="8" customFormat="1" ht="24.95" customHeight="1" x14ac:dyDescent="0.25">
      <c r="A3167" s="65" t="str">
        <f t="shared" si="49"/>
        <v/>
      </c>
      <c r="B3167" s="61"/>
      <c r="C3167" s="63" t="str">
        <f>IF(B3167="","",VLOOKUP(B3167,'Base productos'!A$2:H$10900,2,FALSE))</f>
        <v/>
      </c>
      <c r="D3167" s="66" t="str">
        <f>IF(B3167="","",VLOOKUP(B3167,'Base productos'!A$2:H$10900,3,FALSE))</f>
        <v/>
      </c>
      <c r="E3167" s="62" t="str">
        <f>IF(B3167="","",VLOOKUP(B3167,'Base productos'!A$2:H$10900,4,FALSE))</f>
        <v/>
      </c>
      <c r="F3167" s="62" t="str">
        <f>IF(B3167="","",VLOOKUP(B3167,'Base productos'!A$2:H$10900,5,FALSE))</f>
        <v/>
      </c>
      <c r="G3167" s="66" t="str">
        <f>IF(B3167="","",VLOOKUP(B3167,'Base productos'!A$2:H$10900,6,FALSE))</f>
        <v/>
      </c>
      <c r="H3167" s="66" t="str">
        <f>IF(B3167="","",VLOOKUP(B3167,'Base productos'!A$2:H$10900,7,FALSE))</f>
        <v/>
      </c>
      <c r="I3167" s="66" t="str">
        <f>IF(B3167="","",VLOOKUP(B3167,'Base productos'!A$2:H$10900,8,FALSE))</f>
        <v/>
      </c>
      <c r="J3167" s="47"/>
      <c r="K3167" s="48"/>
      <c r="L3167" s="68"/>
      <c r="M3167" s="68"/>
      <c r="N3167" s="68"/>
      <c r="O3167" s="68"/>
      <c r="P3167" s="100" t="str">
        <f>IF(O3167="","",VLOOKUP(O3167,'Principios Activos'!A$1:B$2418,2,FALSE))</f>
        <v/>
      </c>
      <c r="Q3167" s="68"/>
      <c r="R3167" s="68"/>
      <c r="S3167" s="68"/>
      <c r="T3167" s="68"/>
      <c r="U3167" s="68"/>
      <c r="V3167" s="68"/>
      <c r="W3167" s="68"/>
      <c r="X3167" s="68"/>
      <c r="Y3167" s="68"/>
      <c r="Z3167" s="68"/>
      <c r="AA3167" s="68"/>
      <c r="AB3167" s="69"/>
      <c r="AC3167" s="68"/>
      <c r="AD3167" s="69"/>
      <c r="AE3167" s="53"/>
      <c r="AF3167" s="98"/>
      <c r="AG3167" s="123"/>
      <c r="AH3167" s="123"/>
      <c r="AI3167"/>
      <c r="AJ3167"/>
      <c r="AM3167" s="13"/>
    </row>
    <row r="3168" spans="1:39" s="8" customFormat="1" ht="24.95" customHeight="1" x14ac:dyDescent="0.25">
      <c r="A3168" s="65" t="str">
        <f t="shared" si="49"/>
        <v/>
      </c>
      <c r="B3168" s="61"/>
      <c r="C3168" s="63" t="str">
        <f>IF(B3168="","",VLOOKUP(B3168,'Base productos'!A$2:H$10900,2,FALSE))</f>
        <v/>
      </c>
      <c r="D3168" s="66" t="str">
        <f>IF(B3168="","",VLOOKUP(B3168,'Base productos'!A$2:H$10900,3,FALSE))</f>
        <v/>
      </c>
      <c r="E3168" s="62" t="str">
        <f>IF(B3168="","",VLOOKUP(B3168,'Base productos'!A$2:H$10900,4,FALSE))</f>
        <v/>
      </c>
      <c r="F3168" s="62" t="str">
        <f>IF(B3168="","",VLOOKUP(B3168,'Base productos'!A$2:H$10900,5,FALSE))</f>
        <v/>
      </c>
      <c r="G3168" s="66" t="str">
        <f>IF(B3168="","",VLOOKUP(B3168,'Base productos'!A$2:H$10900,6,FALSE))</f>
        <v/>
      </c>
      <c r="H3168" s="66" t="str">
        <f>IF(B3168="","",VLOOKUP(B3168,'Base productos'!A$2:H$10900,7,FALSE))</f>
        <v/>
      </c>
      <c r="I3168" s="66" t="str">
        <f>IF(B3168="","",VLOOKUP(B3168,'Base productos'!A$2:H$10900,8,FALSE))</f>
        <v/>
      </c>
      <c r="J3168" s="47"/>
      <c r="K3168" s="48"/>
      <c r="L3168" s="68"/>
      <c r="M3168" s="68"/>
      <c r="N3168" s="68"/>
      <c r="O3168" s="68"/>
      <c r="P3168" s="100" t="str">
        <f>IF(O3168="","",VLOOKUP(O3168,'Principios Activos'!A$1:B$2418,2,FALSE))</f>
        <v/>
      </c>
      <c r="Q3168" s="68"/>
      <c r="R3168" s="68"/>
      <c r="S3168" s="68"/>
      <c r="T3168" s="68"/>
      <c r="U3168" s="68"/>
      <c r="V3168" s="68"/>
      <c r="W3168" s="68"/>
      <c r="X3168" s="68"/>
      <c r="Y3168" s="68"/>
      <c r="Z3168" s="68"/>
      <c r="AA3168" s="68"/>
      <c r="AB3168" s="69"/>
      <c r="AC3168" s="68"/>
      <c r="AD3168" s="69"/>
      <c r="AE3168" s="53"/>
      <c r="AF3168" s="98"/>
      <c r="AG3168" s="123"/>
      <c r="AH3168" s="123"/>
      <c r="AI3168"/>
      <c r="AJ3168"/>
      <c r="AM3168" s="13"/>
    </row>
    <row r="3169" spans="1:39" s="8" customFormat="1" ht="24.95" customHeight="1" x14ac:dyDescent="0.25">
      <c r="A3169" s="65" t="str">
        <f t="shared" si="49"/>
        <v/>
      </c>
      <c r="B3169" s="61"/>
      <c r="C3169" s="63" t="str">
        <f>IF(B3169="","",VLOOKUP(B3169,'Base productos'!A$2:H$10900,2,FALSE))</f>
        <v/>
      </c>
      <c r="D3169" s="66" t="str">
        <f>IF(B3169="","",VLOOKUP(B3169,'Base productos'!A$2:H$10900,3,FALSE))</f>
        <v/>
      </c>
      <c r="E3169" s="62" t="str">
        <f>IF(B3169="","",VLOOKUP(B3169,'Base productos'!A$2:H$10900,4,FALSE))</f>
        <v/>
      </c>
      <c r="F3169" s="62" t="str">
        <f>IF(B3169="","",VLOOKUP(B3169,'Base productos'!A$2:H$10900,5,FALSE))</f>
        <v/>
      </c>
      <c r="G3169" s="66" t="str">
        <f>IF(B3169="","",VLOOKUP(B3169,'Base productos'!A$2:H$10900,6,FALSE))</f>
        <v/>
      </c>
      <c r="H3169" s="66" t="str">
        <f>IF(B3169="","",VLOOKUP(B3169,'Base productos'!A$2:H$10900,7,FALSE))</f>
        <v/>
      </c>
      <c r="I3169" s="66" t="str">
        <f>IF(B3169="","",VLOOKUP(B3169,'Base productos'!A$2:H$10900,8,FALSE))</f>
        <v/>
      </c>
      <c r="J3169" s="47"/>
      <c r="K3169" s="48"/>
      <c r="L3169" s="68"/>
      <c r="M3169" s="68"/>
      <c r="N3169" s="68"/>
      <c r="O3169" s="68"/>
      <c r="P3169" s="100" t="str">
        <f>IF(O3169="","",VLOOKUP(O3169,'Principios Activos'!A$1:B$2418,2,FALSE))</f>
        <v/>
      </c>
      <c r="Q3169" s="68"/>
      <c r="R3169" s="68"/>
      <c r="S3169" s="68"/>
      <c r="T3169" s="68"/>
      <c r="U3169" s="68"/>
      <c r="V3169" s="68"/>
      <c r="W3169" s="68"/>
      <c r="X3169" s="68"/>
      <c r="Y3169" s="68"/>
      <c r="Z3169" s="68"/>
      <c r="AA3169" s="68"/>
      <c r="AB3169" s="69"/>
      <c r="AC3169" s="68"/>
      <c r="AD3169" s="69"/>
      <c r="AE3169" s="53"/>
      <c r="AF3169" s="98"/>
      <c r="AG3169" s="123"/>
      <c r="AH3169" s="123"/>
      <c r="AI3169"/>
      <c r="AJ3169"/>
      <c r="AM3169" s="13"/>
    </row>
    <row r="3170" spans="1:39" s="8" customFormat="1" ht="24.95" customHeight="1" x14ac:dyDescent="0.25">
      <c r="A3170" s="65" t="str">
        <f t="shared" si="49"/>
        <v/>
      </c>
      <c r="B3170" s="61"/>
      <c r="C3170" s="63" t="str">
        <f>IF(B3170="","",VLOOKUP(B3170,'Base productos'!A$2:H$10900,2,FALSE))</f>
        <v/>
      </c>
      <c r="D3170" s="66" t="str">
        <f>IF(B3170="","",VLOOKUP(B3170,'Base productos'!A$2:H$10900,3,FALSE))</f>
        <v/>
      </c>
      <c r="E3170" s="62" t="str">
        <f>IF(B3170="","",VLOOKUP(B3170,'Base productos'!A$2:H$10900,4,FALSE))</f>
        <v/>
      </c>
      <c r="F3170" s="62" t="str">
        <f>IF(B3170="","",VLOOKUP(B3170,'Base productos'!A$2:H$10900,5,FALSE))</f>
        <v/>
      </c>
      <c r="G3170" s="66" t="str">
        <f>IF(B3170="","",VLOOKUP(B3170,'Base productos'!A$2:H$10900,6,FALSE))</f>
        <v/>
      </c>
      <c r="H3170" s="66" t="str">
        <f>IF(B3170="","",VLOOKUP(B3170,'Base productos'!A$2:H$10900,7,FALSE))</f>
        <v/>
      </c>
      <c r="I3170" s="66" t="str">
        <f>IF(B3170="","",VLOOKUP(B3170,'Base productos'!A$2:H$10900,8,FALSE))</f>
        <v/>
      </c>
      <c r="J3170" s="47"/>
      <c r="K3170" s="48"/>
      <c r="L3170" s="68"/>
      <c r="M3170" s="68"/>
      <c r="N3170" s="68"/>
      <c r="O3170" s="68"/>
      <c r="P3170" s="100" t="str">
        <f>IF(O3170="","",VLOOKUP(O3170,'Principios Activos'!A$1:B$2418,2,FALSE))</f>
        <v/>
      </c>
      <c r="Q3170" s="68"/>
      <c r="R3170" s="68"/>
      <c r="S3170" s="68"/>
      <c r="T3170" s="68"/>
      <c r="U3170" s="68"/>
      <c r="V3170" s="68"/>
      <c r="W3170" s="68"/>
      <c r="X3170" s="68"/>
      <c r="Y3170" s="68"/>
      <c r="Z3170" s="68"/>
      <c r="AA3170" s="68"/>
      <c r="AB3170" s="69"/>
      <c r="AC3170" s="68"/>
      <c r="AD3170" s="69"/>
      <c r="AE3170" s="53"/>
      <c r="AF3170" s="98"/>
      <c r="AG3170" s="123"/>
      <c r="AH3170" s="123"/>
      <c r="AI3170"/>
      <c r="AJ3170"/>
      <c r="AM3170" s="13"/>
    </row>
    <row r="3171" spans="1:39" s="8" customFormat="1" ht="24.95" customHeight="1" x14ac:dyDescent="0.25">
      <c r="A3171" s="65" t="str">
        <f t="shared" si="49"/>
        <v/>
      </c>
      <c r="B3171" s="61"/>
      <c r="C3171" s="63" t="str">
        <f>IF(B3171="","",VLOOKUP(B3171,'Base productos'!A$2:H$10900,2,FALSE))</f>
        <v/>
      </c>
      <c r="D3171" s="66" t="str">
        <f>IF(B3171="","",VLOOKUP(B3171,'Base productos'!A$2:H$10900,3,FALSE))</f>
        <v/>
      </c>
      <c r="E3171" s="62" t="str">
        <f>IF(B3171="","",VLOOKUP(B3171,'Base productos'!A$2:H$10900,4,FALSE))</f>
        <v/>
      </c>
      <c r="F3171" s="62" t="str">
        <f>IF(B3171="","",VLOOKUP(B3171,'Base productos'!A$2:H$10900,5,FALSE))</f>
        <v/>
      </c>
      <c r="G3171" s="66" t="str">
        <f>IF(B3171="","",VLOOKUP(B3171,'Base productos'!A$2:H$10900,6,FALSE))</f>
        <v/>
      </c>
      <c r="H3171" s="66" t="str">
        <f>IF(B3171="","",VLOOKUP(B3171,'Base productos'!A$2:H$10900,7,FALSE))</f>
        <v/>
      </c>
      <c r="I3171" s="66" t="str">
        <f>IF(B3171="","",VLOOKUP(B3171,'Base productos'!A$2:H$10900,8,FALSE))</f>
        <v/>
      </c>
      <c r="J3171" s="47"/>
      <c r="K3171" s="48"/>
      <c r="L3171" s="68"/>
      <c r="M3171" s="68"/>
      <c r="N3171" s="68"/>
      <c r="O3171" s="68"/>
      <c r="P3171" s="100" t="str">
        <f>IF(O3171="","",VLOOKUP(O3171,'Principios Activos'!A$1:B$2418,2,FALSE))</f>
        <v/>
      </c>
      <c r="Q3171" s="68"/>
      <c r="R3171" s="68"/>
      <c r="S3171" s="68"/>
      <c r="T3171" s="68"/>
      <c r="U3171" s="68"/>
      <c r="V3171" s="68"/>
      <c r="W3171" s="68"/>
      <c r="X3171" s="68"/>
      <c r="Y3171" s="68"/>
      <c r="Z3171" s="68"/>
      <c r="AA3171" s="68"/>
      <c r="AB3171" s="69"/>
      <c r="AC3171" s="68"/>
      <c r="AD3171" s="69"/>
      <c r="AE3171" s="53"/>
      <c r="AF3171" s="98"/>
      <c r="AG3171" s="123"/>
      <c r="AH3171" s="123"/>
      <c r="AI3171"/>
      <c r="AJ3171"/>
      <c r="AM3171" s="13"/>
    </row>
    <row r="3172" spans="1:39" s="8" customFormat="1" ht="24.95" customHeight="1" x14ac:dyDescent="0.25">
      <c r="A3172" s="65" t="str">
        <f t="shared" si="49"/>
        <v/>
      </c>
      <c r="B3172" s="61"/>
      <c r="C3172" s="63" t="str">
        <f>IF(B3172="","",VLOOKUP(B3172,'Base productos'!A$2:H$10900,2,FALSE))</f>
        <v/>
      </c>
      <c r="D3172" s="66" t="str">
        <f>IF(B3172="","",VLOOKUP(B3172,'Base productos'!A$2:H$10900,3,FALSE))</f>
        <v/>
      </c>
      <c r="E3172" s="62" t="str">
        <f>IF(B3172="","",VLOOKUP(B3172,'Base productos'!A$2:H$10900,4,FALSE))</f>
        <v/>
      </c>
      <c r="F3172" s="62" t="str">
        <f>IF(B3172="","",VLOOKUP(B3172,'Base productos'!A$2:H$10900,5,FALSE))</f>
        <v/>
      </c>
      <c r="G3172" s="66" t="str">
        <f>IF(B3172="","",VLOOKUP(B3172,'Base productos'!A$2:H$10900,6,FALSE))</f>
        <v/>
      </c>
      <c r="H3172" s="66" t="str">
        <f>IF(B3172="","",VLOOKUP(B3172,'Base productos'!A$2:H$10900,7,FALSE))</f>
        <v/>
      </c>
      <c r="I3172" s="66" t="str">
        <f>IF(B3172="","",VLOOKUP(B3172,'Base productos'!A$2:H$10900,8,FALSE))</f>
        <v/>
      </c>
      <c r="J3172" s="47"/>
      <c r="K3172" s="48"/>
      <c r="L3172" s="68"/>
      <c r="M3172" s="68"/>
      <c r="N3172" s="68"/>
      <c r="O3172" s="68"/>
      <c r="P3172" s="100" t="str">
        <f>IF(O3172="","",VLOOKUP(O3172,'Principios Activos'!A$1:B$2418,2,FALSE))</f>
        <v/>
      </c>
      <c r="Q3172" s="68"/>
      <c r="R3172" s="68"/>
      <c r="S3172" s="68"/>
      <c r="T3172" s="68"/>
      <c r="U3172" s="68"/>
      <c r="V3172" s="68"/>
      <c r="W3172" s="68"/>
      <c r="X3172" s="68"/>
      <c r="Y3172" s="68"/>
      <c r="Z3172" s="68"/>
      <c r="AA3172" s="68"/>
      <c r="AB3172" s="69"/>
      <c r="AC3172" s="68"/>
      <c r="AD3172" s="69"/>
      <c r="AE3172" s="53"/>
      <c r="AF3172" s="98"/>
      <c r="AG3172" s="123"/>
      <c r="AH3172" s="123"/>
      <c r="AI3172"/>
      <c r="AJ3172"/>
      <c r="AM3172" s="13"/>
    </row>
    <row r="3173" spans="1:39" s="8" customFormat="1" ht="24.95" customHeight="1" x14ac:dyDescent="0.25">
      <c r="A3173" s="65" t="str">
        <f t="shared" si="49"/>
        <v/>
      </c>
      <c r="B3173" s="61"/>
      <c r="C3173" s="63" t="str">
        <f>IF(B3173="","",VLOOKUP(B3173,'Base productos'!A$2:H$10900,2,FALSE))</f>
        <v/>
      </c>
      <c r="D3173" s="66" t="str">
        <f>IF(B3173="","",VLOOKUP(B3173,'Base productos'!A$2:H$10900,3,FALSE))</f>
        <v/>
      </c>
      <c r="E3173" s="62" t="str">
        <f>IF(B3173="","",VLOOKUP(B3173,'Base productos'!A$2:H$10900,4,FALSE))</f>
        <v/>
      </c>
      <c r="F3173" s="62" t="str">
        <f>IF(B3173="","",VLOOKUP(B3173,'Base productos'!A$2:H$10900,5,FALSE))</f>
        <v/>
      </c>
      <c r="G3173" s="66" t="str">
        <f>IF(B3173="","",VLOOKUP(B3173,'Base productos'!A$2:H$10900,6,FALSE))</f>
        <v/>
      </c>
      <c r="H3173" s="66" t="str">
        <f>IF(B3173="","",VLOOKUP(B3173,'Base productos'!A$2:H$10900,7,FALSE))</f>
        <v/>
      </c>
      <c r="I3173" s="66" t="str">
        <f>IF(B3173="","",VLOOKUP(B3173,'Base productos'!A$2:H$10900,8,FALSE))</f>
        <v/>
      </c>
      <c r="J3173" s="47"/>
      <c r="K3173" s="48"/>
      <c r="L3173" s="68"/>
      <c r="M3173" s="68"/>
      <c r="N3173" s="68"/>
      <c r="O3173" s="68"/>
      <c r="P3173" s="100" t="str">
        <f>IF(O3173="","",VLOOKUP(O3173,'Principios Activos'!A$1:B$2418,2,FALSE))</f>
        <v/>
      </c>
      <c r="Q3173" s="68"/>
      <c r="R3173" s="68"/>
      <c r="S3173" s="68"/>
      <c r="T3173" s="68"/>
      <c r="U3173" s="68"/>
      <c r="V3173" s="68"/>
      <c r="W3173" s="68"/>
      <c r="X3173" s="68"/>
      <c r="Y3173" s="68"/>
      <c r="Z3173" s="68"/>
      <c r="AA3173" s="68"/>
      <c r="AB3173" s="69"/>
      <c r="AC3173" s="68"/>
      <c r="AD3173" s="69"/>
      <c r="AE3173" s="53"/>
      <c r="AF3173" s="98"/>
      <c r="AG3173" s="123"/>
      <c r="AH3173" s="123"/>
      <c r="AI3173"/>
      <c r="AJ3173"/>
      <c r="AM3173" s="13"/>
    </row>
    <row r="3174" spans="1:39" s="8" customFormat="1" ht="24.95" customHeight="1" x14ac:dyDescent="0.25">
      <c r="A3174" s="65" t="str">
        <f t="shared" si="49"/>
        <v/>
      </c>
      <c r="B3174" s="61"/>
      <c r="C3174" s="63" t="str">
        <f>IF(B3174="","",VLOOKUP(B3174,'Base productos'!A$2:H$10900,2,FALSE))</f>
        <v/>
      </c>
      <c r="D3174" s="66" t="str">
        <f>IF(B3174="","",VLOOKUP(B3174,'Base productos'!A$2:H$10900,3,FALSE))</f>
        <v/>
      </c>
      <c r="E3174" s="62" t="str">
        <f>IF(B3174="","",VLOOKUP(B3174,'Base productos'!A$2:H$10900,4,FALSE))</f>
        <v/>
      </c>
      <c r="F3174" s="62" t="str">
        <f>IF(B3174="","",VLOOKUP(B3174,'Base productos'!A$2:H$10900,5,FALSE))</f>
        <v/>
      </c>
      <c r="G3174" s="66" t="str">
        <f>IF(B3174="","",VLOOKUP(B3174,'Base productos'!A$2:H$10900,6,FALSE))</f>
        <v/>
      </c>
      <c r="H3174" s="66" t="str">
        <f>IF(B3174="","",VLOOKUP(B3174,'Base productos'!A$2:H$10900,7,FALSE))</f>
        <v/>
      </c>
      <c r="I3174" s="66" t="str">
        <f>IF(B3174="","",VLOOKUP(B3174,'Base productos'!A$2:H$10900,8,FALSE))</f>
        <v/>
      </c>
      <c r="J3174" s="47"/>
      <c r="K3174" s="48"/>
      <c r="L3174" s="68"/>
      <c r="M3174" s="68"/>
      <c r="N3174" s="68"/>
      <c r="O3174" s="68"/>
      <c r="P3174" s="100" t="str">
        <f>IF(O3174="","",VLOOKUP(O3174,'Principios Activos'!A$1:B$2418,2,FALSE))</f>
        <v/>
      </c>
      <c r="Q3174" s="68"/>
      <c r="R3174" s="68"/>
      <c r="S3174" s="68"/>
      <c r="T3174" s="68"/>
      <c r="U3174" s="68"/>
      <c r="V3174" s="68"/>
      <c r="W3174" s="68"/>
      <c r="X3174" s="68"/>
      <c r="Y3174" s="68"/>
      <c r="Z3174" s="68"/>
      <c r="AA3174" s="68"/>
      <c r="AB3174" s="69"/>
      <c r="AC3174" s="68"/>
      <c r="AD3174" s="69"/>
      <c r="AE3174" s="53"/>
      <c r="AF3174" s="98"/>
      <c r="AG3174" s="123"/>
      <c r="AH3174" s="123"/>
      <c r="AI3174"/>
      <c r="AJ3174"/>
      <c r="AM3174" s="13"/>
    </row>
    <row r="3175" spans="1:39" s="8" customFormat="1" ht="24.95" customHeight="1" x14ac:dyDescent="0.25">
      <c r="A3175" s="65" t="str">
        <f t="shared" si="49"/>
        <v/>
      </c>
      <c r="B3175" s="61"/>
      <c r="C3175" s="63" t="str">
        <f>IF(B3175="","",VLOOKUP(B3175,'Base productos'!A$2:H$10900,2,FALSE))</f>
        <v/>
      </c>
      <c r="D3175" s="66" t="str">
        <f>IF(B3175="","",VLOOKUP(B3175,'Base productos'!A$2:H$10900,3,FALSE))</f>
        <v/>
      </c>
      <c r="E3175" s="62" t="str">
        <f>IF(B3175="","",VLOOKUP(B3175,'Base productos'!A$2:H$10900,4,FALSE))</f>
        <v/>
      </c>
      <c r="F3175" s="62" t="str">
        <f>IF(B3175="","",VLOOKUP(B3175,'Base productos'!A$2:H$10900,5,FALSE))</f>
        <v/>
      </c>
      <c r="G3175" s="66" t="str">
        <f>IF(B3175="","",VLOOKUP(B3175,'Base productos'!A$2:H$10900,6,FALSE))</f>
        <v/>
      </c>
      <c r="H3175" s="66" t="str">
        <f>IF(B3175="","",VLOOKUP(B3175,'Base productos'!A$2:H$10900,7,FALSE))</f>
        <v/>
      </c>
      <c r="I3175" s="66" t="str">
        <f>IF(B3175="","",VLOOKUP(B3175,'Base productos'!A$2:H$10900,8,FALSE))</f>
        <v/>
      </c>
      <c r="J3175" s="47"/>
      <c r="K3175" s="48"/>
      <c r="L3175" s="68"/>
      <c r="M3175" s="68"/>
      <c r="N3175" s="68"/>
      <c r="O3175" s="68"/>
      <c r="P3175" s="100" t="str">
        <f>IF(O3175="","",VLOOKUP(O3175,'Principios Activos'!A$1:B$2418,2,FALSE))</f>
        <v/>
      </c>
      <c r="Q3175" s="68"/>
      <c r="R3175" s="68"/>
      <c r="S3175" s="68"/>
      <c r="T3175" s="68"/>
      <c r="U3175" s="68"/>
      <c r="V3175" s="68"/>
      <c r="W3175" s="68"/>
      <c r="X3175" s="68"/>
      <c r="Y3175" s="68"/>
      <c r="Z3175" s="68"/>
      <c r="AA3175" s="68"/>
      <c r="AB3175" s="69"/>
      <c r="AC3175" s="68"/>
      <c r="AD3175" s="69"/>
      <c r="AE3175" s="53"/>
      <c r="AF3175" s="98"/>
      <c r="AG3175" s="123"/>
      <c r="AH3175" s="123"/>
      <c r="AI3175"/>
      <c r="AJ3175"/>
      <c r="AM3175" s="13"/>
    </row>
    <row r="3176" spans="1:39" s="8" customFormat="1" ht="24.95" customHeight="1" x14ac:dyDescent="0.25">
      <c r="A3176" s="65" t="str">
        <f t="shared" si="49"/>
        <v/>
      </c>
      <c r="B3176" s="61"/>
      <c r="C3176" s="63" t="str">
        <f>IF(B3176="","",VLOOKUP(B3176,'Base productos'!A$2:H$10900,2,FALSE))</f>
        <v/>
      </c>
      <c r="D3176" s="66" t="str">
        <f>IF(B3176="","",VLOOKUP(B3176,'Base productos'!A$2:H$10900,3,FALSE))</f>
        <v/>
      </c>
      <c r="E3176" s="62" t="str">
        <f>IF(B3176="","",VLOOKUP(B3176,'Base productos'!A$2:H$10900,4,FALSE))</f>
        <v/>
      </c>
      <c r="F3176" s="62" t="str">
        <f>IF(B3176="","",VLOOKUP(B3176,'Base productos'!A$2:H$10900,5,FALSE))</f>
        <v/>
      </c>
      <c r="G3176" s="66" t="str">
        <f>IF(B3176="","",VLOOKUP(B3176,'Base productos'!A$2:H$10900,6,FALSE))</f>
        <v/>
      </c>
      <c r="H3176" s="66" t="str">
        <f>IF(B3176="","",VLOOKUP(B3176,'Base productos'!A$2:H$10900,7,FALSE))</f>
        <v/>
      </c>
      <c r="I3176" s="66" t="str">
        <f>IF(B3176="","",VLOOKUP(B3176,'Base productos'!A$2:H$10900,8,FALSE))</f>
        <v/>
      </c>
      <c r="J3176" s="47"/>
      <c r="K3176" s="48"/>
      <c r="L3176" s="68"/>
      <c r="M3176" s="68"/>
      <c r="N3176" s="68"/>
      <c r="O3176" s="68"/>
      <c r="P3176" s="100" t="str">
        <f>IF(O3176="","",VLOOKUP(O3176,'Principios Activos'!A$1:B$2418,2,FALSE))</f>
        <v/>
      </c>
      <c r="Q3176" s="68"/>
      <c r="R3176" s="68"/>
      <c r="S3176" s="68"/>
      <c r="T3176" s="68"/>
      <c r="U3176" s="68"/>
      <c r="V3176" s="68"/>
      <c r="W3176" s="68"/>
      <c r="X3176" s="68"/>
      <c r="Y3176" s="68"/>
      <c r="Z3176" s="68"/>
      <c r="AA3176" s="68"/>
      <c r="AB3176" s="69"/>
      <c r="AC3176" s="68"/>
      <c r="AD3176" s="69"/>
      <c r="AE3176" s="53"/>
      <c r="AF3176" s="98"/>
      <c r="AG3176" s="123"/>
      <c r="AH3176" s="123"/>
      <c r="AI3176"/>
      <c r="AJ3176"/>
      <c r="AM3176" s="13"/>
    </row>
    <row r="3177" spans="1:39" s="8" customFormat="1" ht="24.95" customHeight="1" x14ac:dyDescent="0.25">
      <c r="A3177" s="65" t="str">
        <f t="shared" si="49"/>
        <v/>
      </c>
      <c r="B3177" s="61"/>
      <c r="C3177" s="63" t="str">
        <f>IF(B3177="","",VLOOKUP(B3177,'Base productos'!A$2:H$10900,2,FALSE))</f>
        <v/>
      </c>
      <c r="D3177" s="66" t="str">
        <f>IF(B3177="","",VLOOKUP(B3177,'Base productos'!A$2:H$10900,3,FALSE))</f>
        <v/>
      </c>
      <c r="E3177" s="62" t="str">
        <f>IF(B3177="","",VLOOKUP(B3177,'Base productos'!A$2:H$10900,4,FALSE))</f>
        <v/>
      </c>
      <c r="F3177" s="62" t="str">
        <f>IF(B3177="","",VLOOKUP(B3177,'Base productos'!A$2:H$10900,5,FALSE))</f>
        <v/>
      </c>
      <c r="G3177" s="66" t="str">
        <f>IF(B3177="","",VLOOKUP(B3177,'Base productos'!A$2:H$10900,6,FALSE))</f>
        <v/>
      </c>
      <c r="H3177" s="66" t="str">
        <f>IF(B3177="","",VLOOKUP(B3177,'Base productos'!A$2:H$10900,7,FALSE))</f>
        <v/>
      </c>
      <c r="I3177" s="66" t="str">
        <f>IF(B3177="","",VLOOKUP(B3177,'Base productos'!A$2:H$10900,8,FALSE))</f>
        <v/>
      </c>
      <c r="J3177" s="47"/>
      <c r="K3177" s="48"/>
      <c r="L3177" s="68"/>
      <c r="M3177" s="68"/>
      <c r="N3177" s="68"/>
      <c r="O3177" s="68"/>
      <c r="P3177" s="100" t="str">
        <f>IF(O3177="","",VLOOKUP(O3177,'Principios Activos'!A$1:B$2418,2,FALSE))</f>
        <v/>
      </c>
      <c r="Q3177" s="68"/>
      <c r="R3177" s="68"/>
      <c r="S3177" s="68"/>
      <c r="T3177" s="68"/>
      <c r="U3177" s="68"/>
      <c r="V3177" s="68"/>
      <c r="W3177" s="68"/>
      <c r="X3177" s="68"/>
      <c r="Y3177" s="68"/>
      <c r="Z3177" s="68"/>
      <c r="AA3177" s="68"/>
      <c r="AB3177" s="69"/>
      <c r="AC3177" s="68"/>
      <c r="AD3177" s="69"/>
      <c r="AE3177" s="53"/>
      <c r="AF3177" s="98"/>
      <c r="AG3177" s="123"/>
      <c r="AH3177" s="123"/>
      <c r="AI3177"/>
      <c r="AJ3177"/>
      <c r="AM3177" s="13"/>
    </row>
    <row r="3178" spans="1:39" s="8" customFormat="1" ht="24.95" customHeight="1" x14ac:dyDescent="0.25">
      <c r="A3178" s="65" t="str">
        <f t="shared" si="49"/>
        <v/>
      </c>
      <c r="B3178" s="61"/>
      <c r="C3178" s="63" t="str">
        <f>IF(B3178="","",VLOOKUP(B3178,'Base productos'!A$2:H$10900,2,FALSE))</f>
        <v/>
      </c>
      <c r="D3178" s="66" t="str">
        <f>IF(B3178="","",VLOOKUP(B3178,'Base productos'!A$2:H$10900,3,FALSE))</f>
        <v/>
      </c>
      <c r="E3178" s="62" t="str">
        <f>IF(B3178="","",VLOOKUP(B3178,'Base productos'!A$2:H$10900,4,FALSE))</f>
        <v/>
      </c>
      <c r="F3178" s="62" t="str">
        <f>IF(B3178="","",VLOOKUP(B3178,'Base productos'!A$2:H$10900,5,FALSE))</f>
        <v/>
      </c>
      <c r="G3178" s="66" t="str">
        <f>IF(B3178="","",VLOOKUP(B3178,'Base productos'!A$2:H$10900,6,FALSE))</f>
        <v/>
      </c>
      <c r="H3178" s="66" t="str">
        <f>IF(B3178="","",VLOOKUP(B3178,'Base productos'!A$2:H$10900,7,FALSE))</f>
        <v/>
      </c>
      <c r="I3178" s="66" t="str">
        <f>IF(B3178="","",VLOOKUP(B3178,'Base productos'!A$2:H$10900,8,FALSE))</f>
        <v/>
      </c>
      <c r="J3178" s="47"/>
      <c r="K3178" s="48"/>
      <c r="L3178" s="68"/>
      <c r="M3178" s="68"/>
      <c r="N3178" s="68"/>
      <c r="O3178" s="68"/>
      <c r="P3178" s="100" t="str">
        <f>IF(O3178="","",VLOOKUP(O3178,'Principios Activos'!A$1:B$2418,2,FALSE))</f>
        <v/>
      </c>
      <c r="Q3178" s="68"/>
      <c r="R3178" s="68"/>
      <c r="S3178" s="68"/>
      <c r="T3178" s="68"/>
      <c r="U3178" s="68"/>
      <c r="V3178" s="68"/>
      <c r="W3178" s="68"/>
      <c r="X3178" s="68"/>
      <c r="Y3178" s="68"/>
      <c r="Z3178" s="68"/>
      <c r="AA3178" s="68"/>
      <c r="AB3178" s="69"/>
      <c r="AC3178" s="68"/>
      <c r="AD3178" s="69"/>
      <c r="AE3178" s="53"/>
      <c r="AF3178" s="98"/>
      <c r="AG3178" s="123"/>
      <c r="AH3178" s="123"/>
      <c r="AI3178"/>
      <c r="AJ3178"/>
      <c r="AM3178" s="13"/>
    </row>
    <row r="3179" spans="1:39" s="8" customFormat="1" ht="24.95" customHeight="1" x14ac:dyDescent="0.25">
      <c r="A3179" s="65" t="str">
        <f t="shared" si="49"/>
        <v/>
      </c>
      <c r="B3179" s="61"/>
      <c r="C3179" s="63" t="str">
        <f>IF(B3179="","",VLOOKUP(B3179,'Base productos'!A$2:H$10900,2,FALSE))</f>
        <v/>
      </c>
      <c r="D3179" s="66" t="str">
        <f>IF(B3179="","",VLOOKUP(B3179,'Base productos'!A$2:H$10900,3,FALSE))</f>
        <v/>
      </c>
      <c r="E3179" s="62" t="str">
        <f>IF(B3179="","",VLOOKUP(B3179,'Base productos'!A$2:H$10900,4,FALSE))</f>
        <v/>
      </c>
      <c r="F3179" s="62" t="str">
        <f>IF(B3179="","",VLOOKUP(B3179,'Base productos'!A$2:H$10900,5,FALSE))</f>
        <v/>
      </c>
      <c r="G3179" s="66" t="str">
        <f>IF(B3179="","",VLOOKUP(B3179,'Base productos'!A$2:H$10900,6,FALSE))</f>
        <v/>
      </c>
      <c r="H3179" s="66" t="str">
        <f>IF(B3179="","",VLOOKUP(B3179,'Base productos'!A$2:H$10900,7,FALSE))</f>
        <v/>
      </c>
      <c r="I3179" s="66" t="str">
        <f>IF(B3179="","",VLOOKUP(B3179,'Base productos'!A$2:H$10900,8,FALSE))</f>
        <v/>
      </c>
      <c r="J3179" s="47"/>
      <c r="K3179" s="48"/>
      <c r="L3179" s="68"/>
      <c r="M3179" s="68"/>
      <c r="N3179" s="68"/>
      <c r="O3179" s="68"/>
      <c r="P3179" s="100" t="str">
        <f>IF(O3179="","",VLOOKUP(O3179,'Principios Activos'!A$1:B$2418,2,FALSE))</f>
        <v/>
      </c>
      <c r="Q3179" s="68"/>
      <c r="R3179" s="68"/>
      <c r="S3179" s="68"/>
      <c r="T3179" s="68"/>
      <c r="U3179" s="68"/>
      <c r="V3179" s="68"/>
      <c r="W3179" s="68"/>
      <c r="X3179" s="68"/>
      <c r="Y3179" s="68"/>
      <c r="Z3179" s="68"/>
      <c r="AA3179" s="68"/>
      <c r="AB3179" s="69"/>
      <c r="AC3179" s="68"/>
      <c r="AD3179" s="69"/>
      <c r="AE3179" s="53"/>
      <c r="AF3179" s="98"/>
      <c r="AG3179" s="123"/>
      <c r="AH3179" s="123"/>
      <c r="AI3179"/>
      <c r="AJ3179"/>
      <c r="AM3179" s="13"/>
    </row>
    <row r="3180" spans="1:39" s="8" customFormat="1" ht="24.95" customHeight="1" x14ac:dyDescent="0.25">
      <c r="A3180" s="65" t="str">
        <f t="shared" si="49"/>
        <v/>
      </c>
      <c r="B3180" s="61"/>
      <c r="C3180" s="63" t="str">
        <f>IF(B3180="","",VLOOKUP(B3180,'Base productos'!A$2:H$10900,2,FALSE))</f>
        <v/>
      </c>
      <c r="D3180" s="66" t="str">
        <f>IF(B3180="","",VLOOKUP(B3180,'Base productos'!A$2:H$10900,3,FALSE))</f>
        <v/>
      </c>
      <c r="E3180" s="62" t="str">
        <f>IF(B3180="","",VLOOKUP(B3180,'Base productos'!A$2:H$10900,4,FALSE))</f>
        <v/>
      </c>
      <c r="F3180" s="62" t="str">
        <f>IF(B3180="","",VLOOKUP(B3180,'Base productos'!A$2:H$10900,5,FALSE))</f>
        <v/>
      </c>
      <c r="G3180" s="66" t="str">
        <f>IF(B3180="","",VLOOKUP(B3180,'Base productos'!A$2:H$10900,6,FALSE))</f>
        <v/>
      </c>
      <c r="H3180" s="66" t="str">
        <f>IF(B3180="","",VLOOKUP(B3180,'Base productos'!A$2:H$10900,7,FALSE))</f>
        <v/>
      </c>
      <c r="I3180" s="66" t="str">
        <f>IF(B3180="","",VLOOKUP(B3180,'Base productos'!A$2:H$10900,8,FALSE))</f>
        <v/>
      </c>
      <c r="J3180" s="47"/>
      <c r="K3180" s="48"/>
      <c r="L3180" s="68"/>
      <c r="M3180" s="68"/>
      <c r="N3180" s="68"/>
      <c r="O3180" s="68"/>
      <c r="P3180" s="100" t="str">
        <f>IF(O3180="","",VLOOKUP(O3180,'Principios Activos'!A$1:B$2418,2,FALSE))</f>
        <v/>
      </c>
      <c r="Q3180" s="68"/>
      <c r="R3180" s="68"/>
      <c r="S3180" s="68"/>
      <c r="T3180" s="68"/>
      <c r="U3180" s="68"/>
      <c r="V3180" s="68"/>
      <c r="W3180" s="68"/>
      <c r="X3180" s="68"/>
      <c r="Y3180" s="68"/>
      <c r="Z3180" s="68"/>
      <c r="AA3180" s="68"/>
      <c r="AB3180" s="69"/>
      <c r="AC3180" s="68"/>
      <c r="AD3180" s="69"/>
      <c r="AE3180" s="53"/>
      <c r="AF3180" s="98"/>
      <c r="AG3180" s="123"/>
      <c r="AH3180" s="123"/>
      <c r="AI3180"/>
      <c r="AJ3180"/>
      <c r="AM3180" s="13"/>
    </row>
    <row r="3181" spans="1:39" s="8" customFormat="1" ht="24.95" customHeight="1" x14ac:dyDescent="0.25">
      <c r="A3181" s="65" t="str">
        <f t="shared" si="49"/>
        <v/>
      </c>
      <c r="B3181" s="61"/>
      <c r="C3181" s="63" t="str">
        <f>IF(B3181="","",VLOOKUP(B3181,'Base productos'!A$2:H$10900,2,FALSE))</f>
        <v/>
      </c>
      <c r="D3181" s="66" t="str">
        <f>IF(B3181="","",VLOOKUP(B3181,'Base productos'!A$2:H$10900,3,FALSE))</f>
        <v/>
      </c>
      <c r="E3181" s="62" t="str">
        <f>IF(B3181="","",VLOOKUP(B3181,'Base productos'!A$2:H$10900,4,FALSE))</f>
        <v/>
      </c>
      <c r="F3181" s="62" t="str">
        <f>IF(B3181="","",VLOOKUP(B3181,'Base productos'!A$2:H$10900,5,FALSE))</f>
        <v/>
      </c>
      <c r="G3181" s="66" t="str">
        <f>IF(B3181="","",VLOOKUP(B3181,'Base productos'!A$2:H$10900,6,FALSE))</f>
        <v/>
      </c>
      <c r="H3181" s="66" t="str">
        <f>IF(B3181="","",VLOOKUP(B3181,'Base productos'!A$2:H$10900,7,FALSE))</f>
        <v/>
      </c>
      <c r="I3181" s="66" t="str">
        <f>IF(B3181="","",VLOOKUP(B3181,'Base productos'!A$2:H$10900,8,FALSE))</f>
        <v/>
      </c>
      <c r="J3181" s="47"/>
      <c r="K3181" s="48"/>
      <c r="L3181" s="68"/>
      <c r="M3181" s="68"/>
      <c r="N3181" s="68"/>
      <c r="O3181" s="68"/>
      <c r="P3181" s="100" t="str">
        <f>IF(O3181="","",VLOOKUP(O3181,'Principios Activos'!A$1:B$2418,2,FALSE))</f>
        <v/>
      </c>
      <c r="Q3181" s="68"/>
      <c r="R3181" s="68"/>
      <c r="S3181" s="68"/>
      <c r="T3181" s="68"/>
      <c r="U3181" s="68"/>
      <c r="V3181" s="68"/>
      <c r="W3181" s="68"/>
      <c r="X3181" s="68"/>
      <c r="Y3181" s="68"/>
      <c r="Z3181" s="68"/>
      <c r="AA3181" s="68"/>
      <c r="AB3181" s="69"/>
      <c r="AC3181" s="68"/>
      <c r="AD3181" s="69"/>
      <c r="AE3181" s="53"/>
      <c r="AF3181" s="98"/>
      <c r="AG3181" s="123"/>
      <c r="AH3181" s="123"/>
      <c r="AI3181"/>
      <c r="AJ3181"/>
      <c r="AM3181" s="13"/>
    </row>
    <row r="3182" spans="1:39" s="8" customFormat="1" ht="24.95" customHeight="1" x14ac:dyDescent="0.25">
      <c r="A3182" s="65" t="str">
        <f t="shared" si="49"/>
        <v/>
      </c>
      <c r="B3182" s="61"/>
      <c r="C3182" s="63" t="str">
        <f>IF(B3182="","",VLOOKUP(B3182,'Base productos'!A$2:H$10900,2,FALSE))</f>
        <v/>
      </c>
      <c r="D3182" s="66" t="str">
        <f>IF(B3182="","",VLOOKUP(B3182,'Base productos'!A$2:H$10900,3,FALSE))</f>
        <v/>
      </c>
      <c r="E3182" s="62" t="str">
        <f>IF(B3182="","",VLOOKUP(B3182,'Base productos'!A$2:H$10900,4,FALSE))</f>
        <v/>
      </c>
      <c r="F3182" s="62" t="str">
        <f>IF(B3182="","",VLOOKUP(B3182,'Base productos'!A$2:H$10900,5,FALSE))</f>
        <v/>
      </c>
      <c r="G3182" s="66" t="str">
        <f>IF(B3182="","",VLOOKUP(B3182,'Base productos'!A$2:H$10900,6,FALSE))</f>
        <v/>
      </c>
      <c r="H3182" s="66" t="str">
        <f>IF(B3182="","",VLOOKUP(B3182,'Base productos'!A$2:H$10900,7,FALSE))</f>
        <v/>
      </c>
      <c r="I3182" s="66" t="str">
        <f>IF(B3182="","",VLOOKUP(B3182,'Base productos'!A$2:H$10900,8,FALSE))</f>
        <v/>
      </c>
      <c r="J3182" s="47"/>
      <c r="K3182" s="48"/>
      <c r="L3182" s="68"/>
      <c r="M3182" s="68"/>
      <c r="N3182" s="68"/>
      <c r="O3182" s="68"/>
      <c r="P3182" s="100" t="str">
        <f>IF(O3182="","",VLOOKUP(O3182,'Principios Activos'!A$1:B$2418,2,FALSE))</f>
        <v/>
      </c>
      <c r="Q3182" s="68"/>
      <c r="R3182" s="68"/>
      <c r="S3182" s="68"/>
      <c r="T3182" s="68"/>
      <c r="U3182" s="68"/>
      <c r="V3182" s="68"/>
      <c r="W3182" s="68"/>
      <c r="X3182" s="68"/>
      <c r="Y3182" s="68"/>
      <c r="Z3182" s="68"/>
      <c r="AA3182" s="68"/>
      <c r="AB3182" s="69"/>
      <c r="AC3182" s="68"/>
      <c r="AD3182" s="69"/>
      <c r="AE3182" s="53"/>
      <c r="AF3182" s="98"/>
      <c r="AG3182" s="123"/>
      <c r="AH3182" s="123"/>
      <c r="AI3182"/>
      <c r="AJ3182"/>
      <c r="AM3182" s="13"/>
    </row>
    <row r="3183" spans="1:39" s="8" customFormat="1" ht="24.95" customHeight="1" x14ac:dyDescent="0.25">
      <c r="A3183" s="65" t="str">
        <f t="shared" si="49"/>
        <v/>
      </c>
      <c r="B3183" s="61"/>
      <c r="C3183" s="63" t="str">
        <f>IF(B3183="","",VLOOKUP(B3183,'Base productos'!A$2:H$10900,2,FALSE))</f>
        <v/>
      </c>
      <c r="D3183" s="66" t="str">
        <f>IF(B3183="","",VLOOKUP(B3183,'Base productos'!A$2:H$10900,3,FALSE))</f>
        <v/>
      </c>
      <c r="E3183" s="62" t="str">
        <f>IF(B3183="","",VLOOKUP(B3183,'Base productos'!A$2:H$10900,4,FALSE))</f>
        <v/>
      </c>
      <c r="F3183" s="62" t="str">
        <f>IF(B3183="","",VLOOKUP(B3183,'Base productos'!A$2:H$10900,5,FALSE))</f>
        <v/>
      </c>
      <c r="G3183" s="66" t="str">
        <f>IF(B3183="","",VLOOKUP(B3183,'Base productos'!A$2:H$10900,6,FALSE))</f>
        <v/>
      </c>
      <c r="H3183" s="66" t="str">
        <f>IF(B3183="","",VLOOKUP(B3183,'Base productos'!A$2:H$10900,7,FALSE))</f>
        <v/>
      </c>
      <c r="I3183" s="66" t="str">
        <f>IF(B3183="","",VLOOKUP(B3183,'Base productos'!A$2:H$10900,8,FALSE))</f>
        <v/>
      </c>
      <c r="J3183" s="47"/>
      <c r="K3183" s="48"/>
      <c r="L3183" s="68"/>
      <c r="M3183" s="68"/>
      <c r="N3183" s="68"/>
      <c r="O3183" s="68"/>
      <c r="P3183" s="100" t="str">
        <f>IF(O3183="","",VLOOKUP(O3183,'Principios Activos'!A$1:B$2418,2,FALSE))</f>
        <v/>
      </c>
      <c r="Q3183" s="68"/>
      <c r="R3183" s="68"/>
      <c r="S3183" s="68"/>
      <c r="T3183" s="68"/>
      <c r="U3183" s="68"/>
      <c r="V3183" s="68"/>
      <c r="W3183" s="68"/>
      <c r="X3183" s="68"/>
      <c r="Y3183" s="68"/>
      <c r="Z3183" s="68"/>
      <c r="AA3183" s="68"/>
      <c r="AB3183" s="69"/>
      <c r="AC3183" s="68"/>
      <c r="AD3183" s="69"/>
      <c r="AE3183" s="53"/>
      <c r="AF3183" s="98"/>
      <c r="AG3183" s="123"/>
      <c r="AH3183" s="123"/>
      <c r="AI3183"/>
      <c r="AJ3183"/>
      <c r="AM3183" s="13"/>
    </row>
    <row r="3184" spans="1:39" s="8" customFormat="1" ht="24.95" customHeight="1" x14ac:dyDescent="0.25">
      <c r="A3184" s="65" t="str">
        <f t="shared" si="49"/>
        <v/>
      </c>
      <c r="B3184" s="61"/>
      <c r="C3184" s="63" t="str">
        <f>IF(B3184="","",VLOOKUP(B3184,'Base productos'!A$2:H$10900,2,FALSE))</f>
        <v/>
      </c>
      <c r="D3184" s="66" t="str">
        <f>IF(B3184="","",VLOOKUP(B3184,'Base productos'!A$2:H$10900,3,FALSE))</f>
        <v/>
      </c>
      <c r="E3184" s="62" t="str">
        <f>IF(B3184="","",VLOOKUP(B3184,'Base productos'!A$2:H$10900,4,FALSE))</f>
        <v/>
      </c>
      <c r="F3184" s="62" t="str">
        <f>IF(B3184="","",VLOOKUP(B3184,'Base productos'!A$2:H$10900,5,FALSE))</f>
        <v/>
      </c>
      <c r="G3184" s="66" t="str">
        <f>IF(B3184="","",VLOOKUP(B3184,'Base productos'!A$2:H$10900,6,FALSE))</f>
        <v/>
      </c>
      <c r="H3184" s="66" t="str">
        <f>IF(B3184="","",VLOOKUP(B3184,'Base productos'!A$2:H$10900,7,FALSE))</f>
        <v/>
      </c>
      <c r="I3184" s="66" t="str">
        <f>IF(B3184="","",VLOOKUP(B3184,'Base productos'!A$2:H$10900,8,FALSE))</f>
        <v/>
      </c>
      <c r="J3184" s="47"/>
      <c r="K3184" s="48"/>
      <c r="L3184" s="68"/>
      <c r="M3184" s="68"/>
      <c r="N3184" s="68"/>
      <c r="O3184" s="68"/>
      <c r="P3184" s="100" t="str">
        <f>IF(O3184="","",VLOOKUP(O3184,'Principios Activos'!A$1:B$2418,2,FALSE))</f>
        <v/>
      </c>
      <c r="Q3184" s="68"/>
      <c r="R3184" s="68"/>
      <c r="S3184" s="68"/>
      <c r="T3184" s="68"/>
      <c r="U3184" s="68"/>
      <c r="V3184" s="68"/>
      <c r="W3184" s="68"/>
      <c r="X3184" s="68"/>
      <c r="Y3184" s="68"/>
      <c r="Z3184" s="68"/>
      <c r="AA3184" s="68"/>
      <c r="AB3184" s="69"/>
      <c r="AC3184" s="68"/>
      <c r="AD3184" s="69"/>
      <c r="AE3184" s="53"/>
      <c r="AF3184" s="98"/>
      <c r="AG3184" s="123"/>
      <c r="AH3184" s="123"/>
      <c r="AI3184"/>
      <c r="AJ3184"/>
      <c r="AM3184" s="13"/>
    </row>
    <row r="3185" spans="1:39" s="8" customFormat="1" ht="24.95" customHeight="1" x14ac:dyDescent="0.25">
      <c r="A3185" s="65" t="str">
        <f t="shared" si="49"/>
        <v/>
      </c>
      <c r="B3185" s="61"/>
      <c r="C3185" s="63" t="str">
        <f>IF(B3185="","",VLOOKUP(B3185,'Base productos'!A$2:H$10900,2,FALSE))</f>
        <v/>
      </c>
      <c r="D3185" s="66" t="str">
        <f>IF(B3185="","",VLOOKUP(B3185,'Base productos'!A$2:H$10900,3,FALSE))</f>
        <v/>
      </c>
      <c r="E3185" s="62" t="str">
        <f>IF(B3185="","",VLOOKUP(B3185,'Base productos'!A$2:H$10900,4,FALSE))</f>
        <v/>
      </c>
      <c r="F3185" s="62" t="str">
        <f>IF(B3185="","",VLOOKUP(B3185,'Base productos'!A$2:H$10900,5,FALSE))</f>
        <v/>
      </c>
      <c r="G3185" s="66" t="str">
        <f>IF(B3185="","",VLOOKUP(B3185,'Base productos'!A$2:H$10900,6,FALSE))</f>
        <v/>
      </c>
      <c r="H3185" s="66" t="str">
        <f>IF(B3185="","",VLOOKUP(B3185,'Base productos'!A$2:H$10900,7,FALSE))</f>
        <v/>
      </c>
      <c r="I3185" s="66" t="str">
        <f>IF(B3185="","",VLOOKUP(B3185,'Base productos'!A$2:H$10900,8,FALSE))</f>
        <v/>
      </c>
      <c r="J3185" s="47"/>
      <c r="K3185" s="48"/>
      <c r="L3185" s="68"/>
      <c r="M3185" s="68"/>
      <c r="N3185" s="68"/>
      <c r="O3185" s="68"/>
      <c r="P3185" s="100" t="str">
        <f>IF(O3185="","",VLOOKUP(O3185,'Principios Activos'!A$1:B$2418,2,FALSE))</f>
        <v/>
      </c>
      <c r="Q3185" s="68"/>
      <c r="R3185" s="68"/>
      <c r="S3185" s="68"/>
      <c r="T3185" s="68"/>
      <c r="U3185" s="68"/>
      <c r="V3185" s="68"/>
      <c r="W3185" s="68"/>
      <c r="X3185" s="68"/>
      <c r="Y3185" s="68"/>
      <c r="Z3185" s="68"/>
      <c r="AA3185" s="68"/>
      <c r="AB3185" s="69"/>
      <c r="AC3185" s="68"/>
      <c r="AD3185" s="69"/>
      <c r="AE3185" s="53"/>
      <c r="AF3185" s="98"/>
      <c r="AG3185" s="123"/>
      <c r="AH3185" s="123"/>
      <c r="AI3185"/>
      <c r="AJ3185"/>
      <c r="AM3185" s="13"/>
    </row>
    <row r="3186" spans="1:39" s="8" customFormat="1" ht="24.95" customHeight="1" x14ac:dyDescent="0.25">
      <c r="A3186" s="65" t="str">
        <f t="shared" si="49"/>
        <v/>
      </c>
      <c r="B3186" s="61"/>
      <c r="C3186" s="63" t="str">
        <f>IF(B3186="","",VLOOKUP(B3186,'Base productos'!A$2:H$10900,2,FALSE))</f>
        <v/>
      </c>
      <c r="D3186" s="66" t="str">
        <f>IF(B3186="","",VLOOKUP(B3186,'Base productos'!A$2:H$10900,3,FALSE))</f>
        <v/>
      </c>
      <c r="E3186" s="62" t="str">
        <f>IF(B3186="","",VLOOKUP(B3186,'Base productos'!A$2:H$10900,4,FALSE))</f>
        <v/>
      </c>
      <c r="F3186" s="62" t="str">
        <f>IF(B3186="","",VLOOKUP(B3186,'Base productos'!A$2:H$10900,5,FALSE))</f>
        <v/>
      </c>
      <c r="G3186" s="66" t="str">
        <f>IF(B3186="","",VLOOKUP(B3186,'Base productos'!A$2:H$10900,6,FALSE))</f>
        <v/>
      </c>
      <c r="H3186" s="66" t="str">
        <f>IF(B3186="","",VLOOKUP(B3186,'Base productos'!A$2:H$10900,7,FALSE))</f>
        <v/>
      </c>
      <c r="I3186" s="66" t="str">
        <f>IF(B3186="","",VLOOKUP(B3186,'Base productos'!A$2:H$10900,8,FALSE))</f>
        <v/>
      </c>
      <c r="J3186" s="47"/>
      <c r="K3186" s="48"/>
      <c r="L3186" s="68"/>
      <c r="M3186" s="68"/>
      <c r="N3186" s="68"/>
      <c r="O3186" s="68"/>
      <c r="P3186" s="100" t="str">
        <f>IF(O3186="","",VLOOKUP(O3186,'Principios Activos'!A$1:B$2418,2,FALSE))</f>
        <v/>
      </c>
      <c r="Q3186" s="68"/>
      <c r="R3186" s="68"/>
      <c r="S3186" s="68"/>
      <c r="T3186" s="68"/>
      <c r="U3186" s="68"/>
      <c r="V3186" s="68"/>
      <c r="W3186" s="68"/>
      <c r="X3186" s="68"/>
      <c r="Y3186" s="68"/>
      <c r="Z3186" s="68"/>
      <c r="AA3186" s="68"/>
      <c r="AB3186" s="69"/>
      <c r="AC3186" s="68"/>
      <c r="AD3186" s="69"/>
      <c r="AE3186" s="53"/>
      <c r="AF3186" s="98"/>
      <c r="AG3186" s="123"/>
      <c r="AH3186" s="123"/>
      <c r="AI3186"/>
      <c r="AJ3186"/>
      <c r="AM3186" s="13"/>
    </row>
    <row r="3187" spans="1:39" s="8" customFormat="1" ht="24.95" customHeight="1" x14ac:dyDescent="0.25">
      <c r="A3187" s="65" t="str">
        <f t="shared" si="49"/>
        <v/>
      </c>
      <c r="B3187" s="61"/>
      <c r="C3187" s="63" t="str">
        <f>IF(B3187="","",VLOOKUP(B3187,'Base productos'!A$2:H$10900,2,FALSE))</f>
        <v/>
      </c>
      <c r="D3187" s="66" t="str">
        <f>IF(B3187="","",VLOOKUP(B3187,'Base productos'!A$2:H$10900,3,FALSE))</f>
        <v/>
      </c>
      <c r="E3187" s="62" t="str">
        <f>IF(B3187="","",VLOOKUP(B3187,'Base productos'!A$2:H$10900,4,FALSE))</f>
        <v/>
      </c>
      <c r="F3187" s="62" t="str">
        <f>IF(B3187="","",VLOOKUP(B3187,'Base productos'!A$2:H$10900,5,FALSE))</f>
        <v/>
      </c>
      <c r="G3187" s="66" t="str">
        <f>IF(B3187="","",VLOOKUP(B3187,'Base productos'!A$2:H$10900,6,FALSE))</f>
        <v/>
      </c>
      <c r="H3187" s="66" t="str">
        <f>IF(B3187="","",VLOOKUP(B3187,'Base productos'!A$2:H$10900,7,FALSE))</f>
        <v/>
      </c>
      <c r="I3187" s="66" t="str">
        <f>IF(B3187="","",VLOOKUP(B3187,'Base productos'!A$2:H$10900,8,FALSE))</f>
        <v/>
      </c>
      <c r="J3187" s="47"/>
      <c r="K3187" s="48"/>
      <c r="L3187" s="68"/>
      <c r="M3187" s="68"/>
      <c r="N3187" s="68"/>
      <c r="O3187" s="68"/>
      <c r="P3187" s="100" t="str">
        <f>IF(O3187="","",VLOOKUP(O3187,'Principios Activos'!A$1:B$2418,2,FALSE))</f>
        <v/>
      </c>
      <c r="Q3187" s="68"/>
      <c r="R3187" s="68"/>
      <c r="S3187" s="68"/>
      <c r="T3187" s="68"/>
      <c r="U3187" s="68"/>
      <c r="V3187" s="68"/>
      <c r="W3187" s="68"/>
      <c r="X3187" s="68"/>
      <c r="Y3187" s="68"/>
      <c r="Z3187" s="68"/>
      <c r="AA3187" s="68"/>
      <c r="AB3187" s="69"/>
      <c r="AC3187" s="68"/>
      <c r="AD3187" s="69"/>
      <c r="AE3187" s="53"/>
      <c r="AF3187" s="98"/>
      <c r="AG3187" s="123"/>
      <c r="AH3187" s="123"/>
      <c r="AI3187"/>
      <c r="AJ3187"/>
      <c r="AM3187" s="13"/>
    </row>
    <row r="3188" spans="1:39" s="8" customFormat="1" ht="24.95" customHeight="1" x14ac:dyDescent="0.25">
      <c r="A3188" s="65" t="str">
        <f t="shared" si="49"/>
        <v/>
      </c>
      <c r="B3188" s="61"/>
      <c r="C3188" s="63" t="str">
        <f>IF(B3188="","",VLOOKUP(B3188,'Base productos'!A$2:H$10900,2,FALSE))</f>
        <v/>
      </c>
      <c r="D3188" s="66" t="str">
        <f>IF(B3188="","",VLOOKUP(B3188,'Base productos'!A$2:H$10900,3,FALSE))</f>
        <v/>
      </c>
      <c r="E3188" s="62" t="str">
        <f>IF(B3188="","",VLOOKUP(B3188,'Base productos'!A$2:H$10900,4,FALSE))</f>
        <v/>
      </c>
      <c r="F3188" s="62" t="str">
        <f>IF(B3188="","",VLOOKUP(B3188,'Base productos'!A$2:H$10900,5,FALSE))</f>
        <v/>
      </c>
      <c r="G3188" s="66" t="str">
        <f>IF(B3188="","",VLOOKUP(B3188,'Base productos'!A$2:H$10900,6,FALSE))</f>
        <v/>
      </c>
      <c r="H3188" s="66" t="str">
        <f>IF(B3188="","",VLOOKUP(B3188,'Base productos'!A$2:H$10900,7,FALSE))</f>
        <v/>
      </c>
      <c r="I3188" s="66" t="str">
        <f>IF(B3188="","",VLOOKUP(B3188,'Base productos'!A$2:H$10900,8,FALSE))</f>
        <v/>
      </c>
      <c r="J3188" s="47"/>
      <c r="K3188" s="48"/>
      <c r="L3188" s="68"/>
      <c r="M3188" s="68"/>
      <c r="N3188" s="68"/>
      <c r="O3188" s="68"/>
      <c r="P3188" s="100" t="str">
        <f>IF(O3188="","",VLOOKUP(O3188,'Principios Activos'!A$1:B$2418,2,FALSE))</f>
        <v/>
      </c>
      <c r="Q3188" s="68"/>
      <c r="R3188" s="68"/>
      <c r="S3188" s="68"/>
      <c r="T3188" s="68"/>
      <c r="U3188" s="68"/>
      <c r="V3188" s="68"/>
      <c r="W3188" s="68"/>
      <c r="X3188" s="68"/>
      <c r="Y3188" s="68"/>
      <c r="Z3188" s="68"/>
      <c r="AA3188" s="68"/>
      <c r="AB3188" s="69"/>
      <c r="AC3188" s="68"/>
      <c r="AD3188" s="69"/>
      <c r="AE3188" s="53"/>
      <c r="AF3188" s="98"/>
      <c r="AG3188" s="123"/>
      <c r="AH3188" s="123"/>
      <c r="AI3188"/>
      <c r="AJ3188"/>
      <c r="AM3188" s="13"/>
    </row>
    <row r="3189" spans="1:39" s="8" customFormat="1" ht="24.95" customHeight="1" x14ac:dyDescent="0.25">
      <c r="A3189" s="65" t="str">
        <f t="shared" si="49"/>
        <v/>
      </c>
      <c r="B3189" s="61"/>
      <c r="C3189" s="63" t="str">
        <f>IF(B3189="","",VLOOKUP(B3189,'Base productos'!A$2:H$10900,2,FALSE))</f>
        <v/>
      </c>
      <c r="D3189" s="66" t="str">
        <f>IF(B3189="","",VLOOKUP(B3189,'Base productos'!A$2:H$10900,3,FALSE))</f>
        <v/>
      </c>
      <c r="E3189" s="62" t="str">
        <f>IF(B3189="","",VLOOKUP(B3189,'Base productos'!A$2:H$10900,4,FALSE))</f>
        <v/>
      </c>
      <c r="F3189" s="62" t="str">
        <f>IF(B3189="","",VLOOKUP(B3189,'Base productos'!A$2:H$10900,5,FALSE))</f>
        <v/>
      </c>
      <c r="G3189" s="66" t="str">
        <f>IF(B3189="","",VLOOKUP(B3189,'Base productos'!A$2:H$10900,6,FALSE))</f>
        <v/>
      </c>
      <c r="H3189" s="66" t="str">
        <f>IF(B3189="","",VLOOKUP(B3189,'Base productos'!A$2:H$10900,7,FALSE))</f>
        <v/>
      </c>
      <c r="I3189" s="66" t="str">
        <f>IF(B3189="","",VLOOKUP(B3189,'Base productos'!A$2:H$10900,8,FALSE))</f>
        <v/>
      </c>
      <c r="J3189" s="47"/>
      <c r="K3189" s="48"/>
      <c r="L3189" s="68"/>
      <c r="M3189" s="68"/>
      <c r="N3189" s="68"/>
      <c r="O3189" s="68"/>
      <c r="P3189" s="100" t="str">
        <f>IF(O3189="","",VLOOKUP(O3189,'Principios Activos'!A$1:B$2418,2,FALSE))</f>
        <v/>
      </c>
      <c r="Q3189" s="68"/>
      <c r="R3189" s="68"/>
      <c r="S3189" s="68"/>
      <c r="T3189" s="68"/>
      <c r="U3189" s="68"/>
      <c r="V3189" s="68"/>
      <c r="W3189" s="68"/>
      <c r="X3189" s="68"/>
      <c r="Y3189" s="68"/>
      <c r="Z3189" s="68"/>
      <c r="AA3189" s="68"/>
      <c r="AB3189" s="69"/>
      <c r="AC3189" s="68"/>
      <c r="AD3189" s="69"/>
      <c r="AE3189" s="53"/>
      <c r="AF3189" s="98"/>
      <c r="AG3189" s="123"/>
      <c r="AH3189" s="123"/>
      <c r="AI3189"/>
      <c r="AJ3189"/>
      <c r="AM3189" s="13"/>
    </row>
    <row r="3190" spans="1:39" s="8" customFormat="1" ht="24.95" customHeight="1" x14ac:dyDescent="0.25">
      <c r="A3190" s="65" t="str">
        <f t="shared" si="49"/>
        <v/>
      </c>
      <c r="B3190" s="61"/>
      <c r="C3190" s="63" t="str">
        <f>IF(B3190="","",VLOOKUP(B3190,'Base productos'!A$2:H$10900,2,FALSE))</f>
        <v/>
      </c>
      <c r="D3190" s="66" t="str">
        <f>IF(B3190="","",VLOOKUP(B3190,'Base productos'!A$2:H$10900,3,FALSE))</f>
        <v/>
      </c>
      <c r="E3190" s="62" t="str">
        <f>IF(B3190="","",VLOOKUP(B3190,'Base productos'!A$2:H$10900,4,FALSE))</f>
        <v/>
      </c>
      <c r="F3190" s="62" t="str">
        <f>IF(B3190="","",VLOOKUP(B3190,'Base productos'!A$2:H$10900,5,FALSE))</f>
        <v/>
      </c>
      <c r="G3190" s="66" t="str">
        <f>IF(B3190="","",VLOOKUP(B3190,'Base productos'!A$2:H$10900,6,FALSE))</f>
        <v/>
      </c>
      <c r="H3190" s="66" t="str">
        <f>IF(B3190="","",VLOOKUP(B3190,'Base productos'!A$2:H$10900,7,FALSE))</f>
        <v/>
      </c>
      <c r="I3190" s="66" t="str">
        <f>IF(B3190="","",VLOOKUP(B3190,'Base productos'!A$2:H$10900,8,FALSE))</f>
        <v/>
      </c>
      <c r="J3190" s="47"/>
      <c r="K3190" s="48"/>
      <c r="L3190" s="68"/>
      <c r="M3190" s="68"/>
      <c r="N3190" s="68"/>
      <c r="O3190" s="68"/>
      <c r="P3190" s="100" t="str">
        <f>IF(O3190="","",VLOOKUP(O3190,'Principios Activos'!A$1:B$2418,2,FALSE))</f>
        <v/>
      </c>
      <c r="Q3190" s="68"/>
      <c r="R3190" s="68"/>
      <c r="S3190" s="68"/>
      <c r="T3190" s="68"/>
      <c r="U3190" s="68"/>
      <c r="V3190" s="68"/>
      <c r="W3190" s="68"/>
      <c r="X3190" s="68"/>
      <c r="Y3190" s="68"/>
      <c r="Z3190" s="68"/>
      <c r="AA3190" s="68"/>
      <c r="AB3190" s="69"/>
      <c r="AC3190" s="68"/>
      <c r="AD3190" s="69"/>
      <c r="AE3190" s="53"/>
      <c r="AF3190" s="98"/>
      <c r="AG3190" s="123"/>
      <c r="AH3190" s="123"/>
      <c r="AI3190"/>
      <c r="AJ3190"/>
      <c r="AM3190" s="13"/>
    </row>
    <row r="3191" spans="1:39" s="8" customFormat="1" ht="24.95" customHeight="1" x14ac:dyDescent="0.25">
      <c r="A3191" s="65" t="str">
        <f t="shared" si="49"/>
        <v/>
      </c>
      <c r="B3191" s="61"/>
      <c r="C3191" s="63" t="str">
        <f>IF(B3191="","",VLOOKUP(B3191,'Base productos'!A$2:H$10900,2,FALSE))</f>
        <v/>
      </c>
      <c r="D3191" s="66" t="str">
        <f>IF(B3191="","",VLOOKUP(B3191,'Base productos'!A$2:H$10900,3,FALSE))</f>
        <v/>
      </c>
      <c r="E3191" s="62" t="str">
        <f>IF(B3191="","",VLOOKUP(B3191,'Base productos'!A$2:H$10900,4,FALSE))</f>
        <v/>
      </c>
      <c r="F3191" s="62" t="str">
        <f>IF(B3191="","",VLOOKUP(B3191,'Base productos'!A$2:H$10900,5,FALSE))</f>
        <v/>
      </c>
      <c r="G3191" s="66" t="str">
        <f>IF(B3191="","",VLOOKUP(B3191,'Base productos'!A$2:H$10900,6,FALSE))</f>
        <v/>
      </c>
      <c r="H3191" s="66" t="str">
        <f>IF(B3191="","",VLOOKUP(B3191,'Base productos'!A$2:H$10900,7,FALSE))</f>
        <v/>
      </c>
      <c r="I3191" s="66" t="str">
        <f>IF(B3191="","",VLOOKUP(B3191,'Base productos'!A$2:H$10900,8,FALSE))</f>
        <v/>
      </c>
      <c r="J3191" s="47"/>
      <c r="K3191" s="48"/>
      <c r="L3191" s="68"/>
      <c r="M3191" s="68"/>
      <c r="N3191" s="68"/>
      <c r="O3191" s="68"/>
      <c r="P3191" s="100" t="str">
        <f>IF(O3191="","",VLOOKUP(O3191,'Principios Activos'!A$1:B$2418,2,FALSE))</f>
        <v/>
      </c>
      <c r="Q3191" s="68"/>
      <c r="R3191" s="68"/>
      <c r="S3191" s="68"/>
      <c r="T3191" s="68"/>
      <c r="U3191" s="68"/>
      <c r="V3191" s="68"/>
      <c r="W3191" s="68"/>
      <c r="X3191" s="68"/>
      <c r="Y3191" s="68"/>
      <c r="Z3191" s="68"/>
      <c r="AA3191" s="68"/>
      <c r="AB3191" s="69"/>
      <c r="AC3191" s="68"/>
      <c r="AD3191" s="69"/>
      <c r="AE3191" s="53"/>
      <c r="AF3191" s="98"/>
      <c r="AG3191" s="123"/>
      <c r="AH3191" s="123"/>
      <c r="AI3191"/>
      <c r="AJ3191"/>
      <c r="AM3191" s="13"/>
    </row>
    <row r="3192" spans="1:39" s="8" customFormat="1" ht="24.95" customHeight="1" x14ac:dyDescent="0.25">
      <c r="A3192" s="65" t="str">
        <f t="shared" si="49"/>
        <v/>
      </c>
      <c r="B3192" s="61"/>
      <c r="C3192" s="63" t="str">
        <f>IF(B3192="","",VLOOKUP(B3192,'Base productos'!A$2:H$10900,2,FALSE))</f>
        <v/>
      </c>
      <c r="D3192" s="66" t="str">
        <f>IF(B3192="","",VLOOKUP(B3192,'Base productos'!A$2:H$10900,3,FALSE))</f>
        <v/>
      </c>
      <c r="E3192" s="62" t="str">
        <f>IF(B3192="","",VLOOKUP(B3192,'Base productos'!A$2:H$10900,4,FALSE))</f>
        <v/>
      </c>
      <c r="F3192" s="62" t="str">
        <f>IF(B3192="","",VLOOKUP(B3192,'Base productos'!A$2:H$10900,5,FALSE))</f>
        <v/>
      </c>
      <c r="G3192" s="66" t="str">
        <f>IF(B3192="","",VLOOKUP(B3192,'Base productos'!A$2:H$10900,6,FALSE))</f>
        <v/>
      </c>
      <c r="H3192" s="66" t="str">
        <f>IF(B3192="","",VLOOKUP(B3192,'Base productos'!A$2:H$10900,7,FALSE))</f>
        <v/>
      </c>
      <c r="I3192" s="66" t="str">
        <f>IF(B3192="","",VLOOKUP(B3192,'Base productos'!A$2:H$10900,8,FALSE))</f>
        <v/>
      </c>
      <c r="J3192" s="47"/>
      <c r="K3192" s="48"/>
      <c r="L3192" s="68"/>
      <c r="M3192" s="68"/>
      <c r="N3192" s="68"/>
      <c r="O3192" s="68"/>
      <c r="P3192" s="100" t="str">
        <f>IF(O3192="","",VLOOKUP(O3192,'Principios Activos'!A$1:B$2418,2,FALSE))</f>
        <v/>
      </c>
      <c r="Q3192" s="68"/>
      <c r="R3192" s="68"/>
      <c r="S3192" s="68"/>
      <c r="T3192" s="68"/>
      <c r="U3192" s="68"/>
      <c r="V3192" s="68"/>
      <c r="W3192" s="68"/>
      <c r="X3192" s="68"/>
      <c r="Y3192" s="68"/>
      <c r="Z3192" s="68"/>
      <c r="AA3192" s="68"/>
      <c r="AB3192" s="69"/>
      <c r="AC3192" s="68"/>
      <c r="AD3192" s="69"/>
      <c r="AE3192" s="53"/>
      <c r="AF3192" s="98"/>
      <c r="AG3192" s="123"/>
      <c r="AH3192" s="123"/>
      <c r="AI3192"/>
      <c r="AJ3192"/>
      <c r="AM3192" s="13"/>
    </row>
    <row r="3193" spans="1:39" s="8" customFormat="1" ht="24.95" customHeight="1" x14ac:dyDescent="0.25">
      <c r="A3193" s="65" t="str">
        <f t="shared" si="49"/>
        <v/>
      </c>
      <c r="B3193" s="61"/>
      <c r="C3193" s="63" t="str">
        <f>IF(B3193="","",VLOOKUP(B3193,'Base productos'!A$2:H$10900,2,FALSE))</f>
        <v/>
      </c>
      <c r="D3193" s="66" t="str">
        <f>IF(B3193="","",VLOOKUP(B3193,'Base productos'!A$2:H$10900,3,FALSE))</f>
        <v/>
      </c>
      <c r="E3193" s="62" t="str">
        <f>IF(B3193="","",VLOOKUP(B3193,'Base productos'!A$2:H$10900,4,FALSE))</f>
        <v/>
      </c>
      <c r="F3193" s="62" t="str">
        <f>IF(B3193="","",VLOOKUP(B3193,'Base productos'!A$2:H$10900,5,FALSE))</f>
        <v/>
      </c>
      <c r="G3193" s="66" t="str">
        <f>IF(B3193="","",VLOOKUP(B3193,'Base productos'!A$2:H$10900,6,FALSE))</f>
        <v/>
      </c>
      <c r="H3193" s="66" t="str">
        <f>IF(B3193="","",VLOOKUP(B3193,'Base productos'!A$2:H$10900,7,FALSE))</f>
        <v/>
      </c>
      <c r="I3193" s="66" t="str">
        <f>IF(B3193="","",VLOOKUP(B3193,'Base productos'!A$2:H$10900,8,FALSE))</f>
        <v/>
      </c>
      <c r="J3193" s="47"/>
      <c r="K3193" s="48"/>
      <c r="L3193" s="68"/>
      <c r="M3193" s="68"/>
      <c r="N3193" s="68"/>
      <c r="O3193" s="68"/>
      <c r="P3193" s="100" t="str">
        <f>IF(O3193="","",VLOOKUP(O3193,'Principios Activos'!A$1:B$2418,2,FALSE))</f>
        <v/>
      </c>
      <c r="Q3193" s="68"/>
      <c r="R3193" s="68"/>
      <c r="S3193" s="68"/>
      <c r="T3193" s="68"/>
      <c r="U3193" s="68"/>
      <c r="V3193" s="68"/>
      <c r="W3193" s="68"/>
      <c r="X3193" s="68"/>
      <c r="Y3193" s="68"/>
      <c r="Z3193" s="68"/>
      <c r="AA3193" s="68"/>
      <c r="AB3193" s="69"/>
      <c r="AC3193" s="68"/>
      <c r="AD3193" s="69"/>
      <c r="AE3193" s="53"/>
      <c r="AF3193" s="98"/>
      <c r="AG3193" s="123"/>
      <c r="AH3193" s="123"/>
      <c r="AI3193"/>
      <c r="AJ3193"/>
      <c r="AM3193" s="13"/>
    </row>
    <row r="3194" spans="1:39" s="8" customFormat="1" ht="24.95" customHeight="1" x14ac:dyDescent="0.25">
      <c r="A3194" s="65" t="str">
        <f t="shared" si="49"/>
        <v/>
      </c>
      <c r="B3194" s="61"/>
      <c r="C3194" s="63" t="str">
        <f>IF(B3194="","",VLOOKUP(B3194,'Base productos'!A$2:H$10900,2,FALSE))</f>
        <v/>
      </c>
      <c r="D3194" s="66" t="str">
        <f>IF(B3194="","",VLOOKUP(B3194,'Base productos'!A$2:H$10900,3,FALSE))</f>
        <v/>
      </c>
      <c r="E3194" s="62" t="str">
        <f>IF(B3194="","",VLOOKUP(B3194,'Base productos'!A$2:H$10900,4,FALSE))</f>
        <v/>
      </c>
      <c r="F3194" s="62" t="str">
        <f>IF(B3194="","",VLOOKUP(B3194,'Base productos'!A$2:H$10900,5,FALSE))</f>
        <v/>
      </c>
      <c r="G3194" s="66" t="str">
        <f>IF(B3194="","",VLOOKUP(B3194,'Base productos'!A$2:H$10900,6,FALSE))</f>
        <v/>
      </c>
      <c r="H3194" s="66" t="str">
        <f>IF(B3194="","",VLOOKUP(B3194,'Base productos'!A$2:H$10900,7,FALSE))</f>
        <v/>
      </c>
      <c r="I3194" s="66" t="str">
        <f>IF(B3194="","",VLOOKUP(B3194,'Base productos'!A$2:H$10900,8,FALSE))</f>
        <v/>
      </c>
      <c r="J3194" s="47"/>
      <c r="K3194" s="48"/>
      <c r="L3194" s="68"/>
      <c r="M3194" s="68"/>
      <c r="N3194" s="68"/>
      <c r="O3194" s="68"/>
      <c r="P3194" s="100" t="str">
        <f>IF(O3194="","",VLOOKUP(O3194,'Principios Activos'!A$1:B$2418,2,FALSE))</f>
        <v/>
      </c>
      <c r="Q3194" s="68"/>
      <c r="R3194" s="68"/>
      <c r="S3194" s="68"/>
      <c r="T3194" s="68"/>
      <c r="U3194" s="68"/>
      <c r="V3194" s="68"/>
      <c r="W3194" s="68"/>
      <c r="X3194" s="68"/>
      <c r="Y3194" s="68"/>
      <c r="Z3194" s="68"/>
      <c r="AA3194" s="68"/>
      <c r="AB3194" s="69"/>
      <c r="AC3194" s="68"/>
      <c r="AD3194" s="69"/>
      <c r="AE3194" s="53"/>
      <c r="AF3194" s="98"/>
      <c r="AG3194" s="123"/>
      <c r="AH3194" s="123"/>
      <c r="AI3194"/>
      <c r="AJ3194"/>
      <c r="AM3194" s="13"/>
    </row>
    <row r="3195" spans="1:39" s="8" customFormat="1" ht="24.95" customHeight="1" x14ac:dyDescent="0.25">
      <c r="A3195" s="65" t="str">
        <f t="shared" si="49"/>
        <v/>
      </c>
      <c r="B3195" s="61"/>
      <c r="C3195" s="63" t="str">
        <f>IF(B3195="","",VLOOKUP(B3195,'Base productos'!A$2:H$10900,2,FALSE))</f>
        <v/>
      </c>
      <c r="D3195" s="66" t="str">
        <f>IF(B3195="","",VLOOKUP(B3195,'Base productos'!A$2:H$10900,3,FALSE))</f>
        <v/>
      </c>
      <c r="E3195" s="62" t="str">
        <f>IF(B3195="","",VLOOKUP(B3195,'Base productos'!A$2:H$10900,4,FALSE))</f>
        <v/>
      </c>
      <c r="F3195" s="62" t="str">
        <f>IF(B3195="","",VLOOKUP(B3195,'Base productos'!A$2:H$10900,5,FALSE))</f>
        <v/>
      </c>
      <c r="G3195" s="66" t="str">
        <f>IF(B3195="","",VLOOKUP(B3195,'Base productos'!A$2:H$10900,6,FALSE))</f>
        <v/>
      </c>
      <c r="H3195" s="66" t="str">
        <f>IF(B3195="","",VLOOKUP(B3195,'Base productos'!A$2:H$10900,7,FALSE))</f>
        <v/>
      </c>
      <c r="I3195" s="66" t="str">
        <f>IF(B3195="","",VLOOKUP(B3195,'Base productos'!A$2:H$10900,8,FALSE))</f>
        <v/>
      </c>
      <c r="J3195" s="47"/>
      <c r="K3195" s="48"/>
      <c r="L3195" s="68"/>
      <c r="M3195" s="68"/>
      <c r="N3195" s="68"/>
      <c r="O3195" s="68"/>
      <c r="P3195" s="100" t="str">
        <f>IF(O3195="","",VLOOKUP(O3195,'Principios Activos'!A$1:B$2418,2,FALSE))</f>
        <v/>
      </c>
      <c r="Q3195" s="68"/>
      <c r="R3195" s="68"/>
      <c r="S3195" s="68"/>
      <c r="T3195" s="68"/>
      <c r="U3195" s="68"/>
      <c r="V3195" s="68"/>
      <c r="W3195" s="68"/>
      <c r="X3195" s="68"/>
      <c r="Y3195" s="68"/>
      <c r="Z3195" s="68"/>
      <c r="AA3195" s="68"/>
      <c r="AB3195" s="69"/>
      <c r="AC3195" s="68"/>
      <c r="AD3195" s="69"/>
      <c r="AE3195" s="53"/>
      <c r="AF3195" s="98"/>
      <c r="AG3195" s="123"/>
      <c r="AH3195" s="123"/>
      <c r="AI3195"/>
      <c r="AJ3195"/>
      <c r="AM3195" s="13"/>
    </row>
    <row r="3196" spans="1:39" s="8" customFormat="1" ht="24.95" customHeight="1" x14ac:dyDescent="0.25">
      <c r="A3196" s="65" t="str">
        <f t="shared" si="49"/>
        <v/>
      </c>
      <c r="B3196" s="61"/>
      <c r="C3196" s="63" t="str">
        <f>IF(B3196="","",VLOOKUP(B3196,'Base productos'!A$2:H$10900,2,FALSE))</f>
        <v/>
      </c>
      <c r="D3196" s="66" t="str">
        <f>IF(B3196="","",VLOOKUP(B3196,'Base productos'!A$2:H$10900,3,FALSE))</f>
        <v/>
      </c>
      <c r="E3196" s="62" t="str">
        <f>IF(B3196="","",VLOOKUP(B3196,'Base productos'!A$2:H$10900,4,FALSE))</f>
        <v/>
      </c>
      <c r="F3196" s="62" t="str">
        <f>IF(B3196="","",VLOOKUP(B3196,'Base productos'!A$2:H$10900,5,FALSE))</f>
        <v/>
      </c>
      <c r="G3196" s="66" t="str">
        <f>IF(B3196="","",VLOOKUP(B3196,'Base productos'!A$2:H$10900,6,FALSE))</f>
        <v/>
      </c>
      <c r="H3196" s="66" t="str">
        <f>IF(B3196="","",VLOOKUP(B3196,'Base productos'!A$2:H$10900,7,FALSE))</f>
        <v/>
      </c>
      <c r="I3196" s="66" t="str">
        <f>IF(B3196="","",VLOOKUP(B3196,'Base productos'!A$2:H$10900,8,FALSE))</f>
        <v/>
      </c>
      <c r="J3196" s="47"/>
      <c r="K3196" s="48"/>
      <c r="L3196" s="68"/>
      <c r="M3196" s="68"/>
      <c r="N3196" s="68"/>
      <c r="O3196" s="68"/>
      <c r="P3196" s="100" t="str">
        <f>IF(O3196="","",VLOOKUP(O3196,'Principios Activos'!A$1:B$2418,2,FALSE))</f>
        <v/>
      </c>
      <c r="Q3196" s="68"/>
      <c r="R3196" s="68"/>
      <c r="S3196" s="68"/>
      <c r="T3196" s="68"/>
      <c r="U3196" s="68"/>
      <c r="V3196" s="68"/>
      <c r="W3196" s="68"/>
      <c r="X3196" s="68"/>
      <c r="Y3196" s="68"/>
      <c r="Z3196" s="68"/>
      <c r="AA3196" s="68"/>
      <c r="AB3196" s="69"/>
      <c r="AC3196" s="68"/>
      <c r="AD3196" s="69"/>
      <c r="AE3196" s="53"/>
      <c r="AF3196" s="98"/>
      <c r="AG3196" s="123"/>
      <c r="AH3196" s="123"/>
      <c r="AI3196"/>
      <c r="AJ3196"/>
      <c r="AM3196" s="13"/>
    </row>
    <row r="3197" spans="1:39" s="8" customFormat="1" ht="24.95" customHeight="1" x14ac:dyDescent="0.25">
      <c r="A3197" s="65" t="str">
        <f t="shared" si="49"/>
        <v/>
      </c>
      <c r="B3197" s="61"/>
      <c r="C3197" s="63" t="str">
        <f>IF(B3197="","",VLOOKUP(B3197,'Base productos'!A$2:H$10900,2,FALSE))</f>
        <v/>
      </c>
      <c r="D3197" s="66" t="str">
        <f>IF(B3197="","",VLOOKUP(B3197,'Base productos'!A$2:H$10900,3,FALSE))</f>
        <v/>
      </c>
      <c r="E3197" s="62" t="str">
        <f>IF(B3197="","",VLOOKUP(B3197,'Base productos'!A$2:H$10900,4,FALSE))</f>
        <v/>
      </c>
      <c r="F3197" s="62" t="str">
        <f>IF(B3197="","",VLOOKUP(B3197,'Base productos'!A$2:H$10900,5,FALSE))</f>
        <v/>
      </c>
      <c r="G3197" s="66" t="str">
        <f>IF(B3197="","",VLOOKUP(B3197,'Base productos'!A$2:H$10900,6,FALSE))</f>
        <v/>
      </c>
      <c r="H3197" s="66" t="str">
        <f>IF(B3197="","",VLOOKUP(B3197,'Base productos'!A$2:H$10900,7,FALSE))</f>
        <v/>
      </c>
      <c r="I3197" s="66" t="str">
        <f>IF(B3197="","",VLOOKUP(B3197,'Base productos'!A$2:H$10900,8,FALSE))</f>
        <v/>
      </c>
      <c r="J3197" s="47"/>
      <c r="K3197" s="48"/>
      <c r="L3197" s="68"/>
      <c r="M3197" s="68"/>
      <c r="N3197" s="68"/>
      <c r="O3197" s="68"/>
      <c r="P3197" s="100" t="str">
        <f>IF(O3197="","",VLOOKUP(O3197,'Principios Activos'!A$1:B$2418,2,FALSE))</f>
        <v/>
      </c>
      <c r="Q3197" s="68"/>
      <c r="R3197" s="68"/>
      <c r="S3197" s="68"/>
      <c r="T3197" s="68"/>
      <c r="U3197" s="68"/>
      <c r="V3197" s="68"/>
      <c r="W3197" s="68"/>
      <c r="X3197" s="68"/>
      <c r="Y3197" s="68"/>
      <c r="Z3197" s="68"/>
      <c r="AA3197" s="68"/>
      <c r="AB3197" s="69"/>
      <c r="AC3197" s="68"/>
      <c r="AD3197" s="69"/>
      <c r="AE3197" s="53"/>
      <c r="AF3197" s="98"/>
      <c r="AG3197" s="123"/>
      <c r="AH3197" s="123"/>
      <c r="AI3197"/>
      <c r="AJ3197"/>
      <c r="AM3197" s="13"/>
    </row>
    <row r="3198" spans="1:39" s="8" customFormat="1" ht="24.95" customHeight="1" x14ac:dyDescent="0.25">
      <c r="A3198" s="65" t="str">
        <f t="shared" si="49"/>
        <v/>
      </c>
      <c r="B3198" s="61"/>
      <c r="C3198" s="63" t="str">
        <f>IF(B3198="","",VLOOKUP(B3198,'Base productos'!A$2:H$10900,2,FALSE))</f>
        <v/>
      </c>
      <c r="D3198" s="66" t="str">
        <f>IF(B3198="","",VLOOKUP(B3198,'Base productos'!A$2:H$10900,3,FALSE))</f>
        <v/>
      </c>
      <c r="E3198" s="62" t="str">
        <f>IF(B3198="","",VLOOKUP(B3198,'Base productos'!A$2:H$10900,4,FALSE))</f>
        <v/>
      </c>
      <c r="F3198" s="62" t="str">
        <f>IF(B3198="","",VLOOKUP(B3198,'Base productos'!A$2:H$10900,5,FALSE))</f>
        <v/>
      </c>
      <c r="G3198" s="66" t="str">
        <f>IF(B3198="","",VLOOKUP(B3198,'Base productos'!A$2:H$10900,6,FALSE))</f>
        <v/>
      </c>
      <c r="H3198" s="66" t="str">
        <f>IF(B3198="","",VLOOKUP(B3198,'Base productos'!A$2:H$10900,7,FALSE))</f>
        <v/>
      </c>
      <c r="I3198" s="66" t="str">
        <f>IF(B3198="","",VLOOKUP(B3198,'Base productos'!A$2:H$10900,8,FALSE))</f>
        <v/>
      </c>
      <c r="J3198" s="47"/>
      <c r="K3198" s="48"/>
      <c r="L3198" s="68"/>
      <c r="M3198" s="68"/>
      <c r="N3198" s="68"/>
      <c r="O3198" s="68"/>
      <c r="P3198" s="100" t="str">
        <f>IF(O3198="","",VLOOKUP(O3198,'Principios Activos'!A$1:B$2418,2,FALSE))</f>
        <v/>
      </c>
      <c r="Q3198" s="68"/>
      <c r="R3198" s="68"/>
      <c r="S3198" s="68"/>
      <c r="T3198" s="68"/>
      <c r="U3198" s="68"/>
      <c r="V3198" s="68"/>
      <c r="W3198" s="68"/>
      <c r="X3198" s="68"/>
      <c r="Y3198" s="68"/>
      <c r="Z3198" s="68"/>
      <c r="AA3198" s="68"/>
      <c r="AB3198" s="69"/>
      <c r="AC3198" s="68"/>
      <c r="AD3198" s="69"/>
      <c r="AE3198" s="53"/>
      <c r="AF3198" s="98"/>
      <c r="AG3198" s="123"/>
      <c r="AH3198" s="123"/>
      <c r="AI3198"/>
      <c r="AJ3198"/>
      <c r="AM3198" s="13"/>
    </row>
    <row r="3199" spans="1:39" s="8" customFormat="1" ht="24.95" customHeight="1" x14ac:dyDescent="0.25">
      <c r="A3199" s="65" t="str">
        <f t="shared" si="49"/>
        <v/>
      </c>
      <c r="B3199" s="61"/>
      <c r="C3199" s="63" t="str">
        <f>IF(B3199="","",VLOOKUP(B3199,'Base productos'!A$2:H$10900,2,FALSE))</f>
        <v/>
      </c>
      <c r="D3199" s="66" t="str">
        <f>IF(B3199="","",VLOOKUP(B3199,'Base productos'!A$2:H$10900,3,FALSE))</f>
        <v/>
      </c>
      <c r="E3199" s="62" t="str">
        <f>IF(B3199="","",VLOOKUP(B3199,'Base productos'!A$2:H$10900,4,FALSE))</f>
        <v/>
      </c>
      <c r="F3199" s="62" t="str">
        <f>IF(B3199="","",VLOOKUP(B3199,'Base productos'!A$2:H$10900,5,FALSE))</f>
        <v/>
      </c>
      <c r="G3199" s="66" t="str">
        <f>IF(B3199="","",VLOOKUP(B3199,'Base productos'!A$2:H$10900,6,FALSE))</f>
        <v/>
      </c>
      <c r="H3199" s="66" t="str">
        <f>IF(B3199="","",VLOOKUP(B3199,'Base productos'!A$2:H$10900,7,FALSE))</f>
        <v/>
      </c>
      <c r="I3199" s="66" t="str">
        <f>IF(B3199="","",VLOOKUP(B3199,'Base productos'!A$2:H$10900,8,FALSE))</f>
        <v/>
      </c>
      <c r="J3199" s="47"/>
      <c r="K3199" s="48"/>
      <c r="L3199" s="68"/>
      <c r="M3199" s="68"/>
      <c r="N3199" s="68"/>
      <c r="O3199" s="68"/>
      <c r="P3199" s="100" t="str">
        <f>IF(O3199="","",VLOOKUP(O3199,'Principios Activos'!A$1:B$2418,2,FALSE))</f>
        <v/>
      </c>
      <c r="Q3199" s="68"/>
      <c r="R3199" s="68"/>
      <c r="S3199" s="68"/>
      <c r="T3199" s="68"/>
      <c r="U3199" s="68"/>
      <c r="V3199" s="68"/>
      <c r="W3199" s="68"/>
      <c r="X3199" s="68"/>
      <c r="Y3199" s="68"/>
      <c r="Z3199" s="68"/>
      <c r="AA3199" s="68"/>
      <c r="AB3199" s="69"/>
      <c r="AC3199" s="68"/>
      <c r="AD3199" s="69"/>
      <c r="AE3199" s="53"/>
      <c r="AF3199" s="98"/>
      <c r="AG3199" s="123"/>
      <c r="AH3199" s="123"/>
      <c r="AI3199"/>
      <c r="AJ3199"/>
      <c r="AM3199" s="13"/>
    </row>
    <row r="3200" spans="1:39" s="8" customFormat="1" ht="24.95" customHeight="1" x14ac:dyDescent="0.25">
      <c r="A3200" s="65" t="str">
        <f t="shared" si="49"/>
        <v/>
      </c>
      <c r="B3200" s="61"/>
      <c r="C3200" s="63" t="str">
        <f>IF(B3200="","",VLOOKUP(B3200,'Base productos'!A$2:H$10900,2,FALSE))</f>
        <v/>
      </c>
      <c r="D3200" s="66" t="str">
        <f>IF(B3200="","",VLOOKUP(B3200,'Base productos'!A$2:H$10900,3,FALSE))</f>
        <v/>
      </c>
      <c r="E3200" s="62" t="str">
        <f>IF(B3200="","",VLOOKUP(B3200,'Base productos'!A$2:H$10900,4,FALSE))</f>
        <v/>
      </c>
      <c r="F3200" s="62" t="str">
        <f>IF(B3200="","",VLOOKUP(B3200,'Base productos'!A$2:H$10900,5,FALSE))</f>
        <v/>
      </c>
      <c r="G3200" s="66" t="str">
        <f>IF(B3200="","",VLOOKUP(B3200,'Base productos'!A$2:H$10900,6,FALSE))</f>
        <v/>
      </c>
      <c r="H3200" s="66" t="str">
        <f>IF(B3200="","",VLOOKUP(B3200,'Base productos'!A$2:H$10900,7,FALSE))</f>
        <v/>
      </c>
      <c r="I3200" s="66" t="str">
        <f>IF(B3200="","",VLOOKUP(B3200,'Base productos'!A$2:H$10900,8,FALSE))</f>
        <v/>
      </c>
      <c r="J3200" s="47"/>
      <c r="K3200" s="48"/>
      <c r="L3200" s="68"/>
      <c r="M3200" s="68"/>
      <c r="N3200" s="68"/>
      <c r="O3200" s="68"/>
      <c r="P3200" s="100" t="str">
        <f>IF(O3200="","",VLOOKUP(O3200,'Principios Activos'!A$1:B$2418,2,FALSE))</f>
        <v/>
      </c>
      <c r="Q3200" s="68"/>
      <c r="R3200" s="68"/>
      <c r="S3200" s="68"/>
      <c r="T3200" s="68"/>
      <c r="U3200" s="68"/>
      <c r="V3200" s="68"/>
      <c r="W3200" s="68"/>
      <c r="X3200" s="68"/>
      <c r="Y3200" s="68"/>
      <c r="Z3200" s="68"/>
      <c r="AA3200" s="68"/>
      <c r="AB3200" s="69"/>
      <c r="AC3200" s="68"/>
      <c r="AD3200" s="69"/>
      <c r="AE3200" s="53"/>
      <c r="AF3200" s="98"/>
      <c r="AG3200" s="123"/>
      <c r="AH3200" s="123"/>
      <c r="AI3200"/>
      <c r="AJ3200"/>
      <c r="AM3200" s="13"/>
    </row>
    <row r="3201" spans="1:39" s="8" customFormat="1" ht="24.95" customHeight="1" x14ac:dyDescent="0.25">
      <c r="A3201" s="65" t="str">
        <f t="shared" si="49"/>
        <v/>
      </c>
      <c r="B3201" s="61"/>
      <c r="C3201" s="63" t="str">
        <f>IF(B3201="","",VLOOKUP(B3201,'Base productos'!A$2:H$10900,2,FALSE))</f>
        <v/>
      </c>
      <c r="D3201" s="66" t="str">
        <f>IF(B3201="","",VLOOKUP(B3201,'Base productos'!A$2:H$10900,3,FALSE))</f>
        <v/>
      </c>
      <c r="E3201" s="62" t="str">
        <f>IF(B3201="","",VLOOKUP(B3201,'Base productos'!A$2:H$10900,4,FALSE))</f>
        <v/>
      </c>
      <c r="F3201" s="62" t="str">
        <f>IF(B3201="","",VLOOKUP(B3201,'Base productos'!A$2:H$10900,5,FALSE))</f>
        <v/>
      </c>
      <c r="G3201" s="66" t="str">
        <f>IF(B3201="","",VLOOKUP(B3201,'Base productos'!A$2:H$10900,6,FALSE))</f>
        <v/>
      </c>
      <c r="H3201" s="66" t="str">
        <f>IF(B3201="","",VLOOKUP(B3201,'Base productos'!A$2:H$10900,7,FALSE))</f>
        <v/>
      </c>
      <c r="I3201" s="66" t="str">
        <f>IF(B3201="","",VLOOKUP(B3201,'Base productos'!A$2:H$10900,8,FALSE))</f>
        <v/>
      </c>
      <c r="J3201" s="47"/>
      <c r="K3201" s="48"/>
      <c r="L3201" s="68"/>
      <c r="M3201" s="68"/>
      <c r="N3201" s="68"/>
      <c r="O3201" s="68"/>
      <c r="P3201" s="100" t="str">
        <f>IF(O3201="","",VLOOKUP(O3201,'Principios Activos'!A$1:B$2418,2,FALSE))</f>
        <v/>
      </c>
      <c r="Q3201" s="68"/>
      <c r="R3201" s="68"/>
      <c r="S3201" s="68"/>
      <c r="T3201" s="68"/>
      <c r="U3201" s="68"/>
      <c r="V3201" s="68"/>
      <c r="W3201" s="68"/>
      <c r="X3201" s="68"/>
      <c r="Y3201" s="68"/>
      <c r="Z3201" s="68"/>
      <c r="AA3201" s="68"/>
      <c r="AB3201" s="69"/>
      <c r="AC3201" s="68"/>
      <c r="AD3201" s="69"/>
      <c r="AE3201" s="53"/>
      <c r="AF3201" s="98"/>
      <c r="AG3201" s="123"/>
      <c r="AH3201" s="123"/>
      <c r="AI3201"/>
      <c r="AJ3201"/>
      <c r="AM3201" s="13"/>
    </row>
    <row r="3202" spans="1:39" s="8" customFormat="1" ht="24.95" customHeight="1" x14ac:dyDescent="0.25">
      <c r="A3202" s="65" t="str">
        <f t="shared" si="49"/>
        <v/>
      </c>
      <c r="B3202" s="61"/>
      <c r="C3202" s="63" t="str">
        <f>IF(B3202="","",VLOOKUP(B3202,'Base productos'!A$2:H$10900,2,FALSE))</f>
        <v/>
      </c>
      <c r="D3202" s="66" t="str">
        <f>IF(B3202="","",VLOOKUP(B3202,'Base productos'!A$2:H$10900,3,FALSE))</f>
        <v/>
      </c>
      <c r="E3202" s="62" t="str">
        <f>IF(B3202="","",VLOOKUP(B3202,'Base productos'!A$2:H$10900,4,FALSE))</f>
        <v/>
      </c>
      <c r="F3202" s="62" t="str">
        <f>IF(B3202="","",VLOOKUP(B3202,'Base productos'!A$2:H$10900,5,FALSE))</f>
        <v/>
      </c>
      <c r="G3202" s="66" t="str">
        <f>IF(B3202="","",VLOOKUP(B3202,'Base productos'!A$2:H$10900,6,FALSE))</f>
        <v/>
      </c>
      <c r="H3202" s="66" t="str">
        <f>IF(B3202="","",VLOOKUP(B3202,'Base productos'!A$2:H$10900,7,FALSE))</f>
        <v/>
      </c>
      <c r="I3202" s="66" t="str">
        <f>IF(B3202="","",VLOOKUP(B3202,'Base productos'!A$2:H$10900,8,FALSE))</f>
        <v/>
      </c>
      <c r="J3202" s="47"/>
      <c r="K3202" s="48"/>
      <c r="L3202" s="68"/>
      <c r="M3202" s="68"/>
      <c r="N3202" s="68"/>
      <c r="O3202" s="68"/>
      <c r="P3202" s="100" t="str">
        <f>IF(O3202="","",VLOOKUP(O3202,'Principios Activos'!A$1:B$2418,2,FALSE))</f>
        <v/>
      </c>
      <c r="Q3202" s="68"/>
      <c r="R3202" s="68"/>
      <c r="S3202" s="68"/>
      <c r="T3202" s="68"/>
      <c r="U3202" s="68"/>
      <c r="V3202" s="68"/>
      <c r="W3202" s="68"/>
      <c r="X3202" s="68"/>
      <c r="Y3202" s="68"/>
      <c r="Z3202" s="68"/>
      <c r="AA3202" s="68"/>
      <c r="AB3202" s="69"/>
      <c r="AC3202" s="68"/>
      <c r="AD3202" s="69"/>
      <c r="AE3202" s="53"/>
      <c r="AF3202" s="98"/>
      <c r="AG3202" s="123"/>
      <c r="AH3202" s="123"/>
      <c r="AI3202"/>
      <c r="AJ3202"/>
      <c r="AM3202" s="13"/>
    </row>
    <row r="3203" spans="1:39" s="8" customFormat="1" ht="24.95" customHeight="1" x14ac:dyDescent="0.25">
      <c r="A3203" s="65" t="str">
        <f t="shared" si="49"/>
        <v/>
      </c>
      <c r="B3203" s="61"/>
      <c r="C3203" s="63" t="str">
        <f>IF(B3203="","",VLOOKUP(B3203,'Base productos'!A$2:H$10900,2,FALSE))</f>
        <v/>
      </c>
      <c r="D3203" s="66" t="str">
        <f>IF(B3203="","",VLOOKUP(B3203,'Base productos'!A$2:H$10900,3,FALSE))</f>
        <v/>
      </c>
      <c r="E3203" s="62" t="str">
        <f>IF(B3203="","",VLOOKUP(B3203,'Base productos'!A$2:H$10900,4,FALSE))</f>
        <v/>
      </c>
      <c r="F3203" s="62" t="str">
        <f>IF(B3203="","",VLOOKUP(B3203,'Base productos'!A$2:H$10900,5,FALSE))</f>
        <v/>
      </c>
      <c r="G3203" s="66" t="str">
        <f>IF(B3203="","",VLOOKUP(B3203,'Base productos'!A$2:H$10900,6,FALSE))</f>
        <v/>
      </c>
      <c r="H3203" s="66" t="str">
        <f>IF(B3203="","",VLOOKUP(B3203,'Base productos'!A$2:H$10900,7,FALSE))</f>
        <v/>
      </c>
      <c r="I3203" s="66" t="str">
        <f>IF(B3203="","",VLOOKUP(B3203,'Base productos'!A$2:H$10900,8,FALSE))</f>
        <v/>
      </c>
      <c r="J3203" s="47"/>
      <c r="K3203" s="48"/>
      <c r="L3203" s="68"/>
      <c r="M3203" s="68"/>
      <c r="N3203" s="68"/>
      <c r="O3203" s="68"/>
      <c r="P3203" s="100" t="str">
        <f>IF(O3203="","",VLOOKUP(O3203,'Principios Activos'!A$1:B$2418,2,FALSE))</f>
        <v/>
      </c>
      <c r="Q3203" s="68"/>
      <c r="R3203" s="68"/>
      <c r="S3203" s="68"/>
      <c r="T3203" s="68"/>
      <c r="U3203" s="68"/>
      <c r="V3203" s="68"/>
      <c r="W3203" s="68"/>
      <c r="X3203" s="68"/>
      <c r="Y3203" s="68"/>
      <c r="Z3203" s="68"/>
      <c r="AA3203" s="68"/>
      <c r="AB3203" s="69"/>
      <c r="AC3203" s="68"/>
      <c r="AD3203" s="69"/>
      <c r="AE3203" s="53"/>
      <c r="AF3203" s="98"/>
      <c r="AG3203" s="123"/>
      <c r="AH3203" s="123"/>
      <c r="AI3203"/>
      <c r="AJ3203"/>
      <c r="AM3203" s="13"/>
    </row>
    <row r="3204" spans="1:39" s="8" customFormat="1" ht="24.95" customHeight="1" x14ac:dyDescent="0.25">
      <c r="A3204" s="65" t="str">
        <f t="shared" si="49"/>
        <v/>
      </c>
      <c r="B3204" s="61"/>
      <c r="C3204" s="63" t="str">
        <f>IF(B3204="","",VLOOKUP(B3204,'Base productos'!A$2:H$10900,2,FALSE))</f>
        <v/>
      </c>
      <c r="D3204" s="66" t="str">
        <f>IF(B3204="","",VLOOKUP(B3204,'Base productos'!A$2:H$10900,3,FALSE))</f>
        <v/>
      </c>
      <c r="E3204" s="62" t="str">
        <f>IF(B3204="","",VLOOKUP(B3204,'Base productos'!A$2:H$10900,4,FALSE))</f>
        <v/>
      </c>
      <c r="F3204" s="62" t="str">
        <f>IF(B3204="","",VLOOKUP(B3204,'Base productos'!A$2:H$10900,5,FALSE))</f>
        <v/>
      </c>
      <c r="G3204" s="66" t="str">
        <f>IF(B3204="","",VLOOKUP(B3204,'Base productos'!A$2:H$10900,6,FALSE))</f>
        <v/>
      </c>
      <c r="H3204" s="66" t="str">
        <f>IF(B3204="","",VLOOKUP(B3204,'Base productos'!A$2:H$10900,7,FALSE))</f>
        <v/>
      </c>
      <c r="I3204" s="66" t="str">
        <f>IF(B3204="","",VLOOKUP(B3204,'Base productos'!A$2:H$10900,8,FALSE))</f>
        <v/>
      </c>
      <c r="J3204" s="47"/>
      <c r="K3204" s="48"/>
      <c r="L3204" s="68"/>
      <c r="M3204" s="68"/>
      <c r="N3204" s="68"/>
      <c r="O3204" s="68"/>
      <c r="P3204" s="100" t="str">
        <f>IF(O3204="","",VLOOKUP(O3204,'Principios Activos'!A$1:B$2418,2,FALSE))</f>
        <v/>
      </c>
      <c r="Q3204" s="68"/>
      <c r="R3204" s="68"/>
      <c r="S3204" s="68"/>
      <c r="T3204" s="68"/>
      <c r="U3204" s="68"/>
      <c r="V3204" s="68"/>
      <c r="W3204" s="68"/>
      <c r="X3204" s="68"/>
      <c r="Y3204" s="68"/>
      <c r="Z3204" s="68"/>
      <c r="AA3204" s="68"/>
      <c r="AB3204" s="69"/>
      <c r="AC3204" s="68"/>
      <c r="AD3204" s="69"/>
      <c r="AE3204" s="53"/>
      <c r="AF3204" s="98"/>
      <c r="AG3204" s="123"/>
      <c r="AH3204" s="123"/>
      <c r="AI3204"/>
      <c r="AJ3204"/>
      <c r="AM3204" s="13"/>
    </row>
    <row r="3205" spans="1:39" s="8" customFormat="1" ht="24.95" customHeight="1" x14ac:dyDescent="0.25">
      <c r="A3205" s="65" t="str">
        <f t="shared" si="49"/>
        <v/>
      </c>
      <c r="B3205" s="61"/>
      <c r="C3205" s="63" t="str">
        <f>IF(B3205="","",VLOOKUP(B3205,'Base productos'!A$2:H$10900,2,FALSE))</f>
        <v/>
      </c>
      <c r="D3205" s="66" t="str">
        <f>IF(B3205="","",VLOOKUP(B3205,'Base productos'!A$2:H$10900,3,FALSE))</f>
        <v/>
      </c>
      <c r="E3205" s="62" t="str">
        <f>IF(B3205="","",VLOOKUP(B3205,'Base productos'!A$2:H$10900,4,FALSE))</f>
        <v/>
      </c>
      <c r="F3205" s="62" t="str">
        <f>IF(B3205="","",VLOOKUP(B3205,'Base productos'!A$2:H$10900,5,FALSE))</f>
        <v/>
      </c>
      <c r="G3205" s="66" t="str">
        <f>IF(B3205="","",VLOOKUP(B3205,'Base productos'!A$2:H$10900,6,FALSE))</f>
        <v/>
      </c>
      <c r="H3205" s="66" t="str">
        <f>IF(B3205="","",VLOOKUP(B3205,'Base productos'!A$2:H$10900,7,FALSE))</f>
        <v/>
      </c>
      <c r="I3205" s="66" t="str">
        <f>IF(B3205="","",VLOOKUP(B3205,'Base productos'!A$2:H$10900,8,FALSE))</f>
        <v/>
      </c>
      <c r="J3205" s="47"/>
      <c r="K3205" s="48"/>
      <c r="L3205" s="68"/>
      <c r="M3205" s="68"/>
      <c r="N3205" s="68"/>
      <c r="O3205" s="68"/>
      <c r="P3205" s="100" t="str">
        <f>IF(O3205="","",VLOOKUP(O3205,'Principios Activos'!A$1:B$2418,2,FALSE))</f>
        <v/>
      </c>
      <c r="Q3205" s="68"/>
      <c r="R3205" s="68"/>
      <c r="S3205" s="68"/>
      <c r="T3205" s="68"/>
      <c r="U3205" s="68"/>
      <c r="V3205" s="68"/>
      <c r="W3205" s="68"/>
      <c r="X3205" s="68"/>
      <c r="Y3205" s="68"/>
      <c r="Z3205" s="68"/>
      <c r="AA3205" s="68"/>
      <c r="AB3205" s="69"/>
      <c r="AC3205" s="68"/>
      <c r="AD3205" s="69"/>
      <c r="AE3205" s="53"/>
      <c r="AF3205" s="98"/>
      <c r="AG3205" s="123"/>
      <c r="AH3205" s="123"/>
      <c r="AI3205"/>
      <c r="AJ3205"/>
      <c r="AM3205" s="13"/>
    </row>
    <row r="3206" spans="1:39" s="8" customFormat="1" ht="24.95" customHeight="1" x14ac:dyDescent="0.25">
      <c r="A3206" s="65" t="str">
        <f t="shared" si="49"/>
        <v/>
      </c>
      <c r="B3206" s="61"/>
      <c r="C3206" s="63" t="str">
        <f>IF(B3206="","",VLOOKUP(B3206,'Base productos'!A$2:H$10900,2,FALSE))</f>
        <v/>
      </c>
      <c r="D3206" s="66" t="str">
        <f>IF(B3206="","",VLOOKUP(B3206,'Base productos'!A$2:H$10900,3,FALSE))</f>
        <v/>
      </c>
      <c r="E3206" s="62" t="str">
        <f>IF(B3206="","",VLOOKUP(B3206,'Base productos'!A$2:H$10900,4,FALSE))</f>
        <v/>
      </c>
      <c r="F3206" s="62" t="str">
        <f>IF(B3206="","",VLOOKUP(B3206,'Base productos'!A$2:H$10900,5,FALSE))</f>
        <v/>
      </c>
      <c r="G3206" s="66" t="str">
        <f>IF(B3206="","",VLOOKUP(B3206,'Base productos'!A$2:H$10900,6,FALSE))</f>
        <v/>
      </c>
      <c r="H3206" s="66" t="str">
        <f>IF(B3206="","",VLOOKUP(B3206,'Base productos'!A$2:H$10900,7,FALSE))</f>
        <v/>
      </c>
      <c r="I3206" s="66" t="str">
        <f>IF(B3206="","",VLOOKUP(B3206,'Base productos'!A$2:H$10900,8,FALSE))</f>
        <v/>
      </c>
      <c r="J3206" s="47"/>
      <c r="K3206" s="48"/>
      <c r="L3206" s="68"/>
      <c r="M3206" s="68"/>
      <c r="N3206" s="68"/>
      <c r="O3206" s="68"/>
      <c r="P3206" s="100" t="str">
        <f>IF(O3206="","",VLOOKUP(O3206,'Principios Activos'!A$1:B$2418,2,FALSE))</f>
        <v/>
      </c>
      <c r="Q3206" s="68"/>
      <c r="R3206" s="68"/>
      <c r="S3206" s="68"/>
      <c r="T3206" s="68"/>
      <c r="U3206" s="68"/>
      <c r="V3206" s="68"/>
      <c r="W3206" s="68"/>
      <c r="X3206" s="68"/>
      <c r="Y3206" s="68"/>
      <c r="Z3206" s="68"/>
      <c r="AA3206" s="68"/>
      <c r="AB3206" s="69"/>
      <c r="AC3206" s="68"/>
      <c r="AD3206" s="69"/>
      <c r="AE3206" s="53"/>
      <c r="AF3206" s="98"/>
      <c r="AG3206" s="123"/>
      <c r="AH3206" s="123"/>
      <c r="AI3206"/>
      <c r="AJ3206"/>
      <c r="AM3206" s="13"/>
    </row>
    <row r="3207" spans="1:39" s="8" customFormat="1" ht="24.95" customHeight="1" x14ac:dyDescent="0.25">
      <c r="A3207" s="65" t="str">
        <f t="shared" si="49"/>
        <v/>
      </c>
      <c r="B3207" s="61"/>
      <c r="C3207" s="63" t="str">
        <f>IF(B3207="","",VLOOKUP(B3207,'Base productos'!A$2:H$10900,2,FALSE))</f>
        <v/>
      </c>
      <c r="D3207" s="66" t="str">
        <f>IF(B3207="","",VLOOKUP(B3207,'Base productos'!A$2:H$10900,3,FALSE))</f>
        <v/>
      </c>
      <c r="E3207" s="62" t="str">
        <f>IF(B3207="","",VLOOKUP(B3207,'Base productos'!A$2:H$10900,4,FALSE))</f>
        <v/>
      </c>
      <c r="F3207" s="62" t="str">
        <f>IF(B3207="","",VLOOKUP(B3207,'Base productos'!A$2:H$10900,5,FALSE))</f>
        <v/>
      </c>
      <c r="G3207" s="66" t="str">
        <f>IF(B3207="","",VLOOKUP(B3207,'Base productos'!A$2:H$10900,6,FALSE))</f>
        <v/>
      </c>
      <c r="H3207" s="66" t="str">
        <f>IF(B3207="","",VLOOKUP(B3207,'Base productos'!A$2:H$10900,7,FALSE))</f>
        <v/>
      </c>
      <c r="I3207" s="66" t="str">
        <f>IF(B3207="","",VLOOKUP(B3207,'Base productos'!A$2:H$10900,8,FALSE))</f>
        <v/>
      </c>
      <c r="J3207" s="47"/>
      <c r="K3207" s="48"/>
      <c r="L3207" s="68"/>
      <c r="M3207" s="68"/>
      <c r="N3207" s="68"/>
      <c r="O3207" s="68"/>
      <c r="P3207" s="100" t="str">
        <f>IF(O3207="","",VLOOKUP(O3207,'Principios Activos'!A$1:B$2418,2,FALSE))</f>
        <v/>
      </c>
      <c r="Q3207" s="68"/>
      <c r="R3207" s="68"/>
      <c r="S3207" s="68"/>
      <c r="T3207" s="68"/>
      <c r="U3207" s="68"/>
      <c r="V3207" s="68"/>
      <c r="W3207" s="68"/>
      <c r="X3207" s="68"/>
      <c r="Y3207" s="68"/>
      <c r="Z3207" s="68"/>
      <c r="AA3207" s="68"/>
      <c r="AB3207" s="69"/>
      <c r="AC3207" s="68"/>
      <c r="AD3207" s="69"/>
      <c r="AE3207" s="53"/>
      <c r="AF3207" s="98"/>
      <c r="AG3207" s="123"/>
      <c r="AH3207" s="123"/>
      <c r="AI3207"/>
      <c r="AJ3207"/>
      <c r="AM3207" s="13"/>
    </row>
    <row r="3208" spans="1:39" s="8" customFormat="1" ht="24.95" customHeight="1" x14ac:dyDescent="0.25">
      <c r="A3208" s="65" t="str">
        <f t="shared" si="49"/>
        <v/>
      </c>
      <c r="B3208" s="61"/>
      <c r="C3208" s="63" t="str">
        <f>IF(B3208="","",VLOOKUP(B3208,'Base productos'!A$2:H$10900,2,FALSE))</f>
        <v/>
      </c>
      <c r="D3208" s="66" t="str">
        <f>IF(B3208="","",VLOOKUP(B3208,'Base productos'!A$2:H$10900,3,FALSE))</f>
        <v/>
      </c>
      <c r="E3208" s="62" t="str">
        <f>IF(B3208="","",VLOOKUP(B3208,'Base productos'!A$2:H$10900,4,FALSE))</f>
        <v/>
      </c>
      <c r="F3208" s="62" t="str">
        <f>IF(B3208="","",VLOOKUP(B3208,'Base productos'!A$2:H$10900,5,FALSE))</f>
        <v/>
      </c>
      <c r="G3208" s="66" t="str">
        <f>IF(B3208="","",VLOOKUP(B3208,'Base productos'!A$2:H$10900,6,FALSE))</f>
        <v/>
      </c>
      <c r="H3208" s="66" t="str">
        <f>IF(B3208="","",VLOOKUP(B3208,'Base productos'!A$2:H$10900,7,FALSE))</f>
        <v/>
      </c>
      <c r="I3208" s="66" t="str">
        <f>IF(B3208="","",VLOOKUP(B3208,'Base productos'!A$2:H$10900,8,FALSE))</f>
        <v/>
      </c>
      <c r="J3208" s="47"/>
      <c r="K3208" s="48"/>
      <c r="L3208" s="68"/>
      <c r="M3208" s="68"/>
      <c r="N3208" s="68"/>
      <c r="O3208" s="68"/>
      <c r="P3208" s="100" t="str">
        <f>IF(O3208="","",VLOOKUP(O3208,'Principios Activos'!A$1:B$2418,2,FALSE))</f>
        <v/>
      </c>
      <c r="Q3208" s="68"/>
      <c r="R3208" s="68"/>
      <c r="S3208" s="68"/>
      <c r="T3208" s="68"/>
      <c r="U3208" s="68"/>
      <c r="V3208" s="68"/>
      <c r="W3208" s="68"/>
      <c r="X3208" s="68"/>
      <c r="Y3208" s="68"/>
      <c r="Z3208" s="68"/>
      <c r="AA3208" s="68"/>
      <c r="AB3208" s="69"/>
      <c r="AC3208" s="68"/>
      <c r="AD3208" s="69"/>
      <c r="AE3208" s="53"/>
      <c r="AF3208" s="98"/>
      <c r="AG3208" s="123"/>
      <c r="AH3208" s="123"/>
      <c r="AI3208"/>
      <c r="AJ3208"/>
      <c r="AM3208" s="13"/>
    </row>
    <row r="3209" spans="1:39" s="8" customFormat="1" ht="24.95" customHeight="1" x14ac:dyDescent="0.25">
      <c r="A3209" s="65" t="str">
        <f t="shared" si="49"/>
        <v/>
      </c>
      <c r="B3209" s="61"/>
      <c r="C3209" s="63" t="str">
        <f>IF(B3209="","",VLOOKUP(B3209,'Base productos'!A$2:H$10900,2,FALSE))</f>
        <v/>
      </c>
      <c r="D3209" s="66" t="str">
        <f>IF(B3209="","",VLOOKUP(B3209,'Base productos'!A$2:H$10900,3,FALSE))</f>
        <v/>
      </c>
      <c r="E3209" s="62" t="str">
        <f>IF(B3209="","",VLOOKUP(B3209,'Base productos'!A$2:H$10900,4,FALSE))</f>
        <v/>
      </c>
      <c r="F3209" s="62" t="str">
        <f>IF(B3209="","",VLOOKUP(B3209,'Base productos'!A$2:H$10900,5,FALSE))</f>
        <v/>
      </c>
      <c r="G3209" s="66" t="str">
        <f>IF(B3209="","",VLOOKUP(B3209,'Base productos'!A$2:H$10900,6,FALSE))</f>
        <v/>
      </c>
      <c r="H3209" s="66" t="str">
        <f>IF(B3209="","",VLOOKUP(B3209,'Base productos'!A$2:H$10900,7,FALSE))</f>
        <v/>
      </c>
      <c r="I3209" s="66" t="str">
        <f>IF(B3209="","",VLOOKUP(B3209,'Base productos'!A$2:H$10900,8,FALSE))</f>
        <v/>
      </c>
      <c r="J3209" s="47"/>
      <c r="K3209" s="48"/>
      <c r="L3209" s="68"/>
      <c r="M3209" s="68"/>
      <c r="N3209" s="68"/>
      <c r="O3209" s="68"/>
      <c r="P3209" s="100" t="str">
        <f>IF(O3209="","",VLOOKUP(O3209,'Principios Activos'!A$1:B$2418,2,FALSE))</f>
        <v/>
      </c>
      <c r="Q3209" s="68"/>
      <c r="R3209" s="68"/>
      <c r="S3209" s="68"/>
      <c r="T3209" s="68"/>
      <c r="U3209" s="68"/>
      <c r="V3209" s="68"/>
      <c r="W3209" s="68"/>
      <c r="X3209" s="68"/>
      <c r="Y3209" s="68"/>
      <c r="Z3209" s="68"/>
      <c r="AA3209" s="68"/>
      <c r="AB3209" s="69"/>
      <c r="AC3209" s="68"/>
      <c r="AD3209" s="69"/>
      <c r="AE3209" s="53"/>
      <c r="AF3209" s="98"/>
      <c r="AG3209" s="123"/>
      <c r="AH3209" s="123"/>
      <c r="AI3209"/>
      <c r="AJ3209"/>
      <c r="AM3209" s="13"/>
    </row>
    <row r="3210" spans="1:39" s="8" customFormat="1" ht="24.95" customHeight="1" x14ac:dyDescent="0.25">
      <c r="A3210" s="65" t="str">
        <f t="shared" si="49"/>
        <v/>
      </c>
      <c r="B3210" s="61"/>
      <c r="C3210" s="63" t="str">
        <f>IF(B3210="","",VLOOKUP(B3210,'Base productos'!A$2:H$10900,2,FALSE))</f>
        <v/>
      </c>
      <c r="D3210" s="66" t="str">
        <f>IF(B3210="","",VLOOKUP(B3210,'Base productos'!A$2:H$10900,3,FALSE))</f>
        <v/>
      </c>
      <c r="E3210" s="62" t="str">
        <f>IF(B3210="","",VLOOKUP(B3210,'Base productos'!A$2:H$10900,4,FALSE))</f>
        <v/>
      </c>
      <c r="F3210" s="62" t="str">
        <f>IF(B3210="","",VLOOKUP(B3210,'Base productos'!A$2:H$10900,5,FALSE))</f>
        <v/>
      </c>
      <c r="G3210" s="66" t="str">
        <f>IF(B3210="","",VLOOKUP(B3210,'Base productos'!A$2:H$10900,6,FALSE))</f>
        <v/>
      </c>
      <c r="H3210" s="66" t="str">
        <f>IF(B3210="","",VLOOKUP(B3210,'Base productos'!A$2:H$10900,7,FALSE))</f>
        <v/>
      </c>
      <c r="I3210" s="66" t="str">
        <f>IF(B3210="","",VLOOKUP(B3210,'Base productos'!A$2:H$10900,8,FALSE))</f>
        <v/>
      </c>
      <c r="J3210" s="47"/>
      <c r="K3210" s="48"/>
      <c r="L3210" s="68"/>
      <c r="M3210" s="68"/>
      <c r="N3210" s="68"/>
      <c r="O3210" s="68"/>
      <c r="P3210" s="100" t="str">
        <f>IF(O3210="","",VLOOKUP(O3210,'Principios Activos'!A$1:B$2418,2,FALSE))</f>
        <v/>
      </c>
      <c r="Q3210" s="68"/>
      <c r="R3210" s="68"/>
      <c r="S3210" s="68"/>
      <c r="T3210" s="68"/>
      <c r="U3210" s="68"/>
      <c r="V3210" s="68"/>
      <c r="W3210" s="68"/>
      <c r="X3210" s="68"/>
      <c r="Y3210" s="68"/>
      <c r="Z3210" s="68"/>
      <c r="AA3210" s="68"/>
      <c r="AB3210" s="69"/>
      <c r="AC3210" s="68"/>
      <c r="AD3210" s="69"/>
      <c r="AE3210" s="53"/>
      <c r="AF3210" s="98"/>
      <c r="AG3210" s="123"/>
      <c r="AH3210" s="123"/>
      <c r="AI3210"/>
      <c r="AJ3210"/>
      <c r="AM3210" s="13"/>
    </row>
    <row r="3211" spans="1:39" s="8" customFormat="1" ht="24.95" customHeight="1" x14ac:dyDescent="0.25">
      <c r="A3211" s="65" t="str">
        <f t="shared" si="49"/>
        <v/>
      </c>
      <c r="B3211" s="61"/>
      <c r="C3211" s="63" t="str">
        <f>IF(B3211="","",VLOOKUP(B3211,'Base productos'!A$2:H$10900,2,FALSE))</f>
        <v/>
      </c>
      <c r="D3211" s="66" t="str">
        <f>IF(B3211="","",VLOOKUP(B3211,'Base productos'!A$2:H$10900,3,FALSE))</f>
        <v/>
      </c>
      <c r="E3211" s="62" t="str">
        <f>IF(B3211="","",VLOOKUP(B3211,'Base productos'!A$2:H$10900,4,FALSE))</f>
        <v/>
      </c>
      <c r="F3211" s="62" t="str">
        <f>IF(B3211="","",VLOOKUP(B3211,'Base productos'!A$2:H$10900,5,FALSE))</f>
        <v/>
      </c>
      <c r="G3211" s="66" t="str">
        <f>IF(B3211="","",VLOOKUP(B3211,'Base productos'!A$2:H$10900,6,FALSE))</f>
        <v/>
      </c>
      <c r="H3211" s="66" t="str">
        <f>IF(B3211="","",VLOOKUP(B3211,'Base productos'!A$2:H$10900,7,FALSE))</f>
        <v/>
      </c>
      <c r="I3211" s="66" t="str">
        <f>IF(B3211="","",VLOOKUP(B3211,'Base productos'!A$2:H$10900,8,FALSE))</f>
        <v/>
      </c>
      <c r="J3211" s="47"/>
      <c r="K3211" s="48"/>
      <c r="L3211" s="68"/>
      <c r="M3211" s="68"/>
      <c r="N3211" s="68"/>
      <c r="O3211" s="68"/>
      <c r="P3211" s="100" t="str">
        <f>IF(O3211="","",VLOOKUP(O3211,'Principios Activos'!A$1:B$2418,2,FALSE))</f>
        <v/>
      </c>
      <c r="Q3211" s="68"/>
      <c r="R3211" s="68"/>
      <c r="S3211" s="68"/>
      <c r="T3211" s="68"/>
      <c r="U3211" s="68"/>
      <c r="V3211" s="68"/>
      <c r="W3211" s="68"/>
      <c r="X3211" s="68"/>
      <c r="Y3211" s="68"/>
      <c r="Z3211" s="68"/>
      <c r="AA3211" s="68"/>
      <c r="AB3211" s="69"/>
      <c r="AC3211" s="68"/>
      <c r="AD3211" s="69"/>
      <c r="AE3211" s="53"/>
      <c r="AF3211" s="98"/>
      <c r="AG3211" s="123"/>
      <c r="AH3211" s="123"/>
      <c r="AI3211"/>
      <c r="AJ3211"/>
      <c r="AM3211" s="13"/>
    </row>
    <row r="3212" spans="1:39" s="8" customFormat="1" ht="24.95" customHeight="1" x14ac:dyDescent="0.25">
      <c r="A3212" s="65" t="str">
        <f t="shared" si="49"/>
        <v/>
      </c>
      <c r="B3212" s="61"/>
      <c r="C3212" s="63" t="str">
        <f>IF(B3212="","",VLOOKUP(B3212,'Base productos'!A$2:H$10900,2,FALSE))</f>
        <v/>
      </c>
      <c r="D3212" s="66" t="str">
        <f>IF(B3212="","",VLOOKUP(B3212,'Base productos'!A$2:H$10900,3,FALSE))</f>
        <v/>
      </c>
      <c r="E3212" s="62" t="str">
        <f>IF(B3212="","",VLOOKUP(B3212,'Base productos'!A$2:H$10900,4,FALSE))</f>
        <v/>
      </c>
      <c r="F3212" s="62" t="str">
        <f>IF(B3212="","",VLOOKUP(B3212,'Base productos'!A$2:H$10900,5,FALSE))</f>
        <v/>
      </c>
      <c r="G3212" s="66" t="str">
        <f>IF(B3212="","",VLOOKUP(B3212,'Base productos'!A$2:H$10900,6,FALSE))</f>
        <v/>
      </c>
      <c r="H3212" s="66" t="str">
        <f>IF(B3212="","",VLOOKUP(B3212,'Base productos'!A$2:H$10900,7,FALSE))</f>
        <v/>
      </c>
      <c r="I3212" s="66" t="str">
        <f>IF(B3212="","",VLOOKUP(B3212,'Base productos'!A$2:H$10900,8,FALSE))</f>
        <v/>
      </c>
      <c r="J3212" s="47"/>
      <c r="K3212" s="48"/>
      <c r="L3212" s="68"/>
      <c r="M3212" s="68"/>
      <c r="N3212" s="68"/>
      <c r="O3212" s="68"/>
      <c r="P3212" s="100" t="str">
        <f>IF(O3212="","",VLOOKUP(O3212,'Principios Activos'!A$1:B$2418,2,FALSE))</f>
        <v/>
      </c>
      <c r="Q3212" s="68"/>
      <c r="R3212" s="68"/>
      <c r="S3212" s="68"/>
      <c r="T3212" s="68"/>
      <c r="U3212" s="68"/>
      <c r="V3212" s="68"/>
      <c r="W3212" s="68"/>
      <c r="X3212" s="68"/>
      <c r="Y3212" s="68"/>
      <c r="Z3212" s="68"/>
      <c r="AA3212" s="68"/>
      <c r="AB3212" s="69"/>
      <c r="AC3212" s="68"/>
      <c r="AD3212" s="69"/>
      <c r="AE3212" s="53"/>
      <c r="AF3212" s="98"/>
      <c r="AG3212" s="123"/>
      <c r="AH3212" s="123"/>
      <c r="AI3212"/>
      <c r="AJ3212"/>
      <c r="AM3212" s="13"/>
    </row>
    <row r="3213" spans="1:39" s="8" customFormat="1" ht="24.95" customHeight="1" x14ac:dyDescent="0.25">
      <c r="A3213" s="65" t="str">
        <f t="shared" si="49"/>
        <v/>
      </c>
      <c r="B3213" s="61"/>
      <c r="C3213" s="63" t="str">
        <f>IF(B3213="","",VLOOKUP(B3213,'Base productos'!A$2:H$10900,2,FALSE))</f>
        <v/>
      </c>
      <c r="D3213" s="66" t="str">
        <f>IF(B3213="","",VLOOKUP(B3213,'Base productos'!A$2:H$10900,3,FALSE))</f>
        <v/>
      </c>
      <c r="E3213" s="62" t="str">
        <f>IF(B3213="","",VLOOKUP(B3213,'Base productos'!A$2:H$10900,4,FALSE))</f>
        <v/>
      </c>
      <c r="F3213" s="62" t="str">
        <f>IF(B3213="","",VLOOKUP(B3213,'Base productos'!A$2:H$10900,5,FALSE))</f>
        <v/>
      </c>
      <c r="G3213" s="66" t="str">
        <f>IF(B3213="","",VLOOKUP(B3213,'Base productos'!A$2:H$10900,6,FALSE))</f>
        <v/>
      </c>
      <c r="H3213" s="66" t="str">
        <f>IF(B3213="","",VLOOKUP(B3213,'Base productos'!A$2:H$10900,7,FALSE))</f>
        <v/>
      </c>
      <c r="I3213" s="66" t="str">
        <f>IF(B3213="","",VLOOKUP(B3213,'Base productos'!A$2:H$10900,8,FALSE))</f>
        <v/>
      </c>
      <c r="J3213" s="47"/>
      <c r="K3213" s="48"/>
      <c r="L3213" s="68"/>
      <c r="M3213" s="68"/>
      <c r="N3213" s="68"/>
      <c r="O3213" s="68"/>
      <c r="P3213" s="100" t="str">
        <f>IF(O3213="","",VLOOKUP(O3213,'Principios Activos'!A$1:B$2418,2,FALSE))</f>
        <v/>
      </c>
      <c r="Q3213" s="68"/>
      <c r="R3213" s="68"/>
      <c r="S3213" s="68"/>
      <c r="T3213" s="68"/>
      <c r="U3213" s="68"/>
      <c r="V3213" s="68"/>
      <c r="W3213" s="68"/>
      <c r="X3213" s="68"/>
      <c r="Y3213" s="68"/>
      <c r="Z3213" s="68"/>
      <c r="AA3213" s="68"/>
      <c r="AB3213" s="69"/>
      <c r="AC3213" s="68"/>
      <c r="AD3213" s="69"/>
      <c r="AE3213" s="53"/>
      <c r="AF3213" s="98"/>
      <c r="AG3213" s="123"/>
      <c r="AH3213" s="123"/>
      <c r="AI3213"/>
      <c r="AJ3213"/>
      <c r="AM3213" s="13"/>
    </row>
    <row r="3214" spans="1:39" s="8" customFormat="1" ht="24.95" customHeight="1" x14ac:dyDescent="0.25">
      <c r="A3214" s="65" t="str">
        <f t="shared" si="49"/>
        <v/>
      </c>
      <c r="B3214" s="61"/>
      <c r="C3214" s="63" t="str">
        <f>IF(B3214="","",VLOOKUP(B3214,'Base productos'!A$2:H$10900,2,FALSE))</f>
        <v/>
      </c>
      <c r="D3214" s="66" t="str">
        <f>IF(B3214="","",VLOOKUP(B3214,'Base productos'!A$2:H$10900,3,FALSE))</f>
        <v/>
      </c>
      <c r="E3214" s="62" t="str">
        <f>IF(B3214="","",VLOOKUP(B3214,'Base productos'!A$2:H$10900,4,FALSE))</f>
        <v/>
      </c>
      <c r="F3214" s="62" t="str">
        <f>IF(B3214="","",VLOOKUP(B3214,'Base productos'!A$2:H$10900,5,FALSE))</f>
        <v/>
      </c>
      <c r="G3214" s="66" t="str">
        <f>IF(B3214="","",VLOOKUP(B3214,'Base productos'!A$2:H$10900,6,FALSE))</f>
        <v/>
      </c>
      <c r="H3214" s="66" t="str">
        <f>IF(B3214="","",VLOOKUP(B3214,'Base productos'!A$2:H$10900,7,FALSE))</f>
        <v/>
      </c>
      <c r="I3214" s="66" t="str">
        <f>IF(B3214="","",VLOOKUP(B3214,'Base productos'!A$2:H$10900,8,FALSE))</f>
        <v/>
      </c>
      <c r="J3214" s="47"/>
      <c r="K3214" s="48"/>
      <c r="L3214" s="68"/>
      <c r="M3214" s="68"/>
      <c r="N3214" s="68"/>
      <c r="O3214" s="68"/>
      <c r="P3214" s="100" t="str">
        <f>IF(O3214="","",VLOOKUP(O3214,'Principios Activos'!A$1:B$2418,2,FALSE))</f>
        <v/>
      </c>
      <c r="Q3214" s="68"/>
      <c r="R3214" s="68"/>
      <c r="S3214" s="68"/>
      <c r="T3214" s="68"/>
      <c r="U3214" s="68"/>
      <c r="V3214" s="68"/>
      <c r="W3214" s="68"/>
      <c r="X3214" s="68"/>
      <c r="Y3214" s="68"/>
      <c r="Z3214" s="68"/>
      <c r="AA3214" s="68"/>
      <c r="AB3214" s="69"/>
      <c r="AC3214" s="68"/>
      <c r="AD3214" s="69"/>
      <c r="AE3214" s="53"/>
      <c r="AF3214" s="98"/>
      <c r="AG3214" s="123"/>
      <c r="AH3214" s="123"/>
      <c r="AI3214"/>
      <c r="AJ3214"/>
      <c r="AM3214" s="13"/>
    </row>
    <row r="3215" spans="1:39" s="8" customFormat="1" ht="24.95" customHeight="1" x14ac:dyDescent="0.25">
      <c r="A3215" s="65" t="str">
        <f t="shared" si="49"/>
        <v/>
      </c>
      <c r="B3215" s="61"/>
      <c r="C3215" s="63" t="str">
        <f>IF(B3215="","",VLOOKUP(B3215,'Base productos'!A$2:H$10900,2,FALSE))</f>
        <v/>
      </c>
      <c r="D3215" s="66" t="str">
        <f>IF(B3215="","",VLOOKUP(B3215,'Base productos'!A$2:H$10900,3,FALSE))</f>
        <v/>
      </c>
      <c r="E3215" s="62" t="str">
        <f>IF(B3215="","",VLOOKUP(B3215,'Base productos'!A$2:H$10900,4,FALSE))</f>
        <v/>
      </c>
      <c r="F3215" s="62" t="str">
        <f>IF(B3215="","",VLOOKUP(B3215,'Base productos'!A$2:H$10900,5,FALSE))</f>
        <v/>
      </c>
      <c r="G3215" s="66" t="str">
        <f>IF(B3215="","",VLOOKUP(B3215,'Base productos'!A$2:H$10900,6,FALSE))</f>
        <v/>
      </c>
      <c r="H3215" s="66" t="str">
        <f>IF(B3215="","",VLOOKUP(B3215,'Base productos'!A$2:H$10900,7,FALSE))</f>
        <v/>
      </c>
      <c r="I3215" s="66" t="str">
        <f>IF(B3215="","",VLOOKUP(B3215,'Base productos'!A$2:H$10900,8,FALSE))</f>
        <v/>
      </c>
      <c r="J3215" s="47"/>
      <c r="K3215" s="48"/>
      <c r="L3215" s="68"/>
      <c r="M3215" s="68"/>
      <c r="N3215" s="68"/>
      <c r="O3215" s="68"/>
      <c r="P3215" s="100" t="str">
        <f>IF(O3215="","",VLOOKUP(O3215,'Principios Activos'!A$1:B$2418,2,FALSE))</f>
        <v/>
      </c>
      <c r="Q3215" s="68"/>
      <c r="R3215" s="68"/>
      <c r="S3215" s="68"/>
      <c r="T3215" s="68"/>
      <c r="U3215" s="68"/>
      <c r="V3215" s="68"/>
      <c r="W3215" s="68"/>
      <c r="X3215" s="68"/>
      <c r="Y3215" s="68"/>
      <c r="Z3215" s="68"/>
      <c r="AA3215" s="68"/>
      <c r="AB3215" s="69"/>
      <c r="AC3215" s="68"/>
      <c r="AD3215" s="69"/>
      <c r="AE3215" s="53"/>
      <c r="AF3215" s="98"/>
      <c r="AG3215" s="123"/>
      <c r="AH3215" s="123"/>
      <c r="AI3215"/>
      <c r="AJ3215"/>
      <c r="AM3215" s="13"/>
    </row>
    <row r="3216" spans="1:39" s="8" customFormat="1" ht="24.95" customHeight="1" x14ac:dyDescent="0.25">
      <c r="A3216" s="65" t="str">
        <f t="shared" si="49"/>
        <v/>
      </c>
      <c r="B3216" s="61"/>
      <c r="C3216" s="63" t="str">
        <f>IF(B3216="","",VLOOKUP(B3216,'Base productos'!A$2:H$10900,2,FALSE))</f>
        <v/>
      </c>
      <c r="D3216" s="66" t="str">
        <f>IF(B3216="","",VLOOKUP(B3216,'Base productos'!A$2:H$10900,3,FALSE))</f>
        <v/>
      </c>
      <c r="E3216" s="62" t="str">
        <f>IF(B3216="","",VLOOKUP(B3216,'Base productos'!A$2:H$10900,4,FALSE))</f>
        <v/>
      </c>
      <c r="F3216" s="62" t="str">
        <f>IF(B3216="","",VLOOKUP(B3216,'Base productos'!A$2:H$10900,5,FALSE))</f>
        <v/>
      </c>
      <c r="G3216" s="66" t="str">
        <f>IF(B3216="","",VLOOKUP(B3216,'Base productos'!A$2:H$10900,6,FALSE))</f>
        <v/>
      </c>
      <c r="H3216" s="66" t="str">
        <f>IF(B3216="","",VLOOKUP(B3216,'Base productos'!A$2:H$10900,7,FALSE))</f>
        <v/>
      </c>
      <c r="I3216" s="66" t="str">
        <f>IF(B3216="","",VLOOKUP(B3216,'Base productos'!A$2:H$10900,8,FALSE))</f>
        <v/>
      </c>
      <c r="J3216" s="47"/>
      <c r="K3216" s="48"/>
      <c r="L3216" s="68"/>
      <c r="M3216" s="68"/>
      <c r="N3216" s="68"/>
      <c r="O3216" s="68"/>
      <c r="P3216" s="100" t="str">
        <f>IF(O3216="","",VLOOKUP(O3216,'Principios Activos'!A$1:B$2418,2,FALSE))</f>
        <v/>
      </c>
      <c r="Q3216" s="68"/>
      <c r="R3216" s="68"/>
      <c r="S3216" s="68"/>
      <c r="T3216" s="68"/>
      <c r="U3216" s="68"/>
      <c r="V3216" s="68"/>
      <c r="W3216" s="68"/>
      <c r="X3216" s="68"/>
      <c r="Y3216" s="68"/>
      <c r="Z3216" s="68"/>
      <c r="AA3216" s="68"/>
      <c r="AB3216" s="69"/>
      <c r="AC3216" s="68"/>
      <c r="AD3216" s="69"/>
      <c r="AE3216" s="53"/>
      <c r="AF3216" s="98"/>
      <c r="AG3216" s="123"/>
      <c r="AH3216" s="123"/>
      <c r="AI3216"/>
      <c r="AJ3216"/>
      <c r="AM3216" s="13"/>
    </row>
    <row r="3217" spans="1:39" s="8" customFormat="1" ht="24.95" customHeight="1" x14ac:dyDescent="0.25">
      <c r="A3217" s="65" t="str">
        <f t="shared" si="49"/>
        <v/>
      </c>
      <c r="B3217" s="61"/>
      <c r="C3217" s="63" t="str">
        <f>IF(B3217="","",VLOOKUP(B3217,'Base productos'!A$2:H$10900,2,FALSE))</f>
        <v/>
      </c>
      <c r="D3217" s="66" t="str">
        <f>IF(B3217="","",VLOOKUP(B3217,'Base productos'!A$2:H$10900,3,FALSE))</f>
        <v/>
      </c>
      <c r="E3217" s="62" t="str">
        <f>IF(B3217="","",VLOOKUP(B3217,'Base productos'!A$2:H$10900,4,FALSE))</f>
        <v/>
      </c>
      <c r="F3217" s="62" t="str">
        <f>IF(B3217="","",VLOOKUP(B3217,'Base productos'!A$2:H$10900,5,FALSE))</f>
        <v/>
      </c>
      <c r="G3217" s="66" t="str">
        <f>IF(B3217="","",VLOOKUP(B3217,'Base productos'!A$2:H$10900,6,FALSE))</f>
        <v/>
      </c>
      <c r="H3217" s="66" t="str">
        <f>IF(B3217="","",VLOOKUP(B3217,'Base productos'!A$2:H$10900,7,FALSE))</f>
        <v/>
      </c>
      <c r="I3217" s="66" t="str">
        <f>IF(B3217="","",VLOOKUP(B3217,'Base productos'!A$2:H$10900,8,FALSE))</f>
        <v/>
      </c>
      <c r="J3217" s="47"/>
      <c r="K3217" s="48"/>
      <c r="L3217" s="68"/>
      <c r="M3217" s="68"/>
      <c r="N3217" s="68"/>
      <c r="O3217" s="68"/>
      <c r="P3217" s="100" t="str">
        <f>IF(O3217="","",VLOOKUP(O3217,'Principios Activos'!A$1:B$2418,2,FALSE))</f>
        <v/>
      </c>
      <c r="Q3217" s="68"/>
      <c r="R3217" s="68"/>
      <c r="S3217" s="68"/>
      <c r="T3217" s="68"/>
      <c r="U3217" s="68"/>
      <c r="V3217" s="68"/>
      <c r="W3217" s="68"/>
      <c r="X3217" s="68"/>
      <c r="Y3217" s="68"/>
      <c r="Z3217" s="68"/>
      <c r="AA3217" s="68"/>
      <c r="AB3217" s="69"/>
      <c r="AC3217" s="68"/>
      <c r="AD3217" s="69"/>
      <c r="AE3217" s="53"/>
      <c r="AF3217" s="98"/>
      <c r="AG3217" s="123"/>
      <c r="AH3217" s="123"/>
      <c r="AI3217"/>
      <c r="AJ3217"/>
      <c r="AM3217" s="13"/>
    </row>
    <row r="3218" spans="1:39" s="8" customFormat="1" ht="24.95" customHeight="1" x14ac:dyDescent="0.25">
      <c r="A3218" s="65" t="str">
        <f t="shared" si="49"/>
        <v/>
      </c>
      <c r="B3218" s="61"/>
      <c r="C3218" s="63" t="str">
        <f>IF(B3218="","",VLOOKUP(B3218,'Base productos'!A$2:H$10900,2,FALSE))</f>
        <v/>
      </c>
      <c r="D3218" s="66" t="str">
        <f>IF(B3218="","",VLOOKUP(B3218,'Base productos'!A$2:H$10900,3,FALSE))</f>
        <v/>
      </c>
      <c r="E3218" s="62" t="str">
        <f>IF(B3218="","",VLOOKUP(B3218,'Base productos'!A$2:H$10900,4,FALSE))</f>
        <v/>
      </c>
      <c r="F3218" s="62" t="str">
        <f>IF(B3218="","",VLOOKUP(B3218,'Base productos'!A$2:H$10900,5,FALSE))</f>
        <v/>
      </c>
      <c r="G3218" s="66" t="str">
        <f>IF(B3218="","",VLOOKUP(B3218,'Base productos'!A$2:H$10900,6,FALSE))</f>
        <v/>
      </c>
      <c r="H3218" s="66" t="str">
        <f>IF(B3218="","",VLOOKUP(B3218,'Base productos'!A$2:H$10900,7,FALSE))</f>
        <v/>
      </c>
      <c r="I3218" s="66" t="str">
        <f>IF(B3218="","",VLOOKUP(B3218,'Base productos'!A$2:H$10900,8,FALSE))</f>
        <v/>
      </c>
      <c r="J3218" s="47"/>
      <c r="K3218" s="48"/>
      <c r="L3218" s="68"/>
      <c r="M3218" s="68"/>
      <c r="N3218" s="68"/>
      <c r="O3218" s="68"/>
      <c r="P3218" s="100" t="str">
        <f>IF(O3218="","",VLOOKUP(O3218,'Principios Activos'!A$1:B$2418,2,FALSE))</f>
        <v/>
      </c>
      <c r="Q3218" s="68"/>
      <c r="R3218" s="68"/>
      <c r="S3218" s="68"/>
      <c r="T3218" s="68"/>
      <c r="U3218" s="68"/>
      <c r="V3218" s="68"/>
      <c r="W3218" s="68"/>
      <c r="X3218" s="68"/>
      <c r="Y3218" s="68"/>
      <c r="Z3218" s="68"/>
      <c r="AA3218" s="68"/>
      <c r="AB3218" s="69"/>
      <c r="AC3218" s="68"/>
      <c r="AD3218" s="69"/>
      <c r="AE3218" s="53"/>
      <c r="AF3218" s="98"/>
      <c r="AG3218" s="123"/>
      <c r="AH3218" s="123"/>
      <c r="AI3218"/>
      <c r="AJ3218"/>
      <c r="AM3218" s="13"/>
    </row>
    <row r="3219" spans="1:39" s="8" customFormat="1" ht="24.95" customHeight="1" x14ac:dyDescent="0.25">
      <c r="A3219" s="65" t="str">
        <f t="shared" si="49"/>
        <v/>
      </c>
      <c r="B3219" s="61"/>
      <c r="C3219" s="63" t="str">
        <f>IF(B3219="","",VLOOKUP(B3219,'Base productos'!A$2:H$10900,2,FALSE))</f>
        <v/>
      </c>
      <c r="D3219" s="66" t="str">
        <f>IF(B3219="","",VLOOKUP(B3219,'Base productos'!A$2:H$10900,3,FALSE))</f>
        <v/>
      </c>
      <c r="E3219" s="62" t="str">
        <f>IF(B3219="","",VLOOKUP(B3219,'Base productos'!A$2:H$10900,4,FALSE))</f>
        <v/>
      </c>
      <c r="F3219" s="62" t="str">
        <f>IF(B3219="","",VLOOKUP(B3219,'Base productos'!A$2:H$10900,5,FALSE))</f>
        <v/>
      </c>
      <c r="G3219" s="66" t="str">
        <f>IF(B3219="","",VLOOKUP(B3219,'Base productos'!A$2:H$10900,6,FALSE))</f>
        <v/>
      </c>
      <c r="H3219" s="66" t="str">
        <f>IF(B3219="","",VLOOKUP(B3219,'Base productos'!A$2:H$10900,7,FALSE))</f>
        <v/>
      </c>
      <c r="I3219" s="66" t="str">
        <f>IF(B3219="","",VLOOKUP(B3219,'Base productos'!A$2:H$10900,8,FALSE))</f>
        <v/>
      </c>
      <c r="J3219" s="47"/>
      <c r="K3219" s="48"/>
      <c r="L3219" s="68"/>
      <c r="M3219" s="68"/>
      <c r="N3219" s="68"/>
      <c r="O3219" s="68"/>
      <c r="P3219" s="100" t="str">
        <f>IF(O3219="","",VLOOKUP(O3219,'Principios Activos'!A$1:B$2418,2,FALSE))</f>
        <v/>
      </c>
      <c r="Q3219" s="68"/>
      <c r="R3219" s="68"/>
      <c r="S3219" s="68"/>
      <c r="T3219" s="68"/>
      <c r="U3219" s="68"/>
      <c r="V3219" s="68"/>
      <c r="W3219" s="68"/>
      <c r="X3219" s="68"/>
      <c r="Y3219" s="68"/>
      <c r="Z3219" s="68"/>
      <c r="AA3219" s="68"/>
      <c r="AB3219" s="69"/>
      <c r="AC3219" s="68"/>
      <c r="AD3219" s="69"/>
      <c r="AE3219" s="53"/>
      <c r="AF3219" s="98"/>
      <c r="AG3219" s="123"/>
      <c r="AH3219" s="123"/>
      <c r="AI3219"/>
      <c r="AJ3219"/>
      <c r="AM3219" s="13"/>
    </row>
    <row r="3220" spans="1:39" s="8" customFormat="1" ht="24.95" customHeight="1" x14ac:dyDescent="0.25">
      <c r="A3220" s="65" t="str">
        <f t="shared" si="49"/>
        <v/>
      </c>
      <c r="B3220" s="61"/>
      <c r="C3220" s="63" t="str">
        <f>IF(B3220="","",VLOOKUP(B3220,'Base productos'!A$2:H$10900,2,FALSE))</f>
        <v/>
      </c>
      <c r="D3220" s="66" t="str">
        <f>IF(B3220="","",VLOOKUP(B3220,'Base productos'!A$2:H$10900,3,FALSE))</f>
        <v/>
      </c>
      <c r="E3220" s="62" t="str">
        <f>IF(B3220="","",VLOOKUP(B3220,'Base productos'!A$2:H$10900,4,FALSE))</f>
        <v/>
      </c>
      <c r="F3220" s="62" t="str">
        <f>IF(B3220="","",VLOOKUP(B3220,'Base productos'!A$2:H$10900,5,FALSE))</f>
        <v/>
      </c>
      <c r="G3220" s="66" t="str">
        <f>IF(B3220="","",VLOOKUP(B3220,'Base productos'!A$2:H$10900,6,FALSE))</f>
        <v/>
      </c>
      <c r="H3220" s="66" t="str">
        <f>IF(B3220="","",VLOOKUP(B3220,'Base productos'!A$2:H$10900,7,FALSE))</f>
        <v/>
      </c>
      <c r="I3220" s="66" t="str">
        <f>IF(B3220="","",VLOOKUP(B3220,'Base productos'!A$2:H$10900,8,FALSE))</f>
        <v/>
      </c>
      <c r="J3220" s="47"/>
      <c r="K3220" s="48"/>
      <c r="L3220" s="68"/>
      <c r="M3220" s="68"/>
      <c r="N3220" s="68"/>
      <c r="O3220" s="68"/>
      <c r="P3220" s="100" t="str">
        <f>IF(O3220="","",VLOOKUP(O3220,'Principios Activos'!A$1:B$2418,2,FALSE))</f>
        <v/>
      </c>
      <c r="Q3220" s="68"/>
      <c r="R3220" s="68"/>
      <c r="S3220" s="68"/>
      <c r="T3220" s="68"/>
      <c r="U3220" s="68"/>
      <c r="V3220" s="68"/>
      <c r="W3220" s="68"/>
      <c r="X3220" s="68"/>
      <c r="Y3220" s="68"/>
      <c r="Z3220" s="68"/>
      <c r="AA3220" s="68"/>
      <c r="AB3220" s="69"/>
      <c r="AC3220" s="68"/>
      <c r="AD3220" s="69"/>
      <c r="AE3220" s="53"/>
      <c r="AF3220" s="98"/>
      <c r="AG3220" s="123"/>
      <c r="AH3220" s="123"/>
      <c r="AI3220"/>
      <c r="AJ3220"/>
      <c r="AM3220" s="13"/>
    </row>
    <row r="3221" spans="1:39" s="8" customFormat="1" ht="24.95" customHeight="1" x14ac:dyDescent="0.25">
      <c r="A3221" s="65" t="str">
        <f t="shared" si="49"/>
        <v/>
      </c>
      <c r="B3221" s="61"/>
      <c r="C3221" s="63" t="str">
        <f>IF(B3221="","",VLOOKUP(B3221,'Base productos'!A$2:H$10900,2,FALSE))</f>
        <v/>
      </c>
      <c r="D3221" s="66" t="str">
        <f>IF(B3221="","",VLOOKUP(B3221,'Base productos'!A$2:H$10900,3,FALSE))</f>
        <v/>
      </c>
      <c r="E3221" s="62" t="str">
        <f>IF(B3221="","",VLOOKUP(B3221,'Base productos'!A$2:H$10900,4,FALSE))</f>
        <v/>
      </c>
      <c r="F3221" s="62" t="str">
        <f>IF(B3221="","",VLOOKUP(B3221,'Base productos'!A$2:H$10900,5,FALSE))</f>
        <v/>
      </c>
      <c r="G3221" s="66" t="str">
        <f>IF(B3221="","",VLOOKUP(B3221,'Base productos'!A$2:H$10900,6,FALSE))</f>
        <v/>
      </c>
      <c r="H3221" s="66" t="str">
        <f>IF(B3221="","",VLOOKUP(B3221,'Base productos'!A$2:H$10900,7,FALSE))</f>
        <v/>
      </c>
      <c r="I3221" s="66" t="str">
        <f>IF(B3221="","",VLOOKUP(B3221,'Base productos'!A$2:H$10900,8,FALSE))</f>
        <v/>
      </c>
      <c r="J3221" s="47"/>
      <c r="K3221" s="48"/>
      <c r="L3221" s="68"/>
      <c r="M3221" s="68"/>
      <c r="N3221" s="68"/>
      <c r="O3221" s="68"/>
      <c r="P3221" s="100" t="str">
        <f>IF(O3221="","",VLOOKUP(O3221,'Principios Activos'!A$1:B$2418,2,FALSE))</f>
        <v/>
      </c>
      <c r="Q3221" s="68"/>
      <c r="R3221" s="68"/>
      <c r="S3221" s="68"/>
      <c r="T3221" s="68"/>
      <c r="U3221" s="68"/>
      <c r="V3221" s="68"/>
      <c r="W3221" s="68"/>
      <c r="X3221" s="68"/>
      <c r="Y3221" s="68"/>
      <c r="Z3221" s="68"/>
      <c r="AA3221" s="68"/>
      <c r="AB3221" s="69"/>
      <c r="AC3221" s="68"/>
      <c r="AD3221" s="69"/>
      <c r="AE3221" s="53"/>
      <c r="AF3221" s="98"/>
      <c r="AG3221" s="123"/>
      <c r="AH3221" s="123"/>
      <c r="AI3221"/>
      <c r="AJ3221"/>
      <c r="AM3221" s="13"/>
    </row>
    <row r="3222" spans="1:39" s="8" customFormat="1" ht="24.95" customHeight="1" x14ac:dyDescent="0.25">
      <c r="A3222" s="65" t="str">
        <f t="shared" si="49"/>
        <v/>
      </c>
      <c r="B3222" s="61"/>
      <c r="C3222" s="63" t="str">
        <f>IF(B3222="","",VLOOKUP(B3222,'Base productos'!A$2:H$10900,2,FALSE))</f>
        <v/>
      </c>
      <c r="D3222" s="66" t="str">
        <f>IF(B3222="","",VLOOKUP(B3222,'Base productos'!A$2:H$10900,3,FALSE))</f>
        <v/>
      </c>
      <c r="E3222" s="62" t="str">
        <f>IF(B3222="","",VLOOKUP(B3222,'Base productos'!A$2:H$10900,4,FALSE))</f>
        <v/>
      </c>
      <c r="F3222" s="62" t="str">
        <f>IF(B3222="","",VLOOKUP(B3222,'Base productos'!A$2:H$10900,5,FALSE))</f>
        <v/>
      </c>
      <c r="G3222" s="66" t="str">
        <f>IF(B3222="","",VLOOKUP(B3222,'Base productos'!A$2:H$10900,6,FALSE))</f>
        <v/>
      </c>
      <c r="H3222" s="66" t="str">
        <f>IF(B3222="","",VLOOKUP(B3222,'Base productos'!A$2:H$10900,7,FALSE))</f>
        <v/>
      </c>
      <c r="I3222" s="66" t="str">
        <f>IF(B3222="","",VLOOKUP(B3222,'Base productos'!A$2:H$10900,8,FALSE))</f>
        <v/>
      </c>
      <c r="J3222" s="47"/>
      <c r="K3222" s="48"/>
      <c r="L3222" s="68"/>
      <c r="M3222" s="68"/>
      <c r="N3222" s="68"/>
      <c r="O3222" s="68"/>
      <c r="P3222" s="100" t="str">
        <f>IF(O3222="","",VLOOKUP(O3222,'Principios Activos'!A$1:B$2418,2,FALSE))</f>
        <v/>
      </c>
      <c r="Q3222" s="68"/>
      <c r="R3222" s="68"/>
      <c r="S3222" s="68"/>
      <c r="T3222" s="68"/>
      <c r="U3222" s="68"/>
      <c r="V3222" s="68"/>
      <c r="W3222" s="68"/>
      <c r="X3222" s="68"/>
      <c r="Y3222" s="68"/>
      <c r="Z3222" s="68"/>
      <c r="AA3222" s="68"/>
      <c r="AB3222" s="69"/>
      <c r="AC3222" s="68"/>
      <c r="AD3222" s="69"/>
      <c r="AE3222" s="53"/>
      <c r="AF3222" s="98"/>
      <c r="AG3222" s="123"/>
      <c r="AH3222" s="123"/>
      <c r="AI3222"/>
      <c r="AJ3222"/>
      <c r="AM3222" s="13"/>
    </row>
    <row r="3223" spans="1:39" s="8" customFormat="1" ht="24.95" customHeight="1" x14ac:dyDescent="0.25">
      <c r="A3223" s="65" t="str">
        <f t="shared" si="49"/>
        <v/>
      </c>
      <c r="B3223" s="61"/>
      <c r="C3223" s="63" t="str">
        <f>IF(B3223="","",VLOOKUP(B3223,'Base productos'!A$2:H$10900,2,FALSE))</f>
        <v/>
      </c>
      <c r="D3223" s="66" t="str">
        <f>IF(B3223="","",VLOOKUP(B3223,'Base productos'!A$2:H$10900,3,FALSE))</f>
        <v/>
      </c>
      <c r="E3223" s="62" t="str">
        <f>IF(B3223="","",VLOOKUP(B3223,'Base productos'!A$2:H$10900,4,FALSE))</f>
        <v/>
      </c>
      <c r="F3223" s="62" t="str">
        <f>IF(B3223="","",VLOOKUP(B3223,'Base productos'!A$2:H$10900,5,FALSE))</f>
        <v/>
      </c>
      <c r="G3223" s="66" t="str">
        <f>IF(B3223="","",VLOOKUP(B3223,'Base productos'!A$2:H$10900,6,FALSE))</f>
        <v/>
      </c>
      <c r="H3223" s="66" t="str">
        <f>IF(B3223="","",VLOOKUP(B3223,'Base productos'!A$2:H$10900,7,FALSE))</f>
        <v/>
      </c>
      <c r="I3223" s="66" t="str">
        <f>IF(B3223="","",VLOOKUP(B3223,'Base productos'!A$2:H$10900,8,FALSE))</f>
        <v/>
      </c>
      <c r="J3223" s="47"/>
      <c r="K3223" s="48"/>
      <c r="L3223" s="68"/>
      <c r="M3223" s="68"/>
      <c r="N3223" s="68"/>
      <c r="O3223" s="68"/>
      <c r="P3223" s="100" t="str">
        <f>IF(O3223="","",VLOOKUP(O3223,'Principios Activos'!A$1:B$2418,2,FALSE))</f>
        <v/>
      </c>
      <c r="Q3223" s="68"/>
      <c r="R3223" s="68"/>
      <c r="S3223" s="68"/>
      <c r="T3223" s="68"/>
      <c r="U3223" s="68"/>
      <c r="V3223" s="68"/>
      <c r="W3223" s="68"/>
      <c r="X3223" s="68"/>
      <c r="Y3223" s="68"/>
      <c r="Z3223" s="68"/>
      <c r="AA3223" s="68"/>
      <c r="AB3223" s="69"/>
      <c r="AC3223" s="68"/>
      <c r="AD3223" s="69"/>
      <c r="AE3223" s="53"/>
      <c r="AF3223" s="98"/>
      <c r="AG3223" s="123"/>
      <c r="AH3223" s="123"/>
      <c r="AI3223"/>
      <c r="AJ3223"/>
      <c r="AM3223" s="13"/>
    </row>
    <row r="3224" spans="1:39" s="8" customFormat="1" ht="24.95" customHeight="1" x14ac:dyDescent="0.25">
      <c r="A3224" s="65" t="str">
        <f t="shared" si="49"/>
        <v/>
      </c>
      <c r="B3224" s="61"/>
      <c r="C3224" s="63" t="str">
        <f>IF(B3224="","",VLOOKUP(B3224,'Base productos'!A$2:H$10900,2,FALSE))</f>
        <v/>
      </c>
      <c r="D3224" s="66" t="str">
        <f>IF(B3224="","",VLOOKUP(B3224,'Base productos'!A$2:H$10900,3,FALSE))</f>
        <v/>
      </c>
      <c r="E3224" s="62" t="str">
        <f>IF(B3224="","",VLOOKUP(B3224,'Base productos'!A$2:H$10900,4,FALSE))</f>
        <v/>
      </c>
      <c r="F3224" s="62" t="str">
        <f>IF(B3224="","",VLOOKUP(B3224,'Base productos'!A$2:H$10900,5,FALSE))</f>
        <v/>
      </c>
      <c r="G3224" s="66" t="str">
        <f>IF(B3224="","",VLOOKUP(B3224,'Base productos'!A$2:H$10900,6,FALSE))</f>
        <v/>
      </c>
      <c r="H3224" s="66" t="str">
        <f>IF(B3224="","",VLOOKUP(B3224,'Base productos'!A$2:H$10900,7,FALSE))</f>
        <v/>
      </c>
      <c r="I3224" s="66" t="str">
        <f>IF(B3224="","",VLOOKUP(B3224,'Base productos'!A$2:H$10900,8,FALSE))</f>
        <v/>
      </c>
      <c r="J3224" s="47"/>
      <c r="K3224" s="48"/>
      <c r="L3224" s="68"/>
      <c r="M3224" s="68"/>
      <c r="N3224" s="68"/>
      <c r="O3224" s="68"/>
      <c r="P3224" s="100" t="str">
        <f>IF(O3224="","",VLOOKUP(O3224,'Principios Activos'!A$1:B$2418,2,FALSE))</f>
        <v/>
      </c>
      <c r="Q3224" s="68"/>
      <c r="R3224" s="68"/>
      <c r="S3224" s="68"/>
      <c r="T3224" s="68"/>
      <c r="U3224" s="68"/>
      <c r="V3224" s="68"/>
      <c r="W3224" s="68"/>
      <c r="X3224" s="68"/>
      <c r="Y3224" s="68"/>
      <c r="Z3224" s="68"/>
      <c r="AA3224" s="68"/>
      <c r="AB3224" s="69"/>
      <c r="AC3224" s="68"/>
      <c r="AD3224" s="69"/>
      <c r="AE3224" s="53"/>
      <c r="AF3224" s="98"/>
      <c r="AG3224" s="123"/>
      <c r="AH3224" s="123"/>
      <c r="AI3224"/>
      <c r="AJ3224"/>
      <c r="AM3224" s="13"/>
    </row>
    <row r="3225" spans="1:39" s="8" customFormat="1" ht="24.95" customHeight="1" x14ac:dyDescent="0.25">
      <c r="A3225" s="65" t="str">
        <f t="shared" ref="A3225:A3288" si="50">IF(A3224="","",IF(B3225="","",A3224))</f>
        <v/>
      </c>
      <c r="B3225" s="61"/>
      <c r="C3225" s="63" t="str">
        <f>IF(B3225="","",VLOOKUP(B3225,'Base productos'!A$2:H$10900,2,FALSE))</f>
        <v/>
      </c>
      <c r="D3225" s="66" t="str">
        <f>IF(B3225="","",VLOOKUP(B3225,'Base productos'!A$2:H$10900,3,FALSE))</f>
        <v/>
      </c>
      <c r="E3225" s="62" t="str">
        <f>IF(B3225="","",VLOOKUP(B3225,'Base productos'!A$2:H$10900,4,FALSE))</f>
        <v/>
      </c>
      <c r="F3225" s="62" t="str">
        <f>IF(B3225="","",VLOOKUP(B3225,'Base productos'!A$2:H$10900,5,FALSE))</f>
        <v/>
      </c>
      <c r="G3225" s="66" t="str">
        <f>IF(B3225="","",VLOOKUP(B3225,'Base productos'!A$2:H$10900,6,FALSE))</f>
        <v/>
      </c>
      <c r="H3225" s="66" t="str">
        <f>IF(B3225="","",VLOOKUP(B3225,'Base productos'!A$2:H$10900,7,FALSE))</f>
        <v/>
      </c>
      <c r="I3225" s="66" t="str">
        <f>IF(B3225="","",VLOOKUP(B3225,'Base productos'!A$2:H$10900,8,FALSE))</f>
        <v/>
      </c>
      <c r="J3225" s="47"/>
      <c r="K3225" s="48"/>
      <c r="L3225" s="68"/>
      <c r="M3225" s="68"/>
      <c r="N3225" s="68"/>
      <c r="O3225" s="68"/>
      <c r="P3225" s="100" t="str">
        <f>IF(O3225="","",VLOOKUP(O3225,'Principios Activos'!A$1:B$2418,2,FALSE))</f>
        <v/>
      </c>
      <c r="Q3225" s="68"/>
      <c r="R3225" s="68"/>
      <c r="S3225" s="68"/>
      <c r="T3225" s="68"/>
      <c r="U3225" s="68"/>
      <c r="V3225" s="68"/>
      <c r="W3225" s="68"/>
      <c r="X3225" s="68"/>
      <c r="Y3225" s="68"/>
      <c r="Z3225" s="68"/>
      <c r="AA3225" s="68"/>
      <c r="AB3225" s="69"/>
      <c r="AC3225" s="68"/>
      <c r="AD3225" s="69"/>
      <c r="AE3225" s="53"/>
      <c r="AF3225" s="98"/>
      <c r="AG3225" s="123"/>
      <c r="AH3225" s="123"/>
      <c r="AI3225"/>
      <c r="AJ3225"/>
      <c r="AM3225" s="13"/>
    </row>
    <row r="3226" spans="1:39" s="8" customFormat="1" ht="24.95" customHeight="1" x14ac:dyDescent="0.25">
      <c r="A3226" s="65" t="str">
        <f t="shared" si="50"/>
        <v/>
      </c>
      <c r="B3226" s="61"/>
      <c r="C3226" s="63" t="str">
        <f>IF(B3226="","",VLOOKUP(B3226,'Base productos'!A$2:H$10900,2,FALSE))</f>
        <v/>
      </c>
      <c r="D3226" s="66" t="str">
        <f>IF(B3226="","",VLOOKUP(B3226,'Base productos'!A$2:H$10900,3,FALSE))</f>
        <v/>
      </c>
      <c r="E3226" s="62" t="str">
        <f>IF(B3226="","",VLOOKUP(B3226,'Base productos'!A$2:H$10900,4,FALSE))</f>
        <v/>
      </c>
      <c r="F3226" s="62" t="str">
        <f>IF(B3226="","",VLOOKUP(B3226,'Base productos'!A$2:H$10900,5,FALSE))</f>
        <v/>
      </c>
      <c r="G3226" s="66" t="str">
        <f>IF(B3226="","",VLOOKUP(B3226,'Base productos'!A$2:H$10900,6,FALSE))</f>
        <v/>
      </c>
      <c r="H3226" s="66" t="str">
        <f>IF(B3226="","",VLOOKUP(B3226,'Base productos'!A$2:H$10900,7,FALSE))</f>
        <v/>
      </c>
      <c r="I3226" s="66" t="str">
        <f>IF(B3226="","",VLOOKUP(B3226,'Base productos'!A$2:H$10900,8,FALSE))</f>
        <v/>
      </c>
      <c r="J3226" s="47"/>
      <c r="K3226" s="48"/>
      <c r="L3226" s="68"/>
      <c r="M3226" s="68"/>
      <c r="N3226" s="68"/>
      <c r="O3226" s="68"/>
      <c r="P3226" s="100" t="str">
        <f>IF(O3226="","",VLOOKUP(O3226,'Principios Activos'!A$1:B$2418,2,FALSE))</f>
        <v/>
      </c>
      <c r="Q3226" s="68"/>
      <c r="R3226" s="68"/>
      <c r="S3226" s="68"/>
      <c r="T3226" s="68"/>
      <c r="U3226" s="68"/>
      <c r="V3226" s="68"/>
      <c r="W3226" s="68"/>
      <c r="X3226" s="68"/>
      <c r="Y3226" s="68"/>
      <c r="Z3226" s="68"/>
      <c r="AA3226" s="68"/>
      <c r="AB3226" s="69"/>
      <c r="AC3226" s="68"/>
      <c r="AD3226" s="69"/>
      <c r="AE3226" s="53"/>
      <c r="AF3226" s="98"/>
      <c r="AG3226" s="123"/>
      <c r="AH3226" s="123"/>
      <c r="AI3226"/>
      <c r="AJ3226"/>
      <c r="AM3226" s="13"/>
    </row>
    <row r="3227" spans="1:39" s="8" customFormat="1" ht="24.95" customHeight="1" x14ac:dyDescent="0.25">
      <c r="A3227" s="65" t="str">
        <f t="shared" si="50"/>
        <v/>
      </c>
      <c r="B3227" s="61"/>
      <c r="C3227" s="63" t="str">
        <f>IF(B3227="","",VLOOKUP(B3227,'Base productos'!A$2:H$10900,2,FALSE))</f>
        <v/>
      </c>
      <c r="D3227" s="66" t="str">
        <f>IF(B3227="","",VLOOKUP(B3227,'Base productos'!A$2:H$10900,3,FALSE))</f>
        <v/>
      </c>
      <c r="E3227" s="62" t="str">
        <f>IF(B3227="","",VLOOKUP(B3227,'Base productos'!A$2:H$10900,4,FALSE))</f>
        <v/>
      </c>
      <c r="F3227" s="62" t="str">
        <f>IF(B3227="","",VLOOKUP(B3227,'Base productos'!A$2:H$10900,5,FALSE))</f>
        <v/>
      </c>
      <c r="G3227" s="66" t="str">
        <f>IF(B3227="","",VLOOKUP(B3227,'Base productos'!A$2:H$10900,6,FALSE))</f>
        <v/>
      </c>
      <c r="H3227" s="66" t="str">
        <f>IF(B3227="","",VLOOKUP(B3227,'Base productos'!A$2:H$10900,7,FALSE))</f>
        <v/>
      </c>
      <c r="I3227" s="66" t="str">
        <f>IF(B3227="","",VLOOKUP(B3227,'Base productos'!A$2:H$10900,8,FALSE))</f>
        <v/>
      </c>
      <c r="J3227" s="47"/>
      <c r="K3227" s="48"/>
      <c r="L3227" s="68"/>
      <c r="M3227" s="68"/>
      <c r="N3227" s="68"/>
      <c r="O3227" s="68"/>
      <c r="P3227" s="100" t="str">
        <f>IF(O3227="","",VLOOKUP(O3227,'Principios Activos'!A$1:B$2418,2,FALSE))</f>
        <v/>
      </c>
      <c r="Q3227" s="68"/>
      <c r="R3227" s="68"/>
      <c r="S3227" s="68"/>
      <c r="T3227" s="68"/>
      <c r="U3227" s="68"/>
      <c r="V3227" s="68"/>
      <c r="W3227" s="68"/>
      <c r="X3227" s="68"/>
      <c r="Y3227" s="68"/>
      <c r="Z3227" s="68"/>
      <c r="AA3227" s="68"/>
      <c r="AB3227" s="69"/>
      <c r="AC3227" s="68"/>
      <c r="AD3227" s="69"/>
      <c r="AE3227" s="53"/>
      <c r="AF3227" s="98"/>
      <c r="AG3227" s="123"/>
      <c r="AH3227" s="123"/>
      <c r="AI3227"/>
      <c r="AJ3227"/>
      <c r="AM3227" s="13"/>
    </row>
    <row r="3228" spans="1:39" s="8" customFormat="1" ht="24.95" customHeight="1" x14ac:dyDescent="0.25">
      <c r="A3228" s="65" t="str">
        <f t="shared" si="50"/>
        <v/>
      </c>
      <c r="B3228" s="61"/>
      <c r="C3228" s="63" t="str">
        <f>IF(B3228="","",VLOOKUP(B3228,'Base productos'!A$2:H$10900,2,FALSE))</f>
        <v/>
      </c>
      <c r="D3228" s="66" t="str">
        <f>IF(B3228="","",VLOOKUP(B3228,'Base productos'!A$2:H$10900,3,FALSE))</f>
        <v/>
      </c>
      <c r="E3228" s="62" t="str">
        <f>IF(B3228="","",VLOOKUP(B3228,'Base productos'!A$2:H$10900,4,FALSE))</f>
        <v/>
      </c>
      <c r="F3228" s="62" t="str">
        <f>IF(B3228="","",VLOOKUP(B3228,'Base productos'!A$2:H$10900,5,FALSE))</f>
        <v/>
      </c>
      <c r="G3228" s="66" t="str">
        <f>IF(B3228="","",VLOOKUP(B3228,'Base productos'!A$2:H$10900,6,FALSE))</f>
        <v/>
      </c>
      <c r="H3228" s="66" t="str">
        <f>IF(B3228="","",VLOOKUP(B3228,'Base productos'!A$2:H$10900,7,FALSE))</f>
        <v/>
      </c>
      <c r="I3228" s="66" t="str">
        <f>IF(B3228="","",VLOOKUP(B3228,'Base productos'!A$2:H$10900,8,FALSE))</f>
        <v/>
      </c>
      <c r="J3228" s="47"/>
      <c r="K3228" s="48"/>
      <c r="L3228" s="68"/>
      <c r="M3228" s="68"/>
      <c r="N3228" s="68"/>
      <c r="O3228" s="68"/>
      <c r="P3228" s="100" t="str">
        <f>IF(O3228="","",VLOOKUP(O3228,'Principios Activos'!A$1:B$2418,2,FALSE))</f>
        <v/>
      </c>
      <c r="Q3228" s="68"/>
      <c r="R3228" s="68"/>
      <c r="S3228" s="68"/>
      <c r="T3228" s="68"/>
      <c r="U3228" s="68"/>
      <c r="V3228" s="68"/>
      <c r="W3228" s="68"/>
      <c r="X3228" s="68"/>
      <c r="Y3228" s="68"/>
      <c r="Z3228" s="68"/>
      <c r="AA3228" s="68"/>
      <c r="AB3228" s="69"/>
      <c r="AC3228" s="68"/>
      <c r="AD3228" s="69"/>
      <c r="AE3228" s="53"/>
      <c r="AF3228" s="98"/>
      <c r="AG3228" s="123"/>
      <c r="AH3228" s="123"/>
      <c r="AI3228"/>
      <c r="AJ3228"/>
      <c r="AM3228" s="13"/>
    </row>
    <row r="3229" spans="1:39" s="8" customFormat="1" ht="24.95" customHeight="1" x14ac:dyDescent="0.25">
      <c r="A3229" s="65" t="str">
        <f t="shared" si="50"/>
        <v/>
      </c>
      <c r="B3229" s="61"/>
      <c r="C3229" s="63" t="str">
        <f>IF(B3229="","",VLOOKUP(B3229,'Base productos'!A$2:H$10900,2,FALSE))</f>
        <v/>
      </c>
      <c r="D3229" s="66" t="str">
        <f>IF(B3229="","",VLOOKUP(B3229,'Base productos'!A$2:H$10900,3,FALSE))</f>
        <v/>
      </c>
      <c r="E3229" s="62" t="str">
        <f>IF(B3229="","",VLOOKUP(B3229,'Base productos'!A$2:H$10900,4,FALSE))</f>
        <v/>
      </c>
      <c r="F3229" s="62" t="str">
        <f>IF(B3229="","",VLOOKUP(B3229,'Base productos'!A$2:H$10900,5,FALSE))</f>
        <v/>
      </c>
      <c r="G3229" s="66" t="str">
        <f>IF(B3229="","",VLOOKUP(B3229,'Base productos'!A$2:H$10900,6,FALSE))</f>
        <v/>
      </c>
      <c r="H3229" s="66" t="str">
        <f>IF(B3229="","",VLOOKUP(B3229,'Base productos'!A$2:H$10900,7,FALSE))</f>
        <v/>
      </c>
      <c r="I3229" s="66" t="str">
        <f>IF(B3229="","",VLOOKUP(B3229,'Base productos'!A$2:H$10900,8,FALSE))</f>
        <v/>
      </c>
      <c r="J3229" s="47"/>
      <c r="K3229" s="48"/>
      <c r="L3229" s="68"/>
      <c r="M3229" s="68"/>
      <c r="N3229" s="68"/>
      <c r="O3229" s="68"/>
      <c r="P3229" s="100" t="str">
        <f>IF(O3229="","",VLOOKUP(O3229,'Principios Activos'!A$1:B$2418,2,FALSE))</f>
        <v/>
      </c>
      <c r="Q3229" s="68"/>
      <c r="R3229" s="68"/>
      <c r="S3229" s="68"/>
      <c r="T3229" s="68"/>
      <c r="U3229" s="68"/>
      <c r="V3229" s="68"/>
      <c r="W3229" s="68"/>
      <c r="X3229" s="68"/>
      <c r="Y3229" s="68"/>
      <c r="Z3229" s="68"/>
      <c r="AA3229" s="68"/>
      <c r="AB3229" s="69"/>
      <c r="AC3229" s="68"/>
      <c r="AD3229" s="69"/>
      <c r="AE3229" s="53"/>
      <c r="AF3229" s="98"/>
      <c r="AG3229" s="123"/>
      <c r="AH3229" s="123"/>
      <c r="AI3229"/>
      <c r="AJ3229"/>
      <c r="AM3229" s="13"/>
    </row>
    <row r="3230" spans="1:39" s="8" customFormat="1" ht="24.95" customHeight="1" x14ac:dyDescent="0.25">
      <c r="A3230" s="65" t="str">
        <f t="shared" si="50"/>
        <v/>
      </c>
      <c r="B3230" s="61"/>
      <c r="C3230" s="63" t="str">
        <f>IF(B3230="","",VLOOKUP(B3230,'Base productos'!A$2:H$10900,2,FALSE))</f>
        <v/>
      </c>
      <c r="D3230" s="66" t="str">
        <f>IF(B3230="","",VLOOKUP(B3230,'Base productos'!A$2:H$10900,3,FALSE))</f>
        <v/>
      </c>
      <c r="E3230" s="62" t="str">
        <f>IF(B3230="","",VLOOKUP(B3230,'Base productos'!A$2:H$10900,4,FALSE))</f>
        <v/>
      </c>
      <c r="F3230" s="62" t="str">
        <f>IF(B3230="","",VLOOKUP(B3230,'Base productos'!A$2:H$10900,5,FALSE))</f>
        <v/>
      </c>
      <c r="G3230" s="66" t="str">
        <f>IF(B3230="","",VLOOKUP(B3230,'Base productos'!A$2:H$10900,6,FALSE))</f>
        <v/>
      </c>
      <c r="H3230" s="66" t="str">
        <f>IF(B3230="","",VLOOKUP(B3230,'Base productos'!A$2:H$10900,7,FALSE))</f>
        <v/>
      </c>
      <c r="I3230" s="66" t="str">
        <f>IF(B3230="","",VLOOKUP(B3230,'Base productos'!A$2:H$10900,8,FALSE))</f>
        <v/>
      </c>
      <c r="J3230" s="47"/>
      <c r="K3230" s="48"/>
      <c r="L3230" s="68"/>
      <c r="M3230" s="68"/>
      <c r="N3230" s="68"/>
      <c r="O3230" s="68"/>
      <c r="P3230" s="100" t="str">
        <f>IF(O3230="","",VLOOKUP(O3230,'Principios Activos'!A$1:B$2418,2,FALSE))</f>
        <v/>
      </c>
      <c r="Q3230" s="68"/>
      <c r="R3230" s="68"/>
      <c r="S3230" s="68"/>
      <c r="T3230" s="68"/>
      <c r="U3230" s="68"/>
      <c r="V3230" s="68"/>
      <c r="W3230" s="68"/>
      <c r="X3230" s="68"/>
      <c r="Y3230" s="68"/>
      <c r="Z3230" s="68"/>
      <c r="AA3230" s="68"/>
      <c r="AB3230" s="69"/>
      <c r="AC3230" s="68"/>
      <c r="AD3230" s="69"/>
      <c r="AE3230" s="53"/>
      <c r="AF3230" s="98"/>
      <c r="AG3230" s="123"/>
      <c r="AH3230" s="123"/>
      <c r="AI3230"/>
      <c r="AJ3230"/>
      <c r="AM3230" s="13"/>
    </row>
    <row r="3231" spans="1:39" s="8" customFormat="1" ht="24.95" customHeight="1" x14ac:dyDescent="0.25">
      <c r="A3231" s="65" t="str">
        <f t="shared" si="50"/>
        <v/>
      </c>
      <c r="B3231" s="61"/>
      <c r="C3231" s="63" t="str">
        <f>IF(B3231="","",VLOOKUP(B3231,'Base productos'!A$2:H$10900,2,FALSE))</f>
        <v/>
      </c>
      <c r="D3231" s="66" t="str">
        <f>IF(B3231="","",VLOOKUP(B3231,'Base productos'!A$2:H$10900,3,FALSE))</f>
        <v/>
      </c>
      <c r="E3231" s="62" t="str">
        <f>IF(B3231="","",VLOOKUP(B3231,'Base productos'!A$2:H$10900,4,FALSE))</f>
        <v/>
      </c>
      <c r="F3231" s="62" t="str">
        <f>IF(B3231="","",VLOOKUP(B3231,'Base productos'!A$2:H$10900,5,FALSE))</f>
        <v/>
      </c>
      <c r="G3231" s="66" t="str">
        <f>IF(B3231="","",VLOOKUP(B3231,'Base productos'!A$2:H$10900,6,FALSE))</f>
        <v/>
      </c>
      <c r="H3231" s="66" t="str">
        <f>IF(B3231="","",VLOOKUP(B3231,'Base productos'!A$2:H$10900,7,FALSE))</f>
        <v/>
      </c>
      <c r="I3231" s="66" t="str">
        <f>IF(B3231="","",VLOOKUP(B3231,'Base productos'!A$2:H$10900,8,FALSE))</f>
        <v/>
      </c>
      <c r="J3231" s="47"/>
      <c r="K3231" s="48"/>
      <c r="L3231" s="68"/>
      <c r="M3231" s="68"/>
      <c r="N3231" s="68"/>
      <c r="O3231" s="68"/>
      <c r="P3231" s="100" t="str">
        <f>IF(O3231="","",VLOOKUP(O3231,'Principios Activos'!A$1:B$2418,2,FALSE))</f>
        <v/>
      </c>
      <c r="Q3231" s="68"/>
      <c r="R3231" s="68"/>
      <c r="S3231" s="68"/>
      <c r="T3231" s="68"/>
      <c r="U3231" s="68"/>
      <c r="V3231" s="68"/>
      <c r="W3231" s="68"/>
      <c r="X3231" s="68"/>
      <c r="Y3231" s="68"/>
      <c r="Z3231" s="68"/>
      <c r="AA3231" s="68"/>
      <c r="AB3231" s="69"/>
      <c r="AC3231" s="68"/>
      <c r="AD3231" s="69"/>
      <c r="AE3231" s="53"/>
      <c r="AF3231" s="98"/>
      <c r="AG3231" s="123"/>
      <c r="AH3231" s="123"/>
      <c r="AI3231"/>
      <c r="AJ3231"/>
      <c r="AM3231" s="13"/>
    </row>
    <row r="3232" spans="1:39" s="8" customFormat="1" ht="24.95" customHeight="1" x14ac:dyDescent="0.25">
      <c r="A3232" s="65" t="str">
        <f t="shared" si="50"/>
        <v/>
      </c>
      <c r="B3232" s="61"/>
      <c r="C3232" s="63" t="str">
        <f>IF(B3232="","",VLOOKUP(B3232,'Base productos'!A$2:H$10900,2,FALSE))</f>
        <v/>
      </c>
      <c r="D3232" s="66" t="str">
        <f>IF(B3232="","",VLOOKUP(B3232,'Base productos'!A$2:H$10900,3,FALSE))</f>
        <v/>
      </c>
      <c r="E3232" s="62" t="str">
        <f>IF(B3232="","",VLOOKUP(B3232,'Base productos'!A$2:H$10900,4,FALSE))</f>
        <v/>
      </c>
      <c r="F3232" s="62" t="str">
        <f>IF(B3232="","",VLOOKUP(B3232,'Base productos'!A$2:H$10900,5,FALSE))</f>
        <v/>
      </c>
      <c r="G3232" s="66" t="str">
        <f>IF(B3232="","",VLOOKUP(B3232,'Base productos'!A$2:H$10900,6,FALSE))</f>
        <v/>
      </c>
      <c r="H3232" s="66" t="str">
        <f>IF(B3232="","",VLOOKUP(B3232,'Base productos'!A$2:H$10900,7,FALSE))</f>
        <v/>
      </c>
      <c r="I3232" s="66" t="str">
        <f>IF(B3232="","",VLOOKUP(B3232,'Base productos'!A$2:H$10900,8,FALSE))</f>
        <v/>
      </c>
      <c r="J3232" s="47"/>
      <c r="K3232" s="48"/>
      <c r="L3232" s="68"/>
      <c r="M3232" s="68"/>
      <c r="N3232" s="68"/>
      <c r="O3232" s="68"/>
      <c r="P3232" s="100" t="str">
        <f>IF(O3232="","",VLOOKUP(O3232,'Principios Activos'!A$1:B$2418,2,FALSE))</f>
        <v/>
      </c>
      <c r="Q3232" s="68"/>
      <c r="R3232" s="68"/>
      <c r="S3232" s="68"/>
      <c r="T3232" s="68"/>
      <c r="U3232" s="68"/>
      <c r="V3232" s="68"/>
      <c r="W3232" s="68"/>
      <c r="X3232" s="68"/>
      <c r="Y3232" s="68"/>
      <c r="Z3232" s="68"/>
      <c r="AA3232" s="68"/>
      <c r="AB3232" s="69"/>
      <c r="AC3232" s="68"/>
      <c r="AD3232" s="69"/>
      <c r="AE3232" s="53"/>
      <c r="AF3232" s="98"/>
      <c r="AG3232" s="123"/>
      <c r="AH3232" s="123"/>
      <c r="AI3232"/>
      <c r="AJ3232"/>
      <c r="AM3232" s="13"/>
    </row>
    <row r="3233" spans="1:39" s="8" customFormat="1" ht="24.95" customHeight="1" x14ac:dyDescent="0.25">
      <c r="A3233" s="65" t="str">
        <f t="shared" si="50"/>
        <v/>
      </c>
      <c r="B3233" s="61"/>
      <c r="C3233" s="63" t="str">
        <f>IF(B3233="","",VLOOKUP(B3233,'Base productos'!A$2:H$10900,2,FALSE))</f>
        <v/>
      </c>
      <c r="D3233" s="66" t="str">
        <f>IF(B3233="","",VLOOKUP(B3233,'Base productos'!A$2:H$10900,3,FALSE))</f>
        <v/>
      </c>
      <c r="E3233" s="62" t="str">
        <f>IF(B3233="","",VLOOKUP(B3233,'Base productos'!A$2:H$10900,4,FALSE))</f>
        <v/>
      </c>
      <c r="F3233" s="62" t="str">
        <f>IF(B3233="","",VLOOKUP(B3233,'Base productos'!A$2:H$10900,5,FALSE))</f>
        <v/>
      </c>
      <c r="G3233" s="66" t="str">
        <f>IF(B3233="","",VLOOKUP(B3233,'Base productos'!A$2:H$10900,6,FALSE))</f>
        <v/>
      </c>
      <c r="H3233" s="66" t="str">
        <f>IF(B3233="","",VLOOKUP(B3233,'Base productos'!A$2:H$10900,7,FALSE))</f>
        <v/>
      </c>
      <c r="I3233" s="66" t="str">
        <f>IF(B3233="","",VLOOKUP(B3233,'Base productos'!A$2:H$10900,8,FALSE))</f>
        <v/>
      </c>
      <c r="J3233" s="47"/>
      <c r="K3233" s="48"/>
      <c r="L3233" s="68"/>
      <c r="M3233" s="68"/>
      <c r="N3233" s="68"/>
      <c r="O3233" s="68"/>
      <c r="P3233" s="100" t="str">
        <f>IF(O3233="","",VLOOKUP(O3233,'Principios Activos'!A$1:B$2418,2,FALSE))</f>
        <v/>
      </c>
      <c r="Q3233" s="68"/>
      <c r="R3233" s="68"/>
      <c r="S3233" s="68"/>
      <c r="T3233" s="68"/>
      <c r="U3233" s="68"/>
      <c r="V3233" s="68"/>
      <c r="W3233" s="68"/>
      <c r="X3233" s="68"/>
      <c r="Y3233" s="68"/>
      <c r="Z3233" s="68"/>
      <c r="AA3233" s="68"/>
      <c r="AB3233" s="69"/>
      <c r="AC3233" s="68"/>
      <c r="AD3233" s="69"/>
      <c r="AE3233" s="53"/>
      <c r="AF3233" s="98"/>
      <c r="AG3233" s="123"/>
      <c r="AH3233" s="123"/>
      <c r="AI3233"/>
      <c r="AJ3233"/>
      <c r="AM3233" s="13"/>
    </row>
    <row r="3234" spans="1:39" s="8" customFormat="1" ht="24.95" customHeight="1" x14ac:dyDescent="0.25">
      <c r="A3234" s="65" t="str">
        <f t="shared" si="50"/>
        <v/>
      </c>
      <c r="B3234" s="61"/>
      <c r="C3234" s="63" t="str">
        <f>IF(B3234="","",VLOOKUP(B3234,'Base productos'!A$2:H$10900,2,FALSE))</f>
        <v/>
      </c>
      <c r="D3234" s="66" t="str">
        <f>IF(B3234="","",VLOOKUP(B3234,'Base productos'!A$2:H$10900,3,FALSE))</f>
        <v/>
      </c>
      <c r="E3234" s="62" t="str">
        <f>IF(B3234="","",VLOOKUP(B3234,'Base productos'!A$2:H$10900,4,FALSE))</f>
        <v/>
      </c>
      <c r="F3234" s="62" t="str">
        <f>IF(B3234="","",VLOOKUP(B3234,'Base productos'!A$2:H$10900,5,FALSE))</f>
        <v/>
      </c>
      <c r="G3234" s="66" t="str">
        <f>IF(B3234="","",VLOOKUP(B3234,'Base productos'!A$2:H$10900,6,FALSE))</f>
        <v/>
      </c>
      <c r="H3234" s="66" t="str">
        <f>IF(B3234="","",VLOOKUP(B3234,'Base productos'!A$2:H$10900,7,FALSE))</f>
        <v/>
      </c>
      <c r="I3234" s="66" t="str">
        <f>IF(B3234="","",VLOOKUP(B3234,'Base productos'!A$2:H$10900,8,FALSE))</f>
        <v/>
      </c>
      <c r="J3234" s="47"/>
      <c r="K3234" s="48"/>
      <c r="L3234" s="68"/>
      <c r="M3234" s="68"/>
      <c r="N3234" s="68"/>
      <c r="O3234" s="68"/>
      <c r="P3234" s="100" t="str">
        <f>IF(O3234="","",VLOOKUP(O3234,'Principios Activos'!A$1:B$2418,2,FALSE))</f>
        <v/>
      </c>
      <c r="Q3234" s="68"/>
      <c r="R3234" s="68"/>
      <c r="S3234" s="68"/>
      <c r="T3234" s="68"/>
      <c r="U3234" s="68"/>
      <c r="V3234" s="68"/>
      <c r="W3234" s="68"/>
      <c r="X3234" s="68"/>
      <c r="Y3234" s="68"/>
      <c r="Z3234" s="68"/>
      <c r="AA3234" s="68"/>
      <c r="AB3234" s="69"/>
      <c r="AC3234" s="68"/>
      <c r="AD3234" s="69"/>
      <c r="AE3234" s="53"/>
      <c r="AF3234" s="98"/>
      <c r="AG3234" s="123"/>
      <c r="AH3234" s="123"/>
      <c r="AI3234"/>
      <c r="AJ3234"/>
      <c r="AM3234" s="13"/>
    </row>
    <row r="3235" spans="1:39" s="8" customFormat="1" ht="24.95" customHeight="1" x14ac:dyDescent="0.25">
      <c r="A3235" s="65" t="str">
        <f t="shared" si="50"/>
        <v/>
      </c>
      <c r="B3235" s="61"/>
      <c r="C3235" s="63" t="str">
        <f>IF(B3235="","",VLOOKUP(B3235,'Base productos'!A$2:H$10900,2,FALSE))</f>
        <v/>
      </c>
      <c r="D3235" s="66" t="str">
        <f>IF(B3235="","",VLOOKUP(B3235,'Base productos'!A$2:H$10900,3,FALSE))</f>
        <v/>
      </c>
      <c r="E3235" s="62" t="str">
        <f>IF(B3235="","",VLOOKUP(B3235,'Base productos'!A$2:H$10900,4,FALSE))</f>
        <v/>
      </c>
      <c r="F3235" s="62" t="str">
        <f>IF(B3235="","",VLOOKUP(B3235,'Base productos'!A$2:H$10900,5,FALSE))</f>
        <v/>
      </c>
      <c r="G3235" s="66" t="str">
        <f>IF(B3235="","",VLOOKUP(B3235,'Base productos'!A$2:H$10900,6,FALSE))</f>
        <v/>
      </c>
      <c r="H3235" s="66" t="str">
        <f>IF(B3235="","",VLOOKUP(B3235,'Base productos'!A$2:H$10900,7,FALSE))</f>
        <v/>
      </c>
      <c r="I3235" s="66" t="str">
        <f>IF(B3235="","",VLOOKUP(B3235,'Base productos'!A$2:H$10900,8,FALSE))</f>
        <v/>
      </c>
      <c r="J3235" s="47"/>
      <c r="K3235" s="48"/>
      <c r="L3235" s="68"/>
      <c r="M3235" s="68"/>
      <c r="N3235" s="68"/>
      <c r="O3235" s="68"/>
      <c r="P3235" s="100" t="str">
        <f>IF(O3235="","",VLOOKUP(O3235,'Principios Activos'!A$1:B$2418,2,FALSE))</f>
        <v/>
      </c>
      <c r="Q3235" s="68"/>
      <c r="R3235" s="68"/>
      <c r="S3235" s="68"/>
      <c r="T3235" s="68"/>
      <c r="U3235" s="68"/>
      <c r="V3235" s="68"/>
      <c r="W3235" s="68"/>
      <c r="X3235" s="68"/>
      <c r="Y3235" s="68"/>
      <c r="Z3235" s="68"/>
      <c r="AA3235" s="68"/>
      <c r="AB3235" s="69"/>
      <c r="AC3235" s="68"/>
      <c r="AD3235" s="69"/>
      <c r="AE3235" s="53"/>
      <c r="AF3235" s="98"/>
      <c r="AG3235" s="123"/>
      <c r="AH3235" s="123"/>
      <c r="AI3235"/>
      <c r="AJ3235"/>
      <c r="AM3235" s="13"/>
    </row>
    <row r="3236" spans="1:39" s="8" customFormat="1" ht="24.95" customHeight="1" x14ac:dyDescent="0.25">
      <c r="A3236" s="65" t="str">
        <f t="shared" si="50"/>
        <v/>
      </c>
      <c r="B3236" s="61"/>
      <c r="C3236" s="63" t="str">
        <f>IF(B3236="","",VLOOKUP(B3236,'Base productos'!A$2:H$10900,2,FALSE))</f>
        <v/>
      </c>
      <c r="D3236" s="66" t="str">
        <f>IF(B3236="","",VLOOKUP(B3236,'Base productos'!A$2:H$10900,3,FALSE))</f>
        <v/>
      </c>
      <c r="E3236" s="62" t="str">
        <f>IF(B3236="","",VLOOKUP(B3236,'Base productos'!A$2:H$10900,4,FALSE))</f>
        <v/>
      </c>
      <c r="F3236" s="62" t="str">
        <f>IF(B3236="","",VLOOKUP(B3236,'Base productos'!A$2:H$10900,5,FALSE))</f>
        <v/>
      </c>
      <c r="G3236" s="66" t="str">
        <f>IF(B3236="","",VLOOKUP(B3236,'Base productos'!A$2:H$10900,6,FALSE))</f>
        <v/>
      </c>
      <c r="H3236" s="66" t="str">
        <f>IF(B3236="","",VLOOKUP(B3236,'Base productos'!A$2:H$10900,7,FALSE))</f>
        <v/>
      </c>
      <c r="I3236" s="66" t="str">
        <f>IF(B3236="","",VLOOKUP(B3236,'Base productos'!A$2:H$10900,8,FALSE))</f>
        <v/>
      </c>
      <c r="J3236" s="47"/>
      <c r="K3236" s="48"/>
      <c r="L3236" s="68"/>
      <c r="M3236" s="68"/>
      <c r="N3236" s="68"/>
      <c r="O3236" s="68"/>
      <c r="P3236" s="100" t="str">
        <f>IF(O3236="","",VLOOKUP(O3236,'Principios Activos'!A$1:B$2418,2,FALSE))</f>
        <v/>
      </c>
      <c r="Q3236" s="68"/>
      <c r="R3236" s="68"/>
      <c r="S3236" s="68"/>
      <c r="T3236" s="68"/>
      <c r="U3236" s="68"/>
      <c r="V3236" s="68"/>
      <c r="W3236" s="68"/>
      <c r="X3236" s="68"/>
      <c r="Y3236" s="68"/>
      <c r="Z3236" s="68"/>
      <c r="AA3236" s="68"/>
      <c r="AB3236" s="69"/>
      <c r="AC3236" s="68"/>
      <c r="AD3236" s="69"/>
      <c r="AE3236" s="53"/>
      <c r="AF3236" s="98"/>
      <c r="AG3236" s="123"/>
      <c r="AH3236" s="123"/>
      <c r="AI3236"/>
      <c r="AJ3236"/>
      <c r="AM3236" s="13"/>
    </row>
    <row r="3237" spans="1:39" s="8" customFormat="1" ht="24.95" customHeight="1" x14ac:dyDescent="0.25">
      <c r="A3237" s="65" t="str">
        <f t="shared" si="50"/>
        <v/>
      </c>
      <c r="B3237" s="61"/>
      <c r="C3237" s="63" t="str">
        <f>IF(B3237="","",VLOOKUP(B3237,'Base productos'!A$2:H$10900,2,FALSE))</f>
        <v/>
      </c>
      <c r="D3237" s="66" t="str">
        <f>IF(B3237="","",VLOOKUP(B3237,'Base productos'!A$2:H$10900,3,FALSE))</f>
        <v/>
      </c>
      <c r="E3237" s="62" t="str">
        <f>IF(B3237="","",VLOOKUP(B3237,'Base productos'!A$2:H$10900,4,FALSE))</f>
        <v/>
      </c>
      <c r="F3237" s="62" t="str">
        <f>IF(B3237="","",VLOOKUP(B3237,'Base productos'!A$2:H$10900,5,FALSE))</f>
        <v/>
      </c>
      <c r="G3237" s="66" t="str">
        <f>IF(B3237="","",VLOOKUP(B3237,'Base productos'!A$2:H$10900,6,FALSE))</f>
        <v/>
      </c>
      <c r="H3237" s="66" t="str">
        <f>IF(B3237="","",VLOOKUP(B3237,'Base productos'!A$2:H$10900,7,FALSE))</f>
        <v/>
      </c>
      <c r="I3237" s="66" t="str">
        <f>IF(B3237="","",VLOOKUP(B3237,'Base productos'!A$2:H$10900,8,FALSE))</f>
        <v/>
      </c>
      <c r="J3237" s="47"/>
      <c r="K3237" s="48"/>
      <c r="L3237" s="68"/>
      <c r="M3237" s="68"/>
      <c r="N3237" s="68"/>
      <c r="O3237" s="68"/>
      <c r="P3237" s="100" t="str">
        <f>IF(O3237="","",VLOOKUP(O3237,'Principios Activos'!A$1:B$2418,2,FALSE))</f>
        <v/>
      </c>
      <c r="Q3237" s="68"/>
      <c r="R3237" s="68"/>
      <c r="S3237" s="68"/>
      <c r="T3237" s="68"/>
      <c r="U3237" s="68"/>
      <c r="V3237" s="68"/>
      <c r="W3237" s="68"/>
      <c r="X3237" s="68"/>
      <c r="Y3237" s="68"/>
      <c r="Z3237" s="68"/>
      <c r="AA3237" s="68"/>
      <c r="AB3237" s="69"/>
      <c r="AC3237" s="68"/>
      <c r="AD3237" s="69"/>
      <c r="AE3237" s="53"/>
      <c r="AF3237" s="98"/>
      <c r="AG3237" s="123"/>
      <c r="AH3237" s="123"/>
      <c r="AI3237"/>
      <c r="AJ3237"/>
      <c r="AM3237" s="13"/>
    </row>
    <row r="3238" spans="1:39" s="8" customFormat="1" ht="24.95" customHeight="1" x14ac:dyDescent="0.25">
      <c r="A3238" s="65" t="str">
        <f t="shared" si="50"/>
        <v/>
      </c>
      <c r="B3238" s="61"/>
      <c r="C3238" s="63" t="str">
        <f>IF(B3238="","",VLOOKUP(B3238,'Base productos'!A$2:H$10900,2,FALSE))</f>
        <v/>
      </c>
      <c r="D3238" s="66" t="str">
        <f>IF(B3238="","",VLOOKUP(B3238,'Base productos'!A$2:H$10900,3,FALSE))</f>
        <v/>
      </c>
      <c r="E3238" s="62" t="str">
        <f>IF(B3238="","",VLOOKUP(B3238,'Base productos'!A$2:H$10900,4,FALSE))</f>
        <v/>
      </c>
      <c r="F3238" s="62" t="str">
        <f>IF(B3238="","",VLOOKUP(B3238,'Base productos'!A$2:H$10900,5,FALSE))</f>
        <v/>
      </c>
      <c r="G3238" s="66" t="str">
        <f>IF(B3238="","",VLOOKUP(B3238,'Base productos'!A$2:H$10900,6,FALSE))</f>
        <v/>
      </c>
      <c r="H3238" s="66" t="str">
        <f>IF(B3238="","",VLOOKUP(B3238,'Base productos'!A$2:H$10900,7,FALSE))</f>
        <v/>
      </c>
      <c r="I3238" s="66" t="str">
        <f>IF(B3238="","",VLOOKUP(B3238,'Base productos'!A$2:H$10900,8,FALSE))</f>
        <v/>
      </c>
      <c r="J3238" s="47"/>
      <c r="K3238" s="48"/>
      <c r="L3238" s="68"/>
      <c r="M3238" s="68"/>
      <c r="N3238" s="68"/>
      <c r="O3238" s="68"/>
      <c r="P3238" s="100" t="str">
        <f>IF(O3238="","",VLOOKUP(O3238,'Principios Activos'!A$1:B$2418,2,FALSE))</f>
        <v/>
      </c>
      <c r="Q3238" s="68"/>
      <c r="R3238" s="68"/>
      <c r="S3238" s="68"/>
      <c r="T3238" s="68"/>
      <c r="U3238" s="68"/>
      <c r="V3238" s="68"/>
      <c r="W3238" s="68"/>
      <c r="X3238" s="68"/>
      <c r="Y3238" s="68"/>
      <c r="Z3238" s="68"/>
      <c r="AA3238" s="68"/>
      <c r="AB3238" s="69"/>
      <c r="AC3238" s="68"/>
      <c r="AD3238" s="69"/>
      <c r="AE3238" s="53"/>
      <c r="AF3238" s="98"/>
      <c r="AG3238" s="123"/>
      <c r="AH3238" s="123"/>
      <c r="AI3238"/>
      <c r="AJ3238"/>
      <c r="AM3238" s="13"/>
    </row>
    <row r="3239" spans="1:39" s="8" customFormat="1" ht="24.95" customHeight="1" x14ac:dyDescent="0.25">
      <c r="A3239" s="65" t="str">
        <f t="shared" si="50"/>
        <v/>
      </c>
      <c r="B3239" s="61"/>
      <c r="C3239" s="63" t="str">
        <f>IF(B3239="","",VLOOKUP(B3239,'Base productos'!A$2:H$10900,2,FALSE))</f>
        <v/>
      </c>
      <c r="D3239" s="66" t="str">
        <f>IF(B3239="","",VLOOKUP(B3239,'Base productos'!A$2:H$10900,3,FALSE))</f>
        <v/>
      </c>
      <c r="E3239" s="62" t="str">
        <f>IF(B3239="","",VLOOKUP(B3239,'Base productos'!A$2:H$10900,4,FALSE))</f>
        <v/>
      </c>
      <c r="F3239" s="62" t="str">
        <f>IF(B3239="","",VLOOKUP(B3239,'Base productos'!A$2:H$10900,5,FALSE))</f>
        <v/>
      </c>
      <c r="G3239" s="66" t="str">
        <f>IF(B3239="","",VLOOKUP(B3239,'Base productos'!A$2:H$10900,6,FALSE))</f>
        <v/>
      </c>
      <c r="H3239" s="66" t="str">
        <f>IF(B3239="","",VLOOKUP(B3239,'Base productos'!A$2:H$10900,7,FALSE))</f>
        <v/>
      </c>
      <c r="I3239" s="66" t="str">
        <f>IF(B3239="","",VLOOKUP(B3239,'Base productos'!A$2:H$10900,8,FALSE))</f>
        <v/>
      </c>
      <c r="J3239" s="47"/>
      <c r="K3239" s="48"/>
      <c r="L3239" s="68"/>
      <c r="M3239" s="68"/>
      <c r="N3239" s="68"/>
      <c r="O3239" s="68"/>
      <c r="P3239" s="100" t="str">
        <f>IF(O3239="","",VLOOKUP(O3239,'Principios Activos'!A$1:B$2418,2,FALSE))</f>
        <v/>
      </c>
      <c r="Q3239" s="68"/>
      <c r="R3239" s="68"/>
      <c r="S3239" s="68"/>
      <c r="T3239" s="68"/>
      <c r="U3239" s="68"/>
      <c r="V3239" s="68"/>
      <c r="W3239" s="68"/>
      <c r="X3239" s="68"/>
      <c r="Y3239" s="68"/>
      <c r="Z3239" s="68"/>
      <c r="AA3239" s="68"/>
      <c r="AB3239" s="69"/>
      <c r="AC3239" s="68"/>
      <c r="AD3239" s="69"/>
      <c r="AE3239" s="53"/>
      <c r="AF3239" s="98"/>
      <c r="AG3239" s="123"/>
      <c r="AH3239" s="123"/>
      <c r="AI3239"/>
      <c r="AJ3239"/>
      <c r="AM3239" s="13"/>
    </row>
    <row r="3240" spans="1:39" s="8" customFormat="1" ht="24.95" customHeight="1" x14ac:dyDescent="0.25">
      <c r="A3240" s="65" t="str">
        <f t="shared" si="50"/>
        <v/>
      </c>
      <c r="B3240" s="61"/>
      <c r="C3240" s="63" t="str">
        <f>IF(B3240="","",VLOOKUP(B3240,'Base productos'!A$2:H$10900,2,FALSE))</f>
        <v/>
      </c>
      <c r="D3240" s="66" t="str">
        <f>IF(B3240="","",VLOOKUP(B3240,'Base productos'!A$2:H$10900,3,FALSE))</f>
        <v/>
      </c>
      <c r="E3240" s="62" t="str">
        <f>IF(B3240="","",VLOOKUP(B3240,'Base productos'!A$2:H$10900,4,FALSE))</f>
        <v/>
      </c>
      <c r="F3240" s="62" t="str">
        <f>IF(B3240="","",VLOOKUP(B3240,'Base productos'!A$2:H$10900,5,FALSE))</f>
        <v/>
      </c>
      <c r="G3240" s="66" t="str">
        <f>IF(B3240="","",VLOOKUP(B3240,'Base productos'!A$2:H$10900,6,FALSE))</f>
        <v/>
      </c>
      <c r="H3240" s="66" t="str">
        <f>IF(B3240="","",VLOOKUP(B3240,'Base productos'!A$2:H$10900,7,FALSE))</f>
        <v/>
      </c>
      <c r="I3240" s="66" t="str">
        <f>IF(B3240="","",VLOOKUP(B3240,'Base productos'!A$2:H$10900,8,FALSE))</f>
        <v/>
      </c>
      <c r="J3240" s="47"/>
      <c r="K3240" s="48"/>
      <c r="L3240" s="68"/>
      <c r="M3240" s="68"/>
      <c r="N3240" s="68"/>
      <c r="O3240" s="68"/>
      <c r="P3240" s="100" t="str">
        <f>IF(O3240="","",VLOOKUP(O3240,'Principios Activos'!A$1:B$2418,2,FALSE))</f>
        <v/>
      </c>
      <c r="Q3240" s="68"/>
      <c r="R3240" s="68"/>
      <c r="S3240" s="68"/>
      <c r="T3240" s="68"/>
      <c r="U3240" s="68"/>
      <c r="V3240" s="68"/>
      <c r="W3240" s="68"/>
      <c r="X3240" s="68"/>
      <c r="Y3240" s="68"/>
      <c r="Z3240" s="68"/>
      <c r="AA3240" s="68"/>
      <c r="AB3240" s="69"/>
      <c r="AC3240" s="68"/>
      <c r="AD3240" s="69"/>
      <c r="AE3240" s="53"/>
      <c r="AF3240" s="98"/>
      <c r="AG3240" s="123"/>
      <c r="AH3240" s="123"/>
      <c r="AI3240"/>
      <c r="AJ3240"/>
      <c r="AM3240" s="13"/>
    </row>
    <row r="3241" spans="1:39" s="8" customFormat="1" ht="24.95" customHeight="1" x14ac:dyDescent="0.25">
      <c r="A3241" s="65" t="str">
        <f t="shared" si="50"/>
        <v/>
      </c>
      <c r="B3241" s="61"/>
      <c r="C3241" s="63" t="str">
        <f>IF(B3241="","",VLOOKUP(B3241,'Base productos'!A$2:H$10900,2,FALSE))</f>
        <v/>
      </c>
      <c r="D3241" s="66" t="str">
        <f>IF(B3241="","",VLOOKUP(B3241,'Base productos'!A$2:H$10900,3,FALSE))</f>
        <v/>
      </c>
      <c r="E3241" s="62" t="str">
        <f>IF(B3241="","",VLOOKUP(B3241,'Base productos'!A$2:H$10900,4,FALSE))</f>
        <v/>
      </c>
      <c r="F3241" s="62" t="str">
        <f>IF(B3241="","",VLOOKUP(B3241,'Base productos'!A$2:H$10900,5,FALSE))</f>
        <v/>
      </c>
      <c r="G3241" s="66" t="str">
        <f>IF(B3241="","",VLOOKUP(B3241,'Base productos'!A$2:H$10900,6,FALSE))</f>
        <v/>
      </c>
      <c r="H3241" s="66" t="str">
        <f>IF(B3241="","",VLOOKUP(B3241,'Base productos'!A$2:H$10900,7,FALSE))</f>
        <v/>
      </c>
      <c r="I3241" s="66" t="str">
        <f>IF(B3241="","",VLOOKUP(B3241,'Base productos'!A$2:H$10900,8,FALSE))</f>
        <v/>
      </c>
      <c r="J3241" s="47"/>
      <c r="K3241" s="48"/>
      <c r="L3241" s="68"/>
      <c r="M3241" s="68"/>
      <c r="N3241" s="68"/>
      <c r="O3241" s="68"/>
      <c r="P3241" s="100" t="str">
        <f>IF(O3241="","",VLOOKUP(O3241,'Principios Activos'!A$1:B$2418,2,FALSE))</f>
        <v/>
      </c>
      <c r="Q3241" s="68"/>
      <c r="R3241" s="68"/>
      <c r="S3241" s="68"/>
      <c r="T3241" s="68"/>
      <c r="U3241" s="68"/>
      <c r="V3241" s="68"/>
      <c r="W3241" s="68"/>
      <c r="X3241" s="68"/>
      <c r="Y3241" s="68"/>
      <c r="Z3241" s="68"/>
      <c r="AA3241" s="68"/>
      <c r="AB3241" s="69"/>
      <c r="AC3241" s="68"/>
      <c r="AD3241" s="69"/>
      <c r="AE3241" s="53"/>
      <c r="AF3241" s="98"/>
      <c r="AG3241" s="123"/>
      <c r="AH3241" s="123"/>
      <c r="AI3241"/>
      <c r="AJ3241"/>
      <c r="AM3241" s="13"/>
    </row>
    <row r="3242" spans="1:39" s="8" customFormat="1" ht="24.95" customHeight="1" x14ac:dyDescent="0.25">
      <c r="A3242" s="65" t="str">
        <f t="shared" si="50"/>
        <v/>
      </c>
      <c r="B3242" s="61"/>
      <c r="C3242" s="63" t="str">
        <f>IF(B3242="","",VLOOKUP(B3242,'Base productos'!A$2:H$10900,2,FALSE))</f>
        <v/>
      </c>
      <c r="D3242" s="66" t="str">
        <f>IF(B3242="","",VLOOKUP(B3242,'Base productos'!A$2:H$10900,3,FALSE))</f>
        <v/>
      </c>
      <c r="E3242" s="62" t="str">
        <f>IF(B3242="","",VLOOKUP(B3242,'Base productos'!A$2:H$10900,4,FALSE))</f>
        <v/>
      </c>
      <c r="F3242" s="62" t="str">
        <f>IF(B3242="","",VLOOKUP(B3242,'Base productos'!A$2:H$10900,5,FALSE))</f>
        <v/>
      </c>
      <c r="G3242" s="66" t="str">
        <f>IF(B3242="","",VLOOKUP(B3242,'Base productos'!A$2:H$10900,6,FALSE))</f>
        <v/>
      </c>
      <c r="H3242" s="66" t="str">
        <f>IF(B3242="","",VLOOKUP(B3242,'Base productos'!A$2:H$10900,7,FALSE))</f>
        <v/>
      </c>
      <c r="I3242" s="66" t="str">
        <f>IF(B3242="","",VLOOKUP(B3242,'Base productos'!A$2:H$10900,8,FALSE))</f>
        <v/>
      </c>
      <c r="J3242" s="47"/>
      <c r="K3242" s="48"/>
      <c r="L3242" s="68"/>
      <c r="M3242" s="68"/>
      <c r="N3242" s="68"/>
      <c r="O3242" s="68"/>
      <c r="P3242" s="100" t="str">
        <f>IF(O3242="","",VLOOKUP(O3242,'Principios Activos'!A$1:B$2418,2,FALSE))</f>
        <v/>
      </c>
      <c r="Q3242" s="68"/>
      <c r="R3242" s="68"/>
      <c r="S3242" s="68"/>
      <c r="T3242" s="68"/>
      <c r="U3242" s="68"/>
      <c r="V3242" s="68"/>
      <c r="W3242" s="68"/>
      <c r="X3242" s="68"/>
      <c r="Y3242" s="68"/>
      <c r="Z3242" s="68"/>
      <c r="AA3242" s="68"/>
      <c r="AB3242" s="69"/>
      <c r="AC3242" s="68"/>
      <c r="AD3242" s="69"/>
      <c r="AE3242" s="53"/>
      <c r="AF3242" s="98"/>
      <c r="AG3242" s="123"/>
      <c r="AH3242" s="123"/>
      <c r="AI3242"/>
      <c r="AJ3242"/>
      <c r="AM3242" s="13"/>
    </row>
    <row r="3243" spans="1:39" s="8" customFormat="1" ht="24.95" customHeight="1" x14ac:dyDescent="0.25">
      <c r="A3243" s="65" t="str">
        <f t="shared" si="50"/>
        <v/>
      </c>
      <c r="B3243" s="61"/>
      <c r="C3243" s="63" t="str">
        <f>IF(B3243="","",VLOOKUP(B3243,'Base productos'!A$2:H$10900,2,FALSE))</f>
        <v/>
      </c>
      <c r="D3243" s="66" t="str">
        <f>IF(B3243="","",VLOOKUP(B3243,'Base productos'!A$2:H$10900,3,FALSE))</f>
        <v/>
      </c>
      <c r="E3243" s="62" t="str">
        <f>IF(B3243="","",VLOOKUP(B3243,'Base productos'!A$2:H$10900,4,FALSE))</f>
        <v/>
      </c>
      <c r="F3243" s="62" t="str">
        <f>IF(B3243="","",VLOOKUP(B3243,'Base productos'!A$2:H$10900,5,FALSE))</f>
        <v/>
      </c>
      <c r="G3243" s="66" t="str">
        <f>IF(B3243="","",VLOOKUP(B3243,'Base productos'!A$2:H$10900,6,FALSE))</f>
        <v/>
      </c>
      <c r="H3243" s="66" t="str">
        <f>IF(B3243="","",VLOOKUP(B3243,'Base productos'!A$2:H$10900,7,FALSE))</f>
        <v/>
      </c>
      <c r="I3243" s="66" t="str">
        <f>IF(B3243="","",VLOOKUP(B3243,'Base productos'!A$2:H$10900,8,FALSE))</f>
        <v/>
      </c>
      <c r="J3243" s="47"/>
      <c r="K3243" s="48"/>
      <c r="L3243" s="68"/>
      <c r="M3243" s="68"/>
      <c r="N3243" s="68"/>
      <c r="O3243" s="68"/>
      <c r="P3243" s="100" t="str">
        <f>IF(O3243="","",VLOOKUP(O3243,'Principios Activos'!A$1:B$2418,2,FALSE))</f>
        <v/>
      </c>
      <c r="Q3243" s="68"/>
      <c r="R3243" s="68"/>
      <c r="S3243" s="68"/>
      <c r="T3243" s="68"/>
      <c r="U3243" s="68"/>
      <c r="V3243" s="68"/>
      <c r="W3243" s="68"/>
      <c r="X3243" s="68"/>
      <c r="Y3243" s="68"/>
      <c r="Z3243" s="68"/>
      <c r="AA3243" s="68"/>
      <c r="AB3243" s="69"/>
      <c r="AC3243" s="68"/>
      <c r="AD3243" s="69"/>
      <c r="AE3243" s="53"/>
      <c r="AF3243" s="98"/>
      <c r="AG3243" s="123"/>
      <c r="AH3243" s="123"/>
      <c r="AI3243"/>
      <c r="AJ3243"/>
      <c r="AM3243" s="13"/>
    </row>
    <row r="3244" spans="1:39" s="8" customFormat="1" ht="24.95" customHeight="1" x14ac:dyDescent="0.25">
      <c r="A3244" s="65" t="str">
        <f t="shared" si="50"/>
        <v/>
      </c>
      <c r="B3244" s="61"/>
      <c r="C3244" s="63" t="str">
        <f>IF(B3244="","",VLOOKUP(B3244,'Base productos'!A$2:H$10900,2,FALSE))</f>
        <v/>
      </c>
      <c r="D3244" s="66" t="str">
        <f>IF(B3244="","",VLOOKUP(B3244,'Base productos'!A$2:H$10900,3,FALSE))</f>
        <v/>
      </c>
      <c r="E3244" s="62" t="str">
        <f>IF(B3244="","",VLOOKUP(B3244,'Base productos'!A$2:H$10900,4,FALSE))</f>
        <v/>
      </c>
      <c r="F3244" s="62" t="str">
        <f>IF(B3244="","",VLOOKUP(B3244,'Base productos'!A$2:H$10900,5,FALSE))</f>
        <v/>
      </c>
      <c r="G3244" s="66" t="str">
        <f>IF(B3244="","",VLOOKUP(B3244,'Base productos'!A$2:H$10900,6,FALSE))</f>
        <v/>
      </c>
      <c r="H3244" s="66" t="str">
        <f>IF(B3244="","",VLOOKUP(B3244,'Base productos'!A$2:H$10900,7,FALSE))</f>
        <v/>
      </c>
      <c r="I3244" s="66" t="str">
        <f>IF(B3244="","",VLOOKUP(B3244,'Base productos'!A$2:H$10900,8,FALSE))</f>
        <v/>
      </c>
      <c r="J3244" s="47"/>
      <c r="K3244" s="48"/>
      <c r="L3244" s="68"/>
      <c r="M3244" s="68"/>
      <c r="N3244" s="68"/>
      <c r="O3244" s="68"/>
      <c r="P3244" s="100" t="str">
        <f>IF(O3244="","",VLOOKUP(O3244,'Principios Activos'!A$1:B$2418,2,FALSE))</f>
        <v/>
      </c>
      <c r="Q3244" s="68"/>
      <c r="R3244" s="68"/>
      <c r="S3244" s="68"/>
      <c r="T3244" s="68"/>
      <c r="U3244" s="68"/>
      <c r="V3244" s="68"/>
      <c r="W3244" s="68"/>
      <c r="X3244" s="68"/>
      <c r="Y3244" s="68"/>
      <c r="Z3244" s="68"/>
      <c r="AA3244" s="68"/>
      <c r="AB3244" s="69"/>
      <c r="AC3244" s="68"/>
      <c r="AD3244" s="69"/>
      <c r="AE3244" s="53"/>
      <c r="AF3244" s="98"/>
      <c r="AG3244" s="123"/>
      <c r="AH3244" s="123"/>
      <c r="AI3244"/>
      <c r="AJ3244"/>
      <c r="AM3244" s="13"/>
    </row>
    <row r="3245" spans="1:39" s="8" customFormat="1" ht="24.95" customHeight="1" x14ac:dyDescent="0.25">
      <c r="A3245" s="65" t="str">
        <f t="shared" si="50"/>
        <v/>
      </c>
      <c r="B3245" s="61"/>
      <c r="C3245" s="63" t="str">
        <f>IF(B3245="","",VLOOKUP(B3245,'Base productos'!A$2:H$10900,2,FALSE))</f>
        <v/>
      </c>
      <c r="D3245" s="66" t="str">
        <f>IF(B3245="","",VLOOKUP(B3245,'Base productos'!A$2:H$10900,3,FALSE))</f>
        <v/>
      </c>
      <c r="E3245" s="62" t="str">
        <f>IF(B3245="","",VLOOKUP(B3245,'Base productos'!A$2:H$10900,4,FALSE))</f>
        <v/>
      </c>
      <c r="F3245" s="62" t="str">
        <f>IF(B3245="","",VLOOKUP(B3245,'Base productos'!A$2:H$10900,5,FALSE))</f>
        <v/>
      </c>
      <c r="G3245" s="66" t="str">
        <f>IF(B3245="","",VLOOKUP(B3245,'Base productos'!A$2:H$10900,6,FALSE))</f>
        <v/>
      </c>
      <c r="H3245" s="66" t="str">
        <f>IF(B3245="","",VLOOKUP(B3245,'Base productos'!A$2:H$10900,7,FALSE))</f>
        <v/>
      </c>
      <c r="I3245" s="66" t="str">
        <f>IF(B3245="","",VLOOKUP(B3245,'Base productos'!A$2:H$10900,8,FALSE))</f>
        <v/>
      </c>
      <c r="J3245" s="47"/>
      <c r="K3245" s="48"/>
      <c r="L3245" s="68"/>
      <c r="M3245" s="68"/>
      <c r="N3245" s="68"/>
      <c r="O3245" s="68"/>
      <c r="P3245" s="100" t="str">
        <f>IF(O3245="","",VLOOKUP(O3245,'Principios Activos'!A$1:B$2418,2,FALSE))</f>
        <v/>
      </c>
      <c r="Q3245" s="68"/>
      <c r="R3245" s="68"/>
      <c r="S3245" s="68"/>
      <c r="T3245" s="68"/>
      <c r="U3245" s="68"/>
      <c r="V3245" s="68"/>
      <c r="W3245" s="68"/>
      <c r="X3245" s="68"/>
      <c r="Y3245" s="68"/>
      <c r="Z3245" s="68"/>
      <c r="AA3245" s="68"/>
      <c r="AB3245" s="69"/>
      <c r="AC3245" s="68"/>
      <c r="AD3245" s="69"/>
      <c r="AE3245" s="53"/>
      <c r="AF3245" s="98"/>
      <c r="AG3245" s="123"/>
      <c r="AH3245" s="123"/>
      <c r="AI3245"/>
      <c r="AJ3245"/>
      <c r="AM3245" s="13"/>
    </row>
    <row r="3246" spans="1:39" s="8" customFormat="1" ht="24.95" customHeight="1" x14ac:dyDescent="0.25">
      <c r="A3246" s="65" t="str">
        <f t="shared" si="50"/>
        <v/>
      </c>
      <c r="B3246" s="61"/>
      <c r="C3246" s="63" t="str">
        <f>IF(B3246="","",VLOOKUP(B3246,'Base productos'!A$2:H$10900,2,FALSE))</f>
        <v/>
      </c>
      <c r="D3246" s="66" t="str">
        <f>IF(B3246="","",VLOOKUP(B3246,'Base productos'!A$2:H$10900,3,FALSE))</f>
        <v/>
      </c>
      <c r="E3246" s="62" t="str">
        <f>IF(B3246="","",VLOOKUP(B3246,'Base productos'!A$2:H$10900,4,FALSE))</f>
        <v/>
      </c>
      <c r="F3246" s="62" t="str">
        <f>IF(B3246="","",VLOOKUP(B3246,'Base productos'!A$2:H$10900,5,FALSE))</f>
        <v/>
      </c>
      <c r="G3246" s="66" t="str">
        <f>IF(B3246="","",VLOOKUP(B3246,'Base productos'!A$2:H$10900,6,FALSE))</f>
        <v/>
      </c>
      <c r="H3246" s="66" t="str">
        <f>IF(B3246="","",VLOOKUP(B3246,'Base productos'!A$2:H$10900,7,FALSE))</f>
        <v/>
      </c>
      <c r="I3246" s="66" t="str">
        <f>IF(B3246="","",VLOOKUP(B3246,'Base productos'!A$2:H$10900,8,FALSE))</f>
        <v/>
      </c>
      <c r="J3246" s="47"/>
      <c r="K3246" s="48"/>
      <c r="L3246" s="68"/>
      <c r="M3246" s="68"/>
      <c r="N3246" s="68"/>
      <c r="O3246" s="68"/>
      <c r="P3246" s="100" t="str">
        <f>IF(O3246="","",VLOOKUP(O3246,'Principios Activos'!A$1:B$2418,2,FALSE))</f>
        <v/>
      </c>
      <c r="Q3246" s="68"/>
      <c r="R3246" s="68"/>
      <c r="S3246" s="68"/>
      <c r="T3246" s="68"/>
      <c r="U3246" s="68"/>
      <c r="V3246" s="68"/>
      <c r="W3246" s="68"/>
      <c r="X3246" s="68"/>
      <c r="Y3246" s="68"/>
      <c r="Z3246" s="68"/>
      <c r="AA3246" s="68"/>
      <c r="AB3246" s="69"/>
      <c r="AC3246" s="68"/>
      <c r="AD3246" s="69"/>
      <c r="AE3246" s="53"/>
      <c r="AF3246" s="98"/>
      <c r="AG3246" s="123"/>
      <c r="AH3246" s="123"/>
      <c r="AI3246"/>
      <c r="AJ3246"/>
      <c r="AM3246" s="13"/>
    </row>
    <row r="3247" spans="1:39" s="8" customFormat="1" ht="24.95" customHeight="1" x14ac:dyDescent="0.25">
      <c r="A3247" s="65" t="str">
        <f t="shared" si="50"/>
        <v/>
      </c>
      <c r="B3247" s="61"/>
      <c r="C3247" s="63" t="str">
        <f>IF(B3247="","",VLOOKUP(B3247,'Base productos'!A$2:H$10900,2,FALSE))</f>
        <v/>
      </c>
      <c r="D3247" s="66" t="str">
        <f>IF(B3247="","",VLOOKUP(B3247,'Base productos'!A$2:H$10900,3,FALSE))</f>
        <v/>
      </c>
      <c r="E3247" s="62" t="str">
        <f>IF(B3247="","",VLOOKUP(B3247,'Base productos'!A$2:H$10900,4,FALSE))</f>
        <v/>
      </c>
      <c r="F3247" s="62" t="str">
        <f>IF(B3247="","",VLOOKUP(B3247,'Base productos'!A$2:H$10900,5,FALSE))</f>
        <v/>
      </c>
      <c r="G3247" s="66" t="str">
        <f>IF(B3247="","",VLOOKUP(B3247,'Base productos'!A$2:H$10900,6,FALSE))</f>
        <v/>
      </c>
      <c r="H3247" s="66" t="str">
        <f>IF(B3247="","",VLOOKUP(B3247,'Base productos'!A$2:H$10900,7,FALSE))</f>
        <v/>
      </c>
      <c r="I3247" s="66" t="str">
        <f>IF(B3247="","",VLOOKUP(B3247,'Base productos'!A$2:H$10900,8,FALSE))</f>
        <v/>
      </c>
      <c r="J3247" s="47"/>
      <c r="K3247" s="48"/>
      <c r="L3247" s="68"/>
      <c r="M3247" s="68"/>
      <c r="N3247" s="68"/>
      <c r="O3247" s="68"/>
      <c r="P3247" s="100" t="str">
        <f>IF(O3247="","",VLOOKUP(O3247,'Principios Activos'!A$1:B$2418,2,FALSE))</f>
        <v/>
      </c>
      <c r="Q3247" s="68"/>
      <c r="R3247" s="68"/>
      <c r="S3247" s="68"/>
      <c r="T3247" s="68"/>
      <c r="U3247" s="68"/>
      <c r="V3247" s="68"/>
      <c r="W3247" s="68"/>
      <c r="X3247" s="68"/>
      <c r="Y3247" s="68"/>
      <c r="Z3247" s="68"/>
      <c r="AA3247" s="68"/>
      <c r="AB3247" s="69"/>
      <c r="AC3247" s="68"/>
      <c r="AD3247" s="69"/>
      <c r="AE3247" s="53"/>
      <c r="AF3247" s="98"/>
      <c r="AG3247" s="123"/>
      <c r="AH3247" s="123"/>
      <c r="AI3247"/>
      <c r="AJ3247"/>
      <c r="AM3247" s="13"/>
    </row>
    <row r="3248" spans="1:39" s="8" customFormat="1" ht="24.95" customHeight="1" x14ac:dyDescent="0.25">
      <c r="A3248" s="65" t="str">
        <f t="shared" si="50"/>
        <v/>
      </c>
      <c r="B3248" s="61"/>
      <c r="C3248" s="63" t="str">
        <f>IF(B3248="","",VLOOKUP(B3248,'Base productos'!A$2:H$10900,2,FALSE))</f>
        <v/>
      </c>
      <c r="D3248" s="66" t="str">
        <f>IF(B3248="","",VLOOKUP(B3248,'Base productos'!A$2:H$10900,3,FALSE))</f>
        <v/>
      </c>
      <c r="E3248" s="62" t="str">
        <f>IF(B3248="","",VLOOKUP(B3248,'Base productos'!A$2:H$10900,4,FALSE))</f>
        <v/>
      </c>
      <c r="F3248" s="62" t="str">
        <f>IF(B3248="","",VLOOKUP(B3248,'Base productos'!A$2:H$10900,5,FALSE))</f>
        <v/>
      </c>
      <c r="G3248" s="66" t="str">
        <f>IF(B3248="","",VLOOKUP(B3248,'Base productos'!A$2:H$10900,6,FALSE))</f>
        <v/>
      </c>
      <c r="H3248" s="66" t="str">
        <f>IF(B3248="","",VLOOKUP(B3248,'Base productos'!A$2:H$10900,7,FALSE))</f>
        <v/>
      </c>
      <c r="I3248" s="66" t="str">
        <f>IF(B3248="","",VLOOKUP(B3248,'Base productos'!A$2:H$10900,8,FALSE))</f>
        <v/>
      </c>
      <c r="J3248" s="47"/>
      <c r="K3248" s="48"/>
      <c r="L3248" s="68"/>
      <c r="M3248" s="68"/>
      <c r="N3248" s="68"/>
      <c r="O3248" s="68"/>
      <c r="P3248" s="100" t="str">
        <f>IF(O3248="","",VLOOKUP(O3248,'Principios Activos'!A$1:B$2418,2,FALSE))</f>
        <v/>
      </c>
      <c r="Q3248" s="68"/>
      <c r="R3248" s="68"/>
      <c r="S3248" s="68"/>
      <c r="T3248" s="68"/>
      <c r="U3248" s="68"/>
      <c r="V3248" s="68"/>
      <c r="W3248" s="68"/>
      <c r="X3248" s="68"/>
      <c r="Y3248" s="68"/>
      <c r="Z3248" s="68"/>
      <c r="AA3248" s="68"/>
      <c r="AB3248" s="69"/>
      <c r="AC3248" s="68"/>
      <c r="AD3248" s="69"/>
      <c r="AE3248" s="53"/>
      <c r="AF3248" s="98"/>
      <c r="AG3248" s="123"/>
      <c r="AH3248" s="123"/>
      <c r="AI3248"/>
      <c r="AJ3248"/>
      <c r="AM3248" s="13"/>
    </row>
    <row r="3249" spans="1:39" s="8" customFormat="1" ht="24.95" customHeight="1" x14ac:dyDescent="0.25">
      <c r="A3249" s="65" t="str">
        <f t="shared" si="50"/>
        <v/>
      </c>
      <c r="B3249" s="61"/>
      <c r="C3249" s="63" t="str">
        <f>IF(B3249="","",VLOOKUP(B3249,'Base productos'!A$2:H$10900,2,FALSE))</f>
        <v/>
      </c>
      <c r="D3249" s="66" t="str">
        <f>IF(B3249="","",VLOOKUP(B3249,'Base productos'!A$2:H$10900,3,FALSE))</f>
        <v/>
      </c>
      <c r="E3249" s="62" t="str">
        <f>IF(B3249="","",VLOOKUP(B3249,'Base productos'!A$2:H$10900,4,FALSE))</f>
        <v/>
      </c>
      <c r="F3249" s="62" t="str">
        <f>IF(B3249="","",VLOOKUP(B3249,'Base productos'!A$2:H$10900,5,FALSE))</f>
        <v/>
      </c>
      <c r="G3249" s="66" t="str">
        <f>IF(B3249="","",VLOOKUP(B3249,'Base productos'!A$2:H$10900,6,FALSE))</f>
        <v/>
      </c>
      <c r="H3249" s="66" t="str">
        <f>IF(B3249="","",VLOOKUP(B3249,'Base productos'!A$2:H$10900,7,FALSE))</f>
        <v/>
      </c>
      <c r="I3249" s="66" t="str">
        <f>IF(B3249="","",VLOOKUP(B3249,'Base productos'!A$2:H$10900,8,FALSE))</f>
        <v/>
      </c>
      <c r="J3249" s="47"/>
      <c r="K3249" s="48"/>
      <c r="L3249" s="68"/>
      <c r="M3249" s="68"/>
      <c r="N3249" s="68"/>
      <c r="O3249" s="68"/>
      <c r="P3249" s="100" t="str">
        <f>IF(O3249="","",VLOOKUP(O3249,'Principios Activos'!A$1:B$2418,2,FALSE))</f>
        <v/>
      </c>
      <c r="Q3249" s="68"/>
      <c r="R3249" s="68"/>
      <c r="S3249" s="68"/>
      <c r="T3249" s="68"/>
      <c r="U3249" s="68"/>
      <c r="V3249" s="68"/>
      <c r="W3249" s="68"/>
      <c r="X3249" s="68"/>
      <c r="Y3249" s="68"/>
      <c r="Z3249" s="68"/>
      <c r="AA3249" s="68"/>
      <c r="AB3249" s="69"/>
      <c r="AC3249" s="68"/>
      <c r="AD3249" s="69"/>
      <c r="AE3249" s="53"/>
      <c r="AF3249" s="98"/>
      <c r="AG3249" s="123"/>
      <c r="AH3249" s="123"/>
      <c r="AI3249"/>
      <c r="AJ3249"/>
      <c r="AM3249" s="13"/>
    </row>
    <row r="3250" spans="1:39" s="8" customFormat="1" ht="24.95" customHeight="1" x14ac:dyDescent="0.25">
      <c r="A3250" s="65" t="str">
        <f t="shared" si="50"/>
        <v/>
      </c>
      <c r="B3250" s="61"/>
      <c r="C3250" s="63" t="str">
        <f>IF(B3250="","",VLOOKUP(B3250,'Base productos'!A$2:H$10900,2,FALSE))</f>
        <v/>
      </c>
      <c r="D3250" s="66" t="str">
        <f>IF(B3250="","",VLOOKUP(B3250,'Base productos'!A$2:H$10900,3,FALSE))</f>
        <v/>
      </c>
      <c r="E3250" s="62" t="str">
        <f>IF(B3250="","",VLOOKUP(B3250,'Base productos'!A$2:H$10900,4,FALSE))</f>
        <v/>
      </c>
      <c r="F3250" s="62" t="str">
        <f>IF(B3250="","",VLOOKUP(B3250,'Base productos'!A$2:H$10900,5,FALSE))</f>
        <v/>
      </c>
      <c r="G3250" s="66" t="str">
        <f>IF(B3250="","",VLOOKUP(B3250,'Base productos'!A$2:H$10900,6,FALSE))</f>
        <v/>
      </c>
      <c r="H3250" s="66" t="str">
        <f>IF(B3250="","",VLOOKUP(B3250,'Base productos'!A$2:H$10900,7,FALSE))</f>
        <v/>
      </c>
      <c r="I3250" s="66" t="str">
        <f>IF(B3250="","",VLOOKUP(B3250,'Base productos'!A$2:H$10900,8,FALSE))</f>
        <v/>
      </c>
      <c r="J3250" s="47"/>
      <c r="K3250" s="48"/>
      <c r="L3250" s="68"/>
      <c r="M3250" s="68"/>
      <c r="N3250" s="68"/>
      <c r="O3250" s="68"/>
      <c r="P3250" s="100" t="str">
        <f>IF(O3250="","",VLOOKUP(O3250,'Principios Activos'!A$1:B$2418,2,FALSE))</f>
        <v/>
      </c>
      <c r="Q3250" s="68"/>
      <c r="R3250" s="68"/>
      <c r="S3250" s="68"/>
      <c r="T3250" s="68"/>
      <c r="U3250" s="68"/>
      <c r="V3250" s="68"/>
      <c r="W3250" s="68"/>
      <c r="X3250" s="68"/>
      <c r="Y3250" s="68"/>
      <c r="Z3250" s="68"/>
      <c r="AA3250" s="68"/>
      <c r="AB3250" s="69"/>
      <c r="AC3250" s="68"/>
      <c r="AD3250" s="69"/>
      <c r="AE3250" s="53"/>
      <c r="AF3250" s="98"/>
      <c r="AG3250" s="123"/>
      <c r="AH3250" s="123"/>
      <c r="AI3250"/>
      <c r="AJ3250"/>
      <c r="AM3250" s="13"/>
    </row>
    <row r="3251" spans="1:39" s="8" customFormat="1" ht="24.95" customHeight="1" x14ac:dyDescent="0.25">
      <c r="A3251" s="65" t="str">
        <f t="shared" si="50"/>
        <v/>
      </c>
      <c r="B3251" s="61"/>
      <c r="C3251" s="63" t="str">
        <f>IF(B3251="","",VLOOKUP(B3251,'Base productos'!A$2:H$10900,2,FALSE))</f>
        <v/>
      </c>
      <c r="D3251" s="66" t="str">
        <f>IF(B3251="","",VLOOKUP(B3251,'Base productos'!A$2:H$10900,3,FALSE))</f>
        <v/>
      </c>
      <c r="E3251" s="62" t="str">
        <f>IF(B3251="","",VLOOKUP(B3251,'Base productos'!A$2:H$10900,4,FALSE))</f>
        <v/>
      </c>
      <c r="F3251" s="62" t="str">
        <f>IF(B3251="","",VLOOKUP(B3251,'Base productos'!A$2:H$10900,5,FALSE))</f>
        <v/>
      </c>
      <c r="G3251" s="66" t="str">
        <f>IF(B3251="","",VLOOKUP(B3251,'Base productos'!A$2:H$10900,6,FALSE))</f>
        <v/>
      </c>
      <c r="H3251" s="66" t="str">
        <f>IF(B3251="","",VLOOKUP(B3251,'Base productos'!A$2:H$10900,7,FALSE))</f>
        <v/>
      </c>
      <c r="I3251" s="66" t="str">
        <f>IF(B3251="","",VLOOKUP(B3251,'Base productos'!A$2:H$10900,8,FALSE))</f>
        <v/>
      </c>
      <c r="J3251" s="47"/>
      <c r="K3251" s="48"/>
      <c r="L3251" s="68"/>
      <c r="M3251" s="68"/>
      <c r="N3251" s="68"/>
      <c r="O3251" s="68"/>
      <c r="P3251" s="100" t="str">
        <f>IF(O3251="","",VLOOKUP(O3251,'Principios Activos'!A$1:B$2418,2,FALSE))</f>
        <v/>
      </c>
      <c r="Q3251" s="68"/>
      <c r="R3251" s="68"/>
      <c r="S3251" s="68"/>
      <c r="T3251" s="68"/>
      <c r="U3251" s="68"/>
      <c r="V3251" s="68"/>
      <c r="W3251" s="68"/>
      <c r="X3251" s="68"/>
      <c r="Y3251" s="68"/>
      <c r="Z3251" s="68"/>
      <c r="AA3251" s="68"/>
      <c r="AB3251" s="69"/>
      <c r="AC3251" s="68"/>
      <c r="AD3251" s="69"/>
      <c r="AE3251" s="53"/>
      <c r="AF3251" s="98"/>
      <c r="AG3251" s="123"/>
      <c r="AH3251" s="123"/>
      <c r="AI3251"/>
      <c r="AJ3251"/>
      <c r="AM3251" s="13"/>
    </row>
    <row r="3252" spans="1:39" s="8" customFormat="1" ht="24.95" customHeight="1" x14ac:dyDescent="0.25">
      <c r="A3252" s="65" t="str">
        <f t="shared" si="50"/>
        <v/>
      </c>
      <c r="B3252" s="61"/>
      <c r="C3252" s="63" t="str">
        <f>IF(B3252="","",VLOOKUP(B3252,'Base productos'!A$2:H$10900,2,FALSE))</f>
        <v/>
      </c>
      <c r="D3252" s="66" t="str">
        <f>IF(B3252="","",VLOOKUP(B3252,'Base productos'!A$2:H$10900,3,FALSE))</f>
        <v/>
      </c>
      <c r="E3252" s="62" t="str">
        <f>IF(B3252="","",VLOOKUP(B3252,'Base productos'!A$2:H$10900,4,FALSE))</f>
        <v/>
      </c>
      <c r="F3252" s="62" t="str">
        <f>IF(B3252="","",VLOOKUP(B3252,'Base productos'!A$2:H$10900,5,FALSE))</f>
        <v/>
      </c>
      <c r="G3252" s="66" t="str">
        <f>IF(B3252="","",VLOOKUP(B3252,'Base productos'!A$2:H$10900,6,FALSE))</f>
        <v/>
      </c>
      <c r="H3252" s="66" t="str">
        <f>IF(B3252="","",VLOOKUP(B3252,'Base productos'!A$2:H$10900,7,FALSE))</f>
        <v/>
      </c>
      <c r="I3252" s="66" t="str">
        <f>IF(B3252="","",VLOOKUP(B3252,'Base productos'!A$2:H$10900,8,FALSE))</f>
        <v/>
      </c>
      <c r="J3252" s="47"/>
      <c r="K3252" s="48"/>
      <c r="L3252" s="68"/>
      <c r="M3252" s="68"/>
      <c r="N3252" s="68"/>
      <c r="O3252" s="68"/>
      <c r="P3252" s="100" t="str">
        <f>IF(O3252="","",VLOOKUP(O3252,'Principios Activos'!A$1:B$2418,2,FALSE))</f>
        <v/>
      </c>
      <c r="Q3252" s="68"/>
      <c r="R3252" s="68"/>
      <c r="S3252" s="68"/>
      <c r="T3252" s="68"/>
      <c r="U3252" s="68"/>
      <c r="V3252" s="68"/>
      <c r="W3252" s="68"/>
      <c r="X3252" s="68"/>
      <c r="Y3252" s="68"/>
      <c r="Z3252" s="68"/>
      <c r="AA3252" s="68"/>
      <c r="AB3252" s="69"/>
      <c r="AC3252" s="68"/>
      <c r="AD3252" s="69"/>
      <c r="AE3252" s="53"/>
      <c r="AF3252" s="98"/>
      <c r="AG3252" s="123"/>
      <c r="AH3252" s="123"/>
      <c r="AI3252"/>
      <c r="AJ3252"/>
      <c r="AM3252" s="13"/>
    </row>
    <row r="3253" spans="1:39" s="8" customFormat="1" ht="24.95" customHeight="1" x14ac:dyDescent="0.25">
      <c r="A3253" s="65" t="str">
        <f t="shared" si="50"/>
        <v/>
      </c>
      <c r="B3253" s="61"/>
      <c r="C3253" s="63" t="str">
        <f>IF(B3253="","",VLOOKUP(B3253,'Base productos'!A$2:H$10900,2,FALSE))</f>
        <v/>
      </c>
      <c r="D3253" s="66" t="str">
        <f>IF(B3253="","",VLOOKUP(B3253,'Base productos'!A$2:H$10900,3,FALSE))</f>
        <v/>
      </c>
      <c r="E3253" s="62" t="str">
        <f>IF(B3253="","",VLOOKUP(B3253,'Base productos'!A$2:H$10900,4,FALSE))</f>
        <v/>
      </c>
      <c r="F3253" s="62" t="str">
        <f>IF(B3253="","",VLOOKUP(B3253,'Base productos'!A$2:H$10900,5,FALSE))</f>
        <v/>
      </c>
      <c r="G3253" s="66" t="str">
        <f>IF(B3253="","",VLOOKUP(B3253,'Base productos'!A$2:H$10900,6,FALSE))</f>
        <v/>
      </c>
      <c r="H3253" s="66" t="str">
        <f>IF(B3253="","",VLOOKUP(B3253,'Base productos'!A$2:H$10900,7,FALSE))</f>
        <v/>
      </c>
      <c r="I3253" s="66" t="str">
        <f>IF(B3253="","",VLOOKUP(B3253,'Base productos'!A$2:H$10900,8,FALSE))</f>
        <v/>
      </c>
      <c r="J3253" s="47"/>
      <c r="K3253" s="48"/>
      <c r="L3253" s="68"/>
      <c r="M3253" s="68"/>
      <c r="N3253" s="68"/>
      <c r="O3253" s="68"/>
      <c r="P3253" s="100" t="str">
        <f>IF(O3253="","",VLOOKUP(O3253,'Principios Activos'!A$1:B$2418,2,FALSE))</f>
        <v/>
      </c>
      <c r="Q3253" s="68"/>
      <c r="R3253" s="68"/>
      <c r="S3253" s="68"/>
      <c r="T3253" s="68"/>
      <c r="U3253" s="68"/>
      <c r="V3253" s="68"/>
      <c r="W3253" s="68"/>
      <c r="X3253" s="68"/>
      <c r="Y3253" s="68"/>
      <c r="Z3253" s="68"/>
      <c r="AA3253" s="68"/>
      <c r="AB3253" s="69"/>
      <c r="AC3253" s="68"/>
      <c r="AD3253" s="69"/>
      <c r="AE3253" s="53"/>
      <c r="AF3253" s="98"/>
      <c r="AG3253" s="123"/>
      <c r="AH3253" s="123"/>
      <c r="AI3253"/>
      <c r="AJ3253"/>
      <c r="AM3253" s="13"/>
    </row>
    <row r="3254" spans="1:39" s="8" customFormat="1" ht="24.95" customHeight="1" x14ac:dyDescent="0.25">
      <c r="A3254" s="65" t="str">
        <f t="shared" si="50"/>
        <v/>
      </c>
      <c r="B3254" s="61"/>
      <c r="C3254" s="63" t="str">
        <f>IF(B3254="","",VLOOKUP(B3254,'Base productos'!A$2:H$10900,2,FALSE))</f>
        <v/>
      </c>
      <c r="D3254" s="66" t="str">
        <f>IF(B3254="","",VLOOKUP(B3254,'Base productos'!A$2:H$10900,3,FALSE))</f>
        <v/>
      </c>
      <c r="E3254" s="62" t="str">
        <f>IF(B3254="","",VLOOKUP(B3254,'Base productos'!A$2:H$10900,4,FALSE))</f>
        <v/>
      </c>
      <c r="F3254" s="62" t="str">
        <f>IF(B3254="","",VLOOKUP(B3254,'Base productos'!A$2:H$10900,5,FALSE))</f>
        <v/>
      </c>
      <c r="G3254" s="66" t="str">
        <f>IF(B3254="","",VLOOKUP(B3254,'Base productos'!A$2:H$10900,6,FALSE))</f>
        <v/>
      </c>
      <c r="H3254" s="66" t="str">
        <f>IF(B3254="","",VLOOKUP(B3254,'Base productos'!A$2:H$10900,7,FALSE))</f>
        <v/>
      </c>
      <c r="I3254" s="66" t="str">
        <f>IF(B3254="","",VLOOKUP(B3254,'Base productos'!A$2:H$10900,8,FALSE))</f>
        <v/>
      </c>
      <c r="J3254" s="47"/>
      <c r="K3254" s="48"/>
      <c r="L3254" s="68"/>
      <c r="M3254" s="68"/>
      <c r="N3254" s="68"/>
      <c r="O3254" s="68"/>
      <c r="P3254" s="100" t="str">
        <f>IF(O3254="","",VLOOKUP(O3254,'Principios Activos'!A$1:B$2418,2,FALSE))</f>
        <v/>
      </c>
      <c r="Q3254" s="68"/>
      <c r="R3254" s="68"/>
      <c r="S3254" s="68"/>
      <c r="T3254" s="68"/>
      <c r="U3254" s="68"/>
      <c r="V3254" s="68"/>
      <c r="W3254" s="68"/>
      <c r="X3254" s="68"/>
      <c r="Y3254" s="68"/>
      <c r="Z3254" s="68"/>
      <c r="AA3254" s="68"/>
      <c r="AB3254" s="69"/>
      <c r="AC3254" s="68"/>
      <c r="AD3254" s="69"/>
      <c r="AE3254" s="53"/>
      <c r="AF3254" s="98"/>
      <c r="AG3254" s="123"/>
      <c r="AH3254" s="123"/>
      <c r="AI3254"/>
      <c r="AJ3254"/>
      <c r="AM3254" s="13"/>
    </row>
    <row r="3255" spans="1:39" s="8" customFormat="1" ht="24.95" customHeight="1" x14ac:dyDescent="0.25">
      <c r="A3255" s="65" t="str">
        <f t="shared" si="50"/>
        <v/>
      </c>
      <c r="B3255" s="61"/>
      <c r="C3255" s="63" t="str">
        <f>IF(B3255="","",VLOOKUP(B3255,'Base productos'!A$2:H$10900,2,FALSE))</f>
        <v/>
      </c>
      <c r="D3255" s="66" t="str">
        <f>IF(B3255="","",VLOOKUP(B3255,'Base productos'!A$2:H$10900,3,FALSE))</f>
        <v/>
      </c>
      <c r="E3255" s="62" t="str">
        <f>IF(B3255="","",VLOOKUP(B3255,'Base productos'!A$2:H$10900,4,FALSE))</f>
        <v/>
      </c>
      <c r="F3255" s="62" t="str">
        <f>IF(B3255="","",VLOOKUP(B3255,'Base productos'!A$2:H$10900,5,FALSE))</f>
        <v/>
      </c>
      <c r="G3255" s="66" t="str">
        <f>IF(B3255="","",VLOOKUP(B3255,'Base productos'!A$2:H$10900,6,FALSE))</f>
        <v/>
      </c>
      <c r="H3255" s="66" t="str">
        <f>IF(B3255="","",VLOOKUP(B3255,'Base productos'!A$2:H$10900,7,FALSE))</f>
        <v/>
      </c>
      <c r="I3255" s="66" t="str">
        <f>IF(B3255="","",VLOOKUP(B3255,'Base productos'!A$2:H$10900,8,FALSE))</f>
        <v/>
      </c>
      <c r="J3255" s="47"/>
      <c r="K3255" s="48"/>
      <c r="L3255" s="68"/>
      <c r="M3255" s="68"/>
      <c r="N3255" s="68"/>
      <c r="O3255" s="68"/>
      <c r="P3255" s="100" t="str">
        <f>IF(O3255="","",VLOOKUP(O3255,'Principios Activos'!A$1:B$2418,2,FALSE))</f>
        <v/>
      </c>
      <c r="Q3255" s="68"/>
      <c r="R3255" s="68"/>
      <c r="S3255" s="68"/>
      <c r="T3255" s="68"/>
      <c r="U3255" s="68"/>
      <c r="V3255" s="68"/>
      <c r="W3255" s="68"/>
      <c r="X3255" s="68"/>
      <c r="Y3255" s="68"/>
      <c r="Z3255" s="68"/>
      <c r="AA3255" s="68"/>
      <c r="AB3255" s="69"/>
      <c r="AC3255" s="68"/>
      <c r="AD3255" s="69"/>
      <c r="AE3255" s="53"/>
      <c r="AF3255" s="98"/>
      <c r="AG3255" s="123"/>
      <c r="AH3255" s="123"/>
      <c r="AI3255"/>
      <c r="AJ3255"/>
      <c r="AM3255" s="13"/>
    </row>
    <row r="3256" spans="1:39" s="8" customFormat="1" ht="24.95" customHeight="1" x14ac:dyDescent="0.25">
      <c r="A3256" s="65" t="str">
        <f t="shared" si="50"/>
        <v/>
      </c>
      <c r="B3256" s="61"/>
      <c r="C3256" s="63" t="str">
        <f>IF(B3256="","",VLOOKUP(B3256,'Base productos'!A$2:H$10900,2,FALSE))</f>
        <v/>
      </c>
      <c r="D3256" s="66" t="str">
        <f>IF(B3256="","",VLOOKUP(B3256,'Base productos'!A$2:H$10900,3,FALSE))</f>
        <v/>
      </c>
      <c r="E3256" s="62" t="str">
        <f>IF(B3256="","",VLOOKUP(B3256,'Base productos'!A$2:H$10900,4,FALSE))</f>
        <v/>
      </c>
      <c r="F3256" s="62" t="str">
        <f>IF(B3256="","",VLOOKUP(B3256,'Base productos'!A$2:H$10900,5,FALSE))</f>
        <v/>
      </c>
      <c r="G3256" s="66" t="str">
        <f>IF(B3256="","",VLOOKUP(B3256,'Base productos'!A$2:H$10900,6,FALSE))</f>
        <v/>
      </c>
      <c r="H3256" s="66" t="str">
        <f>IF(B3256="","",VLOOKUP(B3256,'Base productos'!A$2:H$10900,7,FALSE))</f>
        <v/>
      </c>
      <c r="I3256" s="66" t="str">
        <f>IF(B3256="","",VLOOKUP(B3256,'Base productos'!A$2:H$10900,8,FALSE))</f>
        <v/>
      </c>
      <c r="J3256" s="47"/>
      <c r="K3256" s="48"/>
      <c r="L3256" s="68"/>
      <c r="M3256" s="68"/>
      <c r="N3256" s="68"/>
      <c r="O3256" s="68"/>
      <c r="P3256" s="100" t="str">
        <f>IF(O3256="","",VLOOKUP(O3256,'Principios Activos'!A$1:B$2418,2,FALSE))</f>
        <v/>
      </c>
      <c r="Q3256" s="68"/>
      <c r="R3256" s="68"/>
      <c r="S3256" s="68"/>
      <c r="T3256" s="68"/>
      <c r="U3256" s="68"/>
      <c r="V3256" s="68"/>
      <c r="W3256" s="68"/>
      <c r="X3256" s="68"/>
      <c r="Y3256" s="68"/>
      <c r="Z3256" s="68"/>
      <c r="AA3256" s="68"/>
      <c r="AB3256" s="69"/>
      <c r="AC3256" s="68"/>
      <c r="AD3256" s="69"/>
      <c r="AE3256" s="53"/>
      <c r="AF3256" s="98"/>
      <c r="AG3256" s="123"/>
      <c r="AH3256" s="123"/>
      <c r="AI3256"/>
      <c r="AJ3256"/>
      <c r="AM3256" s="13"/>
    </row>
    <row r="3257" spans="1:39" s="8" customFormat="1" ht="24.95" customHeight="1" x14ac:dyDescent="0.25">
      <c r="A3257" s="65" t="str">
        <f t="shared" si="50"/>
        <v/>
      </c>
      <c r="B3257" s="61"/>
      <c r="C3257" s="63" t="str">
        <f>IF(B3257="","",VLOOKUP(B3257,'Base productos'!A$2:H$10900,2,FALSE))</f>
        <v/>
      </c>
      <c r="D3257" s="66" t="str">
        <f>IF(B3257="","",VLOOKUP(B3257,'Base productos'!A$2:H$10900,3,FALSE))</f>
        <v/>
      </c>
      <c r="E3257" s="62" t="str">
        <f>IF(B3257="","",VLOOKUP(B3257,'Base productos'!A$2:H$10900,4,FALSE))</f>
        <v/>
      </c>
      <c r="F3257" s="62" t="str">
        <f>IF(B3257="","",VLOOKUP(B3257,'Base productos'!A$2:H$10900,5,FALSE))</f>
        <v/>
      </c>
      <c r="G3257" s="66" t="str">
        <f>IF(B3257="","",VLOOKUP(B3257,'Base productos'!A$2:H$10900,6,FALSE))</f>
        <v/>
      </c>
      <c r="H3257" s="66" t="str">
        <f>IF(B3257="","",VLOOKUP(B3257,'Base productos'!A$2:H$10900,7,FALSE))</f>
        <v/>
      </c>
      <c r="I3257" s="66" t="str">
        <f>IF(B3257="","",VLOOKUP(B3257,'Base productos'!A$2:H$10900,8,FALSE))</f>
        <v/>
      </c>
      <c r="J3257" s="47"/>
      <c r="K3257" s="48"/>
      <c r="L3257" s="68"/>
      <c r="M3257" s="68"/>
      <c r="N3257" s="68"/>
      <c r="O3257" s="68"/>
      <c r="P3257" s="100" t="str">
        <f>IF(O3257="","",VLOOKUP(O3257,'Principios Activos'!A$1:B$2418,2,FALSE))</f>
        <v/>
      </c>
      <c r="Q3257" s="68"/>
      <c r="R3257" s="68"/>
      <c r="S3257" s="68"/>
      <c r="T3257" s="68"/>
      <c r="U3257" s="68"/>
      <c r="V3257" s="68"/>
      <c r="W3257" s="68"/>
      <c r="X3257" s="68"/>
      <c r="Y3257" s="68"/>
      <c r="Z3257" s="68"/>
      <c r="AA3257" s="68"/>
      <c r="AB3257" s="69"/>
      <c r="AC3257" s="68"/>
      <c r="AD3257" s="69"/>
      <c r="AE3257" s="53"/>
      <c r="AF3257" s="98"/>
      <c r="AG3257" s="123"/>
      <c r="AH3257" s="123"/>
      <c r="AI3257"/>
      <c r="AJ3257"/>
      <c r="AM3257" s="13"/>
    </row>
    <row r="3258" spans="1:39" s="8" customFormat="1" ht="24.95" customHeight="1" x14ac:dyDescent="0.25">
      <c r="A3258" s="65" t="str">
        <f t="shared" si="50"/>
        <v/>
      </c>
      <c r="B3258" s="61"/>
      <c r="C3258" s="63" t="str">
        <f>IF(B3258="","",VLOOKUP(B3258,'Base productos'!A$2:H$10900,2,FALSE))</f>
        <v/>
      </c>
      <c r="D3258" s="66" t="str">
        <f>IF(B3258="","",VLOOKUP(B3258,'Base productos'!A$2:H$10900,3,FALSE))</f>
        <v/>
      </c>
      <c r="E3258" s="62" t="str">
        <f>IF(B3258="","",VLOOKUP(B3258,'Base productos'!A$2:H$10900,4,FALSE))</f>
        <v/>
      </c>
      <c r="F3258" s="62" t="str">
        <f>IF(B3258="","",VLOOKUP(B3258,'Base productos'!A$2:H$10900,5,FALSE))</f>
        <v/>
      </c>
      <c r="G3258" s="66" t="str">
        <f>IF(B3258="","",VLOOKUP(B3258,'Base productos'!A$2:H$10900,6,FALSE))</f>
        <v/>
      </c>
      <c r="H3258" s="66" t="str">
        <f>IF(B3258="","",VLOOKUP(B3258,'Base productos'!A$2:H$10900,7,FALSE))</f>
        <v/>
      </c>
      <c r="I3258" s="66" t="str">
        <f>IF(B3258="","",VLOOKUP(B3258,'Base productos'!A$2:H$10900,8,FALSE))</f>
        <v/>
      </c>
      <c r="J3258" s="47"/>
      <c r="K3258" s="48"/>
      <c r="L3258" s="68"/>
      <c r="M3258" s="68"/>
      <c r="N3258" s="68"/>
      <c r="O3258" s="68"/>
      <c r="P3258" s="100" t="str">
        <f>IF(O3258="","",VLOOKUP(O3258,'Principios Activos'!A$1:B$2418,2,FALSE))</f>
        <v/>
      </c>
      <c r="Q3258" s="68"/>
      <c r="R3258" s="68"/>
      <c r="S3258" s="68"/>
      <c r="T3258" s="68"/>
      <c r="U3258" s="68"/>
      <c r="V3258" s="68"/>
      <c r="W3258" s="68"/>
      <c r="X3258" s="68"/>
      <c r="Y3258" s="68"/>
      <c r="Z3258" s="68"/>
      <c r="AA3258" s="68"/>
      <c r="AB3258" s="69"/>
      <c r="AC3258" s="68"/>
      <c r="AD3258" s="69"/>
      <c r="AE3258" s="53"/>
      <c r="AF3258" s="98"/>
      <c r="AG3258" s="123"/>
      <c r="AH3258" s="123"/>
      <c r="AI3258"/>
      <c r="AJ3258"/>
      <c r="AM3258" s="13"/>
    </row>
    <row r="3259" spans="1:39" s="8" customFormat="1" ht="24.95" customHeight="1" x14ac:dyDescent="0.25">
      <c r="A3259" s="65" t="str">
        <f t="shared" si="50"/>
        <v/>
      </c>
      <c r="B3259" s="61"/>
      <c r="C3259" s="63" t="str">
        <f>IF(B3259="","",VLOOKUP(B3259,'Base productos'!A$2:H$10900,2,FALSE))</f>
        <v/>
      </c>
      <c r="D3259" s="66" t="str">
        <f>IF(B3259="","",VLOOKUP(B3259,'Base productos'!A$2:H$10900,3,FALSE))</f>
        <v/>
      </c>
      <c r="E3259" s="62" t="str">
        <f>IF(B3259="","",VLOOKUP(B3259,'Base productos'!A$2:H$10900,4,FALSE))</f>
        <v/>
      </c>
      <c r="F3259" s="62" t="str">
        <f>IF(B3259="","",VLOOKUP(B3259,'Base productos'!A$2:H$10900,5,FALSE))</f>
        <v/>
      </c>
      <c r="G3259" s="66" t="str">
        <f>IF(B3259="","",VLOOKUP(B3259,'Base productos'!A$2:H$10900,6,FALSE))</f>
        <v/>
      </c>
      <c r="H3259" s="66" t="str">
        <f>IF(B3259="","",VLOOKUP(B3259,'Base productos'!A$2:H$10900,7,FALSE))</f>
        <v/>
      </c>
      <c r="I3259" s="66" t="str">
        <f>IF(B3259="","",VLOOKUP(B3259,'Base productos'!A$2:H$10900,8,FALSE))</f>
        <v/>
      </c>
      <c r="J3259" s="47"/>
      <c r="K3259" s="48"/>
      <c r="L3259" s="68"/>
      <c r="M3259" s="68"/>
      <c r="N3259" s="68"/>
      <c r="O3259" s="68"/>
      <c r="P3259" s="100" t="str">
        <f>IF(O3259="","",VLOOKUP(O3259,'Principios Activos'!A$1:B$2418,2,FALSE))</f>
        <v/>
      </c>
      <c r="Q3259" s="68"/>
      <c r="R3259" s="68"/>
      <c r="S3259" s="68"/>
      <c r="T3259" s="68"/>
      <c r="U3259" s="68"/>
      <c r="V3259" s="68"/>
      <c r="W3259" s="68"/>
      <c r="X3259" s="68"/>
      <c r="Y3259" s="68"/>
      <c r="Z3259" s="68"/>
      <c r="AA3259" s="68"/>
      <c r="AB3259" s="69"/>
      <c r="AC3259" s="68"/>
      <c r="AD3259" s="69"/>
      <c r="AE3259" s="53"/>
      <c r="AF3259" s="98"/>
      <c r="AG3259" s="123"/>
      <c r="AH3259" s="123"/>
      <c r="AI3259"/>
      <c r="AJ3259"/>
      <c r="AM3259" s="13"/>
    </row>
    <row r="3260" spans="1:39" s="8" customFormat="1" ht="24.95" customHeight="1" x14ac:dyDescent="0.25">
      <c r="A3260" s="65" t="str">
        <f t="shared" si="50"/>
        <v/>
      </c>
      <c r="B3260" s="61"/>
      <c r="C3260" s="63" t="str">
        <f>IF(B3260="","",VLOOKUP(B3260,'Base productos'!A$2:H$10900,2,FALSE))</f>
        <v/>
      </c>
      <c r="D3260" s="66" t="str">
        <f>IF(B3260="","",VLOOKUP(B3260,'Base productos'!A$2:H$10900,3,FALSE))</f>
        <v/>
      </c>
      <c r="E3260" s="62" t="str">
        <f>IF(B3260="","",VLOOKUP(B3260,'Base productos'!A$2:H$10900,4,FALSE))</f>
        <v/>
      </c>
      <c r="F3260" s="62" t="str">
        <f>IF(B3260="","",VLOOKUP(B3260,'Base productos'!A$2:H$10900,5,FALSE))</f>
        <v/>
      </c>
      <c r="G3260" s="66" t="str">
        <f>IF(B3260="","",VLOOKUP(B3260,'Base productos'!A$2:H$10900,6,FALSE))</f>
        <v/>
      </c>
      <c r="H3260" s="66" t="str">
        <f>IF(B3260="","",VLOOKUP(B3260,'Base productos'!A$2:H$10900,7,FALSE))</f>
        <v/>
      </c>
      <c r="I3260" s="66" t="str">
        <f>IF(B3260="","",VLOOKUP(B3260,'Base productos'!A$2:H$10900,8,FALSE))</f>
        <v/>
      </c>
      <c r="J3260" s="47"/>
      <c r="K3260" s="48"/>
      <c r="L3260" s="68"/>
      <c r="M3260" s="68"/>
      <c r="N3260" s="68"/>
      <c r="O3260" s="68"/>
      <c r="P3260" s="100" t="str">
        <f>IF(O3260="","",VLOOKUP(O3260,'Principios Activos'!A$1:B$2418,2,FALSE))</f>
        <v/>
      </c>
      <c r="Q3260" s="68"/>
      <c r="R3260" s="68"/>
      <c r="S3260" s="68"/>
      <c r="T3260" s="68"/>
      <c r="U3260" s="68"/>
      <c r="V3260" s="68"/>
      <c r="W3260" s="68"/>
      <c r="X3260" s="68"/>
      <c r="Y3260" s="68"/>
      <c r="Z3260" s="68"/>
      <c r="AA3260" s="68"/>
      <c r="AB3260" s="69"/>
      <c r="AC3260" s="68"/>
      <c r="AD3260" s="69"/>
      <c r="AE3260" s="53"/>
      <c r="AF3260" s="98"/>
      <c r="AG3260" s="123"/>
      <c r="AH3260" s="123"/>
      <c r="AI3260"/>
      <c r="AJ3260"/>
      <c r="AM3260" s="13"/>
    </row>
    <row r="3261" spans="1:39" s="8" customFormat="1" ht="24.95" customHeight="1" x14ac:dyDescent="0.25">
      <c r="A3261" s="65" t="str">
        <f t="shared" si="50"/>
        <v/>
      </c>
      <c r="B3261" s="61"/>
      <c r="C3261" s="63" t="str">
        <f>IF(B3261="","",VLOOKUP(B3261,'Base productos'!A$2:H$10900,2,FALSE))</f>
        <v/>
      </c>
      <c r="D3261" s="66" t="str">
        <f>IF(B3261="","",VLOOKUP(B3261,'Base productos'!A$2:H$10900,3,FALSE))</f>
        <v/>
      </c>
      <c r="E3261" s="62" t="str">
        <f>IF(B3261="","",VLOOKUP(B3261,'Base productos'!A$2:H$10900,4,FALSE))</f>
        <v/>
      </c>
      <c r="F3261" s="62" t="str">
        <f>IF(B3261="","",VLOOKUP(B3261,'Base productos'!A$2:H$10900,5,FALSE))</f>
        <v/>
      </c>
      <c r="G3261" s="66" t="str">
        <f>IF(B3261="","",VLOOKUP(B3261,'Base productos'!A$2:H$10900,6,FALSE))</f>
        <v/>
      </c>
      <c r="H3261" s="66" t="str">
        <f>IF(B3261="","",VLOOKUP(B3261,'Base productos'!A$2:H$10900,7,FALSE))</f>
        <v/>
      </c>
      <c r="I3261" s="66" t="str">
        <f>IF(B3261="","",VLOOKUP(B3261,'Base productos'!A$2:H$10900,8,FALSE))</f>
        <v/>
      </c>
      <c r="J3261" s="47"/>
      <c r="K3261" s="48"/>
      <c r="L3261" s="68"/>
      <c r="M3261" s="68"/>
      <c r="N3261" s="68"/>
      <c r="O3261" s="68"/>
      <c r="P3261" s="100" t="str">
        <f>IF(O3261="","",VLOOKUP(O3261,'Principios Activos'!A$1:B$2418,2,FALSE))</f>
        <v/>
      </c>
      <c r="Q3261" s="68"/>
      <c r="R3261" s="68"/>
      <c r="S3261" s="68"/>
      <c r="T3261" s="68"/>
      <c r="U3261" s="68"/>
      <c r="V3261" s="68"/>
      <c r="W3261" s="68"/>
      <c r="X3261" s="68"/>
      <c r="Y3261" s="68"/>
      <c r="Z3261" s="68"/>
      <c r="AA3261" s="68"/>
      <c r="AB3261" s="69"/>
      <c r="AC3261" s="68"/>
      <c r="AD3261" s="69"/>
      <c r="AE3261" s="53"/>
      <c r="AF3261" s="98"/>
      <c r="AG3261" s="123"/>
      <c r="AH3261" s="123"/>
      <c r="AI3261"/>
      <c r="AJ3261"/>
      <c r="AM3261" s="13"/>
    </row>
    <row r="3262" spans="1:39" s="8" customFormat="1" ht="24.95" customHeight="1" x14ac:dyDescent="0.25">
      <c r="A3262" s="65" t="str">
        <f t="shared" si="50"/>
        <v/>
      </c>
      <c r="B3262" s="61"/>
      <c r="C3262" s="63" t="str">
        <f>IF(B3262="","",VLOOKUP(B3262,'Base productos'!A$2:H$10900,2,FALSE))</f>
        <v/>
      </c>
      <c r="D3262" s="66" t="str">
        <f>IF(B3262="","",VLOOKUP(B3262,'Base productos'!A$2:H$10900,3,FALSE))</f>
        <v/>
      </c>
      <c r="E3262" s="62" t="str">
        <f>IF(B3262="","",VLOOKUP(B3262,'Base productos'!A$2:H$10900,4,FALSE))</f>
        <v/>
      </c>
      <c r="F3262" s="62" t="str">
        <f>IF(B3262="","",VLOOKUP(B3262,'Base productos'!A$2:H$10900,5,FALSE))</f>
        <v/>
      </c>
      <c r="G3262" s="66" t="str">
        <f>IF(B3262="","",VLOOKUP(B3262,'Base productos'!A$2:H$10900,6,FALSE))</f>
        <v/>
      </c>
      <c r="H3262" s="66" t="str">
        <f>IF(B3262="","",VLOOKUP(B3262,'Base productos'!A$2:H$10900,7,FALSE))</f>
        <v/>
      </c>
      <c r="I3262" s="66" t="str">
        <f>IF(B3262="","",VLOOKUP(B3262,'Base productos'!A$2:H$10900,8,FALSE))</f>
        <v/>
      </c>
      <c r="J3262" s="47"/>
      <c r="K3262" s="48"/>
      <c r="L3262" s="68"/>
      <c r="M3262" s="68"/>
      <c r="N3262" s="68"/>
      <c r="O3262" s="68"/>
      <c r="P3262" s="100" t="str">
        <f>IF(O3262="","",VLOOKUP(O3262,'Principios Activos'!A$1:B$2418,2,FALSE))</f>
        <v/>
      </c>
      <c r="Q3262" s="68"/>
      <c r="R3262" s="68"/>
      <c r="S3262" s="68"/>
      <c r="T3262" s="68"/>
      <c r="U3262" s="68"/>
      <c r="V3262" s="68"/>
      <c r="W3262" s="68"/>
      <c r="X3262" s="68"/>
      <c r="Y3262" s="68"/>
      <c r="Z3262" s="68"/>
      <c r="AA3262" s="68"/>
      <c r="AB3262" s="69"/>
      <c r="AC3262" s="68"/>
      <c r="AD3262" s="69"/>
      <c r="AE3262" s="53"/>
      <c r="AF3262" s="98"/>
      <c r="AG3262" s="123"/>
      <c r="AH3262" s="123"/>
      <c r="AI3262"/>
      <c r="AJ3262"/>
      <c r="AM3262" s="13"/>
    </row>
    <row r="3263" spans="1:39" s="8" customFormat="1" ht="24.95" customHeight="1" x14ac:dyDescent="0.25">
      <c r="A3263" s="65" t="str">
        <f t="shared" si="50"/>
        <v/>
      </c>
      <c r="B3263" s="61"/>
      <c r="C3263" s="63" t="str">
        <f>IF(B3263="","",VLOOKUP(B3263,'Base productos'!A$2:H$10900,2,FALSE))</f>
        <v/>
      </c>
      <c r="D3263" s="66" t="str">
        <f>IF(B3263="","",VLOOKUP(B3263,'Base productos'!A$2:H$10900,3,FALSE))</f>
        <v/>
      </c>
      <c r="E3263" s="62" t="str">
        <f>IF(B3263="","",VLOOKUP(B3263,'Base productos'!A$2:H$10900,4,FALSE))</f>
        <v/>
      </c>
      <c r="F3263" s="62" t="str">
        <f>IF(B3263="","",VLOOKUP(B3263,'Base productos'!A$2:H$10900,5,FALSE))</f>
        <v/>
      </c>
      <c r="G3263" s="66" t="str">
        <f>IF(B3263="","",VLOOKUP(B3263,'Base productos'!A$2:H$10900,6,FALSE))</f>
        <v/>
      </c>
      <c r="H3263" s="66" t="str">
        <f>IF(B3263="","",VLOOKUP(B3263,'Base productos'!A$2:H$10900,7,FALSE))</f>
        <v/>
      </c>
      <c r="I3263" s="66" t="str">
        <f>IF(B3263="","",VLOOKUP(B3263,'Base productos'!A$2:H$10900,8,FALSE))</f>
        <v/>
      </c>
      <c r="J3263" s="47"/>
      <c r="K3263" s="48"/>
      <c r="L3263" s="68"/>
      <c r="M3263" s="68"/>
      <c r="N3263" s="68"/>
      <c r="O3263" s="68"/>
      <c r="P3263" s="100" t="str">
        <f>IF(O3263="","",VLOOKUP(O3263,'Principios Activos'!A$1:B$2418,2,FALSE))</f>
        <v/>
      </c>
      <c r="Q3263" s="68"/>
      <c r="R3263" s="68"/>
      <c r="S3263" s="68"/>
      <c r="T3263" s="68"/>
      <c r="U3263" s="68"/>
      <c r="V3263" s="68"/>
      <c r="W3263" s="68"/>
      <c r="X3263" s="68"/>
      <c r="Y3263" s="68"/>
      <c r="Z3263" s="68"/>
      <c r="AA3263" s="68"/>
      <c r="AB3263" s="69"/>
      <c r="AC3263" s="68"/>
      <c r="AD3263" s="69"/>
      <c r="AE3263" s="53"/>
      <c r="AF3263" s="98"/>
      <c r="AG3263" s="123"/>
      <c r="AH3263" s="123"/>
      <c r="AI3263"/>
      <c r="AJ3263"/>
      <c r="AM3263" s="13"/>
    </row>
    <row r="3264" spans="1:39" s="8" customFormat="1" ht="24.95" customHeight="1" x14ac:dyDescent="0.25">
      <c r="A3264" s="65" t="str">
        <f t="shared" si="50"/>
        <v/>
      </c>
      <c r="B3264" s="61"/>
      <c r="C3264" s="63" t="str">
        <f>IF(B3264="","",VLOOKUP(B3264,'Base productos'!A$2:H$10900,2,FALSE))</f>
        <v/>
      </c>
      <c r="D3264" s="66" t="str">
        <f>IF(B3264="","",VLOOKUP(B3264,'Base productos'!A$2:H$10900,3,FALSE))</f>
        <v/>
      </c>
      <c r="E3264" s="62" t="str">
        <f>IF(B3264="","",VLOOKUP(B3264,'Base productos'!A$2:H$10900,4,FALSE))</f>
        <v/>
      </c>
      <c r="F3264" s="62" t="str">
        <f>IF(B3264="","",VLOOKUP(B3264,'Base productos'!A$2:H$10900,5,FALSE))</f>
        <v/>
      </c>
      <c r="G3264" s="66" t="str">
        <f>IF(B3264="","",VLOOKUP(B3264,'Base productos'!A$2:H$10900,6,FALSE))</f>
        <v/>
      </c>
      <c r="H3264" s="66" t="str">
        <f>IF(B3264="","",VLOOKUP(B3264,'Base productos'!A$2:H$10900,7,FALSE))</f>
        <v/>
      </c>
      <c r="I3264" s="66" t="str">
        <f>IF(B3264="","",VLOOKUP(B3264,'Base productos'!A$2:H$10900,8,FALSE))</f>
        <v/>
      </c>
      <c r="J3264" s="47"/>
      <c r="K3264" s="48"/>
      <c r="L3264" s="68"/>
      <c r="M3264" s="68"/>
      <c r="N3264" s="68"/>
      <c r="O3264" s="68"/>
      <c r="P3264" s="100" t="str">
        <f>IF(O3264="","",VLOOKUP(O3264,'Principios Activos'!A$1:B$2418,2,FALSE))</f>
        <v/>
      </c>
      <c r="Q3264" s="68"/>
      <c r="R3264" s="68"/>
      <c r="S3264" s="68"/>
      <c r="T3264" s="68"/>
      <c r="U3264" s="68"/>
      <c r="V3264" s="68"/>
      <c r="W3264" s="68"/>
      <c r="X3264" s="68"/>
      <c r="Y3264" s="68"/>
      <c r="Z3264" s="68"/>
      <c r="AA3264" s="68"/>
      <c r="AB3264" s="69"/>
      <c r="AC3264" s="68"/>
      <c r="AD3264" s="69"/>
      <c r="AE3264" s="53"/>
      <c r="AF3264" s="98"/>
      <c r="AG3264" s="123"/>
      <c r="AH3264" s="123"/>
      <c r="AI3264"/>
      <c r="AJ3264"/>
      <c r="AM3264" s="13"/>
    </row>
    <row r="3265" spans="1:39" s="8" customFormat="1" ht="24.95" customHeight="1" x14ac:dyDescent="0.25">
      <c r="A3265" s="65" t="str">
        <f t="shared" si="50"/>
        <v/>
      </c>
      <c r="B3265" s="61"/>
      <c r="C3265" s="63" t="str">
        <f>IF(B3265="","",VLOOKUP(B3265,'Base productos'!A$2:H$10900,2,FALSE))</f>
        <v/>
      </c>
      <c r="D3265" s="66" t="str">
        <f>IF(B3265="","",VLOOKUP(B3265,'Base productos'!A$2:H$10900,3,FALSE))</f>
        <v/>
      </c>
      <c r="E3265" s="62" t="str">
        <f>IF(B3265="","",VLOOKUP(B3265,'Base productos'!A$2:H$10900,4,FALSE))</f>
        <v/>
      </c>
      <c r="F3265" s="62" t="str">
        <f>IF(B3265="","",VLOOKUP(B3265,'Base productos'!A$2:H$10900,5,FALSE))</f>
        <v/>
      </c>
      <c r="G3265" s="66" t="str">
        <f>IF(B3265="","",VLOOKUP(B3265,'Base productos'!A$2:H$10900,6,FALSE))</f>
        <v/>
      </c>
      <c r="H3265" s="66" t="str">
        <f>IF(B3265="","",VLOOKUP(B3265,'Base productos'!A$2:H$10900,7,FALSE))</f>
        <v/>
      </c>
      <c r="I3265" s="66" t="str">
        <f>IF(B3265="","",VLOOKUP(B3265,'Base productos'!A$2:H$10900,8,FALSE))</f>
        <v/>
      </c>
      <c r="J3265" s="47"/>
      <c r="K3265" s="48"/>
      <c r="L3265" s="68"/>
      <c r="M3265" s="68"/>
      <c r="N3265" s="68"/>
      <c r="O3265" s="68"/>
      <c r="P3265" s="100" t="str">
        <f>IF(O3265="","",VLOOKUP(O3265,'Principios Activos'!A$1:B$2418,2,FALSE))</f>
        <v/>
      </c>
      <c r="Q3265" s="68"/>
      <c r="R3265" s="68"/>
      <c r="S3265" s="68"/>
      <c r="T3265" s="68"/>
      <c r="U3265" s="68"/>
      <c r="V3265" s="68"/>
      <c r="W3265" s="68"/>
      <c r="X3265" s="68"/>
      <c r="Y3265" s="68"/>
      <c r="Z3265" s="68"/>
      <c r="AA3265" s="68"/>
      <c r="AB3265" s="69"/>
      <c r="AC3265" s="68"/>
      <c r="AD3265" s="69"/>
      <c r="AE3265" s="53"/>
      <c r="AF3265" s="98"/>
      <c r="AG3265" s="123"/>
      <c r="AH3265" s="123"/>
      <c r="AI3265"/>
      <c r="AJ3265"/>
      <c r="AM3265" s="13"/>
    </row>
    <row r="3266" spans="1:39" s="8" customFormat="1" ht="24.95" customHeight="1" x14ac:dyDescent="0.25">
      <c r="A3266" s="65" t="str">
        <f t="shared" si="50"/>
        <v/>
      </c>
      <c r="B3266" s="61"/>
      <c r="C3266" s="63" t="str">
        <f>IF(B3266="","",VLOOKUP(B3266,'Base productos'!A$2:H$10900,2,FALSE))</f>
        <v/>
      </c>
      <c r="D3266" s="66" t="str">
        <f>IF(B3266="","",VLOOKUP(B3266,'Base productos'!A$2:H$10900,3,FALSE))</f>
        <v/>
      </c>
      <c r="E3266" s="62" t="str">
        <f>IF(B3266="","",VLOOKUP(B3266,'Base productos'!A$2:H$10900,4,FALSE))</f>
        <v/>
      </c>
      <c r="F3266" s="62" t="str">
        <f>IF(B3266="","",VLOOKUP(B3266,'Base productos'!A$2:H$10900,5,FALSE))</f>
        <v/>
      </c>
      <c r="G3266" s="66" t="str">
        <f>IF(B3266="","",VLOOKUP(B3266,'Base productos'!A$2:H$10900,6,FALSE))</f>
        <v/>
      </c>
      <c r="H3266" s="66" t="str">
        <f>IF(B3266="","",VLOOKUP(B3266,'Base productos'!A$2:H$10900,7,FALSE))</f>
        <v/>
      </c>
      <c r="I3266" s="66" t="str">
        <f>IF(B3266="","",VLOOKUP(B3266,'Base productos'!A$2:H$10900,8,FALSE))</f>
        <v/>
      </c>
      <c r="J3266" s="47"/>
      <c r="K3266" s="48"/>
      <c r="L3266" s="68"/>
      <c r="M3266" s="68"/>
      <c r="N3266" s="68"/>
      <c r="O3266" s="68"/>
      <c r="P3266" s="100" t="str">
        <f>IF(O3266="","",VLOOKUP(O3266,'Principios Activos'!A$1:B$2418,2,FALSE))</f>
        <v/>
      </c>
      <c r="Q3266" s="68"/>
      <c r="R3266" s="68"/>
      <c r="S3266" s="68"/>
      <c r="T3266" s="68"/>
      <c r="U3266" s="68"/>
      <c r="V3266" s="68"/>
      <c r="W3266" s="68"/>
      <c r="X3266" s="68"/>
      <c r="Y3266" s="68"/>
      <c r="Z3266" s="68"/>
      <c r="AA3266" s="68"/>
      <c r="AB3266" s="69"/>
      <c r="AC3266" s="68"/>
      <c r="AD3266" s="69"/>
      <c r="AE3266" s="53"/>
      <c r="AF3266" s="98"/>
      <c r="AG3266" s="123"/>
      <c r="AH3266" s="123"/>
      <c r="AI3266"/>
      <c r="AJ3266"/>
      <c r="AM3266" s="13"/>
    </row>
    <row r="3267" spans="1:39" s="8" customFormat="1" ht="24.95" customHeight="1" x14ac:dyDescent="0.25">
      <c r="A3267" s="65" t="str">
        <f t="shared" si="50"/>
        <v/>
      </c>
      <c r="B3267" s="61"/>
      <c r="C3267" s="63" t="str">
        <f>IF(B3267="","",VLOOKUP(B3267,'Base productos'!A$2:H$10900,2,FALSE))</f>
        <v/>
      </c>
      <c r="D3267" s="66" t="str">
        <f>IF(B3267="","",VLOOKUP(B3267,'Base productos'!A$2:H$10900,3,FALSE))</f>
        <v/>
      </c>
      <c r="E3267" s="62" t="str">
        <f>IF(B3267="","",VLOOKUP(B3267,'Base productos'!A$2:H$10900,4,FALSE))</f>
        <v/>
      </c>
      <c r="F3267" s="62" t="str">
        <f>IF(B3267="","",VLOOKUP(B3267,'Base productos'!A$2:H$10900,5,FALSE))</f>
        <v/>
      </c>
      <c r="G3267" s="66" t="str">
        <f>IF(B3267="","",VLOOKUP(B3267,'Base productos'!A$2:H$10900,6,FALSE))</f>
        <v/>
      </c>
      <c r="H3267" s="66" t="str">
        <f>IF(B3267="","",VLOOKUP(B3267,'Base productos'!A$2:H$10900,7,FALSE))</f>
        <v/>
      </c>
      <c r="I3267" s="66" t="str">
        <f>IF(B3267="","",VLOOKUP(B3267,'Base productos'!A$2:H$10900,8,FALSE))</f>
        <v/>
      </c>
      <c r="J3267" s="47"/>
      <c r="K3267" s="48"/>
      <c r="L3267" s="68"/>
      <c r="M3267" s="68"/>
      <c r="N3267" s="68"/>
      <c r="O3267" s="68"/>
      <c r="P3267" s="100" t="str">
        <f>IF(O3267="","",VLOOKUP(O3267,'Principios Activos'!A$1:B$2418,2,FALSE))</f>
        <v/>
      </c>
      <c r="Q3267" s="68"/>
      <c r="R3267" s="68"/>
      <c r="S3267" s="68"/>
      <c r="T3267" s="68"/>
      <c r="U3267" s="68"/>
      <c r="V3267" s="68"/>
      <c r="W3267" s="68"/>
      <c r="X3267" s="68"/>
      <c r="Y3267" s="68"/>
      <c r="Z3267" s="68"/>
      <c r="AA3267" s="68"/>
      <c r="AB3267" s="69"/>
      <c r="AC3267" s="68"/>
      <c r="AD3267" s="69"/>
      <c r="AE3267" s="53"/>
      <c r="AF3267" s="98"/>
      <c r="AG3267" s="123"/>
      <c r="AH3267" s="123"/>
      <c r="AI3267"/>
      <c r="AJ3267"/>
      <c r="AM3267" s="13"/>
    </row>
    <row r="3268" spans="1:39" s="8" customFormat="1" ht="24.95" customHeight="1" x14ac:dyDescent="0.25">
      <c r="A3268" s="65" t="str">
        <f t="shared" si="50"/>
        <v/>
      </c>
      <c r="B3268" s="61"/>
      <c r="C3268" s="63" t="str">
        <f>IF(B3268="","",VLOOKUP(B3268,'Base productos'!A$2:H$10900,2,FALSE))</f>
        <v/>
      </c>
      <c r="D3268" s="66" t="str">
        <f>IF(B3268="","",VLOOKUP(B3268,'Base productos'!A$2:H$10900,3,FALSE))</f>
        <v/>
      </c>
      <c r="E3268" s="62" t="str">
        <f>IF(B3268="","",VLOOKUP(B3268,'Base productos'!A$2:H$10900,4,FALSE))</f>
        <v/>
      </c>
      <c r="F3268" s="62" t="str">
        <f>IF(B3268="","",VLOOKUP(B3268,'Base productos'!A$2:H$10900,5,FALSE))</f>
        <v/>
      </c>
      <c r="G3268" s="66" t="str">
        <f>IF(B3268="","",VLOOKUP(B3268,'Base productos'!A$2:H$10900,6,FALSE))</f>
        <v/>
      </c>
      <c r="H3268" s="66" t="str">
        <f>IF(B3268="","",VLOOKUP(B3268,'Base productos'!A$2:H$10900,7,FALSE))</f>
        <v/>
      </c>
      <c r="I3268" s="66" t="str">
        <f>IF(B3268="","",VLOOKUP(B3268,'Base productos'!A$2:H$10900,8,FALSE))</f>
        <v/>
      </c>
      <c r="J3268" s="47"/>
      <c r="K3268" s="48"/>
      <c r="L3268" s="68"/>
      <c r="M3268" s="68"/>
      <c r="N3268" s="68"/>
      <c r="O3268" s="68"/>
      <c r="P3268" s="100" t="str">
        <f>IF(O3268="","",VLOOKUP(O3268,'Principios Activos'!A$1:B$2418,2,FALSE))</f>
        <v/>
      </c>
      <c r="Q3268" s="68"/>
      <c r="R3268" s="68"/>
      <c r="S3268" s="68"/>
      <c r="T3268" s="68"/>
      <c r="U3268" s="68"/>
      <c r="V3268" s="68"/>
      <c r="W3268" s="68"/>
      <c r="X3268" s="68"/>
      <c r="Y3268" s="68"/>
      <c r="Z3268" s="68"/>
      <c r="AA3268" s="68"/>
      <c r="AB3268" s="69"/>
      <c r="AC3268" s="68"/>
      <c r="AD3268" s="69"/>
      <c r="AE3268" s="53"/>
      <c r="AF3268" s="98"/>
      <c r="AG3268" s="123"/>
      <c r="AH3268" s="123"/>
      <c r="AI3268"/>
      <c r="AJ3268"/>
      <c r="AM3268" s="13"/>
    </row>
    <row r="3269" spans="1:39" s="8" customFormat="1" ht="24.95" customHeight="1" x14ac:dyDescent="0.25">
      <c r="A3269" s="65" t="str">
        <f t="shared" si="50"/>
        <v/>
      </c>
      <c r="B3269" s="61"/>
      <c r="C3269" s="63" t="str">
        <f>IF(B3269="","",VLOOKUP(B3269,'Base productos'!A$2:H$10900,2,FALSE))</f>
        <v/>
      </c>
      <c r="D3269" s="66" t="str">
        <f>IF(B3269="","",VLOOKUP(B3269,'Base productos'!A$2:H$10900,3,FALSE))</f>
        <v/>
      </c>
      <c r="E3269" s="62" t="str">
        <f>IF(B3269="","",VLOOKUP(B3269,'Base productos'!A$2:H$10900,4,FALSE))</f>
        <v/>
      </c>
      <c r="F3269" s="62" t="str">
        <f>IF(B3269="","",VLOOKUP(B3269,'Base productos'!A$2:H$10900,5,FALSE))</f>
        <v/>
      </c>
      <c r="G3269" s="66" t="str">
        <f>IF(B3269="","",VLOOKUP(B3269,'Base productos'!A$2:H$10900,6,FALSE))</f>
        <v/>
      </c>
      <c r="H3269" s="66" t="str">
        <f>IF(B3269="","",VLOOKUP(B3269,'Base productos'!A$2:H$10900,7,FALSE))</f>
        <v/>
      </c>
      <c r="I3269" s="66" t="str">
        <f>IF(B3269="","",VLOOKUP(B3269,'Base productos'!A$2:H$10900,8,FALSE))</f>
        <v/>
      </c>
      <c r="J3269" s="47"/>
      <c r="K3269" s="48"/>
      <c r="L3269" s="68"/>
      <c r="M3269" s="68"/>
      <c r="N3269" s="68"/>
      <c r="O3269" s="68"/>
      <c r="P3269" s="100" t="str">
        <f>IF(O3269="","",VLOOKUP(O3269,'Principios Activos'!A$1:B$2418,2,FALSE))</f>
        <v/>
      </c>
      <c r="Q3269" s="68"/>
      <c r="R3269" s="68"/>
      <c r="S3269" s="68"/>
      <c r="T3269" s="68"/>
      <c r="U3269" s="68"/>
      <c r="V3269" s="68"/>
      <c r="W3269" s="68"/>
      <c r="X3269" s="68"/>
      <c r="Y3269" s="68"/>
      <c r="Z3269" s="68"/>
      <c r="AA3269" s="68"/>
      <c r="AB3269" s="69"/>
      <c r="AC3269" s="68"/>
      <c r="AD3269" s="69"/>
      <c r="AE3269" s="53"/>
      <c r="AF3269" s="98"/>
      <c r="AG3269" s="123"/>
      <c r="AH3269" s="123"/>
      <c r="AI3269"/>
      <c r="AJ3269"/>
      <c r="AM3269" s="13"/>
    </row>
    <row r="3270" spans="1:39" s="8" customFormat="1" ht="24.95" customHeight="1" x14ac:dyDescent="0.25">
      <c r="A3270" s="65" t="str">
        <f t="shared" si="50"/>
        <v/>
      </c>
      <c r="B3270" s="61"/>
      <c r="C3270" s="63" t="str">
        <f>IF(B3270="","",VLOOKUP(B3270,'Base productos'!A$2:H$10900,2,FALSE))</f>
        <v/>
      </c>
      <c r="D3270" s="66" t="str">
        <f>IF(B3270="","",VLOOKUP(B3270,'Base productos'!A$2:H$10900,3,FALSE))</f>
        <v/>
      </c>
      <c r="E3270" s="62" t="str">
        <f>IF(B3270="","",VLOOKUP(B3270,'Base productos'!A$2:H$10900,4,FALSE))</f>
        <v/>
      </c>
      <c r="F3270" s="62" t="str">
        <f>IF(B3270="","",VLOOKUP(B3270,'Base productos'!A$2:H$10900,5,FALSE))</f>
        <v/>
      </c>
      <c r="G3270" s="66" t="str">
        <f>IF(B3270="","",VLOOKUP(B3270,'Base productos'!A$2:H$10900,6,FALSE))</f>
        <v/>
      </c>
      <c r="H3270" s="66" t="str">
        <f>IF(B3270="","",VLOOKUP(B3270,'Base productos'!A$2:H$10900,7,FALSE))</f>
        <v/>
      </c>
      <c r="I3270" s="66" t="str">
        <f>IF(B3270="","",VLOOKUP(B3270,'Base productos'!A$2:H$10900,8,FALSE))</f>
        <v/>
      </c>
      <c r="J3270" s="47"/>
      <c r="K3270" s="48"/>
      <c r="L3270" s="68"/>
      <c r="M3270" s="68"/>
      <c r="N3270" s="68"/>
      <c r="O3270" s="68"/>
      <c r="P3270" s="100" t="str">
        <f>IF(O3270="","",VLOOKUP(O3270,'Principios Activos'!A$1:B$2418,2,FALSE))</f>
        <v/>
      </c>
      <c r="Q3270" s="68"/>
      <c r="R3270" s="68"/>
      <c r="S3270" s="68"/>
      <c r="T3270" s="68"/>
      <c r="U3270" s="68"/>
      <c r="V3270" s="68"/>
      <c r="W3270" s="68"/>
      <c r="X3270" s="68"/>
      <c r="Y3270" s="68"/>
      <c r="Z3270" s="68"/>
      <c r="AA3270" s="68"/>
      <c r="AB3270" s="69"/>
      <c r="AC3270" s="68"/>
      <c r="AD3270" s="69"/>
      <c r="AE3270" s="53"/>
      <c r="AF3270" s="98"/>
      <c r="AG3270" s="123"/>
      <c r="AH3270" s="123"/>
      <c r="AI3270"/>
      <c r="AJ3270"/>
      <c r="AM3270" s="13"/>
    </row>
    <row r="3271" spans="1:39" s="8" customFormat="1" ht="24.95" customHeight="1" x14ac:dyDescent="0.25">
      <c r="A3271" s="65" t="str">
        <f t="shared" si="50"/>
        <v/>
      </c>
      <c r="B3271" s="61"/>
      <c r="C3271" s="63" t="str">
        <f>IF(B3271="","",VLOOKUP(B3271,'Base productos'!A$2:H$10900,2,FALSE))</f>
        <v/>
      </c>
      <c r="D3271" s="66" t="str">
        <f>IF(B3271="","",VLOOKUP(B3271,'Base productos'!A$2:H$10900,3,FALSE))</f>
        <v/>
      </c>
      <c r="E3271" s="62" t="str">
        <f>IF(B3271="","",VLOOKUP(B3271,'Base productos'!A$2:H$10900,4,FALSE))</f>
        <v/>
      </c>
      <c r="F3271" s="62" t="str">
        <f>IF(B3271="","",VLOOKUP(B3271,'Base productos'!A$2:H$10900,5,FALSE))</f>
        <v/>
      </c>
      <c r="G3271" s="66" t="str">
        <f>IF(B3271="","",VLOOKUP(B3271,'Base productos'!A$2:H$10900,6,FALSE))</f>
        <v/>
      </c>
      <c r="H3271" s="66" t="str">
        <f>IF(B3271="","",VLOOKUP(B3271,'Base productos'!A$2:H$10900,7,FALSE))</f>
        <v/>
      </c>
      <c r="I3271" s="66" t="str">
        <f>IF(B3271="","",VLOOKUP(B3271,'Base productos'!A$2:H$10900,8,FALSE))</f>
        <v/>
      </c>
      <c r="J3271" s="47"/>
      <c r="K3271" s="48"/>
      <c r="L3271" s="68"/>
      <c r="M3271" s="68"/>
      <c r="N3271" s="68"/>
      <c r="O3271" s="68"/>
      <c r="P3271" s="100" t="str">
        <f>IF(O3271="","",VLOOKUP(O3271,'Principios Activos'!A$1:B$2418,2,FALSE))</f>
        <v/>
      </c>
      <c r="Q3271" s="68"/>
      <c r="R3271" s="68"/>
      <c r="S3271" s="68"/>
      <c r="T3271" s="68"/>
      <c r="U3271" s="68"/>
      <c r="V3271" s="68"/>
      <c r="W3271" s="68"/>
      <c r="X3271" s="68"/>
      <c r="Y3271" s="68"/>
      <c r="Z3271" s="68"/>
      <c r="AA3271" s="68"/>
      <c r="AB3271" s="69"/>
      <c r="AC3271" s="68"/>
      <c r="AD3271" s="69"/>
      <c r="AE3271" s="53"/>
      <c r="AF3271" s="98"/>
      <c r="AG3271" s="123"/>
      <c r="AH3271" s="123"/>
      <c r="AI3271"/>
      <c r="AJ3271"/>
      <c r="AM3271" s="13"/>
    </row>
    <row r="3272" spans="1:39" s="8" customFormat="1" ht="24.95" customHeight="1" x14ac:dyDescent="0.25">
      <c r="A3272" s="65" t="str">
        <f t="shared" si="50"/>
        <v/>
      </c>
      <c r="B3272" s="61"/>
      <c r="C3272" s="63" t="str">
        <f>IF(B3272="","",VLOOKUP(B3272,'Base productos'!A$2:H$10900,2,FALSE))</f>
        <v/>
      </c>
      <c r="D3272" s="66" t="str">
        <f>IF(B3272="","",VLOOKUP(B3272,'Base productos'!A$2:H$10900,3,FALSE))</f>
        <v/>
      </c>
      <c r="E3272" s="62" t="str">
        <f>IF(B3272="","",VLOOKUP(B3272,'Base productos'!A$2:H$10900,4,FALSE))</f>
        <v/>
      </c>
      <c r="F3272" s="62" t="str">
        <f>IF(B3272="","",VLOOKUP(B3272,'Base productos'!A$2:H$10900,5,FALSE))</f>
        <v/>
      </c>
      <c r="G3272" s="66" t="str">
        <f>IF(B3272="","",VLOOKUP(B3272,'Base productos'!A$2:H$10900,6,FALSE))</f>
        <v/>
      </c>
      <c r="H3272" s="66" t="str">
        <f>IF(B3272="","",VLOOKUP(B3272,'Base productos'!A$2:H$10900,7,FALSE))</f>
        <v/>
      </c>
      <c r="I3272" s="66" t="str">
        <f>IF(B3272="","",VLOOKUP(B3272,'Base productos'!A$2:H$10900,8,FALSE))</f>
        <v/>
      </c>
      <c r="J3272" s="47"/>
      <c r="K3272" s="48"/>
      <c r="L3272" s="68"/>
      <c r="M3272" s="68"/>
      <c r="N3272" s="68"/>
      <c r="O3272" s="68"/>
      <c r="P3272" s="100" t="str">
        <f>IF(O3272="","",VLOOKUP(O3272,'Principios Activos'!A$1:B$2418,2,FALSE))</f>
        <v/>
      </c>
      <c r="Q3272" s="68"/>
      <c r="R3272" s="68"/>
      <c r="S3272" s="68"/>
      <c r="T3272" s="68"/>
      <c r="U3272" s="68"/>
      <c r="V3272" s="68"/>
      <c r="W3272" s="68"/>
      <c r="X3272" s="68"/>
      <c r="Y3272" s="68"/>
      <c r="Z3272" s="68"/>
      <c r="AA3272" s="68"/>
      <c r="AB3272" s="69"/>
      <c r="AC3272" s="68"/>
      <c r="AD3272" s="69"/>
      <c r="AE3272" s="53"/>
      <c r="AF3272" s="98"/>
      <c r="AG3272" s="123"/>
      <c r="AH3272" s="123"/>
      <c r="AI3272"/>
      <c r="AJ3272"/>
      <c r="AM3272" s="13"/>
    </row>
    <row r="3273" spans="1:39" s="8" customFormat="1" ht="24.95" customHeight="1" x14ac:dyDescent="0.25">
      <c r="A3273" s="65" t="str">
        <f t="shared" si="50"/>
        <v/>
      </c>
      <c r="B3273" s="61"/>
      <c r="C3273" s="63" t="str">
        <f>IF(B3273="","",VLOOKUP(B3273,'Base productos'!A$2:H$10900,2,FALSE))</f>
        <v/>
      </c>
      <c r="D3273" s="66" t="str">
        <f>IF(B3273="","",VLOOKUP(B3273,'Base productos'!A$2:H$10900,3,FALSE))</f>
        <v/>
      </c>
      <c r="E3273" s="62" t="str">
        <f>IF(B3273="","",VLOOKUP(B3273,'Base productos'!A$2:H$10900,4,FALSE))</f>
        <v/>
      </c>
      <c r="F3273" s="62" t="str">
        <f>IF(B3273="","",VLOOKUP(B3273,'Base productos'!A$2:H$10900,5,FALSE))</f>
        <v/>
      </c>
      <c r="G3273" s="66" t="str">
        <f>IF(B3273="","",VLOOKUP(B3273,'Base productos'!A$2:H$10900,6,FALSE))</f>
        <v/>
      </c>
      <c r="H3273" s="66" t="str">
        <f>IF(B3273="","",VLOOKUP(B3273,'Base productos'!A$2:H$10900,7,FALSE))</f>
        <v/>
      </c>
      <c r="I3273" s="66" t="str">
        <f>IF(B3273="","",VLOOKUP(B3273,'Base productos'!A$2:H$10900,8,FALSE))</f>
        <v/>
      </c>
      <c r="J3273" s="47"/>
      <c r="K3273" s="48"/>
      <c r="L3273" s="68"/>
      <c r="M3273" s="68"/>
      <c r="N3273" s="68"/>
      <c r="O3273" s="68"/>
      <c r="P3273" s="100" t="str">
        <f>IF(O3273="","",VLOOKUP(O3273,'Principios Activos'!A$1:B$2418,2,FALSE))</f>
        <v/>
      </c>
      <c r="Q3273" s="68"/>
      <c r="R3273" s="68"/>
      <c r="S3273" s="68"/>
      <c r="T3273" s="68"/>
      <c r="U3273" s="68"/>
      <c r="V3273" s="68"/>
      <c r="W3273" s="68"/>
      <c r="X3273" s="68"/>
      <c r="Y3273" s="68"/>
      <c r="Z3273" s="68"/>
      <c r="AA3273" s="68"/>
      <c r="AB3273" s="69"/>
      <c r="AC3273" s="68"/>
      <c r="AD3273" s="69"/>
      <c r="AE3273" s="53"/>
      <c r="AF3273" s="98"/>
      <c r="AG3273" s="123"/>
      <c r="AH3273" s="123"/>
      <c r="AI3273"/>
      <c r="AJ3273"/>
      <c r="AM3273" s="13"/>
    </row>
    <row r="3274" spans="1:39" s="8" customFormat="1" ht="24.95" customHeight="1" x14ac:dyDescent="0.25">
      <c r="A3274" s="65" t="str">
        <f t="shared" si="50"/>
        <v/>
      </c>
      <c r="B3274" s="61"/>
      <c r="C3274" s="63" t="str">
        <f>IF(B3274="","",VLOOKUP(B3274,'Base productos'!A$2:H$10900,2,FALSE))</f>
        <v/>
      </c>
      <c r="D3274" s="66" t="str">
        <f>IF(B3274="","",VLOOKUP(B3274,'Base productos'!A$2:H$10900,3,FALSE))</f>
        <v/>
      </c>
      <c r="E3274" s="62" t="str">
        <f>IF(B3274="","",VLOOKUP(B3274,'Base productos'!A$2:H$10900,4,FALSE))</f>
        <v/>
      </c>
      <c r="F3274" s="62" t="str">
        <f>IF(B3274="","",VLOOKUP(B3274,'Base productos'!A$2:H$10900,5,FALSE))</f>
        <v/>
      </c>
      <c r="G3274" s="66" t="str">
        <f>IF(B3274="","",VLOOKUP(B3274,'Base productos'!A$2:H$10900,6,FALSE))</f>
        <v/>
      </c>
      <c r="H3274" s="66" t="str">
        <f>IF(B3274="","",VLOOKUP(B3274,'Base productos'!A$2:H$10900,7,FALSE))</f>
        <v/>
      </c>
      <c r="I3274" s="66" t="str">
        <f>IF(B3274="","",VLOOKUP(B3274,'Base productos'!A$2:H$10900,8,FALSE))</f>
        <v/>
      </c>
      <c r="J3274" s="47"/>
      <c r="K3274" s="48"/>
      <c r="L3274" s="68"/>
      <c r="M3274" s="68"/>
      <c r="N3274" s="68"/>
      <c r="O3274" s="68"/>
      <c r="P3274" s="100" t="str">
        <f>IF(O3274="","",VLOOKUP(O3274,'Principios Activos'!A$1:B$2418,2,FALSE))</f>
        <v/>
      </c>
      <c r="Q3274" s="68"/>
      <c r="R3274" s="68"/>
      <c r="S3274" s="68"/>
      <c r="T3274" s="68"/>
      <c r="U3274" s="68"/>
      <c r="V3274" s="68"/>
      <c r="W3274" s="68"/>
      <c r="X3274" s="68"/>
      <c r="Y3274" s="68"/>
      <c r="Z3274" s="68"/>
      <c r="AA3274" s="68"/>
      <c r="AB3274" s="69"/>
      <c r="AC3274" s="68"/>
      <c r="AD3274" s="69"/>
      <c r="AE3274" s="53"/>
      <c r="AF3274" s="98"/>
      <c r="AG3274" s="123"/>
      <c r="AH3274" s="123"/>
      <c r="AI3274"/>
      <c r="AJ3274"/>
      <c r="AM3274" s="13"/>
    </row>
    <row r="3275" spans="1:39" s="8" customFormat="1" ht="24.95" customHeight="1" x14ac:dyDescent="0.25">
      <c r="A3275" s="65" t="str">
        <f t="shared" si="50"/>
        <v/>
      </c>
      <c r="B3275" s="61"/>
      <c r="C3275" s="63" t="str">
        <f>IF(B3275="","",VLOOKUP(B3275,'Base productos'!A$2:H$10900,2,FALSE))</f>
        <v/>
      </c>
      <c r="D3275" s="66" t="str">
        <f>IF(B3275="","",VLOOKUP(B3275,'Base productos'!A$2:H$10900,3,FALSE))</f>
        <v/>
      </c>
      <c r="E3275" s="62" t="str">
        <f>IF(B3275="","",VLOOKUP(B3275,'Base productos'!A$2:H$10900,4,FALSE))</f>
        <v/>
      </c>
      <c r="F3275" s="62" t="str">
        <f>IF(B3275="","",VLOOKUP(B3275,'Base productos'!A$2:H$10900,5,FALSE))</f>
        <v/>
      </c>
      <c r="G3275" s="66" t="str">
        <f>IF(B3275="","",VLOOKUP(B3275,'Base productos'!A$2:H$10900,6,FALSE))</f>
        <v/>
      </c>
      <c r="H3275" s="66" t="str">
        <f>IF(B3275="","",VLOOKUP(B3275,'Base productos'!A$2:H$10900,7,FALSE))</f>
        <v/>
      </c>
      <c r="I3275" s="66" t="str">
        <f>IF(B3275="","",VLOOKUP(B3275,'Base productos'!A$2:H$10900,8,FALSE))</f>
        <v/>
      </c>
      <c r="J3275" s="47"/>
      <c r="K3275" s="48"/>
      <c r="L3275" s="68"/>
      <c r="M3275" s="68"/>
      <c r="N3275" s="68"/>
      <c r="O3275" s="68"/>
      <c r="P3275" s="100" t="str">
        <f>IF(O3275="","",VLOOKUP(O3275,'Principios Activos'!A$1:B$2418,2,FALSE))</f>
        <v/>
      </c>
      <c r="Q3275" s="68"/>
      <c r="R3275" s="68"/>
      <c r="S3275" s="68"/>
      <c r="T3275" s="68"/>
      <c r="U3275" s="68"/>
      <c r="V3275" s="68"/>
      <c r="W3275" s="68"/>
      <c r="X3275" s="68"/>
      <c r="Y3275" s="68"/>
      <c r="Z3275" s="68"/>
      <c r="AA3275" s="68"/>
      <c r="AB3275" s="69"/>
      <c r="AC3275" s="68"/>
      <c r="AD3275" s="69"/>
      <c r="AE3275" s="53"/>
      <c r="AF3275" s="98"/>
      <c r="AG3275" s="123"/>
      <c r="AH3275" s="123"/>
      <c r="AI3275"/>
      <c r="AJ3275"/>
      <c r="AM3275" s="13"/>
    </row>
    <row r="3276" spans="1:39" s="8" customFormat="1" ht="24.95" customHeight="1" x14ac:dyDescent="0.25">
      <c r="A3276" s="65" t="str">
        <f t="shared" si="50"/>
        <v/>
      </c>
      <c r="B3276" s="61"/>
      <c r="C3276" s="63" t="str">
        <f>IF(B3276="","",VLOOKUP(B3276,'Base productos'!A$2:H$10900,2,FALSE))</f>
        <v/>
      </c>
      <c r="D3276" s="66" t="str">
        <f>IF(B3276="","",VLOOKUP(B3276,'Base productos'!A$2:H$10900,3,FALSE))</f>
        <v/>
      </c>
      <c r="E3276" s="62" t="str">
        <f>IF(B3276="","",VLOOKUP(B3276,'Base productos'!A$2:H$10900,4,FALSE))</f>
        <v/>
      </c>
      <c r="F3276" s="62" t="str">
        <f>IF(B3276="","",VLOOKUP(B3276,'Base productos'!A$2:H$10900,5,FALSE))</f>
        <v/>
      </c>
      <c r="G3276" s="66" t="str">
        <f>IF(B3276="","",VLOOKUP(B3276,'Base productos'!A$2:H$10900,6,FALSE))</f>
        <v/>
      </c>
      <c r="H3276" s="66" t="str">
        <f>IF(B3276="","",VLOOKUP(B3276,'Base productos'!A$2:H$10900,7,FALSE))</f>
        <v/>
      </c>
      <c r="I3276" s="66" t="str">
        <f>IF(B3276="","",VLOOKUP(B3276,'Base productos'!A$2:H$10900,8,FALSE))</f>
        <v/>
      </c>
      <c r="J3276" s="47"/>
      <c r="K3276" s="48"/>
      <c r="L3276" s="68"/>
      <c r="M3276" s="68"/>
      <c r="N3276" s="68"/>
      <c r="O3276" s="68"/>
      <c r="P3276" s="100" t="str">
        <f>IF(O3276="","",VLOOKUP(O3276,'Principios Activos'!A$1:B$2418,2,FALSE))</f>
        <v/>
      </c>
      <c r="Q3276" s="68"/>
      <c r="R3276" s="68"/>
      <c r="S3276" s="68"/>
      <c r="T3276" s="68"/>
      <c r="U3276" s="68"/>
      <c r="V3276" s="68"/>
      <c r="W3276" s="68"/>
      <c r="X3276" s="68"/>
      <c r="Y3276" s="68"/>
      <c r="Z3276" s="68"/>
      <c r="AA3276" s="68"/>
      <c r="AB3276" s="69"/>
      <c r="AC3276" s="68"/>
      <c r="AD3276" s="69"/>
      <c r="AE3276" s="53"/>
      <c r="AF3276" s="98"/>
      <c r="AG3276" s="123"/>
      <c r="AH3276" s="123"/>
      <c r="AI3276"/>
      <c r="AJ3276"/>
      <c r="AM3276" s="13"/>
    </row>
    <row r="3277" spans="1:39" s="8" customFormat="1" ht="24.95" customHeight="1" x14ac:dyDescent="0.25">
      <c r="A3277" s="65" t="str">
        <f t="shared" si="50"/>
        <v/>
      </c>
      <c r="B3277" s="61"/>
      <c r="C3277" s="63" t="str">
        <f>IF(B3277="","",VLOOKUP(B3277,'Base productos'!A$2:H$10900,2,FALSE))</f>
        <v/>
      </c>
      <c r="D3277" s="66" t="str">
        <f>IF(B3277="","",VLOOKUP(B3277,'Base productos'!A$2:H$10900,3,FALSE))</f>
        <v/>
      </c>
      <c r="E3277" s="62" t="str">
        <f>IF(B3277="","",VLOOKUP(B3277,'Base productos'!A$2:H$10900,4,FALSE))</f>
        <v/>
      </c>
      <c r="F3277" s="62" t="str">
        <f>IF(B3277="","",VLOOKUP(B3277,'Base productos'!A$2:H$10900,5,FALSE))</f>
        <v/>
      </c>
      <c r="G3277" s="66" t="str">
        <f>IF(B3277="","",VLOOKUP(B3277,'Base productos'!A$2:H$10900,6,FALSE))</f>
        <v/>
      </c>
      <c r="H3277" s="66" t="str">
        <f>IF(B3277="","",VLOOKUP(B3277,'Base productos'!A$2:H$10900,7,FALSE))</f>
        <v/>
      </c>
      <c r="I3277" s="66" t="str">
        <f>IF(B3277="","",VLOOKUP(B3277,'Base productos'!A$2:H$10900,8,FALSE))</f>
        <v/>
      </c>
      <c r="J3277" s="47"/>
      <c r="K3277" s="48"/>
      <c r="L3277" s="68"/>
      <c r="M3277" s="68"/>
      <c r="N3277" s="68"/>
      <c r="O3277" s="68"/>
      <c r="P3277" s="100" t="str">
        <f>IF(O3277="","",VLOOKUP(O3277,'Principios Activos'!A$1:B$2418,2,FALSE))</f>
        <v/>
      </c>
      <c r="Q3277" s="68"/>
      <c r="R3277" s="68"/>
      <c r="S3277" s="68"/>
      <c r="T3277" s="68"/>
      <c r="U3277" s="68"/>
      <c r="V3277" s="68"/>
      <c r="W3277" s="68"/>
      <c r="X3277" s="68"/>
      <c r="Y3277" s="68"/>
      <c r="Z3277" s="68"/>
      <c r="AA3277" s="68"/>
      <c r="AB3277" s="69"/>
      <c r="AC3277" s="68"/>
      <c r="AD3277" s="69"/>
      <c r="AE3277" s="53"/>
      <c r="AF3277" s="98"/>
      <c r="AG3277" s="123"/>
      <c r="AH3277" s="123"/>
      <c r="AI3277"/>
      <c r="AJ3277"/>
      <c r="AM3277" s="13"/>
    </row>
    <row r="3278" spans="1:39" s="8" customFormat="1" ht="24.95" customHeight="1" x14ac:dyDescent="0.25">
      <c r="A3278" s="65" t="str">
        <f t="shared" si="50"/>
        <v/>
      </c>
      <c r="B3278" s="61"/>
      <c r="C3278" s="63" t="str">
        <f>IF(B3278="","",VLOOKUP(B3278,'Base productos'!A$2:H$10900,2,FALSE))</f>
        <v/>
      </c>
      <c r="D3278" s="66" t="str">
        <f>IF(B3278="","",VLOOKUP(B3278,'Base productos'!A$2:H$10900,3,FALSE))</f>
        <v/>
      </c>
      <c r="E3278" s="62" t="str">
        <f>IF(B3278="","",VLOOKUP(B3278,'Base productos'!A$2:H$10900,4,FALSE))</f>
        <v/>
      </c>
      <c r="F3278" s="62" t="str">
        <f>IF(B3278="","",VLOOKUP(B3278,'Base productos'!A$2:H$10900,5,FALSE))</f>
        <v/>
      </c>
      <c r="G3278" s="66" t="str">
        <f>IF(B3278="","",VLOOKUP(B3278,'Base productos'!A$2:H$10900,6,FALSE))</f>
        <v/>
      </c>
      <c r="H3278" s="66" t="str">
        <f>IF(B3278="","",VLOOKUP(B3278,'Base productos'!A$2:H$10900,7,FALSE))</f>
        <v/>
      </c>
      <c r="I3278" s="66" t="str">
        <f>IF(B3278="","",VLOOKUP(B3278,'Base productos'!A$2:H$10900,8,FALSE))</f>
        <v/>
      </c>
      <c r="J3278" s="47"/>
      <c r="K3278" s="48"/>
      <c r="L3278" s="68"/>
      <c r="M3278" s="68"/>
      <c r="N3278" s="68"/>
      <c r="O3278" s="68"/>
      <c r="P3278" s="100" t="str">
        <f>IF(O3278="","",VLOOKUP(O3278,'Principios Activos'!A$1:B$2418,2,FALSE))</f>
        <v/>
      </c>
      <c r="Q3278" s="68"/>
      <c r="R3278" s="68"/>
      <c r="S3278" s="68"/>
      <c r="T3278" s="68"/>
      <c r="U3278" s="68"/>
      <c r="V3278" s="68"/>
      <c r="W3278" s="68"/>
      <c r="X3278" s="68"/>
      <c r="Y3278" s="68"/>
      <c r="Z3278" s="68"/>
      <c r="AA3278" s="68"/>
      <c r="AB3278" s="69"/>
      <c r="AC3278" s="68"/>
      <c r="AD3278" s="69"/>
      <c r="AE3278" s="53"/>
      <c r="AF3278" s="98"/>
      <c r="AG3278" s="123"/>
      <c r="AH3278" s="123"/>
      <c r="AI3278"/>
      <c r="AJ3278"/>
      <c r="AM3278" s="13"/>
    </row>
    <row r="3279" spans="1:39" s="8" customFormat="1" ht="24.95" customHeight="1" x14ac:dyDescent="0.25">
      <c r="A3279" s="65" t="str">
        <f t="shared" si="50"/>
        <v/>
      </c>
      <c r="B3279" s="61"/>
      <c r="C3279" s="63" t="str">
        <f>IF(B3279="","",VLOOKUP(B3279,'Base productos'!A$2:H$10900,2,FALSE))</f>
        <v/>
      </c>
      <c r="D3279" s="66" t="str">
        <f>IF(B3279="","",VLOOKUP(B3279,'Base productos'!A$2:H$10900,3,FALSE))</f>
        <v/>
      </c>
      <c r="E3279" s="62" t="str">
        <f>IF(B3279="","",VLOOKUP(B3279,'Base productos'!A$2:H$10900,4,FALSE))</f>
        <v/>
      </c>
      <c r="F3279" s="62" t="str">
        <f>IF(B3279="","",VLOOKUP(B3279,'Base productos'!A$2:H$10900,5,FALSE))</f>
        <v/>
      </c>
      <c r="G3279" s="66" t="str">
        <f>IF(B3279="","",VLOOKUP(B3279,'Base productos'!A$2:H$10900,6,FALSE))</f>
        <v/>
      </c>
      <c r="H3279" s="66" t="str">
        <f>IF(B3279="","",VLOOKUP(B3279,'Base productos'!A$2:H$10900,7,FALSE))</f>
        <v/>
      </c>
      <c r="I3279" s="66" t="str">
        <f>IF(B3279="","",VLOOKUP(B3279,'Base productos'!A$2:H$10900,8,FALSE))</f>
        <v/>
      </c>
      <c r="J3279" s="47"/>
      <c r="K3279" s="48"/>
      <c r="L3279" s="68"/>
      <c r="M3279" s="68"/>
      <c r="N3279" s="68"/>
      <c r="O3279" s="68"/>
      <c r="P3279" s="100" t="str">
        <f>IF(O3279="","",VLOOKUP(O3279,'Principios Activos'!A$1:B$2418,2,FALSE))</f>
        <v/>
      </c>
      <c r="Q3279" s="68"/>
      <c r="R3279" s="68"/>
      <c r="S3279" s="68"/>
      <c r="T3279" s="68"/>
      <c r="U3279" s="68"/>
      <c r="V3279" s="68"/>
      <c r="W3279" s="68"/>
      <c r="X3279" s="68"/>
      <c r="Y3279" s="68"/>
      <c r="Z3279" s="68"/>
      <c r="AA3279" s="68"/>
      <c r="AB3279" s="69"/>
      <c r="AC3279" s="68"/>
      <c r="AD3279" s="69"/>
      <c r="AE3279" s="53"/>
      <c r="AF3279" s="98"/>
      <c r="AG3279" s="123"/>
      <c r="AH3279" s="123"/>
      <c r="AI3279"/>
      <c r="AJ3279"/>
      <c r="AM3279" s="13"/>
    </row>
    <row r="3280" spans="1:39" s="8" customFormat="1" ht="24.95" customHeight="1" x14ac:dyDescent="0.25">
      <c r="A3280" s="65" t="str">
        <f t="shared" si="50"/>
        <v/>
      </c>
      <c r="B3280" s="61"/>
      <c r="C3280" s="63" t="str">
        <f>IF(B3280="","",VLOOKUP(B3280,'Base productos'!A$2:H$10900,2,FALSE))</f>
        <v/>
      </c>
      <c r="D3280" s="66" t="str">
        <f>IF(B3280="","",VLOOKUP(B3280,'Base productos'!A$2:H$10900,3,FALSE))</f>
        <v/>
      </c>
      <c r="E3280" s="62" t="str">
        <f>IF(B3280="","",VLOOKUP(B3280,'Base productos'!A$2:H$10900,4,FALSE))</f>
        <v/>
      </c>
      <c r="F3280" s="62" t="str">
        <f>IF(B3280="","",VLOOKUP(B3280,'Base productos'!A$2:H$10900,5,FALSE))</f>
        <v/>
      </c>
      <c r="G3280" s="66" t="str">
        <f>IF(B3280="","",VLOOKUP(B3280,'Base productos'!A$2:H$10900,6,FALSE))</f>
        <v/>
      </c>
      <c r="H3280" s="66" t="str">
        <f>IF(B3280="","",VLOOKUP(B3280,'Base productos'!A$2:H$10900,7,FALSE))</f>
        <v/>
      </c>
      <c r="I3280" s="66" t="str">
        <f>IF(B3280="","",VLOOKUP(B3280,'Base productos'!A$2:H$10900,8,FALSE))</f>
        <v/>
      </c>
      <c r="J3280" s="47"/>
      <c r="K3280" s="48"/>
      <c r="L3280" s="68"/>
      <c r="M3280" s="68"/>
      <c r="N3280" s="68"/>
      <c r="O3280" s="68"/>
      <c r="P3280" s="100" t="str">
        <f>IF(O3280="","",VLOOKUP(O3280,'Principios Activos'!A$1:B$2418,2,FALSE))</f>
        <v/>
      </c>
      <c r="Q3280" s="68"/>
      <c r="R3280" s="68"/>
      <c r="S3280" s="68"/>
      <c r="T3280" s="68"/>
      <c r="U3280" s="68"/>
      <c r="V3280" s="68"/>
      <c r="W3280" s="68"/>
      <c r="X3280" s="68"/>
      <c r="Y3280" s="68"/>
      <c r="Z3280" s="68"/>
      <c r="AA3280" s="68"/>
      <c r="AB3280" s="69"/>
      <c r="AC3280" s="68"/>
      <c r="AD3280" s="69"/>
      <c r="AE3280" s="53"/>
      <c r="AF3280" s="98"/>
      <c r="AG3280" s="123"/>
      <c r="AH3280" s="123"/>
      <c r="AI3280"/>
      <c r="AJ3280"/>
      <c r="AM3280" s="13"/>
    </row>
    <row r="3281" spans="1:39" s="8" customFormat="1" ht="24.95" customHeight="1" x14ac:dyDescent="0.25">
      <c r="A3281" s="65" t="str">
        <f t="shared" si="50"/>
        <v/>
      </c>
      <c r="B3281" s="61"/>
      <c r="C3281" s="63" t="str">
        <f>IF(B3281="","",VLOOKUP(B3281,'Base productos'!A$2:H$10900,2,FALSE))</f>
        <v/>
      </c>
      <c r="D3281" s="66" t="str">
        <f>IF(B3281="","",VLOOKUP(B3281,'Base productos'!A$2:H$10900,3,FALSE))</f>
        <v/>
      </c>
      <c r="E3281" s="62" t="str">
        <f>IF(B3281="","",VLOOKUP(B3281,'Base productos'!A$2:H$10900,4,FALSE))</f>
        <v/>
      </c>
      <c r="F3281" s="62" t="str">
        <f>IF(B3281="","",VLOOKUP(B3281,'Base productos'!A$2:H$10900,5,FALSE))</f>
        <v/>
      </c>
      <c r="G3281" s="66" t="str">
        <f>IF(B3281="","",VLOOKUP(B3281,'Base productos'!A$2:H$10900,6,FALSE))</f>
        <v/>
      </c>
      <c r="H3281" s="66" t="str">
        <f>IF(B3281="","",VLOOKUP(B3281,'Base productos'!A$2:H$10900,7,FALSE))</f>
        <v/>
      </c>
      <c r="I3281" s="66" t="str">
        <f>IF(B3281="","",VLOOKUP(B3281,'Base productos'!A$2:H$10900,8,FALSE))</f>
        <v/>
      </c>
      <c r="J3281" s="47"/>
      <c r="K3281" s="48"/>
      <c r="L3281" s="68"/>
      <c r="M3281" s="68"/>
      <c r="N3281" s="68"/>
      <c r="O3281" s="68"/>
      <c r="P3281" s="100" t="str">
        <f>IF(O3281="","",VLOOKUP(O3281,'Principios Activos'!A$1:B$2418,2,FALSE))</f>
        <v/>
      </c>
      <c r="Q3281" s="68"/>
      <c r="R3281" s="68"/>
      <c r="S3281" s="68"/>
      <c r="T3281" s="68"/>
      <c r="U3281" s="68"/>
      <c r="V3281" s="68"/>
      <c r="W3281" s="68"/>
      <c r="X3281" s="68"/>
      <c r="Y3281" s="68"/>
      <c r="Z3281" s="68"/>
      <c r="AA3281" s="68"/>
      <c r="AB3281" s="69"/>
      <c r="AC3281" s="68"/>
      <c r="AD3281" s="69"/>
      <c r="AE3281" s="53"/>
      <c r="AF3281" s="98"/>
      <c r="AG3281" s="123"/>
      <c r="AH3281" s="123"/>
      <c r="AI3281"/>
      <c r="AJ3281"/>
      <c r="AM3281" s="13"/>
    </row>
    <row r="3282" spans="1:39" s="8" customFormat="1" ht="24.95" customHeight="1" x14ac:dyDescent="0.25">
      <c r="A3282" s="65" t="str">
        <f t="shared" si="50"/>
        <v/>
      </c>
      <c r="B3282" s="61"/>
      <c r="C3282" s="63" t="str">
        <f>IF(B3282="","",VLOOKUP(B3282,'Base productos'!A$2:H$10900,2,FALSE))</f>
        <v/>
      </c>
      <c r="D3282" s="66" t="str">
        <f>IF(B3282="","",VLOOKUP(B3282,'Base productos'!A$2:H$10900,3,FALSE))</f>
        <v/>
      </c>
      <c r="E3282" s="62" t="str">
        <f>IF(B3282="","",VLOOKUP(B3282,'Base productos'!A$2:H$10900,4,FALSE))</f>
        <v/>
      </c>
      <c r="F3282" s="62" t="str">
        <f>IF(B3282="","",VLOOKUP(B3282,'Base productos'!A$2:H$10900,5,FALSE))</f>
        <v/>
      </c>
      <c r="G3282" s="66" t="str">
        <f>IF(B3282="","",VLOOKUP(B3282,'Base productos'!A$2:H$10900,6,FALSE))</f>
        <v/>
      </c>
      <c r="H3282" s="66" t="str">
        <f>IF(B3282="","",VLOOKUP(B3282,'Base productos'!A$2:H$10900,7,FALSE))</f>
        <v/>
      </c>
      <c r="I3282" s="66" t="str">
        <f>IF(B3282="","",VLOOKUP(B3282,'Base productos'!A$2:H$10900,8,FALSE))</f>
        <v/>
      </c>
      <c r="J3282" s="47"/>
      <c r="K3282" s="48"/>
      <c r="L3282" s="68"/>
      <c r="M3282" s="68"/>
      <c r="N3282" s="68"/>
      <c r="O3282" s="68"/>
      <c r="P3282" s="100" t="str">
        <f>IF(O3282="","",VLOOKUP(O3282,'Principios Activos'!A$1:B$2418,2,FALSE))</f>
        <v/>
      </c>
      <c r="Q3282" s="68"/>
      <c r="R3282" s="68"/>
      <c r="S3282" s="68"/>
      <c r="T3282" s="68"/>
      <c r="U3282" s="68"/>
      <c r="V3282" s="68"/>
      <c r="W3282" s="68"/>
      <c r="X3282" s="68"/>
      <c r="Y3282" s="68"/>
      <c r="Z3282" s="68"/>
      <c r="AA3282" s="68"/>
      <c r="AB3282" s="69"/>
      <c r="AC3282" s="68"/>
      <c r="AD3282" s="69"/>
      <c r="AE3282" s="53"/>
      <c r="AF3282" s="98"/>
      <c r="AG3282" s="123"/>
      <c r="AH3282" s="123"/>
      <c r="AI3282"/>
      <c r="AJ3282"/>
      <c r="AM3282" s="13"/>
    </row>
    <row r="3283" spans="1:39" s="8" customFormat="1" ht="24.95" customHeight="1" x14ac:dyDescent="0.25">
      <c r="A3283" s="65" t="str">
        <f t="shared" si="50"/>
        <v/>
      </c>
      <c r="B3283" s="61"/>
      <c r="C3283" s="63" t="str">
        <f>IF(B3283="","",VLOOKUP(B3283,'Base productos'!A$2:H$10900,2,FALSE))</f>
        <v/>
      </c>
      <c r="D3283" s="66" t="str">
        <f>IF(B3283="","",VLOOKUP(B3283,'Base productos'!A$2:H$10900,3,FALSE))</f>
        <v/>
      </c>
      <c r="E3283" s="62" t="str">
        <f>IF(B3283="","",VLOOKUP(B3283,'Base productos'!A$2:H$10900,4,FALSE))</f>
        <v/>
      </c>
      <c r="F3283" s="62" t="str">
        <f>IF(B3283="","",VLOOKUP(B3283,'Base productos'!A$2:H$10900,5,FALSE))</f>
        <v/>
      </c>
      <c r="G3283" s="66" t="str">
        <f>IF(B3283="","",VLOOKUP(B3283,'Base productos'!A$2:H$10900,6,FALSE))</f>
        <v/>
      </c>
      <c r="H3283" s="66" t="str">
        <f>IF(B3283="","",VLOOKUP(B3283,'Base productos'!A$2:H$10900,7,FALSE))</f>
        <v/>
      </c>
      <c r="I3283" s="66" t="str">
        <f>IF(B3283="","",VLOOKUP(B3283,'Base productos'!A$2:H$10900,8,FALSE))</f>
        <v/>
      </c>
      <c r="J3283" s="47"/>
      <c r="K3283" s="48"/>
      <c r="L3283" s="68"/>
      <c r="M3283" s="68"/>
      <c r="N3283" s="68"/>
      <c r="O3283" s="68"/>
      <c r="P3283" s="100" t="str">
        <f>IF(O3283="","",VLOOKUP(O3283,'Principios Activos'!A$1:B$2418,2,FALSE))</f>
        <v/>
      </c>
      <c r="Q3283" s="68"/>
      <c r="R3283" s="68"/>
      <c r="S3283" s="68"/>
      <c r="T3283" s="68"/>
      <c r="U3283" s="68"/>
      <c r="V3283" s="68"/>
      <c r="W3283" s="68"/>
      <c r="X3283" s="68"/>
      <c r="Y3283" s="68"/>
      <c r="Z3283" s="68"/>
      <c r="AA3283" s="68"/>
      <c r="AB3283" s="69"/>
      <c r="AC3283" s="68"/>
      <c r="AD3283" s="69"/>
      <c r="AE3283" s="53"/>
      <c r="AF3283" s="98"/>
      <c r="AG3283" s="123"/>
      <c r="AH3283" s="123"/>
      <c r="AI3283"/>
      <c r="AJ3283"/>
      <c r="AM3283" s="13"/>
    </row>
    <row r="3284" spans="1:39" s="8" customFormat="1" ht="24.95" customHeight="1" x14ac:dyDescent="0.25">
      <c r="A3284" s="65" t="str">
        <f t="shared" si="50"/>
        <v/>
      </c>
      <c r="B3284" s="61"/>
      <c r="C3284" s="63" t="str">
        <f>IF(B3284="","",VLOOKUP(B3284,'Base productos'!A$2:H$10900,2,FALSE))</f>
        <v/>
      </c>
      <c r="D3284" s="66" t="str">
        <f>IF(B3284="","",VLOOKUP(B3284,'Base productos'!A$2:H$10900,3,FALSE))</f>
        <v/>
      </c>
      <c r="E3284" s="62" t="str">
        <f>IF(B3284="","",VLOOKUP(B3284,'Base productos'!A$2:H$10900,4,FALSE))</f>
        <v/>
      </c>
      <c r="F3284" s="62" t="str">
        <f>IF(B3284="","",VLOOKUP(B3284,'Base productos'!A$2:H$10900,5,FALSE))</f>
        <v/>
      </c>
      <c r="G3284" s="66" t="str">
        <f>IF(B3284="","",VLOOKUP(B3284,'Base productos'!A$2:H$10900,6,FALSE))</f>
        <v/>
      </c>
      <c r="H3284" s="66" t="str">
        <f>IF(B3284="","",VLOOKUP(B3284,'Base productos'!A$2:H$10900,7,FALSE))</f>
        <v/>
      </c>
      <c r="I3284" s="66" t="str">
        <f>IF(B3284="","",VLOOKUP(B3284,'Base productos'!A$2:H$10900,8,FALSE))</f>
        <v/>
      </c>
      <c r="J3284" s="47"/>
      <c r="K3284" s="48"/>
      <c r="L3284" s="68"/>
      <c r="M3284" s="68"/>
      <c r="N3284" s="68"/>
      <c r="O3284" s="68"/>
      <c r="P3284" s="100" t="str">
        <f>IF(O3284="","",VLOOKUP(O3284,'Principios Activos'!A$1:B$2418,2,FALSE))</f>
        <v/>
      </c>
      <c r="Q3284" s="68"/>
      <c r="R3284" s="68"/>
      <c r="S3284" s="68"/>
      <c r="T3284" s="68"/>
      <c r="U3284" s="68"/>
      <c r="V3284" s="68"/>
      <c r="W3284" s="68"/>
      <c r="X3284" s="68"/>
      <c r="Y3284" s="68"/>
      <c r="Z3284" s="68"/>
      <c r="AA3284" s="68"/>
      <c r="AB3284" s="69"/>
      <c r="AC3284" s="68"/>
      <c r="AD3284" s="69"/>
      <c r="AE3284" s="53"/>
      <c r="AF3284" s="98"/>
      <c r="AG3284" s="123"/>
      <c r="AH3284" s="123"/>
      <c r="AI3284"/>
      <c r="AJ3284"/>
      <c r="AM3284" s="13"/>
    </row>
    <row r="3285" spans="1:39" s="8" customFormat="1" ht="24.95" customHeight="1" x14ac:dyDescent="0.25">
      <c r="A3285" s="65" t="str">
        <f t="shared" si="50"/>
        <v/>
      </c>
      <c r="B3285" s="61"/>
      <c r="C3285" s="63" t="str">
        <f>IF(B3285="","",VLOOKUP(B3285,'Base productos'!A$2:H$10900,2,FALSE))</f>
        <v/>
      </c>
      <c r="D3285" s="66" t="str">
        <f>IF(B3285="","",VLOOKUP(B3285,'Base productos'!A$2:H$10900,3,FALSE))</f>
        <v/>
      </c>
      <c r="E3285" s="62" t="str">
        <f>IF(B3285="","",VLOOKUP(B3285,'Base productos'!A$2:H$10900,4,FALSE))</f>
        <v/>
      </c>
      <c r="F3285" s="62" t="str">
        <f>IF(B3285="","",VLOOKUP(B3285,'Base productos'!A$2:H$10900,5,FALSE))</f>
        <v/>
      </c>
      <c r="G3285" s="66" t="str">
        <f>IF(B3285="","",VLOOKUP(B3285,'Base productos'!A$2:H$10900,6,FALSE))</f>
        <v/>
      </c>
      <c r="H3285" s="66" t="str">
        <f>IF(B3285="","",VLOOKUP(B3285,'Base productos'!A$2:H$10900,7,FALSE))</f>
        <v/>
      </c>
      <c r="I3285" s="66" t="str">
        <f>IF(B3285="","",VLOOKUP(B3285,'Base productos'!A$2:H$10900,8,FALSE))</f>
        <v/>
      </c>
      <c r="J3285" s="47"/>
      <c r="K3285" s="48"/>
      <c r="L3285" s="68"/>
      <c r="M3285" s="68"/>
      <c r="N3285" s="68"/>
      <c r="O3285" s="68"/>
      <c r="P3285" s="100" t="str">
        <f>IF(O3285="","",VLOOKUP(O3285,'Principios Activos'!A$1:B$2418,2,FALSE))</f>
        <v/>
      </c>
      <c r="Q3285" s="68"/>
      <c r="R3285" s="68"/>
      <c r="S3285" s="68"/>
      <c r="T3285" s="68"/>
      <c r="U3285" s="68"/>
      <c r="V3285" s="68"/>
      <c r="W3285" s="68"/>
      <c r="X3285" s="68"/>
      <c r="Y3285" s="68"/>
      <c r="Z3285" s="68"/>
      <c r="AA3285" s="68"/>
      <c r="AB3285" s="69"/>
      <c r="AC3285" s="68"/>
      <c r="AD3285" s="69"/>
      <c r="AE3285" s="53"/>
      <c r="AF3285" s="98"/>
      <c r="AG3285" s="123"/>
      <c r="AH3285" s="123"/>
      <c r="AI3285"/>
      <c r="AJ3285"/>
      <c r="AM3285" s="13"/>
    </row>
    <row r="3286" spans="1:39" s="8" customFormat="1" ht="24.95" customHeight="1" x14ac:dyDescent="0.25">
      <c r="A3286" s="65" t="str">
        <f t="shared" si="50"/>
        <v/>
      </c>
      <c r="B3286" s="61"/>
      <c r="C3286" s="63" t="str">
        <f>IF(B3286="","",VLOOKUP(B3286,'Base productos'!A$2:H$10900,2,FALSE))</f>
        <v/>
      </c>
      <c r="D3286" s="66" t="str">
        <f>IF(B3286="","",VLOOKUP(B3286,'Base productos'!A$2:H$10900,3,FALSE))</f>
        <v/>
      </c>
      <c r="E3286" s="62" t="str">
        <f>IF(B3286="","",VLOOKUP(B3286,'Base productos'!A$2:H$10900,4,FALSE))</f>
        <v/>
      </c>
      <c r="F3286" s="62" t="str">
        <f>IF(B3286="","",VLOOKUP(B3286,'Base productos'!A$2:H$10900,5,FALSE))</f>
        <v/>
      </c>
      <c r="G3286" s="66" t="str">
        <f>IF(B3286="","",VLOOKUP(B3286,'Base productos'!A$2:H$10900,6,FALSE))</f>
        <v/>
      </c>
      <c r="H3286" s="66" t="str">
        <f>IF(B3286="","",VLOOKUP(B3286,'Base productos'!A$2:H$10900,7,FALSE))</f>
        <v/>
      </c>
      <c r="I3286" s="66" t="str">
        <f>IF(B3286="","",VLOOKUP(B3286,'Base productos'!A$2:H$10900,8,FALSE))</f>
        <v/>
      </c>
      <c r="J3286" s="47"/>
      <c r="K3286" s="48"/>
      <c r="L3286" s="68"/>
      <c r="M3286" s="68"/>
      <c r="N3286" s="68"/>
      <c r="O3286" s="68"/>
      <c r="P3286" s="100" t="str">
        <f>IF(O3286="","",VLOOKUP(O3286,'Principios Activos'!A$1:B$2418,2,FALSE))</f>
        <v/>
      </c>
      <c r="Q3286" s="68"/>
      <c r="R3286" s="68"/>
      <c r="S3286" s="68"/>
      <c r="T3286" s="68"/>
      <c r="U3286" s="68"/>
      <c r="V3286" s="68"/>
      <c r="W3286" s="68"/>
      <c r="X3286" s="68"/>
      <c r="Y3286" s="68"/>
      <c r="Z3286" s="68"/>
      <c r="AA3286" s="68"/>
      <c r="AB3286" s="69"/>
      <c r="AC3286" s="68"/>
      <c r="AD3286" s="69"/>
      <c r="AE3286" s="53"/>
      <c r="AF3286" s="98"/>
      <c r="AG3286" s="123"/>
      <c r="AH3286" s="123"/>
      <c r="AI3286"/>
      <c r="AJ3286"/>
      <c r="AM3286" s="13"/>
    </row>
    <row r="3287" spans="1:39" s="8" customFormat="1" ht="24.95" customHeight="1" x14ac:dyDescent="0.25">
      <c r="A3287" s="65" t="str">
        <f t="shared" si="50"/>
        <v/>
      </c>
      <c r="B3287" s="61"/>
      <c r="C3287" s="63" t="str">
        <f>IF(B3287="","",VLOOKUP(B3287,'Base productos'!A$2:H$10900,2,FALSE))</f>
        <v/>
      </c>
      <c r="D3287" s="66" t="str">
        <f>IF(B3287="","",VLOOKUP(B3287,'Base productos'!A$2:H$10900,3,FALSE))</f>
        <v/>
      </c>
      <c r="E3287" s="62" t="str">
        <f>IF(B3287="","",VLOOKUP(B3287,'Base productos'!A$2:H$10900,4,FALSE))</f>
        <v/>
      </c>
      <c r="F3287" s="62" t="str">
        <f>IF(B3287="","",VLOOKUP(B3287,'Base productos'!A$2:H$10900,5,FALSE))</f>
        <v/>
      </c>
      <c r="G3287" s="66" t="str">
        <f>IF(B3287="","",VLOOKUP(B3287,'Base productos'!A$2:H$10900,6,FALSE))</f>
        <v/>
      </c>
      <c r="H3287" s="66" t="str">
        <f>IF(B3287="","",VLOOKUP(B3287,'Base productos'!A$2:H$10900,7,FALSE))</f>
        <v/>
      </c>
      <c r="I3287" s="66" t="str">
        <f>IF(B3287="","",VLOOKUP(B3287,'Base productos'!A$2:H$10900,8,FALSE))</f>
        <v/>
      </c>
      <c r="J3287" s="47"/>
      <c r="K3287" s="48"/>
      <c r="L3287" s="68"/>
      <c r="M3287" s="68"/>
      <c r="N3287" s="68"/>
      <c r="O3287" s="68"/>
      <c r="P3287" s="100" t="str">
        <f>IF(O3287="","",VLOOKUP(O3287,'Principios Activos'!A$1:B$2418,2,FALSE))</f>
        <v/>
      </c>
      <c r="Q3287" s="68"/>
      <c r="R3287" s="68"/>
      <c r="S3287" s="68"/>
      <c r="T3287" s="68"/>
      <c r="U3287" s="68"/>
      <c r="V3287" s="68"/>
      <c r="W3287" s="68"/>
      <c r="X3287" s="68"/>
      <c r="Y3287" s="68"/>
      <c r="Z3287" s="68"/>
      <c r="AA3287" s="68"/>
      <c r="AB3287" s="69"/>
      <c r="AC3287" s="68"/>
      <c r="AD3287" s="69"/>
      <c r="AE3287" s="53"/>
      <c r="AF3287" s="98"/>
      <c r="AG3287" s="123"/>
      <c r="AH3287" s="123"/>
      <c r="AI3287"/>
      <c r="AJ3287"/>
      <c r="AM3287" s="13"/>
    </row>
    <row r="3288" spans="1:39" s="8" customFormat="1" ht="24.95" customHeight="1" x14ac:dyDescent="0.25">
      <c r="A3288" s="65" t="str">
        <f t="shared" si="50"/>
        <v/>
      </c>
      <c r="B3288" s="61"/>
      <c r="C3288" s="63" t="str">
        <f>IF(B3288="","",VLOOKUP(B3288,'Base productos'!A$2:H$10900,2,FALSE))</f>
        <v/>
      </c>
      <c r="D3288" s="66" t="str">
        <f>IF(B3288="","",VLOOKUP(B3288,'Base productos'!A$2:H$10900,3,FALSE))</f>
        <v/>
      </c>
      <c r="E3288" s="62" t="str">
        <f>IF(B3288="","",VLOOKUP(B3288,'Base productos'!A$2:H$10900,4,FALSE))</f>
        <v/>
      </c>
      <c r="F3288" s="62" t="str">
        <f>IF(B3288="","",VLOOKUP(B3288,'Base productos'!A$2:H$10900,5,FALSE))</f>
        <v/>
      </c>
      <c r="G3288" s="66" t="str">
        <f>IF(B3288="","",VLOOKUP(B3288,'Base productos'!A$2:H$10900,6,FALSE))</f>
        <v/>
      </c>
      <c r="H3288" s="66" t="str">
        <f>IF(B3288="","",VLOOKUP(B3288,'Base productos'!A$2:H$10900,7,FALSE))</f>
        <v/>
      </c>
      <c r="I3288" s="66" t="str">
        <f>IF(B3288="","",VLOOKUP(B3288,'Base productos'!A$2:H$10900,8,FALSE))</f>
        <v/>
      </c>
      <c r="J3288" s="47"/>
      <c r="K3288" s="48"/>
      <c r="L3288" s="68"/>
      <c r="M3288" s="68"/>
      <c r="N3288" s="68"/>
      <c r="O3288" s="68"/>
      <c r="P3288" s="100" t="str">
        <f>IF(O3288="","",VLOOKUP(O3288,'Principios Activos'!A$1:B$2418,2,FALSE))</f>
        <v/>
      </c>
      <c r="Q3288" s="68"/>
      <c r="R3288" s="68"/>
      <c r="S3288" s="68"/>
      <c r="T3288" s="68"/>
      <c r="U3288" s="68"/>
      <c r="V3288" s="68"/>
      <c r="W3288" s="68"/>
      <c r="X3288" s="68"/>
      <c r="Y3288" s="68"/>
      <c r="Z3288" s="68"/>
      <c r="AA3288" s="68"/>
      <c r="AB3288" s="69"/>
      <c r="AC3288" s="68"/>
      <c r="AD3288" s="69"/>
      <c r="AE3288" s="53"/>
      <c r="AF3288" s="98"/>
      <c r="AG3288" s="123"/>
      <c r="AH3288" s="123"/>
      <c r="AI3288"/>
      <c r="AJ3288"/>
      <c r="AM3288" s="13"/>
    </row>
    <row r="3289" spans="1:39" s="8" customFormat="1" ht="24.95" customHeight="1" x14ac:dyDescent="0.25">
      <c r="A3289" s="65" t="str">
        <f t="shared" ref="A3289:A3352" si="51">IF(A3288="","",IF(B3289="","",A3288))</f>
        <v/>
      </c>
      <c r="B3289" s="61"/>
      <c r="C3289" s="63" t="str">
        <f>IF(B3289="","",VLOOKUP(B3289,'Base productos'!A$2:H$10900,2,FALSE))</f>
        <v/>
      </c>
      <c r="D3289" s="66" t="str">
        <f>IF(B3289="","",VLOOKUP(B3289,'Base productos'!A$2:H$10900,3,FALSE))</f>
        <v/>
      </c>
      <c r="E3289" s="62" t="str">
        <f>IF(B3289="","",VLOOKUP(B3289,'Base productos'!A$2:H$10900,4,FALSE))</f>
        <v/>
      </c>
      <c r="F3289" s="62" t="str">
        <f>IF(B3289="","",VLOOKUP(B3289,'Base productos'!A$2:H$10900,5,FALSE))</f>
        <v/>
      </c>
      <c r="G3289" s="66" t="str">
        <f>IF(B3289="","",VLOOKUP(B3289,'Base productos'!A$2:H$10900,6,FALSE))</f>
        <v/>
      </c>
      <c r="H3289" s="66" t="str">
        <f>IF(B3289="","",VLOOKUP(B3289,'Base productos'!A$2:H$10900,7,FALSE))</f>
        <v/>
      </c>
      <c r="I3289" s="66" t="str">
        <f>IF(B3289="","",VLOOKUP(B3289,'Base productos'!A$2:H$10900,8,FALSE))</f>
        <v/>
      </c>
      <c r="J3289" s="47"/>
      <c r="K3289" s="48"/>
      <c r="L3289" s="68"/>
      <c r="M3289" s="68"/>
      <c r="N3289" s="68"/>
      <c r="O3289" s="68"/>
      <c r="P3289" s="100" t="str">
        <f>IF(O3289="","",VLOOKUP(O3289,'Principios Activos'!A$1:B$2418,2,FALSE))</f>
        <v/>
      </c>
      <c r="Q3289" s="68"/>
      <c r="R3289" s="68"/>
      <c r="S3289" s="68"/>
      <c r="T3289" s="68"/>
      <c r="U3289" s="68"/>
      <c r="V3289" s="68"/>
      <c r="W3289" s="68"/>
      <c r="X3289" s="68"/>
      <c r="Y3289" s="68"/>
      <c r="Z3289" s="68"/>
      <c r="AA3289" s="68"/>
      <c r="AB3289" s="69"/>
      <c r="AC3289" s="68"/>
      <c r="AD3289" s="69"/>
      <c r="AE3289" s="53"/>
      <c r="AF3289" s="98"/>
      <c r="AG3289" s="123"/>
      <c r="AH3289" s="123"/>
      <c r="AI3289"/>
      <c r="AJ3289"/>
      <c r="AM3289" s="13"/>
    </row>
    <row r="3290" spans="1:39" s="8" customFormat="1" ht="24.95" customHeight="1" x14ac:dyDescent="0.25">
      <c r="A3290" s="65" t="str">
        <f t="shared" si="51"/>
        <v/>
      </c>
      <c r="B3290" s="61"/>
      <c r="C3290" s="63" t="str">
        <f>IF(B3290="","",VLOOKUP(B3290,'Base productos'!A$2:H$10900,2,FALSE))</f>
        <v/>
      </c>
      <c r="D3290" s="66" t="str">
        <f>IF(B3290="","",VLOOKUP(B3290,'Base productos'!A$2:H$10900,3,FALSE))</f>
        <v/>
      </c>
      <c r="E3290" s="62" t="str">
        <f>IF(B3290="","",VLOOKUP(B3290,'Base productos'!A$2:H$10900,4,FALSE))</f>
        <v/>
      </c>
      <c r="F3290" s="62" t="str">
        <f>IF(B3290="","",VLOOKUP(B3290,'Base productos'!A$2:H$10900,5,FALSE))</f>
        <v/>
      </c>
      <c r="G3290" s="66" t="str">
        <f>IF(B3290="","",VLOOKUP(B3290,'Base productos'!A$2:H$10900,6,FALSE))</f>
        <v/>
      </c>
      <c r="H3290" s="66" t="str">
        <f>IF(B3290="","",VLOOKUP(B3290,'Base productos'!A$2:H$10900,7,FALSE))</f>
        <v/>
      </c>
      <c r="I3290" s="66" t="str">
        <f>IF(B3290="","",VLOOKUP(B3290,'Base productos'!A$2:H$10900,8,FALSE))</f>
        <v/>
      </c>
      <c r="J3290" s="47"/>
      <c r="K3290" s="48"/>
      <c r="L3290" s="68"/>
      <c r="M3290" s="68"/>
      <c r="N3290" s="68"/>
      <c r="O3290" s="68"/>
      <c r="P3290" s="100" t="str">
        <f>IF(O3290="","",VLOOKUP(O3290,'Principios Activos'!A$1:B$2418,2,FALSE))</f>
        <v/>
      </c>
      <c r="Q3290" s="68"/>
      <c r="R3290" s="68"/>
      <c r="S3290" s="68"/>
      <c r="T3290" s="68"/>
      <c r="U3290" s="68"/>
      <c r="V3290" s="68"/>
      <c r="W3290" s="68"/>
      <c r="X3290" s="68"/>
      <c r="Y3290" s="68"/>
      <c r="Z3290" s="68"/>
      <c r="AA3290" s="68"/>
      <c r="AB3290" s="69"/>
      <c r="AC3290" s="68"/>
      <c r="AD3290" s="69"/>
      <c r="AE3290" s="53"/>
      <c r="AF3290" s="98"/>
      <c r="AG3290" s="123"/>
      <c r="AH3290" s="123"/>
      <c r="AI3290"/>
      <c r="AJ3290"/>
      <c r="AM3290" s="13"/>
    </row>
    <row r="3291" spans="1:39" s="8" customFormat="1" ht="24.95" customHeight="1" x14ac:dyDescent="0.25">
      <c r="A3291" s="65" t="str">
        <f t="shared" si="51"/>
        <v/>
      </c>
      <c r="B3291" s="61"/>
      <c r="C3291" s="63" t="str">
        <f>IF(B3291="","",VLOOKUP(B3291,'Base productos'!A$2:H$10900,2,FALSE))</f>
        <v/>
      </c>
      <c r="D3291" s="66" t="str">
        <f>IF(B3291="","",VLOOKUP(B3291,'Base productos'!A$2:H$10900,3,FALSE))</f>
        <v/>
      </c>
      <c r="E3291" s="62" t="str">
        <f>IF(B3291="","",VLOOKUP(B3291,'Base productos'!A$2:H$10900,4,FALSE))</f>
        <v/>
      </c>
      <c r="F3291" s="62" t="str">
        <f>IF(B3291="","",VLOOKUP(B3291,'Base productos'!A$2:H$10900,5,FALSE))</f>
        <v/>
      </c>
      <c r="G3291" s="66" t="str">
        <f>IF(B3291="","",VLOOKUP(B3291,'Base productos'!A$2:H$10900,6,FALSE))</f>
        <v/>
      </c>
      <c r="H3291" s="66" t="str">
        <f>IF(B3291="","",VLOOKUP(B3291,'Base productos'!A$2:H$10900,7,FALSE))</f>
        <v/>
      </c>
      <c r="I3291" s="66" t="str">
        <f>IF(B3291="","",VLOOKUP(B3291,'Base productos'!A$2:H$10900,8,FALSE))</f>
        <v/>
      </c>
      <c r="J3291" s="47"/>
      <c r="K3291" s="48"/>
      <c r="L3291" s="68"/>
      <c r="M3291" s="68"/>
      <c r="N3291" s="68"/>
      <c r="O3291" s="68"/>
      <c r="P3291" s="100" t="str">
        <f>IF(O3291="","",VLOOKUP(O3291,'Principios Activos'!A$1:B$2418,2,FALSE))</f>
        <v/>
      </c>
      <c r="Q3291" s="68"/>
      <c r="R3291" s="68"/>
      <c r="S3291" s="68"/>
      <c r="T3291" s="68"/>
      <c r="U3291" s="68"/>
      <c r="V3291" s="68"/>
      <c r="W3291" s="68"/>
      <c r="X3291" s="68"/>
      <c r="Y3291" s="68"/>
      <c r="Z3291" s="68"/>
      <c r="AA3291" s="68"/>
      <c r="AB3291" s="69"/>
      <c r="AC3291" s="68"/>
      <c r="AD3291" s="69"/>
      <c r="AE3291" s="53"/>
      <c r="AF3291" s="98"/>
      <c r="AG3291" s="123"/>
      <c r="AH3291" s="123"/>
      <c r="AI3291"/>
      <c r="AJ3291"/>
      <c r="AM3291" s="13"/>
    </row>
    <row r="3292" spans="1:39" s="8" customFormat="1" ht="24.95" customHeight="1" x14ac:dyDescent="0.25">
      <c r="A3292" s="65" t="str">
        <f t="shared" si="51"/>
        <v/>
      </c>
      <c r="B3292" s="61"/>
      <c r="C3292" s="63" t="str">
        <f>IF(B3292="","",VLOOKUP(B3292,'Base productos'!A$2:H$10900,2,FALSE))</f>
        <v/>
      </c>
      <c r="D3292" s="66" t="str">
        <f>IF(B3292="","",VLOOKUP(B3292,'Base productos'!A$2:H$10900,3,FALSE))</f>
        <v/>
      </c>
      <c r="E3292" s="62" t="str">
        <f>IF(B3292="","",VLOOKUP(B3292,'Base productos'!A$2:H$10900,4,FALSE))</f>
        <v/>
      </c>
      <c r="F3292" s="62" t="str">
        <f>IF(B3292="","",VLOOKUP(B3292,'Base productos'!A$2:H$10900,5,FALSE))</f>
        <v/>
      </c>
      <c r="G3292" s="66" t="str">
        <f>IF(B3292="","",VLOOKUP(B3292,'Base productos'!A$2:H$10900,6,FALSE))</f>
        <v/>
      </c>
      <c r="H3292" s="66" t="str">
        <f>IF(B3292="","",VLOOKUP(B3292,'Base productos'!A$2:H$10900,7,FALSE))</f>
        <v/>
      </c>
      <c r="I3292" s="66" t="str">
        <f>IF(B3292="","",VLOOKUP(B3292,'Base productos'!A$2:H$10900,8,FALSE))</f>
        <v/>
      </c>
      <c r="J3292" s="47"/>
      <c r="K3292" s="48"/>
      <c r="L3292" s="68"/>
      <c r="M3292" s="68"/>
      <c r="N3292" s="68"/>
      <c r="O3292" s="68"/>
      <c r="P3292" s="100" t="str">
        <f>IF(O3292="","",VLOOKUP(O3292,'Principios Activos'!A$1:B$2418,2,FALSE))</f>
        <v/>
      </c>
      <c r="Q3292" s="68"/>
      <c r="R3292" s="68"/>
      <c r="S3292" s="68"/>
      <c r="T3292" s="68"/>
      <c r="U3292" s="68"/>
      <c r="V3292" s="68"/>
      <c r="W3292" s="68"/>
      <c r="X3292" s="68"/>
      <c r="Y3292" s="68"/>
      <c r="Z3292" s="68"/>
      <c r="AA3292" s="68"/>
      <c r="AB3292" s="69"/>
      <c r="AC3292" s="68"/>
      <c r="AD3292" s="69"/>
      <c r="AE3292" s="53"/>
      <c r="AF3292" s="98"/>
      <c r="AG3292" s="123"/>
      <c r="AH3292" s="123"/>
      <c r="AI3292"/>
      <c r="AJ3292"/>
      <c r="AM3292" s="13"/>
    </row>
    <row r="3293" spans="1:39" s="8" customFormat="1" ht="24.95" customHeight="1" x14ac:dyDescent="0.25">
      <c r="A3293" s="65" t="str">
        <f t="shared" si="51"/>
        <v/>
      </c>
      <c r="B3293" s="61"/>
      <c r="C3293" s="63" t="str">
        <f>IF(B3293="","",VLOOKUP(B3293,'Base productos'!A$2:H$10900,2,FALSE))</f>
        <v/>
      </c>
      <c r="D3293" s="66" t="str">
        <f>IF(B3293="","",VLOOKUP(B3293,'Base productos'!A$2:H$10900,3,FALSE))</f>
        <v/>
      </c>
      <c r="E3293" s="62" t="str">
        <f>IF(B3293="","",VLOOKUP(B3293,'Base productos'!A$2:H$10900,4,FALSE))</f>
        <v/>
      </c>
      <c r="F3293" s="62" t="str">
        <f>IF(B3293="","",VLOOKUP(B3293,'Base productos'!A$2:H$10900,5,FALSE))</f>
        <v/>
      </c>
      <c r="G3293" s="66" t="str">
        <f>IF(B3293="","",VLOOKUP(B3293,'Base productos'!A$2:H$10900,6,FALSE))</f>
        <v/>
      </c>
      <c r="H3293" s="66" t="str">
        <f>IF(B3293="","",VLOOKUP(B3293,'Base productos'!A$2:H$10900,7,FALSE))</f>
        <v/>
      </c>
      <c r="I3293" s="66" t="str">
        <f>IF(B3293="","",VLOOKUP(B3293,'Base productos'!A$2:H$10900,8,FALSE))</f>
        <v/>
      </c>
      <c r="J3293" s="47"/>
      <c r="K3293" s="48"/>
      <c r="L3293" s="68"/>
      <c r="M3293" s="68"/>
      <c r="N3293" s="68"/>
      <c r="O3293" s="68"/>
      <c r="P3293" s="100" t="str">
        <f>IF(O3293="","",VLOOKUP(O3293,'Principios Activos'!A$1:B$2418,2,FALSE))</f>
        <v/>
      </c>
      <c r="Q3293" s="68"/>
      <c r="R3293" s="68"/>
      <c r="S3293" s="68"/>
      <c r="T3293" s="68"/>
      <c r="U3293" s="68"/>
      <c r="V3293" s="68"/>
      <c r="W3293" s="68"/>
      <c r="X3293" s="68"/>
      <c r="Y3293" s="68"/>
      <c r="Z3293" s="68"/>
      <c r="AA3293" s="68"/>
      <c r="AB3293" s="69"/>
      <c r="AC3293" s="68"/>
      <c r="AD3293" s="69"/>
      <c r="AE3293" s="53"/>
      <c r="AF3293" s="98"/>
      <c r="AG3293" s="123"/>
      <c r="AH3293" s="123"/>
      <c r="AI3293"/>
      <c r="AJ3293"/>
      <c r="AM3293" s="13"/>
    </row>
    <row r="3294" spans="1:39" s="8" customFormat="1" ht="24.95" customHeight="1" x14ac:dyDescent="0.25">
      <c r="A3294" s="65" t="str">
        <f t="shared" si="51"/>
        <v/>
      </c>
      <c r="B3294" s="61"/>
      <c r="C3294" s="63" t="str">
        <f>IF(B3294="","",VLOOKUP(B3294,'Base productos'!A$2:H$10900,2,FALSE))</f>
        <v/>
      </c>
      <c r="D3294" s="66" t="str">
        <f>IF(B3294="","",VLOOKUP(B3294,'Base productos'!A$2:H$10900,3,FALSE))</f>
        <v/>
      </c>
      <c r="E3294" s="62" t="str">
        <f>IF(B3294="","",VLOOKUP(B3294,'Base productos'!A$2:H$10900,4,FALSE))</f>
        <v/>
      </c>
      <c r="F3294" s="62" t="str">
        <f>IF(B3294="","",VLOOKUP(B3294,'Base productos'!A$2:H$10900,5,FALSE))</f>
        <v/>
      </c>
      <c r="G3294" s="66" t="str">
        <f>IF(B3294="","",VLOOKUP(B3294,'Base productos'!A$2:H$10900,6,FALSE))</f>
        <v/>
      </c>
      <c r="H3294" s="66" t="str">
        <f>IF(B3294="","",VLOOKUP(B3294,'Base productos'!A$2:H$10900,7,FALSE))</f>
        <v/>
      </c>
      <c r="I3294" s="66" t="str">
        <f>IF(B3294="","",VLOOKUP(B3294,'Base productos'!A$2:H$10900,8,FALSE))</f>
        <v/>
      </c>
      <c r="J3294" s="47"/>
      <c r="K3294" s="48"/>
      <c r="L3294" s="68"/>
      <c r="M3294" s="68"/>
      <c r="N3294" s="68"/>
      <c r="O3294" s="68"/>
      <c r="P3294" s="100" t="str">
        <f>IF(O3294="","",VLOOKUP(O3294,'Principios Activos'!A$1:B$2418,2,FALSE))</f>
        <v/>
      </c>
      <c r="Q3294" s="68"/>
      <c r="R3294" s="68"/>
      <c r="S3294" s="68"/>
      <c r="T3294" s="68"/>
      <c r="U3294" s="68"/>
      <c r="V3294" s="68"/>
      <c r="W3294" s="68"/>
      <c r="X3294" s="68"/>
      <c r="Y3294" s="68"/>
      <c r="Z3294" s="68"/>
      <c r="AA3294" s="68"/>
      <c r="AB3294" s="69"/>
      <c r="AC3294" s="68"/>
      <c r="AD3294" s="69"/>
      <c r="AE3294" s="53"/>
      <c r="AF3294" s="98"/>
      <c r="AG3294" s="123"/>
      <c r="AH3294" s="123"/>
      <c r="AI3294"/>
      <c r="AJ3294"/>
      <c r="AM3294" s="13"/>
    </row>
    <row r="3295" spans="1:39" s="8" customFormat="1" ht="24.95" customHeight="1" x14ac:dyDescent="0.25">
      <c r="A3295" s="65" t="str">
        <f t="shared" si="51"/>
        <v/>
      </c>
      <c r="B3295" s="61"/>
      <c r="C3295" s="63" t="str">
        <f>IF(B3295="","",VLOOKUP(B3295,'Base productos'!A$2:H$10900,2,FALSE))</f>
        <v/>
      </c>
      <c r="D3295" s="66" t="str">
        <f>IF(B3295="","",VLOOKUP(B3295,'Base productos'!A$2:H$10900,3,FALSE))</f>
        <v/>
      </c>
      <c r="E3295" s="62" t="str">
        <f>IF(B3295="","",VLOOKUP(B3295,'Base productos'!A$2:H$10900,4,FALSE))</f>
        <v/>
      </c>
      <c r="F3295" s="62" t="str">
        <f>IF(B3295="","",VLOOKUP(B3295,'Base productos'!A$2:H$10900,5,FALSE))</f>
        <v/>
      </c>
      <c r="G3295" s="66" t="str">
        <f>IF(B3295="","",VLOOKUP(B3295,'Base productos'!A$2:H$10900,6,FALSE))</f>
        <v/>
      </c>
      <c r="H3295" s="66" t="str">
        <f>IF(B3295="","",VLOOKUP(B3295,'Base productos'!A$2:H$10900,7,FALSE))</f>
        <v/>
      </c>
      <c r="I3295" s="66" t="str">
        <f>IF(B3295="","",VLOOKUP(B3295,'Base productos'!A$2:H$10900,8,FALSE))</f>
        <v/>
      </c>
      <c r="J3295" s="47"/>
      <c r="K3295" s="48"/>
      <c r="L3295" s="68"/>
      <c r="M3295" s="68"/>
      <c r="N3295" s="68"/>
      <c r="O3295" s="68"/>
      <c r="P3295" s="100" t="str">
        <f>IF(O3295="","",VLOOKUP(O3295,'Principios Activos'!A$1:B$2418,2,FALSE))</f>
        <v/>
      </c>
      <c r="Q3295" s="68"/>
      <c r="R3295" s="68"/>
      <c r="S3295" s="68"/>
      <c r="T3295" s="68"/>
      <c r="U3295" s="68"/>
      <c r="V3295" s="68"/>
      <c r="W3295" s="68"/>
      <c r="X3295" s="68"/>
      <c r="Y3295" s="68"/>
      <c r="Z3295" s="68"/>
      <c r="AA3295" s="68"/>
      <c r="AB3295" s="69"/>
      <c r="AC3295" s="68"/>
      <c r="AD3295" s="69"/>
      <c r="AE3295" s="53"/>
      <c r="AF3295" s="98"/>
      <c r="AG3295" s="123"/>
      <c r="AH3295" s="123"/>
      <c r="AI3295"/>
      <c r="AJ3295"/>
      <c r="AM3295" s="13"/>
    </row>
    <row r="3296" spans="1:39" s="8" customFormat="1" ht="24.95" customHeight="1" x14ac:dyDescent="0.25">
      <c r="A3296" s="65" t="str">
        <f t="shared" si="51"/>
        <v/>
      </c>
      <c r="B3296" s="61"/>
      <c r="C3296" s="63" t="str">
        <f>IF(B3296="","",VLOOKUP(B3296,'Base productos'!A$2:H$10900,2,FALSE))</f>
        <v/>
      </c>
      <c r="D3296" s="66" t="str">
        <f>IF(B3296="","",VLOOKUP(B3296,'Base productos'!A$2:H$10900,3,FALSE))</f>
        <v/>
      </c>
      <c r="E3296" s="62" t="str">
        <f>IF(B3296="","",VLOOKUP(B3296,'Base productos'!A$2:H$10900,4,FALSE))</f>
        <v/>
      </c>
      <c r="F3296" s="62" t="str">
        <f>IF(B3296="","",VLOOKUP(B3296,'Base productos'!A$2:H$10900,5,FALSE))</f>
        <v/>
      </c>
      <c r="G3296" s="66" t="str">
        <f>IF(B3296="","",VLOOKUP(B3296,'Base productos'!A$2:H$10900,6,FALSE))</f>
        <v/>
      </c>
      <c r="H3296" s="66" t="str">
        <f>IF(B3296="","",VLOOKUP(B3296,'Base productos'!A$2:H$10900,7,FALSE))</f>
        <v/>
      </c>
      <c r="I3296" s="66" t="str">
        <f>IF(B3296="","",VLOOKUP(B3296,'Base productos'!A$2:H$10900,8,FALSE))</f>
        <v/>
      </c>
      <c r="J3296" s="47"/>
      <c r="K3296" s="48"/>
      <c r="L3296" s="68"/>
      <c r="M3296" s="68"/>
      <c r="N3296" s="68"/>
      <c r="O3296" s="68"/>
      <c r="P3296" s="100" t="str">
        <f>IF(O3296="","",VLOOKUP(O3296,'Principios Activos'!A$1:B$2418,2,FALSE))</f>
        <v/>
      </c>
      <c r="Q3296" s="68"/>
      <c r="R3296" s="68"/>
      <c r="S3296" s="68"/>
      <c r="T3296" s="68"/>
      <c r="U3296" s="68"/>
      <c r="V3296" s="68"/>
      <c r="W3296" s="68"/>
      <c r="X3296" s="68"/>
      <c r="Y3296" s="68"/>
      <c r="Z3296" s="68"/>
      <c r="AA3296" s="68"/>
      <c r="AB3296" s="69"/>
      <c r="AC3296" s="68"/>
      <c r="AD3296" s="69"/>
      <c r="AE3296" s="53"/>
      <c r="AF3296" s="98"/>
      <c r="AG3296" s="123"/>
      <c r="AH3296" s="123"/>
      <c r="AI3296"/>
      <c r="AJ3296"/>
      <c r="AM3296" s="13"/>
    </row>
    <row r="3297" spans="1:39" s="8" customFormat="1" ht="24.95" customHeight="1" x14ac:dyDescent="0.25">
      <c r="A3297" s="65" t="str">
        <f t="shared" si="51"/>
        <v/>
      </c>
      <c r="B3297" s="61"/>
      <c r="C3297" s="63" t="str">
        <f>IF(B3297="","",VLOOKUP(B3297,'Base productos'!A$2:H$10900,2,FALSE))</f>
        <v/>
      </c>
      <c r="D3297" s="66" t="str">
        <f>IF(B3297="","",VLOOKUP(B3297,'Base productos'!A$2:H$10900,3,FALSE))</f>
        <v/>
      </c>
      <c r="E3297" s="62" t="str">
        <f>IF(B3297="","",VLOOKUP(B3297,'Base productos'!A$2:H$10900,4,FALSE))</f>
        <v/>
      </c>
      <c r="F3297" s="62" t="str">
        <f>IF(B3297="","",VLOOKUP(B3297,'Base productos'!A$2:H$10900,5,FALSE))</f>
        <v/>
      </c>
      <c r="G3297" s="66" t="str">
        <f>IF(B3297="","",VLOOKUP(B3297,'Base productos'!A$2:H$10900,6,FALSE))</f>
        <v/>
      </c>
      <c r="H3297" s="66" t="str">
        <f>IF(B3297="","",VLOOKUP(B3297,'Base productos'!A$2:H$10900,7,FALSE))</f>
        <v/>
      </c>
      <c r="I3297" s="66" t="str">
        <f>IF(B3297="","",VLOOKUP(B3297,'Base productos'!A$2:H$10900,8,FALSE))</f>
        <v/>
      </c>
      <c r="J3297" s="47"/>
      <c r="K3297" s="48"/>
      <c r="L3297" s="68"/>
      <c r="M3297" s="68"/>
      <c r="N3297" s="68"/>
      <c r="O3297" s="68"/>
      <c r="P3297" s="100" t="str">
        <f>IF(O3297="","",VLOOKUP(O3297,'Principios Activos'!A$1:B$2418,2,FALSE))</f>
        <v/>
      </c>
      <c r="Q3297" s="68"/>
      <c r="R3297" s="68"/>
      <c r="S3297" s="68"/>
      <c r="T3297" s="68"/>
      <c r="U3297" s="68"/>
      <c r="V3297" s="68"/>
      <c r="W3297" s="68"/>
      <c r="X3297" s="68"/>
      <c r="Y3297" s="68"/>
      <c r="Z3297" s="68"/>
      <c r="AA3297" s="68"/>
      <c r="AB3297" s="69"/>
      <c r="AC3297" s="68"/>
      <c r="AD3297" s="69"/>
      <c r="AE3297" s="53"/>
      <c r="AF3297" s="98"/>
      <c r="AG3297" s="123"/>
      <c r="AH3297" s="123"/>
      <c r="AI3297"/>
      <c r="AJ3297"/>
      <c r="AM3297" s="13"/>
    </row>
    <row r="3298" spans="1:39" s="8" customFormat="1" ht="24.95" customHeight="1" x14ac:dyDescent="0.25">
      <c r="A3298" s="65" t="str">
        <f t="shared" si="51"/>
        <v/>
      </c>
      <c r="B3298" s="61"/>
      <c r="C3298" s="63" t="str">
        <f>IF(B3298="","",VLOOKUP(B3298,'Base productos'!A$2:H$10900,2,FALSE))</f>
        <v/>
      </c>
      <c r="D3298" s="66" t="str">
        <f>IF(B3298="","",VLOOKUP(B3298,'Base productos'!A$2:H$10900,3,FALSE))</f>
        <v/>
      </c>
      <c r="E3298" s="62" t="str">
        <f>IF(B3298="","",VLOOKUP(B3298,'Base productos'!A$2:H$10900,4,FALSE))</f>
        <v/>
      </c>
      <c r="F3298" s="62" t="str">
        <f>IF(B3298="","",VLOOKUP(B3298,'Base productos'!A$2:H$10900,5,FALSE))</f>
        <v/>
      </c>
      <c r="G3298" s="66" t="str">
        <f>IF(B3298="","",VLOOKUP(B3298,'Base productos'!A$2:H$10900,6,FALSE))</f>
        <v/>
      </c>
      <c r="H3298" s="66" t="str">
        <f>IF(B3298="","",VLOOKUP(B3298,'Base productos'!A$2:H$10900,7,FALSE))</f>
        <v/>
      </c>
      <c r="I3298" s="66" t="str">
        <f>IF(B3298="","",VLOOKUP(B3298,'Base productos'!A$2:H$10900,8,FALSE))</f>
        <v/>
      </c>
      <c r="J3298" s="47"/>
      <c r="K3298" s="48"/>
      <c r="L3298" s="68"/>
      <c r="M3298" s="68"/>
      <c r="N3298" s="68"/>
      <c r="O3298" s="68"/>
      <c r="P3298" s="100" t="str">
        <f>IF(O3298="","",VLOOKUP(O3298,'Principios Activos'!A$1:B$2418,2,FALSE))</f>
        <v/>
      </c>
      <c r="Q3298" s="68"/>
      <c r="R3298" s="68"/>
      <c r="S3298" s="68"/>
      <c r="T3298" s="68"/>
      <c r="U3298" s="68"/>
      <c r="V3298" s="68"/>
      <c r="W3298" s="68"/>
      <c r="X3298" s="68"/>
      <c r="Y3298" s="68"/>
      <c r="Z3298" s="68"/>
      <c r="AA3298" s="68"/>
      <c r="AB3298" s="69"/>
      <c r="AC3298" s="68"/>
      <c r="AD3298" s="69"/>
      <c r="AE3298" s="53"/>
      <c r="AF3298" s="98"/>
      <c r="AG3298" s="123"/>
      <c r="AH3298" s="123"/>
      <c r="AI3298"/>
      <c r="AJ3298"/>
      <c r="AM3298" s="13"/>
    </row>
    <row r="3299" spans="1:39" s="8" customFormat="1" ht="24.95" customHeight="1" x14ac:dyDescent="0.25">
      <c r="A3299" s="65" t="str">
        <f t="shared" si="51"/>
        <v/>
      </c>
      <c r="B3299" s="61"/>
      <c r="C3299" s="63" t="str">
        <f>IF(B3299="","",VLOOKUP(B3299,'Base productos'!A$2:H$10900,2,FALSE))</f>
        <v/>
      </c>
      <c r="D3299" s="66" t="str">
        <f>IF(B3299="","",VLOOKUP(B3299,'Base productos'!A$2:H$10900,3,FALSE))</f>
        <v/>
      </c>
      <c r="E3299" s="62" t="str">
        <f>IF(B3299="","",VLOOKUP(B3299,'Base productos'!A$2:H$10900,4,FALSE))</f>
        <v/>
      </c>
      <c r="F3299" s="62" t="str">
        <f>IF(B3299="","",VLOOKUP(B3299,'Base productos'!A$2:H$10900,5,FALSE))</f>
        <v/>
      </c>
      <c r="G3299" s="66" t="str">
        <f>IF(B3299="","",VLOOKUP(B3299,'Base productos'!A$2:H$10900,6,FALSE))</f>
        <v/>
      </c>
      <c r="H3299" s="66" t="str">
        <f>IF(B3299="","",VLOOKUP(B3299,'Base productos'!A$2:H$10900,7,FALSE))</f>
        <v/>
      </c>
      <c r="I3299" s="66" t="str">
        <f>IF(B3299="","",VLOOKUP(B3299,'Base productos'!A$2:H$10900,8,FALSE))</f>
        <v/>
      </c>
      <c r="J3299" s="47"/>
      <c r="K3299" s="48"/>
      <c r="L3299" s="68"/>
      <c r="M3299" s="68"/>
      <c r="N3299" s="68"/>
      <c r="O3299" s="68"/>
      <c r="P3299" s="100" t="str">
        <f>IF(O3299="","",VLOOKUP(O3299,'Principios Activos'!A$1:B$2418,2,FALSE))</f>
        <v/>
      </c>
      <c r="Q3299" s="68"/>
      <c r="R3299" s="68"/>
      <c r="S3299" s="68"/>
      <c r="T3299" s="68"/>
      <c r="U3299" s="68"/>
      <c r="V3299" s="68"/>
      <c r="W3299" s="68"/>
      <c r="X3299" s="68"/>
      <c r="Y3299" s="68"/>
      <c r="Z3299" s="68"/>
      <c r="AA3299" s="68"/>
      <c r="AB3299" s="69"/>
      <c r="AC3299" s="68"/>
      <c r="AD3299" s="69"/>
      <c r="AE3299" s="53"/>
      <c r="AF3299" s="98"/>
      <c r="AG3299" s="123"/>
      <c r="AH3299" s="123"/>
      <c r="AI3299"/>
      <c r="AJ3299"/>
      <c r="AM3299" s="13"/>
    </row>
    <row r="3300" spans="1:39" s="8" customFormat="1" ht="24.95" customHeight="1" x14ac:dyDescent="0.25">
      <c r="A3300" s="65" t="str">
        <f t="shared" si="51"/>
        <v/>
      </c>
      <c r="B3300" s="61"/>
      <c r="C3300" s="63" t="str">
        <f>IF(B3300="","",VLOOKUP(B3300,'Base productos'!A$2:H$10900,2,FALSE))</f>
        <v/>
      </c>
      <c r="D3300" s="66" t="str">
        <f>IF(B3300="","",VLOOKUP(B3300,'Base productos'!A$2:H$10900,3,FALSE))</f>
        <v/>
      </c>
      <c r="E3300" s="62" t="str">
        <f>IF(B3300="","",VLOOKUP(B3300,'Base productos'!A$2:H$10900,4,FALSE))</f>
        <v/>
      </c>
      <c r="F3300" s="62" t="str">
        <f>IF(B3300="","",VLOOKUP(B3300,'Base productos'!A$2:H$10900,5,FALSE))</f>
        <v/>
      </c>
      <c r="G3300" s="66" t="str">
        <f>IF(B3300="","",VLOOKUP(B3300,'Base productos'!A$2:H$10900,6,FALSE))</f>
        <v/>
      </c>
      <c r="H3300" s="66" t="str">
        <f>IF(B3300="","",VLOOKUP(B3300,'Base productos'!A$2:H$10900,7,FALSE))</f>
        <v/>
      </c>
      <c r="I3300" s="66" t="str">
        <f>IF(B3300="","",VLOOKUP(B3300,'Base productos'!A$2:H$10900,8,FALSE))</f>
        <v/>
      </c>
      <c r="J3300" s="47"/>
      <c r="K3300" s="48"/>
      <c r="L3300" s="68"/>
      <c r="M3300" s="68"/>
      <c r="N3300" s="68"/>
      <c r="O3300" s="68"/>
      <c r="P3300" s="100" t="str">
        <f>IF(O3300="","",VLOOKUP(O3300,'Principios Activos'!A$1:B$2418,2,FALSE))</f>
        <v/>
      </c>
      <c r="Q3300" s="68"/>
      <c r="R3300" s="68"/>
      <c r="S3300" s="68"/>
      <c r="T3300" s="68"/>
      <c r="U3300" s="68"/>
      <c r="V3300" s="68"/>
      <c r="W3300" s="68"/>
      <c r="X3300" s="68"/>
      <c r="Y3300" s="68"/>
      <c r="Z3300" s="68"/>
      <c r="AA3300" s="68"/>
      <c r="AB3300" s="69"/>
      <c r="AC3300" s="68"/>
      <c r="AD3300" s="69"/>
      <c r="AE3300" s="53"/>
      <c r="AF3300" s="98"/>
      <c r="AG3300" s="123"/>
      <c r="AH3300" s="123"/>
      <c r="AI3300"/>
      <c r="AJ3300"/>
      <c r="AM3300" s="13"/>
    </row>
    <row r="3301" spans="1:39" s="8" customFormat="1" ht="24.95" customHeight="1" x14ac:dyDescent="0.25">
      <c r="A3301" s="65" t="str">
        <f t="shared" si="51"/>
        <v/>
      </c>
      <c r="B3301" s="61"/>
      <c r="C3301" s="63" t="str">
        <f>IF(B3301="","",VLOOKUP(B3301,'Base productos'!A$2:H$10900,2,FALSE))</f>
        <v/>
      </c>
      <c r="D3301" s="66" t="str">
        <f>IF(B3301="","",VLOOKUP(B3301,'Base productos'!A$2:H$10900,3,FALSE))</f>
        <v/>
      </c>
      <c r="E3301" s="62" t="str">
        <f>IF(B3301="","",VLOOKUP(B3301,'Base productos'!A$2:H$10900,4,FALSE))</f>
        <v/>
      </c>
      <c r="F3301" s="62" t="str">
        <f>IF(B3301="","",VLOOKUP(B3301,'Base productos'!A$2:H$10900,5,FALSE))</f>
        <v/>
      </c>
      <c r="G3301" s="66" t="str">
        <f>IF(B3301="","",VLOOKUP(B3301,'Base productos'!A$2:H$10900,6,FALSE))</f>
        <v/>
      </c>
      <c r="H3301" s="66" t="str">
        <f>IF(B3301="","",VLOOKUP(B3301,'Base productos'!A$2:H$10900,7,FALSE))</f>
        <v/>
      </c>
      <c r="I3301" s="66" t="str">
        <f>IF(B3301="","",VLOOKUP(B3301,'Base productos'!A$2:H$10900,8,FALSE))</f>
        <v/>
      </c>
      <c r="J3301" s="47"/>
      <c r="K3301" s="48"/>
      <c r="L3301" s="68"/>
      <c r="M3301" s="68"/>
      <c r="N3301" s="68"/>
      <c r="O3301" s="68"/>
      <c r="P3301" s="100" t="str">
        <f>IF(O3301="","",VLOOKUP(O3301,'Principios Activos'!A$1:B$2418,2,FALSE))</f>
        <v/>
      </c>
      <c r="Q3301" s="68"/>
      <c r="R3301" s="68"/>
      <c r="S3301" s="68"/>
      <c r="T3301" s="68"/>
      <c r="U3301" s="68"/>
      <c r="V3301" s="68"/>
      <c r="W3301" s="68"/>
      <c r="X3301" s="68"/>
      <c r="Y3301" s="68"/>
      <c r="Z3301" s="68"/>
      <c r="AA3301" s="68"/>
      <c r="AB3301" s="69"/>
      <c r="AC3301" s="68"/>
      <c r="AD3301" s="69"/>
      <c r="AE3301" s="53"/>
      <c r="AF3301" s="98"/>
      <c r="AG3301" s="123"/>
      <c r="AH3301" s="123"/>
      <c r="AI3301"/>
      <c r="AJ3301"/>
      <c r="AM3301" s="13"/>
    </row>
    <row r="3302" spans="1:39" s="8" customFormat="1" ht="24.95" customHeight="1" x14ac:dyDescent="0.25">
      <c r="A3302" s="65" t="str">
        <f t="shared" si="51"/>
        <v/>
      </c>
      <c r="B3302" s="61"/>
      <c r="C3302" s="63" t="str">
        <f>IF(B3302="","",VLOOKUP(B3302,'Base productos'!A$2:H$10900,2,FALSE))</f>
        <v/>
      </c>
      <c r="D3302" s="66" t="str">
        <f>IF(B3302="","",VLOOKUP(B3302,'Base productos'!A$2:H$10900,3,FALSE))</f>
        <v/>
      </c>
      <c r="E3302" s="62" t="str">
        <f>IF(B3302="","",VLOOKUP(B3302,'Base productos'!A$2:H$10900,4,FALSE))</f>
        <v/>
      </c>
      <c r="F3302" s="62" t="str">
        <f>IF(B3302="","",VLOOKUP(B3302,'Base productos'!A$2:H$10900,5,FALSE))</f>
        <v/>
      </c>
      <c r="G3302" s="66" t="str">
        <f>IF(B3302="","",VLOOKUP(B3302,'Base productos'!A$2:H$10900,6,FALSE))</f>
        <v/>
      </c>
      <c r="H3302" s="66" t="str">
        <f>IF(B3302="","",VLOOKUP(B3302,'Base productos'!A$2:H$10900,7,FALSE))</f>
        <v/>
      </c>
      <c r="I3302" s="66" t="str">
        <f>IF(B3302="","",VLOOKUP(B3302,'Base productos'!A$2:H$10900,8,FALSE))</f>
        <v/>
      </c>
      <c r="J3302" s="47"/>
      <c r="K3302" s="48"/>
      <c r="L3302" s="68"/>
      <c r="M3302" s="68"/>
      <c r="N3302" s="68"/>
      <c r="O3302" s="68"/>
      <c r="P3302" s="100" t="str">
        <f>IF(O3302="","",VLOOKUP(O3302,'Principios Activos'!A$1:B$2418,2,FALSE))</f>
        <v/>
      </c>
      <c r="Q3302" s="68"/>
      <c r="R3302" s="68"/>
      <c r="S3302" s="68"/>
      <c r="T3302" s="68"/>
      <c r="U3302" s="68"/>
      <c r="V3302" s="68"/>
      <c r="W3302" s="68"/>
      <c r="X3302" s="68"/>
      <c r="Y3302" s="68"/>
      <c r="Z3302" s="68"/>
      <c r="AA3302" s="68"/>
      <c r="AB3302" s="69"/>
      <c r="AC3302" s="68"/>
      <c r="AD3302" s="69"/>
      <c r="AE3302" s="53"/>
      <c r="AF3302" s="98"/>
      <c r="AG3302" s="123"/>
      <c r="AH3302" s="123"/>
      <c r="AI3302"/>
      <c r="AJ3302"/>
      <c r="AM3302" s="13"/>
    </row>
    <row r="3303" spans="1:39" s="8" customFormat="1" ht="24.95" customHeight="1" x14ac:dyDescent="0.25">
      <c r="A3303" s="65" t="str">
        <f t="shared" si="51"/>
        <v/>
      </c>
      <c r="B3303" s="61"/>
      <c r="C3303" s="63" t="str">
        <f>IF(B3303="","",VLOOKUP(B3303,'Base productos'!A$2:H$10900,2,FALSE))</f>
        <v/>
      </c>
      <c r="D3303" s="66" t="str">
        <f>IF(B3303="","",VLOOKUP(B3303,'Base productos'!A$2:H$10900,3,FALSE))</f>
        <v/>
      </c>
      <c r="E3303" s="62" t="str">
        <f>IF(B3303="","",VLOOKUP(B3303,'Base productos'!A$2:H$10900,4,FALSE))</f>
        <v/>
      </c>
      <c r="F3303" s="62" t="str">
        <f>IF(B3303="","",VLOOKUP(B3303,'Base productos'!A$2:H$10900,5,FALSE))</f>
        <v/>
      </c>
      <c r="G3303" s="66" t="str">
        <f>IF(B3303="","",VLOOKUP(B3303,'Base productos'!A$2:H$10900,6,FALSE))</f>
        <v/>
      </c>
      <c r="H3303" s="66" t="str">
        <f>IF(B3303="","",VLOOKUP(B3303,'Base productos'!A$2:H$10900,7,FALSE))</f>
        <v/>
      </c>
      <c r="I3303" s="66" t="str">
        <f>IF(B3303="","",VLOOKUP(B3303,'Base productos'!A$2:H$10900,8,FALSE))</f>
        <v/>
      </c>
      <c r="J3303" s="47"/>
      <c r="K3303" s="48"/>
      <c r="L3303" s="68"/>
      <c r="M3303" s="68"/>
      <c r="N3303" s="68"/>
      <c r="O3303" s="68"/>
      <c r="P3303" s="100" t="str">
        <f>IF(O3303="","",VLOOKUP(O3303,'Principios Activos'!A$1:B$2418,2,FALSE))</f>
        <v/>
      </c>
      <c r="Q3303" s="68"/>
      <c r="R3303" s="68"/>
      <c r="S3303" s="68"/>
      <c r="T3303" s="68"/>
      <c r="U3303" s="68"/>
      <c r="V3303" s="68"/>
      <c r="W3303" s="68"/>
      <c r="X3303" s="68"/>
      <c r="Y3303" s="68"/>
      <c r="Z3303" s="68"/>
      <c r="AA3303" s="68"/>
      <c r="AB3303" s="69"/>
      <c r="AC3303" s="68"/>
      <c r="AD3303" s="69"/>
      <c r="AE3303" s="53"/>
      <c r="AF3303" s="98"/>
      <c r="AG3303" s="123"/>
      <c r="AH3303" s="123"/>
      <c r="AI3303"/>
      <c r="AJ3303"/>
      <c r="AM3303" s="13"/>
    </row>
    <row r="3304" spans="1:39" s="8" customFormat="1" ht="24.95" customHeight="1" x14ac:dyDescent="0.25">
      <c r="A3304" s="65" t="str">
        <f t="shared" si="51"/>
        <v/>
      </c>
      <c r="B3304" s="61"/>
      <c r="C3304" s="63" t="str">
        <f>IF(B3304="","",VLOOKUP(B3304,'Base productos'!A$2:H$10900,2,FALSE))</f>
        <v/>
      </c>
      <c r="D3304" s="66" t="str">
        <f>IF(B3304="","",VLOOKUP(B3304,'Base productos'!A$2:H$10900,3,FALSE))</f>
        <v/>
      </c>
      <c r="E3304" s="62" t="str">
        <f>IF(B3304="","",VLOOKUP(B3304,'Base productos'!A$2:H$10900,4,FALSE))</f>
        <v/>
      </c>
      <c r="F3304" s="62" t="str">
        <f>IF(B3304="","",VLOOKUP(B3304,'Base productos'!A$2:H$10900,5,FALSE))</f>
        <v/>
      </c>
      <c r="G3304" s="66" t="str">
        <f>IF(B3304="","",VLOOKUP(B3304,'Base productos'!A$2:H$10900,6,FALSE))</f>
        <v/>
      </c>
      <c r="H3304" s="66" t="str">
        <f>IF(B3304="","",VLOOKUP(B3304,'Base productos'!A$2:H$10900,7,FALSE))</f>
        <v/>
      </c>
      <c r="I3304" s="66" t="str">
        <f>IF(B3304="","",VLOOKUP(B3304,'Base productos'!A$2:H$10900,8,FALSE))</f>
        <v/>
      </c>
      <c r="J3304" s="47"/>
      <c r="K3304" s="48"/>
      <c r="L3304" s="68"/>
      <c r="M3304" s="68"/>
      <c r="N3304" s="68"/>
      <c r="O3304" s="68"/>
      <c r="P3304" s="100" t="str">
        <f>IF(O3304="","",VLOOKUP(O3304,'Principios Activos'!A$1:B$2418,2,FALSE))</f>
        <v/>
      </c>
      <c r="Q3304" s="68"/>
      <c r="R3304" s="68"/>
      <c r="S3304" s="68"/>
      <c r="T3304" s="68"/>
      <c r="U3304" s="68"/>
      <c r="V3304" s="68"/>
      <c r="W3304" s="68"/>
      <c r="X3304" s="68"/>
      <c r="Y3304" s="68"/>
      <c r="Z3304" s="68"/>
      <c r="AA3304" s="68"/>
      <c r="AB3304" s="69"/>
      <c r="AC3304" s="68"/>
      <c r="AD3304" s="69"/>
      <c r="AE3304" s="53"/>
      <c r="AF3304" s="98"/>
      <c r="AG3304" s="123"/>
      <c r="AH3304" s="123"/>
      <c r="AI3304"/>
      <c r="AJ3304"/>
      <c r="AM3304" s="13"/>
    </row>
    <row r="3305" spans="1:39" s="8" customFormat="1" ht="24.95" customHeight="1" x14ac:dyDescent="0.25">
      <c r="A3305" s="65" t="str">
        <f t="shared" si="51"/>
        <v/>
      </c>
      <c r="B3305" s="61"/>
      <c r="C3305" s="63" t="str">
        <f>IF(B3305="","",VLOOKUP(B3305,'Base productos'!A$2:H$10900,2,FALSE))</f>
        <v/>
      </c>
      <c r="D3305" s="66" t="str">
        <f>IF(B3305="","",VLOOKUP(B3305,'Base productos'!A$2:H$10900,3,FALSE))</f>
        <v/>
      </c>
      <c r="E3305" s="62" t="str">
        <f>IF(B3305="","",VLOOKUP(B3305,'Base productos'!A$2:H$10900,4,FALSE))</f>
        <v/>
      </c>
      <c r="F3305" s="62" t="str">
        <f>IF(B3305="","",VLOOKUP(B3305,'Base productos'!A$2:H$10900,5,FALSE))</f>
        <v/>
      </c>
      <c r="G3305" s="66" t="str">
        <f>IF(B3305="","",VLOOKUP(B3305,'Base productos'!A$2:H$10900,6,FALSE))</f>
        <v/>
      </c>
      <c r="H3305" s="66" t="str">
        <f>IF(B3305="","",VLOOKUP(B3305,'Base productos'!A$2:H$10900,7,FALSE))</f>
        <v/>
      </c>
      <c r="I3305" s="66" t="str">
        <f>IF(B3305="","",VLOOKUP(B3305,'Base productos'!A$2:H$10900,8,FALSE))</f>
        <v/>
      </c>
      <c r="J3305" s="47"/>
      <c r="K3305" s="48"/>
      <c r="L3305" s="68"/>
      <c r="M3305" s="68"/>
      <c r="N3305" s="68"/>
      <c r="O3305" s="68"/>
      <c r="P3305" s="100" t="str">
        <f>IF(O3305="","",VLOOKUP(O3305,'Principios Activos'!A$1:B$2418,2,FALSE))</f>
        <v/>
      </c>
      <c r="Q3305" s="68"/>
      <c r="R3305" s="68"/>
      <c r="S3305" s="68"/>
      <c r="T3305" s="68"/>
      <c r="U3305" s="68"/>
      <c r="V3305" s="68"/>
      <c r="W3305" s="68"/>
      <c r="X3305" s="68"/>
      <c r="Y3305" s="68"/>
      <c r="Z3305" s="68"/>
      <c r="AA3305" s="68"/>
      <c r="AB3305" s="69"/>
      <c r="AC3305" s="68"/>
      <c r="AD3305" s="69"/>
      <c r="AE3305" s="53"/>
      <c r="AF3305" s="98"/>
      <c r="AG3305" s="123"/>
      <c r="AH3305" s="123"/>
      <c r="AI3305"/>
      <c r="AJ3305"/>
      <c r="AM3305" s="13"/>
    </row>
    <row r="3306" spans="1:39" s="8" customFormat="1" ht="24.95" customHeight="1" x14ac:dyDescent="0.25">
      <c r="A3306" s="65" t="str">
        <f t="shared" si="51"/>
        <v/>
      </c>
      <c r="B3306" s="61"/>
      <c r="C3306" s="63" t="str">
        <f>IF(B3306="","",VLOOKUP(B3306,'Base productos'!A$2:H$10900,2,FALSE))</f>
        <v/>
      </c>
      <c r="D3306" s="66" t="str">
        <f>IF(B3306="","",VLOOKUP(B3306,'Base productos'!A$2:H$10900,3,FALSE))</f>
        <v/>
      </c>
      <c r="E3306" s="62" t="str">
        <f>IF(B3306="","",VLOOKUP(B3306,'Base productos'!A$2:H$10900,4,FALSE))</f>
        <v/>
      </c>
      <c r="F3306" s="62" t="str">
        <f>IF(B3306="","",VLOOKUP(B3306,'Base productos'!A$2:H$10900,5,FALSE))</f>
        <v/>
      </c>
      <c r="G3306" s="66" t="str">
        <f>IF(B3306="","",VLOOKUP(B3306,'Base productos'!A$2:H$10900,6,FALSE))</f>
        <v/>
      </c>
      <c r="H3306" s="66" t="str">
        <f>IF(B3306="","",VLOOKUP(B3306,'Base productos'!A$2:H$10900,7,FALSE))</f>
        <v/>
      </c>
      <c r="I3306" s="66" t="str">
        <f>IF(B3306="","",VLOOKUP(B3306,'Base productos'!A$2:H$10900,8,FALSE))</f>
        <v/>
      </c>
      <c r="J3306" s="47"/>
      <c r="K3306" s="48"/>
      <c r="L3306" s="68"/>
      <c r="M3306" s="68"/>
      <c r="N3306" s="68"/>
      <c r="O3306" s="68"/>
      <c r="P3306" s="100" t="str">
        <f>IF(O3306="","",VLOOKUP(O3306,'Principios Activos'!A$1:B$2418,2,FALSE))</f>
        <v/>
      </c>
      <c r="Q3306" s="68"/>
      <c r="R3306" s="68"/>
      <c r="S3306" s="68"/>
      <c r="T3306" s="68"/>
      <c r="U3306" s="68"/>
      <c r="V3306" s="68"/>
      <c r="W3306" s="68"/>
      <c r="X3306" s="68"/>
      <c r="Y3306" s="68"/>
      <c r="Z3306" s="68"/>
      <c r="AA3306" s="68"/>
      <c r="AB3306" s="69"/>
      <c r="AC3306" s="68"/>
      <c r="AD3306" s="69"/>
      <c r="AE3306" s="53"/>
      <c r="AF3306" s="98"/>
      <c r="AG3306" s="123"/>
      <c r="AH3306" s="123"/>
      <c r="AI3306"/>
      <c r="AJ3306"/>
      <c r="AM3306" s="13"/>
    </row>
    <row r="3307" spans="1:39" s="8" customFormat="1" ht="24.95" customHeight="1" x14ac:dyDescent="0.25">
      <c r="A3307" s="65" t="str">
        <f t="shared" si="51"/>
        <v/>
      </c>
      <c r="B3307" s="61"/>
      <c r="C3307" s="63" t="str">
        <f>IF(B3307="","",VLOOKUP(B3307,'Base productos'!A$2:H$10900,2,FALSE))</f>
        <v/>
      </c>
      <c r="D3307" s="66" t="str">
        <f>IF(B3307="","",VLOOKUP(B3307,'Base productos'!A$2:H$10900,3,FALSE))</f>
        <v/>
      </c>
      <c r="E3307" s="62" t="str">
        <f>IF(B3307="","",VLOOKUP(B3307,'Base productos'!A$2:H$10900,4,FALSE))</f>
        <v/>
      </c>
      <c r="F3307" s="62" t="str">
        <f>IF(B3307="","",VLOOKUP(B3307,'Base productos'!A$2:H$10900,5,FALSE))</f>
        <v/>
      </c>
      <c r="G3307" s="66" t="str">
        <f>IF(B3307="","",VLOOKUP(B3307,'Base productos'!A$2:H$10900,6,FALSE))</f>
        <v/>
      </c>
      <c r="H3307" s="66" t="str">
        <f>IF(B3307="","",VLOOKUP(B3307,'Base productos'!A$2:H$10900,7,FALSE))</f>
        <v/>
      </c>
      <c r="I3307" s="66" t="str">
        <f>IF(B3307="","",VLOOKUP(B3307,'Base productos'!A$2:H$10900,8,FALSE))</f>
        <v/>
      </c>
      <c r="J3307" s="47"/>
      <c r="K3307" s="48"/>
      <c r="L3307" s="68"/>
      <c r="M3307" s="68"/>
      <c r="N3307" s="68"/>
      <c r="O3307" s="68"/>
      <c r="P3307" s="100" t="str">
        <f>IF(O3307="","",VLOOKUP(O3307,'Principios Activos'!A$1:B$2418,2,FALSE))</f>
        <v/>
      </c>
      <c r="Q3307" s="68"/>
      <c r="R3307" s="68"/>
      <c r="S3307" s="68"/>
      <c r="T3307" s="68"/>
      <c r="U3307" s="68"/>
      <c r="V3307" s="68"/>
      <c r="W3307" s="68"/>
      <c r="X3307" s="68"/>
      <c r="Y3307" s="68"/>
      <c r="Z3307" s="68"/>
      <c r="AA3307" s="68"/>
      <c r="AB3307" s="69"/>
      <c r="AC3307" s="68"/>
      <c r="AD3307" s="69"/>
      <c r="AE3307" s="53"/>
      <c r="AF3307" s="98"/>
      <c r="AG3307" s="123"/>
      <c r="AH3307" s="123"/>
      <c r="AI3307"/>
      <c r="AJ3307"/>
      <c r="AM3307" s="13"/>
    </row>
    <row r="3308" spans="1:39" s="8" customFormat="1" ht="24.95" customHeight="1" x14ac:dyDescent="0.25">
      <c r="A3308" s="65" t="str">
        <f t="shared" si="51"/>
        <v/>
      </c>
      <c r="B3308" s="61"/>
      <c r="C3308" s="63" t="str">
        <f>IF(B3308="","",VLOOKUP(B3308,'Base productos'!A$2:H$10900,2,FALSE))</f>
        <v/>
      </c>
      <c r="D3308" s="66" t="str">
        <f>IF(B3308="","",VLOOKUP(B3308,'Base productos'!A$2:H$10900,3,FALSE))</f>
        <v/>
      </c>
      <c r="E3308" s="62" t="str">
        <f>IF(B3308="","",VLOOKUP(B3308,'Base productos'!A$2:H$10900,4,FALSE))</f>
        <v/>
      </c>
      <c r="F3308" s="62" t="str">
        <f>IF(B3308="","",VLOOKUP(B3308,'Base productos'!A$2:H$10900,5,FALSE))</f>
        <v/>
      </c>
      <c r="G3308" s="66" t="str">
        <f>IF(B3308="","",VLOOKUP(B3308,'Base productos'!A$2:H$10900,6,FALSE))</f>
        <v/>
      </c>
      <c r="H3308" s="66" t="str">
        <f>IF(B3308="","",VLOOKUP(B3308,'Base productos'!A$2:H$10900,7,FALSE))</f>
        <v/>
      </c>
      <c r="I3308" s="66" t="str">
        <f>IF(B3308="","",VLOOKUP(B3308,'Base productos'!A$2:H$10900,8,FALSE))</f>
        <v/>
      </c>
      <c r="J3308" s="47"/>
      <c r="K3308" s="48"/>
      <c r="L3308" s="68"/>
      <c r="M3308" s="68"/>
      <c r="N3308" s="68"/>
      <c r="O3308" s="68"/>
      <c r="P3308" s="100" t="str">
        <f>IF(O3308="","",VLOOKUP(O3308,'Principios Activos'!A$1:B$2418,2,FALSE))</f>
        <v/>
      </c>
      <c r="Q3308" s="68"/>
      <c r="R3308" s="68"/>
      <c r="S3308" s="68"/>
      <c r="T3308" s="68"/>
      <c r="U3308" s="68"/>
      <c r="V3308" s="68"/>
      <c r="W3308" s="68"/>
      <c r="X3308" s="68"/>
      <c r="Y3308" s="68"/>
      <c r="Z3308" s="68"/>
      <c r="AA3308" s="68"/>
      <c r="AB3308" s="69"/>
      <c r="AC3308" s="68"/>
      <c r="AD3308" s="69"/>
      <c r="AE3308" s="53"/>
      <c r="AF3308" s="98"/>
      <c r="AG3308" s="123"/>
      <c r="AH3308" s="123"/>
      <c r="AI3308"/>
      <c r="AJ3308"/>
      <c r="AM3308" s="13"/>
    </row>
    <row r="3309" spans="1:39" s="8" customFormat="1" ht="24.95" customHeight="1" x14ac:dyDescent="0.25">
      <c r="A3309" s="65" t="str">
        <f t="shared" si="51"/>
        <v/>
      </c>
      <c r="B3309" s="61"/>
      <c r="C3309" s="63" t="str">
        <f>IF(B3309="","",VLOOKUP(B3309,'Base productos'!A$2:H$10900,2,FALSE))</f>
        <v/>
      </c>
      <c r="D3309" s="66" t="str">
        <f>IF(B3309="","",VLOOKUP(B3309,'Base productos'!A$2:H$10900,3,FALSE))</f>
        <v/>
      </c>
      <c r="E3309" s="62" t="str">
        <f>IF(B3309="","",VLOOKUP(B3309,'Base productos'!A$2:H$10900,4,FALSE))</f>
        <v/>
      </c>
      <c r="F3309" s="62" t="str">
        <f>IF(B3309="","",VLOOKUP(B3309,'Base productos'!A$2:H$10900,5,FALSE))</f>
        <v/>
      </c>
      <c r="G3309" s="66" t="str">
        <f>IF(B3309="","",VLOOKUP(B3309,'Base productos'!A$2:H$10900,6,FALSE))</f>
        <v/>
      </c>
      <c r="H3309" s="66" t="str">
        <f>IF(B3309="","",VLOOKUP(B3309,'Base productos'!A$2:H$10900,7,FALSE))</f>
        <v/>
      </c>
      <c r="I3309" s="66" t="str">
        <f>IF(B3309="","",VLOOKUP(B3309,'Base productos'!A$2:H$10900,8,FALSE))</f>
        <v/>
      </c>
      <c r="J3309" s="47"/>
      <c r="K3309" s="48"/>
      <c r="L3309" s="68"/>
      <c r="M3309" s="68"/>
      <c r="N3309" s="68"/>
      <c r="O3309" s="68"/>
      <c r="P3309" s="100" t="str">
        <f>IF(O3309="","",VLOOKUP(O3309,'Principios Activos'!A$1:B$2418,2,FALSE))</f>
        <v/>
      </c>
      <c r="Q3309" s="68"/>
      <c r="R3309" s="68"/>
      <c r="S3309" s="68"/>
      <c r="T3309" s="68"/>
      <c r="U3309" s="68"/>
      <c r="V3309" s="68"/>
      <c r="W3309" s="68"/>
      <c r="X3309" s="68"/>
      <c r="Y3309" s="68"/>
      <c r="Z3309" s="68"/>
      <c r="AA3309" s="68"/>
      <c r="AB3309" s="69"/>
      <c r="AC3309" s="68"/>
      <c r="AD3309" s="69"/>
      <c r="AE3309" s="53"/>
      <c r="AF3309" s="98"/>
      <c r="AG3309" s="123"/>
      <c r="AH3309" s="123"/>
      <c r="AI3309"/>
      <c r="AJ3309"/>
      <c r="AM3309" s="13"/>
    </row>
    <row r="3310" spans="1:39" s="8" customFormat="1" ht="24.95" customHeight="1" x14ac:dyDescent="0.25">
      <c r="A3310" s="65" t="str">
        <f t="shared" si="51"/>
        <v/>
      </c>
      <c r="B3310" s="61"/>
      <c r="C3310" s="63" t="str">
        <f>IF(B3310="","",VLOOKUP(B3310,'Base productos'!A$2:H$10900,2,FALSE))</f>
        <v/>
      </c>
      <c r="D3310" s="66" t="str">
        <f>IF(B3310="","",VLOOKUP(B3310,'Base productos'!A$2:H$10900,3,FALSE))</f>
        <v/>
      </c>
      <c r="E3310" s="62" t="str">
        <f>IF(B3310="","",VLOOKUP(B3310,'Base productos'!A$2:H$10900,4,FALSE))</f>
        <v/>
      </c>
      <c r="F3310" s="62" t="str">
        <f>IF(B3310="","",VLOOKUP(B3310,'Base productos'!A$2:H$10900,5,FALSE))</f>
        <v/>
      </c>
      <c r="G3310" s="66" t="str">
        <f>IF(B3310="","",VLOOKUP(B3310,'Base productos'!A$2:H$10900,6,FALSE))</f>
        <v/>
      </c>
      <c r="H3310" s="66" t="str">
        <f>IF(B3310="","",VLOOKUP(B3310,'Base productos'!A$2:H$10900,7,FALSE))</f>
        <v/>
      </c>
      <c r="I3310" s="66" t="str">
        <f>IF(B3310="","",VLOOKUP(B3310,'Base productos'!A$2:H$10900,8,FALSE))</f>
        <v/>
      </c>
      <c r="J3310" s="47"/>
      <c r="K3310" s="48"/>
      <c r="L3310" s="68"/>
      <c r="M3310" s="68"/>
      <c r="N3310" s="68"/>
      <c r="O3310" s="68"/>
      <c r="P3310" s="100" t="str">
        <f>IF(O3310="","",VLOOKUP(O3310,'Principios Activos'!A$1:B$2418,2,FALSE))</f>
        <v/>
      </c>
      <c r="Q3310" s="68"/>
      <c r="R3310" s="68"/>
      <c r="S3310" s="68"/>
      <c r="T3310" s="68"/>
      <c r="U3310" s="68"/>
      <c r="V3310" s="68"/>
      <c r="W3310" s="68"/>
      <c r="X3310" s="68"/>
      <c r="Y3310" s="68"/>
      <c r="Z3310" s="68"/>
      <c r="AA3310" s="68"/>
      <c r="AB3310" s="69"/>
      <c r="AC3310" s="68"/>
      <c r="AD3310" s="69"/>
      <c r="AE3310" s="53"/>
      <c r="AF3310" s="98"/>
      <c r="AG3310" s="123"/>
      <c r="AH3310" s="123"/>
      <c r="AI3310"/>
      <c r="AJ3310"/>
      <c r="AM3310" s="13"/>
    </row>
    <row r="3311" spans="1:39" s="8" customFormat="1" ht="24.95" customHeight="1" x14ac:dyDescent="0.25">
      <c r="A3311" s="65" t="str">
        <f t="shared" si="51"/>
        <v/>
      </c>
      <c r="B3311" s="61"/>
      <c r="C3311" s="63" t="str">
        <f>IF(B3311="","",VLOOKUP(B3311,'Base productos'!A$2:H$10900,2,FALSE))</f>
        <v/>
      </c>
      <c r="D3311" s="66" t="str">
        <f>IF(B3311="","",VLOOKUP(B3311,'Base productos'!A$2:H$10900,3,FALSE))</f>
        <v/>
      </c>
      <c r="E3311" s="62" t="str">
        <f>IF(B3311="","",VLOOKUP(B3311,'Base productos'!A$2:H$10900,4,FALSE))</f>
        <v/>
      </c>
      <c r="F3311" s="62" t="str">
        <f>IF(B3311="","",VLOOKUP(B3311,'Base productos'!A$2:H$10900,5,FALSE))</f>
        <v/>
      </c>
      <c r="G3311" s="66" t="str">
        <f>IF(B3311="","",VLOOKUP(B3311,'Base productos'!A$2:H$10900,6,FALSE))</f>
        <v/>
      </c>
      <c r="H3311" s="66" t="str">
        <f>IF(B3311="","",VLOOKUP(B3311,'Base productos'!A$2:H$10900,7,FALSE))</f>
        <v/>
      </c>
      <c r="I3311" s="66" t="str">
        <f>IF(B3311="","",VLOOKUP(B3311,'Base productos'!A$2:H$10900,8,FALSE))</f>
        <v/>
      </c>
      <c r="J3311" s="47"/>
      <c r="K3311" s="48"/>
      <c r="L3311" s="68"/>
      <c r="M3311" s="68"/>
      <c r="N3311" s="68"/>
      <c r="O3311" s="68"/>
      <c r="P3311" s="100" t="str">
        <f>IF(O3311="","",VLOOKUP(O3311,'Principios Activos'!A$1:B$2418,2,FALSE))</f>
        <v/>
      </c>
      <c r="Q3311" s="68"/>
      <c r="R3311" s="68"/>
      <c r="S3311" s="68"/>
      <c r="T3311" s="68"/>
      <c r="U3311" s="68"/>
      <c r="V3311" s="68"/>
      <c r="W3311" s="68"/>
      <c r="X3311" s="68"/>
      <c r="Y3311" s="68"/>
      <c r="Z3311" s="68"/>
      <c r="AA3311" s="68"/>
      <c r="AB3311" s="69"/>
      <c r="AC3311" s="68"/>
      <c r="AD3311" s="69"/>
      <c r="AE3311" s="53"/>
      <c r="AF3311" s="98"/>
      <c r="AG3311" s="123"/>
      <c r="AH3311" s="123"/>
      <c r="AI3311"/>
      <c r="AJ3311"/>
      <c r="AM3311" s="13"/>
    </row>
    <row r="3312" spans="1:39" s="8" customFormat="1" ht="24.95" customHeight="1" x14ac:dyDescent="0.25">
      <c r="A3312" s="65" t="str">
        <f t="shared" si="51"/>
        <v/>
      </c>
      <c r="B3312" s="61"/>
      <c r="C3312" s="63" t="str">
        <f>IF(B3312="","",VLOOKUP(B3312,'Base productos'!A$2:H$10900,2,FALSE))</f>
        <v/>
      </c>
      <c r="D3312" s="66" t="str">
        <f>IF(B3312="","",VLOOKUP(B3312,'Base productos'!A$2:H$10900,3,FALSE))</f>
        <v/>
      </c>
      <c r="E3312" s="62" t="str">
        <f>IF(B3312="","",VLOOKUP(B3312,'Base productos'!A$2:H$10900,4,FALSE))</f>
        <v/>
      </c>
      <c r="F3312" s="62" t="str">
        <f>IF(B3312="","",VLOOKUP(B3312,'Base productos'!A$2:H$10900,5,FALSE))</f>
        <v/>
      </c>
      <c r="G3312" s="66" t="str">
        <f>IF(B3312="","",VLOOKUP(B3312,'Base productos'!A$2:H$10900,6,FALSE))</f>
        <v/>
      </c>
      <c r="H3312" s="66" t="str">
        <f>IF(B3312="","",VLOOKUP(B3312,'Base productos'!A$2:H$10900,7,FALSE))</f>
        <v/>
      </c>
      <c r="I3312" s="66" t="str">
        <f>IF(B3312="","",VLOOKUP(B3312,'Base productos'!A$2:H$10900,8,FALSE))</f>
        <v/>
      </c>
      <c r="J3312" s="47"/>
      <c r="K3312" s="48"/>
      <c r="L3312" s="68"/>
      <c r="M3312" s="68"/>
      <c r="N3312" s="68"/>
      <c r="O3312" s="68"/>
      <c r="P3312" s="100" t="str">
        <f>IF(O3312="","",VLOOKUP(O3312,'Principios Activos'!A$1:B$2418,2,FALSE))</f>
        <v/>
      </c>
      <c r="Q3312" s="68"/>
      <c r="R3312" s="68"/>
      <c r="S3312" s="68"/>
      <c r="T3312" s="68"/>
      <c r="U3312" s="68"/>
      <c r="V3312" s="68"/>
      <c r="W3312" s="68"/>
      <c r="X3312" s="68"/>
      <c r="Y3312" s="68"/>
      <c r="Z3312" s="68"/>
      <c r="AA3312" s="68"/>
      <c r="AB3312" s="69"/>
      <c r="AC3312" s="68"/>
      <c r="AD3312" s="69"/>
      <c r="AE3312" s="53"/>
      <c r="AF3312" s="98"/>
      <c r="AG3312" s="123"/>
      <c r="AH3312" s="123"/>
      <c r="AI3312"/>
      <c r="AJ3312"/>
      <c r="AM3312" s="13"/>
    </row>
    <row r="3313" spans="1:39" s="8" customFormat="1" ht="24.95" customHeight="1" x14ac:dyDescent="0.25">
      <c r="A3313" s="65" t="str">
        <f t="shared" si="51"/>
        <v/>
      </c>
      <c r="B3313" s="61"/>
      <c r="C3313" s="63" t="str">
        <f>IF(B3313="","",VLOOKUP(B3313,'Base productos'!A$2:H$10900,2,FALSE))</f>
        <v/>
      </c>
      <c r="D3313" s="66" t="str">
        <f>IF(B3313="","",VLOOKUP(B3313,'Base productos'!A$2:H$10900,3,FALSE))</f>
        <v/>
      </c>
      <c r="E3313" s="62" t="str">
        <f>IF(B3313="","",VLOOKUP(B3313,'Base productos'!A$2:H$10900,4,FALSE))</f>
        <v/>
      </c>
      <c r="F3313" s="62" t="str">
        <f>IF(B3313="","",VLOOKUP(B3313,'Base productos'!A$2:H$10900,5,FALSE))</f>
        <v/>
      </c>
      <c r="G3313" s="66" t="str">
        <f>IF(B3313="","",VLOOKUP(B3313,'Base productos'!A$2:H$10900,6,FALSE))</f>
        <v/>
      </c>
      <c r="H3313" s="66" t="str">
        <f>IF(B3313="","",VLOOKUP(B3313,'Base productos'!A$2:H$10900,7,FALSE))</f>
        <v/>
      </c>
      <c r="I3313" s="66" t="str">
        <f>IF(B3313="","",VLOOKUP(B3313,'Base productos'!A$2:H$10900,8,FALSE))</f>
        <v/>
      </c>
      <c r="J3313" s="47"/>
      <c r="K3313" s="48"/>
      <c r="L3313" s="68"/>
      <c r="M3313" s="68"/>
      <c r="N3313" s="68"/>
      <c r="O3313" s="68"/>
      <c r="P3313" s="100" t="str">
        <f>IF(O3313="","",VLOOKUP(O3313,'Principios Activos'!A$1:B$2418,2,FALSE))</f>
        <v/>
      </c>
      <c r="Q3313" s="68"/>
      <c r="R3313" s="68"/>
      <c r="S3313" s="68"/>
      <c r="T3313" s="68"/>
      <c r="U3313" s="68"/>
      <c r="V3313" s="68"/>
      <c r="W3313" s="68"/>
      <c r="X3313" s="68"/>
      <c r="Y3313" s="68"/>
      <c r="Z3313" s="68"/>
      <c r="AA3313" s="68"/>
      <c r="AB3313" s="69"/>
      <c r="AC3313" s="68"/>
      <c r="AD3313" s="69"/>
      <c r="AE3313" s="53"/>
      <c r="AF3313" s="98"/>
      <c r="AG3313" s="123"/>
      <c r="AH3313" s="123"/>
      <c r="AI3313"/>
      <c r="AJ3313"/>
      <c r="AM3313" s="13"/>
    </row>
    <row r="3314" spans="1:39" s="8" customFormat="1" ht="24.95" customHeight="1" x14ac:dyDescent="0.25">
      <c r="A3314" s="65" t="str">
        <f t="shared" si="51"/>
        <v/>
      </c>
      <c r="B3314" s="61"/>
      <c r="C3314" s="63" t="str">
        <f>IF(B3314="","",VLOOKUP(B3314,'Base productos'!A$2:H$10900,2,FALSE))</f>
        <v/>
      </c>
      <c r="D3314" s="66" t="str">
        <f>IF(B3314="","",VLOOKUP(B3314,'Base productos'!A$2:H$10900,3,FALSE))</f>
        <v/>
      </c>
      <c r="E3314" s="62" t="str">
        <f>IF(B3314="","",VLOOKUP(B3314,'Base productos'!A$2:H$10900,4,FALSE))</f>
        <v/>
      </c>
      <c r="F3314" s="62" t="str">
        <f>IF(B3314="","",VLOOKUP(B3314,'Base productos'!A$2:H$10900,5,FALSE))</f>
        <v/>
      </c>
      <c r="G3314" s="66" t="str">
        <f>IF(B3314="","",VLOOKUP(B3314,'Base productos'!A$2:H$10900,6,FALSE))</f>
        <v/>
      </c>
      <c r="H3314" s="66" t="str">
        <f>IF(B3314="","",VLOOKUP(B3314,'Base productos'!A$2:H$10900,7,FALSE))</f>
        <v/>
      </c>
      <c r="I3314" s="66" t="str">
        <f>IF(B3314="","",VLOOKUP(B3314,'Base productos'!A$2:H$10900,8,FALSE))</f>
        <v/>
      </c>
      <c r="J3314" s="47"/>
      <c r="K3314" s="48"/>
      <c r="L3314" s="68"/>
      <c r="M3314" s="68"/>
      <c r="N3314" s="68"/>
      <c r="O3314" s="68"/>
      <c r="P3314" s="100" t="str">
        <f>IF(O3314="","",VLOOKUP(O3314,'Principios Activos'!A$1:B$2418,2,FALSE))</f>
        <v/>
      </c>
      <c r="Q3314" s="68"/>
      <c r="R3314" s="68"/>
      <c r="S3314" s="68"/>
      <c r="T3314" s="68"/>
      <c r="U3314" s="68"/>
      <c r="V3314" s="68"/>
      <c r="W3314" s="68"/>
      <c r="X3314" s="68"/>
      <c r="Y3314" s="68"/>
      <c r="Z3314" s="68"/>
      <c r="AA3314" s="68"/>
      <c r="AB3314" s="69"/>
      <c r="AC3314" s="68"/>
      <c r="AD3314" s="69"/>
      <c r="AE3314" s="53"/>
      <c r="AF3314" s="98"/>
      <c r="AG3314" s="123"/>
      <c r="AH3314" s="123"/>
      <c r="AI3314"/>
      <c r="AJ3314"/>
      <c r="AM3314" s="13"/>
    </row>
    <row r="3315" spans="1:39" s="8" customFormat="1" ht="24.95" customHeight="1" x14ac:dyDescent="0.25">
      <c r="A3315" s="65" t="str">
        <f t="shared" si="51"/>
        <v/>
      </c>
      <c r="B3315" s="61"/>
      <c r="C3315" s="63" t="str">
        <f>IF(B3315="","",VLOOKUP(B3315,'Base productos'!A$2:H$10900,2,FALSE))</f>
        <v/>
      </c>
      <c r="D3315" s="66" t="str">
        <f>IF(B3315="","",VLOOKUP(B3315,'Base productos'!A$2:H$10900,3,FALSE))</f>
        <v/>
      </c>
      <c r="E3315" s="62" t="str">
        <f>IF(B3315="","",VLOOKUP(B3315,'Base productos'!A$2:H$10900,4,FALSE))</f>
        <v/>
      </c>
      <c r="F3315" s="62" t="str">
        <f>IF(B3315="","",VLOOKUP(B3315,'Base productos'!A$2:H$10900,5,FALSE))</f>
        <v/>
      </c>
      <c r="G3315" s="66" t="str">
        <f>IF(B3315="","",VLOOKUP(B3315,'Base productos'!A$2:H$10900,6,FALSE))</f>
        <v/>
      </c>
      <c r="H3315" s="66" t="str">
        <f>IF(B3315="","",VLOOKUP(B3315,'Base productos'!A$2:H$10900,7,FALSE))</f>
        <v/>
      </c>
      <c r="I3315" s="66" t="str">
        <f>IF(B3315="","",VLOOKUP(B3315,'Base productos'!A$2:H$10900,8,FALSE))</f>
        <v/>
      </c>
      <c r="J3315" s="47"/>
      <c r="K3315" s="48"/>
      <c r="L3315" s="68"/>
      <c r="M3315" s="68"/>
      <c r="N3315" s="68"/>
      <c r="O3315" s="68"/>
      <c r="P3315" s="100" t="str">
        <f>IF(O3315="","",VLOOKUP(O3315,'Principios Activos'!A$1:B$2418,2,FALSE))</f>
        <v/>
      </c>
      <c r="Q3315" s="68"/>
      <c r="R3315" s="68"/>
      <c r="S3315" s="68"/>
      <c r="T3315" s="68"/>
      <c r="U3315" s="68"/>
      <c r="V3315" s="68"/>
      <c r="W3315" s="68"/>
      <c r="X3315" s="68"/>
      <c r="Y3315" s="68"/>
      <c r="Z3315" s="68"/>
      <c r="AA3315" s="68"/>
      <c r="AB3315" s="69"/>
      <c r="AC3315" s="68"/>
      <c r="AD3315" s="69"/>
      <c r="AE3315" s="53"/>
      <c r="AF3315" s="98"/>
      <c r="AG3315" s="123"/>
      <c r="AH3315" s="123"/>
      <c r="AI3315"/>
      <c r="AJ3315"/>
      <c r="AM3315" s="13"/>
    </row>
    <row r="3316" spans="1:39" s="8" customFormat="1" ht="24.95" customHeight="1" x14ac:dyDescent="0.25">
      <c r="A3316" s="65" t="str">
        <f t="shared" si="51"/>
        <v/>
      </c>
      <c r="B3316" s="61"/>
      <c r="C3316" s="63" t="str">
        <f>IF(B3316="","",VLOOKUP(B3316,'Base productos'!A$2:H$10900,2,FALSE))</f>
        <v/>
      </c>
      <c r="D3316" s="66" t="str">
        <f>IF(B3316="","",VLOOKUP(B3316,'Base productos'!A$2:H$10900,3,FALSE))</f>
        <v/>
      </c>
      <c r="E3316" s="62" t="str">
        <f>IF(B3316="","",VLOOKUP(B3316,'Base productos'!A$2:H$10900,4,FALSE))</f>
        <v/>
      </c>
      <c r="F3316" s="62" t="str">
        <f>IF(B3316="","",VLOOKUP(B3316,'Base productos'!A$2:H$10900,5,FALSE))</f>
        <v/>
      </c>
      <c r="G3316" s="66" t="str">
        <f>IF(B3316="","",VLOOKUP(B3316,'Base productos'!A$2:H$10900,6,FALSE))</f>
        <v/>
      </c>
      <c r="H3316" s="66" t="str">
        <f>IF(B3316="","",VLOOKUP(B3316,'Base productos'!A$2:H$10900,7,FALSE))</f>
        <v/>
      </c>
      <c r="I3316" s="66" t="str">
        <f>IF(B3316="","",VLOOKUP(B3316,'Base productos'!A$2:H$10900,8,FALSE))</f>
        <v/>
      </c>
      <c r="J3316" s="47"/>
      <c r="K3316" s="48"/>
      <c r="L3316" s="68"/>
      <c r="M3316" s="68"/>
      <c r="N3316" s="68"/>
      <c r="O3316" s="68"/>
      <c r="P3316" s="100" t="str">
        <f>IF(O3316="","",VLOOKUP(O3316,'Principios Activos'!A$1:B$2418,2,FALSE))</f>
        <v/>
      </c>
      <c r="Q3316" s="68"/>
      <c r="R3316" s="68"/>
      <c r="S3316" s="68"/>
      <c r="T3316" s="68"/>
      <c r="U3316" s="68"/>
      <c r="V3316" s="68"/>
      <c r="W3316" s="68"/>
      <c r="X3316" s="68"/>
      <c r="Y3316" s="68"/>
      <c r="Z3316" s="68"/>
      <c r="AA3316" s="68"/>
      <c r="AB3316" s="69"/>
      <c r="AC3316" s="68"/>
      <c r="AD3316" s="69"/>
      <c r="AE3316" s="53"/>
      <c r="AF3316" s="98"/>
      <c r="AG3316" s="123"/>
      <c r="AH3316" s="123"/>
      <c r="AI3316"/>
      <c r="AJ3316"/>
      <c r="AM3316" s="13"/>
    </row>
    <row r="3317" spans="1:39" s="8" customFormat="1" ht="24.95" customHeight="1" x14ac:dyDescent="0.25">
      <c r="A3317" s="65" t="str">
        <f t="shared" si="51"/>
        <v/>
      </c>
      <c r="B3317" s="61"/>
      <c r="C3317" s="63" t="str">
        <f>IF(B3317="","",VLOOKUP(B3317,'Base productos'!A$2:H$10900,2,FALSE))</f>
        <v/>
      </c>
      <c r="D3317" s="66" t="str">
        <f>IF(B3317="","",VLOOKUP(B3317,'Base productos'!A$2:H$10900,3,FALSE))</f>
        <v/>
      </c>
      <c r="E3317" s="62" t="str">
        <f>IF(B3317="","",VLOOKUP(B3317,'Base productos'!A$2:H$10900,4,FALSE))</f>
        <v/>
      </c>
      <c r="F3317" s="62" t="str">
        <f>IF(B3317="","",VLOOKUP(B3317,'Base productos'!A$2:H$10900,5,FALSE))</f>
        <v/>
      </c>
      <c r="G3317" s="66" t="str">
        <f>IF(B3317="","",VLOOKUP(B3317,'Base productos'!A$2:H$10900,6,FALSE))</f>
        <v/>
      </c>
      <c r="H3317" s="66" t="str">
        <f>IF(B3317="","",VLOOKUP(B3317,'Base productos'!A$2:H$10900,7,FALSE))</f>
        <v/>
      </c>
      <c r="I3317" s="66" t="str">
        <f>IF(B3317="","",VLOOKUP(B3317,'Base productos'!A$2:H$10900,8,FALSE))</f>
        <v/>
      </c>
      <c r="J3317" s="47"/>
      <c r="K3317" s="48"/>
      <c r="L3317" s="68"/>
      <c r="M3317" s="68"/>
      <c r="N3317" s="68"/>
      <c r="O3317" s="68"/>
      <c r="P3317" s="100" t="str">
        <f>IF(O3317="","",VLOOKUP(O3317,'Principios Activos'!A$1:B$2418,2,FALSE))</f>
        <v/>
      </c>
      <c r="Q3317" s="68"/>
      <c r="R3317" s="68"/>
      <c r="S3317" s="68"/>
      <c r="T3317" s="68"/>
      <c r="U3317" s="68"/>
      <c r="V3317" s="68"/>
      <c r="W3317" s="68"/>
      <c r="X3317" s="68"/>
      <c r="Y3317" s="68"/>
      <c r="Z3317" s="68"/>
      <c r="AA3317" s="68"/>
      <c r="AB3317" s="69"/>
      <c r="AC3317" s="68"/>
      <c r="AD3317" s="69"/>
      <c r="AE3317" s="53"/>
      <c r="AF3317" s="98"/>
      <c r="AG3317" s="123"/>
      <c r="AH3317" s="123"/>
      <c r="AI3317"/>
      <c r="AJ3317"/>
      <c r="AM3317" s="13"/>
    </row>
    <row r="3318" spans="1:39" s="8" customFormat="1" ht="24.95" customHeight="1" x14ac:dyDescent="0.25">
      <c r="A3318" s="65" t="str">
        <f t="shared" si="51"/>
        <v/>
      </c>
      <c r="B3318" s="61"/>
      <c r="C3318" s="63" t="str">
        <f>IF(B3318="","",VLOOKUP(B3318,'Base productos'!A$2:H$10900,2,FALSE))</f>
        <v/>
      </c>
      <c r="D3318" s="66" t="str">
        <f>IF(B3318="","",VLOOKUP(B3318,'Base productos'!A$2:H$10900,3,FALSE))</f>
        <v/>
      </c>
      <c r="E3318" s="62" t="str">
        <f>IF(B3318="","",VLOOKUP(B3318,'Base productos'!A$2:H$10900,4,FALSE))</f>
        <v/>
      </c>
      <c r="F3318" s="62" t="str">
        <f>IF(B3318="","",VLOOKUP(B3318,'Base productos'!A$2:H$10900,5,FALSE))</f>
        <v/>
      </c>
      <c r="G3318" s="66" t="str">
        <f>IF(B3318="","",VLOOKUP(B3318,'Base productos'!A$2:H$10900,6,FALSE))</f>
        <v/>
      </c>
      <c r="H3318" s="66" t="str">
        <f>IF(B3318="","",VLOOKUP(B3318,'Base productos'!A$2:H$10900,7,FALSE))</f>
        <v/>
      </c>
      <c r="I3318" s="66" t="str">
        <f>IF(B3318="","",VLOOKUP(B3318,'Base productos'!A$2:H$10900,8,FALSE))</f>
        <v/>
      </c>
      <c r="J3318" s="47"/>
      <c r="K3318" s="48"/>
      <c r="L3318" s="68"/>
      <c r="M3318" s="68"/>
      <c r="N3318" s="68"/>
      <c r="O3318" s="68"/>
      <c r="P3318" s="100" t="str">
        <f>IF(O3318="","",VLOOKUP(O3318,'Principios Activos'!A$1:B$2418,2,FALSE))</f>
        <v/>
      </c>
      <c r="Q3318" s="68"/>
      <c r="R3318" s="68"/>
      <c r="S3318" s="68"/>
      <c r="T3318" s="68"/>
      <c r="U3318" s="68"/>
      <c r="V3318" s="68"/>
      <c r="W3318" s="68"/>
      <c r="X3318" s="68"/>
      <c r="Y3318" s="68"/>
      <c r="Z3318" s="68"/>
      <c r="AA3318" s="68"/>
      <c r="AB3318" s="69"/>
      <c r="AC3318" s="68"/>
      <c r="AD3318" s="69"/>
      <c r="AE3318" s="53"/>
      <c r="AF3318" s="98"/>
      <c r="AG3318" s="123"/>
      <c r="AH3318" s="123"/>
      <c r="AI3318"/>
      <c r="AJ3318"/>
      <c r="AM3318" s="13"/>
    </row>
    <row r="3319" spans="1:39" s="8" customFormat="1" ht="24.95" customHeight="1" x14ac:dyDescent="0.25">
      <c r="A3319" s="65" t="str">
        <f t="shared" si="51"/>
        <v/>
      </c>
      <c r="B3319" s="61"/>
      <c r="C3319" s="63" t="str">
        <f>IF(B3319="","",VLOOKUP(B3319,'Base productos'!A$2:H$10900,2,FALSE))</f>
        <v/>
      </c>
      <c r="D3319" s="66" t="str">
        <f>IF(B3319="","",VLOOKUP(B3319,'Base productos'!A$2:H$10900,3,FALSE))</f>
        <v/>
      </c>
      <c r="E3319" s="62" t="str">
        <f>IF(B3319="","",VLOOKUP(B3319,'Base productos'!A$2:H$10900,4,FALSE))</f>
        <v/>
      </c>
      <c r="F3319" s="62" t="str">
        <f>IF(B3319="","",VLOOKUP(B3319,'Base productos'!A$2:H$10900,5,FALSE))</f>
        <v/>
      </c>
      <c r="G3319" s="66" t="str">
        <f>IF(B3319="","",VLOOKUP(B3319,'Base productos'!A$2:H$10900,6,FALSE))</f>
        <v/>
      </c>
      <c r="H3319" s="66" t="str">
        <f>IF(B3319="","",VLOOKUP(B3319,'Base productos'!A$2:H$10900,7,FALSE))</f>
        <v/>
      </c>
      <c r="I3319" s="66" t="str">
        <f>IF(B3319="","",VLOOKUP(B3319,'Base productos'!A$2:H$10900,8,FALSE))</f>
        <v/>
      </c>
      <c r="J3319" s="47"/>
      <c r="K3319" s="48"/>
      <c r="L3319" s="68"/>
      <c r="M3319" s="68"/>
      <c r="N3319" s="68"/>
      <c r="O3319" s="68"/>
      <c r="P3319" s="100" t="str">
        <f>IF(O3319="","",VLOOKUP(O3319,'Principios Activos'!A$1:B$2418,2,FALSE))</f>
        <v/>
      </c>
      <c r="Q3319" s="68"/>
      <c r="R3319" s="68"/>
      <c r="S3319" s="68"/>
      <c r="T3319" s="68"/>
      <c r="U3319" s="68"/>
      <c r="V3319" s="68"/>
      <c r="W3319" s="68"/>
      <c r="X3319" s="68"/>
      <c r="Y3319" s="68"/>
      <c r="Z3319" s="68"/>
      <c r="AA3319" s="68"/>
      <c r="AB3319" s="69"/>
      <c r="AC3319" s="68"/>
      <c r="AD3319" s="69"/>
      <c r="AE3319" s="53"/>
      <c r="AF3319" s="98"/>
      <c r="AG3319" s="123"/>
      <c r="AH3319" s="123"/>
      <c r="AI3319"/>
      <c r="AJ3319"/>
      <c r="AM3319" s="13"/>
    </row>
    <row r="3320" spans="1:39" s="8" customFormat="1" ht="24.95" customHeight="1" x14ac:dyDescent="0.25">
      <c r="A3320" s="65" t="str">
        <f t="shared" si="51"/>
        <v/>
      </c>
      <c r="B3320" s="61"/>
      <c r="C3320" s="63" t="str">
        <f>IF(B3320="","",VLOOKUP(B3320,'Base productos'!A$2:H$10900,2,FALSE))</f>
        <v/>
      </c>
      <c r="D3320" s="66" t="str">
        <f>IF(B3320="","",VLOOKUP(B3320,'Base productos'!A$2:H$10900,3,FALSE))</f>
        <v/>
      </c>
      <c r="E3320" s="62" t="str">
        <f>IF(B3320="","",VLOOKUP(B3320,'Base productos'!A$2:H$10900,4,FALSE))</f>
        <v/>
      </c>
      <c r="F3320" s="62" t="str">
        <f>IF(B3320="","",VLOOKUP(B3320,'Base productos'!A$2:H$10900,5,FALSE))</f>
        <v/>
      </c>
      <c r="G3320" s="66" t="str">
        <f>IF(B3320="","",VLOOKUP(B3320,'Base productos'!A$2:H$10900,6,FALSE))</f>
        <v/>
      </c>
      <c r="H3320" s="66" t="str">
        <f>IF(B3320="","",VLOOKUP(B3320,'Base productos'!A$2:H$10900,7,FALSE))</f>
        <v/>
      </c>
      <c r="I3320" s="66" t="str">
        <f>IF(B3320="","",VLOOKUP(B3320,'Base productos'!A$2:H$10900,8,FALSE))</f>
        <v/>
      </c>
      <c r="J3320" s="47"/>
      <c r="K3320" s="48"/>
      <c r="L3320" s="68"/>
      <c r="M3320" s="68"/>
      <c r="N3320" s="68"/>
      <c r="O3320" s="68"/>
      <c r="P3320" s="100" t="str">
        <f>IF(O3320="","",VLOOKUP(O3320,'Principios Activos'!A$1:B$2418,2,FALSE))</f>
        <v/>
      </c>
      <c r="Q3320" s="68"/>
      <c r="R3320" s="68"/>
      <c r="S3320" s="68"/>
      <c r="T3320" s="68"/>
      <c r="U3320" s="68"/>
      <c r="V3320" s="68"/>
      <c r="W3320" s="68"/>
      <c r="X3320" s="68"/>
      <c r="Y3320" s="68"/>
      <c r="Z3320" s="68"/>
      <c r="AA3320" s="68"/>
      <c r="AB3320" s="69"/>
      <c r="AC3320" s="68"/>
      <c r="AD3320" s="69"/>
      <c r="AE3320" s="53"/>
      <c r="AF3320" s="98"/>
      <c r="AG3320" s="123"/>
      <c r="AH3320" s="123"/>
      <c r="AI3320"/>
      <c r="AJ3320"/>
      <c r="AM3320" s="13"/>
    </row>
    <row r="3321" spans="1:39" s="8" customFormat="1" ht="24.95" customHeight="1" x14ac:dyDescent="0.25">
      <c r="A3321" s="65" t="str">
        <f t="shared" si="51"/>
        <v/>
      </c>
      <c r="B3321" s="61"/>
      <c r="C3321" s="63" t="str">
        <f>IF(B3321="","",VLOOKUP(B3321,'Base productos'!A$2:H$10900,2,FALSE))</f>
        <v/>
      </c>
      <c r="D3321" s="66" t="str">
        <f>IF(B3321="","",VLOOKUP(B3321,'Base productos'!A$2:H$10900,3,FALSE))</f>
        <v/>
      </c>
      <c r="E3321" s="62" t="str">
        <f>IF(B3321="","",VLOOKUP(B3321,'Base productos'!A$2:H$10900,4,FALSE))</f>
        <v/>
      </c>
      <c r="F3321" s="62" t="str">
        <f>IF(B3321="","",VLOOKUP(B3321,'Base productos'!A$2:H$10900,5,FALSE))</f>
        <v/>
      </c>
      <c r="G3321" s="66" t="str">
        <f>IF(B3321="","",VLOOKUP(B3321,'Base productos'!A$2:H$10900,6,FALSE))</f>
        <v/>
      </c>
      <c r="H3321" s="66" t="str">
        <f>IF(B3321="","",VLOOKUP(B3321,'Base productos'!A$2:H$10900,7,FALSE))</f>
        <v/>
      </c>
      <c r="I3321" s="66" t="str">
        <f>IF(B3321="","",VLOOKUP(B3321,'Base productos'!A$2:H$10900,8,FALSE))</f>
        <v/>
      </c>
      <c r="J3321" s="47"/>
      <c r="K3321" s="48"/>
      <c r="L3321" s="68"/>
      <c r="M3321" s="68"/>
      <c r="N3321" s="68"/>
      <c r="O3321" s="68"/>
      <c r="P3321" s="100" t="str">
        <f>IF(O3321="","",VLOOKUP(O3321,'Principios Activos'!A$1:B$2418,2,FALSE))</f>
        <v/>
      </c>
      <c r="Q3321" s="68"/>
      <c r="R3321" s="68"/>
      <c r="S3321" s="68"/>
      <c r="T3321" s="68"/>
      <c r="U3321" s="68"/>
      <c r="V3321" s="68"/>
      <c r="W3321" s="68"/>
      <c r="X3321" s="68"/>
      <c r="Y3321" s="68"/>
      <c r="Z3321" s="68"/>
      <c r="AA3321" s="68"/>
      <c r="AB3321" s="69"/>
      <c r="AC3321" s="68"/>
      <c r="AD3321" s="69"/>
      <c r="AE3321" s="53"/>
      <c r="AF3321" s="98"/>
      <c r="AG3321" s="123"/>
      <c r="AH3321" s="123"/>
      <c r="AI3321"/>
      <c r="AJ3321"/>
      <c r="AM3321" s="13"/>
    </row>
    <row r="3322" spans="1:39" s="8" customFormat="1" ht="24.95" customHeight="1" x14ac:dyDescent="0.25">
      <c r="A3322" s="65" t="str">
        <f t="shared" si="51"/>
        <v/>
      </c>
      <c r="B3322" s="61"/>
      <c r="C3322" s="63" t="str">
        <f>IF(B3322="","",VLOOKUP(B3322,'Base productos'!A$2:H$10900,2,FALSE))</f>
        <v/>
      </c>
      <c r="D3322" s="66" t="str">
        <f>IF(B3322="","",VLOOKUP(B3322,'Base productos'!A$2:H$10900,3,FALSE))</f>
        <v/>
      </c>
      <c r="E3322" s="62" t="str">
        <f>IF(B3322="","",VLOOKUP(B3322,'Base productos'!A$2:H$10900,4,FALSE))</f>
        <v/>
      </c>
      <c r="F3322" s="62" t="str">
        <f>IF(B3322="","",VLOOKUP(B3322,'Base productos'!A$2:H$10900,5,FALSE))</f>
        <v/>
      </c>
      <c r="G3322" s="66" t="str">
        <f>IF(B3322="","",VLOOKUP(B3322,'Base productos'!A$2:H$10900,6,FALSE))</f>
        <v/>
      </c>
      <c r="H3322" s="66" t="str">
        <f>IF(B3322="","",VLOOKUP(B3322,'Base productos'!A$2:H$10900,7,FALSE))</f>
        <v/>
      </c>
      <c r="I3322" s="66" t="str">
        <f>IF(B3322="","",VLOOKUP(B3322,'Base productos'!A$2:H$10900,8,FALSE))</f>
        <v/>
      </c>
      <c r="J3322" s="47"/>
      <c r="K3322" s="48"/>
      <c r="L3322" s="68"/>
      <c r="M3322" s="68"/>
      <c r="N3322" s="68"/>
      <c r="O3322" s="68"/>
      <c r="P3322" s="100" t="str">
        <f>IF(O3322="","",VLOOKUP(O3322,'Principios Activos'!A$1:B$2418,2,FALSE))</f>
        <v/>
      </c>
      <c r="Q3322" s="68"/>
      <c r="R3322" s="68"/>
      <c r="S3322" s="68"/>
      <c r="T3322" s="68"/>
      <c r="U3322" s="68"/>
      <c r="V3322" s="68"/>
      <c r="W3322" s="68"/>
      <c r="X3322" s="68"/>
      <c r="Y3322" s="68"/>
      <c r="Z3322" s="68"/>
      <c r="AA3322" s="68"/>
      <c r="AB3322" s="69"/>
      <c r="AC3322" s="68"/>
      <c r="AD3322" s="69"/>
      <c r="AE3322" s="53"/>
      <c r="AF3322" s="98"/>
      <c r="AG3322" s="123"/>
      <c r="AH3322" s="123"/>
      <c r="AI3322"/>
      <c r="AJ3322"/>
      <c r="AM3322" s="13"/>
    </row>
    <row r="3323" spans="1:39" s="8" customFormat="1" ht="24.95" customHeight="1" x14ac:dyDescent="0.25">
      <c r="A3323" s="65" t="str">
        <f t="shared" si="51"/>
        <v/>
      </c>
      <c r="B3323" s="61"/>
      <c r="C3323" s="63" t="str">
        <f>IF(B3323="","",VLOOKUP(B3323,'Base productos'!A$2:H$10900,2,FALSE))</f>
        <v/>
      </c>
      <c r="D3323" s="66" t="str">
        <f>IF(B3323="","",VLOOKUP(B3323,'Base productos'!A$2:H$10900,3,FALSE))</f>
        <v/>
      </c>
      <c r="E3323" s="62" t="str">
        <f>IF(B3323="","",VLOOKUP(B3323,'Base productos'!A$2:H$10900,4,FALSE))</f>
        <v/>
      </c>
      <c r="F3323" s="62" t="str">
        <f>IF(B3323="","",VLOOKUP(B3323,'Base productos'!A$2:H$10900,5,FALSE))</f>
        <v/>
      </c>
      <c r="G3323" s="66" t="str">
        <f>IF(B3323="","",VLOOKUP(B3323,'Base productos'!A$2:H$10900,6,FALSE))</f>
        <v/>
      </c>
      <c r="H3323" s="66" t="str">
        <f>IF(B3323="","",VLOOKUP(B3323,'Base productos'!A$2:H$10900,7,FALSE))</f>
        <v/>
      </c>
      <c r="I3323" s="66" t="str">
        <f>IF(B3323="","",VLOOKUP(B3323,'Base productos'!A$2:H$10900,8,FALSE))</f>
        <v/>
      </c>
      <c r="J3323" s="47"/>
      <c r="K3323" s="48"/>
      <c r="L3323" s="68"/>
      <c r="M3323" s="68"/>
      <c r="N3323" s="68"/>
      <c r="O3323" s="68"/>
      <c r="P3323" s="100" t="str">
        <f>IF(O3323="","",VLOOKUP(O3323,'Principios Activos'!A$1:B$2418,2,FALSE))</f>
        <v/>
      </c>
      <c r="Q3323" s="68"/>
      <c r="R3323" s="68"/>
      <c r="S3323" s="68"/>
      <c r="T3323" s="68"/>
      <c r="U3323" s="68"/>
      <c r="V3323" s="68"/>
      <c r="W3323" s="68"/>
      <c r="X3323" s="68"/>
      <c r="Y3323" s="68"/>
      <c r="Z3323" s="68"/>
      <c r="AA3323" s="68"/>
      <c r="AB3323" s="69"/>
      <c r="AC3323" s="68"/>
      <c r="AD3323" s="69"/>
      <c r="AE3323" s="53"/>
      <c r="AF3323" s="98"/>
      <c r="AG3323" s="123"/>
      <c r="AH3323" s="123"/>
      <c r="AI3323"/>
      <c r="AJ3323"/>
      <c r="AM3323" s="13"/>
    </row>
    <row r="3324" spans="1:39" s="8" customFormat="1" ht="24.95" customHeight="1" x14ac:dyDescent="0.25">
      <c r="A3324" s="65" t="str">
        <f t="shared" si="51"/>
        <v/>
      </c>
      <c r="B3324" s="61"/>
      <c r="C3324" s="63" t="str">
        <f>IF(B3324="","",VLOOKUP(B3324,'Base productos'!A$2:H$10900,2,FALSE))</f>
        <v/>
      </c>
      <c r="D3324" s="66" t="str">
        <f>IF(B3324="","",VLOOKUP(B3324,'Base productos'!A$2:H$10900,3,FALSE))</f>
        <v/>
      </c>
      <c r="E3324" s="62" t="str">
        <f>IF(B3324="","",VLOOKUP(B3324,'Base productos'!A$2:H$10900,4,FALSE))</f>
        <v/>
      </c>
      <c r="F3324" s="62" t="str">
        <f>IF(B3324="","",VLOOKUP(B3324,'Base productos'!A$2:H$10900,5,FALSE))</f>
        <v/>
      </c>
      <c r="G3324" s="66" t="str">
        <f>IF(B3324="","",VLOOKUP(B3324,'Base productos'!A$2:H$10900,6,FALSE))</f>
        <v/>
      </c>
      <c r="H3324" s="66" t="str">
        <f>IF(B3324="","",VLOOKUP(B3324,'Base productos'!A$2:H$10900,7,FALSE))</f>
        <v/>
      </c>
      <c r="I3324" s="66" t="str">
        <f>IF(B3324="","",VLOOKUP(B3324,'Base productos'!A$2:H$10900,8,FALSE))</f>
        <v/>
      </c>
      <c r="J3324" s="47"/>
      <c r="K3324" s="48"/>
      <c r="L3324" s="68"/>
      <c r="M3324" s="68"/>
      <c r="N3324" s="68"/>
      <c r="O3324" s="68"/>
      <c r="P3324" s="100" t="str">
        <f>IF(O3324="","",VLOOKUP(O3324,'Principios Activos'!A$1:B$2418,2,FALSE))</f>
        <v/>
      </c>
      <c r="Q3324" s="68"/>
      <c r="R3324" s="68"/>
      <c r="S3324" s="68"/>
      <c r="T3324" s="68"/>
      <c r="U3324" s="68"/>
      <c r="V3324" s="68"/>
      <c r="W3324" s="68"/>
      <c r="X3324" s="68"/>
      <c r="Y3324" s="68"/>
      <c r="Z3324" s="68"/>
      <c r="AA3324" s="68"/>
      <c r="AB3324" s="69"/>
      <c r="AC3324" s="68"/>
      <c r="AD3324" s="69"/>
      <c r="AE3324" s="53"/>
      <c r="AF3324" s="98"/>
      <c r="AG3324" s="123"/>
      <c r="AH3324" s="123"/>
      <c r="AI3324"/>
      <c r="AJ3324"/>
      <c r="AM3324" s="13"/>
    </row>
    <row r="3325" spans="1:39" s="8" customFormat="1" ht="24.95" customHeight="1" x14ac:dyDescent="0.25">
      <c r="A3325" s="65" t="str">
        <f t="shared" si="51"/>
        <v/>
      </c>
      <c r="B3325" s="61"/>
      <c r="C3325" s="63" t="str">
        <f>IF(B3325="","",VLOOKUP(B3325,'Base productos'!A$2:H$10900,2,FALSE))</f>
        <v/>
      </c>
      <c r="D3325" s="66" t="str">
        <f>IF(B3325="","",VLOOKUP(B3325,'Base productos'!A$2:H$10900,3,FALSE))</f>
        <v/>
      </c>
      <c r="E3325" s="62" t="str">
        <f>IF(B3325="","",VLOOKUP(B3325,'Base productos'!A$2:H$10900,4,FALSE))</f>
        <v/>
      </c>
      <c r="F3325" s="62" t="str">
        <f>IF(B3325="","",VLOOKUP(B3325,'Base productos'!A$2:H$10900,5,FALSE))</f>
        <v/>
      </c>
      <c r="G3325" s="66" t="str">
        <f>IF(B3325="","",VLOOKUP(B3325,'Base productos'!A$2:H$10900,6,FALSE))</f>
        <v/>
      </c>
      <c r="H3325" s="66" t="str">
        <f>IF(B3325="","",VLOOKUP(B3325,'Base productos'!A$2:H$10900,7,FALSE))</f>
        <v/>
      </c>
      <c r="I3325" s="66" t="str">
        <f>IF(B3325="","",VLOOKUP(B3325,'Base productos'!A$2:H$10900,8,FALSE))</f>
        <v/>
      </c>
      <c r="J3325" s="47"/>
      <c r="K3325" s="48"/>
      <c r="L3325" s="68"/>
      <c r="M3325" s="68"/>
      <c r="N3325" s="68"/>
      <c r="O3325" s="68"/>
      <c r="P3325" s="100" t="str">
        <f>IF(O3325="","",VLOOKUP(O3325,'Principios Activos'!A$1:B$2418,2,FALSE))</f>
        <v/>
      </c>
      <c r="Q3325" s="68"/>
      <c r="R3325" s="68"/>
      <c r="S3325" s="68"/>
      <c r="T3325" s="68"/>
      <c r="U3325" s="68"/>
      <c r="V3325" s="68"/>
      <c r="W3325" s="68"/>
      <c r="X3325" s="68"/>
      <c r="Y3325" s="68"/>
      <c r="Z3325" s="68"/>
      <c r="AA3325" s="68"/>
      <c r="AB3325" s="69"/>
      <c r="AC3325" s="68"/>
      <c r="AD3325" s="69"/>
      <c r="AE3325" s="53"/>
      <c r="AF3325" s="98"/>
      <c r="AG3325" s="123"/>
      <c r="AH3325" s="123"/>
      <c r="AI3325"/>
      <c r="AJ3325"/>
      <c r="AM3325" s="13"/>
    </row>
    <row r="3326" spans="1:39" s="8" customFormat="1" ht="24.95" customHeight="1" x14ac:dyDescent="0.25">
      <c r="A3326" s="65" t="str">
        <f t="shared" si="51"/>
        <v/>
      </c>
      <c r="B3326" s="61"/>
      <c r="C3326" s="63" t="str">
        <f>IF(B3326="","",VLOOKUP(B3326,'Base productos'!A$2:H$10900,2,FALSE))</f>
        <v/>
      </c>
      <c r="D3326" s="66" t="str">
        <f>IF(B3326="","",VLOOKUP(B3326,'Base productos'!A$2:H$10900,3,FALSE))</f>
        <v/>
      </c>
      <c r="E3326" s="62" t="str">
        <f>IF(B3326="","",VLOOKUP(B3326,'Base productos'!A$2:H$10900,4,FALSE))</f>
        <v/>
      </c>
      <c r="F3326" s="62" t="str">
        <f>IF(B3326="","",VLOOKUP(B3326,'Base productos'!A$2:H$10900,5,FALSE))</f>
        <v/>
      </c>
      <c r="G3326" s="66" t="str">
        <f>IF(B3326="","",VLOOKUP(B3326,'Base productos'!A$2:H$10900,6,FALSE))</f>
        <v/>
      </c>
      <c r="H3326" s="66" t="str">
        <f>IF(B3326="","",VLOOKUP(B3326,'Base productos'!A$2:H$10900,7,FALSE))</f>
        <v/>
      </c>
      <c r="I3326" s="66" t="str">
        <f>IF(B3326="","",VLOOKUP(B3326,'Base productos'!A$2:H$10900,8,FALSE))</f>
        <v/>
      </c>
      <c r="J3326" s="47"/>
      <c r="K3326" s="48"/>
      <c r="L3326" s="68"/>
      <c r="M3326" s="68"/>
      <c r="N3326" s="68"/>
      <c r="O3326" s="68"/>
      <c r="P3326" s="100" t="str">
        <f>IF(O3326="","",VLOOKUP(O3326,'Principios Activos'!A$1:B$2418,2,FALSE))</f>
        <v/>
      </c>
      <c r="Q3326" s="68"/>
      <c r="R3326" s="68"/>
      <c r="S3326" s="68"/>
      <c r="T3326" s="68"/>
      <c r="U3326" s="68"/>
      <c r="V3326" s="68"/>
      <c r="W3326" s="68"/>
      <c r="X3326" s="68"/>
      <c r="Y3326" s="68"/>
      <c r="Z3326" s="68"/>
      <c r="AA3326" s="68"/>
      <c r="AB3326" s="69"/>
      <c r="AC3326" s="68"/>
      <c r="AD3326" s="69"/>
      <c r="AE3326" s="53"/>
      <c r="AF3326" s="98"/>
      <c r="AG3326" s="123"/>
      <c r="AH3326" s="123"/>
      <c r="AI3326"/>
      <c r="AJ3326"/>
      <c r="AM3326" s="13"/>
    </row>
    <row r="3327" spans="1:39" s="8" customFormat="1" ht="24.95" customHeight="1" x14ac:dyDescent="0.25">
      <c r="A3327" s="65" t="str">
        <f t="shared" si="51"/>
        <v/>
      </c>
      <c r="B3327" s="61"/>
      <c r="C3327" s="63" t="str">
        <f>IF(B3327="","",VLOOKUP(B3327,'Base productos'!A$2:H$10900,2,FALSE))</f>
        <v/>
      </c>
      <c r="D3327" s="66" t="str">
        <f>IF(B3327="","",VLOOKUP(B3327,'Base productos'!A$2:H$10900,3,FALSE))</f>
        <v/>
      </c>
      <c r="E3327" s="62" t="str">
        <f>IF(B3327="","",VLOOKUP(B3327,'Base productos'!A$2:H$10900,4,FALSE))</f>
        <v/>
      </c>
      <c r="F3327" s="62" t="str">
        <f>IF(B3327="","",VLOOKUP(B3327,'Base productos'!A$2:H$10900,5,FALSE))</f>
        <v/>
      </c>
      <c r="G3327" s="66" t="str">
        <f>IF(B3327="","",VLOOKUP(B3327,'Base productos'!A$2:H$10900,6,FALSE))</f>
        <v/>
      </c>
      <c r="H3327" s="66" t="str">
        <f>IF(B3327="","",VLOOKUP(B3327,'Base productos'!A$2:H$10900,7,FALSE))</f>
        <v/>
      </c>
      <c r="I3327" s="66" t="str">
        <f>IF(B3327="","",VLOOKUP(B3327,'Base productos'!A$2:H$10900,8,FALSE))</f>
        <v/>
      </c>
      <c r="J3327" s="47"/>
      <c r="K3327" s="48"/>
      <c r="L3327" s="68"/>
      <c r="M3327" s="68"/>
      <c r="N3327" s="68"/>
      <c r="O3327" s="68"/>
      <c r="P3327" s="100" t="str">
        <f>IF(O3327="","",VLOOKUP(O3327,'Principios Activos'!A$1:B$2418,2,FALSE))</f>
        <v/>
      </c>
      <c r="Q3327" s="68"/>
      <c r="R3327" s="68"/>
      <c r="S3327" s="68"/>
      <c r="T3327" s="68"/>
      <c r="U3327" s="68"/>
      <c r="V3327" s="68"/>
      <c r="W3327" s="68"/>
      <c r="X3327" s="68"/>
      <c r="Y3327" s="68"/>
      <c r="Z3327" s="68"/>
      <c r="AA3327" s="68"/>
      <c r="AB3327" s="69"/>
      <c r="AC3327" s="68"/>
      <c r="AD3327" s="69"/>
      <c r="AE3327" s="53"/>
      <c r="AF3327" s="98"/>
      <c r="AG3327" s="123"/>
      <c r="AH3327" s="123"/>
      <c r="AI3327"/>
      <c r="AJ3327"/>
      <c r="AM3327" s="13"/>
    </row>
    <row r="3328" spans="1:39" s="8" customFormat="1" ht="24.95" customHeight="1" x14ac:dyDescent="0.25">
      <c r="A3328" s="65" t="str">
        <f t="shared" si="51"/>
        <v/>
      </c>
      <c r="B3328" s="61"/>
      <c r="C3328" s="63" t="str">
        <f>IF(B3328="","",VLOOKUP(B3328,'Base productos'!A$2:H$10900,2,FALSE))</f>
        <v/>
      </c>
      <c r="D3328" s="66" t="str">
        <f>IF(B3328="","",VLOOKUP(B3328,'Base productos'!A$2:H$10900,3,FALSE))</f>
        <v/>
      </c>
      <c r="E3328" s="62" t="str">
        <f>IF(B3328="","",VLOOKUP(B3328,'Base productos'!A$2:H$10900,4,FALSE))</f>
        <v/>
      </c>
      <c r="F3328" s="62" t="str">
        <f>IF(B3328="","",VLOOKUP(B3328,'Base productos'!A$2:H$10900,5,FALSE))</f>
        <v/>
      </c>
      <c r="G3328" s="66" t="str">
        <f>IF(B3328="","",VLOOKUP(B3328,'Base productos'!A$2:H$10900,6,FALSE))</f>
        <v/>
      </c>
      <c r="H3328" s="66" t="str">
        <f>IF(B3328="","",VLOOKUP(B3328,'Base productos'!A$2:H$10900,7,FALSE))</f>
        <v/>
      </c>
      <c r="I3328" s="66" t="str">
        <f>IF(B3328="","",VLOOKUP(B3328,'Base productos'!A$2:H$10900,8,FALSE))</f>
        <v/>
      </c>
      <c r="J3328" s="47"/>
      <c r="K3328" s="48"/>
      <c r="L3328" s="68"/>
      <c r="M3328" s="68"/>
      <c r="N3328" s="68"/>
      <c r="O3328" s="68"/>
      <c r="P3328" s="100" t="str">
        <f>IF(O3328="","",VLOOKUP(O3328,'Principios Activos'!A$1:B$2418,2,FALSE))</f>
        <v/>
      </c>
      <c r="Q3328" s="68"/>
      <c r="R3328" s="68"/>
      <c r="S3328" s="68"/>
      <c r="T3328" s="68"/>
      <c r="U3328" s="68"/>
      <c r="V3328" s="68"/>
      <c r="W3328" s="68"/>
      <c r="X3328" s="68"/>
      <c r="Y3328" s="68"/>
      <c r="Z3328" s="68"/>
      <c r="AA3328" s="68"/>
      <c r="AB3328" s="69"/>
      <c r="AC3328" s="68"/>
      <c r="AD3328" s="69"/>
      <c r="AE3328" s="53"/>
      <c r="AF3328" s="98"/>
      <c r="AG3328" s="123"/>
      <c r="AH3328" s="123"/>
      <c r="AI3328"/>
      <c r="AJ3328"/>
      <c r="AM3328" s="13"/>
    </row>
    <row r="3329" spans="1:39" s="8" customFormat="1" ht="24.95" customHeight="1" x14ac:dyDescent="0.25">
      <c r="A3329" s="65" t="str">
        <f t="shared" si="51"/>
        <v/>
      </c>
      <c r="B3329" s="61"/>
      <c r="C3329" s="63" t="str">
        <f>IF(B3329="","",VLOOKUP(B3329,'Base productos'!A$2:H$10900,2,FALSE))</f>
        <v/>
      </c>
      <c r="D3329" s="66" t="str">
        <f>IF(B3329="","",VLOOKUP(B3329,'Base productos'!A$2:H$10900,3,FALSE))</f>
        <v/>
      </c>
      <c r="E3329" s="62" t="str">
        <f>IF(B3329="","",VLOOKUP(B3329,'Base productos'!A$2:H$10900,4,FALSE))</f>
        <v/>
      </c>
      <c r="F3329" s="62" t="str">
        <f>IF(B3329="","",VLOOKUP(B3329,'Base productos'!A$2:H$10900,5,FALSE))</f>
        <v/>
      </c>
      <c r="G3329" s="66" t="str">
        <f>IF(B3329="","",VLOOKUP(B3329,'Base productos'!A$2:H$10900,6,FALSE))</f>
        <v/>
      </c>
      <c r="H3329" s="66" t="str">
        <f>IF(B3329="","",VLOOKUP(B3329,'Base productos'!A$2:H$10900,7,FALSE))</f>
        <v/>
      </c>
      <c r="I3329" s="66" t="str">
        <f>IF(B3329="","",VLOOKUP(B3329,'Base productos'!A$2:H$10900,8,FALSE))</f>
        <v/>
      </c>
      <c r="J3329" s="47"/>
      <c r="K3329" s="48"/>
      <c r="L3329" s="68"/>
      <c r="M3329" s="68"/>
      <c r="N3329" s="68"/>
      <c r="O3329" s="68"/>
      <c r="P3329" s="100" t="str">
        <f>IF(O3329="","",VLOOKUP(O3329,'Principios Activos'!A$1:B$2418,2,FALSE))</f>
        <v/>
      </c>
      <c r="Q3329" s="68"/>
      <c r="R3329" s="68"/>
      <c r="S3329" s="68"/>
      <c r="T3329" s="68"/>
      <c r="U3329" s="68"/>
      <c r="V3329" s="68"/>
      <c r="W3329" s="68"/>
      <c r="X3329" s="68"/>
      <c r="Y3329" s="68"/>
      <c r="Z3329" s="68"/>
      <c r="AA3329" s="68"/>
      <c r="AB3329" s="69"/>
      <c r="AC3329" s="68"/>
      <c r="AD3329" s="69"/>
      <c r="AE3329" s="53"/>
      <c r="AF3329" s="98"/>
      <c r="AG3329" s="123"/>
      <c r="AH3329" s="123"/>
      <c r="AI3329"/>
      <c r="AJ3329"/>
      <c r="AM3329" s="13"/>
    </row>
    <row r="3330" spans="1:39" s="8" customFormat="1" ht="24.95" customHeight="1" x14ac:dyDescent="0.25">
      <c r="A3330" s="65" t="str">
        <f t="shared" si="51"/>
        <v/>
      </c>
      <c r="B3330" s="61"/>
      <c r="C3330" s="63" t="str">
        <f>IF(B3330="","",VLOOKUP(B3330,'Base productos'!A$2:H$10900,2,FALSE))</f>
        <v/>
      </c>
      <c r="D3330" s="66" t="str">
        <f>IF(B3330="","",VLOOKUP(B3330,'Base productos'!A$2:H$10900,3,FALSE))</f>
        <v/>
      </c>
      <c r="E3330" s="62" t="str">
        <f>IF(B3330="","",VLOOKUP(B3330,'Base productos'!A$2:H$10900,4,FALSE))</f>
        <v/>
      </c>
      <c r="F3330" s="62" t="str">
        <f>IF(B3330="","",VLOOKUP(B3330,'Base productos'!A$2:H$10900,5,FALSE))</f>
        <v/>
      </c>
      <c r="G3330" s="66" t="str">
        <f>IF(B3330="","",VLOOKUP(B3330,'Base productos'!A$2:H$10900,6,FALSE))</f>
        <v/>
      </c>
      <c r="H3330" s="66" t="str">
        <f>IF(B3330="","",VLOOKUP(B3330,'Base productos'!A$2:H$10900,7,FALSE))</f>
        <v/>
      </c>
      <c r="I3330" s="66" t="str">
        <f>IF(B3330="","",VLOOKUP(B3330,'Base productos'!A$2:H$10900,8,FALSE))</f>
        <v/>
      </c>
      <c r="J3330" s="47"/>
      <c r="K3330" s="48"/>
      <c r="L3330" s="68"/>
      <c r="M3330" s="68"/>
      <c r="N3330" s="68"/>
      <c r="O3330" s="68"/>
      <c r="P3330" s="100" t="str">
        <f>IF(O3330="","",VLOOKUP(O3330,'Principios Activos'!A$1:B$2418,2,FALSE))</f>
        <v/>
      </c>
      <c r="Q3330" s="68"/>
      <c r="R3330" s="68"/>
      <c r="S3330" s="68"/>
      <c r="T3330" s="68"/>
      <c r="U3330" s="68"/>
      <c r="V3330" s="68"/>
      <c r="W3330" s="68"/>
      <c r="X3330" s="68"/>
      <c r="Y3330" s="68"/>
      <c r="Z3330" s="68"/>
      <c r="AA3330" s="68"/>
      <c r="AB3330" s="69"/>
      <c r="AC3330" s="68"/>
      <c r="AD3330" s="69"/>
      <c r="AE3330" s="53"/>
      <c r="AF3330" s="98"/>
      <c r="AG3330" s="123"/>
      <c r="AH3330" s="123"/>
      <c r="AI3330"/>
      <c r="AJ3330"/>
      <c r="AM3330" s="13"/>
    </row>
    <row r="3331" spans="1:39" s="8" customFormat="1" ht="24.95" customHeight="1" x14ac:dyDescent="0.25">
      <c r="A3331" s="65" t="str">
        <f t="shared" si="51"/>
        <v/>
      </c>
      <c r="B3331" s="61"/>
      <c r="C3331" s="63" t="str">
        <f>IF(B3331="","",VLOOKUP(B3331,'Base productos'!A$2:H$10900,2,FALSE))</f>
        <v/>
      </c>
      <c r="D3331" s="66" t="str">
        <f>IF(B3331="","",VLOOKUP(B3331,'Base productos'!A$2:H$10900,3,FALSE))</f>
        <v/>
      </c>
      <c r="E3331" s="62" t="str">
        <f>IF(B3331="","",VLOOKUP(B3331,'Base productos'!A$2:H$10900,4,FALSE))</f>
        <v/>
      </c>
      <c r="F3331" s="62" t="str">
        <f>IF(B3331="","",VLOOKUP(B3331,'Base productos'!A$2:H$10900,5,FALSE))</f>
        <v/>
      </c>
      <c r="G3331" s="66" t="str">
        <f>IF(B3331="","",VLOOKUP(B3331,'Base productos'!A$2:H$10900,6,FALSE))</f>
        <v/>
      </c>
      <c r="H3331" s="66" t="str">
        <f>IF(B3331="","",VLOOKUP(B3331,'Base productos'!A$2:H$10900,7,FALSE))</f>
        <v/>
      </c>
      <c r="I3331" s="66" t="str">
        <f>IF(B3331="","",VLOOKUP(B3331,'Base productos'!A$2:H$10900,8,FALSE))</f>
        <v/>
      </c>
      <c r="J3331" s="47"/>
      <c r="K3331" s="48"/>
      <c r="L3331" s="68"/>
      <c r="M3331" s="68"/>
      <c r="N3331" s="68"/>
      <c r="O3331" s="68"/>
      <c r="P3331" s="100" t="str">
        <f>IF(O3331="","",VLOOKUP(O3331,'Principios Activos'!A$1:B$2418,2,FALSE))</f>
        <v/>
      </c>
      <c r="Q3331" s="68"/>
      <c r="R3331" s="68"/>
      <c r="S3331" s="68"/>
      <c r="T3331" s="68"/>
      <c r="U3331" s="68"/>
      <c r="V3331" s="68"/>
      <c r="W3331" s="68"/>
      <c r="X3331" s="68"/>
      <c r="Y3331" s="68"/>
      <c r="Z3331" s="68"/>
      <c r="AA3331" s="68"/>
      <c r="AB3331" s="69"/>
      <c r="AC3331" s="68"/>
      <c r="AD3331" s="69"/>
      <c r="AE3331" s="53"/>
      <c r="AF3331" s="98"/>
      <c r="AG3331" s="123"/>
      <c r="AH3331" s="123"/>
      <c r="AI3331"/>
      <c r="AJ3331"/>
      <c r="AM3331" s="13"/>
    </row>
    <row r="3332" spans="1:39" s="8" customFormat="1" ht="24.95" customHeight="1" x14ac:dyDescent="0.25">
      <c r="A3332" s="65" t="str">
        <f t="shared" si="51"/>
        <v/>
      </c>
      <c r="B3332" s="61"/>
      <c r="C3332" s="63" t="str">
        <f>IF(B3332="","",VLOOKUP(B3332,'Base productos'!A$2:H$10900,2,FALSE))</f>
        <v/>
      </c>
      <c r="D3332" s="66" t="str">
        <f>IF(B3332="","",VLOOKUP(B3332,'Base productos'!A$2:H$10900,3,FALSE))</f>
        <v/>
      </c>
      <c r="E3332" s="62" t="str">
        <f>IF(B3332="","",VLOOKUP(B3332,'Base productos'!A$2:H$10900,4,FALSE))</f>
        <v/>
      </c>
      <c r="F3332" s="62" t="str">
        <f>IF(B3332="","",VLOOKUP(B3332,'Base productos'!A$2:H$10900,5,FALSE))</f>
        <v/>
      </c>
      <c r="G3332" s="66" t="str">
        <f>IF(B3332="","",VLOOKUP(B3332,'Base productos'!A$2:H$10900,6,FALSE))</f>
        <v/>
      </c>
      <c r="H3332" s="66" t="str">
        <f>IF(B3332="","",VLOOKUP(B3332,'Base productos'!A$2:H$10900,7,FALSE))</f>
        <v/>
      </c>
      <c r="I3332" s="66" t="str">
        <f>IF(B3332="","",VLOOKUP(B3332,'Base productos'!A$2:H$10900,8,FALSE))</f>
        <v/>
      </c>
      <c r="J3332" s="47"/>
      <c r="K3332" s="48"/>
      <c r="L3332" s="68"/>
      <c r="M3332" s="68"/>
      <c r="N3332" s="68"/>
      <c r="O3332" s="68"/>
      <c r="P3332" s="100" t="str">
        <f>IF(O3332="","",VLOOKUP(O3332,'Principios Activos'!A$1:B$2418,2,FALSE))</f>
        <v/>
      </c>
      <c r="Q3332" s="68"/>
      <c r="R3332" s="68"/>
      <c r="S3332" s="68"/>
      <c r="T3332" s="68"/>
      <c r="U3332" s="68"/>
      <c r="V3332" s="68"/>
      <c r="W3332" s="68"/>
      <c r="X3332" s="68"/>
      <c r="Y3332" s="68"/>
      <c r="Z3332" s="68"/>
      <c r="AA3332" s="68"/>
      <c r="AB3332" s="69"/>
      <c r="AC3332" s="68"/>
      <c r="AD3332" s="69"/>
      <c r="AE3332" s="53"/>
      <c r="AF3332" s="98"/>
      <c r="AG3332" s="123"/>
      <c r="AH3332" s="123"/>
      <c r="AI3332"/>
      <c r="AJ3332"/>
      <c r="AM3332" s="13"/>
    </row>
    <row r="3333" spans="1:39" s="8" customFormat="1" ht="24.95" customHeight="1" x14ac:dyDescent="0.25">
      <c r="A3333" s="65" t="str">
        <f t="shared" si="51"/>
        <v/>
      </c>
      <c r="B3333" s="61"/>
      <c r="C3333" s="63" t="str">
        <f>IF(B3333="","",VLOOKUP(B3333,'Base productos'!A$2:H$10900,2,FALSE))</f>
        <v/>
      </c>
      <c r="D3333" s="66" t="str">
        <f>IF(B3333="","",VLOOKUP(B3333,'Base productos'!A$2:H$10900,3,FALSE))</f>
        <v/>
      </c>
      <c r="E3333" s="62" t="str">
        <f>IF(B3333="","",VLOOKUP(B3333,'Base productos'!A$2:H$10900,4,FALSE))</f>
        <v/>
      </c>
      <c r="F3333" s="62" t="str">
        <f>IF(B3333="","",VLOOKUP(B3333,'Base productos'!A$2:H$10900,5,FALSE))</f>
        <v/>
      </c>
      <c r="G3333" s="66" t="str">
        <f>IF(B3333="","",VLOOKUP(B3333,'Base productos'!A$2:H$10900,6,FALSE))</f>
        <v/>
      </c>
      <c r="H3333" s="66" t="str">
        <f>IF(B3333="","",VLOOKUP(B3333,'Base productos'!A$2:H$10900,7,FALSE))</f>
        <v/>
      </c>
      <c r="I3333" s="66" t="str">
        <f>IF(B3333="","",VLOOKUP(B3333,'Base productos'!A$2:H$10900,8,FALSE))</f>
        <v/>
      </c>
      <c r="J3333" s="47"/>
      <c r="K3333" s="48"/>
      <c r="L3333" s="68"/>
      <c r="M3333" s="68"/>
      <c r="N3333" s="68"/>
      <c r="O3333" s="68"/>
      <c r="P3333" s="100" t="str">
        <f>IF(O3333="","",VLOOKUP(O3333,'Principios Activos'!A$1:B$2418,2,FALSE))</f>
        <v/>
      </c>
      <c r="Q3333" s="68"/>
      <c r="R3333" s="68"/>
      <c r="S3333" s="68"/>
      <c r="T3333" s="68"/>
      <c r="U3333" s="68"/>
      <c r="V3333" s="68"/>
      <c r="W3333" s="68"/>
      <c r="X3333" s="68"/>
      <c r="Y3333" s="68"/>
      <c r="Z3333" s="68"/>
      <c r="AA3333" s="68"/>
      <c r="AB3333" s="69"/>
      <c r="AC3333" s="68"/>
      <c r="AD3333" s="69"/>
      <c r="AE3333" s="53"/>
      <c r="AF3333" s="98"/>
      <c r="AG3333" s="123"/>
      <c r="AH3333" s="123"/>
      <c r="AI3333"/>
      <c r="AJ3333"/>
      <c r="AM3333" s="13"/>
    </row>
    <row r="3334" spans="1:39" s="8" customFormat="1" ht="24.95" customHeight="1" x14ac:dyDescent="0.25">
      <c r="A3334" s="65" t="str">
        <f t="shared" si="51"/>
        <v/>
      </c>
      <c r="B3334" s="61"/>
      <c r="C3334" s="63" t="str">
        <f>IF(B3334="","",VLOOKUP(B3334,'Base productos'!A$2:H$10900,2,FALSE))</f>
        <v/>
      </c>
      <c r="D3334" s="66" t="str">
        <f>IF(B3334="","",VLOOKUP(B3334,'Base productos'!A$2:H$10900,3,FALSE))</f>
        <v/>
      </c>
      <c r="E3334" s="62" t="str">
        <f>IF(B3334="","",VLOOKUP(B3334,'Base productos'!A$2:H$10900,4,FALSE))</f>
        <v/>
      </c>
      <c r="F3334" s="62" t="str">
        <f>IF(B3334="","",VLOOKUP(B3334,'Base productos'!A$2:H$10900,5,FALSE))</f>
        <v/>
      </c>
      <c r="G3334" s="66" t="str">
        <f>IF(B3334="","",VLOOKUP(B3334,'Base productos'!A$2:H$10900,6,FALSE))</f>
        <v/>
      </c>
      <c r="H3334" s="66" t="str">
        <f>IF(B3334="","",VLOOKUP(B3334,'Base productos'!A$2:H$10900,7,FALSE))</f>
        <v/>
      </c>
      <c r="I3334" s="66" t="str">
        <f>IF(B3334="","",VLOOKUP(B3334,'Base productos'!A$2:H$10900,8,FALSE))</f>
        <v/>
      </c>
      <c r="J3334" s="47"/>
      <c r="K3334" s="48"/>
      <c r="L3334" s="68"/>
      <c r="M3334" s="68"/>
      <c r="N3334" s="68"/>
      <c r="O3334" s="68"/>
      <c r="P3334" s="100" t="str">
        <f>IF(O3334="","",VLOOKUP(O3334,'Principios Activos'!A$1:B$2418,2,FALSE))</f>
        <v/>
      </c>
      <c r="Q3334" s="68"/>
      <c r="R3334" s="68"/>
      <c r="S3334" s="68"/>
      <c r="T3334" s="68"/>
      <c r="U3334" s="68"/>
      <c r="V3334" s="68"/>
      <c r="W3334" s="68"/>
      <c r="X3334" s="68"/>
      <c r="Y3334" s="68"/>
      <c r="Z3334" s="68"/>
      <c r="AA3334" s="68"/>
      <c r="AB3334" s="69"/>
      <c r="AC3334" s="68"/>
      <c r="AD3334" s="69"/>
      <c r="AE3334" s="53"/>
      <c r="AF3334" s="98"/>
      <c r="AG3334" s="123"/>
      <c r="AH3334" s="123"/>
      <c r="AI3334"/>
      <c r="AJ3334"/>
      <c r="AM3334" s="13"/>
    </row>
    <row r="3335" spans="1:39" s="8" customFormat="1" ht="24.95" customHeight="1" x14ac:dyDescent="0.25">
      <c r="A3335" s="65" t="str">
        <f t="shared" si="51"/>
        <v/>
      </c>
      <c r="B3335" s="61"/>
      <c r="C3335" s="63" t="str">
        <f>IF(B3335="","",VLOOKUP(B3335,'Base productos'!A$2:H$10900,2,FALSE))</f>
        <v/>
      </c>
      <c r="D3335" s="66" t="str">
        <f>IF(B3335="","",VLOOKUP(B3335,'Base productos'!A$2:H$10900,3,FALSE))</f>
        <v/>
      </c>
      <c r="E3335" s="62" t="str">
        <f>IF(B3335="","",VLOOKUP(B3335,'Base productos'!A$2:H$10900,4,FALSE))</f>
        <v/>
      </c>
      <c r="F3335" s="62" t="str">
        <f>IF(B3335="","",VLOOKUP(B3335,'Base productos'!A$2:H$10900,5,FALSE))</f>
        <v/>
      </c>
      <c r="G3335" s="66" t="str">
        <f>IF(B3335="","",VLOOKUP(B3335,'Base productos'!A$2:H$10900,6,FALSE))</f>
        <v/>
      </c>
      <c r="H3335" s="66" t="str">
        <f>IF(B3335="","",VLOOKUP(B3335,'Base productos'!A$2:H$10900,7,FALSE))</f>
        <v/>
      </c>
      <c r="I3335" s="66" t="str">
        <f>IF(B3335="","",VLOOKUP(B3335,'Base productos'!A$2:H$10900,8,FALSE))</f>
        <v/>
      </c>
      <c r="J3335" s="47"/>
      <c r="K3335" s="48"/>
      <c r="L3335" s="68"/>
      <c r="M3335" s="68"/>
      <c r="N3335" s="68"/>
      <c r="O3335" s="68"/>
      <c r="P3335" s="100" t="str">
        <f>IF(O3335="","",VLOOKUP(O3335,'Principios Activos'!A$1:B$2418,2,FALSE))</f>
        <v/>
      </c>
      <c r="Q3335" s="68"/>
      <c r="R3335" s="68"/>
      <c r="S3335" s="68"/>
      <c r="T3335" s="68"/>
      <c r="U3335" s="68"/>
      <c r="V3335" s="68"/>
      <c r="W3335" s="68"/>
      <c r="X3335" s="68"/>
      <c r="Y3335" s="68"/>
      <c r="Z3335" s="68"/>
      <c r="AA3335" s="68"/>
      <c r="AB3335" s="69"/>
      <c r="AC3335" s="68"/>
      <c r="AD3335" s="69"/>
      <c r="AE3335" s="53"/>
      <c r="AF3335" s="98"/>
      <c r="AG3335" s="123"/>
      <c r="AH3335" s="123"/>
      <c r="AI3335"/>
      <c r="AJ3335"/>
      <c r="AM3335" s="13"/>
    </row>
    <row r="3336" spans="1:39" s="8" customFormat="1" ht="24.95" customHeight="1" x14ac:dyDescent="0.25">
      <c r="A3336" s="65" t="str">
        <f t="shared" si="51"/>
        <v/>
      </c>
      <c r="B3336" s="61"/>
      <c r="C3336" s="63" t="str">
        <f>IF(B3336="","",VLOOKUP(B3336,'Base productos'!A$2:H$10900,2,FALSE))</f>
        <v/>
      </c>
      <c r="D3336" s="66" t="str">
        <f>IF(B3336="","",VLOOKUP(B3336,'Base productos'!A$2:H$10900,3,FALSE))</f>
        <v/>
      </c>
      <c r="E3336" s="62" t="str">
        <f>IF(B3336="","",VLOOKUP(B3336,'Base productos'!A$2:H$10900,4,FALSE))</f>
        <v/>
      </c>
      <c r="F3336" s="62" t="str">
        <f>IF(B3336="","",VLOOKUP(B3336,'Base productos'!A$2:H$10900,5,FALSE))</f>
        <v/>
      </c>
      <c r="G3336" s="66" t="str">
        <f>IF(B3336="","",VLOOKUP(B3336,'Base productos'!A$2:H$10900,6,FALSE))</f>
        <v/>
      </c>
      <c r="H3336" s="66" t="str">
        <f>IF(B3336="","",VLOOKUP(B3336,'Base productos'!A$2:H$10900,7,FALSE))</f>
        <v/>
      </c>
      <c r="I3336" s="66" t="str">
        <f>IF(B3336="","",VLOOKUP(B3336,'Base productos'!A$2:H$10900,8,FALSE))</f>
        <v/>
      </c>
      <c r="J3336" s="47"/>
      <c r="K3336" s="48"/>
      <c r="L3336" s="68"/>
      <c r="M3336" s="68"/>
      <c r="N3336" s="68"/>
      <c r="O3336" s="68"/>
      <c r="P3336" s="100" t="str">
        <f>IF(O3336="","",VLOOKUP(O3336,'Principios Activos'!A$1:B$2418,2,FALSE))</f>
        <v/>
      </c>
      <c r="Q3336" s="68"/>
      <c r="R3336" s="68"/>
      <c r="S3336" s="68"/>
      <c r="T3336" s="68"/>
      <c r="U3336" s="68"/>
      <c r="V3336" s="68"/>
      <c r="W3336" s="68"/>
      <c r="X3336" s="68"/>
      <c r="Y3336" s="68"/>
      <c r="Z3336" s="68"/>
      <c r="AA3336" s="68"/>
      <c r="AB3336" s="69"/>
      <c r="AC3336" s="68"/>
      <c r="AD3336" s="69"/>
      <c r="AE3336" s="53"/>
      <c r="AF3336" s="98"/>
      <c r="AG3336" s="123"/>
      <c r="AH3336" s="123"/>
      <c r="AI3336"/>
      <c r="AJ3336"/>
      <c r="AM3336" s="13"/>
    </row>
    <row r="3337" spans="1:39" s="8" customFormat="1" ht="24.95" customHeight="1" x14ac:dyDescent="0.25">
      <c r="A3337" s="65" t="str">
        <f t="shared" si="51"/>
        <v/>
      </c>
      <c r="B3337" s="61"/>
      <c r="C3337" s="63" t="str">
        <f>IF(B3337="","",VLOOKUP(B3337,'Base productos'!A$2:H$10900,2,FALSE))</f>
        <v/>
      </c>
      <c r="D3337" s="66" t="str">
        <f>IF(B3337="","",VLOOKUP(B3337,'Base productos'!A$2:H$10900,3,FALSE))</f>
        <v/>
      </c>
      <c r="E3337" s="62" t="str">
        <f>IF(B3337="","",VLOOKUP(B3337,'Base productos'!A$2:H$10900,4,FALSE))</f>
        <v/>
      </c>
      <c r="F3337" s="62" t="str">
        <f>IF(B3337="","",VLOOKUP(B3337,'Base productos'!A$2:H$10900,5,FALSE))</f>
        <v/>
      </c>
      <c r="G3337" s="66" t="str">
        <f>IF(B3337="","",VLOOKUP(B3337,'Base productos'!A$2:H$10900,6,FALSE))</f>
        <v/>
      </c>
      <c r="H3337" s="66" t="str">
        <f>IF(B3337="","",VLOOKUP(B3337,'Base productos'!A$2:H$10900,7,FALSE))</f>
        <v/>
      </c>
      <c r="I3337" s="66" t="str">
        <f>IF(B3337="","",VLOOKUP(B3337,'Base productos'!A$2:H$10900,8,FALSE))</f>
        <v/>
      </c>
      <c r="J3337" s="47"/>
      <c r="K3337" s="48"/>
      <c r="L3337" s="68"/>
      <c r="M3337" s="68"/>
      <c r="N3337" s="68"/>
      <c r="O3337" s="68"/>
      <c r="P3337" s="100" t="str">
        <f>IF(O3337="","",VLOOKUP(O3337,'Principios Activos'!A$1:B$2418,2,FALSE))</f>
        <v/>
      </c>
      <c r="Q3337" s="68"/>
      <c r="R3337" s="68"/>
      <c r="S3337" s="68"/>
      <c r="T3337" s="68"/>
      <c r="U3337" s="68"/>
      <c r="V3337" s="68"/>
      <c r="W3337" s="68"/>
      <c r="X3337" s="68"/>
      <c r="Y3337" s="68"/>
      <c r="Z3337" s="68"/>
      <c r="AA3337" s="68"/>
      <c r="AB3337" s="69"/>
      <c r="AC3337" s="68"/>
      <c r="AD3337" s="69"/>
      <c r="AE3337" s="53"/>
      <c r="AF3337" s="98"/>
      <c r="AG3337" s="123"/>
      <c r="AH3337" s="123"/>
      <c r="AI3337"/>
      <c r="AJ3337"/>
      <c r="AM3337" s="13"/>
    </row>
    <row r="3338" spans="1:39" s="8" customFormat="1" ht="24.95" customHeight="1" x14ac:dyDescent="0.25">
      <c r="A3338" s="65" t="str">
        <f t="shared" si="51"/>
        <v/>
      </c>
      <c r="B3338" s="61"/>
      <c r="C3338" s="63" t="str">
        <f>IF(B3338="","",VLOOKUP(B3338,'Base productos'!A$2:H$10900,2,FALSE))</f>
        <v/>
      </c>
      <c r="D3338" s="66" t="str">
        <f>IF(B3338="","",VLOOKUP(B3338,'Base productos'!A$2:H$10900,3,FALSE))</f>
        <v/>
      </c>
      <c r="E3338" s="62" t="str">
        <f>IF(B3338="","",VLOOKUP(B3338,'Base productos'!A$2:H$10900,4,FALSE))</f>
        <v/>
      </c>
      <c r="F3338" s="62" t="str">
        <f>IF(B3338="","",VLOOKUP(B3338,'Base productos'!A$2:H$10900,5,FALSE))</f>
        <v/>
      </c>
      <c r="G3338" s="66" t="str">
        <f>IF(B3338="","",VLOOKUP(B3338,'Base productos'!A$2:H$10900,6,FALSE))</f>
        <v/>
      </c>
      <c r="H3338" s="66" t="str">
        <f>IF(B3338="","",VLOOKUP(B3338,'Base productos'!A$2:H$10900,7,FALSE))</f>
        <v/>
      </c>
      <c r="I3338" s="66" t="str">
        <f>IF(B3338="","",VLOOKUP(B3338,'Base productos'!A$2:H$10900,8,FALSE))</f>
        <v/>
      </c>
      <c r="J3338" s="47"/>
      <c r="K3338" s="48"/>
      <c r="L3338" s="68"/>
      <c r="M3338" s="68"/>
      <c r="N3338" s="68"/>
      <c r="O3338" s="68"/>
      <c r="P3338" s="100" t="str">
        <f>IF(O3338="","",VLOOKUP(O3338,'Principios Activos'!A$1:B$2418,2,FALSE))</f>
        <v/>
      </c>
      <c r="Q3338" s="68"/>
      <c r="R3338" s="68"/>
      <c r="S3338" s="68"/>
      <c r="T3338" s="68"/>
      <c r="U3338" s="68"/>
      <c r="V3338" s="68"/>
      <c r="W3338" s="68"/>
      <c r="X3338" s="68"/>
      <c r="Y3338" s="68"/>
      <c r="Z3338" s="68"/>
      <c r="AA3338" s="68"/>
      <c r="AB3338" s="69"/>
      <c r="AC3338" s="68"/>
      <c r="AD3338" s="69"/>
      <c r="AE3338" s="53"/>
      <c r="AF3338" s="98"/>
      <c r="AG3338" s="123"/>
      <c r="AH3338" s="123"/>
      <c r="AI3338"/>
      <c r="AJ3338"/>
      <c r="AM3338" s="13"/>
    </row>
    <row r="3339" spans="1:39" s="8" customFormat="1" ht="24.95" customHeight="1" x14ac:dyDescent="0.25">
      <c r="A3339" s="65" t="str">
        <f t="shared" si="51"/>
        <v/>
      </c>
      <c r="B3339" s="61"/>
      <c r="C3339" s="63" t="str">
        <f>IF(B3339="","",VLOOKUP(B3339,'Base productos'!A$2:H$10900,2,FALSE))</f>
        <v/>
      </c>
      <c r="D3339" s="66" t="str">
        <f>IF(B3339="","",VLOOKUP(B3339,'Base productos'!A$2:H$10900,3,FALSE))</f>
        <v/>
      </c>
      <c r="E3339" s="62" t="str">
        <f>IF(B3339="","",VLOOKUP(B3339,'Base productos'!A$2:H$10900,4,FALSE))</f>
        <v/>
      </c>
      <c r="F3339" s="62" t="str">
        <f>IF(B3339="","",VLOOKUP(B3339,'Base productos'!A$2:H$10900,5,FALSE))</f>
        <v/>
      </c>
      <c r="G3339" s="66" t="str">
        <f>IF(B3339="","",VLOOKUP(B3339,'Base productos'!A$2:H$10900,6,FALSE))</f>
        <v/>
      </c>
      <c r="H3339" s="66" t="str">
        <f>IF(B3339="","",VLOOKUP(B3339,'Base productos'!A$2:H$10900,7,FALSE))</f>
        <v/>
      </c>
      <c r="I3339" s="66" t="str">
        <f>IF(B3339="","",VLOOKUP(B3339,'Base productos'!A$2:H$10900,8,FALSE))</f>
        <v/>
      </c>
      <c r="J3339" s="47"/>
      <c r="K3339" s="48"/>
      <c r="L3339" s="68"/>
      <c r="M3339" s="68"/>
      <c r="N3339" s="68"/>
      <c r="O3339" s="68"/>
      <c r="P3339" s="100" t="str">
        <f>IF(O3339="","",VLOOKUP(O3339,'Principios Activos'!A$1:B$2418,2,FALSE))</f>
        <v/>
      </c>
      <c r="Q3339" s="68"/>
      <c r="R3339" s="68"/>
      <c r="S3339" s="68"/>
      <c r="T3339" s="68"/>
      <c r="U3339" s="68"/>
      <c r="V3339" s="68"/>
      <c r="W3339" s="68"/>
      <c r="X3339" s="68"/>
      <c r="Y3339" s="68"/>
      <c r="Z3339" s="68"/>
      <c r="AA3339" s="68"/>
      <c r="AB3339" s="69"/>
      <c r="AC3339" s="68"/>
      <c r="AD3339" s="69"/>
      <c r="AE3339" s="53"/>
      <c r="AF3339" s="98"/>
      <c r="AG3339" s="123"/>
      <c r="AH3339" s="123"/>
      <c r="AI3339"/>
      <c r="AJ3339"/>
      <c r="AM3339" s="13"/>
    </row>
    <row r="3340" spans="1:39" s="8" customFormat="1" ht="24.95" customHeight="1" x14ac:dyDescent="0.25">
      <c r="A3340" s="65" t="str">
        <f t="shared" si="51"/>
        <v/>
      </c>
      <c r="B3340" s="61"/>
      <c r="C3340" s="63" t="str">
        <f>IF(B3340="","",VLOOKUP(B3340,'Base productos'!A$2:H$10900,2,FALSE))</f>
        <v/>
      </c>
      <c r="D3340" s="66" t="str">
        <f>IF(B3340="","",VLOOKUP(B3340,'Base productos'!A$2:H$10900,3,FALSE))</f>
        <v/>
      </c>
      <c r="E3340" s="62" t="str">
        <f>IF(B3340="","",VLOOKUP(B3340,'Base productos'!A$2:H$10900,4,FALSE))</f>
        <v/>
      </c>
      <c r="F3340" s="62" t="str">
        <f>IF(B3340="","",VLOOKUP(B3340,'Base productos'!A$2:H$10900,5,FALSE))</f>
        <v/>
      </c>
      <c r="G3340" s="66" t="str">
        <f>IF(B3340="","",VLOOKUP(B3340,'Base productos'!A$2:H$10900,6,FALSE))</f>
        <v/>
      </c>
      <c r="H3340" s="66" t="str">
        <f>IF(B3340="","",VLOOKUP(B3340,'Base productos'!A$2:H$10900,7,FALSE))</f>
        <v/>
      </c>
      <c r="I3340" s="66" t="str">
        <f>IF(B3340="","",VLOOKUP(B3340,'Base productos'!A$2:H$10900,8,FALSE))</f>
        <v/>
      </c>
      <c r="J3340" s="47"/>
      <c r="K3340" s="48"/>
      <c r="L3340" s="68"/>
      <c r="M3340" s="68"/>
      <c r="N3340" s="68"/>
      <c r="O3340" s="68"/>
      <c r="P3340" s="100" t="str">
        <f>IF(O3340="","",VLOOKUP(O3340,'Principios Activos'!A$1:B$2418,2,FALSE))</f>
        <v/>
      </c>
      <c r="Q3340" s="68"/>
      <c r="R3340" s="68"/>
      <c r="S3340" s="68"/>
      <c r="T3340" s="68"/>
      <c r="U3340" s="68"/>
      <c r="V3340" s="68"/>
      <c r="W3340" s="68"/>
      <c r="X3340" s="68"/>
      <c r="Y3340" s="68"/>
      <c r="Z3340" s="68"/>
      <c r="AA3340" s="68"/>
      <c r="AB3340" s="69"/>
      <c r="AC3340" s="68"/>
      <c r="AD3340" s="69"/>
      <c r="AE3340" s="53"/>
      <c r="AF3340" s="98"/>
      <c r="AG3340" s="123"/>
      <c r="AH3340" s="123"/>
      <c r="AI3340"/>
      <c r="AJ3340"/>
      <c r="AM3340" s="13"/>
    </row>
    <row r="3341" spans="1:39" s="8" customFormat="1" ht="24.95" customHeight="1" x14ac:dyDescent="0.25">
      <c r="A3341" s="65" t="str">
        <f t="shared" si="51"/>
        <v/>
      </c>
      <c r="B3341" s="61"/>
      <c r="C3341" s="63" t="str">
        <f>IF(B3341="","",VLOOKUP(B3341,'Base productos'!A$2:H$10900,2,FALSE))</f>
        <v/>
      </c>
      <c r="D3341" s="66" t="str">
        <f>IF(B3341="","",VLOOKUP(B3341,'Base productos'!A$2:H$10900,3,FALSE))</f>
        <v/>
      </c>
      <c r="E3341" s="62" t="str">
        <f>IF(B3341="","",VLOOKUP(B3341,'Base productos'!A$2:H$10900,4,FALSE))</f>
        <v/>
      </c>
      <c r="F3341" s="62" t="str">
        <f>IF(B3341="","",VLOOKUP(B3341,'Base productos'!A$2:H$10900,5,FALSE))</f>
        <v/>
      </c>
      <c r="G3341" s="66" t="str">
        <f>IF(B3341="","",VLOOKUP(B3341,'Base productos'!A$2:H$10900,6,FALSE))</f>
        <v/>
      </c>
      <c r="H3341" s="66" t="str">
        <f>IF(B3341="","",VLOOKUP(B3341,'Base productos'!A$2:H$10900,7,FALSE))</f>
        <v/>
      </c>
      <c r="I3341" s="66" t="str">
        <f>IF(B3341="","",VLOOKUP(B3341,'Base productos'!A$2:H$10900,8,FALSE))</f>
        <v/>
      </c>
      <c r="J3341" s="47"/>
      <c r="K3341" s="48"/>
      <c r="L3341" s="68"/>
      <c r="M3341" s="68"/>
      <c r="N3341" s="68"/>
      <c r="O3341" s="68"/>
      <c r="P3341" s="100" t="str">
        <f>IF(O3341="","",VLOOKUP(O3341,'Principios Activos'!A$1:B$2418,2,FALSE))</f>
        <v/>
      </c>
      <c r="Q3341" s="68"/>
      <c r="R3341" s="68"/>
      <c r="S3341" s="68"/>
      <c r="T3341" s="68"/>
      <c r="U3341" s="68"/>
      <c r="V3341" s="68"/>
      <c r="W3341" s="68"/>
      <c r="X3341" s="68"/>
      <c r="Y3341" s="68"/>
      <c r="Z3341" s="68"/>
      <c r="AA3341" s="68"/>
      <c r="AB3341" s="69"/>
      <c r="AC3341" s="68"/>
      <c r="AD3341" s="69"/>
      <c r="AE3341" s="53"/>
      <c r="AF3341" s="98"/>
      <c r="AG3341" s="123"/>
      <c r="AH3341" s="123"/>
      <c r="AI3341"/>
      <c r="AJ3341"/>
      <c r="AM3341" s="13"/>
    </row>
    <row r="3342" spans="1:39" s="8" customFormat="1" ht="24.95" customHeight="1" x14ac:dyDescent="0.25">
      <c r="A3342" s="65" t="str">
        <f t="shared" si="51"/>
        <v/>
      </c>
      <c r="B3342" s="61"/>
      <c r="C3342" s="63" t="str">
        <f>IF(B3342="","",VLOOKUP(B3342,'Base productos'!A$2:H$10900,2,FALSE))</f>
        <v/>
      </c>
      <c r="D3342" s="66" t="str">
        <f>IF(B3342="","",VLOOKUP(B3342,'Base productos'!A$2:H$10900,3,FALSE))</f>
        <v/>
      </c>
      <c r="E3342" s="62" t="str">
        <f>IF(B3342="","",VLOOKUP(B3342,'Base productos'!A$2:H$10900,4,FALSE))</f>
        <v/>
      </c>
      <c r="F3342" s="62" t="str">
        <f>IF(B3342="","",VLOOKUP(B3342,'Base productos'!A$2:H$10900,5,FALSE))</f>
        <v/>
      </c>
      <c r="G3342" s="66" t="str">
        <f>IF(B3342="","",VLOOKUP(B3342,'Base productos'!A$2:H$10900,6,FALSE))</f>
        <v/>
      </c>
      <c r="H3342" s="66" t="str">
        <f>IF(B3342="","",VLOOKUP(B3342,'Base productos'!A$2:H$10900,7,FALSE))</f>
        <v/>
      </c>
      <c r="I3342" s="66" t="str">
        <f>IF(B3342="","",VLOOKUP(B3342,'Base productos'!A$2:H$10900,8,FALSE))</f>
        <v/>
      </c>
      <c r="J3342" s="47"/>
      <c r="K3342" s="48"/>
      <c r="L3342" s="68"/>
      <c r="M3342" s="68"/>
      <c r="N3342" s="68"/>
      <c r="O3342" s="68"/>
      <c r="P3342" s="100" t="str">
        <f>IF(O3342="","",VLOOKUP(O3342,'Principios Activos'!A$1:B$2418,2,FALSE))</f>
        <v/>
      </c>
      <c r="Q3342" s="68"/>
      <c r="R3342" s="68"/>
      <c r="S3342" s="68"/>
      <c r="T3342" s="68"/>
      <c r="U3342" s="68"/>
      <c r="V3342" s="68"/>
      <c r="W3342" s="68"/>
      <c r="X3342" s="68"/>
      <c r="Y3342" s="68"/>
      <c r="Z3342" s="68"/>
      <c r="AA3342" s="68"/>
      <c r="AB3342" s="69"/>
      <c r="AC3342" s="68"/>
      <c r="AD3342" s="69"/>
      <c r="AE3342" s="53"/>
      <c r="AF3342" s="98"/>
      <c r="AG3342" s="123"/>
      <c r="AH3342" s="123"/>
      <c r="AI3342"/>
      <c r="AJ3342"/>
      <c r="AM3342" s="13"/>
    </row>
    <row r="3343" spans="1:39" s="8" customFormat="1" ht="24.95" customHeight="1" x14ac:dyDescent="0.25">
      <c r="A3343" s="65" t="str">
        <f t="shared" si="51"/>
        <v/>
      </c>
      <c r="B3343" s="61"/>
      <c r="C3343" s="63" t="str">
        <f>IF(B3343="","",VLOOKUP(B3343,'Base productos'!A$2:H$10900,2,FALSE))</f>
        <v/>
      </c>
      <c r="D3343" s="66" t="str">
        <f>IF(B3343="","",VLOOKUP(B3343,'Base productos'!A$2:H$10900,3,FALSE))</f>
        <v/>
      </c>
      <c r="E3343" s="62" t="str">
        <f>IF(B3343="","",VLOOKUP(B3343,'Base productos'!A$2:H$10900,4,FALSE))</f>
        <v/>
      </c>
      <c r="F3343" s="62" t="str">
        <f>IF(B3343="","",VLOOKUP(B3343,'Base productos'!A$2:H$10900,5,FALSE))</f>
        <v/>
      </c>
      <c r="G3343" s="66" t="str">
        <f>IF(B3343="","",VLOOKUP(B3343,'Base productos'!A$2:H$10900,6,FALSE))</f>
        <v/>
      </c>
      <c r="H3343" s="66" t="str">
        <f>IF(B3343="","",VLOOKUP(B3343,'Base productos'!A$2:H$10900,7,FALSE))</f>
        <v/>
      </c>
      <c r="I3343" s="66" t="str">
        <f>IF(B3343="","",VLOOKUP(B3343,'Base productos'!A$2:H$10900,8,FALSE))</f>
        <v/>
      </c>
      <c r="J3343" s="47"/>
      <c r="K3343" s="48"/>
      <c r="L3343" s="68"/>
      <c r="M3343" s="68"/>
      <c r="N3343" s="68"/>
      <c r="O3343" s="68"/>
      <c r="P3343" s="100" t="str">
        <f>IF(O3343="","",VLOOKUP(O3343,'Principios Activos'!A$1:B$2418,2,FALSE))</f>
        <v/>
      </c>
      <c r="Q3343" s="68"/>
      <c r="R3343" s="68"/>
      <c r="S3343" s="68"/>
      <c r="T3343" s="68"/>
      <c r="U3343" s="68"/>
      <c r="V3343" s="68"/>
      <c r="W3343" s="68"/>
      <c r="X3343" s="68"/>
      <c r="Y3343" s="68"/>
      <c r="Z3343" s="68"/>
      <c r="AA3343" s="68"/>
      <c r="AB3343" s="69"/>
      <c r="AC3343" s="68"/>
      <c r="AD3343" s="69"/>
      <c r="AE3343" s="53"/>
      <c r="AF3343" s="98"/>
      <c r="AG3343" s="123"/>
      <c r="AH3343" s="123"/>
      <c r="AI3343"/>
      <c r="AJ3343"/>
      <c r="AM3343" s="13"/>
    </row>
    <row r="3344" spans="1:39" s="8" customFormat="1" ht="24.95" customHeight="1" x14ac:dyDescent="0.25">
      <c r="A3344" s="65" t="str">
        <f t="shared" si="51"/>
        <v/>
      </c>
      <c r="B3344" s="61"/>
      <c r="C3344" s="63" t="str">
        <f>IF(B3344="","",VLOOKUP(B3344,'Base productos'!A$2:H$10900,2,FALSE))</f>
        <v/>
      </c>
      <c r="D3344" s="66" t="str">
        <f>IF(B3344="","",VLOOKUP(B3344,'Base productos'!A$2:H$10900,3,FALSE))</f>
        <v/>
      </c>
      <c r="E3344" s="62" t="str">
        <f>IF(B3344="","",VLOOKUP(B3344,'Base productos'!A$2:H$10900,4,FALSE))</f>
        <v/>
      </c>
      <c r="F3344" s="62" t="str">
        <f>IF(B3344="","",VLOOKUP(B3344,'Base productos'!A$2:H$10900,5,FALSE))</f>
        <v/>
      </c>
      <c r="G3344" s="66" t="str">
        <f>IF(B3344="","",VLOOKUP(B3344,'Base productos'!A$2:H$10900,6,FALSE))</f>
        <v/>
      </c>
      <c r="H3344" s="66" t="str">
        <f>IF(B3344="","",VLOOKUP(B3344,'Base productos'!A$2:H$10900,7,FALSE))</f>
        <v/>
      </c>
      <c r="I3344" s="66" t="str">
        <f>IF(B3344="","",VLOOKUP(B3344,'Base productos'!A$2:H$10900,8,FALSE))</f>
        <v/>
      </c>
      <c r="J3344" s="47"/>
      <c r="K3344" s="48"/>
      <c r="L3344" s="68"/>
      <c r="M3344" s="68"/>
      <c r="N3344" s="68"/>
      <c r="O3344" s="68"/>
      <c r="P3344" s="100" t="str">
        <f>IF(O3344="","",VLOOKUP(O3344,'Principios Activos'!A$1:B$2418,2,FALSE))</f>
        <v/>
      </c>
      <c r="Q3344" s="68"/>
      <c r="R3344" s="68"/>
      <c r="S3344" s="68"/>
      <c r="T3344" s="68"/>
      <c r="U3344" s="68"/>
      <c r="V3344" s="68"/>
      <c r="W3344" s="68"/>
      <c r="X3344" s="68"/>
      <c r="Y3344" s="68"/>
      <c r="Z3344" s="68"/>
      <c r="AA3344" s="68"/>
      <c r="AB3344" s="69"/>
      <c r="AC3344" s="68"/>
      <c r="AD3344" s="69"/>
      <c r="AE3344" s="53"/>
      <c r="AF3344" s="98"/>
      <c r="AG3344" s="123"/>
      <c r="AH3344" s="123"/>
      <c r="AI3344"/>
      <c r="AJ3344"/>
      <c r="AM3344" s="13"/>
    </row>
    <row r="3345" spans="1:39" s="8" customFormat="1" ht="24.95" customHeight="1" x14ac:dyDescent="0.25">
      <c r="A3345" s="65" t="str">
        <f t="shared" si="51"/>
        <v/>
      </c>
      <c r="B3345" s="61"/>
      <c r="C3345" s="63" t="str">
        <f>IF(B3345="","",VLOOKUP(B3345,'Base productos'!A$2:H$10900,2,FALSE))</f>
        <v/>
      </c>
      <c r="D3345" s="66" t="str">
        <f>IF(B3345="","",VLOOKUP(B3345,'Base productos'!A$2:H$10900,3,FALSE))</f>
        <v/>
      </c>
      <c r="E3345" s="62" t="str">
        <f>IF(B3345="","",VLOOKUP(B3345,'Base productos'!A$2:H$10900,4,FALSE))</f>
        <v/>
      </c>
      <c r="F3345" s="62" t="str">
        <f>IF(B3345="","",VLOOKUP(B3345,'Base productos'!A$2:H$10900,5,FALSE))</f>
        <v/>
      </c>
      <c r="G3345" s="66" t="str">
        <f>IF(B3345="","",VLOOKUP(B3345,'Base productos'!A$2:H$10900,6,FALSE))</f>
        <v/>
      </c>
      <c r="H3345" s="66" t="str">
        <f>IF(B3345="","",VLOOKUP(B3345,'Base productos'!A$2:H$10900,7,FALSE))</f>
        <v/>
      </c>
      <c r="I3345" s="66" t="str">
        <f>IF(B3345="","",VLOOKUP(B3345,'Base productos'!A$2:H$10900,8,FALSE))</f>
        <v/>
      </c>
      <c r="J3345" s="47"/>
      <c r="K3345" s="48"/>
      <c r="L3345" s="68"/>
      <c r="M3345" s="68"/>
      <c r="N3345" s="68"/>
      <c r="O3345" s="68"/>
      <c r="P3345" s="100" t="str">
        <f>IF(O3345="","",VLOOKUP(O3345,'Principios Activos'!A$1:B$2418,2,FALSE))</f>
        <v/>
      </c>
      <c r="Q3345" s="68"/>
      <c r="R3345" s="68"/>
      <c r="S3345" s="68"/>
      <c r="T3345" s="68"/>
      <c r="U3345" s="68"/>
      <c r="V3345" s="68"/>
      <c r="W3345" s="68"/>
      <c r="X3345" s="68"/>
      <c r="Y3345" s="68"/>
      <c r="Z3345" s="68"/>
      <c r="AA3345" s="68"/>
      <c r="AB3345" s="69"/>
      <c r="AC3345" s="68"/>
      <c r="AD3345" s="69"/>
      <c r="AE3345" s="53"/>
      <c r="AF3345" s="98"/>
      <c r="AG3345" s="123"/>
      <c r="AH3345" s="123"/>
      <c r="AI3345"/>
      <c r="AJ3345"/>
      <c r="AM3345" s="13"/>
    </row>
    <row r="3346" spans="1:39" s="8" customFormat="1" ht="24.95" customHeight="1" x14ac:dyDescent="0.25">
      <c r="A3346" s="65" t="str">
        <f t="shared" si="51"/>
        <v/>
      </c>
      <c r="B3346" s="61"/>
      <c r="C3346" s="63" t="str">
        <f>IF(B3346="","",VLOOKUP(B3346,'Base productos'!A$2:H$10900,2,FALSE))</f>
        <v/>
      </c>
      <c r="D3346" s="66" t="str">
        <f>IF(B3346="","",VLOOKUP(B3346,'Base productos'!A$2:H$10900,3,FALSE))</f>
        <v/>
      </c>
      <c r="E3346" s="62" t="str">
        <f>IF(B3346="","",VLOOKUP(B3346,'Base productos'!A$2:H$10900,4,FALSE))</f>
        <v/>
      </c>
      <c r="F3346" s="62" t="str">
        <f>IF(B3346="","",VLOOKUP(B3346,'Base productos'!A$2:H$10900,5,FALSE))</f>
        <v/>
      </c>
      <c r="G3346" s="66" t="str">
        <f>IF(B3346="","",VLOOKUP(B3346,'Base productos'!A$2:H$10900,6,FALSE))</f>
        <v/>
      </c>
      <c r="H3346" s="66" t="str">
        <f>IF(B3346="","",VLOOKUP(B3346,'Base productos'!A$2:H$10900,7,FALSE))</f>
        <v/>
      </c>
      <c r="I3346" s="66" t="str">
        <f>IF(B3346="","",VLOOKUP(B3346,'Base productos'!A$2:H$10900,8,FALSE))</f>
        <v/>
      </c>
      <c r="J3346" s="47"/>
      <c r="K3346" s="48"/>
      <c r="L3346" s="68"/>
      <c r="M3346" s="68"/>
      <c r="N3346" s="68"/>
      <c r="O3346" s="68"/>
      <c r="P3346" s="100" t="str">
        <f>IF(O3346="","",VLOOKUP(O3346,'Principios Activos'!A$1:B$2418,2,FALSE))</f>
        <v/>
      </c>
      <c r="Q3346" s="68"/>
      <c r="R3346" s="68"/>
      <c r="S3346" s="68"/>
      <c r="T3346" s="68"/>
      <c r="U3346" s="68"/>
      <c r="V3346" s="68"/>
      <c r="W3346" s="68"/>
      <c r="X3346" s="68"/>
      <c r="Y3346" s="68"/>
      <c r="Z3346" s="68"/>
      <c r="AA3346" s="68"/>
      <c r="AB3346" s="69"/>
      <c r="AC3346" s="68"/>
      <c r="AD3346" s="69"/>
      <c r="AE3346" s="53"/>
      <c r="AF3346" s="98"/>
      <c r="AG3346" s="123"/>
      <c r="AH3346" s="123"/>
      <c r="AI3346"/>
      <c r="AJ3346"/>
      <c r="AM3346" s="13"/>
    </row>
    <row r="3347" spans="1:39" s="8" customFormat="1" ht="24.95" customHeight="1" x14ac:dyDescent="0.25">
      <c r="A3347" s="65" t="str">
        <f t="shared" si="51"/>
        <v/>
      </c>
      <c r="B3347" s="61"/>
      <c r="C3347" s="63" t="str">
        <f>IF(B3347="","",VLOOKUP(B3347,'Base productos'!A$2:H$10900,2,FALSE))</f>
        <v/>
      </c>
      <c r="D3347" s="66" t="str">
        <f>IF(B3347="","",VLOOKUP(B3347,'Base productos'!A$2:H$10900,3,FALSE))</f>
        <v/>
      </c>
      <c r="E3347" s="62" t="str">
        <f>IF(B3347="","",VLOOKUP(B3347,'Base productos'!A$2:H$10900,4,FALSE))</f>
        <v/>
      </c>
      <c r="F3347" s="62" t="str">
        <f>IF(B3347="","",VLOOKUP(B3347,'Base productos'!A$2:H$10900,5,FALSE))</f>
        <v/>
      </c>
      <c r="G3347" s="66" t="str">
        <f>IF(B3347="","",VLOOKUP(B3347,'Base productos'!A$2:H$10900,6,FALSE))</f>
        <v/>
      </c>
      <c r="H3347" s="66" t="str">
        <f>IF(B3347="","",VLOOKUP(B3347,'Base productos'!A$2:H$10900,7,FALSE))</f>
        <v/>
      </c>
      <c r="I3347" s="66" t="str">
        <f>IF(B3347="","",VLOOKUP(B3347,'Base productos'!A$2:H$10900,8,FALSE))</f>
        <v/>
      </c>
      <c r="J3347" s="47"/>
      <c r="K3347" s="48"/>
      <c r="L3347" s="68"/>
      <c r="M3347" s="68"/>
      <c r="N3347" s="68"/>
      <c r="O3347" s="68"/>
      <c r="P3347" s="100" t="str">
        <f>IF(O3347="","",VLOOKUP(O3347,'Principios Activos'!A$1:B$2418,2,FALSE))</f>
        <v/>
      </c>
      <c r="Q3347" s="68"/>
      <c r="R3347" s="68"/>
      <c r="S3347" s="68"/>
      <c r="T3347" s="68"/>
      <c r="U3347" s="68"/>
      <c r="V3347" s="68"/>
      <c r="W3347" s="68"/>
      <c r="X3347" s="68"/>
      <c r="Y3347" s="68"/>
      <c r="Z3347" s="68"/>
      <c r="AA3347" s="68"/>
      <c r="AB3347" s="69"/>
      <c r="AC3347" s="68"/>
      <c r="AD3347" s="69"/>
      <c r="AE3347" s="53"/>
      <c r="AF3347" s="98"/>
      <c r="AG3347" s="123"/>
      <c r="AH3347" s="123"/>
      <c r="AI3347"/>
      <c r="AJ3347"/>
      <c r="AM3347" s="13"/>
    </row>
    <row r="3348" spans="1:39" s="8" customFormat="1" ht="24.95" customHeight="1" x14ac:dyDescent="0.25">
      <c r="A3348" s="65" t="str">
        <f t="shared" si="51"/>
        <v/>
      </c>
      <c r="B3348" s="61"/>
      <c r="C3348" s="63" t="str">
        <f>IF(B3348="","",VLOOKUP(B3348,'Base productos'!A$2:H$10900,2,FALSE))</f>
        <v/>
      </c>
      <c r="D3348" s="66" t="str">
        <f>IF(B3348="","",VLOOKUP(B3348,'Base productos'!A$2:H$10900,3,FALSE))</f>
        <v/>
      </c>
      <c r="E3348" s="62" t="str">
        <f>IF(B3348="","",VLOOKUP(B3348,'Base productos'!A$2:H$10900,4,FALSE))</f>
        <v/>
      </c>
      <c r="F3348" s="62" t="str">
        <f>IF(B3348="","",VLOOKUP(B3348,'Base productos'!A$2:H$10900,5,FALSE))</f>
        <v/>
      </c>
      <c r="G3348" s="66" t="str">
        <f>IF(B3348="","",VLOOKUP(B3348,'Base productos'!A$2:H$10900,6,FALSE))</f>
        <v/>
      </c>
      <c r="H3348" s="66" t="str">
        <f>IF(B3348="","",VLOOKUP(B3348,'Base productos'!A$2:H$10900,7,FALSE))</f>
        <v/>
      </c>
      <c r="I3348" s="66" t="str">
        <f>IF(B3348="","",VLOOKUP(B3348,'Base productos'!A$2:H$10900,8,FALSE))</f>
        <v/>
      </c>
      <c r="J3348" s="47"/>
      <c r="K3348" s="48"/>
      <c r="L3348" s="68"/>
      <c r="M3348" s="68"/>
      <c r="N3348" s="68"/>
      <c r="O3348" s="68"/>
      <c r="P3348" s="100" t="str">
        <f>IF(O3348="","",VLOOKUP(O3348,'Principios Activos'!A$1:B$2418,2,FALSE))</f>
        <v/>
      </c>
      <c r="Q3348" s="68"/>
      <c r="R3348" s="68"/>
      <c r="S3348" s="68"/>
      <c r="T3348" s="68"/>
      <c r="U3348" s="68"/>
      <c r="V3348" s="68"/>
      <c r="W3348" s="68"/>
      <c r="X3348" s="68"/>
      <c r="Y3348" s="68"/>
      <c r="Z3348" s="68"/>
      <c r="AA3348" s="68"/>
      <c r="AB3348" s="69"/>
      <c r="AC3348" s="68"/>
      <c r="AD3348" s="69"/>
      <c r="AE3348" s="53"/>
      <c r="AF3348" s="98"/>
      <c r="AG3348" s="123"/>
      <c r="AH3348" s="123"/>
      <c r="AI3348"/>
      <c r="AJ3348"/>
      <c r="AM3348" s="13"/>
    </row>
    <row r="3349" spans="1:39" s="8" customFormat="1" ht="24.95" customHeight="1" x14ac:dyDescent="0.25">
      <c r="A3349" s="65" t="str">
        <f t="shared" si="51"/>
        <v/>
      </c>
      <c r="B3349" s="61"/>
      <c r="C3349" s="63" t="str">
        <f>IF(B3349="","",VLOOKUP(B3349,'Base productos'!A$2:H$10900,2,FALSE))</f>
        <v/>
      </c>
      <c r="D3349" s="66" t="str">
        <f>IF(B3349="","",VLOOKUP(B3349,'Base productos'!A$2:H$10900,3,FALSE))</f>
        <v/>
      </c>
      <c r="E3349" s="62" t="str">
        <f>IF(B3349="","",VLOOKUP(B3349,'Base productos'!A$2:H$10900,4,FALSE))</f>
        <v/>
      </c>
      <c r="F3349" s="62" t="str">
        <f>IF(B3349="","",VLOOKUP(B3349,'Base productos'!A$2:H$10900,5,FALSE))</f>
        <v/>
      </c>
      <c r="G3349" s="66" t="str">
        <f>IF(B3349="","",VLOOKUP(B3349,'Base productos'!A$2:H$10900,6,FALSE))</f>
        <v/>
      </c>
      <c r="H3349" s="66" t="str">
        <f>IF(B3349="","",VLOOKUP(B3349,'Base productos'!A$2:H$10900,7,FALSE))</f>
        <v/>
      </c>
      <c r="I3349" s="66" t="str">
        <f>IF(B3349="","",VLOOKUP(B3349,'Base productos'!A$2:H$10900,8,FALSE))</f>
        <v/>
      </c>
      <c r="J3349" s="47"/>
      <c r="K3349" s="48"/>
      <c r="L3349" s="68"/>
      <c r="M3349" s="68"/>
      <c r="N3349" s="68"/>
      <c r="O3349" s="68"/>
      <c r="P3349" s="100" t="str">
        <f>IF(O3349="","",VLOOKUP(O3349,'Principios Activos'!A$1:B$2418,2,FALSE))</f>
        <v/>
      </c>
      <c r="Q3349" s="68"/>
      <c r="R3349" s="68"/>
      <c r="S3349" s="68"/>
      <c r="T3349" s="68"/>
      <c r="U3349" s="68"/>
      <c r="V3349" s="68"/>
      <c r="W3349" s="68"/>
      <c r="X3349" s="68"/>
      <c r="Y3349" s="68"/>
      <c r="Z3349" s="68"/>
      <c r="AA3349" s="68"/>
      <c r="AB3349" s="69"/>
      <c r="AC3349" s="68"/>
      <c r="AD3349" s="69"/>
      <c r="AE3349" s="53"/>
      <c r="AF3349" s="98"/>
      <c r="AG3349" s="123"/>
      <c r="AH3349" s="123"/>
      <c r="AI3349"/>
      <c r="AJ3349"/>
      <c r="AM3349" s="13"/>
    </row>
    <row r="3350" spans="1:39" s="8" customFormat="1" ht="24.95" customHeight="1" x14ac:dyDescent="0.25">
      <c r="A3350" s="65" t="str">
        <f t="shared" si="51"/>
        <v/>
      </c>
      <c r="B3350" s="61"/>
      <c r="C3350" s="63" t="str">
        <f>IF(B3350="","",VLOOKUP(B3350,'Base productos'!A$2:H$10900,2,FALSE))</f>
        <v/>
      </c>
      <c r="D3350" s="66" t="str">
        <f>IF(B3350="","",VLOOKUP(B3350,'Base productos'!A$2:H$10900,3,FALSE))</f>
        <v/>
      </c>
      <c r="E3350" s="62" t="str">
        <f>IF(B3350="","",VLOOKUP(B3350,'Base productos'!A$2:H$10900,4,FALSE))</f>
        <v/>
      </c>
      <c r="F3350" s="62" t="str">
        <f>IF(B3350="","",VLOOKUP(B3350,'Base productos'!A$2:H$10900,5,FALSE))</f>
        <v/>
      </c>
      <c r="G3350" s="66" t="str">
        <f>IF(B3350="","",VLOOKUP(B3350,'Base productos'!A$2:H$10900,6,FALSE))</f>
        <v/>
      </c>
      <c r="H3350" s="66" t="str">
        <f>IF(B3350="","",VLOOKUP(B3350,'Base productos'!A$2:H$10900,7,FALSE))</f>
        <v/>
      </c>
      <c r="I3350" s="66" t="str">
        <f>IF(B3350="","",VLOOKUP(B3350,'Base productos'!A$2:H$10900,8,FALSE))</f>
        <v/>
      </c>
      <c r="J3350" s="47"/>
      <c r="K3350" s="48"/>
      <c r="L3350" s="68"/>
      <c r="M3350" s="68"/>
      <c r="N3350" s="68"/>
      <c r="O3350" s="68"/>
      <c r="P3350" s="100" t="str">
        <f>IF(O3350="","",VLOOKUP(O3350,'Principios Activos'!A$1:B$2418,2,FALSE))</f>
        <v/>
      </c>
      <c r="Q3350" s="68"/>
      <c r="R3350" s="68"/>
      <c r="S3350" s="68"/>
      <c r="T3350" s="68"/>
      <c r="U3350" s="68"/>
      <c r="V3350" s="68"/>
      <c r="W3350" s="68"/>
      <c r="X3350" s="68"/>
      <c r="Y3350" s="68"/>
      <c r="Z3350" s="68"/>
      <c r="AA3350" s="68"/>
      <c r="AB3350" s="69"/>
      <c r="AC3350" s="68"/>
      <c r="AD3350" s="69"/>
      <c r="AE3350" s="53"/>
      <c r="AF3350" s="98"/>
      <c r="AG3350" s="123"/>
      <c r="AH3350" s="123"/>
      <c r="AI3350"/>
      <c r="AJ3350"/>
      <c r="AM3350" s="13"/>
    </row>
    <row r="3351" spans="1:39" s="8" customFormat="1" ht="24.95" customHeight="1" x14ac:dyDescent="0.25">
      <c r="A3351" s="65" t="str">
        <f t="shared" si="51"/>
        <v/>
      </c>
      <c r="B3351" s="61"/>
      <c r="C3351" s="63" t="str">
        <f>IF(B3351="","",VLOOKUP(B3351,'Base productos'!A$2:H$10900,2,FALSE))</f>
        <v/>
      </c>
      <c r="D3351" s="66" t="str">
        <f>IF(B3351="","",VLOOKUP(B3351,'Base productos'!A$2:H$10900,3,FALSE))</f>
        <v/>
      </c>
      <c r="E3351" s="62" t="str">
        <f>IF(B3351="","",VLOOKUP(B3351,'Base productos'!A$2:H$10900,4,FALSE))</f>
        <v/>
      </c>
      <c r="F3351" s="62" t="str">
        <f>IF(B3351="","",VLOOKUP(B3351,'Base productos'!A$2:H$10900,5,FALSE))</f>
        <v/>
      </c>
      <c r="G3351" s="66" t="str">
        <f>IF(B3351="","",VLOOKUP(B3351,'Base productos'!A$2:H$10900,6,FALSE))</f>
        <v/>
      </c>
      <c r="H3351" s="66" t="str">
        <f>IF(B3351="","",VLOOKUP(B3351,'Base productos'!A$2:H$10900,7,FALSE))</f>
        <v/>
      </c>
      <c r="I3351" s="66" t="str">
        <f>IF(B3351="","",VLOOKUP(B3351,'Base productos'!A$2:H$10900,8,FALSE))</f>
        <v/>
      </c>
      <c r="J3351" s="47"/>
      <c r="K3351" s="48"/>
      <c r="L3351" s="68"/>
      <c r="M3351" s="68"/>
      <c r="N3351" s="68"/>
      <c r="O3351" s="68"/>
      <c r="P3351" s="100" t="str">
        <f>IF(O3351="","",VLOOKUP(O3351,'Principios Activos'!A$1:B$2418,2,FALSE))</f>
        <v/>
      </c>
      <c r="Q3351" s="68"/>
      <c r="R3351" s="68"/>
      <c r="S3351" s="68"/>
      <c r="T3351" s="68"/>
      <c r="U3351" s="68"/>
      <c r="V3351" s="68"/>
      <c r="W3351" s="68"/>
      <c r="X3351" s="68"/>
      <c r="Y3351" s="68"/>
      <c r="Z3351" s="68"/>
      <c r="AA3351" s="68"/>
      <c r="AB3351" s="69"/>
      <c r="AC3351" s="68"/>
      <c r="AD3351" s="69"/>
      <c r="AE3351" s="53"/>
      <c r="AF3351" s="98"/>
      <c r="AG3351" s="123"/>
      <c r="AH3351" s="123"/>
      <c r="AI3351"/>
      <c r="AJ3351"/>
      <c r="AM3351" s="13"/>
    </row>
    <row r="3352" spans="1:39" s="8" customFormat="1" ht="24.95" customHeight="1" x14ac:dyDescent="0.25">
      <c r="A3352" s="65" t="str">
        <f t="shared" si="51"/>
        <v/>
      </c>
      <c r="B3352" s="61"/>
      <c r="C3352" s="63" t="str">
        <f>IF(B3352="","",VLOOKUP(B3352,'Base productos'!A$2:H$10900,2,FALSE))</f>
        <v/>
      </c>
      <c r="D3352" s="66" t="str">
        <f>IF(B3352="","",VLOOKUP(B3352,'Base productos'!A$2:H$10900,3,FALSE))</f>
        <v/>
      </c>
      <c r="E3352" s="62" t="str">
        <f>IF(B3352="","",VLOOKUP(B3352,'Base productos'!A$2:H$10900,4,FALSE))</f>
        <v/>
      </c>
      <c r="F3352" s="62" t="str">
        <f>IF(B3352="","",VLOOKUP(B3352,'Base productos'!A$2:H$10900,5,FALSE))</f>
        <v/>
      </c>
      <c r="G3352" s="66" t="str">
        <f>IF(B3352="","",VLOOKUP(B3352,'Base productos'!A$2:H$10900,6,FALSE))</f>
        <v/>
      </c>
      <c r="H3352" s="66" t="str">
        <f>IF(B3352="","",VLOOKUP(B3352,'Base productos'!A$2:H$10900,7,FALSE))</f>
        <v/>
      </c>
      <c r="I3352" s="66" t="str">
        <f>IF(B3352="","",VLOOKUP(B3352,'Base productos'!A$2:H$10900,8,FALSE))</f>
        <v/>
      </c>
      <c r="J3352" s="47"/>
      <c r="K3352" s="48"/>
      <c r="L3352" s="68"/>
      <c r="M3352" s="68"/>
      <c r="N3352" s="68"/>
      <c r="O3352" s="68"/>
      <c r="P3352" s="100" t="str">
        <f>IF(O3352="","",VLOOKUP(O3352,'Principios Activos'!A$1:B$2418,2,FALSE))</f>
        <v/>
      </c>
      <c r="Q3352" s="68"/>
      <c r="R3352" s="68"/>
      <c r="S3352" s="68"/>
      <c r="T3352" s="68"/>
      <c r="U3352" s="68"/>
      <c r="V3352" s="68"/>
      <c r="W3352" s="68"/>
      <c r="X3352" s="68"/>
      <c r="Y3352" s="68"/>
      <c r="Z3352" s="68"/>
      <c r="AA3352" s="68"/>
      <c r="AB3352" s="69"/>
      <c r="AC3352" s="68"/>
      <c r="AD3352" s="69"/>
      <c r="AE3352" s="53"/>
      <c r="AF3352" s="98"/>
      <c r="AG3352" s="123"/>
      <c r="AH3352" s="123"/>
      <c r="AI3352"/>
      <c r="AJ3352"/>
      <c r="AM3352" s="13"/>
    </row>
    <row r="3353" spans="1:39" s="8" customFormat="1" ht="24.95" customHeight="1" x14ac:dyDescent="0.25">
      <c r="A3353" s="65" t="str">
        <f t="shared" ref="A3353:A3416" si="52">IF(A3352="","",IF(B3353="","",A3352))</f>
        <v/>
      </c>
      <c r="B3353" s="61"/>
      <c r="C3353" s="63" t="str">
        <f>IF(B3353="","",VLOOKUP(B3353,'Base productos'!A$2:H$10900,2,FALSE))</f>
        <v/>
      </c>
      <c r="D3353" s="66" t="str">
        <f>IF(B3353="","",VLOOKUP(B3353,'Base productos'!A$2:H$10900,3,FALSE))</f>
        <v/>
      </c>
      <c r="E3353" s="62" t="str">
        <f>IF(B3353="","",VLOOKUP(B3353,'Base productos'!A$2:H$10900,4,FALSE))</f>
        <v/>
      </c>
      <c r="F3353" s="62" t="str">
        <f>IF(B3353="","",VLOOKUP(B3353,'Base productos'!A$2:H$10900,5,FALSE))</f>
        <v/>
      </c>
      <c r="G3353" s="66" t="str">
        <f>IF(B3353="","",VLOOKUP(B3353,'Base productos'!A$2:H$10900,6,FALSE))</f>
        <v/>
      </c>
      <c r="H3353" s="66" t="str">
        <f>IF(B3353="","",VLOOKUP(B3353,'Base productos'!A$2:H$10900,7,FALSE))</f>
        <v/>
      </c>
      <c r="I3353" s="66" t="str">
        <f>IF(B3353="","",VLOOKUP(B3353,'Base productos'!A$2:H$10900,8,FALSE))</f>
        <v/>
      </c>
      <c r="J3353" s="47"/>
      <c r="K3353" s="48"/>
      <c r="L3353" s="68"/>
      <c r="M3353" s="68"/>
      <c r="N3353" s="68"/>
      <c r="O3353" s="68"/>
      <c r="P3353" s="100" t="str">
        <f>IF(O3353="","",VLOOKUP(O3353,'Principios Activos'!A$1:B$2418,2,FALSE))</f>
        <v/>
      </c>
      <c r="Q3353" s="68"/>
      <c r="R3353" s="68"/>
      <c r="S3353" s="68"/>
      <c r="T3353" s="68"/>
      <c r="U3353" s="68"/>
      <c r="V3353" s="68"/>
      <c r="W3353" s="68"/>
      <c r="X3353" s="68"/>
      <c r="Y3353" s="68"/>
      <c r="Z3353" s="68"/>
      <c r="AA3353" s="68"/>
      <c r="AB3353" s="69"/>
      <c r="AC3353" s="68"/>
      <c r="AD3353" s="69"/>
      <c r="AE3353" s="53"/>
      <c r="AF3353" s="98"/>
      <c r="AG3353" s="123"/>
      <c r="AH3353" s="123"/>
      <c r="AI3353"/>
      <c r="AJ3353"/>
      <c r="AM3353" s="13"/>
    </row>
    <row r="3354" spans="1:39" s="8" customFormat="1" ht="24.95" customHeight="1" x14ac:dyDescent="0.25">
      <c r="A3354" s="65" t="str">
        <f t="shared" si="52"/>
        <v/>
      </c>
      <c r="B3354" s="61"/>
      <c r="C3354" s="63" t="str">
        <f>IF(B3354="","",VLOOKUP(B3354,'Base productos'!A$2:H$10900,2,FALSE))</f>
        <v/>
      </c>
      <c r="D3354" s="66" t="str">
        <f>IF(B3354="","",VLOOKUP(B3354,'Base productos'!A$2:H$10900,3,FALSE))</f>
        <v/>
      </c>
      <c r="E3354" s="62" t="str">
        <f>IF(B3354="","",VLOOKUP(B3354,'Base productos'!A$2:H$10900,4,FALSE))</f>
        <v/>
      </c>
      <c r="F3354" s="62" t="str">
        <f>IF(B3354="","",VLOOKUP(B3354,'Base productos'!A$2:H$10900,5,FALSE))</f>
        <v/>
      </c>
      <c r="G3354" s="66" t="str">
        <f>IF(B3354="","",VLOOKUP(B3354,'Base productos'!A$2:H$10900,6,FALSE))</f>
        <v/>
      </c>
      <c r="H3354" s="66" t="str">
        <f>IF(B3354="","",VLOOKUP(B3354,'Base productos'!A$2:H$10900,7,FALSE))</f>
        <v/>
      </c>
      <c r="I3354" s="66" t="str">
        <f>IF(B3354="","",VLOOKUP(B3354,'Base productos'!A$2:H$10900,8,FALSE))</f>
        <v/>
      </c>
      <c r="J3354" s="47"/>
      <c r="K3354" s="48"/>
      <c r="L3354" s="68"/>
      <c r="M3354" s="68"/>
      <c r="N3354" s="68"/>
      <c r="O3354" s="68"/>
      <c r="P3354" s="100" t="str">
        <f>IF(O3354="","",VLOOKUP(O3354,'Principios Activos'!A$1:B$2418,2,FALSE))</f>
        <v/>
      </c>
      <c r="Q3354" s="68"/>
      <c r="R3354" s="68"/>
      <c r="S3354" s="68"/>
      <c r="T3354" s="68"/>
      <c r="U3354" s="68"/>
      <c r="V3354" s="68"/>
      <c r="W3354" s="68"/>
      <c r="X3354" s="68"/>
      <c r="Y3354" s="68"/>
      <c r="Z3354" s="68"/>
      <c r="AA3354" s="68"/>
      <c r="AB3354" s="69"/>
      <c r="AC3354" s="68"/>
      <c r="AD3354" s="69"/>
      <c r="AE3354" s="53"/>
      <c r="AF3354" s="98"/>
      <c r="AG3354" s="123"/>
      <c r="AH3354" s="123"/>
      <c r="AI3354"/>
      <c r="AJ3354"/>
      <c r="AM3354" s="13"/>
    </row>
    <row r="3355" spans="1:39" s="8" customFormat="1" ht="24.95" customHeight="1" x14ac:dyDescent="0.25">
      <c r="A3355" s="65" t="str">
        <f t="shared" si="52"/>
        <v/>
      </c>
      <c r="B3355" s="61"/>
      <c r="C3355" s="63" t="str">
        <f>IF(B3355="","",VLOOKUP(B3355,'Base productos'!A$2:H$10900,2,FALSE))</f>
        <v/>
      </c>
      <c r="D3355" s="66" t="str">
        <f>IF(B3355="","",VLOOKUP(B3355,'Base productos'!A$2:H$10900,3,FALSE))</f>
        <v/>
      </c>
      <c r="E3355" s="62" t="str">
        <f>IF(B3355="","",VLOOKUP(B3355,'Base productos'!A$2:H$10900,4,FALSE))</f>
        <v/>
      </c>
      <c r="F3355" s="62" t="str">
        <f>IF(B3355="","",VLOOKUP(B3355,'Base productos'!A$2:H$10900,5,FALSE))</f>
        <v/>
      </c>
      <c r="G3355" s="66" t="str">
        <f>IF(B3355="","",VLOOKUP(B3355,'Base productos'!A$2:H$10900,6,FALSE))</f>
        <v/>
      </c>
      <c r="H3355" s="66" t="str">
        <f>IF(B3355="","",VLOOKUP(B3355,'Base productos'!A$2:H$10900,7,FALSE))</f>
        <v/>
      </c>
      <c r="I3355" s="66" t="str">
        <f>IF(B3355="","",VLOOKUP(B3355,'Base productos'!A$2:H$10900,8,FALSE))</f>
        <v/>
      </c>
      <c r="J3355" s="47"/>
      <c r="K3355" s="48"/>
      <c r="L3355" s="68"/>
      <c r="M3355" s="68"/>
      <c r="N3355" s="68"/>
      <c r="O3355" s="68"/>
      <c r="P3355" s="100" t="str">
        <f>IF(O3355="","",VLOOKUP(O3355,'Principios Activos'!A$1:B$2418,2,FALSE))</f>
        <v/>
      </c>
      <c r="Q3355" s="68"/>
      <c r="R3355" s="68"/>
      <c r="S3355" s="68"/>
      <c r="T3355" s="68"/>
      <c r="U3355" s="68"/>
      <c r="V3355" s="68"/>
      <c r="W3355" s="68"/>
      <c r="X3355" s="68"/>
      <c r="Y3355" s="68"/>
      <c r="Z3355" s="68"/>
      <c r="AA3355" s="68"/>
      <c r="AB3355" s="69"/>
      <c r="AC3355" s="68"/>
      <c r="AD3355" s="69"/>
      <c r="AE3355" s="53"/>
      <c r="AF3355" s="98"/>
      <c r="AG3355" s="123"/>
      <c r="AH3355" s="123"/>
      <c r="AI3355"/>
      <c r="AJ3355"/>
      <c r="AM3355" s="13"/>
    </row>
    <row r="3356" spans="1:39" s="8" customFormat="1" ht="24.95" customHeight="1" x14ac:dyDescent="0.25">
      <c r="A3356" s="65" t="str">
        <f t="shared" si="52"/>
        <v/>
      </c>
      <c r="B3356" s="61"/>
      <c r="C3356" s="63" t="str">
        <f>IF(B3356="","",VLOOKUP(B3356,'Base productos'!A$2:H$10900,2,FALSE))</f>
        <v/>
      </c>
      <c r="D3356" s="66" t="str">
        <f>IF(B3356="","",VLOOKUP(B3356,'Base productos'!A$2:H$10900,3,FALSE))</f>
        <v/>
      </c>
      <c r="E3356" s="62" t="str">
        <f>IF(B3356="","",VLOOKUP(B3356,'Base productos'!A$2:H$10900,4,FALSE))</f>
        <v/>
      </c>
      <c r="F3356" s="62" t="str">
        <f>IF(B3356="","",VLOOKUP(B3356,'Base productos'!A$2:H$10900,5,FALSE))</f>
        <v/>
      </c>
      <c r="G3356" s="66" t="str">
        <f>IF(B3356="","",VLOOKUP(B3356,'Base productos'!A$2:H$10900,6,FALSE))</f>
        <v/>
      </c>
      <c r="H3356" s="66" t="str">
        <f>IF(B3356="","",VLOOKUP(B3356,'Base productos'!A$2:H$10900,7,FALSE))</f>
        <v/>
      </c>
      <c r="I3356" s="66" t="str">
        <f>IF(B3356="","",VLOOKUP(B3356,'Base productos'!A$2:H$10900,8,FALSE))</f>
        <v/>
      </c>
      <c r="J3356" s="47"/>
      <c r="K3356" s="48"/>
      <c r="L3356" s="68"/>
      <c r="M3356" s="68"/>
      <c r="N3356" s="68"/>
      <c r="O3356" s="68"/>
      <c r="P3356" s="100" t="str">
        <f>IF(O3356="","",VLOOKUP(O3356,'Principios Activos'!A$1:B$2418,2,FALSE))</f>
        <v/>
      </c>
      <c r="Q3356" s="68"/>
      <c r="R3356" s="68"/>
      <c r="S3356" s="68"/>
      <c r="T3356" s="68"/>
      <c r="U3356" s="68"/>
      <c r="V3356" s="68"/>
      <c r="W3356" s="68"/>
      <c r="X3356" s="68"/>
      <c r="Y3356" s="68"/>
      <c r="Z3356" s="68"/>
      <c r="AA3356" s="68"/>
      <c r="AB3356" s="69"/>
      <c r="AC3356" s="68"/>
      <c r="AD3356" s="69"/>
      <c r="AE3356" s="53"/>
      <c r="AF3356" s="98"/>
      <c r="AG3356" s="123"/>
      <c r="AH3356" s="123"/>
      <c r="AI3356"/>
      <c r="AJ3356"/>
      <c r="AM3356" s="13"/>
    </row>
    <row r="3357" spans="1:39" s="8" customFormat="1" ht="24.95" customHeight="1" x14ac:dyDescent="0.25">
      <c r="A3357" s="65" t="str">
        <f t="shared" si="52"/>
        <v/>
      </c>
      <c r="B3357" s="61"/>
      <c r="C3357" s="63" t="str">
        <f>IF(B3357="","",VLOOKUP(B3357,'Base productos'!A$2:H$10900,2,FALSE))</f>
        <v/>
      </c>
      <c r="D3357" s="66" t="str">
        <f>IF(B3357="","",VLOOKUP(B3357,'Base productos'!A$2:H$10900,3,FALSE))</f>
        <v/>
      </c>
      <c r="E3357" s="62" t="str">
        <f>IF(B3357="","",VLOOKUP(B3357,'Base productos'!A$2:H$10900,4,FALSE))</f>
        <v/>
      </c>
      <c r="F3357" s="62" t="str">
        <f>IF(B3357="","",VLOOKUP(B3357,'Base productos'!A$2:H$10900,5,FALSE))</f>
        <v/>
      </c>
      <c r="G3357" s="66" t="str">
        <f>IF(B3357="","",VLOOKUP(B3357,'Base productos'!A$2:H$10900,6,FALSE))</f>
        <v/>
      </c>
      <c r="H3357" s="66" t="str">
        <f>IF(B3357="","",VLOOKUP(B3357,'Base productos'!A$2:H$10900,7,FALSE))</f>
        <v/>
      </c>
      <c r="I3357" s="66" t="str">
        <f>IF(B3357="","",VLOOKUP(B3357,'Base productos'!A$2:H$10900,8,FALSE))</f>
        <v/>
      </c>
      <c r="J3357" s="47"/>
      <c r="K3357" s="48"/>
      <c r="L3357" s="68"/>
      <c r="M3357" s="68"/>
      <c r="N3357" s="68"/>
      <c r="O3357" s="68"/>
      <c r="P3357" s="100" t="str">
        <f>IF(O3357="","",VLOOKUP(O3357,'Principios Activos'!A$1:B$2418,2,FALSE))</f>
        <v/>
      </c>
      <c r="Q3357" s="68"/>
      <c r="R3357" s="68"/>
      <c r="S3357" s="68"/>
      <c r="T3357" s="68"/>
      <c r="U3357" s="68"/>
      <c r="V3357" s="68"/>
      <c r="W3357" s="68"/>
      <c r="X3357" s="68"/>
      <c r="Y3357" s="68"/>
      <c r="Z3357" s="68"/>
      <c r="AA3357" s="68"/>
      <c r="AB3357" s="69"/>
      <c r="AC3357" s="68"/>
      <c r="AD3357" s="69"/>
      <c r="AE3357" s="53"/>
      <c r="AF3357" s="98"/>
      <c r="AG3357" s="123"/>
      <c r="AH3357" s="123"/>
      <c r="AI3357"/>
      <c r="AJ3357"/>
      <c r="AM3357" s="13"/>
    </row>
    <row r="3358" spans="1:39" s="8" customFormat="1" ht="24.95" customHeight="1" x14ac:dyDescent="0.25">
      <c r="A3358" s="65" t="str">
        <f t="shared" si="52"/>
        <v/>
      </c>
      <c r="B3358" s="61"/>
      <c r="C3358" s="63" t="str">
        <f>IF(B3358="","",VLOOKUP(B3358,'Base productos'!A$2:H$10900,2,FALSE))</f>
        <v/>
      </c>
      <c r="D3358" s="66" t="str">
        <f>IF(B3358="","",VLOOKUP(B3358,'Base productos'!A$2:H$10900,3,FALSE))</f>
        <v/>
      </c>
      <c r="E3358" s="62" t="str">
        <f>IF(B3358="","",VLOOKUP(B3358,'Base productos'!A$2:H$10900,4,FALSE))</f>
        <v/>
      </c>
      <c r="F3358" s="62" t="str">
        <f>IF(B3358="","",VLOOKUP(B3358,'Base productos'!A$2:H$10900,5,FALSE))</f>
        <v/>
      </c>
      <c r="G3358" s="66" t="str">
        <f>IF(B3358="","",VLOOKUP(B3358,'Base productos'!A$2:H$10900,6,FALSE))</f>
        <v/>
      </c>
      <c r="H3358" s="66" t="str">
        <f>IF(B3358="","",VLOOKUP(B3358,'Base productos'!A$2:H$10900,7,FALSE))</f>
        <v/>
      </c>
      <c r="I3358" s="66" t="str">
        <f>IF(B3358="","",VLOOKUP(B3358,'Base productos'!A$2:H$10900,8,FALSE))</f>
        <v/>
      </c>
      <c r="J3358" s="47"/>
      <c r="K3358" s="48"/>
      <c r="L3358" s="68"/>
      <c r="M3358" s="68"/>
      <c r="N3358" s="68"/>
      <c r="O3358" s="68"/>
      <c r="P3358" s="100" t="str">
        <f>IF(O3358="","",VLOOKUP(O3358,'Principios Activos'!A$1:B$2418,2,FALSE))</f>
        <v/>
      </c>
      <c r="Q3358" s="68"/>
      <c r="R3358" s="68"/>
      <c r="S3358" s="68"/>
      <c r="T3358" s="68"/>
      <c r="U3358" s="68"/>
      <c r="V3358" s="68"/>
      <c r="W3358" s="68"/>
      <c r="X3358" s="68"/>
      <c r="Y3358" s="68"/>
      <c r="Z3358" s="68"/>
      <c r="AA3358" s="68"/>
      <c r="AB3358" s="69"/>
      <c r="AC3358" s="68"/>
      <c r="AD3358" s="69"/>
      <c r="AE3358" s="53"/>
      <c r="AF3358" s="98"/>
      <c r="AG3358" s="123"/>
      <c r="AH3358" s="123"/>
      <c r="AI3358"/>
      <c r="AJ3358"/>
      <c r="AM3358" s="13"/>
    </row>
    <row r="3359" spans="1:39" s="8" customFormat="1" ht="24.95" customHeight="1" x14ac:dyDescent="0.25">
      <c r="A3359" s="65" t="str">
        <f t="shared" si="52"/>
        <v/>
      </c>
      <c r="B3359" s="61"/>
      <c r="C3359" s="63" t="str">
        <f>IF(B3359="","",VLOOKUP(B3359,'Base productos'!A$2:H$10900,2,FALSE))</f>
        <v/>
      </c>
      <c r="D3359" s="66" t="str">
        <f>IF(B3359="","",VLOOKUP(B3359,'Base productos'!A$2:H$10900,3,FALSE))</f>
        <v/>
      </c>
      <c r="E3359" s="62" t="str">
        <f>IF(B3359="","",VLOOKUP(B3359,'Base productos'!A$2:H$10900,4,FALSE))</f>
        <v/>
      </c>
      <c r="F3359" s="62" t="str">
        <f>IF(B3359="","",VLOOKUP(B3359,'Base productos'!A$2:H$10900,5,FALSE))</f>
        <v/>
      </c>
      <c r="G3359" s="66" t="str">
        <f>IF(B3359="","",VLOOKUP(B3359,'Base productos'!A$2:H$10900,6,FALSE))</f>
        <v/>
      </c>
      <c r="H3359" s="66" t="str">
        <f>IF(B3359="","",VLOOKUP(B3359,'Base productos'!A$2:H$10900,7,FALSE))</f>
        <v/>
      </c>
      <c r="I3359" s="66" t="str">
        <f>IF(B3359="","",VLOOKUP(B3359,'Base productos'!A$2:H$10900,8,FALSE))</f>
        <v/>
      </c>
      <c r="J3359" s="47"/>
      <c r="K3359" s="48"/>
      <c r="L3359" s="68"/>
      <c r="M3359" s="68"/>
      <c r="N3359" s="68"/>
      <c r="O3359" s="68"/>
      <c r="P3359" s="100" t="str">
        <f>IF(O3359="","",VLOOKUP(O3359,'Principios Activos'!A$1:B$2418,2,FALSE))</f>
        <v/>
      </c>
      <c r="Q3359" s="68"/>
      <c r="R3359" s="68"/>
      <c r="S3359" s="68"/>
      <c r="T3359" s="68"/>
      <c r="U3359" s="68"/>
      <c r="V3359" s="68"/>
      <c r="W3359" s="68"/>
      <c r="X3359" s="68"/>
      <c r="Y3359" s="68"/>
      <c r="Z3359" s="68"/>
      <c r="AA3359" s="68"/>
      <c r="AB3359" s="69"/>
      <c r="AC3359" s="68"/>
      <c r="AD3359" s="69"/>
      <c r="AE3359" s="53"/>
      <c r="AF3359" s="98"/>
      <c r="AG3359" s="123"/>
      <c r="AH3359" s="123"/>
      <c r="AI3359"/>
      <c r="AJ3359"/>
      <c r="AM3359" s="13"/>
    </row>
    <row r="3360" spans="1:39" s="8" customFormat="1" ht="24.95" customHeight="1" x14ac:dyDescent="0.25">
      <c r="A3360" s="65" t="str">
        <f t="shared" si="52"/>
        <v/>
      </c>
      <c r="B3360" s="61"/>
      <c r="C3360" s="63" t="str">
        <f>IF(B3360="","",VLOOKUP(B3360,'Base productos'!A$2:H$10900,2,FALSE))</f>
        <v/>
      </c>
      <c r="D3360" s="66" t="str">
        <f>IF(B3360="","",VLOOKUP(B3360,'Base productos'!A$2:H$10900,3,FALSE))</f>
        <v/>
      </c>
      <c r="E3360" s="62" t="str">
        <f>IF(B3360="","",VLOOKUP(B3360,'Base productos'!A$2:H$10900,4,FALSE))</f>
        <v/>
      </c>
      <c r="F3360" s="62" t="str">
        <f>IF(B3360="","",VLOOKUP(B3360,'Base productos'!A$2:H$10900,5,FALSE))</f>
        <v/>
      </c>
      <c r="G3360" s="66" t="str">
        <f>IF(B3360="","",VLOOKUP(B3360,'Base productos'!A$2:H$10900,6,FALSE))</f>
        <v/>
      </c>
      <c r="H3360" s="66" t="str">
        <f>IF(B3360="","",VLOOKUP(B3360,'Base productos'!A$2:H$10900,7,FALSE))</f>
        <v/>
      </c>
      <c r="I3360" s="66" t="str">
        <f>IF(B3360="","",VLOOKUP(B3360,'Base productos'!A$2:H$10900,8,FALSE))</f>
        <v/>
      </c>
      <c r="J3360" s="47"/>
      <c r="K3360" s="48"/>
      <c r="L3360" s="68"/>
      <c r="M3360" s="68"/>
      <c r="N3360" s="68"/>
      <c r="O3360" s="68"/>
      <c r="P3360" s="100" t="str">
        <f>IF(O3360="","",VLOOKUP(O3360,'Principios Activos'!A$1:B$2418,2,FALSE))</f>
        <v/>
      </c>
      <c r="Q3360" s="68"/>
      <c r="R3360" s="68"/>
      <c r="S3360" s="68"/>
      <c r="T3360" s="68"/>
      <c r="U3360" s="68"/>
      <c r="V3360" s="68"/>
      <c r="W3360" s="68"/>
      <c r="X3360" s="68"/>
      <c r="Y3360" s="68"/>
      <c r="Z3360" s="68"/>
      <c r="AA3360" s="68"/>
      <c r="AB3360" s="69"/>
      <c r="AC3360" s="68"/>
      <c r="AD3360" s="69"/>
      <c r="AE3360" s="53"/>
      <c r="AF3360" s="98"/>
      <c r="AG3360" s="123"/>
      <c r="AH3360" s="123"/>
      <c r="AI3360"/>
      <c r="AJ3360"/>
      <c r="AM3360" s="13"/>
    </row>
    <row r="3361" spans="1:39" s="8" customFormat="1" ht="24.95" customHeight="1" x14ac:dyDescent="0.25">
      <c r="A3361" s="65" t="str">
        <f t="shared" si="52"/>
        <v/>
      </c>
      <c r="B3361" s="61"/>
      <c r="C3361" s="63" t="str">
        <f>IF(B3361="","",VLOOKUP(B3361,'Base productos'!A$2:H$10900,2,FALSE))</f>
        <v/>
      </c>
      <c r="D3361" s="66" t="str">
        <f>IF(B3361="","",VLOOKUP(B3361,'Base productos'!A$2:H$10900,3,FALSE))</f>
        <v/>
      </c>
      <c r="E3361" s="62" t="str">
        <f>IF(B3361="","",VLOOKUP(B3361,'Base productos'!A$2:H$10900,4,FALSE))</f>
        <v/>
      </c>
      <c r="F3361" s="62" t="str">
        <f>IF(B3361="","",VLOOKUP(B3361,'Base productos'!A$2:H$10900,5,FALSE))</f>
        <v/>
      </c>
      <c r="G3361" s="66" t="str">
        <f>IF(B3361="","",VLOOKUP(B3361,'Base productos'!A$2:H$10900,6,FALSE))</f>
        <v/>
      </c>
      <c r="H3361" s="66" t="str">
        <f>IF(B3361="","",VLOOKUP(B3361,'Base productos'!A$2:H$10900,7,FALSE))</f>
        <v/>
      </c>
      <c r="I3361" s="66" t="str">
        <f>IF(B3361="","",VLOOKUP(B3361,'Base productos'!A$2:H$10900,8,FALSE))</f>
        <v/>
      </c>
      <c r="J3361" s="47"/>
      <c r="K3361" s="48"/>
      <c r="L3361" s="68"/>
      <c r="M3361" s="68"/>
      <c r="N3361" s="68"/>
      <c r="O3361" s="68"/>
      <c r="P3361" s="100" t="str">
        <f>IF(O3361="","",VLOOKUP(O3361,'Principios Activos'!A$1:B$2418,2,FALSE))</f>
        <v/>
      </c>
      <c r="Q3361" s="68"/>
      <c r="R3361" s="68"/>
      <c r="S3361" s="68"/>
      <c r="T3361" s="68"/>
      <c r="U3361" s="68"/>
      <c r="V3361" s="68"/>
      <c r="W3361" s="68"/>
      <c r="X3361" s="68"/>
      <c r="Y3361" s="68"/>
      <c r="Z3361" s="68"/>
      <c r="AA3361" s="68"/>
      <c r="AB3361" s="69"/>
      <c r="AC3361" s="68"/>
      <c r="AD3361" s="69"/>
      <c r="AE3361" s="53"/>
      <c r="AF3361" s="98"/>
      <c r="AG3361" s="123"/>
      <c r="AH3361" s="123"/>
      <c r="AI3361"/>
      <c r="AJ3361"/>
      <c r="AM3361" s="13"/>
    </row>
    <row r="3362" spans="1:39" s="8" customFormat="1" ht="24.95" customHeight="1" x14ac:dyDescent="0.25">
      <c r="A3362" s="65" t="str">
        <f t="shared" si="52"/>
        <v/>
      </c>
      <c r="B3362" s="61"/>
      <c r="C3362" s="63" t="str">
        <f>IF(B3362="","",VLOOKUP(B3362,'Base productos'!A$2:H$10900,2,FALSE))</f>
        <v/>
      </c>
      <c r="D3362" s="66" t="str">
        <f>IF(B3362="","",VLOOKUP(B3362,'Base productos'!A$2:H$10900,3,FALSE))</f>
        <v/>
      </c>
      <c r="E3362" s="62" t="str">
        <f>IF(B3362="","",VLOOKUP(B3362,'Base productos'!A$2:H$10900,4,FALSE))</f>
        <v/>
      </c>
      <c r="F3362" s="62" t="str">
        <f>IF(B3362="","",VLOOKUP(B3362,'Base productos'!A$2:H$10900,5,FALSE))</f>
        <v/>
      </c>
      <c r="G3362" s="66" t="str">
        <f>IF(B3362="","",VLOOKUP(B3362,'Base productos'!A$2:H$10900,6,FALSE))</f>
        <v/>
      </c>
      <c r="H3362" s="66" t="str">
        <f>IF(B3362="","",VLOOKUP(B3362,'Base productos'!A$2:H$10900,7,FALSE))</f>
        <v/>
      </c>
      <c r="I3362" s="66" t="str">
        <f>IF(B3362="","",VLOOKUP(B3362,'Base productos'!A$2:H$10900,8,FALSE))</f>
        <v/>
      </c>
      <c r="J3362" s="47"/>
      <c r="K3362" s="48"/>
      <c r="L3362" s="68"/>
      <c r="M3362" s="68"/>
      <c r="N3362" s="68"/>
      <c r="O3362" s="68"/>
      <c r="P3362" s="100" t="str">
        <f>IF(O3362="","",VLOOKUP(O3362,'Principios Activos'!A$1:B$2418,2,FALSE))</f>
        <v/>
      </c>
      <c r="Q3362" s="68"/>
      <c r="R3362" s="68"/>
      <c r="S3362" s="68"/>
      <c r="T3362" s="68"/>
      <c r="U3362" s="68"/>
      <c r="V3362" s="68"/>
      <c r="W3362" s="68"/>
      <c r="X3362" s="68"/>
      <c r="Y3362" s="68"/>
      <c r="Z3362" s="68"/>
      <c r="AA3362" s="68"/>
      <c r="AB3362" s="69"/>
      <c r="AC3362" s="68"/>
      <c r="AD3362" s="69"/>
      <c r="AE3362" s="53"/>
      <c r="AF3362" s="98"/>
      <c r="AG3362" s="123"/>
      <c r="AH3362" s="123"/>
      <c r="AI3362"/>
      <c r="AJ3362"/>
      <c r="AM3362" s="13"/>
    </row>
    <row r="3363" spans="1:39" s="8" customFormat="1" ht="24.95" customHeight="1" x14ac:dyDescent="0.25">
      <c r="A3363" s="65" t="str">
        <f t="shared" si="52"/>
        <v/>
      </c>
      <c r="B3363" s="61"/>
      <c r="C3363" s="63" t="str">
        <f>IF(B3363="","",VLOOKUP(B3363,'Base productos'!A$2:H$10900,2,FALSE))</f>
        <v/>
      </c>
      <c r="D3363" s="66" t="str">
        <f>IF(B3363="","",VLOOKUP(B3363,'Base productos'!A$2:H$10900,3,FALSE))</f>
        <v/>
      </c>
      <c r="E3363" s="62" t="str">
        <f>IF(B3363="","",VLOOKUP(B3363,'Base productos'!A$2:H$10900,4,FALSE))</f>
        <v/>
      </c>
      <c r="F3363" s="62" t="str">
        <f>IF(B3363="","",VLOOKUP(B3363,'Base productos'!A$2:H$10900,5,FALSE))</f>
        <v/>
      </c>
      <c r="G3363" s="66" t="str">
        <f>IF(B3363="","",VLOOKUP(B3363,'Base productos'!A$2:H$10900,6,FALSE))</f>
        <v/>
      </c>
      <c r="H3363" s="66" t="str">
        <f>IF(B3363="","",VLOOKUP(B3363,'Base productos'!A$2:H$10900,7,FALSE))</f>
        <v/>
      </c>
      <c r="I3363" s="66" t="str">
        <f>IF(B3363="","",VLOOKUP(B3363,'Base productos'!A$2:H$10900,8,FALSE))</f>
        <v/>
      </c>
      <c r="J3363" s="47"/>
      <c r="K3363" s="48"/>
      <c r="L3363" s="68"/>
      <c r="M3363" s="68"/>
      <c r="N3363" s="68"/>
      <c r="O3363" s="68"/>
      <c r="P3363" s="100" t="str">
        <f>IF(O3363="","",VLOOKUP(O3363,'Principios Activos'!A$1:B$2418,2,FALSE))</f>
        <v/>
      </c>
      <c r="Q3363" s="68"/>
      <c r="R3363" s="68"/>
      <c r="S3363" s="68"/>
      <c r="T3363" s="68"/>
      <c r="U3363" s="68"/>
      <c r="V3363" s="68"/>
      <c r="W3363" s="68"/>
      <c r="X3363" s="68"/>
      <c r="Y3363" s="68"/>
      <c r="Z3363" s="68"/>
      <c r="AA3363" s="68"/>
      <c r="AB3363" s="69"/>
      <c r="AC3363" s="68"/>
      <c r="AD3363" s="69"/>
      <c r="AE3363" s="53"/>
      <c r="AF3363" s="98"/>
      <c r="AG3363" s="123"/>
      <c r="AH3363" s="123"/>
      <c r="AI3363"/>
      <c r="AJ3363"/>
      <c r="AM3363" s="13"/>
    </row>
    <row r="3364" spans="1:39" s="8" customFormat="1" ht="24.95" customHeight="1" x14ac:dyDescent="0.25">
      <c r="A3364" s="65" t="str">
        <f t="shared" si="52"/>
        <v/>
      </c>
      <c r="B3364" s="61"/>
      <c r="C3364" s="63" t="str">
        <f>IF(B3364="","",VLOOKUP(B3364,'Base productos'!A$2:H$10900,2,FALSE))</f>
        <v/>
      </c>
      <c r="D3364" s="66" t="str">
        <f>IF(B3364="","",VLOOKUP(B3364,'Base productos'!A$2:H$10900,3,FALSE))</f>
        <v/>
      </c>
      <c r="E3364" s="62" t="str">
        <f>IF(B3364="","",VLOOKUP(B3364,'Base productos'!A$2:H$10900,4,FALSE))</f>
        <v/>
      </c>
      <c r="F3364" s="62" t="str">
        <f>IF(B3364="","",VLOOKUP(B3364,'Base productos'!A$2:H$10900,5,FALSE))</f>
        <v/>
      </c>
      <c r="G3364" s="66" t="str">
        <f>IF(B3364="","",VLOOKUP(B3364,'Base productos'!A$2:H$10900,6,FALSE))</f>
        <v/>
      </c>
      <c r="H3364" s="66" t="str">
        <f>IF(B3364="","",VLOOKUP(B3364,'Base productos'!A$2:H$10900,7,FALSE))</f>
        <v/>
      </c>
      <c r="I3364" s="66" t="str">
        <f>IF(B3364="","",VLOOKUP(B3364,'Base productos'!A$2:H$10900,8,FALSE))</f>
        <v/>
      </c>
      <c r="J3364" s="47"/>
      <c r="K3364" s="48"/>
      <c r="L3364" s="68"/>
      <c r="M3364" s="68"/>
      <c r="N3364" s="68"/>
      <c r="O3364" s="68"/>
      <c r="P3364" s="100" t="str">
        <f>IF(O3364="","",VLOOKUP(O3364,'Principios Activos'!A$1:B$2418,2,FALSE))</f>
        <v/>
      </c>
      <c r="Q3364" s="68"/>
      <c r="R3364" s="68"/>
      <c r="S3364" s="68"/>
      <c r="T3364" s="68"/>
      <c r="U3364" s="68"/>
      <c r="V3364" s="68"/>
      <c r="W3364" s="68"/>
      <c r="X3364" s="68"/>
      <c r="Y3364" s="68"/>
      <c r="Z3364" s="68"/>
      <c r="AA3364" s="68"/>
      <c r="AB3364" s="69"/>
      <c r="AC3364" s="68"/>
      <c r="AD3364" s="69"/>
      <c r="AE3364" s="53"/>
      <c r="AF3364" s="98"/>
      <c r="AG3364" s="123"/>
      <c r="AH3364" s="123"/>
      <c r="AI3364"/>
      <c r="AJ3364"/>
      <c r="AM3364" s="13"/>
    </row>
    <row r="3365" spans="1:39" s="8" customFormat="1" ht="24.95" customHeight="1" x14ac:dyDescent="0.25">
      <c r="A3365" s="65" t="str">
        <f t="shared" si="52"/>
        <v/>
      </c>
      <c r="B3365" s="61"/>
      <c r="C3365" s="63" t="str">
        <f>IF(B3365="","",VLOOKUP(B3365,'Base productos'!A$2:H$10900,2,FALSE))</f>
        <v/>
      </c>
      <c r="D3365" s="66" t="str">
        <f>IF(B3365="","",VLOOKUP(B3365,'Base productos'!A$2:H$10900,3,FALSE))</f>
        <v/>
      </c>
      <c r="E3365" s="62" t="str">
        <f>IF(B3365="","",VLOOKUP(B3365,'Base productos'!A$2:H$10900,4,FALSE))</f>
        <v/>
      </c>
      <c r="F3365" s="62" t="str">
        <f>IF(B3365="","",VLOOKUP(B3365,'Base productos'!A$2:H$10900,5,FALSE))</f>
        <v/>
      </c>
      <c r="G3365" s="66" t="str">
        <f>IF(B3365="","",VLOOKUP(B3365,'Base productos'!A$2:H$10900,6,FALSE))</f>
        <v/>
      </c>
      <c r="H3365" s="66" t="str">
        <f>IF(B3365="","",VLOOKUP(B3365,'Base productos'!A$2:H$10900,7,FALSE))</f>
        <v/>
      </c>
      <c r="I3365" s="66" t="str">
        <f>IF(B3365="","",VLOOKUP(B3365,'Base productos'!A$2:H$10900,8,FALSE))</f>
        <v/>
      </c>
      <c r="J3365" s="47"/>
      <c r="K3365" s="48"/>
      <c r="L3365" s="68"/>
      <c r="M3365" s="68"/>
      <c r="N3365" s="68"/>
      <c r="O3365" s="68"/>
      <c r="P3365" s="100" t="str">
        <f>IF(O3365="","",VLOOKUP(O3365,'Principios Activos'!A$1:B$2418,2,FALSE))</f>
        <v/>
      </c>
      <c r="Q3365" s="68"/>
      <c r="R3365" s="68"/>
      <c r="S3365" s="68"/>
      <c r="T3365" s="68"/>
      <c r="U3365" s="68"/>
      <c r="V3365" s="68"/>
      <c r="W3365" s="68"/>
      <c r="X3365" s="68"/>
      <c r="Y3365" s="68"/>
      <c r="Z3365" s="68"/>
      <c r="AA3365" s="68"/>
      <c r="AB3365" s="69"/>
      <c r="AC3365" s="68"/>
      <c r="AD3365" s="69"/>
      <c r="AE3365" s="53"/>
      <c r="AF3365" s="98"/>
      <c r="AG3365" s="123"/>
      <c r="AH3365" s="123"/>
      <c r="AI3365"/>
      <c r="AJ3365"/>
      <c r="AM3365" s="13"/>
    </row>
    <row r="3366" spans="1:39" s="8" customFormat="1" ht="24.95" customHeight="1" x14ac:dyDescent="0.25">
      <c r="A3366" s="65" t="str">
        <f t="shared" si="52"/>
        <v/>
      </c>
      <c r="B3366" s="61"/>
      <c r="C3366" s="63" t="str">
        <f>IF(B3366="","",VLOOKUP(B3366,'Base productos'!A$2:H$10900,2,FALSE))</f>
        <v/>
      </c>
      <c r="D3366" s="66" t="str">
        <f>IF(B3366="","",VLOOKUP(B3366,'Base productos'!A$2:H$10900,3,FALSE))</f>
        <v/>
      </c>
      <c r="E3366" s="62" t="str">
        <f>IF(B3366="","",VLOOKUP(B3366,'Base productos'!A$2:H$10900,4,FALSE))</f>
        <v/>
      </c>
      <c r="F3366" s="62" t="str">
        <f>IF(B3366="","",VLOOKUP(B3366,'Base productos'!A$2:H$10900,5,FALSE))</f>
        <v/>
      </c>
      <c r="G3366" s="66" t="str">
        <f>IF(B3366="","",VLOOKUP(B3366,'Base productos'!A$2:H$10900,6,FALSE))</f>
        <v/>
      </c>
      <c r="H3366" s="66" t="str">
        <f>IF(B3366="","",VLOOKUP(B3366,'Base productos'!A$2:H$10900,7,FALSE))</f>
        <v/>
      </c>
      <c r="I3366" s="66" t="str">
        <f>IF(B3366="","",VLOOKUP(B3366,'Base productos'!A$2:H$10900,8,FALSE))</f>
        <v/>
      </c>
      <c r="J3366" s="47"/>
      <c r="K3366" s="48"/>
      <c r="L3366" s="68"/>
      <c r="M3366" s="68"/>
      <c r="N3366" s="68"/>
      <c r="O3366" s="68"/>
      <c r="P3366" s="100" t="str">
        <f>IF(O3366="","",VLOOKUP(O3366,'Principios Activos'!A$1:B$2418,2,FALSE))</f>
        <v/>
      </c>
      <c r="Q3366" s="68"/>
      <c r="R3366" s="68"/>
      <c r="S3366" s="68"/>
      <c r="T3366" s="68"/>
      <c r="U3366" s="68"/>
      <c r="V3366" s="68"/>
      <c r="W3366" s="68"/>
      <c r="X3366" s="68"/>
      <c r="Y3366" s="68"/>
      <c r="Z3366" s="68"/>
      <c r="AA3366" s="68"/>
      <c r="AB3366" s="69"/>
      <c r="AC3366" s="68"/>
      <c r="AD3366" s="69"/>
      <c r="AE3366" s="53"/>
      <c r="AF3366" s="98"/>
      <c r="AG3366" s="123"/>
      <c r="AH3366" s="123"/>
      <c r="AI3366"/>
      <c r="AJ3366"/>
      <c r="AM3366" s="13"/>
    </row>
    <row r="3367" spans="1:39" s="8" customFormat="1" ht="24.95" customHeight="1" x14ac:dyDescent="0.25">
      <c r="A3367" s="65" t="str">
        <f t="shared" si="52"/>
        <v/>
      </c>
      <c r="B3367" s="61"/>
      <c r="C3367" s="63" t="str">
        <f>IF(B3367="","",VLOOKUP(B3367,'Base productos'!A$2:H$10900,2,FALSE))</f>
        <v/>
      </c>
      <c r="D3367" s="66" t="str">
        <f>IF(B3367="","",VLOOKUP(B3367,'Base productos'!A$2:H$10900,3,FALSE))</f>
        <v/>
      </c>
      <c r="E3367" s="62" t="str">
        <f>IF(B3367="","",VLOOKUP(B3367,'Base productos'!A$2:H$10900,4,FALSE))</f>
        <v/>
      </c>
      <c r="F3367" s="62" t="str">
        <f>IF(B3367="","",VLOOKUP(B3367,'Base productos'!A$2:H$10900,5,FALSE))</f>
        <v/>
      </c>
      <c r="G3367" s="66" t="str">
        <f>IF(B3367="","",VLOOKUP(B3367,'Base productos'!A$2:H$10900,6,FALSE))</f>
        <v/>
      </c>
      <c r="H3367" s="66" t="str">
        <f>IF(B3367="","",VLOOKUP(B3367,'Base productos'!A$2:H$10900,7,FALSE))</f>
        <v/>
      </c>
      <c r="I3367" s="66" t="str">
        <f>IF(B3367="","",VLOOKUP(B3367,'Base productos'!A$2:H$10900,8,FALSE))</f>
        <v/>
      </c>
      <c r="J3367" s="47"/>
      <c r="K3367" s="48"/>
      <c r="L3367" s="68"/>
      <c r="M3367" s="68"/>
      <c r="N3367" s="68"/>
      <c r="O3367" s="68"/>
      <c r="P3367" s="100" t="str">
        <f>IF(O3367="","",VLOOKUP(O3367,'Principios Activos'!A$1:B$2418,2,FALSE))</f>
        <v/>
      </c>
      <c r="Q3367" s="68"/>
      <c r="R3367" s="68"/>
      <c r="S3367" s="68"/>
      <c r="T3367" s="68"/>
      <c r="U3367" s="68"/>
      <c r="V3367" s="68"/>
      <c r="W3367" s="68"/>
      <c r="X3367" s="68"/>
      <c r="Y3367" s="68"/>
      <c r="Z3367" s="68"/>
      <c r="AA3367" s="68"/>
      <c r="AB3367" s="69"/>
      <c r="AC3367" s="68"/>
      <c r="AD3367" s="69"/>
      <c r="AE3367" s="53"/>
      <c r="AF3367" s="98"/>
      <c r="AG3367" s="123"/>
      <c r="AH3367" s="123"/>
      <c r="AI3367"/>
      <c r="AJ3367"/>
      <c r="AM3367" s="13"/>
    </row>
    <row r="3368" spans="1:39" s="8" customFormat="1" ht="24.95" customHeight="1" x14ac:dyDescent="0.25">
      <c r="A3368" s="65" t="str">
        <f t="shared" si="52"/>
        <v/>
      </c>
      <c r="B3368" s="61"/>
      <c r="C3368" s="63" t="str">
        <f>IF(B3368="","",VLOOKUP(B3368,'Base productos'!A$2:H$10900,2,FALSE))</f>
        <v/>
      </c>
      <c r="D3368" s="66" t="str">
        <f>IF(B3368="","",VLOOKUP(B3368,'Base productos'!A$2:H$10900,3,FALSE))</f>
        <v/>
      </c>
      <c r="E3368" s="62" t="str">
        <f>IF(B3368="","",VLOOKUP(B3368,'Base productos'!A$2:H$10900,4,FALSE))</f>
        <v/>
      </c>
      <c r="F3368" s="62" t="str">
        <f>IF(B3368="","",VLOOKUP(B3368,'Base productos'!A$2:H$10900,5,FALSE))</f>
        <v/>
      </c>
      <c r="G3368" s="66" t="str">
        <f>IF(B3368="","",VLOOKUP(B3368,'Base productos'!A$2:H$10900,6,FALSE))</f>
        <v/>
      </c>
      <c r="H3368" s="66" t="str">
        <f>IF(B3368="","",VLOOKUP(B3368,'Base productos'!A$2:H$10900,7,FALSE))</f>
        <v/>
      </c>
      <c r="I3368" s="66" t="str">
        <f>IF(B3368="","",VLOOKUP(B3368,'Base productos'!A$2:H$10900,8,FALSE))</f>
        <v/>
      </c>
      <c r="J3368" s="47"/>
      <c r="K3368" s="48"/>
      <c r="L3368" s="68"/>
      <c r="M3368" s="68"/>
      <c r="N3368" s="68"/>
      <c r="O3368" s="68"/>
      <c r="P3368" s="100" t="str">
        <f>IF(O3368="","",VLOOKUP(O3368,'Principios Activos'!A$1:B$2418,2,FALSE))</f>
        <v/>
      </c>
      <c r="Q3368" s="68"/>
      <c r="R3368" s="68"/>
      <c r="S3368" s="68"/>
      <c r="T3368" s="68"/>
      <c r="U3368" s="68"/>
      <c r="V3368" s="68"/>
      <c r="W3368" s="68"/>
      <c r="X3368" s="68"/>
      <c r="Y3368" s="68"/>
      <c r="Z3368" s="68"/>
      <c r="AA3368" s="68"/>
      <c r="AB3368" s="69"/>
      <c r="AC3368" s="68"/>
      <c r="AD3368" s="69"/>
      <c r="AE3368" s="53"/>
      <c r="AF3368" s="98"/>
      <c r="AG3368" s="123"/>
      <c r="AH3368" s="123"/>
      <c r="AI3368"/>
      <c r="AJ3368"/>
      <c r="AM3368" s="13"/>
    </row>
    <row r="3369" spans="1:39" s="8" customFormat="1" ht="24.95" customHeight="1" x14ac:dyDescent="0.25">
      <c r="A3369" s="65" t="str">
        <f t="shared" si="52"/>
        <v/>
      </c>
      <c r="B3369" s="61"/>
      <c r="C3369" s="63" t="str">
        <f>IF(B3369="","",VLOOKUP(B3369,'Base productos'!A$2:H$10900,2,FALSE))</f>
        <v/>
      </c>
      <c r="D3369" s="66" t="str">
        <f>IF(B3369="","",VLOOKUP(B3369,'Base productos'!A$2:H$10900,3,FALSE))</f>
        <v/>
      </c>
      <c r="E3369" s="62" t="str">
        <f>IF(B3369="","",VLOOKUP(B3369,'Base productos'!A$2:H$10900,4,FALSE))</f>
        <v/>
      </c>
      <c r="F3369" s="62" t="str">
        <f>IF(B3369="","",VLOOKUP(B3369,'Base productos'!A$2:H$10900,5,FALSE))</f>
        <v/>
      </c>
      <c r="G3369" s="66" t="str">
        <f>IF(B3369="","",VLOOKUP(B3369,'Base productos'!A$2:H$10900,6,FALSE))</f>
        <v/>
      </c>
      <c r="H3369" s="66" t="str">
        <f>IF(B3369="","",VLOOKUP(B3369,'Base productos'!A$2:H$10900,7,FALSE))</f>
        <v/>
      </c>
      <c r="I3369" s="66" t="str">
        <f>IF(B3369="","",VLOOKUP(B3369,'Base productos'!A$2:H$10900,8,FALSE))</f>
        <v/>
      </c>
      <c r="J3369" s="47"/>
      <c r="K3369" s="48"/>
      <c r="L3369" s="68"/>
      <c r="M3369" s="68"/>
      <c r="N3369" s="68"/>
      <c r="O3369" s="68"/>
      <c r="P3369" s="100" t="str">
        <f>IF(O3369="","",VLOOKUP(O3369,'Principios Activos'!A$1:B$2418,2,FALSE))</f>
        <v/>
      </c>
      <c r="Q3369" s="68"/>
      <c r="R3369" s="68"/>
      <c r="S3369" s="68"/>
      <c r="T3369" s="68"/>
      <c r="U3369" s="68"/>
      <c r="V3369" s="68"/>
      <c r="W3369" s="68"/>
      <c r="X3369" s="68"/>
      <c r="Y3369" s="68"/>
      <c r="Z3369" s="68"/>
      <c r="AA3369" s="68"/>
      <c r="AB3369" s="69"/>
      <c r="AC3369" s="68"/>
      <c r="AD3369" s="69"/>
      <c r="AE3369" s="53"/>
      <c r="AF3369" s="98"/>
      <c r="AG3369" s="123"/>
      <c r="AH3369" s="123"/>
      <c r="AI3369"/>
      <c r="AJ3369"/>
      <c r="AM3369" s="13"/>
    </row>
    <row r="3370" spans="1:39" s="8" customFormat="1" ht="24.95" customHeight="1" x14ac:dyDescent="0.25">
      <c r="A3370" s="65" t="str">
        <f t="shared" si="52"/>
        <v/>
      </c>
      <c r="B3370" s="61"/>
      <c r="C3370" s="63" t="str">
        <f>IF(B3370="","",VLOOKUP(B3370,'Base productos'!A$2:H$10900,2,FALSE))</f>
        <v/>
      </c>
      <c r="D3370" s="66" t="str">
        <f>IF(B3370="","",VLOOKUP(B3370,'Base productos'!A$2:H$10900,3,FALSE))</f>
        <v/>
      </c>
      <c r="E3370" s="62" t="str">
        <f>IF(B3370="","",VLOOKUP(B3370,'Base productos'!A$2:H$10900,4,FALSE))</f>
        <v/>
      </c>
      <c r="F3370" s="62" t="str">
        <f>IF(B3370="","",VLOOKUP(B3370,'Base productos'!A$2:H$10900,5,FALSE))</f>
        <v/>
      </c>
      <c r="G3370" s="66" t="str">
        <f>IF(B3370="","",VLOOKUP(B3370,'Base productos'!A$2:H$10900,6,FALSE))</f>
        <v/>
      </c>
      <c r="H3370" s="66" t="str">
        <f>IF(B3370="","",VLOOKUP(B3370,'Base productos'!A$2:H$10900,7,FALSE))</f>
        <v/>
      </c>
      <c r="I3370" s="66" t="str">
        <f>IF(B3370="","",VLOOKUP(B3370,'Base productos'!A$2:H$10900,8,FALSE))</f>
        <v/>
      </c>
      <c r="J3370" s="47"/>
      <c r="K3370" s="48"/>
      <c r="L3370" s="68"/>
      <c r="M3370" s="68"/>
      <c r="N3370" s="68"/>
      <c r="O3370" s="68"/>
      <c r="P3370" s="100" t="str">
        <f>IF(O3370="","",VLOOKUP(O3370,'Principios Activos'!A$1:B$2418,2,FALSE))</f>
        <v/>
      </c>
      <c r="Q3370" s="68"/>
      <c r="R3370" s="68"/>
      <c r="S3370" s="68"/>
      <c r="T3370" s="68"/>
      <c r="U3370" s="68"/>
      <c r="V3370" s="68"/>
      <c r="W3370" s="68"/>
      <c r="X3370" s="68"/>
      <c r="Y3370" s="68"/>
      <c r="Z3370" s="68"/>
      <c r="AA3370" s="68"/>
      <c r="AB3370" s="69"/>
      <c r="AC3370" s="68"/>
      <c r="AD3370" s="69"/>
      <c r="AE3370" s="53"/>
      <c r="AF3370" s="98"/>
      <c r="AG3370" s="123"/>
      <c r="AH3370" s="123"/>
      <c r="AI3370"/>
      <c r="AJ3370"/>
      <c r="AM3370" s="13"/>
    </row>
    <row r="3371" spans="1:39" s="8" customFormat="1" ht="24.95" customHeight="1" x14ac:dyDescent="0.25">
      <c r="A3371" s="65" t="str">
        <f t="shared" si="52"/>
        <v/>
      </c>
      <c r="B3371" s="61"/>
      <c r="C3371" s="63" t="str">
        <f>IF(B3371="","",VLOOKUP(B3371,'Base productos'!A$2:H$10900,2,FALSE))</f>
        <v/>
      </c>
      <c r="D3371" s="66" t="str">
        <f>IF(B3371="","",VLOOKUP(B3371,'Base productos'!A$2:H$10900,3,FALSE))</f>
        <v/>
      </c>
      <c r="E3371" s="62" t="str">
        <f>IF(B3371="","",VLOOKUP(B3371,'Base productos'!A$2:H$10900,4,FALSE))</f>
        <v/>
      </c>
      <c r="F3371" s="62" t="str">
        <f>IF(B3371="","",VLOOKUP(B3371,'Base productos'!A$2:H$10900,5,FALSE))</f>
        <v/>
      </c>
      <c r="G3371" s="66" t="str">
        <f>IF(B3371="","",VLOOKUP(B3371,'Base productos'!A$2:H$10900,6,FALSE))</f>
        <v/>
      </c>
      <c r="H3371" s="66" t="str">
        <f>IF(B3371="","",VLOOKUP(B3371,'Base productos'!A$2:H$10900,7,FALSE))</f>
        <v/>
      </c>
      <c r="I3371" s="66" t="str">
        <f>IF(B3371="","",VLOOKUP(B3371,'Base productos'!A$2:H$10900,8,FALSE))</f>
        <v/>
      </c>
      <c r="J3371" s="47"/>
      <c r="K3371" s="48"/>
      <c r="L3371" s="68"/>
      <c r="M3371" s="68"/>
      <c r="N3371" s="68"/>
      <c r="O3371" s="68"/>
      <c r="P3371" s="100" t="str">
        <f>IF(O3371="","",VLOOKUP(O3371,'Principios Activos'!A$1:B$2418,2,FALSE))</f>
        <v/>
      </c>
      <c r="Q3371" s="68"/>
      <c r="R3371" s="68"/>
      <c r="S3371" s="68"/>
      <c r="T3371" s="68"/>
      <c r="U3371" s="68"/>
      <c r="V3371" s="68"/>
      <c r="W3371" s="68"/>
      <c r="X3371" s="68"/>
      <c r="Y3371" s="68"/>
      <c r="Z3371" s="68"/>
      <c r="AA3371" s="68"/>
      <c r="AB3371" s="69"/>
      <c r="AC3371" s="68"/>
      <c r="AD3371" s="69"/>
      <c r="AE3371" s="53"/>
      <c r="AF3371" s="98"/>
      <c r="AG3371" s="123"/>
      <c r="AH3371" s="123"/>
      <c r="AI3371"/>
      <c r="AJ3371"/>
      <c r="AM3371" s="13"/>
    </row>
    <row r="3372" spans="1:39" s="8" customFormat="1" ht="24.95" customHeight="1" x14ac:dyDescent="0.25">
      <c r="A3372" s="65" t="str">
        <f t="shared" si="52"/>
        <v/>
      </c>
      <c r="B3372" s="61"/>
      <c r="C3372" s="63" t="str">
        <f>IF(B3372="","",VLOOKUP(B3372,'Base productos'!A$2:H$10900,2,FALSE))</f>
        <v/>
      </c>
      <c r="D3372" s="66" t="str">
        <f>IF(B3372="","",VLOOKUP(B3372,'Base productos'!A$2:H$10900,3,FALSE))</f>
        <v/>
      </c>
      <c r="E3372" s="62" t="str">
        <f>IF(B3372="","",VLOOKUP(B3372,'Base productos'!A$2:H$10900,4,FALSE))</f>
        <v/>
      </c>
      <c r="F3372" s="62" t="str">
        <f>IF(B3372="","",VLOOKUP(B3372,'Base productos'!A$2:H$10900,5,FALSE))</f>
        <v/>
      </c>
      <c r="G3372" s="66" t="str">
        <f>IF(B3372="","",VLOOKUP(B3372,'Base productos'!A$2:H$10900,6,FALSE))</f>
        <v/>
      </c>
      <c r="H3372" s="66" t="str">
        <f>IF(B3372="","",VLOOKUP(B3372,'Base productos'!A$2:H$10900,7,FALSE))</f>
        <v/>
      </c>
      <c r="I3372" s="66" t="str">
        <f>IF(B3372="","",VLOOKUP(B3372,'Base productos'!A$2:H$10900,8,FALSE))</f>
        <v/>
      </c>
      <c r="J3372" s="47"/>
      <c r="K3372" s="48"/>
      <c r="L3372" s="68"/>
      <c r="M3372" s="68"/>
      <c r="N3372" s="68"/>
      <c r="O3372" s="68"/>
      <c r="P3372" s="100" t="str">
        <f>IF(O3372="","",VLOOKUP(O3372,'Principios Activos'!A$1:B$2418,2,FALSE))</f>
        <v/>
      </c>
      <c r="Q3372" s="68"/>
      <c r="R3372" s="68"/>
      <c r="S3372" s="68"/>
      <c r="T3372" s="68"/>
      <c r="U3372" s="68"/>
      <c r="V3372" s="68"/>
      <c r="W3372" s="68"/>
      <c r="X3372" s="68"/>
      <c r="Y3372" s="68"/>
      <c r="Z3372" s="68"/>
      <c r="AA3372" s="68"/>
      <c r="AB3372" s="69"/>
      <c r="AC3372" s="68"/>
      <c r="AD3372" s="69"/>
      <c r="AE3372" s="53"/>
      <c r="AF3372" s="98"/>
      <c r="AG3372" s="123"/>
      <c r="AH3372" s="123"/>
      <c r="AI3372"/>
      <c r="AJ3372"/>
      <c r="AM3372" s="13"/>
    </row>
    <row r="3373" spans="1:39" s="8" customFormat="1" ht="24.95" customHeight="1" x14ac:dyDescent="0.25">
      <c r="A3373" s="65" t="str">
        <f t="shared" si="52"/>
        <v/>
      </c>
      <c r="B3373" s="61"/>
      <c r="C3373" s="63" t="str">
        <f>IF(B3373="","",VLOOKUP(B3373,'Base productos'!A$2:H$10900,2,FALSE))</f>
        <v/>
      </c>
      <c r="D3373" s="66" t="str">
        <f>IF(B3373="","",VLOOKUP(B3373,'Base productos'!A$2:H$10900,3,FALSE))</f>
        <v/>
      </c>
      <c r="E3373" s="62" t="str">
        <f>IF(B3373="","",VLOOKUP(B3373,'Base productos'!A$2:H$10900,4,FALSE))</f>
        <v/>
      </c>
      <c r="F3373" s="62" t="str">
        <f>IF(B3373="","",VLOOKUP(B3373,'Base productos'!A$2:H$10900,5,FALSE))</f>
        <v/>
      </c>
      <c r="G3373" s="66" t="str">
        <f>IF(B3373="","",VLOOKUP(B3373,'Base productos'!A$2:H$10900,6,FALSE))</f>
        <v/>
      </c>
      <c r="H3373" s="66" t="str">
        <f>IF(B3373="","",VLOOKUP(B3373,'Base productos'!A$2:H$10900,7,FALSE))</f>
        <v/>
      </c>
      <c r="I3373" s="66" t="str">
        <f>IF(B3373="","",VLOOKUP(B3373,'Base productos'!A$2:H$10900,8,FALSE))</f>
        <v/>
      </c>
      <c r="J3373" s="47"/>
      <c r="K3373" s="48"/>
      <c r="L3373" s="68"/>
      <c r="M3373" s="68"/>
      <c r="N3373" s="68"/>
      <c r="O3373" s="68"/>
      <c r="P3373" s="100" t="str">
        <f>IF(O3373="","",VLOOKUP(O3373,'Principios Activos'!A$1:B$2418,2,FALSE))</f>
        <v/>
      </c>
      <c r="Q3373" s="68"/>
      <c r="R3373" s="68"/>
      <c r="S3373" s="68"/>
      <c r="T3373" s="68"/>
      <c r="U3373" s="68"/>
      <c r="V3373" s="68"/>
      <c r="W3373" s="68"/>
      <c r="X3373" s="68"/>
      <c r="Y3373" s="68"/>
      <c r="Z3373" s="68"/>
      <c r="AA3373" s="68"/>
      <c r="AB3373" s="69"/>
      <c r="AC3373" s="68"/>
      <c r="AD3373" s="69"/>
      <c r="AE3373" s="53"/>
      <c r="AF3373" s="98"/>
      <c r="AG3373" s="123"/>
      <c r="AH3373" s="123"/>
      <c r="AI3373"/>
      <c r="AJ3373"/>
      <c r="AM3373" s="13"/>
    </row>
    <row r="3374" spans="1:39" s="8" customFormat="1" ht="24.95" customHeight="1" x14ac:dyDescent="0.25">
      <c r="A3374" s="65" t="str">
        <f t="shared" si="52"/>
        <v/>
      </c>
      <c r="B3374" s="61"/>
      <c r="C3374" s="63" t="str">
        <f>IF(B3374="","",VLOOKUP(B3374,'Base productos'!A$2:H$10900,2,FALSE))</f>
        <v/>
      </c>
      <c r="D3374" s="66" t="str">
        <f>IF(B3374="","",VLOOKUP(B3374,'Base productos'!A$2:H$10900,3,FALSE))</f>
        <v/>
      </c>
      <c r="E3374" s="62" t="str">
        <f>IF(B3374="","",VLOOKUP(B3374,'Base productos'!A$2:H$10900,4,FALSE))</f>
        <v/>
      </c>
      <c r="F3374" s="62" t="str">
        <f>IF(B3374="","",VLOOKUP(B3374,'Base productos'!A$2:H$10900,5,FALSE))</f>
        <v/>
      </c>
      <c r="G3374" s="66" t="str">
        <f>IF(B3374="","",VLOOKUP(B3374,'Base productos'!A$2:H$10900,6,FALSE))</f>
        <v/>
      </c>
      <c r="H3374" s="66" t="str">
        <f>IF(B3374="","",VLOOKUP(B3374,'Base productos'!A$2:H$10900,7,FALSE))</f>
        <v/>
      </c>
      <c r="I3374" s="66" t="str">
        <f>IF(B3374="","",VLOOKUP(B3374,'Base productos'!A$2:H$10900,8,FALSE))</f>
        <v/>
      </c>
      <c r="J3374" s="47"/>
      <c r="K3374" s="48"/>
      <c r="L3374" s="68"/>
      <c r="M3374" s="68"/>
      <c r="N3374" s="68"/>
      <c r="O3374" s="68"/>
      <c r="P3374" s="100" t="str">
        <f>IF(O3374="","",VLOOKUP(O3374,'Principios Activos'!A$1:B$2418,2,FALSE))</f>
        <v/>
      </c>
      <c r="Q3374" s="68"/>
      <c r="R3374" s="68"/>
      <c r="S3374" s="68"/>
      <c r="T3374" s="68"/>
      <c r="U3374" s="68"/>
      <c r="V3374" s="68"/>
      <c r="W3374" s="68"/>
      <c r="X3374" s="68"/>
      <c r="Y3374" s="68"/>
      <c r="Z3374" s="68"/>
      <c r="AA3374" s="68"/>
      <c r="AB3374" s="69"/>
      <c r="AC3374" s="68"/>
      <c r="AD3374" s="69"/>
      <c r="AE3374" s="53"/>
      <c r="AF3374" s="98"/>
      <c r="AG3374" s="123"/>
      <c r="AH3374" s="123"/>
      <c r="AI3374"/>
      <c r="AJ3374"/>
      <c r="AM3374" s="13"/>
    </row>
    <row r="3375" spans="1:39" s="8" customFormat="1" ht="24.95" customHeight="1" x14ac:dyDescent="0.25">
      <c r="A3375" s="65" t="str">
        <f t="shared" si="52"/>
        <v/>
      </c>
      <c r="B3375" s="61"/>
      <c r="C3375" s="63" t="str">
        <f>IF(B3375="","",VLOOKUP(B3375,'Base productos'!A$2:H$10900,2,FALSE))</f>
        <v/>
      </c>
      <c r="D3375" s="66" t="str">
        <f>IF(B3375="","",VLOOKUP(B3375,'Base productos'!A$2:H$10900,3,FALSE))</f>
        <v/>
      </c>
      <c r="E3375" s="62" t="str">
        <f>IF(B3375="","",VLOOKUP(B3375,'Base productos'!A$2:H$10900,4,FALSE))</f>
        <v/>
      </c>
      <c r="F3375" s="62" t="str">
        <f>IF(B3375="","",VLOOKUP(B3375,'Base productos'!A$2:H$10900,5,FALSE))</f>
        <v/>
      </c>
      <c r="G3375" s="66" t="str">
        <f>IF(B3375="","",VLOOKUP(B3375,'Base productos'!A$2:H$10900,6,FALSE))</f>
        <v/>
      </c>
      <c r="H3375" s="66" t="str">
        <f>IF(B3375="","",VLOOKUP(B3375,'Base productos'!A$2:H$10900,7,FALSE))</f>
        <v/>
      </c>
      <c r="I3375" s="66" t="str">
        <f>IF(B3375="","",VLOOKUP(B3375,'Base productos'!A$2:H$10900,8,FALSE))</f>
        <v/>
      </c>
      <c r="J3375" s="47"/>
      <c r="K3375" s="48"/>
      <c r="L3375" s="68"/>
      <c r="M3375" s="68"/>
      <c r="N3375" s="68"/>
      <c r="O3375" s="68"/>
      <c r="P3375" s="100" t="str">
        <f>IF(O3375="","",VLOOKUP(O3375,'Principios Activos'!A$1:B$2418,2,FALSE))</f>
        <v/>
      </c>
      <c r="Q3375" s="68"/>
      <c r="R3375" s="68"/>
      <c r="S3375" s="68"/>
      <c r="T3375" s="68"/>
      <c r="U3375" s="68"/>
      <c r="V3375" s="68"/>
      <c r="W3375" s="68"/>
      <c r="X3375" s="68"/>
      <c r="Y3375" s="68"/>
      <c r="Z3375" s="68"/>
      <c r="AA3375" s="68"/>
      <c r="AB3375" s="69"/>
      <c r="AC3375" s="68"/>
      <c r="AD3375" s="69"/>
      <c r="AE3375" s="53"/>
      <c r="AF3375" s="98"/>
      <c r="AG3375" s="123"/>
      <c r="AH3375" s="123"/>
      <c r="AI3375"/>
      <c r="AJ3375"/>
      <c r="AM3375" s="13"/>
    </row>
    <row r="3376" spans="1:39" s="8" customFormat="1" ht="24.95" customHeight="1" x14ac:dyDescent="0.25">
      <c r="A3376" s="65" t="str">
        <f t="shared" si="52"/>
        <v/>
      </c>
      <c r="B3376" s="61"/>
      <c r="C3376" s="63" t="str">
        <f>IF(B3376="","",VLOOKUP(B3376,'Base productos'!A$2:H$10900,2,FALSE))</f>
        <v/>
      </c>
      <c r="D3376" s="66" t="str">
        <f>IF(B3376="","",VLOOKUP(B3376,'Base productos'!A$2:H$10900,3,FALSE))</f>
        <v/>
      </c>
      <c r="E3376" s="62" t="str">
        <f>IF(B3376="","",VLOOKUP(B3376,'Base productos'!A$2:H$10900,4,FALSE))</f>
        <v/>
      </c>
      <c r="F3376" s="62" t="str">
        <f>IF(B3376="","",VLOOKUP(B3376,'Base productos'!A$2:H$10900,5,FALSE))</f>
        <v/>
      </c>
      <c r="G3376" s="66" t="str">
        <f>IF(B3376="","",VLOOKUP(B3376,'Base productos'!A$2:H$10900,6,FALSE))</f>
        <v/>
      </c>
      <c r="H3376" s="66" t="str">
        <f>IF(B3376="","",VLOOKUP(B3376,'Base productos'!A$2:H$10900,7,FALSE))</f>
        <v/>
      </c>
      <c r="I3376" s="66" t="str">
        <f>IF(B3376="","",VLOOKUP(B3376,'Base productos'!A$2:H$10900,8,FALSE))</f>
        <v/>
      </c>
      <c r="J3376" s="47"/>
      <c r="K3376" s="48"/>
      <c r="L3376" s="68"/>
      <c r="M3376" s="68"/>
      <c r="N3376" s="68"/>
      <c r="O3376" s="68"/>
      <c r="P3376" s="100" t="str">
        <f>IF(O3376="","",VLOOKUP(O3376,'Principios Activos'!A$1:B$2418,2,FALSE))</f>
        <v/>
      </c>
      <c r="Q3376" s="68"/>
      <c r="R3376" s="68"/>
      <c r="S3376" s="68"/>
      <c r="T3376" s="68"/>
      <c r="U3376" s="68"/>
      <c r="V3376" s="68"/>
      <c r="W3376" s="68"/>
      <c r="X3376" s="68"/>
      <c r="Y3376" s="68"/>
      <c r="Z3376" s="68"/>
      <c r="AA3376" s="68"/>
      <c r="AB3376" s="69"/>
      <c r="AC3376" s="68"/>
      <c r="AD3376" s="69"/>
      <c r="AE3376" s="53"/>
      <c r="AF3376" s="98"/>
      <c r="AG3376" s="123"/>
      <c r="AH3376" s="123"/>
      <c r="AI3376"/>
      <c r="AJ3376"/>
      <c r="AM3376" s="13"/>
    </row>
    <row r="3377" spans="1:39" s="8" customFormat="1" ht="24.95" customHeight="1" x14ac:dyDescent="0.25">
      <c r="A3377" s="65" t="str">
        <f t="shared" si="52"/>
        <v/>
      </c>
      <c r="B3377" s="61"/>
      <c r="C3377" s="63" t="str">
        <f>IF(B3377="","",VLOOKUP(B3377,'Base productos'!A$2:H$10900,2,FALSE))</f>
        <v/>
      </c>
      <c r="D3377" s="66" t="str">
        <f>IF(B3377="","",VLOOKUP(B3377,'Base productos'!A$2:H$10900,3,FALSE))</f>
        <v/>
      </c>
      <c r="E3377" s="62" t="str">
        <f>IF(B3377="","",VLOOKUP(B3377,'Base productos'!A$2:H$10900,4,FALSE))</f>
        <v/>
      </c>
      <c r="F3377" s="62" t="str">
        <f>IF(B3377="","",VLOOKUP(B3377,'Base productos'!A$2:H$10900,5,FALSE))</f>
        <v/>
      </c>
      <c r="G3377" s="66" t="str">
        <f>IF(B3377="","",VLOOKUP(B3377,'Base productos'!A$2:H$10900,6,FALSE))</f>
        <v/>
      </c>
      <c r="H3377" s="66" t="str">
        <f>IF(B3377="","",VLOOKUP(B3377,'Base productos'!A$2:H$10900,7,FALSE))</f>
        <v/>
      </c>
      <c r="I3377" s="66" t="str">
        <f>IF(B3377="","",VLOOKUP(B3377,'Base productos'!A$2:H$10900,8,FALSE))</f>
        <v/>
      </c>
      <c r="J3377" s="47"/>
      <c r="K3377" s="48"/>
      <c r="L3377" s="68"/>
      <c r="M3377" s="68"/>
      <c r="N3377" s="68"/>
      <c r="O3377" s="68"/>
      <c r="P3377" s="100" t="str">
        <f>IF(O3377="","",VLOOKUP(O3377,'Principios Activos'!A$1:B$2418,2,FALSE))</f>
        <v/>
      </c>
      <c r="Q3377" s="68"/>
      <c r="R3377" s="68"/>
      <c r="S3377" s="68"/>
      <c r="T3377" s="68"/>
      <c r="U3377" s="68"/>
      <c r="V3377" s="68"/>
      <c r="W3377" s="68"/>
      <c r="X3377" s="68"/>
      <c r="Y3377" s="68"/>
      <c r="Z3377" s="68"/>
      <c r="AA3377" s="68"/>
      <c r="AB3377" s="69"/>
      <c r="AC3377" s="68"/>
      <c r="AD3377" s="69"/>
      <c r="AE3377" s="53"/>
      <c r="AF3377" s="98"/>
      <c r="AG3377" s="123"/>
      <c r="AH3377" s="123"/>
      <c r="AI3377"/>
      <c r="AJ3377"/>
      <c r="AM3377" s="13"/>
    </row>
    <row r="3378" spans="1:39" s="8" customFormat="1" ht="24.95" customHeight="1" x14ac:dyDescent="0.25">
      <c r="A3378" s="65" t="str">
        <f t="shared" si="52"/>
        <v/>
      </c>
      <c r="B3378" s="61"/>
      <c r="C3378" s="63" t="str">
        <f>IF(B3378="","",VLOOKUP(B3378,'Base productos'!A$2:H$10900,2,FALSE))</f>
        <v/>
      </c>
      <c r="D3378" s="66" t="str">
        <f>IF(B3378="","",VLOOKUP(B3378,'Base productos'!A$2:H$10900,3,FALSE))</f>
        <v/>
      </c>
      <c r="E3378" s="62" t="str">
        <f>IF(B3378="","",VLOOKUP(B3378,'Base productos'!A$2:H$10900,4,FALSE))</f>
        <v/>
      </c>
      <c r="F3378" s="62" t="str">
        <f>IF(B3378="","",VLOOKUP(B3378,'Base productos'!A$2:H$10900,5,FALSE))</f>
        <v/>
      </c>
      <c r="G3378" s="66" t="str">
        <f>IF(B3378="","",VLOOKUP(B3378,'Base productos'!A$2:H$10900,6,FALSE))</f>
        <v/>
      </c>
      <c r="H3378" s="66" t="str">
        <f>IF(B3378="","",VLOOKUP(B3378,'Base productos'!A$2:H$10900,7,FALSE))</f>
        <v/>
      </c>
      <c r="I3378" s="66" t="str">
        <f>IF(B3378="","",VLOOKUP(B3378,'Base productos'!A$2:H$10900,8,FALSE))</f>
        <v/>
      </c>
      <c r="J3378" s="47"/>
      <c r="K3378" s="48"/>
      <c r="L3378" s="68"/>
      <c r="M3378" s="68"/>
      <c r="N3378" s="68"/>
      <c r="O3378" s="68"/>
      <c r="P3378" s="100" t="str">
        <f>IF(O3378="","",VLOOKUP(O3378,'Principios Activos'!A$1:B$2418,2,FALSE))</f>
        <v/>
      </c>
      <c r="Q3378" s="68"/>
      <c r="R3378" s="68"/>
      <c r="S3378" s="68"/>
      <c r="T3378" s="68"/>
      <c r="U3378" s="68"/>
      <c r="V3378" s="68"/>
      <c r="W3378" s="68"/>
      <c r="X3378" s="68"/>
      <c r="Y3378" s="68"/>
      <c r="Z3378" s="68"/>
      <c r="AA3378" s="68"/>
      <c r="AB3378" s="69"/>
      <c r="AC3378" s="68"/>
      <c r="AD3378" s="69"/>
      <c r="AE3378" s="53"/>
      <c r="AF3378" s="98"/>
      <c r="AG3378" s="123"/>
      <c r="AH3378" s="123"/>
      <c r="AI3378"/>
      <c r="AJ3378"/>
      <c r="AM3378" s="13"/>
    </row>
    <row r="3379" spans="1:39" s="8" customFormat="1" ht="24.95" customHeight="1" x14ac:dyDescent="0.25">
      <c r="A3379" s="65" t="str">
        <f t="shared" si="52"/>
        <v/>
      </c>
      <c r="B3379" s="61"/>
      <c r="C3379" s="63" t="str">
        <f>IF(B3379="","",VLOOKUP(B3379,'Base productos'!A$2:H$10900,2,FALSE))</f>
        <v/>
      </c>
      <c r="D3379" s="66" t="str">
        <f>IF(B3379="","",VLOOKUP(B3379,'Base productos'!A$2:H$10900,3,FALSE))</f>
        <v/>
      </c>
      <c r="E3379" s="62" t="str">
        <f>IF(B3379="","",VLOOKUP(B3379,'Base productos'!A$2:H$10900,4,FALSE))</f>
        <v/>
      </c>
      <c r="F3379" s="62" t="str">
        <f>IF(B3379="","",VLOOKUP(B3379,'Base productos'!A$2:H$10900,5,FALSE))</f>
        <v/>
      </c>
      <c r="G3379" s="66" t="str">
        <f>IF(B3379="","",VLOOKUP(B3379,'Base productos'!A$2:H$10900,6,FALSE))</f>
        <v/>
      </c>
      <c r="H3379" s="66" t="str">
        <f>IF(B3379="","",VLOOKUP(B3379,'Base productos'!A$2:H$10900,7,FALSE))</f>
        <v/>
      </c>
      <c r="I3379" s="66" t="str">
        <f>IF(B3379="","",VLOOKUP(B3379,'Base productos'!A$2:H$10900,8,FALSE))</f>
        <v/>
      </c>
      <c r="J3379" s="47"/>
      <c r="K3379" s="48"/>
      <c r="L3379" s="68"/>
      <c r="M3379" s="68"/>
      <c r="N3379" s="68"/>
      <c r="O3379" s="68"/>
      <c r="P3379" s="100" t="str">
        <f>IF(O3379="","",VLOOKUP(O3379,'Principios Activos'!A$1:B$2418,2,FALSE))</f>
        <v/>
      </c>
      <c r="Q3379" s="68"/>
      <c r="R3379" s="68"/>
      <c r="S3379" s="68"/>
      <c r="T3379" s="68"/>
      <c r="U3379" s="68"/>
      <c r="V3379" s="68"/>
      <c r="W3379" s="68"/>
      <c r="X3379" s="68"/>
      <c r="Y3379" s="68"/>
      <c r="Z3379" s="68"/>
      <c r="AA3379" s="68"/>
      <c r="AB3379" s="69"/>
      <c r="AC3379" s="68"/>
      <c r="AD3379" s="69"/>
      <c r="AE3379" s="53"/>
      <c r="AF3379" s="98"/>
      <c r="AG3379" s="123"/>
      <c r="AH3379" s="123"/>
      <c r="AI3379"/>
      <c r="AJ3379"/>
      <c r="AM3379" s="13"/>
    </row>
    <row r="3380" spans="1:39" s="8" customFormat="1" ht="24.95" customHeight="1" x14ac:dyDescent="0.25">
      <c r="A3380" s="65" t="str">
        <f t="shared" si="52"/>
        <v/>
      </c>
      <c r="B3380" s="61"/>
      <c r="C3380" s="63" t="str">
        <f>IF(B3380="","",VLOOKUP(B3380,'Base productos'!A$2:H$10900,2,FALSE))</f>
        <v/>
      </c>
      <c r="D3380" s="66" t="str">
        <f>IF(B3380="","",VLOOKUP(B3380,'Base productos'!A$2:H$10900,3,FALSE))</f>
        <v/>
      </c>
      <c r="E3380" s="62" t="str">
        <f>IF(B3380="","",VLOOKUP(B3380,'Base productos'!A$2:H$10900,4,FALSE))</f>
        <v/>
      </c>
      <c r="F3380" s="62" t="str">
        <f>IF(B3380="","",VLOOKUP(B3380,'Base productos'!A$2:H$10900,5,FALSE))</f>
        <v/>
      </c>
      <c r="G3380" s="66" t="str">
        <f>IF(B3380="","",VLOOKUP(B3380,'Base productos'!A$2:H$10900,6,FALSE))</f>
        <v/>
      </c>
      <c r="H3380" s="66" t="str">
        <f>IF(B3380="","",VLOOKUP(B3380,'Base productos'!A$2:H$10900,7,FALSE))</f>
        <v/>
      </c>
      <c r="I3380" s="66" t="str">
        <f>IF(B3380="","",VLOOKUP(B3380,'Base productos'!A$2:H$10900,8,FALSE))</f>
        <v/>
      </c>
      <c r="J3380" s="47"/>
      <c r="K3380" s="48"/>
      <c r="L3380" s="68"/>
      <c r="M3380" s="68"/>
      <c r="N3380" s="68"/>
      <c r="O3380" s="68"/>
      <c r="P3380" s="100" t="str">
        <f>IF(O3380="","",VLOOKUP(O3380,'Principios Activos'!A$1:B$2418,2,FALSE))</f>
        <v/>
      </c>
      <c r="Q3380" s="68"/>
      <c r="R3380" s="68"/>
      <c r="S3380" s="68"/>
      <c r="T3380" s="68"/>
      <c r="U3380" s="68"/>
      <c r="V3380" s="68"/>
      <c r="W3380" s="68"/>
      <c r="X3380" s="68"/>
      <c r="Y3380" s="68"/>
      <c r="Z3380" s="68"/>
      <c r="AA3380" s="68"/>
      <c r="AB3380" s="69"/>
      <c r="AC3380" s="68"/>
      <c r="AD3380" s="69"/>
      <c r="AE3380" s="53"/>
      <c r="AF3380" s="98"/>
      <c r="AG3380" s="123"/>
      <c r="AH3380" s="123"/>
      <c r="AI3380"/>
      <c r="AJ3380"/>
      <c r="AM3380" s="13"/>
    </row>
    <row r="3381" spans="1:39" s="8" customFormat="1" ht="24.95" customHeight="1" x14ac:dyDescent="0.25">
      <c r="A3381" s="65" t="str">
        <f t="shared" si="52"/>
        <v/>
      </c>
      <c r="B3381" s="61"/>
      <c r="C3381" s="63" t="str">
        <f>IF(B3381="","",VLOOKUP(B3381,'Base productos'!A$2:H$10900,2,FALSE))</f>
        <v/>
      </c>
      <c r="D3381" s="66" t="str">
        <f>IF(B3381="","",VLOOKUP(B3381,'Base productos'!A$2:H$10900,3,FALSE))</f>
        <v/>
      </c>
      <c r="E3381" s="62" t="str">
        <f>IF(B3381="","",VLOOKUP(B3381,'Base productos'!A$2:H$10900,4,FALSE))</f>
        <v/>
      </c>
      <c r="F3381" s="62" t="str">
        <f>IF(B3381="","",VLOOKUP(B3381,'Base productos'!A$2:H$10900,5,FALSE))</f>
        <v/>
      </c>
      <c r="G3381" s="66" t="str">
        <f>IF(B3381="","",VLOOKUP(B3381,'Base productos'!A$2:H$10900,6,FALSE))</f>
        <v/>
      </c>
      <c r="H3381" s="66" t="str">
        <f>IF(B3381="","",VLOOKUP(B3381,'Base productos'!A$2:H$10900,7,FALSE))</f>
        <v/>
      </c>
      <c r="I3381" s="66" t="str">
        <f>IF(B3381="","",VLOOKUP(B3381,'Base productos'!A$2:H$10900,8,FALSE))</f>
        <v/>
      </c>
      <c r="J3381" s="47"/>
      <c r="K3381" s="48"/>
      <c r="L3381" s="68"/>
      <c r="M3381" s="68"/>
      <c r="N3381" s="68"/>
      <c r="O3381" s="68"/>
      <c r="P3381" s="100" t="str">
        <f>IF(O3381="","",VLOOKUP(O3381,'Principios Activos'!A$1:B$2418,2,FALSE))</f>
        <v/>
      </c>
      <c r="Q3381" s="68"/>
      <c r="R3381" s="68"/>
      <c r="S3381" s="68"/>
      <c r="T3381" s="68"/>
      <c r="U3381" s="68"/>
      <c r="V3381" s="68"/>
      <c r="W3381" s="68"/>
      <c r="X3381" s="68"/>
      <c r="Y3381" s="68"/>
      <c r="Z3381" s="68"/>
      <c r="AA3381" s="68"/>
      <c r="AB3381" s="69"/>
      <c r="AC3381" s="68"/>
      <c r="AD3381" s="69"/>
      <c r="AE3381" s="53"/>
      <c r="AF3381" s="98"/>
      <c r="AG3381" s="123"/>
      <c r="AH3381" s="123"/>
      <c r="AI3381"/>
      <c r="AJ3381"/>
      <c r="AM3381" s="13"/>
    </row>
    <row r="3382" spans="1:39" s="8" customFormat="1" ht="24.95" customHeight="1" x14ac:dyDescent="0.25">
      <c r="A3382" s="65" t="str">
        <f t="shared" si="52"/>
        <v/>
      </c>
      <c r="B3382" s="61"/>
      <c r="C3382" s="63" t="str">
        <f>IF(B3382="","",VLOOKUP(B3382,'Base productos'!A$2:H$10900,2,FALSE))</f>
        <v/>
      </c>
      <c r="D3382" s="66" t="str">
        <f>IF(B3382="","",VLOOKUP(B3382,'Base productos'!A$2:H$10900,3,FALSE))</f>
        <v/>
      </c>
      <c r="E3382" s="62" t="str">
        <f>IF(B3382="","",VLOOKUP(B3382,'Base productos'!A$2:H$10900,4,FALSE))</f>
        <v/>
      </c>
      <c r="F3382" s="62" t="str">
        <f>IF(B3382="","",VLOOKUP(B3382,'Base productos'!A$2:H$10900,5,FALSE))</f>
        <v/>
      </c>
      <c r="G3382" s="66" t="str">
        <f>IF(B3382="","",VLOOKUP(B3382,'Base productos'!A$2:H$10900,6,FALSE))</f>
        <v/>
      </c>
      <c r="H3382" s="66" t="str">
        <f>IF(B3382="","",VLOOKUP(B3382,'Base productos'!A$2:H$10900,7,FALSE))</f>
        <v/>
      </c>
      <c r="I3382" s="66" t="str">
        <f>IF(B3382="","",VLOOKUP(B3382,'Base productos'!A$2:H$10900,8,FALSE))</f>
        <v/>
      </c>
      <c r="J3382" s="47"/>
      <c r="K3382" s="48"/>
      <c r="L3382" s="68"/>
      <c r="M3382" s="68"/>
      <c r="N3382" s="68"/>
      <c r="O3382" s="68"/>
      <c r="P3382" s="100" t="str">
        <f>IF(O3382="","",VLOOKUP(O3382,'Principios Activos'!A$1:B$2418,2,FALSE))</f>
        <v/>
      </c>
      <c r="Q3382" s="68"/>
      <c r="R3382" s="68"/>
      <c r="S3382" s="68"/>
      <c r="T3382" s="68"/>
      <c r="U3382" s="68"/>
      <c r="V3382" s="68"/>
      <c r="W3382" s="68"/>
      <c r="X3382" s="68"/>
      <c r="Y3382" s="68"/>
      <c r="Z3382" s="68"/>
      <c r="AA3382" s="68"/>
      <c r="AB3382" s="69"/>
      <c r="AC3382" s="68"/>
      <c r="AD3382" s="69"/>
      <c r="AE3382" s="53"/>
      <c r="AF3382" s="98"/>
      <c r="AG3382" s="123"/>
      <c r="AH3382" s="123"/>
      <c r="AI3382"/>
      <c r="AJ3382"/>
      <c r="AM3382" s="13"/>
    </row>
    <row r="3383" spans="1:39" s="8" customFormat="1" ht="24.95" customHeight="1" x14ac:dyDescent="0.25">
      <c r="A3383" s="65" t="str">
        <f t="shared" si="52"/>
        <v/>
      </c>
      <c r="B3383" s="61"/>
      <c r="C3383" s="63" t="str">
        <f>IF(B3383="","",VLOOKUP(B3383,'Base productos'!A$2:H$10900,2,FALSE))</f>
        <v/>
      </c>
      <c r="D3383" s="66" t="str">
        <f>IF(B3383="","",VLOOKUP(B3383,'Base productos'!A$2:H$10900,3,FALSE))</f>
        <v/>
      </c>
      <c r="E3383" s="62" t="str">
        <f>IF(B3383="","",VLOOKUP(B3383,'Base productos'!A$2:H$10900,4,FALSE))</f>
        <v/>
      </c>
      <c r="F3383" s="62" t="str">
        <f>IF(B3383="","",VLOOKUP(B3383,'Base productos'!A$2:H$10900,5,FALSE))</f>
        <v/>
      </c>
      <c r="G3383" s="66" t="str">
        <f>IF(B3383="","",VLOOKUP(B3383,'Base productos'!A$2:H$10900,6,FALSE))</f>
        <v/>
      </c>
      <c r="H3383" s="66" t="str">
        <f>IF(B3383="","",VLOOKUP(B3383,'Base productos'!A$2:H$10900,7,FALSE))</f>
        <v/>
      </c>
      <c r="I3383" s="66" t="str">
        <f>IF(B3383="","",VLOOKUP(B3383,'Base productos'!A$2:H$10900,8,FALSE))</f>
        <v/>
      </c>
      <c r="J3383" s="47"/>
      <c r="K3383" s="48"/>
      <c r="L3383" s="68"/>
      <c r="M3383" s="68"/>
      <c r="N3383" s="68"/>
      <c r="O3383" s="68"/>
      <c r="P3383" s="100" t="str">
        <f>IF(O3383="","",VLOOKUP(O3383,'Principios Activos'!A$1:B$2418,2,FALSE))</f>
        <v/>
      </c>
      <c r="Q3383" s="68"/>
      <c r="R3383" s="68"/>
      <c r="S3383" s="68"/>
      <c r="T3383" s="68"/>
      <c r="U3383" s="68"/>
      <c r="V3383" s="68"/>
      <c r="W3383" s="68"/>
      <c r="X3383" s="68"/>
      <c r="Y3383" s="68"/>
      <c r="Z3383" s="68"/>
      <c r="AA3383" s="68"/>
      <c r="AB3383" s="69"/>
      <c r="AC3383" s="68"/>
      <c r="AD3383" s="69"/>
      <c r="AE3383" s="53"/>
      <c r="AF3383" s="98"/>
      <c r="AG3383" s="123"/>
      <c r="AH3383" s="123"/>
      <c r="AI3383"/>
      <c r="AJ3383"/>
      <c r="AM3383" s="13"/>
    </row>
    <row r="3384" spans="1:39" s="8" customFormat="1" ht="24.95" customHeight="1" x14ac:dyDescent="0.25">
      <c r="A3384" s="65" t="str">
        <f t="shared" si="52"/>
        <v/>
      </c>
      <c r="B3384" s="61"/>
      <c r="C3384" s="63" t="str">
        <f>IF(B3384="","",VLOOKUP(B3384,'Base productos'!A$2:H$10900,2,FALSE))</f>
        <v/>
      </c>
      <c r="D3384" s="66" t="str">
        <f>IF(B3384="","",VLOOKUP(B3384,'Base productos'!A$2:H$10900,3,FALSE))</f>
        <v/>
      </c>
      <c r="E3384" s="62" t="str">
        <f>IF(B3384="","",VLOOKUP(B3384,'Base productos'!A$2:H$10900,4,FALSE))</f>
        <v/>
      </c>
      <c r="F3384" s="62" t="str">
        <f>IF(B3384="","",VLOOKUP(B3384,'Base productos'!A$2:H$10900,5,FALSE))</f>
        <v/>
      </c>
      <c r="G3384" s="66" t="str">
        <f>IF(B3384="","",VLOOKUP(B3384,'Base productos'!A$2:H$10900,6,FALSE))</f>
        <v/>
      </c>
      <c r="H3384" s="66" t="str">
        <f>IF(B3384="","",VLOOKUP(B3384,'Base productos'!A$2:H$10900,7,FALSE))</f>
        <v/>
      </c>
      <c r="I3384" s="66" t="str">
        <f>IF(B3384="","",VLOOKUP(B3384,'Base productos'!A$2:H$10900,8,FALSE))</f>
        <v/>
      </c>
      <c r="J3384" s="47"/>
      <c r="K3384" s="48"/>
      <c r="L3384" s="68"/>
      <c r="M3384" s="68"/>
      <c r="N3384" s="68"/>
      <c r="O3384" s="68"/>
      <c r="P3384" s="100" t="str">
        <f>IF(O3384="","",VLOOKUP(O3384,'Principios Activos'!A$1:B$2418,2,FALSE))</f>
        <v/>
      </c>
      <c r="Q3384" s="68"/>
      <c r="R3384" s="68"/>
      <c r="S3384" s="68"/>
      <c r="T3384" s="68"/>
      <c r="U3384" s="68"/>
      <c r="V3384" s="68"/>
      <c r="W3384" s="68"/>
      <c r="X3384" s="68"/>
      <c r="Y3384" s="68"/>
      <c r="Z3384" s="68"/>
      <c r="AA3384" s="68"/>
      <c r="AB3384" s="69"/>
      <c r="AC3384" s="68"/>
      <c r="AD3384" s="69"/>
      <c r="AE3384" s="53"/>
      <c r="AF3384" s="98"/>
      <c r="AG3384" s="123"/>
      <c r="AH3384" s="123"/>
      <c r="AI3384"/>
      <c r="AJ3384"/>
      <c r="AM3384" s="13"/>
    </row>
    <row r="3385" spans="1:39" s="8" customFormat="1" ht="24.95" customHeight="1" x14ac:dyDescent="0.25">
      <c r="A3385" s="65" t="str">
        <f t="shared" si="52"/>
        <v/>
      </c>
      <c r="B3385" s="61"/>
      <c r="C3385" s="63" t="str">
        <f>IF(B3385="","",VLOOKUP(B3385,'Base productos'!A$2:H$10900,2,FALSE))</f>
        <v/>
      </c>
      <c r="D3385" s="66" t="str">
        <f>IF(B3385="","",VLOOKUP(B3385,'Base productos'!A$2:H$10900,3,FALSE))</f>
        <v/>
      </c>
      <c r="E3385" s="62" t="str">
        <f>IF(B3385="","",VLOOKUP(B3385,'Base productos'!A$2:H$10900,4,FALSE))</f>
        <v/>
      </c>
      <c r="F3385" s="62" t="str">
        <f>IF(B3385="","",VLOOKUP(B3385,'Base productos'!A$2:H$10900,5,FALSE))</f>
        <v/>
      </c>
      <c r="G3385" s="66" t="str">
        <f>IF(B3385="","",VLOOKUP(B3385,'Base productos'!A$2:H$10900,6,FALSE))</f>
        <v/>
      </c>
      <c r="H3385" s="66" t="str">
        <f>IF(B3385="","",VLOOKUP(B3385,'Base productos'!A$2:H$10900,7,FALSE))</f>
        <v/>
      </c>
      <c r="I3385" s="66" t="str">
        <f>IF(B3385="","",VLOOKUP(B3385,'Base productos'!A$2:H$10900,8,FALSE))</f>
        <v/>
      </c>
      <c r="J3385" s="47"/>
      <c r="K3385" s="48"/>
      <c r="L3385" s="68"/>
      <c r="M3385" s="68"/>
      <c r="N3385" s="68"/>
      <c r="O3385" s="68"/>
      <c r="P3385" s="100" t="str">
        <f>IF(O3385="","",VLOOKUP(O3385,'Principios Activos'!A$1:B$2418,2,FALSE))</f>
        <v/>
      </c>
      <c r="Q3385" s="68"/>
      <c r="R3385" s="68"/>
      <c r="S3385" s="68"/>
      <c r="T3385" s="68"/>
      <c r="U3385" s="68"/>
      <c r="V3385" s="68"/>
      <c r="W3385" s="68"/>
      <c r="X3385" s="68"/>
      <c r="Y3385" s="68"/>
      <c r="Z3385" s="68"/>
      <c r="AA3385" s="68"/>
      <c r="AB3385" s="69"/>
      <c r="AC3385" s="68"/>
      <c r="AD3385" s="69"/>
      <c r="AE3385" s="53"/>
      <c r="AF3385" s="98"/>
      <c r="AG3385" s="123"/>
      <c r="AH3385" s="123"/>
      <c r="AI3385"/>
      <c r="AJ3385"/>
      <c r="AM3385" s="13"/>
    </row>
    <row r="3386" spans="1:39" s="8" customFormat="1" ht="24.95" customHeight="1" x14ac:dyDescent="0.25">
      <c r="A3386" s="65" t="str">
        <f t="shared" si="52"/>
        <v/>
      </c>
      <c r="B3386" s="61"/>
      <c r="C3386" s="63" t="str">
        <f>IF(B3386="","",VLOOKUP(B3386,'Base productos'!A$2:H$10900,2,FALSE))</f>
        <v/>
      </c>
      <c r="D3386" s="66" t="str">
        <f>IF(B3386="","",VLOOKUP(B3386,'Base productos'!A$2:H$10900,3,FALSE))</f>
        <v/>
      </c>
      <c r="E3386" s="62" t="str">
        <f>IF(B3386="","",VLOOKUP(B3386,'Base productos'!A$2:H$10900,4,FALSE))</f>
        <v/>
      </c>
      <c r="F3386" s="62" t="str">
        <f>IF(B3386="","",VLOOKUP(B3386,'Base productos'!A$2:H$10900,5,FALSE))</f>
        <v/>
      </c>
      <c r="G3386" s="66" t="str">
        <f>IF(B3386="","",VLOOKUP(B3386,'Base productos'!A$2:H$10900,6,FALSE))</f>
        <v/>
      </c>
      <c r="H3386" s="66" t="str">
        <f>IF(B3386="","",VLOOKUP(B3386,'Base productos'!A$2:H$10900,7,FALSE))</f>
        <v/>
      </c>
      <c r="I3386" s="66" t="str">
        <f>IF(B3386="","",VLOOKUP(B3386,'Base productos'!A$2:H$10900,8,FALSE))</f>
        <v/>
      </c>
      <c r="J3386" s="47"/>
      <c r="K3386" s="48"/>
      <c r="L3386" s="68"/>
      <c r="M3386" s="68"/>
      <c r="N3386" s="68"/>
      <c r="O3386" s="68"/>
      <c r="P3386" s="100" t="str">
        <f>IF(O3386="","",VLOOKUP(O3386,'Principios Activos'!A$1:B$2418,2,FALSE))</f>
        <v/>
      </c>
      <c r="Q3386" s="68"/>
      <c r="R3386" s="68"/>
      <c r="S3386" s="68"/>
      <c r="T3386" s="68"/>
      <c r="U3386" s="68"/>
      <c r="V3386" s="68"/>
      <c r="W3386" s="68"/>
      <c r="X3386" s="68"/>
      <c r="Y3386" s="68"/>
      <c r="Z3386" s="68"/>
      <c r="AA3386" s="68"/>
      <c r="AB3386" s="69"/>
      <c r="AC3386" s="68"/>
      <c r="AD3386" s="69"/>
      <c r="AE3386" s="53"/>
      <c r="AF3386" s="98"/>
      <c r="AG3386" s="123"/>
      <c r="AH3386" s="123"/>
      <c r="AI3386"/>
      <c r="AJ3386"/>
      <c r="AM3386" s="13"/>
    </row>
    <row r="3387" spans="1:39" s="8" customFormat="1" ht="24.95" customHeight="1" x14ac:dyDescent="0.25">
      <c r="A3387" s="65" t="str">
        <f t="shared" si="52"/>
        <v/>
      </c>
      <c r="B3387" s="61"/>
      <c r="C3387" s="63" t="str">
        <f>IF(B3387="","",VLOOKUP(B3387,'Base productos'!A$2:H$10900,2,FALSE))</f>
        <v/>
      </c>
      <c r="D3387" s="66" t="str">
        <f>IF(B3387="","",VLOOKUP(B3387,'Base productos'!A$2:H$10900,3,FALSE))</f>
        <v/>
      </c>
      <c r="E3387" s="62" t="str">
        <f>IF(B3387="","",VLOOKUP(B3387,'Base productos'!A$2:H$10900,4,FALSE))</f>
        <v/>
      </c>
      <c r="F3387" s="62" t="str">
        <f>IF(B3387="","",VLOOKUP(B3387,'Base productos'!A$2:H$10900,5,FALSE))</f>
        <v/>
      </c>
      <c r="G3387" s="66" t="str">
        <f>IF(B3387="","",VLOOKUP(B3387,'Base productos'!A$2:H$10900,6,FALSE))</f>
        <v/>
      </c>
      <c r="H3387" s="66" t="str">
        <f>IF(B3387="","",VLOOKUP(B3387,'Base productos'!A$2:H$10900,7,FALSE))</f>
        <v/>
      </c>
      <c r="I3387" s="66" t="str">
        <f>IF(B3387="","",VLOOKUP(B3387,'Base productos'!A$2:H$10900,8,FALSE))</f>
        <v/>
      </c>
      <c r="J3387" s="47"/>
      <c r="K3387" s="48"/>
      <c r="L3387" s="68"/>
      <c r="M3387" s="68"/>
      <c r="N3387" s="68"/>
      <c r="O3387" s="68"/>
      <c r="P3387" s="100" t="str">
        <f>IF(O3387="","",VLOOKUP(O3387,'Principios Activos'!A$1:B$2418,2,FALSE))</f>
        <v/>
      </c>
      <c r="Q3387" s="68"/>
      <c r="R3387" s="68"/>
      <c r="S3387" s="68"/>
      <c r="T3387" s="68"/>
      <c r="U3387" s="68"/>
      <c r="V3387" s="68"/>
      <c r="W3387" s="68"/>
      <c r="X3387" s="68"/>
      <c r="Y3387" s="68"/>
      <c r="Z3387" s="68"/>
      <c r="AA3387" s="68"/>
      <c r="AB3387" s="69"/>
      <c r="AC3387" s="68"/>
      <c r="AD3387" s="69"/>
      <c r="AE3387" s="53"/>
      <c r="AF3387" s="98"/>
      <c r="AG3387" s="123"/>
      <c r="AH3387" s="123"/>
      <c r="AI3387"/>
      <c r="AJ3387"/>
      <c r="AM3387" s="13"/>
    </row>
    <row r="3388" spans="1:39" s="8" customFormat="1" ht="24.95" customHeight="1" x14ac:dyDescent="0.25">
      <c r="A3388" s="65" t="str">
        <f t="shared" si="52"/>
        <v/>
      </c>
      <c r="B3388" s="61"/>
      <c r="C3388" s="63" t="str">
        <f>IF(B3388="","",VLOOKUP(B3388,'Base productos'!A$2:H$10900,2,FALSE))</f>
        <v/>
      </c>
      <c r="D3388" s="66" t="str">
        <f>IF(B3388="","",VLOOKUP(B3388,'Base productos'!A$2:H$10900,3,FALSE))</f>
        <v/>
      </c>
      <c r="E3388" s="62" t="str">
        <f>IF(B3388="","",VLOOKUP(B3388,'Base productos'!A$2:H$10900,4,FALSE))</f>
        <v/>
      </c>
      <c r="F3388" s="62" t="str">
        <f>IF(B3388="","",VLOOKUP(B3388,'Base productos'!A$2:H$10900,5,FALSE))</f>
        <v/>
      </c>
      <c r="G3388" s="66" t="str">
        <f>IF(B3388="","",VLOOKUP(B3388,'Base productos'!A$2:H$10900,6,FALSE))</f>
        <v/>
      </c>
      <c r="H3388" s="66" t="str">
        <f>IF(B3388="","",VLOOKUP(B3388,'Base productos'!A$2:H$10900,7,FALSE))</f>
        <v/>
      </c>
      <c r="I3388" s="66" t="str">
        <f>IF(B3388="","",VLOOKUP(B3388,'Base productos'!A$2:H$10900,8,FALSE))</f>
        <v/>
      </c>
      <c r="J3388" s="47"/>
      <c r="K3388" s="48"/>
      <c r="L3388" s="68"/>
      <c r="M3388" s="68"/>
      <c r="N3388" s="68"/>
      <c r="O3388" s="68"/>
      <c r="P3388" s="100" t="str">
        <f>IF(O3388="","",VLOOKUP(O3388,'Principios Activos'!A$1:B$2418,2,FALSE))</f>
        <v/>
      </c>
      <c r="Q3388" s="68"/>
      <c r="R3388" s="68"/>
      <c r="S3388" s="68"/>
      <c r="T3388" s="68"/>
      <c r="U3388" s="68"/>
      <c r="V3388" s="68"/>
      <c r="W3388" s="68"/>
      <c r="X3388" s="68"/>
      <c r="Y3388" s="68"/>
      <c r="Z3388" s="68"/>
      <c r="AA3388" s="68"/>
      <c r="AB3388" s="69"/>
      <c r="AC3388" s="68"/>
      <c r="AD3388" s="69"/>
      <c r="AE3388" s="53"/>
      <c r="AF3388" s="98"/>
      <c r="AG3388" s="123"/>
      <c r="AH3388" s="123"/>
      <c r="AI3388"/>
      <c r="AJ3388"/>
      <c r="AM3388" s="13"/>
    </row>
    <row r="3389" spans="1:39" s="8" customFormat="1" ht="24.95" customHeight="1" x14ac:dyDescent="0.25">
      <c r="A3389" s="65" t="str">
        <f t="shared" si="52"/>
        <v/>
      </c>
      <c r="B3389" s="61"/>
      <c r="C3389" s="63" t="str">
        <f>IF(B3389="","",VLOOKUP(B3389,'Base productos'!A$2:H$10900,2,FALSE))</f>
        <v/>
      </c>
      <c r="D3389" s="66" t="str">
        <f>IF(B3389="","",VLOOKUP(B3389,'Base productos'!A$2:H$10900,3,FALSE))</f>
        <v/>
      </c>
      <c r="E3389" s="62" t="str">
        <f>IF(B3389="","",VLOOKUP(B3389,'Base productos'!A$2:H$10900,4,FALSE))</f>
        <v/>
      </c>
      <c r="F3389" s="62" t="str">
        <f>IF(B3389="","",VLOOKUP(B3389,'Base productos'!A$2:H$10900,5,FALSE))</f>
        <v/>
      </c>
      <c r="G3389" s="66" t="str">
        <f>IF(B3389="","",VLOOKUP(B3389,'Base productos'!A$2:H$10900,6,FALSE))</f>
        <v/>
      </c>
      <c r="H3389" s="66" t="str">
        <f>IF(B3389="","",VLOOKUP(B3389,'Base productos'!A$2:H$10900,7,FALSE))</f>
        <v/>
      </c>
      <c r="I3389" s="66" t="str">
        <f>IF(B3389="","",VLOOKUP(B3389,'Base productos'!A$2:H$10900,8,FALSE))</f>
        <v/>
      </c>
      <c r="J3389" s="47"/>
      <c r="K3389" s="48"/>
      <c r="L3389" s="68"/>
      <c r="M3389" s="68"/>
      <c r="N3389" s="68"/>
      <c r="O3389" s="68"/>
      <c r="P3389" s="100" t="str">
        <f>IF(O3389="","",VLOOKUP(O3389,'Principios Activos'!A$1:B$2418,2,FALSE))</f>
        <v/>
      </c>
      <c r="Q3389" s="68"/>
      <c r="R3389" s="68"/>
      <c r="S3389" s="68"/>
      <c r="T3389" s="68"/>
      <c r="U3389" s="68"/>
      <c r="V3389" s="68"/>
      <c r="W3389" s="68"/>
      <c r="X3389" s="68"/>
      <c r="Y3389" s="68"/>
      <c r="Z3389" s="68"/>
      <c r="AA3389" s="68"/>
      <c r="AB3389" s="69"/>
      <c r="AC3389" s="68"/>
      <c r="AD3389" s="69"/>
      <c r="AE3389" s="53"/>
      <c r="AF3389" s="98"/>
      <c r="AG3389" s="123"/>
      <c r="AH3389" s="123"/>
      <c r="AI3389"/>
      <c r="AJ3389"/>
      <c r="AM3389" s="13"/>
    </row>
    <row r="3390" spans="1:39" s="8" customFormat="1" ht="24.95" customHeight="1" x14ac:dyDescent="0.25">
      <c r="A3390" s="65" t="str">
        <f t="shared" si="52"/>
        <v/>
      </c>
      <c r="B3390" s="61"/>
      <c r="C3390" s="63" t="str">
        <f>IF(B3390="","",VLOOKUP(B3390,'Base productos'!A$2:H$10900,2,FALSE))</f>
        <v/>
      </c>
      <c r="D3390" s="66" t="str">
        <f>IF(B3390="","",VLOOKUP(B3390,'Base productos'!A$2:H$10900,3,FALSE))</f>
        <v/>
      </c>
      <c r="E3390" s="62" t="str">
        <f>IF(B3390="","",VLOOKUP(B3390,'Base productos'!A$2:H$10900,4,FALSE))</f>
        <v/>
      </c>
      <c r="F3390" s="62" t="str">
        <f>IF(B3390="","",VLOOKUP(B3390,'Base productos'!A$2:H$10900,5,FALSE))</f>
        <v/>
      </c>
      <c r="G3390" s="66" t="str">
        <f>IF(B3390="","",VLOOKUP(B3390,'Base productos'!A$2:H$10900,6,FALSE))</f>
        <v/>
      </c>
      <c r="H3390" s="66" t="str">
        <f>IF(B3390="","",VLOOKUP(B3390,'Base productos'!A$2:H$10900,7,FALSE))</f>
        <v/>
      </c>
      <c r="I3390" s="66" t="str">
        <f>IF(B3390="","",VLOOKUP(B3390,'Base productos'!A$2:H$10900,8,FALSE))</f>
        <v/>
      </c>
      <c r="J3390" s="47"/>
      <c r="K3390" s="48"/>
      <c r="L3390" s="68"/>
      <c r="M3390" s="68"/>
      <c r="N3390" s="68"/>
      <c r="O3390" s="68"/>
      <c r="P3390" s="100" t="str">
        <f>IF(O3390="","",VLOOKUP(O3390,'Principios Activos'!A$1:B$2418,2,FALSE))</f>
        <v/>
      </c>
      <c r="Q3390" s="68"/>
      <c r="R3390" s="68"/>
      <c r="S3390" s="68"/>
      <c r="T3390" s="68"/>
      <c r="U3390" s="68"/>
      <c r="V3390" s="68"/>
      <c r="W3390" s="68"/>
      <c r="X3390" s="68"/>
      <c r="Y3390" s="68"/>
      <c r="Z3390" s="68"/>
      <c r="AA3390" s="68"/>
      <c r="AB3390" s="69"/>
      <c r="AC3390" s="68"/>
      <c r="AD3390" s="69"/>
      <c r="AE3390" s="53"/>
      <c r="AF3390" s="98"/>
      <c r="AG3390" s="123"/>
      <c r="AH3390" s="123"/>
      <c r="AI3390"/>
      <c r="AJ3390"/>
      <c r="AM3390" s="13"/>
    </row>
    <row r="3391" spans="1:39" s="8" customFormat="1" ht="24.95" customHeight="1" x14ac:dyDescent="0.25">
      <c r="A3391" s="65" t="str">
        <f t="shared" si="52"/>
        <v/>
      </c>
      <c r="B3391" s="61"/>
      <c r="C3391" s="63" t="str">
        <f>IF(B3391="","",VLOOKUP(B3391,'Base productos'!A$2:H$10900,2,FALSE))</f>
        <v/>
      </c>
      <c r="D3391" s="66" t="str">
        <f>IF(B3391="","",VLOOKUP(B3391,'Base productos'!A$2:H$10900,3,FALSE))</f>
        <v/>
      </c>
      <c r="E3391" s="62" t="str">
        <f>IF(B3391="","",VLOOKUP(B3391,'Base productos'!A$2:H$10900,4,FALSE))</f>
        <v/>
      </c>
      <c r="F3391" s="62" t="str">
        <f>IF(B3391="","",VLOOKUP(B3391,'Base productos'!A$2:H$10900,5,FALSE))</f>
        <v/>
      </c>
      <c r="G3391" s="66" t="str">
        <f>IF(B3391="","",VLOOKUP(B3391,'Base productos'!A$2:H$10900,6,FALSE))</f>
        <v/>
      </c>
      <c r="H3391" s="66" t="str">
        <f>IF(B3391="","",VLOOKUP(B3391,'Base productos'!A$2:H$10900,7,FALSE))</f>
        <v/>
      </c>
      <c r="I3391" s="66" t="str">
        <f>IF(B3391="","",VLOOKUP(B3391,'Base productos'!A$2:H$10900,8,FALSE))</f>
        <v/>
      </c>
      <c r="J3391" s="47"/>
      <c r="K3391" s="48"/>
      <c r="L3391" s="68"/>
      <c r="M3391" s="68"/>
      <c r="N3391" s="68"/>
      <c r="O3391" s="68"/>
      <c r="P3391" s="100" t="str">
        <f>IF(O3391="","",VLOOKUP(O3391,'Principios Activos'!A$1:B$2418,2,FALSE))</f>
        <v/>
      </c>
      <c r="Q3391" s="68"/>
      <c r="R3391" s="68"/>
      <c r="S3391" s="68"/>
      <c r="T3391" s="68"/>
      <c r="U3391" s="68"/>
      <c r="V3391" s="68"/>
      <c r="W3391" s="68"/>
      <c r="X3391" s="68"/>
      <c r="Y3391" s="68"/>
      <c r="Z3391" s="68"/>
      <c r="AA3391" s="68"/>
      <c r="AB3391" s="69"/>
      <c r="AC3391" s="68"/>
      <c r="AD3391" s="69"/>
      <c r="AE3391" s="53"/>
      <c r="AF3391" s="98"/>
      <c r="AG3391" s="123"/>
      <c r="AH3391" s="123"/>
      <c r="AI3391"/>
      <c r="AJ3391"/>
      <c r="AM3391" s="13"/>
    </row>
    <row r="3392" spans="1:39" s="8" customFormat="1" ht="24.95" customHeight="1" x14ac:dyDescent="0.25">
      <c r="A3392" s="65" t="str">
        <f t="shared" si="52"/>
        <v/>
      </c>
      <c r="B3392" s="61"/>
      <c r="C3392" s="63" t="str">
        <f>IF(B3392="","",VLOOKUP(B3392,'Base productos'!A$2:H$10900,2,FALSE))</f>
        <v/>
      </c>
      <c r="D3392" s="66" t="str">
        <f>IF(B3392="","",VLOOKUP(B3392,'Base productos'!A$2:H$10900,3,FALSE))</f>
        <v/>
      </c>
      <c r="E3392" s="62" t="str">
        <f>IF(B3392="","",VLOOKUP(B3392,'Base productos'!A$2:H$10900,4,FALSE))</f>
        <v/>
      </c>
      <c r="F3392" s="62" t="str">
        <f>IF(B3392="","",VLOOKUP(B3392,'Base productos'!A$2:H$10900,5,FALSE))</f>
        <v/>
      </c>
      <c r="G3392" s="66" t="str">
        <f>IF(B3392="","",VLOOKUP(B3392,'Base productos'!A$2:H$10900,6,FALSE))</f>
        <v/>
      </c>
      <c r="H3392" s="66" t="str">
        <f>IF(B3392="","",VLOOKUP(B3392,'Base productos'!A$2:H$10900,7,FALSE))</f>
        <v/>
      </c>
      <c r="I3392" s="66" t="str">
        <f>IF(B3392="","",VLOOKUP(B3392,'Base productos'!A$2:H$10900,8,FALSE))</f>
        <v/>
      </c>
      <c r="J3392" s="47"/>
      <c r="K3392" s="48"/>
      <c r="L3392" s="68"/>
      <c r="M3392" s="68"/>
      <c r="N3392" s="68"/>
      <c r="O3392" s="68"/>
      <c r="P3392" s="100" t="str">
        <f>IF(O3392="","",VLOOKUP(O3392,'Principios Activos'!A$1:B$2418,2,FALSE))</f>
        <v/>
      </c>
      <c r="Q3392" s="68"/>
      <c r="R3392" s="68"/>
      <c r="S3392" s="68"/>
      <c r="T3392" s="68"/>
      <c r="U3392" s="68"/>
      <c r="V3392" s="68"/>
      <c r="W3392" s="68"/>
      <c r="X3392" s="68"/>
      <c r="Y3392" s="68"/>
      <c r="Z3392" s="68"/>
      <c r="AA3392" s="68"/>
      <c r="AB3392" s="69"/>
      <c r="AC3392" s="68"/>
      <c r="AD3392" s="69"/>
      <c r="AE3392" s="53"/>
      <c r="AF3392" s="98"/>
      <c r="AG3392" s="123"/>
      <c r="AH3392" s="123"/>
      <c r="AI3392"/>
      <c r="AJ3392"/>
      <c r="AM3392" s="13"/>
    </row>
    <row r="3393" spans="1:39" s="8" customFormat="1" ht="24.95" customHeight="1" x14ac:dyDescent="0.25">
      <c r="A3393" s="65" t="str">
        <f t="shared" si="52"/>
        <v/>
      </c>
      <c r="B3393" s="61"/>
      <c r="C3393" s="63" t="str">
        <f>IF(B3393="","",VLOOKUP(B3393,'Base productos'!A$2:H$10900,2,FALSE))</f>
        <v/>
      </c>
      <c r="D3393" s="66" t="str">
        <f>IF(B3393="","",VLOOKUP(B3393,'Base productos'!A$2:H$10900,3,FALSE))</f>
        <v/>
      </c>
      <c r="E3393" s="62" t="str">
        <f>IF(B3393="","",VLOOKUP(B3393,'Base productos'!A$2:H$10900,4,FALSE))</f>
        <v/>
      </c>
      <c r="F3393" s="62" t="str">
        <f>IF(B3393="","",VLOOKUP(B3393,'Base productos'!A$2:H$10900,5,FALSE))</f>
        <v/>
      </c>
      <c r="G3393" s="66" t="str">
        <f>IF(B3393="","",VLOOKUP(B3393,'Base productos'!A$2:H$10900,6,FALSE))</f>
        <v/>
      </c>
      <c r="H3393" s="66" t="str">
        <f>IF(B3393="","",VLOOKUP(B3393,'Base productos'!A$2:H$10900,7,FALSE))</f>
        <v/>
      </c>
      <c r="I3393" s="66" t="str">
        <f>IF(B3393="","",VLOOKUP(B3393,'Base productos'!A$2:H$10900,8,FALSE))</f>
        <v/>
      </c>
      <c r="J3393" s="47"/>
      <c r="K3393" s="48"/>
      <c r="L3393" s="68"/>
      <c r="M3393" s="68"/>
      <c r="N3393" s="68"/>
      <c r="O3393" s="68"/>
      <c r="P3393" s="100" t="str">
        <f>IF(O3393="","",VLOOKUP(O3393,'Principios Activos'!A$1:B$2418,2,FALSE))</f>
        <v/>
      </c>
      <c r="Q3393" s="68"/>
      <c r="R3393" s="68"/>
      <c r="S3393" s="68"/>
      <c r="T3393" s="68"/>
      <c r="U3393" s="68"/>
      <c r="V3393" s="68"/>
      <c r="W3393" s="68"/>
      <c r="X3393" s="68"/>
      <c r="Y3393" s="68"/>
      <c r="Z3393" s="68"/>
      <c r="AA3393" s="68"/>
      <c r="AB3393" s="69"/>
      <c r="AC3393" s="68"/>
      <c r="AD3393" s="69"/>
      <c r="AE3393" s="53"/>
      <c r="AF3393" s="98"/>
      <c r="AG3393" s="123"/>
      <c r="AH3393" s="123"/>
      <c r="AI3393"/>
      <c r="AJ3393"/>
      <c r="AM3393" s="13"/>
    </row>
    <row r="3394" spans="1:39" s="8" customFormat="1" ht="24.95" customHeight="1" x14ac:dyDescent="0.25">
      <c r="A3394" s="65" t="str">
        <f t="shared" si="52"/>
        <v/>
      </c>
      <c r="B3394" s="61"/>
      <c r="C3394" s="63" t="str">
        <f>IF(B3394="","",VLOOKUP(B3394,'Base productos'!A$2:H$10900,2,FALSE))</f>
        <v/>
      </c>
      <c r="D3394" s="66" t="str">
        <f>IF(B3394="","",VLOOKUP(B3394,'Base productos'!A$2:H$10900,3,FALSE))</f>
        <v/>
      </c>
      <c r="E3394" s="62" t="str">
        <f>IF(B3394="","",VLOOKUP(B3394,'Base productos'!A$2:H$10900,4,FALSE))</f>
        <v/>
      </c>
      <c r="F3394" s="62" t="str">
        <f>IF(B3394="","",VLOOKUP(B3394,'Base productos'!A$2:H$10900,5,FALSE))</f>
        <v/>
      </c>
      <c r="G3394" s="66" t="str">
        <f>IF(B3394="","",VLOOKUP(B3394,'Base productos'!A$2:H$10900,6,FALSE))</f>
        <v/>
      </c>
      <c r="H3394" s="66" t="str">
        <f>IF(B3394="","",VLOOKUP(B3394,'Base productos'!A$2:H$10900,7,FALSE))</f>
        <v/>
      </c>
      <c r="I3394" s="66" t="str">
        <f>IF(B3394="","",VLOOKUP(B3394,'Base productos'!A$2:H$10900,8,FALSE))</f>
        <v/>
      </c>
      <c r="J3394" s="47"/>
      <c r="K3394" s="48"/>
      <c r="L3394" s="68"/>
      <c r="M3394" s="68"/>
      <c r="N3394" s="68"/>
      <c r="O3394" s="68"/>
      <c r="P3394" s="100" t="str">
        <f>IF(O3394="","",VLOOKUP(O3394,'Principios Activos'!A$1:B$2418,2,FALSE))</f>
        <v/>
      </c>
      <c r="Q3394" s="68"/>
      <c r="R3394" s="68"/>
      <c r="S3394" s="68"/>
      <c r="T3394" s="68"/>
      <c r="U3394" s="68"/>
      <c r="V3394" s="68"/>
      <c r="W3394" s="68"/>
      <c r="X3394" s="68"/>
      <c r="Y3394" s="68"/>
      <c r="Z3394" s="68"/>
      <c r="AA3394" s="68"/>
      <c r="AB3394" s="69"/>
      <c r="AC3394" s="68"/>
      <c r="AD3394" s="69"/>
      <c r="AE3394" s="53"/>
      <c r="AF3394" s="98"/>
      <c r="AG3394" s="123"/>
      <c r="AH3394" s="123"/>
      <c r="AI3394"/>
      <c r="AJ3394"/>
      <c r="AM3394" s="13"/>
    </row>
    <row r="3395" spans="1:39" s="8" customFormat="1" ht="24.95" customHeight="1" x14ac:dyDescent="0.25">
      <c r="A3395" s="65" t="str">
        <f t="shared" si="52"/>
        <v/>
      </c>
      <c r="B3395" s="61"/>
      <c r="C3395" s="63" t="str">
        <f>IF(B3395="","",VLOOKUP(B3395,'Base productos'!A$2:H$10900,2,FALSE))</f>
        <v/>
      </c>
      <c r="D3395" s="66" t="str">
        <f>IF(B3395="","",VLOOKUP(B3395,'Base productos'!A$2:H$10900,3,FALSE))</f>
        <v/>
      </c>
      <c r="E3395" s="62" t="str">
        <f>IF(B3395="","",VLOOKUP(B3395,'Base productos'!A$2:H$10900,4,FALSE))</f>
        <v/>
      </c>
      <c r="F3395" s="62" t="str">
        <f>IF(B3395="","",VLOOKUP(B3395,'Base productos'!A$2:H$10900,5,FALSE))</f>
        <v/>
      </c>
      <c r="G3395" s="66" t="str">
        <f>IF(B3395="","",VLOOKUP(B3395,'Base productos'!A$2:H$10900,6,FALSE))</f>
        <v/>
      </c>
      <c r="H3395" s="66" t="str">
        <f>IF(B3395="","",VLOOKUP(B3395,'Base productos'!A$2:H$10900,7,FALSE))</f>
        <v/>
      </c>
      <c r="I3395" s="66" t="str">
        <f>IF(B3395="","",VLOOKUP(B3395,'Base productos'!A$2:H$10900,8,FALSE))</f>
        <v/>
      </c>
      <c r="J3395" s="47"/>
      <c r="K3395" s="48"/>
      <c r="L3395" s="68"/>
      <c r="M3395" s="68"/>
      <c r="N3395" s="68"/>
      <c r="O3395" s="68"/>
      <c r="P3395" s="100" t="str">
        <f>IF(O3395="","",VLOOKUP(O3395,'Principios Activos'!A$1:B$2418,2,FALSE))</f>
        <v/>
      </c>
      <c r="Q3395" s="68"/>
      <c r="R3395" s="68"/>
      <c r="S3395" s="68"/>
      <c r="T3395" s="68"/>
      <c r="U3395" s="68"/>
      <c r="V3395" s="68"/>
      <c r="W3395" s="68"/>
      <c r="X3395" s="68"/>
      <c r="Y3395" s="68"/>
      <c r="Z3395" s="68"/>
      <c r="AA3395" s="68"/>
      <c r="AB3395" s="69"/>
      <c r="AC3395" s="68"/>
      <c r="AD3395" s="69"/>
      <c r="AE3395" s="53"/>
      <c r="AF3395" s="98"/>
      <c r="AG3395" s="123"/>
      <c r="AH3395" s="123"/>
      <c r="AI3395"/>
      <c r="AJ3395"/>
      <c r="AM3395" s="13"/>
    </row>
    <row r="3396" spans="1:39" s="8" customFormat="1" ht="24.95" customHeight="1" x14ac:dyDescent="0.25">
      <c r="A3396" s="65" t="str">
        <f t="shared" si="52"/>
        <v/>
      </c>
      <c r="B3396" s="61"/>
      <c r="C3396" s="63" t="str">
        <f>IF(B3396="","",VLOOKUP(B3396,'Base productos'!A$2:H$10900,2,FALSE))</f>
        <v/>
      </c>
      <c r="D3396" s="66" t="str">
        <f>IF(B3396="","",VLOOKUP(B3396,'Base productos'!A$2:H$10900,3,FALSE))</f>
        <v/>
      </c>
      <c r="E3396" s="62" t="str">
        <f>IF(B3396="","",VLOOKUP(B3396,'Base productos'!A$2:H$10900,4,FALSE))</f>
        <v/>
      </c>
      <c r="F3396" s="62" t="str">
        <f>IF(B3396="","",VLOOKUP(B3396,'Base productos'!A$2:H$10900,5,FALSE))</f>
        <v/>
      </c>
      <c r="G3396" s="66" t="str">
        <f>IF(B3396="","",VLOOKUP(B3396,'Base productos'!A$2:H$10900,6,FALSE))</f>
        <v/>
      </c>
      <c r="H3396" s="66" t="str">
        <f>IF(B3396="","",VLOOKUP(B3396,'Base productos'!A$2:H$10900,7,FALSE))</f>
        <v/>
      </c>
      <c r="I3396" s="66" t="str">
        <f>IF(B3396="","",VLOOKUP(B3396,'Base productos'!A$2:H$10900,8,FALSE))</f>
        <v/>
      </c>
      <c r="J3396" s="47"/>
      <c r="K3396" s="48"/>
      <c r="L3396" s="68"/>
      <c r="M3396" s="68"/>
      <c r="N3396" s="68"/>
      <c r="O3396" s="68"/>
      <c r="P3396" s="100" t="str">
        <f>IF(O3396="","",VLOOKUP(O3396,'Principios Activos'!A$1:B$2418,2,FALSE))</f>
        <v/>
      </c>
      <c r="Q3396" s="68"/>
      <c r="R3396" s="68"/>
      <c r="S3396" s="68"/>
      <c r="T3396" s="68"/>
      <c r="U3396" s="68"/>
      <c r="V3396" s="68"/>
      <c r="W3396" s="68"/>
      <c r="X3396" s="68"/>
      <c r="Y3396" s="68"/>
      <c r="Z3396" s="68"/>
      <c r="AA3396" s="68"/>
      <c r="AB3396" s="69"/>
      <c r="AC3396" s="68"/>
      <c r="AD3396" s="69"/>
      <c r="AE3396" s="53"/>
      <c r="AF3396" s="98"/>
      <c r="AG3396" s="123"/>
      <c r="AH3396" s="123"/>
      <c r="AI3396"/>
      <c r="AJ3396"/>
      <c r="AM3396" s="13"/>
    </row>
    <row r="3397" spans="1:39" s="8" customFormat="1" ht="24.95" customHeight="1" x14ac:dyDescent="0.25">
      <c r="A3397" s="65" t="str">
        <f t="shared" si="52"/>
        <v/>
      </c>
      <c r="B3397" s="61"/>
      <c r="C3397" s="63" t="str">
        <f>IF(B3397="","",VLOOKUP(B3397,'Base productos'!A$2:H$10900,2,FALSE))</f>
        <v/>
      </c>
      <c r="D3397" s="66" t="str">
        <f>IF(B3397="","",VLOOKUP(B3397,'Base productos'!A$2:H$10900,3,FALSE))</f>
        <v/>
      </c>
      <c r="E3397" s="62" t="str">
        <f>IF(B3397="","",VLOOKUP(B3397,'Base productos'!A$2:H$10900,4,FALSE))</f>
        <v/>
      </c>
      <c r="F3397" s="62" t="str">
        <f>IF(B3397="","",VLOOKUP(B3397,'Base productos'!A$2:H$10900,5,FALSE))</f>
        <v/>
      </c>
      <c r="G3397" s="66" t="str">
        <f>IF(B3397="","",VLOOKUP(B3397,'Base productos'!A$2:H$10900,6,FALSE))</f>
        <v/>
      </c>
      <c r="H3397" s="66" t="str">
        <f>IF(B3397="","",VLOOKUP(B3397,'Base productos'!A$2:H$10900,7,FALSE))</f>
        <v/>
      </c>
      <c r="I3397" s="66" t="str">
        <f>IF(B3397="","",VLOOKUP(B3397,'Base productos'!A$2:H$10900,8,FALSE))</f>
        <v/>
      </c>
      <c r="J3397" s="47"/>
      <c r="K3397" s="48"/>
      <c r="L3397" s="68"/>
      <c r="M3397" s="68"/>
      <c r="N3397" s="68"/>
      <c r="O3397" s="68"/>
      <c r="P3397" s="100" t="str">
        <f>IF(O3397="","",VLOOKUP(O3397,'Principios Activos'!A$1:B$2418,2,FALSE))</f>
        <v/>
      </c>
      <c r="Q3397" s="68"/>
      <c r="R3397" s="68"/>
      <c r="S3397" s="68"/>
      <c r="T3397" s="68"/>
      <c r="U3397" s="68"/>
      <c r="V3397" s="68"/>
      <c r="W3397" s="68"/>
      <c r="X3397" s="68"/>
      <c r="Y3397" s="68"/>
      <c r="Z3397" s="68"/>
      <c r="AA3397" s="68"/>
      <c r="AB3397" s="69"/>
      <c r="AC3397" s="68"/>
      <c r="AD3397" s="69"/>
      <c r="AE3397" s="53"/>
      <c r="AF3397" s="98"/>
      <c r="AG3397" s="123"/>
      <c r="AH3397" s="123"/>
      <c r="AI3397"/>
      <c r="AJ3397"/>
      <c r="AM3397" s="13"/>
    </row>
    <row r="3398" spans="1:39" s="8" customFormat="1" ht="24.95" customHeight="1" x14ac:dyDescent="0.25">
      <c r="A3398" s="65" t="str">
        <f t="shared" si="52"/>
        <v/>
      </c>
      <c r="B3398" s="61"/>
      <c r="C3398" s="63" t="str">
        <f>IF(B3398="","",VLOOKUP(B3398,'Base productos'!A$2:H$10900,2,FALSE))</f>
        <v/>
      </c>
      <c r="D3398" s="66" t="str">
        <f>IF(B3398="","",VLOOKUP(B3398,'Base productos'!A$2:H$10900,3,FALSE))</f>
        <v/>
      </c>
      <c r="E3398" s="62" t="str">
        <f>IF(B3398="","",VLOOKUP(B3398,'Base productos'!A$2:H$10900,4,FALSE))</f>
        <v/>
      </c>
      <c r="F3398" s="62" t="str">
        <f>IF(B3398="","",VLOOKUP(B3398,'Base productos'!A$2:H$10900,5,FALSE))</f>
        <v/>
      </c>
      <c r="G3398" s="66" t="str">
        <f>IF(B3398="","",VLOOKUP(B3398,'Base productos'!A$2:H$10900,6,FALSE))</f>
        <v/>
      </c>
      <c r="H3398" s="66" t="str">
        <f>IF(B3398="","",VLOOKUP(B3398,'Base productos'!A$2:H$10900,7,FALSE))</f>
        <v/>
      </c>
      <c r="I3398" s="66" t="str">
        <f>IF(B3398="","",VLOOKUP(B3398,'Base productos'!A$2:H$10900,8,FALSE))</f>
        <v/>
      </c>
      <c r="J3398" s="47"/>
      <c r="K3398" s="48"/>
      <c r="L3398" s="68"/>
      <c r="M3398" s="68"/>
      <c r="N3398" s="68"/>
      <c r="O3398" s="68"/>
      <c r="P3398" s="100" t="str">
        <f>IF(O3398="","",VLOOKUP(O3398,'Principios Activos'!A$1:B$2418,2,FALSE))</f>
        <v/>
      </c>
      <c r="Q3398" s="68"/>
      <c r="R3398" s="68"/>
      <c r="S3398" s="68"/>
      <c r="T3398" s="68"/>
      <c r="U3398" s="68"/>
      <c r="V3398" s="68"/>
      <c r="W3398" s="68"/>
      <c r="X3398" s="68"/>
      <c r="Y3398" s="68"/>
      <c r="Z3398" s="68"/>
      <c r="AA3398" s="68"/>
      <c r="AB3398" s="69"/>
      <c r="AC3398" s="68"/>
      <c r="AD3398" s="69"/>
      <c r="AE3398" s="53"/>
      <c r="AF3398" s="98"/>
      <c r="AG3398" s="123"/>
      <c r="AH3398" s="123"/>
      <c r="AI3398"/>
      <c r="AJ3398"/>
      <c r="AM3398" s="13"/>
    </row>
    <row r="3399" spans="1:39" s="8" customFormat="1" ht="24.95" customHeight="1" x14ac:dyDescent="0.25">
      <c r="A3399" s="65" t="str">
        <f t="shared" si="52"/>
        <v/>
      </c>
      <c r="B3399" s="61"/>
      <c r="C3399" s="63" t="str">
        <f>IF(B3399="","",VLOOKUP(B3399,'Base productos'!A$2:H$10900,2,FALSE))</f>
        <v/>
      </c>
      <c r="D3399" s="66" t="str">
        <f>IF(B3399="","",VLOOKUP(B3399,'Base productos'!A$2:H$10900,3,FALSE))</f>
        <v/>
      </c>
      <c r="E3399" s="62" t="str">
        <f>IF(B3399="","",VLOOKUP(B3399,'Base productos'!A$2:H$10900,4,FALSE))</f>
        <v/>
      </c>
      <c r="F3399" s="62" t="str">
        <f>IF(B3399="","",VLOOKUP(B3399,'Base productos'!A$2:H$10900,5,FALSE))</f>
        <v/>
      </c>
      <c r="G3399" s="66" t="str">
        <f>IF(B3399="","",VLOOKUP(B3399,'Base productos'!A$2:H$10900,6,FALSE))</f>
        <v/>
      </c>
      <c r="H3399" s="66" t="str">
        <f>IF(B3399="","",VLOOKUP(B3399,'Base productos'!A$2:H$10900,7,FALSE))</f>
        <v/>
      </c>
      <c r="I3399" s="66" t="str">
        <f>IF(B3399="","",VLOOKUP(B3399,'Base productos'!A$2:H$10900,8,FALSE))</f>
        <v/>
      </c>
      <c r="J3399" s="47"/>
      <c r="K3399" s="48"/>
      <c r="L3399" s="68"/>
      <c r="M3399" s="68"/>
      <c r="N3399" s="68"/>
      <c r="O3399" s="68"/>
      <c r="P3399" s="100" t="str">
        <f>IF(O3399="","",VLOOKUP(O3399,'Principios Activos'!A$1:B$2418,2,FALSE))</f>
        <v/>
      </c>
      <c r="Q3399" s="68"/>
      <c r="R3399" s="68"/>
      <c r="S3399" s="68"/>
      <c r="T3399" s="68"/>
      <c r="U3399" s="68"/>
      <c r="V3399" s="68"/>
      <c r="W3399" s="68"/>
      <c r="X3399" s="68"/>
      <c r="Y3399" s="68"/>
      <c r="Z3399" s="68"/>
      <c r="AA3399" s="68"/>
      <c r="AB3399" s="69"/>
      <c r="AC3399" s="68"/>
      <c r="AD3399" s="69"/>
      <c r="AE3399" s="53"/>
      <c r="AF3399" s="98"/>
      <c r="AG3399" s="123"/>
      <c r="AH3399" s="123"/>
      <c r="AI3399"/>
      <c r="AJ3399"/>
      <c r="AM3399" s="13"/>
    </row>
    <row r="3400" spans="1:39" s="8" customFormat="1" ht="24.95" customHeight="1" x14ac:dyDescent="0.25">
      <c r="A3400" s="65" t="str">
        <f t="shared" si="52"/>
        <v/>
      </c>
      <c r="B3400" s="61"/>
      <c r="C3400" s="63" t="str">
        <f>IF(B3400="","",VLOOKUP(B3400,'Base productos'!A$2:H$10900,2,FALSE))</f>
        <v/>
      </c>
      <c r="D3400" s="66" t="str">
        <f>IF(B3400="","",VLOOKUP(B3400,'Base productos'!A$2:H$10900,3,FALSE))</f>
        <v/>
      </c>
      <c r="E3400" s="62" t="str">
        <f>IF(B3400="","",VLOOKUP(B3400,'Base productos'!A$2:H$10900,4,FALSE))</f>
        <v/>
      </c>
      <c r="F3400" s="62" t="str">
        <f>IF(B3400="","",VLOOKUP(B3400,'Base productos'!A$2:H$10900,5,FALSE))</f>
        <v/>
      </c>
      <c r="G3400" s="66" t="str">
        <f>IF(B3400="","",VLOOKUP(B3400,'Base productos'!A$2:H$10900,6,FALSE))</f>
        <v/>
      </c>
      <c r="H3400" s="66" t="str">
        <f>IF(B3400="","",VLOOKUP(B3400,'Base productos'!A$2:H$10900,7,FALSE))</f>
        <v/>
      </c>
      <c r="I3400" s="66" t="str">
        <f>IF(B3400="","",VLOOKUP(B3400,'Base productos'!A$2:H$10900,8,FALSE))</f>
        <v/>
      </c>
      <c r="J3400" s="47"/>
      <c r="K3400" s="48"/>
      <c r="L3400" s="68"/>
      <c r="M3400" s="68"/>
      <c r="N3400" s="68"/>
      <c r="O3400" s="68"/>
      <c r="P3400" s="100" t="str">
        <f>IF(O3400="","",VLOOKUP(O3400,'Principios Activos'!A$1:B$2418,2,FALSE))</f>
        <v/>
      </c>
      <c r="Q3400" s="68"/>
      <c r="R3400" s="68"/>
      <c r="S3400" s="68"/>
      <c r="T3400" s="68"/>
      <c r="U3400" s="68"/>
      <c r="V3400" s="68"/>
      <c r="W3400" s="68"/>
      <c r="X3400" s="68"/>
      <c r="Y3400" s="68"/>
      <c r="Z3400" s="68"/>
      <c r="AA3400" s="68"/>
      <c r="AB3400" s="69"/>
      <c r="AC3400" s="68"/>
      <c r="AD3400" s="69"/>
      <c r="AE3400" s="53"/>
      <c r="AF3400" s="98"/>
      <c r="AG3400" s="123"/>
      <c r="AH3400" s="123"/>
      <c r="AI3400"/>
      <c r="AJ3400"/>
      <c r="AM3400" s="13"/>
    </row>
    <row r="3401" spans="1:39" s="8" customFormat="1" ht="24.95" customHeight="1" x14ac:dyDescent="0.25">
      <c r="A3401" s="65" t="str">
        <f t="shared" si="52"/>
        <v/>
      </c>
      <c r="B3401" s="61"/>
      <c r="C3401" s="63" t="str">
        <f>IF(B3401="","",VLOOKUP(B3401,'Base productos'!A$2:H$10900,2,FALSE))</f>
        <v/>
      </c>
      <c r="D3401" s="66" t="str">
        <f>IF(B3401="","",VLOOKUP(B3401,'Base productos'!A$2:H$10900,3,FALSE))</f>
        <v/>
      </c>
      <c r="E3401" s="62" t="str">
        <f>IF(B3401="","",VLOOKUP(B3401,'Base productos'!A$2:H$10900,4,FALSE))</f>
        <v/>
      </c>
      <c r="F3401" s="62" t="str">
        <f>IF(B3401="","",VLOOKUP(B3401,'Base productos'!A$2:H$10900,5,FALSE))</f>
        <v/>
      </c>
      <c r="G3401" s="66" t="str">
        <f>IF(B3401="","",VLOOKUP(B3401,'Base productos'!A$2:H$10900,6,FALSE))</f>
        <v/>
      </c>
      <c r="H3401" s="66" t="str">
        <f>IF(B3401="","",VLOOKUP(B3401,'Base productos'!A$2:H$10900,7,FALSE))</f>
        <v/>
      </c>
      <c r="I3401" s="66" t="str">
        <f>IF(B3401="","",VLOOKUP(B3401,'Base productos'!A$2:H$10900,8,FALSE))</f>
        <v/>
      </c>
      <c r="J3401" s="47"/>
      <c r="K3401" s="48"/>
      <c r="L3401" s="68"/>
      <c r="M3401" s="68"/>
      <c r="N3401" s="68"/>
      <c r="O3401" s="68"/>
      <c r="P3401" s="100" t="str">
        <f>IF(O3401="","",VLOOKUP(O3401,'Principios Activos'!A$1:B$2418,2,FALSE))</f>
        <v/>
      </c>
      <c r="Q3401" s="68"/>
      <c r="R3401" s="68"/>
      <c r="S3401" s="68"/>
      <c r="T3401" s="68"/>
      <c r="U3401" s="68"/>
      <c r="V3401" s="68"/>
      <c r="W3401" s="68"/>
      <c r="X3401" s="68"/>
      <c r="Y3401" s="68"/>
      <c r="Z3401" s="68"/>
      <c r="AA3401" s="68"/>
      <c r="AB3401" s="69"/>
      <c r="AC3401" s="68"/>
      <c r="AD3401" s="69"/>
      <c r="AE3401" s="53"/>
      <c r="AF3401" s="98"/>
      <c r="AG3401" s="123"/>
      <c r="AH3401" s="123"/>
      <c r="AI3401"/>
      <c r="AJ3401"/>
      <c r="AM3401" s="13"/>
    </row>
    <row r="3402" spans="1:39" s="8" customFormat="1" ht="24.95" customHeight="1" x14ac:dyDescent="0.25">
      <c r="A3402" s="65" t="str">
        <f t="shared" si="52"/>
        <v/>
      </c>
      <c r="B3402" s="61"/>
      <c r="C3402" s="63" t="str">
        <f>IF(B3402="","",VLOOKUP(B3402,'Base productos'!A$2:H$10900,2,FALSE))</f>
        <v/>
      </c>
      <c r="D3402" s="66" t="str">
        <f>IF(B3402="","",VLOOKUP(B3402,'Base productos'!A$2:H$10900,3,FALSE))</f>
        <v/>
      </c>
      <c r="E3402" s="62" t="str">
        <f>IF(B3402="","",VLOOKUP(B3402,'Base productos'!A$2:H$10900,4,FALSE))</f>
        <v/>
      </c>
      <c r="F3402" s="62" t="str">
        <f>IF(B3402="","",VLOOKUP(B3402,'Base productos'!A$2:H$10900,5,FALSE))</f>
        <v/>
      </c>
      <c r="G3402" s="66" t="str">
        <f>IF(B3402="","",VLOOKUP(B3402,'Base productos'!A$2:H$10900,6,FALSE))</f>
        <v/>
      </c>
      <c r="H3402" s="66" t="str">
        <f>IF(B3402="","",VLOOKUP(B3402,'Base productos'!A$2:H$10900,7,FALSE))</f>
        <v/>
      </c>
      <c r="I3402" s="66" t="str">
        <f>IF(B3402="","",VLOOKUP(B3402,'Base productos'!A$2:H$10900,8,FALSE))</f>
        <v/>
      </c>
      <c r="J3402" s="47"/>
      <c r="K3402" s="48"/>
      <c r="L3402" s="68"/>
      <c r="M3402" s="68"/>
      <c r="N3402" s="68"/>
      <c r="O3402" s="68"/>
      <c r="P3402" s="100" t="str">
        <f>IF(O3402="","",VLOOKUP(O3402,'Principios Activos'!A$1:B$2418,2,FALSE))</f>
        <v/>
      </c>
      <c r="Q3402" s="68"/>
      <c r="R3402" s="68"/>
      <c r="S3402" s="68"/>
      <c r="T3402" s="68"/>
      <c r="U3402" s="68"/>
      <c r="V3402" s="68"/>
      <c r="W3402" s="68"/>
      <c r="X3402" s="68"/>
      <c r="Y3402" s="68"/>
      <c r="Z3402" s="68"/>
      <c r="AA3402" s="68"/>
      <c r="AB3402" s="69"/>
      <c r="AC3402" s="68"/>
      <c r="AD3402" s="69"/>
      <c r="AE3402" s="53"/>
      <c r="AF3402" s="98"/>
      <c r="AG3402" s="123"/>
      <c r="AH3402" s="123"/>
      <c r="AI3402"/>
      <c r="AJ3402"/>
      <c r="AM3402" s="13"/>
    </row>
    <row r="3403" spans="1:39" s="8" customFormat="1" ht="24.95" customHeight="1" x14ac:dyDescent="0.25">
      <c r="A3403" s="65" t="str">
        <f t="shared" si="52"/>
        <v/>
      </c>
      <c r="B3403" s="61"/>
      <c r="C3403" s="63" t="str">
        <f>IF(B3403="","",VLOOKUP(B3403,'Base productos'!A$2:H$10900,2,FALSE))</f>
        <v/>
      </c>
      <c r="D3403" s="66" t="str">
        <f>IF(B3403="","",VLOOKUP(B3403,'Base productos'!A$2:H$10900,3,FALSE))</f>
        <v/>
      </c>
      <c r="E3403" s="62" t="str">
        <f>IF(B3403="","",VLOOKUP(B3403,'Base productos'!A$2:H$10900,4,FALSE))</f>
        <v/>
      </c>
      <c r="F3403" s="62" t="str">
        <f>IF(B3403="","",VLOOKUP(B3403,'Base productos'!A$2:H$10900,5,FALSE))</f>
        <v/>
      </c>
      <c r="G3403" s="66" t="str">
        <f>IF(B3403="","",VLOOKUP(B3403,'Base productos'!A$2:H$10900,6,FALSE))</f>
        <v/>
      </c>
      <c r="H3403" s="66" t="str">
        <f>IF(B3403="","",VLOOKUP(B3403,'Base productos'!A$2:H$10900,7,FALSE))</f>
        <v/>
      </c>
      <c r="I3403" s="66" t="str">
        <f>IF(B3403="","",VLOOKUP(B3403,'Base productos'!A$2:H$10900,8,FALSE))</f>
        <v/>
      </c>
      <c r="J3403" s="47"/>
      <c r="K3403" s="48"/>
      <c r="L3403" s="68"/>
      <c r="M3403" s="68"/>
      <c r="N3403" s="68"/>
      <c r="O3403" s="68"/>
      <c r="P3403" s="100" t="str">
        <f>IF(O3403="","",VLOOKUP(O3403,'Principios Activos'!A$1:B$2418,2,FALSE))</f>
        <v/>
      </c>
      <c r="Q3403" s="68"/>
      <c r="R3403" s="68"/>
      <c r="S3403" s="68"/>
      <c r="T3403" s="68"/>
      <c r="U3403" s="68"/>
      <c r="V3403" s="68"/>
      <c r="W3403" s="68"/>
      <c r="X3403" s="68"/>
      <c r="Y3403" s="68"/>
      <c r="Z3403" s="68"/>
      <c r="AA3403" s="68"/>
      <c r="AB3403" s="69"/>
      <c r="AC3403" s="68"/>
      <c r="AD3403" s="69"/>
      <c r="AE3403" s="53"/>
      <c r="AF3403" s="98"/>
      <c r="AG3403" s="123"/>
      <c r="AH3403" s="123"/>
      <c r="AI3403"/>
      <c r="AJ3403"/>
      <c r="AM3403" s="13"/>
    </row>
    <row r="3404" spans="1:39" s="8" customFormat="1" ht="24.95" customHeight="1" x14ac:dyDescent="0.25">
      <c r="A3404" s="65" t="str">
        <f t="shared" si="52"/>
        <v/>
      </c>
      <c r="B3404" s="61"/>
      <c r="C3404" s="63" t="str">
        <f>IF(B3404="","",VLOOKUP(B3404,'Base productos'!A$2:H$10900,2,FALSE))</f>
        <v/>
      </c>
      <c r="D3404" s="66" t="str">
        <f>IF(B3404="","",VLOOKUP(B3404,'Base productos'!A$2:H$10900,3,FALSE))</f>
        <v/>
      </c>
      <c r="E3404" s="62" t="str">
        <f>IF(B3404="","",VLOOKUP(B3404,'Base productos'!A$2:H$10900,4,FALSE))</f>
        <v/>
      </c>
      <c r="F3404" s="62" t="str">
        <f>IF(B3404="","",VLOOKUP(B3404,'Base productos'!A$2:H$10900,5,FALSE))</f>
        <v/>
      </c>
      <c r="G3404" s="66" t="str">
        <f>IF(B3404="","",VLOOKUP(B3404,'Base productos'!A$2:H$10900,6,FALSE))</f>
        <v/>
      </c>
      <c r="H3404" s="66" t="str">
        <f>IF(B3404="","",VLOOKUP(B3404,'Base productos'!A$2:H$10900,7,FALSE))</f>
        <v/>
      </c>
      <c r="I3404" s="66" t="str">
        <f>IF(B3404="","",VLOOKUP(B3404,'Base productos'!A$2:H$10900,8,FALSE))</f>
        <v/>
      </c>
      <c r="J3404" s="47"/>
      <c r="K3404" s="48"/>
      <c r="L3404" s="68"/>
      <c r="M3404" s="68"/>
      <c r="N3404" s="68"/>
      <c r="O3404" s="68"/>
      <c r="P3404" s="100" t="str">
        <f>IF(O3404="","",VLOOKUP(O3404,'Principios Activos'!A$1:B$2418,2,FALSE))</f>
        <v/>
      </c>
      <c r="Q3404" s="68"/>
      <c r="R3404" s="68"/>
      <c r="S3404" s="68"/>
      <c r="T3404" s="68"/>
      <c r="U3404" s="68"/>
      <c r="V3404" s="68"/>
      <c r="W3404" s="68"/>
      <c r="X3404" s="68"/>
      <c r="Y3404" s="68"/>
      <c r="Z3404" s="68"/>
      <c r="AA3404" s="68"/>
      <c r="AB3404" s="69"/>
      <c r="AC3404" s="68"/>
      <c r="AD3404" s="69"/>
      <c r="AE3404" s="53"/>
      <c r="AF3404" s="98"/>
      <c r="AG3404" s="123"/>
      <c r="AH3404" s="123"/>
      <c r="AI3404"/>
      <c r="AJ3404"/>
      <c r="AM3404" s="13"/>
    </row>
    <row r="3405" spans="1:39" s="8" customFormat="1" ht="24.95" customHeight="1" x14ac:dyDescent="0.25">
      <c r="A3405" s="65" t="str">
        <f t="shared" si="52"/>
        <v/>
      </c>
      <c r="B3405" s="61"/>
      <c r="C3405" s="63" t="str">
        <f>IF(B3405="","",VLOOKUP(B3405,'Base productos'!A$2:H$10900,2,FALSE))</f>
        <v/>
      </c>
      <c r="D3405" s="66" t="str">
        <f>IF(B3405="","",VLOOKUP(B3405,'Base productos'!A$2:H$10900,3,FALSE))</f>
        <v/>
      </c>
      <c r="E3405" s="62" t="str">
        <f>IF(B3405="","",VLOOKUP(B3405,'Base productos'!A$2:H$10900,4,FALSE))</f>
        <v/>
      </c>
      <c r="F3405" s="62" t="str">
        <f>IF(B3405="","",VLOOKUP(B3405,'Base productos'!A$2:H$10900,5,FALSE))</f>
        <v/>
      </c>
      <c r="G3405" s="66" t="str">
        <f>IF(B3405="","",VLOOKUP(B3405,'Base productos'!A$2:H$10900,6,FALSE))</f>
        <v/>
      </c>
      <c r="H3405" s="66" t="str">
        <f>IF(B3405="","",VLOOKUP(B3405,'Base productos'!A$2:H$10900,7,FALSE))</f>
        <v/>
      </c>
      <c r="I3405" s="66" t="str">
        <f>IF(B3405="","",VLOOKUP(B3405,'Base productos'!A$2:H$10900,8,FALSE))</f>
        <v/>
      </c>
      <c r="J3405" s="47"/>
      <c r="K3405" s="48"/>
      <c r="L3405" s="68"/>
      <c r="M3405" s="68"/>
      <c r="N3405" s="68"/>
      <c r="O3405" s="68"/>
      <c r="P3405" s="100" t="str">
        <f>IF(O3405="","",VLOOKUP(O3405,'Principios Activos'!A$1:B$2418,2,FALSE))</f>
        <v/>
      </c>
      <c r="Q3405" s="68"/>
      <c r="R3405" s="68"/>
      <c r="S3405" s="68"/>
      <c r="T3405" s="68"/>
      <c r="U3405" s="68"/>
      <c r="V3405" s="68"/>
      <c r="W3405" s="68"/>
      <c r="X3405" s="68"/>
      <c r="Y3405" s="68"/>
      <c r="Z3405" s="68"/>
      <c r="AA3405" s="68"/>
      <c r="AB3405" s="69"/>
      <c r="AC3405" s="68"/>
      <c r="AD3405" s="69"/>
      <c r="AE3405" s="53"/>
      <c r="AF3405" s="98"/>
      <c r="AG3405" s="123"/>
      <c r="AH3405" s="123"/>
      <c r="AI3405"/>
      <c r="AJ3405"/>
      <c r="AM3405" s="13"/>
    </row>
    <row r="3406" spans="1:39" s="8" customFormat="1" ht="24.95" customHeight="1" x14ac:dyDescent="0.25">
      <c r="A3406" s="65" t="str">
        <f t="shared" si="52"/>
        <v/>
      </c>
      <c r="B3406" s="61"/>
      <c r="C3406" s="63" t="str">
        <f>IF(B3406="","",VLOOKUP(B3406,'Base productos'!A$2:H$10900,2,FALSE))</f>
        <v/>
      </c>
      <c r="D3406" s="66" t="str">
        <f>IF(B3406="","",VLOOKUP(B3406,'Base productos'!A$2:H$10900,3,FALSE))</f>
        <v/>
      </c>
      <c r="E3406" s="62" t="str">
        <f>IF(B3406="","",VLOOKUP(B3406,'Base productos'!A$2:H$10900,4,FALSE))</f>
        <v/>
      </c>
      <c r="F3406" s="62" t="str">
        <f>IF(B3406="","",VLOOKUP(B3406,'Base productos'!A$2:H$10900,5,FALSE))</f>
        <v/>
      </c>
      <c r="G3406" s="66" t="str">
        <f>IF(B3406="","",VLOOKUP(B3406,'Base productos'!A$2:H$10900,6,FALSE))</f>
        <v/>
      </c>
      <c r="H3406" s="66" t="str">
        <f>IF(B3406="","",VLOOKUP(B3406,'Base productos'!A$2:H$10900,7,FALSE))</f>
        <v/>
      </c>
      <c r="I3406" s="66" t="str">
        <f>IF(B3406="","",VLOOKUP(B3406,'Base productos'!A$2:H$10900,8,FALSE))</f>
        <v/>
      </c>
      <c r="J3406" s="47"/>
      <c r="K3406" s="48"/>
      <c r="L3406" s="68"/>
      <c r="M3406" s="68"/>
      <c r="N3406" s="68"/>
      <c r="O3406" s="68"/>
      <c r="P3406" s="100" t="str">
        <f>IF(O3406="","",VLOOKUP(O3406,'Principios Activos'!A$1:B$2418,2,FALSE))</f>
        <v/>
      </c>
      <c r="Q3406" s="68"/>
      <c r="R3406" s="68"/>
      <c r="S3406" s="68"/>
      <c r="T3406" s="68"/>
      <c r="U3406" s="68"/>
      <c r="V3406" s="68"/>
      <c r="W3406" s="68"/>
      <c r="X3406" s="68"/>
      <c r="Y3406" s="68"/>
      <c r="Z3406" s="68"/>
      <c r="AA3406" s="68"/>
      <c r="AB3406" s="69"/>
      <c r="AC3406" s="68"/>
      <c r="AD3406" s="69"/>
      <c r="AE3406" s="53"/>
      <c r="AF3406" s="98"/>
      <c r="AG3406" s="123"/>
      <c r="AH3406" s="123"/>
      <c r="AI3406"/>
      <c r="AJ3406"/>
      <c r="AM3406" s="13"/>
    </row>
    <row r="3407" spans="1:39" s="8" customFormat="1" ht="24.95" customHeight="1" x14ac:dyDescent="0.25">
      <c r="A3407" s="65" t="str">
        <f t="shared" si="52"/>
        <v/>
      </c>
      <c r="B3407" s="61"/>
      <c r="C3407" s="63" t="str">
        <f>IF(B3407="","",VLOOKUP(B3407,'Base productos'!A$2:H$10900,2,FALSE))</f>
        <v/>
      </c>
      <c r="D3407" s="66" t="str">
        <f>IF(B3407="","",VLOOKUP(B3407,'Base productos'!A$2:H$10900,3,FALSE))</f>
        <v/>
      </c>
      <c r="E3407" s="62" t="str">
        <f>IF(B3407="","",VLOOKUP(B3407,'Base productos'!A$2:H$10900,4,FALSE))</f>
        <v/>
      </c>
      <c r="F3407" s="62" t="str">
        <f>IF(B3407="","",VLOOKUP(B3407,'Base productos'!A$2:H$10900,5,FALSE))</f>
        <v/>
      </c>
      <c r="G3407" s="66" t="str">
        <f>IF(B3407="","",VLOOKUP(B3407,'Base productos'!A$2:H$10900,6,FALSE))</f>
        <v/>
      </c>
      <c r="H3407" s="66" t="str">
        <f>IF(B3407="","",VLOOKUP(B3407,'Base productos'!A$2:H$10900,7,FALSE))</f>
        <v/>
      </c>
      <c r="I3407" s="66" t="str">
        <f>IF(B3407="","",VLOOKUP(B3407,'Base productos'!A$2:H$10900,8,FALSE))</f>
        <v/>
      </c>
      <c r="J3407" s="47"/>
      <c r="K3407" s="48"/>
      <c r="L3407" s="68"/>
      <c r="M3407" s="68"/>
      <c r="N3407" s="68"/>
      <c r="O3407" s="68"/>
      <c r="P3407" s="100" t="str">
        <f>IF(O3407="","",VLOOKUP(O3407,'Principios Activos'!A$1:B$2418,2,FALSE))</f>
        <v/>
      </c>
      <c r="Q3407" s="68"/>
      <c r="R3407" s="68"/>
      <c r="S3407" s="68"/>
      <c r="T3407" s="68"/>
      <c r="U3407" s="68"/>
      <c r="V3407" s="68"/>
      <c r="W3407" s="68"/>
      <c r="X3407" s="68"/>
      <c r="Y3407" s="68"/>
      <c r="Z3407" s="68"/>
      <c r="AA3407" s="68"/>
      <c r="AB3407" s="69"/>
      <c r="AC3407" s="68"/>
      <c r="AD3407" s="69"/>
      <c r="AE3407" s="53"/>
      <c r="AF3407" s="98"/>
      <c r="AG3407" s="123"/>
      <c r="AH3407" s="123"/>
      <c r="AI3407"/>
      <c r="AJ3407"/>
      <c r="AM3407" s="13"/>
    </row>
    <row r="3408" spans="1:39" s="8" customFormat="1" ht="24.95" customHeight="1" x14ac:dyDescent="0.25">
      <c r="A3408" s="65" t="str">
        <f t="shared" si="52"/>
        <v/>
      </c>
      <c r="B3408" s="61"/>
      <c r="C3408" s="63" t="str">
        <f>IF(B3408="","",VLOOKUP(B3408,'Base productos'!A$2:H$10900,2,FALSE))</f>
        <v/>
      </c>
      <c r="D3408" s="66" t="str">
        <f>IF(B3408="","",VLOOKUP(B3408,'Base productos'!A$2:H$10900,3,FALSE))</f>
        <v/>
      </c>
      <c r="E3408" s="62" t="str">
        <f>IF(B3408="","",VLOOKUP(B3408,'Base productos'!A$2:H$10900,4,FALSE))</f>
        <v/>
      </c>
      <c r="F3408" s="62" t="str">
        <f>IF(B3408="","",VLOOKUP(B3408,'Base productos'!A$2:H$10900,5,FALSE))</f>
        <v/>
      </c>
      <c r="G3408" s="66" t="str">
        <f>IF(B3408="","",VLOOKUP(B3408,'Base productos'!A$2:H$10900,6,FALSE))</f>
        <v/>
      </c>
      <c r="H3408" s="66" t="str">
        <f>IF(B3408="","",VLOOKUP(B3408,'Base productos'!A$2:H$10900,7,FALSE))</f>
        <v/>
      </c>
      <c r="I3408" s="66" t="str">
        <f>IF(B3408="","",VLOOKUP(B3408,'Base productos'!A$2:H$10900,8,FALSE))</f>
        <v/>
      </c>
      <c r="J3408" s="47"/>
      <c r="K3408" s="48"/>
      <c r="L3408" s="68"/>
      <c r="M3408" s="68"/>
      <c r="N3408" s="68"/>
      <c r="O3408" s="68"/>
      <c r="P3408" s="100" t="str">
        <f>IF(O3408="","",VLOOKUP(O3408,'Principios Activos'!A$1:B$2418,2,FALSE))</f>
        <v/>
      </c>
      <c r="Q3408" s="68"/>
      <c r="R3408" s="68"/>
      <c r="S3408" s="68"/>
      <c r="T3408" s="68"/>
      <c r="U3408" s="68"/>
      <c r="V3408" s="68"/>
      <c r="W3408" s="68"/>
      <c r="X3408" s="68"/>
      <c r="Y3408" s="68"/>
      <c r="Z3408" s="68"/>
      <c r="AA3408" s="68"/>
      <c r="AB3408" s="69"/>
      <c r="AC3408" s="68"/>
      <c r="AD3408" s="69"/>
      <c r="AE3408" s="53"/>
      <c r="AF3408" s="98"/>
      <c r="AG3408" s="123"/>
      <c r="AH3408" s="123"/>
      <c r="AI3408"/>
      <c r="AJ3408"/>
      <c r="AM3408" s="13"/>
    </row>
    <row r="3409" spans="1:39" s="8" customFormat="1" ht="24.95" customHeight="1" x14ac:dyDescent="0.25">
      <c r="A3409" s="65" t="str">
        <f t="shared" si="52"/>
        <v/>
      </c>
      <c r="B3409" s="61"/>
      <c r="C3409" s="63" t="str">
        <f>IF(B3409="","",VLOOKUP(B3409,'Base productos'!A$2:H$10900,2,FALSE))</f>
        <v/>
      </c>
      <c r="D3409" s="66" t="str">
        <f>IF(B3409="","",VLOOKUP(B3409,'Base productos'!A$2:H$10900,3,FALSE))</f>
        <v/>
      </c>
      <c r="E3409" s="62" t="str">
        <f>IF(B3409="","",VLOOKUP(B3409,'Base productos'!A$2:H$10900,4,FALSE))</f>
        <v/>
      </c>
      <c r="F3409" s="62" t="str">
        <f>IF(B3409="","",VLOOKUP(B3409,'Base productos'!A$2:H$10900,5,FALSE))</f>
        <v/>
      </c>
      <c r="G3409" s="66" t="str">
        <f>IF(B3409="","",VLOOKUP(B3409,'Base productos'!A$2:H$10900,6,FALSE))</f>
        <v/>
      </c>
      <c r="H3409" s="66" t="str">
        <f>IF(B3409="","",VLOOKUP(B3409,'Base productos'!A$2:H$10900,7,FALSE))</f>
        <v/>
      </c>
      <c r="I3409" s="66" t="str">
        <f>IF(B3409="","",VLOOKUP(B3409,'Base productos'!A$2:H$10900,8,FALSE))</f>
        <v/>
      </c>
      <c r="J3409" s="47"/>
      <c r="K3409" s="48"/>
      <c r="L3409" s="68"/>
      <c r="M3409" s="68"/>
      <c r="N3409" s="68"/>
      <c r="O3409" s="68"/>
      <c r="P3409" s="100" t="str">
        <f>IF(O3409="","",VLOOKUP(O3409,'Principios Activos'!A$1:B$2418,2,FALSE))</f>
        <v/>
      </c>
      <c r="Q3409" s="68"/>
      <c r="R3409" s="68"/>
      <c r="S3409" s="68"/>
      <c r="T3409" s="68"/>
      <c r="U3409" s="68"/>
      <c r="V3409" s="68"/>
      <c r="W3409" s="68"/>
      <c r="X3409" s="68"/>
      <c r="Y3409" s="68"/>
      <c r="Z3409" s="68"/>
      <c r="AA3409" s="68"/>
      <c r="AB3409" s="69"/>
      <c r="AC3409" s="68"/>
      <c r="AD3409" s="69"/>
      <c r="AE3409" s="53"/>
      <c r="AF3409" s="98"/>
      <c r="AG3409" s="123"/>
      <c r="AH3409" s="123"/>
      <c r="AI3409"/>
      <c r="AJ3409"/>
      <c r="AM3409" s="13"/>
    </row>
    <row r="3410" spans="1:39" s="8" customFormat="1" ht="24.95" customHeight="1" x14ac:dyDescent="0.25">
      <c r="A3410" s="65" t="str">
        <f t="shared" si="52"/>
        <v/>
      </c>
      <c r="B3410" s="61"/>
      <c r="C3410" s="63" t="str">
        <f>IF(B3410="","",VLOOKUP(B3410,'Base productos'!A$2:H$10900,2,FALSE))</f>
        <v/>
      </c>
      <c r="D3410" s="66" t="str">
        <f>IF(B3410="","",VLOOKUP(B3410,'Base productos'!A$2:H$10900,3,FALSE))</f>
        <v/>
      </c>
      <c r="E3410" s="62" t="str">
        <f>IF(B3410="","",VLOOKUP(B3410,'Base productos'!A$2:H$10900,4,FALSE))</f>
        <v/>
      </c>
      <c r="F3410" s="62" t="str">
        <f>IF(B3410="","",VLOOKUP(B3410,'Base productos'!A$2:H$10900,5,FALSE))</f>
        <v/>
      </c>
      <c r="G3410" s="66" t="str">
        <f>IF(B3410="","",VLOOKUP(B3410,'Base productos'!A$2:H$10900,6,FALSE))</f>
        <v/>
      </c>
      <c r="H3410" s="66" t="str">
        <f>IF(B3410="","",VLOOKUP(B3410,'Base productos'!A$2:H$10900,7,FALSE))</f>
        <v/>
      </c>
      <c r="I3410" s="66" t="str">
        <f>IF(B3410="","",VLOOKUP(B3410,'Base productos'!A$2:H$10900,8,FALSE))</f>
        <v/>
      </c>
      <c r="J3410" s="47"/>
      <c r="K3410" s="48"/>
      <c r="L3410" s="68"/>
      <c r="M3410" s="68"/>
      <c r="N3410" s="68"/>
      <c r="O3410" s="68"/>
      <c r="P3410" s="100" t="str">
        <f>IF(O3410="","",VLOOKUP(O3410,'Principios Activos'!A$1:B$2418,2,FALSE))</f>
        <v/>
      </c>
      <c r="Q3410" s="68"/>
      <c r="R3410" s="68"/>
      <c r="S3410" s="68"/>
      <c r="T3410" s="68"/>
      <c r="U3410" s="68"/>
      <c r="V3410" s="68"/>
      <c r="W3410" s="68"/>
      <c r="X3410" s="68"/>
      <c r="Y3410" s="68"/>
      <c r="Z3410" s="68"/>
      <c r="AA3410" s="68"/>
      <c r="AB3410" s="69"/>
      <c r="AC3410" s="68"/>
      <c r="AD3410" s="69"/>
      <c r="AE3410" s="53"/>
      <c r="AF3410" s="98"/>
      <c r="AG3410" s="123"/>
      <c r="AH3410" s="123"/>
      <c r="AI3410"/>
      <c r="AJ3410"/>
      <c r="AM3410" s="13"/>
    </row>
    <row r="3411" spans="1:39" s="8" customFormat="1" ht="24.95" customHeight="1" x14ac:dyDescent="0.25">
      <c r="A3411" s="65" t="str">
        <f t="shared" si="52"/>
        <v/>
      </c>
      <c r="B3411" s="61"/>
      <c r="C3411" s="63" t="str">
        <f>IF(B3411="","",VLOOKUP(B3411,'Base productos'!A$2:H$10900,2,FALSE))</f>
        <v/>
      </c>
      <c r="D3411" s="66" t="str">
        <f>IF(B3411="","",VLOOKUP(B3411,'Base productos'!A$2:H$10900,3,FALSE))</f>
        <v/>
      </c>
      <c r="E3411" s="62" t="str">
        <f>IF(B3411="","",VLOOKUP(B3411,'Base productos'!A$2:H$10900,4,FALSE))</f>
        <v/>
      </c>
      <c r="F3411" s="62" t="str">
        <f>IF(B3411="","",VLOOKUP(B3411,'Base productos'!A$2:H$10900,5,FALSE))</f>
        <v/>
      </c>
      <c r="G3411" s="66" t="str">
        <f>IF(B3411="","",VLOOKUP(B3411,'Base productos'!A$2:H$10900,6,FALSE))</f>
        <v/>
      </c>
      <c r="H3411" s="66" t="str">
        <f>IF(B3411="","",VLOOKUP(B3411,'Base productos'!A$2:H$10900,7,FALSE))</f>
        <v/>
      </c>
      <c r="I3411" s="66" t="str">
        <f>IF(B3411="","",VLOOKUP(B3411,'Base productos'!A$2:H$10900,8,FALSE))</f>
        <v/>
      </c>
      <c r="J3411" s="47"/>
      <c r="K3411" s="48"/>
      <c r="L3411" s="68"/>
      <c r="M3411" s="68"/>
      <c r="N3411" s="68"/>
      <c r="O3411" s="68"/>
      <c r="P3411" s="100" t="str">
        <f>IF(O3411="","",VLOOKUP(O3411,'Principios Activos'!A$1:B$2418,2,FALSE))</f>
        <v/>
      </c>
      <c r="Q3411" s="68"/>
      <c r="R3411" s="68"/>
      <c r="S3411" s="68"/>
      <c r="T3411" s="68"/>
      <c r="U3411" s="68"/>
      <c r="V3411" s="68"/>
      <c r="W3411" s="68"/>
      <c r="X3411" s="68"/>
      <c r="Y3411" s="68"/>
      <c r="Z3411" s="68"/>
      <c r="AA3411" s="68"/>
      <c r="AB3411" s="69"/>
      <c r="AC3411" s="68"/>
      <c r="AD3411" s="69"/>
      <c r="AE3411" s="53"/>
      <c r="AF3411" s="98"/>
      <c r="AG3411" s="123"/>
      <c r="AH3411" s="123"/>
      <c r="AI3411"/>
      <c r="AJ3411"/>
      <c r="AM3411" s="13"/>
    </row>
    <row r="3412" spans="1:39" s="8" customFormat="1" ht="24.95" customHeight="1" x14ac:dyDescent="0.25">
      <c r="A3412" s="65" t="str">
        <f t="shared" si="52"/>
        <v/>
      </c>
      <c r="B3412" s="61"/>
      <c r="C3412" s="63" t="str">
        <f>IF(B3412="","",VLOOKUP(B3412,'Base productos'!A$2:H$10900,2,FALSE))</f>
        <v/>
      </c>
      <c r="D3412" s="66" t="str">
        <f>IF(B3412="","",VLOOKUP(B3412,'Base productos'!A$2:H$10900,3,FALSE))</f>
        <v/>
      </c>
      <c r="E3412" s="62" t="str">
        <f>IF(B3412="","",VLOOKUP(B3412,'Base productos'!A$2:H$10900,4,FALSE))</f>
        <v/>
      </c>
      <c r="F3412" s="62" t="str">
        <f>IF(B3412="","",VLOOKUP(B3412,'Base productos'!A$2:H$10900,5,FALSE))</f>
        <v/>
      </c>
      <c r="G3412" s="66" t="str">
        <f>IF(B3412="","",VLOOKUP(B3412,'Base productos'!A$2:H$10900,6,FALSE))</f>
        <v/>
      </c>
      <c r="H3412" s="66" t="str">
        <f>IF(B3412="","",VLOOKUP(B3412,'Base productos'!A$2:H$10900,7,FALSE))</f>
        <v/>
      </c>
      <c r="I3412" s="66" t="str">
        <f>IF(B3412="","",VLOOKUP(B3412,'Base productos'!A$2:H$10900,8,FALSE))</f>
        <v/>
      </c>
      <c r="J3412" s="47"/>
      <c r="K3412" s="48"/>
      <c r="L3412" s="68"/>
      <c r="M3412" s="68"/>
      <c r="N3412" s="68"/>
      <c r="O3412" s="68"/>
      <c r="P3412" s="100" t="str">
        <f>IF(O3412="","",VLOOKUP(O3412,'Principios Activos'!A$1:B$2418,2,FALSE))</f>
        <v/>
      </c>
      <c r="Q3412" s="68"/>
      <c r="R3412" s="68"/>
      <c r="S3412" s="68"/>
      <c r="T3412" s="68"/>
      <c r="U3412" s="68"/>
      <c r="V3412" s="68"/>
      <c r="W3412" s="68"/>
      <c r="X3412" s="68"/>
      <c r="Y3412" s="68"/>
      <c r="Z3412" s="68"/>
      <c r="AA3412" s="68"/>
      <c r="AB3412" s="69"/>
      <c r="AC3412" s="68"/>
      <c r="AD3412" s="69"/>
      <c r="AE3412" s="53"/>
      <c r="AF3412" s="98"/>
      <c r="AG3412" s="123"/>
      <c r="AH3412" s="123"/>
      <c r="AI3412"/>
      <c r="AJ3412"/>
      <c r="AM3412" s="13"/>
    </row>
    <row r="3413" spans="1:39" s="8" customFormat="1" ht="24.95" customHeight="1" x14ac:dyDescent="0.25">
      <c r="A3413" s="65" t="str">
        <f t="shared" si="52"/>
        <v/>
      </c>
      <c r="B3413" s="61"/>
      <c r="C3413" s="63" t="str">
        <f>IF(B3413="","",VLOOKUP(B3413,'Base productos'!A$2:H$10900,2,FALSE))</f>
        <v/>
      </c>
      <c r="D3413" s="66" t="str">
        <f>IF(B3413="","",VLOOKUP(B3413,'Base productos'!A$2:H$10900,3,FALSE))</f>
        <v/>
      </c>
      <c r="E3413" s="62" t="str">
        <f>IF(B3413="","",VLOOKUP(B3413,'Base productos'!A$2:H$10900,4,FALSE))</f>
        <v/>
      </c>
      <c r="F3413" s="62" t="str">
        <f>IF(B3413="","",VLOOKUP(B3413,'Base productos'!A$2:H$10900,5,FALSE))</f>
        <v/>
      </c>
      <c r="G3413" s="66" t="str">
        <f>IF(B3413="","",VLOOKUP(B3413,'Base productos'!A$2:H$10900,6,FALSE))</f>
        <v/>
      </c>
      <c r="H3413" s="66" t="str">
        <f>IF(B3413="","",VLOOKUP(B3413,'Base productos'!A$2:H$10900,7,FALSE))</f>
        <v/>
      </c>
      <c r="I3413" s="66" t="str">
        <f>IF(B3413="","",VLOOKUP(B3413,'Base productos'!A$2:H$10900,8,FALSE))</f>
        <v/>
      </c>
      <c r="J3413" s="47"/>
      <c r="K3413" s="48"/>
      <c r="L3413" s="68"/>
      <c r="M3413" s="68"/>
      <c r="N3413" s="68"/>
      <c r="O3413" s="68"/>
      <c r="P3413" s="100" t="str">
        <f>IF(O3413="","",VLOOKUP(O3413,'Principios Activos'!A$1:B$2418,2,FALSE))</f>
        <v/>
      </c>
      <c r="Q3413" s="68"/>
      <c r="R3413" s="68"/>
      <c r="S3413" s="68"/>
      <c r="T3413" s="68"/>
      <c r="U3413" s="68"/>
      <c r="V3413" s="68"/>
      <c r="W3413" s="68"/>
      <c r="X3413" s="68"/>
      <c r="Y3413" s="68"/>
      <c r="Z3413" s="68"/>
      <c r="AA3413" s="68"/>
      <c r="AB3413" s="69"/>
      <c r="AC3413" s="68"/>
      <c r="AD3413" s="69"/>
      <c r="AE3413" s="53"/>
      <c r="AF3413" s="98"/>
      <c r="AG3413" s="123"/>
      <c r="AH3413" s="123"/>
      <c r="AI3413"/>
      <c r="AJ3413"/>
      <c r="AM3413" s="13"/>
    </row>
    <row r="3414" spans="1:39" s="8" customFormat="1" ht="24.95" customHeight="1" x14ac:dyDescent="0.25">
      <c r="A3414" s="65" t="str">
        <f t="shared" si="52"/>
        <v/>
      </c>
      <c r="B3414" s="61"/>
      <c r="C3414" s="63" t="str">
        <f>IF(B3414="","",VLOOKUP(B3414,'Base productos'!A$2:H$10900,2,FALSE))</f>
        <v/>
      </c>
      <c r="D3414" s="66" t="str">
        <f>IF(B3414="","",VLOOKUP(B3414,'Base productos'!A$2:H$10900,3,FALSE))</f>
        <v/>
      </c>
      <c r="E3414" s="62" t="str">
        <f>IF(B3414="","",VLOOKUP(B3414,'Base productos'!A$2:H$10900,4,FALSE))</f>
        <v/>
      </c>
      <c r="F3414" s="62" t="str">
        <f>IF(B3414="","",VLOOKUP(B3414,'Base productos'!A$2:H$10900,5,FALSE))</f>
        <v/>
      </c>
      <c r="G3414" s="66" t="str">
        <f>IF(B3414="","",VLOOKUP(B3414,'Base productos'!A$2:H$10900,6,FALSE))</f>
        <v/>
      </c>
      <c r="H3414" s="66" t="str">
        <f>IF(B3414="","",VLOOKUP(B3414,'Base productos'!A$2:H$10900,7,FALSE))</f>
        <v/>
      </c>
      <c r="I3414" s="66" t="str">
        <f>IF(B3414="","",VLOOKUP(B3414,'Base productos'!A$2:H$10900,8,FALSE))</f>
        <v/>
      </c>
      <c r="J3414" s="47"/>
      <c r="K3414" s="48"/>
      <c r="L3414" s="68"/>
      <c r="M3414" s="68"/>
      <c r="N3414" s="68"/>
      <c r="O3414" s="68"/>
      <c r="P3414" s="100" t="str">
        <f>IF(O3414="","",VLOOKUP(O3414,'Principios Activos'!A$1:B$2418,2,FALSE))</f>
        <v/>
      </c>
      <c r="Q3414" s="68"/>
      <c r="R3414" s="68"/>
      <c r="S3414" s="68"/>
      <c r="T3414" s="68"/>
      <c r="U3414" s="68"/>
      <c r="V3414" s="68"/>
      <c r="W3414" s="68"/>
      <c r="X3414" s="68"/>
      <c r="Y3414" s="68"/>
      <c r="Z3414" s="68"/>
      <c r="AA3414" s="68"/>
      <c r="AB3414" s="69"/>
      <c r="AC3414" s="68"/>
      <c r="AD3414" s="69"/>
      <c r="AE3414" s="53"/>
      <c r="AF3414" s="98"/>
      <c r="AG3414" s="123"/>
      <c r="AH3414" s="123"/>
      <c r="AI3414"/>
      <c r="AJ3414"/>
      <c r="AM3414" s="13"/>
    </row>
    <row r="3415" spans="1:39" s="8" customFormat="1" ht="24.95" customHeight="1" x14ac:dyDescent="0.25">
      <c r="A3415" s="65" t="str">
        <f t="shared" si="52"/>
        <v/>
      </c>
      <c r="B3415" s="61"/>
      <c r="C3415" s="63" t="str">
        <f>IF(B3415="","",VLOOKUP(B3415,'Base productos'!A$2:H$10900,2,FALSE))</f>
        <v/>
      </c>
      <c r="D3415" s="66" t="str">
        <f>IF(B3415="","",VLOOKUP(B3415,'Base productos'!A$2:H$10900,3,FALSE))</f>
        <v/>
      </c>
      <c r="E3415" s="62" t="str">
        <f>IF(B3415="","",VLOOKUP(B3415,'Base productos'!A$2:H$10900,4,FALSE))</f>
        <v/>
      </c>
      <c r="F3415" s="62" t="str">
        <f>IF(B3415="","",VLOOKUP(B3415,'Base productos'!A$2:H$10900,5,FALSE))</f>
        <v/>
      </c>
      <c r="G3415" s="66" t="str">
        <f>IF(B3415="","",VLOOKUP(B3415,'Base productos'!A$2:H$10900,6,FALSE))</f>
        <v/>
      </c>
      <c r="H3415" s="66" t="str">
        <f>IF(B3415="","",VLOOKUP(B3415,'Base productos'!A$2:H$10900,7,FALSE))</f>
        <v/>
      </c>
      <c r="I3415" s="66" t="str">
        <f>IF(B3415="","",VLOOKUP(B3415,'Base productos'!A$2:H$10900,8,FALSE))</f>
        <v/>
      </c>
      <c r="J3415" s="47"/>
      <c r="K3415" s="48"/>
      <c r="L3415" s="68"/>
      <c r="M3415" s="68"/>
      <c r="N3415" s="68"/>
      <c r="O3415" s="68"/>
      <c r="P3415" s="100" t="str">
        <f>IF(O3415="","",VLOOKUP(O3415,'Principios Activos'!A$1:B$2418,2,FALSE))</f>
        <v/>
      </c>
      <c r="Q3415" s="68"/>
      <c r="R3415" s="68"/>
      <c r="S3415" s="68"/>
      <c r="T3415" s="68"/>
      <c r="U3415" s="68"/>
      <c r="V3415" s="68"/>
      <c r="W3415" s="68"/>
      <c r="X3415" s="68"/>
      <c r="Y3415" s="68"/>
      <c r="Z3415" s="68"/>
      <c r="AA3415" s="68"/>
      <c r="AB3415" s="69"/>
      <c r="AC3415" s="68"/>
      <c r="AD3415" s="69"/>
      <c r="AE3415" s="53"/>
      <c r="AF3415" s="98"/>
      <c r="AG3415" s="123"/>
      <c r="AH3415" s="123"/>
      <c r="AI3415"/>
      <c r="AJ3415"/>
      <c r="AM3415" s="13"/>
    </row>
    <row r="3416" spans="1:39" s="8" customFormat="1" ht="24.95" customHeight="1" x14ac:dyDescent="0.25">
      <c r="A3416" s="65" t="str">
        <f t="shared" si="52"/>
        <v/>
      </c>
      <c r="B3416" s="61"/>
      <c r="C3416" s="63" t="str">
        <f>IF(B3416="","",VLOOKUP(B3416,'Base productos'!A$2:H$10900,2,FALSE))</f>
        <v/>
      </c>
      <c r="D3416" s="66" t="str">
        <f>IF(B3416="","",VLOOKUP(B3416,'Base productos'!A$2:H$10900,3,FALSE))</f>
        <v/>
      </c>
      <c r="E3416" s="62" t="str">
        <f>IF(B3416="","",VLOOKUP(B3416,'Base productos'!A$2:H$10900,4,FALSE))</f>
        <v/>
      </c>
      <c r="F3416" s="62" t="str">
        <f>IF(B3416="","",VLOOKUP(B3416,'Base productos'!A$2:H$10900,5,FALSE))</f>
        <v/>
      </c>
      <c r="G3416" s="66" t="str">
        <f>IF(B3416="","",VLOOKUP(B3416,'Base productos'!A$2:H$10900,6,FALSE))</f>
        <v/>
      </c>
      <c r="H3416" s="66" t="str">
        <f>IF(B3416="","",VLOOKUP(B3416,'Base productos'!A$2:H$10900,7,FALSE))</f>
        <v/>
      </c>
      <c r="I3416" s="66" t="str">
        <f>IF(B3416="","",VLOOKUP(B3416,'Base productos'!A$2:H$10900,8,FALSE))</f>
        <v/>
      </c>
      <c r="J3416" s="47"/>
      <c r="K3416" s="48"/>
      <c r="L3416" s="68"/>
      <c r="M3416" s="68"/>
      <c r="N3416" s="68"/>
      <c r="O3416" s="68"/>
      <c r="P3416" s="100" t="str">
        <f>IF(O3416="","",VLOOKUP(O3416,'Principios Activos'!A$1:B$2418,2,FALSE))</f>
        <v/>
      </c>
      <c r="Q3416" s="68"/>
      <c r="R3416" s="68"/>
      <c r="S3416" s="68"/>
      <c r="T3416" s="68"/>
      <c r="U3416" s="68"/>
      <c r="V3416" s="68"/>
      <c r="W3416" s="68"/>
      <c r="X3416" s="68"/>
      <c r="Y3416" s="68"/>
      <c r="Z3416" s="68"/>
      <c r="AA3416" s="68"/>
      <c r="AB3416" s="69"/>
      <c r="AC3416" s="68"/>
      <c r="AD3416" s="69"/>
      <c r="AE3416" s="53"/>
      <c r="AF3416" s="98"/>
      <c r="AG3416" s="123"/>
      <c r="AH3416" s="123"/>
      <c r="AI3416"/>
      <c r="AJ3416"/>
      <c r="AM3416" s="13"/>
    </row>
    <row r="3417" spans="1:39" s="8" customFormat="1" ht="24.95" customHeight="1" x14ac:dyDescent="0.25">
      <c r="A3417" s="65" t="str">
        <f t="shared" ref="A3417:A3480" si="53">IF(A3416="","",IF(B3417="","",A3416))</f>
        <v/>
      </c>
      <c r="B3417" s="61"/>
      <c r="C3417" s="63" t="str">
        <f>IF(B3417="","",VLOOKUP(B3417,'Base productos'!A$2:H$10900,2,FALSE))</f>
        <v/>
      </c>
      <c r="D3417" s="66" t="str">
        <f>IF(B3417="","",VLOOKUP(B3417,'Base productos'!A$2:H$10900,3,FALSE))</f>
        <v/>
      </c>
      <c r="E3417" s="62" t="str">
        <f>IF(B3417="","",VLOOKUP(B3417,'Base productos'!A$2:H$10900,4,FALSE))</f>
        <v/>
      </c>
      <c r="F3417" s="62" t="str">
        <f>IF(B3417="","",VLOOKUP(B3417,'Base productos'!A$2:H$10900,5,FALSE))</f>
        <v/>
      </c>
      <c r="G3417" s="66" t="str">
        <f>IF(B3417="","",VLOOKUP(B3417,'Base productos'!A$2:H$10900,6,FALSE))</f>
        <v/>
      </c>
      <c r="H3417" s="66" t="str">
        <f>IF(B3417="","",VLOOKUP(B3417,'Base productos'!A$2:H$10900,7,FALSE))</f>
        <v/>
      </c>
      <c r="I3417" s="66" t="str">
        <f>IF(B3417="","",VLOOKUP(B3417,'Base productos'!A$2:H$10900,8,FALSE))</f>
        <v/>
      </c>
      <c r="J3417" s="47"/>
      <c r="K3417" s="48"/>
      <c r="L3417" s="68"/>
      <c r="M3417" s="68"/>
      <c r="N3417" s="68"/>
      <c r="O3417" s="68"/>
      <c r="P3417" s="100" t="str">
        <f>IF(O3417="","",VLOOKUP(O3417,'Principios Activos'!A$1:B$2418,2,FALSE))</f>
        <v/>
      </c>
      <c r="Q3417" s="68"/>
      <c r="R3417" s="68"/>
      <c r="S3417" s="68"/>
      <c r="T3417" s="68"/>
      <c r="U3417" s="68"/>
      <c r="V3417" s="68"/>
      <c r="W3417" s="68"/>
      <c r="X3417" s="68"/>
      <c r="Y3417" s="68"/>
      <c r="Z3417" s="68"/>
      <c r="AA3417" s="68"/>
      <c r="AB3417" s="69"/>
      <c r="AC3417" s="68"/>
      <c r="AD3417" s="69"/>
      <c r="AE3417" s="53"/>
      <c r="AF3417" s="98"/>
      <c r="AG3417" s="123"/>
      <c r="AH3417" s="123"/>
      <c r="AI3417"/>
      <c r="AJ3417"/>
      <c r="AM3417" s="13"/>
    </row>
    <row r="3418" spans="1:39" s="8" customFormat="1" ht="24.95" customHeight="1" x14ac:dyDescent="0.25">
      <c r="A3418" s="65" t="str">
        <f t="shared" si="53"/>
        <v/>
      </c>
      <c r="B3418" s="61"/>
      <c r="C3418" s="63" t="str">
        <f>IF(B3418="","",VLOOKUP(B3418,'Base productos'!A$2:H$10900,2,FALSE))</f>
        <v/>
      </c>
      <c r="D3418" s="66" t="str">
        <f>IF(B3418="","",VLOOKUP(B3418,'Base productos'!A$2:H$10900,3,FALSE))</f>
        <v/>
      </c>
      <c r="E3418" s="62" t="str">
        <f>IF(B3418="","",VLOOKUP(B3418,'Base productos'!A$2:H$10900,4,FALSE))</f>
        <v/>
      </c>
      <c r="F3418" s="62" t="str">
        <f>IF(B3418="","",VLOOKUP(B3418,'Base productos'!A$2:H$10900,5,FALSE))</f>
        <v/>
      </c>
      <c r="G3418" s="66" t="str">
        <f>IF(B3418="","",VLOOKUP(B3418,'Base productos'!A$2:H$10900,6,FALSE))</f>
        <v/>
      </c>
      <c r="H3418" s="66" t="str">
        <f>IF(B3418="","",VLOOKUP(B3418,'Base productos'!A$2:H$10900,7,FALSE))</f>
        <v/>
      </c>
      <c r="I3418" s="66" t="str">
        <f>IF(B3418="","",VLOOKUP(B3418,'Base productos'!A$2:H$10900,8,FALSE))</f>
        <v/>
      </c>
      <c r="J3418" s="47"/>
      <c r="K3418" s="48"/>
      <c r="L3418" s="68"/>
      <c r="M3418" s="68"/>
      <c r="N3418" s="68"/>
      <c r="O3418" s="68"/>
      <c r="P3418" s="100" t="str">
        <f>IF(O3418="","",VLOOKUP(O3418,'Principios Activos'!A$1:B$2418,2,FALSE))</f>
        <v/>
      </c>
      <c r="Q3418" s="68"/>
      <c r="R3418" s="68"/>
      <c r="S3418" s="68"/>
      <c r="T3418" s="68"/>
      <c r="U3418" s="68"/>
      <c r="V3418" s="68"/>
      <c r="W3418" s="68"/>
      <c r="X3418" s="68"/>
      <c r="Y3418" s="68"/>
      <c r="Z3418" s="68"/>
      <c r="AA3418" s="68"/>
      <c r="AB3418" s="69"/>
      <c r="AC3418" s="68"/>
      <c r="AD3418" s="69"/>
      <c r="AE3418" s="53"/>
      <c r="AF3418" s="98"/>
      <c r="AG3418" s="123"/>
      <c r="AH3418" s="123"/>
      <c r="AI3418"/>
      <c r="AJ3418"/>
      <c r="AM3418" s="13"/>
    </row>
    <row r="3419" spans="1:39" s="8" customFormat="1" ht="24.95" customHeight="1" x14ac:dyDescent="0.25">
      <c r="A3419" s="65" t="str">
        <f t="shared" si="53"/>
        <v/>
      </c>
      <c r="B3419" s="61"/>
      <c r="C3419" s="63" t="str">
        <f>IF(B3419="","",VLOOKUP(B3419,'Base productos'!A$2:H$10900,2,FALSE))</f>
        <v/>
      </c>
      <c r="D3419" s="66" t="str">
        <f>IF(B3419="","",VLOOKUP(B3419,'Base productos'!A$2:H$10900,3,FALSE))</f>
        <v/>
      </c>
      <c r="E3419" s="62" t="str">
        <f>IF(B3419="","",VLOOKUP(B3419,'Base productos'!A$2:H$10900,4,FALSE))</f>
        <v/>
      </c>
      <c r="F3419" s="62" t="str">
        <f>IF(B3419="","",VLOOKUP(B3419,'Base productos'!A$2:H$10900,5,FALSE))</f>
        <v/>
      </c>
      <c r="G3419" s="66" t="str">
        <f>IF(B3419="","",VLOOKUP(B3419,'Base productos'!A$2:H$10900,6,FALSE))</f>
        <v/>
      </c>
      <c r="H3419" s="66" t="str">
        <f>IF(B3419="","",VLOOKUP(B3419,'Base productos'!A$2:H$10900,7,FALSE))</f>
        <v/>
      </c>
      <c r="I3419" s="66" t="str">
        <f>IF(B3419="","",VLOOKUP(B3419,'Base productos'!A$2:H$10900,8,FALSE))</f>
        <v/>
      </c>
      <c r="J3419" s="47"/>
      <c r="K3419" s="48"/>
      <c r="L3419" s="68"/>
      <c r="M3419" s="68"/>
      <c r="N3419" s="68"/>
      <c r="O3419" s="68"/>
      <c r="P3419" s="100" t="str">
        <f>IF(O3419="","",VLOOKUP(O3419,'Principios Activos'!A$1:B$2418,2,FALSE))</f>
        <v/>
      </c>
      <c r="Q3419" s="68"/>
      <c r="R3419" s="68"/>
      <c r="S3419" s="68"/>
      <c r="T3419" s="68"/>
      <c r="U3419" s="68"/>
      <c r="V3419" s="68"/>
      <c r="W3419" s="68"/>
      <c r="X3419" s="68"/>
      <c r="Y3419" s="68"/>
      <c r="Z3419" s="68"/>
      <c r="AA3419" s="68"/>
      <c r="AB3419" s="69"/>
      <c r="AC3419" s="68"/>
      <c r="AD3419" s="69"/>
      <c r="AE3419" s="53"/>
      <c r="AF3419" s="98"/>
      <c r="AG3419" s="123"/>
      <c r="AH3419" s="123"/>
      <c r="AI3419"/>
      <c r="AJ3419"/>
      <c r="AM3419" s="13"/>
    </row>
    <row r="3420" spans="1:39" s="8" customFormat="1" ht="24.95" customHeight="1" x14ac:dyDescent="0.25">
      <c r="A3420" s="65" t="str">
        <f t="shared" si="53"/>
        <v/>
      </c>
      <c r="B3420" s="61"/>
      <c r="C3420" s="63" t="str">
        <f>IF(B3420="","",VLOOKUP(B3420,'Base productos'!A$2:H$10900,2,FALSE))</f>
        <v/>
      </c>
      <c r="D3420" s="66" t="str">
        <f>IF(B3420="","",VLOOKUP(B3420,'Base productos'!A$2:H$10900,3,FALSE))</f>
        <v/>
      </c>
      <c r="E3420" s="62" t="str">
        <f>IF(B3420="","",VLOOKUP(B3420,'Base productos'!A$2:H$10900,4,FALSE))</f>
        <v/>
      </c>
      <c r="F3420" s="62" t="str">
        <f>IF(B3420="","",VLOOKUP(B3420,'Base productos'!A$2:H$10900,5,FALSE))</f>
        <v/>
      </c>
      <c r="G3420" s="66" t="str">
        <f>IF(B3420="","",VLOOKUP(B3420,'Base productos'!A$2:H$10900,6,FALSE))</f>
        <v/>
      </c>
      <c r="H3420" s="66" t="str">
        <f>IF(B3420="","",VLOOKUP(B3420,'Base productos'!A$2:H$10900,7,FALSE))</f>
        <v/>
      </c>
      <c r="I3420" s="66" t="str">
        <f>IF(B3420="","",VLOOKUP(B3420,'Base productos'!A$2:H$10900,8,FALSE))</f>
        <v/>
      </c>
      <c r="J3420" s="47"/>
      <c r="K3420" s="48"/>
      <c r="L3420" s="68"/>
      <c r="M3420" s="68"/>
      <c r="N3420" s="68"/>
      <c r="O3420" s="68"/>
      <c r="P3420" s="100" t="str">
        <f>IF(O3420="","",VLOOKUP(O3420,'Principios Activos'!A$1:B$2418,2,FALSE))</f>
        <v/>
      </c>
      <c r="Q3420" s="68"/>
      <c r="R3420" s="68"/>
      <c r="S3420" s="68"/>
      <c r="T3420" s="68"/>
      <c r="U3420" s="68"/>
      <c r="V3420" s="68"/>
      <c r="W3420" s="68"/>
      <c r="X3420" s="68"/>
      <c r="Y3420" s="68"/>
      <c r="Z3420" s="68"/>
      <c r="AA3420" s="68"/>
      <c r="AB3420" s="69"/>
      <c r="AC3420" s="68"/>
      <c r="AD3420" s="69"/>
      <c r="AE3420" s="53"/>
      <c r="AF3420" s="98"/>
      <c r="AG3420" s="123"/>
      <c r="AH3420" s="123"/>
      <c r="AI3420"/>
      <c r="AJ3420"/>
      <c r="AM3420" s="13"/>
    </row>
    <row r="3421" spans="1:39" s="8" customFormat="1" ht="24.95" customHeight="1" x14ac:dyDescent="0.25">
      <c r="A3421" s="65" t="str">
        <f t="shared" si="53"/>
        <v/>
      </c>
      <c r="B3421" s="61"/>
      <c r="C3421" s="63" t="str">
        <f>IF(B3421="","",VLOOKUP(B3421,'Base productos'!A$2:H$10900,2,FALSE))</f>
        <v/>
      </c>
      <c r="D3421" s="66" t="str">
        <f>IF(B3421="","",VLOOKUP(B3421,'Base productos'!A$2:H$10900,3,FALSE))</f>
        <v/>
      </c>
      <c r="E3421" s="62" t="str">
        <f>IF(B3421="","",VLOOKUP(B3421,'Base productos'!A$2:H$10900,4,FALSE))</f>
        <v/>
      </c>
      <c r="F3421" s="62" t="str">
        <f>IF(B3421="","",VLOOKUP(B3421,'Base productos'!A$2:H$10900,5,FALSE))</f>
        <v/>
      </c>
      <c r="G3421" s="66" t="str">
        <f>IF(B3421="","",VLOOKUP(B3421,'Base productos'!A$2:H$10900,6,FALSE))</f>
        <v/>
      </c>
      <c r="H3421" s="66" t="str">
        <f>IF(B3421="","",VLOOKUP(B3421,'Base productos'!A$2:H$10900,7,FALSE))</f>
        <v/>
      </c>
      <c r="I3421" s="66" t="str">
        <f>IF(B3421="","",VLOOKUP(B3421,'Base productos'!A$2:H$10900,8,FALSE))</f>
        <v/>
      </c>
      <c r="J3421" s="47"/>
      <c r="K3421" s="48"/>
      <c r="L3421" s="68"/>
      <c r="M3421" s="68"/>
      <c r="N3421" s="68"/>
      <c r="O3421" s="68"/>
      <c r="P3421" s="100" t="str">
        <f>IF(O3421="","",VLOOKUP(O3421,'Principios Activos'!A$1:B$2418,2,FALSE))</f>
        <v/>
      </c>
      <c r="Q3421" s="68"/>
      <c r="R3421" s="68"/>
      <c r="S3421" s="68"/>
      <c r="T3421" s="68"/>
      <c r="U3421" s="68"/>
      <c r="V3421" s="68"/>
      <c r="W3421" s="68"/>
      <c r="X3421" s="68"/>
      <c r="Y3421" s="68"/>
      <c r="Z3421" s="68"/>
      <c r="AA3421" s="68"/>
      <c r="AB3421" s="69"/>
      <c r="AC3421" s="68"/>
      <c r="AD3421" s="69"/>
      <c r="AE3421" s="53"/>
      <c r="AF3421" s="98"/>
      <c r="AG3421" s="123"/>
      <c r="AH3421" s="123"/>
      <c r="AI3421"/>
      <c r="AJ3421"/>
      <c r="AM3421" s="13"/>
    </row>
    <row r="3422" spans="1:39" s="8" customFormat="1" ht="24.95" customHeight="1" x14ac:dyDescent="0.25">
      <c r="A3422" s="65" t="str">
        <f t="shared" si="53"/>
        <v/>
      </c>
      <c r="B3422" s="61"/>
      <c r="C3422" s="63" t="str">
        <f>IF(B3422="","",VLOOKUP(B3422,'Base productos'!A$2:H$10900,2,FALSE))</f>
        <v/>
      </c>
      <c r="D3422" s="66" t="str">
        <f>IF(B3422="","",VLOOKUP(B3422,'Base productos'!A$2:H$10900,3,FALSE))</f>
        <v/>
      </c>
      <c r="E3422" s="62" t="str">
        <f>IF(B3422="","",VLOOKUP(B3422,'Base productos'!A$2:H$10900,4,FALSE))</f>
        <v/>
      </c>
      <c r="F3422" s="62" t="str">
        <f>IF(B3422="","",VLOOKUP(B3422,'Base productos'!A$2:H$10900,5,FALSE))</f>
        <v/>
      </c>
      <c r="G3422" s="66" t="str">
        <f>IF(B3422="","",VLOOKUP(B3422,'Base productos'!A$2:H$10900,6,FALSE))</f>
        <v/>
      </c>
      <c r="H3422" s="66" t="str">
        <f>IF(B3422="","",VLOOKUP(B3422,'Base productos'!A$2:H$10900,7,FALSE))</f>
        <v/>
      </c>
      <c r="I3422" s="66" t="str">
        <f>IF(B3422="","",VLOOKUP(B3422,'Base productos'!A$2:H$10900,8,FALSE))</f>
        <v/>
      </c>
      <c r="J3422" s="47"/>
      <c r="K3422" s="48"/>
      <c r="L3422" s="68"/>
      <c r="M3422" s="68"/>
      <c r="N3422" s="68"/>
      <c r="O3422" s="68"/>
      <c r="P3422" s="100" t="str">
        <f>IF(O3422="","",VLOOKUP(O3422,'Principios Activos'!A$1:B$2418,2,FALSE))</f>
        <v/>
      </c>
      <c r="Q3422" s="68"/>
      <c r="R3422" s="68"/>
      <c r="S3422" s="68"/>
      <c r="T3422" s="68"/>
      <c r="U3422" s="68"/>
      <c r="V3422" s="68"/>
      <c r="W3422" s="68"/>
      <c r="X3422" s="68"/>
      <c r="Y3422" s="68"/>
      <c r="Z3422" s="68"/>
      <c r="AA3422" s="68"/>
      <c r="AB3422" s="69"/>
      <c r="AC3422" s="68"/>
      <c r="AD3422" s="69"/>
      <c r="AE3422" s="53"/>
      <c r="AF3422" s="98"/>
      <c r="AG3422" s="123"/>
      <c r="AH3422" s="123"/>
      <c r="AI3422"/>
      <c r="AJ3422"/>
      <c r="AM3422" s="13"/>
    </row>
    <row r="3423" spans="1:39" s="8" customFormat="1" ht="24.95" customHeight="1" x14ac:dyDescent="0.25">
      <c r="A3423" s="65" t="str">
        <f t="shared" si="53"/>
        <v/>
      </c>
      <c r="B3423" s="61"/>
      <c r="C3423" s="63" t="str">
        <f>IF(B3423="","",VLOOKUP(B3423,'Base productos'!A$2:H$10900,2,FALSE))</f>
        <v/>
      </c>
      <c r="D3423" s="66" t="str">
        <f>IF(B3423="","",VLOOKUP(B3423,'Base productos'!A$2:H$10900,3,FALSE))</f>
        <v/>
      </c>
      <c r="E3423" s="62" t="str">
        <f>IF(B3423="","",VLOOKUP(B3423,'Base productos'!A$2:H$10900,4,FALSE))</f>
        <v/>
      </c>
      <c r="F3423" s="62" t="str">
        <f>IF(B3423="","",VLOOKUP(B3423,'Base productos'!A$2:H$10900,5,FALSE))</f>
        <v/>
      </c>
      <c r="G3423" s="66" t="str">
        <f>IF(B3423="","",VLOOKUP(B3423,'Base productos'!A$2:H$10900,6,FALSE))</f>
        <v/>
      </c>
      <c r="H3423" s="66" t="str">
        <f>IF(B3423="","",VLOOKUP(B3423,'Base productos'!A$2:H$10900,7,FALSE))</f>
        <v/>
      </c>
      <c r="I3423" s="66" t="str">
        <f>IF(B3423="","",VLOOKUP(B3423,'Base productos'!A$2:H$10900,8,FALSE))</f>
        <v/>
      </c>
      <c r="J3423" s="47"/>
      <c r="K3423" s="48"/>
      <c r="L3423" s="68"/>
      <c r="M3423" s="68"/>
      <c r="N3423" s="68"/>
      <c r="O3423" s="68"/>
      <c r="P3423" s="100" t="str">
        <f>IF(O3423="","",VLOOKUP(O3423,'Principios Activos'!A$1:B$2418,2,FALSE))</f>
        <v/>
      </c>
      <c r="Q3423" s="68"/>
      <c r="R3423" s="68"/>
      <c r="S3423" s="68"/>
      <c r="T3423" s="68"/>
      <c r="U3423" s="68"/>
      <c r="V3423" s="68"/>
      <c r="W3423" s="68"/>
      <c r="X3423" s="68"/>
      <c r="Y3423" s="68"/>
      <c r="Z3423" s="68"/>
      <c r="AA3423" s="68"/>
      <c r="AB3423" s="69"/>
      <c r="AC3423" s="68"/>
      <c r="AD3423" s="69"/>
      <c r="AE3423" s="53"/>
      <c r="AF3423" s="98"/>
      <c r="AG3423" s="123"/>
      <c r="AH3423" s="123"/>
      <c r="AI3423"/>
      <c r="AJ3423"/>
      <c r="AM3423" s="13"/>
    </row>
    <row r="3424" spans="1:39" s="8" customFormat="1" ht="24.95" customHeight="1" x14ac:dyDescent="0.25">
      <c r="A3424" s="65" t="str">
        <f t="shared" si="53"/>
        <v/>
      </c>
      <c r="B3424" s="61"/>
      <c r="C3424" s="63" t="str">
        <f>IF(B3424="","",VLOOKUP(B3424,'Base productos'!A$2:H$10900,2,FALSE))</f>
        <v/>
      </c>
      <c r="D3424" s="66" t="str">
        <f>IF(B3424="","",VLOOKUP(B3424,'Base productos'!A$2:H$10900,3,FALSE))</f>
        <v/>
      </c>
      <c r="E3424" s="62" t="str">
        <f>IF(B3424="","",VLOOKUP(B3424,'Base productos'!A$2:H$10900,4,FALSE))</f>
        <v/>
      </c>
      <c r="F3424" s="62" t="str">
        <f>IF(B3424="","",VLOOKUP(B3424,'Base productos'!A$2:H$10900,5,FALSE))</f>
        <v/>
      </c>
      <c r="G3424" s="66" t="str">
        <f>IF(B3424="","",VLOOKUP(B3424,'Base productos'!A$2:H$10900,6,FALSE))</f>
        <v/>
      </c>
      <c r="H3424" s="66" t="str">
        <f>IF(B3424="","",VLOOKUP(B3424,'Base productos'!A$2:H$10900,7,FALSE))</f>
        <v/>
      </c>
      <c r="I3424" s="66" t="str">
        <f>IF(B3424="","",VLOOKUP(B3424,'Base productos'!A$2:H$10900,8,FALSE))</f>
        <v/>
      </c>
      <c r="J3424" s="47"/>
      <c r="K3424" s="48"/>
      <c r="L3424" s="68"/>
      <c r="M3424" s="68"/>
      <c r="N3424" s="68"/>
      <c r="O3424" s="68"/>
      <c r="P3424" s="100" t="str">
        <f>IF(O3424="","",VLOOKUP(O3424,'Principios Activos'!A$1:B$2418,2,FALSE))</f>
        <v/>
      </c>
      <c r="Q3424" s="68"/>
      <c r="R3424" s="68"/>
      <c r="S3424" s="68"/>
      <c r="T3424" s="68"/>
      <c r="U3424" s="68"/>
      <c r="V3424" s="68"/>
      <c r="W3424" s="68"/>
      <c r="X3424" s="68"/>
      <c r="Y3424" s="68"/>
      <c r="Z3424" s="68"/>
      <c r="AA3424" s="68"/>
      <c r="AB3424" s="69"/>
      <c r="AC3424" s="68"/>
      <c r="AD3424" s="69"/>
      <c r="AE3424" s="53"/>
      <c r="AF3424" s="98"/>
      <c r="AG3424" s="123"/>
      <c r="AH3424" s="123"/>
      <c r="AI3424"/>
      <c r="AJ3424"/>
      <c r="AM3424" s="13"/>
    </row>
    <row r="3425" spans="1:39" s="8" customFormat="1" ht="24.95" customHeight="1" x14ac:dyDescent="0.25">
      <c r="A3425" s="65" t="str">
        <f t="shared" si="53"/>
        <v/>
      </c>
      <c r="B3425" s="61"/>
      <c r="C3425" s="63" t="str">
        <f>IF(B3425="","",VLOOKUP(B3425,'Base productos'!A$2:H$10900,2,FALSE))</f>
        <v/>
      </c>
      <c r="D3425" s="66" t="str">
        <f>IF(B3425="","",VLOOKUP(B3425,'Base productos'!A$2:H$10900,3,FALSE))</f>
        <v/>
      </c>
      <c r="E3425" s="62" t="str">
        <f>IF(B3425="","",VLOOKUP(B3425,'Base productos'!A$2:H$10900,4,FALSE))</f>
        <v/>
      </c>
      <c r="F3425" s="62" t="str">
        <f>IF(B3425="","",VLOOKUP(B3425,'Base productos'!A$2:H$10900,5,FALSE))</f>
        <v/>
      </c>
      <c r="G3425" s="66" t="str">
        <f>IF(B3425="","",VLOOKUP(B3425,'Base productos'!A$2:H$10900,6,FALSE))</f>
        <v/>
      </c>
      <c r="H3425" s="66" t="str">
        <f>IF(B3425="","",VLOOKUP(B3425,'Base productos'!A$2:H$10900,7,FALSE))</f>
        <v/>
      </c>
      <c r="I3425" s="66" t="str">
        <f>IF(B3425="","",VLOOKUP(B3425,'Base productos'!A$2:H$10900,8,FALSE))</f>
        <v/>
      </c>
      <c r="J3425" s="47"/>
      <c r="K3425" s="48"/>
      <c r="L3425" s="68"/>
      <c r="M3425" s="68"/>
      <c r="N3425" s="68"/>
      <c r="O3425" s="68"/>
      <c r="P3425" s="100" t="str">
        <f>IF(O3425="","",VLOOKUP(O3425,'Principios Activos'!A$1:B$2418,2,FALSE))</f>
        <v/>
      </c>
      <c r="Q3425" s="68"/>
      <c r="R3425" s="68"/>
      <c r="S3425" s="68"/>
      <c r="T3425" s="68"/>
      <c r="U3425" s="68"/>
      <c r="V3425" s="68"/>
      <c r="W3425" s="68"/>
      <c r="X3425" s="68"/>
      <c r="Y3425" s="68"/>
      <c r="Z3425" s="68"/>
      <c r="AA3425" s="68"/>
      <c r="AB3425" s="69"/>
      <c r="AC3425" s="68"/>
      <c r="AD3425" s="69"/>
      <c r="AE3425" s="53"/>
      <c r="AF3425" s="98"/>
      <c r="AG3425" s="123"/>
      <c r="AH3425" s="123"/>
      <c r="AI3425"/>
      <c r="AJ3425"/>
      <c r="AM3425" s="13"/>
    </row>
    <row r="3426" spans="1:39" s="8" customFormat="1" ht="24.95" customHeight="1" x14ac:dyDescent="0.25">
      <c r="A3426" s="65" t="str">
        <f t="shared" si="53"/>
        <v/>
      </c>
      <c r="B3426" s="61"/>
      <c r="C3426" s="63" t="str">
        <f>IF(B3426="","",VLOOKUP(B3426,'Base productos'!A$2:H$10900,2,FALSE))</f>
        <v/>
      </c>
      <c r="D3426" s="66" t="str">
        <f>IF(B3426="","",VLOOKUP(B3426,'Base productos'!A$2:H$10900,3,FALSE))</f>
        <v/>
      </c>
      <c r="E3426" s="62" t="str">
        <f>IF(B3426="","",VLOOKUP(B3426,'Base productos'!A$2:H$10900,4,FALSE))</f>
        <v/>
      </c>
      <c r="F3426" s="62" t="str">
        <f>IF(B3426="","",VLOOKUP(B3426,'Base productos'!A$2:H$10900,5,FALSE))</f>
        <v/>
      </c>
      <c r="G3426" s="66" t="str">
        <f>IF(B3426="","",VLOOKUP(B3426,'Base productos'!A$2:H$10900,6,FALSE))</f>
        <v/>
      </c>
      <c r="H3426" s="66" t="str">
        <f>IF(B3426="","",VLOOKUP(B3426,'Base productos'!A$2:H$10900,7,FALSE))</f>
        <v/>
      </c>
      <c r="I3426" s="66" t="str">
        <f>IF(B3426="","",VLOOKUP(B3426,'Base productos'!A$2:H$10900,8,FALSE))</f>
        <v/>
      </c>
      <c r="J3426" s="47"/>
      <c r="K3426" s="48"/>
      <c r="L3426" s="68"/>
      <c r="M3426" s="68"/>
      <c r="N3426" s="68"/>
      <c r="O3426" s="68"/>
      <c r="P3426" s="100" t="str">
        <f>IF(O3426="","",VLOOKUP(O3426,'Principios Activos'!A$1:B$2418,2,FALSE))</f>
        <v/>
      </c>
      <c r="Q3426" s="68"/>
      <c r="R3426" s="68"/>
      <c r="S3426" s="68"/>
      <c r="T3426" s="68"/>
      <c r="U3426" s="68"/>
      <c r="V3426" s="68"/>
      <c r="W3426" s="68"/>
      <c r="X3426" s="68"/>
      <c r="Y3426" s="68"/>
      <c r="Z3426" s="68"/>
      <c r="AA3426" s="68"/>
      <c r="AB3426" s="69"/>
      <c r="AC3426" s="68"/>
      <c r="AD3426" s="69"/>
      <c r="AE3426" s="53"/>
      <c r="AF3426" s="98"/>
      <c r="AG3426" s="123"/>
      <c r="AH3426" s="123"/>
      <c r="AI3426"/>
      <c r="AJ3426"/>
      <c r="AM3426" s="13"/>
    </row>
    <row r="3427" spans="1:39" s="8" customFormat="1" ht="24.95" customHeight="1" x14ac:dyDescent="0.25">
      <c r="A3427" s="65" t="str">
        <f t="shared" si="53"/>
        <v/>
      </c>
      <c r="B3427" s="61"/>
      <c r="C3427" s="63" t="str">
        <f>IF(B3427="","",VLOOKUP(B3427,'Base productos'!A$2:H$10900,2,FALSE))</f>
        <v/>
      </c>
      <c r="D3427" s="66" t="str">
        <f>IF(B3427="","",VLOOKUP(B3427,'Base productos'!A$2:H$10900,3,FALSE))</f>
        <v/>
      </c>
      <c r="E3427" s="62" t="str">
        <f>IF(B3427="","",VLOOKUP(B3427,'Base productos'!A$2:H$10900,4,FALSE))</f>
        <v/>
      </c>
      <c r="F3427" s="62" t="str">
        <f>IF(B3427="","",VLOOKUP(B3427,'Base productos'!A$2:H$10900,5,FALSE))</f>
        <v/>
      </c>
      <c r="G3427" s="66" t="str">
        <f>IF(B3427="","",VLOOKUP(B3427,'Base productos'!A$2:H$10900,6,FALSE))</f>
        <v/>
      </c>
      <c r="H3427" s="66" t="str">
        <f>IF(B3427="","",VLOOKUP(B3427,'Base productos'!A$2:H$10900,7,FALSE))</f>
        <v/>
      </c>
      <c r="I3427" s="66" t="str">
        <f>IF(B3427="","",VLOOKUP(B3427,'Base productos'!A$2:H$10900,8,FALSE))</f>
        <v/>
      </c>
      <c r="J3427" s="47"/>
      <c r="K3427" s="48"/>
      <c r="L3427" s="68"/>
      <c r="M3427" s="68"/>
      <c r="N3427" s="68"/>
      <c r="O3427" s="68"/>
      <c r="P3427" s="100" t="str">
        <f>IF(O3427="","",VLOOKUP(O3427,'Principios Activos'!A$1:B$2418,2,FALSE))</f>
        <v/>
      </c>
      <c r="Q3427" s="68"/>
      <c r="R3427" s="68"/>
      <c r="S3427" s="68"/>
      <c r="T3427" s="68"/>
      <c r="U3427" s="68"/>
      <c r="V3427" s="68"/>
      <c r="W3427" s="68"/>
      <c r="X3427" s="68"/>
      <c r="Y3427" s="68"/>
      <c r="Z3427" s="68"/>
      <c r="AA3427" s="68"/>
      <c r="AB3427" s="69"/>
      <c r="AC3427" s="68"/>
      <c r="AD3427" s="69"/>
      <c r="AE3427" s="53"/>
      <c r="AF3427" s="98"/>
      <c r="AG3427" s="123"/>
      <c r="AH3427" s="123"/>
      <c r="AI3427"/>
      <c r="AJ3427"/>
      <c r="AM3427" s="13"/>
    </row>
    <row r="3428" spans="1:39" s="8" customFormat="1" ht="24.95" customHeight="1" x14ac:dyDescent="0.25">
      <c r="A3428" s="65" t="str">
        <f t="shared" si="53"/>
        <v/>
      </c>
      <c r="B3428" s="61"/>
      <c r="C3428" s="63" t="str">
        <f>IF(B3428="","",VLOOKUP(B3428,'Base productos'!A$2:H$10900,2,FALSE))</f>
        <v/>
      </c>
      <c r="D3428" s="66" t="str">
        <f>IF(B3428="","",VLOOKUP(B3428,'Base productos'!A$2:H$10900,3,FALSE))</f>
        <v/>
      </c>
      <c r="E3428" s="62" t="str">
        <f>IF(B3428="","",VLOOKUP(B3428,'Base productos'!A$2:H$10900,4,FALSE))</f>
        <v/>
      </c>
      <c r="F3428" s="62" t="str">
        <f>IF(B3428="","",VLOOKUP(B3428,'Base productos'!A$2:H$10900,5,FALSE))</f>
        <v/>
      </c>
      <c r="G3428" s="66" t="str">
        <f>IF(B3428="","",VLOOKUP(B3428,'Base productos'!A$2:H$10900,6,FALSE))</f>
        <v/>
      </c>
      <c r="H3428" s="66" t="str">
        <f>IF(B3428="","",VLOOKUP(B3428,'Base productos'!A$2:H$10900,7,FALSE))</f>
        <v/>
      </c>
      <c r="I3428" s="66" t="str">
        <f>IF(B3428="","",VLOOKUP(B3428,'Base productos'!A$2:H$10900,8,FALSE))</f>
        <v/>
      </c>
      <c r="J3428" s="47"/>
      <c r="K3428" s="48"/>
      <c r="L3428" s="68"/>
      <c r="M3428" s="68"/>
      <c r="N3428" s="68"/>
      <c r="O3428" s="68"/>
      <c r="P3428" s="100" t="str">
        <f>IF(O3428="","",VLOOKUP(O3428,'Principios Activos'!A$1:B$2418,2,FALSE))</f>
        <v/>
      </c>
      <c r="Q3428" s="68"/>
      <c r="R3428" s="68"/>
      <c r="S3428" s="68"/>
      <c r="T3428" s="68"/>
      <c r="U3428" s="68"/>
      <c r="V3428" s="68"/>
      <c r="W3428" s="68"/>
      <c r="X3428" s="68"/>
      <c r="Y3428" s="68"/>
      <c r="Z3428" s="68"/>
      <c r="AA3428" s="68"/>
      <c r="AB3428" s="69"/>
      <c r="AC3428" s="68"/>
      <c r="AD3428" s="69"/>
      <c r="AE3428" s="53"/>
      <c r="AF3428" s="98"/>
      <c r="AG3428" s="123"/>
      <c r="AH3428" s="123"/>
      <c r="AI3428"/>
      <c r="AJ3428"/>
      <c r="AM3428" s="13"/>
    </row>
    <row r="3429" spans="1:39" s="8" customFormat="1" ht="24.95" customHeight="1" x14ac:dyDescent="0.25">
      <c r="A3429" s="65" t="str">
        <f t="shared" si="53"/>
        <v/>
      </c>
      <c r="B3429" s="61"/>
      <c r="C3429" s="63" t="str">
        <f>IF(B3429="","",VLOOKUP(B3429,'Base productos'!A$2:H$10900,2,FALSE))</f>
        <v/>
      </c>
      <c r="D3429" s="66" t="str">
        <f>IF(B3429="","",VLOOKUP(B3429,'Base productos'!A$2:H$10900,3,FALSE))</f>
        <v/>
      </c>
      <c r="E3429" s="62" t="str">
        <f>IF(B3429="","",VLOOKUP(B3429,'Base productos'!A$2:H$10900,4,FALSE))</f>
        <v/>
      </c>
      <c r="F3429" s="62" t="str">
        <f>IF(B3429="","",VLOOKUP(B3429,'Base productos'!A$2:H$10900,5,FALSE))</f>
        <v/>
      </c>
      <c r="G3429" s="66" t="str">
        <f>IF(B3429="","",VLOOKUP(B3429,'Base productos'!A$2:H$10900,6,FALSE))</f>
        <v/>
      </c>
      <c r="H3429" s="66" t="str">
        <f>IF(B3429="","",VLOOKUP(B3429,'Base productos'!A$2:H$10900,7,FALSE))</f>
        <v/>
      </c>
      <c r="I3429" s="66" t="str">
        <f>IF(B3429="","",VLOOKUP(B3429,'Base productos'!A$2:H$10900,8,FALSE))</f>
        <v/>
      </c>
      <c r="J3429" s="47"/>
      <c r="K3429" s="48"/>
      <c r="L3429" s="68"/>
      <c r="M3429" s="68"/>
      <c r="N3429" s="68"/>
      <c r="O3429" s="68"/>
      <c r="P3429" s="100" t="str">
        <f>IF(O3429="","",VLOOKUP(O3429,'Principios Activos'!A$1:B$2418,2,FALSE))</f>
        <v/>
      </c>
      <c r="Q3429" s="68"/>
      <c r="R3429" s="68"/>
      <c r="S3429" s="68"/>
      <c r="T3429" s="68"/>
      <c r="U3429" s="68"/>
      <c r="V3429" s="68"/>
      <c r="W3429" s="68"/>
      <c r="X3429" s="68"/>
      <c r="Y3429" s="68"/>
      <c r="Z3429" s="68"/>
      <c r="AA3429" s="68"/>
      <c r="AB3429" s="69"/>
      <c r="AC3429" s="68"/>
      <c r="AD3429" s="69"/>
      <c r="AE3429" s="53"/>
      <c r="AF3429" s="98"/>
      <c r="AG3429" s="123"/>
      <c r="AH3429" s="123"/>
      <c r="AI3429"/>
      <c r="AJ3429"/>
      <c r="AM3429" s="13"/>
    </row>
    <row r="3430" spans="1:39" s="8" customFormat="1" ht="24.95" customHeight="1" x14ac:dyDescent="0.25">
      <c r="A3430" s="65" t="str">
        <f t="shared" si="53"/>
        <v/>
      </c>
      <c r="B3430" s="61"/>
      <c r="C3430" s="63" t="str">
        <f>IF(B3430="","",VLOOKUP(B3430,'Base productos'!A$2:H$10900,2,FALSE))</f>
        <v/>
      </c>
      <c r="D3430" s="66" t="str">
        <f>IF(B3430="","",VLOOKUP(B3430,'Base productos'!A$2:H$10900,3,FALSE))</f>
        <v/>
      </c>
      <c r="E3430" s="62" t="str">
        <f>IF(B3430="","",VLOOKUP(B3430,'Base productos'!A$2:H$10900,4,FALSE))</f>
        <v/>
      </c>
      <c r="F3430" s="62" t="str">
        <f>IF(B3430="","",VLOOKUP(B3430,'Base productos'!A$2:H$10900,5,FALSE))</f>
        <v/>
      </c>
      <c r="G3430" s="66" t="str">
        <f>IF(B3430="","",VLOOKUP(B3430,'Base productos'!A$2:H$10900,6,FALSE))</f>
        <v/>
      </c>
      <c r="H3430" s="66" t="str">
        <f>IF(B3430="","",VLOOKUP(B3430,'Base productos'!A$2:H$10900,7,FALSE))</f>
        <v/>
      </c>
      <c r="I3430" s="66" t="str">
        <f>IF(B3430="","",VLOOKUP(B3430,'Base productos'!A$2:H$10900,8,FALSE))</f>
        <v/>
      </c>
      <c r="J3430" s="47"/>
      <c r="K3430" s="48"/>
      <c r="L3430" s="68"/>
      <c r="M3430" s="68"/>
      <c r="N3430" s="68"/>
      <c r="O3430" s="68"/>
      <c r="P3430" s="100" t="str">
        <f>IF(O3430="","",VLOOKUP(O3430,'Principios Activos'!A$1:B$2418,2,FALSE))</f>
        <v/>
      </c>
      <c r="Q3430" s="68"/>
      <c r="R3430" s="68"/>
      <c r="S3430" s="68"/>
      <c r="T3430" s="68"/>
      <c r="U3430" s="68"/>
      <c r="V3430" s="68"/>
      <c r="W3430" s="68"/>
      <c r="X3430" s="68"/>
      <c r="Y3430" s="68"/>
      <c r="Z3430" s="68"/>
      <c r="AA3430" s="68"/>
      <c r="AB3430" s="69"/>
      <c r="AC3430" s="68"/>
      <c r="AD3430" s="69"/>
      <c r="AE3430" s="53"/>
      <c r="AF3430" s="98"/>
      <c r="AG3430" s="123"/>
      <c r="AH3430" s="123"/>
      <c r="AI3430"/>
      <c r="AJ3430"/>
      <c r="AM3430" s="13"/>
    </row>
    <row r="3431" spans="1:39" s="8" customFormat="1" ht="24.95" customHeight="1" x14ac:dyDescent="0.25">
      <c r="A3431" s="65" t="str">
        <f t="shared" si="53"/>
        <v/>
      </c>
      <c r="B3431" s="61"/>
      <c r="C3431" s="63" t="str">
        <f>IF(B3431="","",VLOOKUP(B3431,'Base productos'!A$2:H$10900,2,FALSE))</f>
        <v/>
      </c>
      <c r="D3431" s="66" t="str">
        <f>IF(B3431="","",VLOOKUP(B3431,'Base productos'!A$2:H$10900,3,FALSE))</f>
        <v/>
      </c>
      <c r="E3431" s="62" t="str">
        <f>IF(B3431="","",VLOOKUP(B3431,'Base productos'!A$2:H$10900,4,FALSE))</f>
        <v/>
      </c>
      <c r="F3431" s="62" t="str">
        <f>IF(B3431="","",VLOOKUP(B3431,'Base productos'!A$2:H$10900,5,FALSE))</f>
        <v/>
      </c>
      <c r="G3431" s="66" t="str">
        <f>IF(B3431="","",VLOOKUP(B3431,'Base productos'!A$2:H$10900,6,FALSE))</f>
        <v/>
      </c>
      <c r="H3431" s="66" t="str">
        <f>IF(B3431="","",VLOOKUP(B3431,'Base productos'!A$2:H$10900,7,FALSE))</f>
        <v/>
      </c>
      <c r="I3431" s="66" t="str">
        <f>IF(B3431="","",VLOOKUP(B3431,'Base productos'!A$2:H$10900,8,FALSE))</f>
        <v/>
      </c>
      <c r="J3431" s="47"/>
      <c r="K3431" s="48"/>
      <c r="L3431" s="68"/>
      <c r="M3431" s="68"/>
      <c r="N3431" s="68"/>
      <c r="O3431" s="68"/>
      <c r="P3431" s="100" t="str">
        <f>IF(O3431="","",VLOOKUP(O3431,'Principios Activos'!A$1:B$2418,2,FALSE))</f>
        <v/>
      </c>
      <c r="Q3431" s="68"/>
      <c r="R3431" s="68"/>
      <c r="S3431" s="68"/>
      <c r="T3431" s="68"/>
      <c r="U3431" s="68"/>
      <c r="V3431" s="68"/>
      <c r="W3431" s="68"/>
      <c r="X3431" s="68"/>
      <c r="Y3431" s="68"/>
      <c r="Z3431" s="68"/>
      <c r="AA3431" s="68"/>
      <c r="AB3431" s="69"/>
      <c r="AC3431" s="68"/>
      <c r="AD3431" s="69"/>
      <c r="AE3431" s="53"/>
      <c r="AF3431" s="98"/>
      <c r="AG3431" s="123"/>
      <c r="AH3431" s="123"/>
      <c r="AI3431"/>
      <c r="AJ3431"/>
      <c r="AM3431" s="13"/>
    </row>
    <row r="3432" spans="1:39" s="8" customFormat="1" ht="24.95" customHeight="1" x14ac:dyDescent="0.25">
      <c r="A3432" s="65" t="str">
        <f t="shared" si="53"/>
        <v/>
      </c>
      <c r="B3432" s="61"/>
      <c r="C3432" s="63" t="str">
        <f>IF(B3432="","",VLOOKUP(B3432,'Base productos'!A$2:H$10900,2,FALSE))</f>
        <v/>
      </c>
      <c r="D3432" s="66" t="str">
        <f>IF(B3432="","",VLOOKUP(B3432,'Base productos'!A$2:H$10900,3,FALSE))</f>
        <v/>
      </c>
      <c r="E3432" s="62" t="str">
        <f>IF(B3432="","",VLOOKUP(B3432,'Base productos'!A$2:H$10900,4,FALSE))</f>
        <v/>
      </c>
      <c r="F3432" s="62" t="str">
        <f>IF(B3432="","",VLOOKUP(B3432,'Base productos'!A$2:H$10900,5,FALSE))</f>
        <v/>
      </c>
      <c r="G3432" s="66" t="str">
        <f>IF(B3432="","",VLOOKUP(B3432,'Base productos'!A$2:H$10900,6,FALSE))</f>
        <v/>
      </c>
      <c r="H3432" s="66" t="str">
        <f>IF(B3432="","",VLOOKUP(B3432,'Base productos'!A$2:H$10900,7,FALSE))</f>
        <v/>
      </c>
      <c r="I3432" s="66" t="str">
        <f>IF(B3432="","",VLOOKUP(B3432,'Base productos'!A$2:H$10900,8,FALSE))</f>
        <v/>
      </c>
      <c r="J3432" s="47"/>
      <c r="K3432" s="48"/>
      <c r="L3432" s="68"/>
      <c r="M3432" s="68"/>
      <c r="N3432" s="68"/>
      <c r="O3432" s="68"/>
      <c r="P3432" s="100" t="str">
        <f>IF(O3432="","",VLOOKUP(O3432,'Principios Activos'!A$1:B$2418,2,FALSE))</f>
        <v/>
      </c>
      <c r="Q3432" s="68"/>
      <c r="R3432" s="68"/>
      <c r="S3432" s="68"/>
      <c r="T3432" s="68"/>
      <c r="U3432" s="68"/>
      <c r="V3432" s="68"/>
      <c r="W3432" s="68"/>
      <c r="X3432" s="68"/>
      <c r="Y3432" s="68"/>
      <c r="Z3432" s="68"/>
      <c r="AA3432" s="68"/>
      <c r="AB3432" s="69"/>
      <c r="AC3432" s="68"/>
      <c r="AD3432" s="69"/>
      <c r="AE3432" s="53"/>
      <c r="AF3432" s="98"/>
      <c r="AG3432" s="123"/>
      <c r="AH3432" s="123"/>
      <c r="AI3432"/>
      <c r="AJ3432"/>
      <c r="AM3432" s="13"/>
    </row>
    <row r="3433" spans="1:39" s="8" customFormat="1" ht="24.95" customHeight="1" x14ac:dyDescent="0.25">
      <c r="A3433" s="65" t="str">
        <f t="shared" si="53"/>
        <v/>
      </c>
      <c r="B3433" s="61"/>
      <c r="C3433" s="63" t="str">
        <f>IF(B3433="","",VLOOKUP(B3433,'Base productos'!A$2:H$10900,2,FALSE))</f>
        <v/>
      </c>
      <c r="D3433" s="66" t="str">
        <f>IF(B3433="","",VLOOKUP(B3433,'Base productos'!A$2:H$10900,3,FALSE))</f>
        <v/>
      </c>
      <c r="E3433" s="62" t="str">
        <f>IF(B3433="","",VLOOKUP(B3433,'Base productos'!A$2:H$10900,4,FALSE))</f>
        <v/>
      </c>
      <c r="F3433" s="62" t="str">
        <f>IF(B3433="","",VLOOKUP(B3433,'Base productos'!A$2:H$10900,5,FALSE))</f>
        <v/>
      </c>
      <c r="G3433" s="66" t="str">
        <f>IF(B3433="","",VLOOKUP(B3433,'Base productos'!A$2:H$10900,6,FALSE))</f>
        <v/>
      </c>
      <c r="H3433" s="66" t="str">
        <f>IF(B3433="","",VLOOKUP(B3433,'Base productos'!A$2:H$10900,7,FALSE))</f>
        <v/>
      </c>
      <c r="I3433" s="66" t="str">
        <f>IF(B3433="","",VLOOKUP(B3433,'Base productos'!A$2:H$10900,8,FALSE))</f>
        <v/>
      </c>
      <c r="J3433" s="47"/>
      <c r="K3433" s="48"/>
      <c r="L3433" s="68"/>
      <c r="M3433" s="68"/>
      <c r="N3433" s="68"/>
      <c r="O3433" s="68"/>
      <c r="P3433" s="100" t="str">
        <f>IF(O3433="","",VLOOKUP(O3433,'Principios Activos'!A$1:B$2418,2,FALSE))</f>
        <v/>
      </c>
      <c r="Q3433" s="68"/>
      <c r="R3433" s="68"/>
      <c r="S3433" s="68"/>
      <c r="T3433" s="68"/>
      <c r="U3433" s="68"/>
      <c r="V3433" s="68"/>
      <c r="W3433" s="68"/>
      <c r="X3433" s="68"/>
      <c r="Y3433" s="68"/>
      <c r="Z3433" s="68"/>
      <c r="AA3433" s="68"/>
      <c r="AB3433" s="69"/>
      <c r="AC3433" s="68"/>
      <c r="AD3433" s="69"/>
      <c r="AE3433" s="53"/>
      <c r="AF3433" s="98"/>
      <c r="AG3433" s="123"/>
      <c r="AH3433" s="123"/>
      <c r="AI3433"/>
      <c r="AJ3433"/>
      <c r="AM3433" s="13"/>
    </row>
    <row r="3434" spans="1:39" s="8" customFormat="1" ht="24.95" customHeight="1" x14ac:dyDescent="0.25">
      <c r="A3434" s="65" t="str">
        <f t="shared" si="53"/>
        <v/>
      </c>
      <c r="B3434" s="61"/>
      <c r="C3434" s="63" t="str">
        <f>IF(B3434="","",VLOOKUP(B3434,'Base productos'!A$2:H$10900,2,FALSE))</f>
        <v/>
      </c>
      <c r="D3434" s="66" t="str">
        <f>IF(B3434="","",VLOOKUP(B3434,'Base productos'!A$2:H$10900,3,FALSE))</f>
        <v/>
      </c>
      <c r="E3434" s="62" t="str">
        <f>IF(B3434="","",VLOOKUP(B3434,'Base productos'!A$2:H$10900,4,FALSE))</f>
        <v/>
      </c>
      <c r="F3434" s="62" t="str">
        <f>IF(B3434="","",VLOOKUP(B3434,'Base productos'!A$2:H$10900,5,FALSE))</f>
        <v/>
      </c>
      <c r="G3434" s="66" t="str">
        <f>IF(B3434="","",VLOOKUP(B3434,'Base productos'!A$2:H$10900,6,FALSE))</f>
        <v/>
      </c>
      <c r="H3434" s="66" t="str">
        <f>IF(B3434="","",VLOOKUP(B3434,'Base productos'!A$2:H$10900,7,FALSE))</f>
        <v/>
      </c>
      <c r="I3434" s="66" t="str">
        <f>IF(B3434="","",VLOOKUP(B3434,'Base productos'!A$2:H$10900,8,FALSE))</f>
        <v/>
      </c>
      <c r="J3434" s="47"/>
      <c r="K3434" s="48"/>
      <c r="L3434" s="68"/>
      <c r="M3434" s="68"/>
      <c r="N3434" s="68"/>
      <c r="O3434" s="68"/>
      <c r="P3434" s="100" t="str">
        <f>IF(O3434="","",VLOOKUP(O3434,'Principios Activos'!A$1:B$2418,2,FALSE))</f>
        <v/>
      </c>
      <c r="Q3434" s="68"/>
      <c r="R3434" s="68"/>
      <c r="S3434" s="68"/>
      <c r="T3434" s="68"/>
      <c r="U3434" s="68"/>
      <c r="V3434" s="68"/>
      <c r="W3434" s="68"/>
      <c r="X3434" s="68"/>
      <c r="Y3434" s="68"/>
      <c r="Z3434" s="68"/>
      <c r="AA3434" s="68"/>
      <c r="AB3434" s="69"/>
      <c r="AC3434" s="68"/>
      <c r="AD3434" s="69"/>
      <c r="AE3434" s="53"/>
      <c r="AF3434" s="98"/>
      <c r="AG3434" s="123"/>
      <c r="AH3434" s="123"/>
      <c r="AI3434"/>
      <c r="AJ3434"/>
      <c r="AM3434" s="13"/>
    </row>
    <row r="3435" spans="1:39" s="8" customFormat="1" ht="24.95" customHeight="1" x14ac:dyDescent="0.25">
      <c r="A3435" s="65" t="str">
        <f t="shared" si="53"/>
        <v/>
      </c>
      <c r="B3435" s="61"/>
      <c r="C3435" s="63" t="str">
        <f>IF(B3435="","",VLOOKUP(B3435,'Base productos'!A$2:H$10900,2,FALSE))</f>
        <v/>
      </c>
      <c r="D3435" s="66" t="str">
        <f>IF(B3435="","",VLOOKUP(B3435,'Base productos'!A$2:H$10900,3,FALSE))</f>
        <v/>
      </c>
      <c r="E3435" s="62" t="str">
        <f>IF(B3435="","",VLOOKUP(B3435,'Base productos'!A$2:H$10900,4,FALSE))</f>
        <v/>
      </c>
      <c r="F3435" s="62" t="str">
        <f>IF(B3435="","",VLOOKUP(B3435,'Base productos'!A$2:H$10900,5,FALSE))</f>
        <v/>
      </c>
      <c r="G3435" s="66" t="str">
        <f>IF(B3435="","",VLOOKUP(B3435,'Base productos'!A$2:H$10900,6,FALSE))</f>
        <v/>
      </c>
      <c r="H3435" s="66" t="str">
        <f>IF(B3435="","",VLOOKUP(B3435,'Base productos'!A$2:H$10900,7,FALSE))</f>
        <v/>
      </c>
      <c r="I3435" s="66" t="str">
        <f>IF(B3435="","",VLOOKUP(B3435,'Base productos'!A$2:H$10900,8,FALSE))</f>
        <v/>
      </c>
      <c r="J3435" s="47"/>
      <c r="K3435" s="48"/>
      <c r="L3435" s="68"/>
      <c r="M3435" s="68"/>
      <c r="N3435" s="68"/>
      <c r="O3435" s="68"/>
      <c r="P3435" s="100" t="str">
        <f>IF(O3435="","",VLOOKUP(O3435,'Principios Activos'!A$1:B$2418,2,FALSE))</f>
        <v/>
      </c>
      <c r="Q3435" s="68"/>
      <c r="R3435" s="68"/>
      <c r="S3435" s="68"/>
      <c r="T3435" s="68"/>
      <c r="U3435" s="68"/>
      <c r="V3435" s="68"/>
      <c r="W3435" s="68"/>
      <c r="X3435" s="68"/>
      <c r="Y3435" s="68"/>
      <c r="Z3435" s="68"/>
      <c r="AA3435" s="68"/>
      <c r="AB3435" s="69"/>
      <c r="AC3435" s="68"/>
      <c r="AD3435" s="69"/>
      <c r="AE3435" s="53"/>
      <c r="AF3435" s="98"/>
      <c r="AG3435" s="123"/>
      <c r="AH3435" s="123"/>
      <c r="AI3435"/>
      <c r="AJ3435"/>
      <c r="AM3435" s="13"/>
    </row>
    <row r="3436" spans="1:39" s="8" customFormat="1" ht="24.95" customHeight="1" x14ac:dyDescent="0.25">
      <c r="A3436" s="65" t="str">
        <f t="shared" si="53"/>
        <v/>
      </c>
      <c r="B3436" s="61"/>
      <c r="C3436" s="63" t="str">
        <f>IF(B3436="","",VLOOKUP(B3436,'Base productos'!A$2:H$10900,2,FALSE))</f>
        <v/>
      </c>
      <c r="D3436" s="66" t="str">
        <f>IF(B3436="","",VLOOKUP(B3436,'Base productos'!A$2:H$10900,3,FALSE))</f>
        <v/>
      </c>
      <c r="E3436" s="62" t="str">
        <f>IF(B3436="","",VLOOKUP(B3436,'Base productos'!A$2:H$10900,4,FALSE))</f>
        <v/>
      </c>
      <c r="F3436" s="62" t="str">
        <f>IF(B3436="","",VLOOKUP(B3436,'Base productos'!A$2:H$10900,5,FALSE))</f>
        <v/>
      </c>
      <c r="G3436" s="66" t="str">
        <f>IF(B3436="","",VLOOKUP(B3436,'Base productos'!A$2:H$10900,6,FALSE))</f>
        <v/>
      </c>
      <c r="H3436" s="66" t="str">
        <f>IF(B3436="","",VLOOKUP(B3436,'Base productos'!A$2:H$10900,7,FALSE))</f>
        <v/>
      </c>
      <c r="I3436" s="66" t="str">
        <f>IF(B3436="","",VLOOKUP(B3436,'Base productos'!A$2:H$10900,8,FALSE))</f>
        <v/>
      </c>
      <c r="J3436" s="47"/>
      <c r="K3436" s="48"/>
      <c r="L3436" s="68"/>
      <c r="M3436" s="68"/>
      <c r="N3436" s="68"/>
      <c r="O3436" s="68"/>
      <c r="P3436" s="100" t="str">
        <f>IF(O3436="","",VLOOKUP(O3436,'Principios Activos'!A$1:B$2418,2,FALSE))</f>
        <v/>
      </c>
      <c r="Q3436" s="68"/>
      <c r="R3436" s="68"/>
      <c r="S3436" s="68"/>
      <c r="T3436" s="68"/>
      <c r="U3436" s="68"/>
      <c r="V3436" s="68"/>
      <c r="W3436" s="68"/>
      <c r="X3436" s="68"/>
      <c r="Y3436" s="68"/>
      <c r="Z3436" s="68"/>
      <c r="AA3436" s="68"/>
      <c r="AB3436" s="69"/>
      <c r="AC3436" s="68"/>
      <c r="AD3436" s="69"/>
      <c r="AE3436" s="53"/>
      <c r="AF3436" s="98"/>
      <c r="AG3436" s="123"/>
      <c r="AH3436" s="123"/>
      <c r="AI3436"/>
      <c r="AJ3436"/>
      <c r="AM3436" s="13"/>
    </row>
    <row r="3437" spans="1:39" s="8" customFormat="1" ht="24.95" customHeight="1" x14ac:dyDescent="0.25">
      <c r="A3437" s="65" t="str">
        <f t="shared" si="53"/>
        <v/>
      </c>
      <c r="B3437" s="61"/>
      <c r="C3437" s="63" t="str">
        <f>IF(B3437="","",VLOOKUP(B3437,'Base productos'!A$2:H$10900,2,FALSE))</f>
        <v/>
      </c>
      <c r="D3437" s="66" t="str">
        <f>IF(B3437="","",VLOOKUP(B3437,'Base productos'!A$2:H$10900,3,FALSE))</f>
        <v/>
      </c>
      <c r="E3437" s="62" t="str">
        <f>IF(B3437="","",VLOOKUP(B3437,'Base productos'!A$2:H$10900,4,FALSE))</f>
        <v/>
      </c>
      <c r="F3437" s="62" t="str">
        <f>IF(B3437="","",VLOOKUP(B3437,'Base productos'!A$2:H$10900,5,FALSE))</f>
        <v/>
      </c>
      <c r="G3437" s="66" t="str">
        <f>IF(B3437="","",VLOOKUP(B3437,'Base productos'!A$2:H$10900,6,FALSE))</f>
        <v/>
      </c>
      <c r="H3437" s="66" t="str">
        <f>IF(B3437="","",VLOOKUP(B3437,'Base productos'!A$2:H$10900,7,FALSE))</f>
        <v/>
      </c>
      <c r="I3437" s="66" t="str">
        <f>IF(B3437="","",VLOOKUP(B3437,'Base productos'!A$2:H$10900,8,FALSE))</f>
        <v/>
      </c>
      <c r="J3437" s="47"/>
      <c r="K3437" s="48"/>
      <c r="L3437" s="68"/>
      <c r="M3437" s="68"/>
      <c r="N3437" s="68"/>
      <c r="O3437" s="68"/>
      <c r="P3437" s="100" t="str">
        <f>IF(O3437="","",VLOOKUP(O3437,'Principios Activos'!A$1:B$2418,2,FALSE))</f>
        <v/>
      </c>
      <c r="Q3437" s="68"/>
      <c r="R3437" s="68"/>
      <c r="S3437" s="68"/>
      <c r="T3437" s="68"/>
      <c r="U3437" s="68"/>
      <c r="V3437" s="68"/>
      <c r="W3437" s="68"/>
      <c r="X3437" s="68"/>
      <c r="Y3437" s="68"/>
      <c r="Z3437" s="68"/>
      <c r="AA3437" s="68"/>
      <c r="AB3437" s="69"/>
      <c r="AC3437" s="68"/>
      <c r="AD3437" s="69"/>
      <c r="AE3437" s="53"/>
      <c r="AF3437" s="98"/>
      <c r="AG3437" s="123"/>
      <c r="AH3437" s="123"/>
      <c r="AI3437"/>
      <c r="AJ3437"/>
      <c r="AM3437" s="13"/>
    </row>
    <row r="3438" spans="1:39" s="8" customFormat="1" ht="24.95" customHeight="1" x14ac:dyDescent="0.25">
      <c r="A3438" s="65" t="str">
        <f t="shared" si="53"/>
        <v/>
      </c>
      <c r="B3438" s="61"/>
      <c r="C3438" s="63" t="str">
        <f>IF(B3438="","",VLOOKUP(B3438,'Base productos'!A$2:H$10900,2,FALSE))</f>
        <v/>
      </c>
      <c r="D3438" s="66" t="str">
        <f>IF(B3438="","",VLOOKUP(B3438,'Base productos'!A$2:H$10900,3,FALSE))</f>
        <v/>
      </c>
      <c r="E3438" s="62" t="str">
        <f>IF(B3438="","",VLOOKUP(B3438,'Base productos'!A$2:H$10900,4,FALSE))</f>
        <v/>
      </c>
      <c r="F3438" s="62" t="str">
        <f>IF(B3438="","",VLOOKUP(B3438,'Base productos'!A$2:H$10900,5,FALSE))</f>
        <v/>
      </c>
      <c r="G3438" s="66" t="str">
        <f>IF(B3438="","",VLOOKUP(B3438,'Base productos'!A$2:H$10900,6,FALSE))</f>
        <v/>
      </c>
      <c r="H3438" s="66" t="str">
        <f>IF(B3438="","",VLOOKUP(B3438,'Base productos'!A$2:H$10900,7,FALSE))</f>
        <v/>
      </c>
      <c r="I3438" s="66" t="str">
        <f>IF(B3438="","",VLOOKUP(B3438,'Base productos'!A$2:H$10900,8,FALSE))</f>
        <v/>
      </c>
      <c r="J3438" s="47"/>
      <c r="K3438" s="48"/>
      <c r="L3438" s="68"/>
      <c r="M3438" s="68"/>
      <c r="N3438" s="68"/>
      <c r="O3438" s="68"/>
      <c r="P3438" s="100" t="str">
        <f>IF(O3438="","",VLOOKUP(O3438,'Principios Activos'!A$1:B$2418,2,FALSE))</f>
        <v/>
      </c>
      <c r="Q3438" s="68"/>
      <c r="R3438" s="68"/>
      <c r="S3438" s="68"/>
      <c r="T3438" s="68"/>
      <c r="U3438" s="68"/>
      <c r="V3438" s="68"/>
      <c r="W3438" s="68"/>
      <c r="X3438" s="68"/>
      <c r="Y3438" s="68"/>
      <c r="Z3438" s="68"/>
      <c r="AA3438" s="68"/>
      <c r="AB3438" s="69"/>
      <c r="AC3438" s="68"/>
      <c r="AD3438" s="69"/>
      <c r="AE3438" s="53"/>
      <c r="AF3438" s="98"/>
      <c r="AG3438" s="123"/>
      <c r="AH3438" s="123"/>
      <c r="AI3438"/>
      <c r="AJ3438"/>
      <c r="AM3438" s="13"/>
    </row>
    <row r="3439" spans="1:39" s="8" customFormat="1" ht="24.95" customHeight="1" x14ac:dyDescent="0.25">
      <c r="A3439" s="65" t="str">
        <f t="shared" si="53"/>
        <v/>
      </c>
      <c r="B3439" s="61"/>
      <c r="C3439" s="63" t="str">
        <f>IF(B3439="","",VLOOKUP(B3439,'Base productos'!A$2:H$10900,2,FALSE))</f>
        <v/>
      </c>
      <c r="D3439" s="66" t="str">
        <f>IF(B3439="","",VLOOKUP(B3439,'Base productos'!A$2:H$10900,3,FALSE))</f>
        <v/>
      </c>
      <c r="E3439" s="62" t="str">
        <f>IF(B3439="","",VLOOKUP(B3439,'Base productos'!A$2:H$10900,4,FALSE))</f>
        <v/>
      </c>
      <c r="F3439" s="62" t="str">
        <f>IF(B3439="","",VLOOKUP(B3439,'Base productos'!A$2:H$10900,5,FALSE))</f>
        <v/>
      </c>
      <c r="G3439" s="66" t="str">
        <f>IF(B3439="","",VLOOKUP(B3439,'Base productos'!A$2:H$10900,6,FALSE))</f>
        <v/>
      </c>
      <c r="H3439" s="66" t="str">
        <f>IF(B3439="","",VLOOKUP(B3439,'Base productos'!A$2:H$10900,7,FALSE))</f>
        <v/>
      </c>
      <c r="I3439" s="66" t="str">
        <f>IF(B3439="","",VLOOKUP(B3439,'Base productos'!A$2:H$10900,8,FALSE))</f>
        <v/>
      </c>
      <c r="J3439" s="47"/>
      <c r="K3439" s="48"/>
      <c r="L3439" s="68"/>
      <c r="M3439" s="68"/>
      <c r="N3439" s="68"/>
      <c r="O3439" s="68"/>
      <c r="P3439" s="100" t="str">
        <f>IF(O3439="","",VLOOKUP(O3439,'Principios Activos'!A$1:B$2418,2,FALSE))</f>
        <v/>
      </c>
      <c r="Q3439" s="68"/>
      <c r="R3439" s="68"/>
      <c r="S3439" s="68"/>
      <c r="T3439" s="68"/>
      <c r="U3439" s="68"/>
      <c r="V3439" s="68"/>
      <c r="W3439" s="68"/>
      <c r="X3439" s="68"/>
      <c r="Y3439" s="68"/>
      <c r="Z3439" s="68"/>
      <c r="AA3439" s="68"/>
      <c r="AB3439" s="69"/>
      <c r="AC3439" s="68"/>
      <c r="AD3439" s="69"/>
      <c r="AE3439" s="53"/>
      <c r="AF3439" s="98"/>
      <c r="AG3439" s="123"/>
      <c r="AH3439" s="123"/>
      <c r="AI3439"/>
      <c r="AJ3439"/>
      <c r="AM3439" s="13"/>
    </row>
    <row r="3440" spans="1:39" s="8" customFormat="1" ht="24.95" customHeight="1" x14ac:dyDescent="0.25">
      <c r="A3440" s="65" t="str">
        <f t="shared" si="53"/>
        <v/>
      </c>
      <c r="B3440" s="61"/>
      <c r="C3440" s="63" t="str">
        <f>IF(B3440="","",VLOOKUP(B3440,'Base productos'!A$2:H$10900,2,FALSE))</f>
        <v/>
      </c>
      <c r="D3440" s="66" t="str">
        <f>IF(B3440="","",VLOOKUP(B3440,'Base productos'!A$2:H$10900,3,FALSE))</f>
        <v/>
      </c>
      <c r="E3440" s="62" t="str">
        <f>IF(B3440="","",VLOOKUP(B3440,'Base productos'!A$2:H$10900,4,FALSE))</f>
        <v/>
      </c>
      <c r="F3440" s="62" t="str">
        <f>IF(B3440="","",VLOOKUP(B3440,'Base productos'!A$2:H$10900,5,FALSE))</f>
        <v/>
      </c>
      <c r="G3440" s="66" t="str">
        <f>IF(B3440="","",VLOOKUP(B3440,'Base productos'!A$2:H$10900,6,FALSE))</f>
        <v/>
      </c>
      <c r="H3440" s="66" t="str">
        <f>IF(B3440="","",VLOOKUP(B3440,'Base productos'!A$2:H$10900,7,FALSE))</f>
        <v/>
      </c>
      <c r="I3440" s="66" t="str">
        <f>IF(B3440="","",VLOOKUP(B3440,'Base productos'!A$2:H$10900,8,FALSE))</f>
        <v/>
      </c>
      <c r="J3440" s="47"/>
      <c r="K3440" s="48"/>
      <c r="L3440" s="68"/>
      <c r="M3440" s="68"/>
      <c r="N3440" s="68"/>
      <c r="O3440" s="68"/>
      <c r="P3440" s="100" t="str">
        <f>IF(O3440="","",VLOOKUP(O3440,'Principios Activos'!A$1:B$2418,2,FALSE))</f>
        <v/>
      </c>
      <c r="Q3440" s="68"/>
      <c r="R3440" s="68"/>
      <c r="S3440" s="68"/>
      <c r="T3440" s="68"/>
      <c r="U3440" s="68"/>
      <c r="V3440" s="68"/>
      <c r="W3440" s="68"/>
      <c r="X3440" s="68"/>
      <c r="Y3440" s="68"/>
      <c r="Z3440" s="68"/>
      <c r="AA3440" s="68"/>
      <c r="AB3440" s="69"/>
      <c r="AC3440" s="68"/>
      <c r="AD3440" s="69"/>
      <c r="AE3440" s="53"/>
      <c r="AF3440" s="98"/>
      <c r="AG3440" s="123"/>
      <c r="AH3440" s="123"/>
      <c r="AI3440"/>
      <c r="AJ3440"/>
      <c r="AM3440" s="13"/>
    </row>
    <row r="3441" spans="1:39" s="8" customFormat="1" ht="24.95" customHeight="1" x14ac:dyDescent="0.25">
      <c r="A3441" s="65" t="str">
        <f t="shared" si="53"/>
        <v/>
      </c>
      <c r="B3441" s="61"/>
      <c r="C3441" s="63" t="str">
        <f>IF(B3441="","",VLOOKUP(B3441,'Base productos'!A$2:H$10900,2,FALSE))</f>
        <v/>
      </c>
      <c r="D3441" s="66" t="str">
        <f>IF(B3441="","",VLOOKUP(B3441,'Base productos'!A$2:H$10900,3,FALSE))</f>
        <v/>
      </c>
      <c r="E3441" s="62" t="str">
        <f>IF(B3441="","",VLOOKUP(B3441,'Base productos'!A$2:H$10900,4,FALSE))</f>
        <v/>
      </c>
      <c r="F3441" s="62" t="str">
        <f>IF(B3441="","",VLOOKUP(B3441,'Base productos'!A$2:H$10900,5,FALSE))</f>
        <v/>
      </c>
      <c r="G3441" s="66" t="str">
        <f>IF(B3441="","",VLOOKUP(B3441,'Base productos'!A$2:H$10900,6,FALSE))</f>
        <v/>
      </c>
      <c r="H3441" s="66" t="str">
        <f>IF(B3441="","",VLOOKUP(B3441,'Base productos'!A$2:H$10900,7,FALSE))</f>
        <v/>
      </c>
      <c r="I3441" s="66" t="str">
        <f>IF(B3441="","",VLOOKUP(B3441,'Base productos'!A$2:H$10900,8,FALSE))</f>
        <v/>
      </c>
      <c r="J3441" s="47"/>
      <c r="K3441" s="48"/>
      <c r="L3441" s="68"/>
      <c r="M3441" s="68"/>
      <c r="N3441" s="68"/>
      <c r="O3441" s="68"/>
      <c r="P3441" s="100" t="str">
        <f>IF(O3441="","",VLOOKUP(O3441,'Principios Activos'!A$1:B$2418,2,FALSE))</f>
        <v/>
      </c>
      <c r="Q3441" s="68"/>
      <c r="R3441" s="68"/>
      <c r="S3441" s="68"/>
      <c r="T3441" s="68"/>
      <c r="U3441" s="68"/>
      <c r="V3441" s="68"/>
      <c r="W3441" s="68"/>
      <c r="X3441" s="68"/>
      <c r="Y3441" s="68"/>
      <c r="Z3441" s="68"/>
      <c r="AA3441" s="68"/>
      <c r="AB3441" s="69"/>
      <c r="AC3441" s="68"/>
      <c r="AD3441" s="69"/>
      <c r="AE3441" s="53"/>
      <c r="AF3441" s="98"/>
      <c r="AG3441" s="123"/>
      <c r="AH3441" s="123"/>
      <c r="AI3441"/>
      <c r="AJ3441"/>
      <c r="AM3441" s="13"/>
    </row>
    <row r="3442" spans="1:39" s="8" customFormat="1" ht="24.95" customHeight="1" x14ac:dyDescent="0.25">
      <c r="A3442" s="65" t="str">
        <f t="shared" si="53"/>
        <v/>
      </c>
      <c r="B3442" s="61"/>
      <c r="C3442" s="63" t="str">
        <f>IF(B3442="","",VLOOKUP(B3442,'Base productos'!A$2:H$10900,2,FALSE))</f>
        <v/>
      </c>
      <c r="D3442" s="66" t="str">
        <f>IF(B3442="","",VLOOKUP(B3442,'Base productos'!A$2:H$10900,3,FALSE))</f>
        <v/>
      </c>
      <c r="E3442" s="62" t="str">
        <f>IF(B3442="","",VLOOKUP(B3442,'Base productos'!A$2:H$10900,4,FALSE))</f>
        <v/>
      </c>
      <c r="F3442" s="62" t="str">
        <f>IF(B3442="","",VLOOKUP(B3442,'Base productos'!A$2:H$10900,5,FALSE))</f>
        <v/>
      </c>
      <c r="G3442" s="66" t="str">
        <f>IF(B3442="","",VLOOKUP(B3442,'Base productos'!A$2:H$10900,6,FALSE))</f>
        <v/>
      </c>
      <c r="H3442" s="66" t="str">
        <f>IF(B3442="","",VLOOKUP(B3442,'Base productos'!A$2:H$10900,7,FALSE))</f>
        <v/>
      </c>
      <c r="I3442" s="66" t="str">
        <f>IF(B3442="","",VLOOKUP(B3442,'Base productos'!A$2:H$10900,8,FALSE))</f>
        <v/>
      </c>
      <c r="J3442" s="47"/>
      <c r="K3442" s="48"/>
      <c r="L3442" s="68"/>
      <c r="M3442" s="68"/>
      <c r="N3442" s="68"/>
      <c r="O3442" s="68"/>
      <c r="P3442" s="100" t="str">
        <f>IF(O3442="","",VLOOKUP(O3442,'Principios Activos'!A$1:B$2418,2,FALSE))</f>
        <v/>
      </c>
      <c r="Q3442" s="68"/>
      <c r="R3442" s="68"/>
      <c r="S3442" s="68"/>
      <c r="T3442" s="68"/>
      <c r="U3442" s="68"/>
      <c r="V3442" s="68"/>
      <c r="W3442" s="68"/>
      <c r="X3442" s="68"/>
      <c r="Y3442" s="68"/>
      <c r="Z3442" s="68"/>
      <c r="AA3442" s="68"/>
      <c r="AB3442" s="69"/>
      <c r="AC3442" s="68"/>
      <c r="AD3442" s="69"/>
      <c r="AE3442" s="53"/>
      <c r="AF3442" s="98"/>
      <c r="AG3442" s="123"/>
      <c r="AH3442" s="123"/>
      <c r="AI3442"/>
      <c r="AJ3442"/>
      <c r="AM3442" s="13"/>
    </row>
    <row r="3443" spans="1:39" s="8" customFormat="1" ht="24.95" customHeight="1" x14ac:dyDescent="0.25">
      <c r="A3443" s="65" t="str">
        <f t="shared" si="53"/>
        <v/>
      </c>
      <c r="B3443" s="61"/>
      <c r="C3443" s="63" t="str">
        <f>IF(B3443="","",VLOOKUP(B3443,'Base productos'!A$2:H$10900,2,FALSE))</f>
        <v/>
      </c>
      <c r="D3443" s="66" t="str">
        <f>IF(B3443="","",VLOOKUP(B3443,'Base productos'!A$2:H$10900,3,FALSE))</f>
        <v/>
      </c>
      <c r="E3443" s="62" t="str">
        <f>IF(B3443="","",VLOOKUP(B3443,'Base productos'!A$2:H$10900,4,FALSE))</f>
        <v/>
      </c>
      <c r="F3443" s="62" t="str">
        <f>IF(B3443="","",VLOOKUP(B3443,'Base productos'!A$2:H$10900,5,FALSE))</f>
        <v/>
      </c>
      <c r="G3443" s="66" t="str">
        <f>IF(B3443="","",VLOOKUP(B3443,'Base productos'!A$2:H$10900,6,FALSE))</f>
        <v/>
      </c>
      <c r="H3443" s="66" t="str">
        <f>IF(B3443="","",VLOOKUP(B3443,'Base productos'!A$2:H$10900,7,FALSE))</f>
        <v/>
      </c>
      <c r="I3443" s="66" t="str">
        <f>IF(B3443="","",VLOOKUP(B3443,'Base productos'!A$2:H$10900,8,FALSE))</f>
        <v/>
      </c>
      <c r="J3443" s="47"/>
      <c r="K3443" s="48"/>
      <c r="L3443" s="68"/>
      <c r="M3443" s="68"/>
      <c r="N3443" s="68"/>
      <c r="O3443" s="68"/>
      <c r="P3443" s="100" t="str">
        <f>IF(O3443="","",VLOOKUP(O3443,'Principios Activos'!A$1:B$2418,2,FALSE))</f>
        <v/>
      </c>
      <c r="Q3443" s="68"/>
      <c r="R3443" s="68"/>
      <c r="S3443" s="68"/>
      <c r="T3443" s="68"/>
      <c r="U3443" s="68"/>
      <c r="V3443" s="68"/>
      <c r="W3443" s="68"/>
      <c r="X3443" s="68"/>
      <c r="Y3443" s="68"/>
      <c r="Z3443" s="68"/>
      <c r="AA3443" s="68"/>
      <c r="AB3443" s="69"/>
      <c r="AC3443" s="68"/>
      <c r="AD3443" s="69"/>
      <c r="AE3443" s="53"/>
      <c r="AF3443" s="98"/>
      <c r="AG3443" s="123"/>
      <c r="AH3443" s="123"/>
      <c r="AI3443"/>
      <c r="AJ3443"/>
      <c r="AM3443" s="13"/>
    </row>
    <row r="3444" spans="1:39" s="8" customFormat="1" ht="24.95" customHeight="1" x14ac:dyDescent="0.25">
      <c r="A3444" s="65" t="str">
        <f t="shared" si="53"/>
        <v/>
      </c>
      <c r="B3444" s="61"/>
      <c r="C3444" s="63" t="str">
        <f>IF(B3444="","",VLOOKUP(B3444,'Base productos'!A$2:H$10900,2,FALSE))</f>
        <v/>
      </c>
      <c r="D3444" s="66" t="str">
        <f>IF(B3444="","",VLOOKUP(B3444,'Base productos'!A$2:H$10900,3,FALSE))</f>
        <v/>
      </c>
      <c r="E3444" s="62" t="str">
        <f>IF(B3444="","",VLOOKUP(B3444,'Base productos'!A$2:H$10900,4,FALSE))</f>
        <v/>
      </c>
      <c r="F3444" s="62" t="str">
        <f>IF(B3444="","",VLOOKUP(B3444,'Base productos'!A$2:H$10900,5,FALSE))</f>
        <v/>
      </c>
      <c r="G3444" s="66" t="str">
        <f>IF(B3444="","",VLOOKUP(B3444,'Base productos'!A$2:H$10900,6,FALSE))</f>
        <v/>
      </c>
      <c r="H3444" s="66" t="str">
        <f>IF(B3444="","",VLOOKUP(B3444,'Base productos'!A$2:H$10900,7,FALSE))</f>
        <v/>
      </c>
      <c r="I3444" s="66" t="str">
        <f>IF(B3444="","",VLOOKUP(B3444,'Base productos'!A$2:H$10900,8,FALSE))</f>
        <v/>
      </c>
      <c r="J3444" s="47"/>
      <c r="K3444" s="48"/>
      <c r="L3444" s="68"/>
      <c r="M3444" s="68"/>
      <c r="N3444" s="68"/>
      <c r="O3444" s="68"/>
      <c r="P3444" s="100" t="str">
        <f>IF(O3444="","",VLOOKUP(O3444,'Principios Activos'!A$1:B$2418,2,FALSE))</f>
        <v/>
      </c>
      <c r="Q3444" s="68"/>
      <c r="R3444" s="68"/>
      <c r="S3444" s="68"/>
      <c r="T3444" s="68"/>
      <c r="U3444" s="68"/>
      <c r="V3444" s="68"/>
      <c r="W3444" s="68"/>
      <c r="X3444" s="68"/>
      <c r="Y3444" s="68"/>
      <c r="Z3444" s="68"/>
      <c r="AA3444" s="68"/>
      <c r="AB3444" s="69"/>
      <c r="AC3444" s="68"/>
      <c r="AD3444" s="69"/>
      <c r="AE3444" s="53"/>
      <c r="AF3444" s="98"/>
      <c r="AG3444" s="123"/>
      <c r="AH3444" s="123"/>
      <c r="AI3444"/>
      <c r="AJ3444"/>
      <c r="AM3444" s="13"/>
    </row>
    <row r="3445" spans="1:39" s="8" customFormat="1" ht="24.95" customHeight="1" x14ac:dyDescent="0.25">
      <c r="A3445" s="65" t="str">
        <f t="shared" si="53"/>
        <v/>
      </c>
      <c r="B3445" s="61"/>
      <c r="C3445" s="63" t="str">
        <f>IF(B3445="","",VLOOKUP(B3445,'Base productos'!A$2:H$10900,2,FALSE))</f>
        <v/>
      </c>
      <c r="D3445" s="66" t="str">
        <f>IF(B3445="","",VLOOKUP(B3445,'Base productos'!A$2:H$10900,3,FALSE))</f>
        <v/>
      </c>
      <c r="E3445" s="62" t="str">
        <f>IF(B3445="","",VLOOKUP(B3445,'Base productos'!A$2:H$10900,4,FALSE))</f>
        <v/>
      </c>
      <c r="F3445" s="62" t="str">
        <f>IF(B3445="","",VLOOKUP(B3445,'Base productos'!A$2:H$10900,5,FALSE))</f>
        <v/>
      </c>
      <c r="G3445" s="66" t="str">
        <f>IF(B3445="","",VLOOKUP(B3445,'Base productos'!A$2:H$10900,6,FALSE))</f>
        <v/>
      </c>
      <c r="H3445" s="66" t="str">
        <f>IF(B3445="","",VLOOKUP(B3445,'Base productos'!A$2:H$10900,7,FALSE))</f>
        <v/>
      </c>
      <c r="I3445" s="66" t="str">
        <f>IF(B3445="","",VLOOKUP(B3445,'Base productos'!A$2:H$10900,8,FALSE))</f>
        <v/>
      </c>
      <c r="J3445" s="47"/>
      <c r="K3445" s="48"/>
      <c r="L3445" s="68"/>
      <c r="M3445" s="68"/>
      <c r="N3445" s="68"/>
      <c r="O3445" s="68"/>
      <c r="P3445" s="100" t="str">
        <f>IF(O3445="","",VLOOKUP(O3445,'Principios Activos'!A$1:B$2418,2,FALSE))</f>
        <v/>
      </c>
      <c r="Q3445" s="68"/>
      <c r="R3445" s="68"/>
      <c r="S3445" s="68"/>
      <c r="T3445" s="68"/>
      <c r="U3445" s="68"/>
      <c r="V3445" s="68"/>
      <c r="W3445" s="68"/>
      <c r="X3445" s="68"/>
      <c r="Y3445" s="68"/>
      <c r="Z3445" s="68"/>
      <c r="AA3445" s="68"/>
      <c r="AB3445" s="69"/>
      <c r="AC3445" s="68"/>
      <c r="AD3445" s="69"/>
      <c r="AE3445" s="53"/>
      <c r="AF3445" s="98"/>
      <c r="AG3445" s="123"/>
      <c r="AH3445" s="123"/>
      <c r="AI3445"/>
      <c r="AJ3445"/>
      <c r="AM3445" s="13"/>
    </row>
    <row r="3446" spans="1:39" s="8" customFormat="1" ht="24.95" customHeight="1" x14ac:dyDescent="0.25">
      <c r="A3446" s="65" t="str">
        <f t="shared" si="53"/>
        <v/>
      </c>
      <c r="B3446" s="61"/>
      <c r="C3446" s="63" t="str">
        <f>IF(B3446="","",VLOOKUP(B3446,'Base productos'!A$2:H$10900,2,FALSE))</f>
        <v/>
      </c>
      <c r="D3446" s="66" t="str">
        <f>IF(B3446="","",VLOOKUP(B3446,'Base productos'!A$2:H$10900,3,FALSE))</f>
        <v/>
      </c>
      <c r="E3446" s="62" t="str">
        <f>IF(B3446="","",VLOOKUP(B3446,'Base productos'!A$2:H$10900,4,FALSE))</f>
        <v/>
      </c>
      <c r="F3446" s="62" t="str">
        <f>IF(B3446="","",VLOOKUP(B3446,'Base productos'!A$2:H$10900,5,FALSE))</f>
        <v/>
      </c>
      <c r="G3446" s="66" t="str">
        <f>IF(B3446="","",VLOOKUP(B3446,'Base productos'!A$2:H$10900,6,FALSE))</f>
        <v/>
      </c>
      <c r="H3446" s="66" t="str">
        <f>IF(B3446="","",VLOOKUP(B3446,'Base productos'!A$2:H$10900,7,FALSE))</f>
        <v/>
      </c>
      <c r="I3446" s="66" t="str">
        <f>IF(B3446="","",VLOOKUP(B3446,'Base productos'!A$2:H$10900,8,FALSE))</f>
        <v/>
      </c>
      <c r="J3446" s="47"/>
      <c r="K3446" s="48"/>
      <c r="L3446" s="68"/>
      <c r="M3446" s="68"/>
      <c r="N3446" s="68"/>
      <c r="O3446" s="68"/>
      <c r="P3446" s="100" t="str">
        <f>IF(O3446="","",VLOOKUP(O3446,'Principios Activos'!A$1:B$2418,2,FALSE))</f>
        <v/>
      </c>
      <c r="Q3446" s="68"/>
      <c r="R3446" s="68"/>
      <c r="S3446" s="68"/>
      <c r="T3446" s="68"/>
      <c r="U3446" s="68"/>
      <c r="V3446" s="68"/>
      <c r="W3446" s="68"/>
      <c r="X3446" s="68"/>
      <c r="Y3446" s="68"/>
      <c r="Z3446" s="68"/>
      <c r="AA3446" s="68"/>
      <c r="AB3446" s="69"/>
      <c r="AC3446" s="68"/>
      <c r="AD3446" s="69"/>
      <c r="AE3446" s="53"/>
      <c r="AF3446" s="98"/>
      <c r="AG3446" s="123"/>
      <c r="AH3446" s="123"/>
      <c r="AI3446"/>
      <c r="AJ3446"/>
      <c r="AM3446" s="13"/>
    </row>
    <row r="3447" spans="1:39" s="8" customFormat="1" ht="24.95" customHeight="1" x14ac:dyDescent="0.25">
      <c r="A3447" s="65" t="str">
        <f t="shared" si="53"/>
        <v/>
      </c>
      <c r="B3447" s="61"/>
      <c r="C3447" s="63" t="str">
        <f>IF(B3447="","",VLOOKUP(B3447,'Base productos'!A$2:H$10900,2,FALSE))</f>
        <v/>
      </c>
      <c r="D3447" s="66" t="str">
        <f>IF(B3447="","",VLOOKUP(B3447,'Base productos'!A$2:H$10900,3,FALSE))</f>
        <v/>
      </c>
      <c r="E3447" s="62" t="str">
        <f>IF(B3447="","",VLOOKUP(B3447,'Base productos'!A$2:H$10900,4,FALSE))</f>
        <v/>
      </c>
      <c r="F3447" s="62" t="str">
        <f>IF(B3447="","",VLOOKUP(B3447,'Base productos'!A$2:H$10900,5,FALSE))</f>
        <v/>
      </c>
      <c r="G3447" s="66" t="str">
        <f>IF(B3447="","",VLOOKUP(B3447,'Base productos'!A$2:H$10900,6,FALSE))</f>
        <v/>
      </c>
      <c r="H3447" s="66" t="str">
        <f>IF(B3447="","",VLOOKUP(B3447,'Base productos'!A$2:H$10900,7,FALSE))</f>
        <v/>
      </c>
      <c r="I3447" s="66" t="str">
        <f>IF(B3447="","",VLOOKUP(B3447,'Base productos'!A$2:H$10900,8,FALSE))</f>
        <v/>
      </c>
      <c r="J3447" s="47"/>
      <c r="K3447" s="48"/>
      <c r="L3447" s="68"/>
      <c r="M3447" s="68"/>
      <c r="N3447" s="68"/>
      <c r="O3447" s="68"/>
      <c r="P3447" s="100" t="str">
        <f>IF(O3447="","",VLOOKUP(O3447,'Principios Activos'!A$1:B$2418,2,FALSE))</f>
        <v/>
      </c>
      <c r="Q3447" s="68"/>
      <c r="R3447" s="68"/>
      <c r="S3447" s="68"/>
      <c r="T3447" s="68"/>
      <c r="U3447" s="68"/>
      <c r="V3447" s="68"/>
      <c r="W3447" s="68"/>
      <c r="X3447" s="68"/>
      <c r="Y3447" s="68"/>
      <c r="Z3447" s="68"/>
      <c r="AA3447" s="68"/>
      <c r="AB3447" s="69"/>
      <c r="AC3447" s="68"/>
      <c r="AD3447" s="69"/>
      <c r="AE3447" s="53"/>
      <c r="AF3447" s="98"/>
      <c r="AG3447" s="123"/>
      <c r="AH3447" s="123"/>
      <c r="AI3447"/>
      <c r="AJ3447"/>
      <c r="AM3447" s="13"/>
    </row>
    <row r="3448" spans="1:39" s="8" customFormat="1" ht="24.95" customHeight="1" x14ac:dyDescent="0.25">
      <c r="A3448" s="65" t="str">
        <f t="shared" si="53"/>
        <v/>
      </c>
      <c r="B3448" s="61"/>
      <c r="C3448" s="63" t="str">
        <f>IF(B3448="","",VLOOKUP(B3448,'Base productos'!A$2:H$10900,2,FALSE))</f>
        <v/>
      </c>
      <c r="D3448" s="66" t="str">
        <f>IF(B3448="","",VLOOKUP(B3448,'Base productos'!A$2:H$10900,3,FALSE))</f>
        <v/>
      </c>
      <c r="E3448" s="62" t="str">
        <f>IF(B3448="","",VLOOKUP(B3448,'Base productos'!A$2:H$10900,4,FALSE))</f>
        <v/>
      </c>
      <c r="F3448" s="62" t="str">
        <f>IF(B3448="","",VLOOKUP(B3448,'Base productos'!A$2:H$10900,5,FALSE))</f>
        <v/>
      </c>
      <c r="G3448" s="66" t="str">
        <f>IF(B3448="","",VLOOKUP(B3448,'Base productos'!A$2:H$10900,6,FALSE))</f>
        <v/>
      </c>
      <c r="H3448" s="66" t="str">
        <f>IF(B3448="","",VLOOKUP(B3448,'Base productos'!A$2:H$10900,7,FALSE))</f>
        <v/>
      </c>
      <c r="I3448" s="66" t="str">
        <f>IF(B3448="","",VLOOKUP(B3448,'Base productos'!A$2:H$10900,8,FALSE))</f>
        <v/>
      </c>
      <c r="J3448" s="47"/>
      <c r="K3448" s="48"/>
      <c r="L3448" s="68"/>
      <c r="M3448" s="68"/>
      <c r="N3448" s="68"/>
      <c r="O3448" s="68"/>
      <c r="P3448" s="100" t="str">
        <f>IF(O3448="","",VLOOKUP(O3448,'Principios Activos'!A$1:B$2418,2,FALSE))</f>
        <v/>
      </c>
      <c r="Q3448" s="68"/>
      <c r="R3448" s="68"/>
      <c r="S3448" s="68"/>
      <c r="T3448" s="68"/>
      <c r="U3448" s="68"/>
      <c r="V3448" s="68"/>
      <c r="W3448" s="68"/>
      <c r="X3448" s="68"/>
      <c r="Y3448" s="68"/>
      <c r="Z3448" s="68"/>
      <c r="AA3448" s="68"/>
      <c r="AB3448" s="69"/>
      <c r="AC3448" s="68"/>
      <c r="AD3448" s="69"/>
      <c r="AE3448" s="53"/>
      <c r="AF3448" s="98"/>
      <c r="AG3448" s="123"/>
      <c r="AH3448" s="123"/>
      <c r="AI3448"/>
      <c r="AJ3448"/>
      <c r="AM3448" s="13"/>
    </row>
    <row r="3449" spans="1:39" s="8" customFormat="1" ht="24.95" customHeight="1" x14ac:dyDescent="0.25">
      <c r="A3449" s="65" t="str">
        <f t="shared" si="53"/>
        <v/>
      </c>
      <c r="B3449" s="61"/>
      <c r="C3449" s="63" t="str">
        <f>IF(B3449="","",VLOOKUP(B3449,'Base productos'!A$2:H$10900,2,FALSE))</f>
        <v/>
      </c>
      <c r="D3449" s="66" t="str">
        <f>IF(B3449="","",VLOOKUP(B3449,'Base productos'!A$2:H$10900,3,FALSE))</f>
        <v/>
      </c>
      <c r="E3449" s="62" t="str">
        <f>IF(B3449="","",VLOOKUP(B3449,'Base productos'!A$2:H$10900,4,FALSE))</f>
        <v/>
      </c>
      <c r="F3449" s="62" t="str">
        <f>IF(B3449="","",VLOOKUP(B3449,'Base productos'!A$2:H$10900,5,FALSE))</f>
        <v/>
      </c>
      <c r="G3449" s="66" t="str">
        <f>IF(B3449="","",VLOOKUP(B3449,'Base productos'!A$2:H$10900,6,FALSE))</f>
        <v/>
      </c>
      <c r="H3449" s="66" t="str">
        <f>IF(B3449="","",VLOOKUP(B3449,'Base productos'!A$2:H$10900,7,FALSE))</f>
        <v/>
      </c>
      <c r="I3449" s="66" t="str">
        <f>IF(B3449="","",VLOOKUP(B3449,'Base productos'!A$2:H$10900,8,FALSE))</f>
        <v/>
      </c>
      <c r="J3449" s="47"/>
      <c r="K3449" s="48"/>
      <c r="L3449" s="68"/>
      <c r="M3449" s="68"/>
      <c r="N3449" s="68"/>
      <c r="O3449" s="68"/>
      <c r="P3449" s="100" t="str">
        <f>IF(O3449="","",VLOOKUP(O3449,'Principios Activos'!A$1:B$2418,2,FALSE))</f>
        <v/>
      </c>
      <c r="Q3449" s="68"/>
      <c r="R3449" s="68"/>
      <c r="S3449" s="68"/>
      <c r="T3449" s="68"/>
      <c r="U3449" s="68"/>
      <c r="V3449" s="68"/>
      <c r="W3449" s="68"/>
      <c r="X3449" s="68"/>
      <c r="Y3449" s="68"/>
      <c r="Z3449" s="68"/>
      <c r="AA3449" s="68"/>
      <c r="AB3449" s="69"/>
      <c r="AC3449" s="68"/>
      <c r="AD3449" s="69"/>
      <c r="AE3449" s="53"/>
      <c r="AF3449" s="98"/>
      <c r="AG3449" s="123"/>
      <c r="AH3449" s="123"/>
      <c r="AI3449"/>
      <c r="AJ3449"/>
      <c r="AM3449" s="13"/>
    </row>
    <row r="3450" spans="1:39" s="8" customFormat="1" ht="24.95" customHeight="1" x14ac:dyDescent="0.25">
      <c r="A3450" s="65" t="str">
        <f t="shared" si="53"/>
        <v/>
      </c>
      <c r="B3450" s="61"/>
      <c r="C3450" s="63" t="str">
        <f>IF(B3450="","",VLOOKUP(B3450,'Base productos'!A$2:H$10900,2,FALSE))</f>
        <v/>
      </c>
      <c r="D3450" s="66" t="str">
        <f>IF(B3450="","",VLOOKUP(B3450,'Base productos'!A$2:H$10900,3,FALSE))</f>
        <v/>
      </c>
      <c r="E3450" s="62" t="str">
        <f>IF(B3450="","",VLOOKUP(B3450,'Base productos'!A$2:H$10900,4,FALSE))</f>
        <v/>
      </c>
      <c r="F3450" s="62" t="str">
        <f>IF(B3450="","",VLOOKUP(B3450,'Base productos'!A$2:H$10900,5,FALSE))</f>
        <v/>
      </c>
      <c r="G3450" s="66" t="str">
        <f>IF(B3450="","",VLOOKUP(B3450,'Base productos'!A$2:H$10900,6,FALSE))</f>
        <v/>
      </c>
      <c r="H3450" s="66" t="str">
        <f>IF(B3450="","",VLOOKUP(B3450,'Base productos'!A$2:H$10900,7,FALSE))</f>
        <v/>
      </c>
      <c r="I3450" s="66" t="str">
        <f>IF(B3450="","",VLOOKUP(B3450,'Base productos'!A$2:H$10900,8,FALSE))</f>
        <v/>
      </c>
      <c r="J3450" s="47"/>
      <c r="K3450" s="48"/>
      <c r="L3450" s="68"/>
      <c r="M3450" s="68"/>
      <c r="N3450" s="68"/>
      <c r="O3450" s="68"/>
      <c r="P3450" s="100" t="str">
        <f>IF(O3450="","",VLOOKUP(O3450,'Principios Activos'!A$1:B$2418,2,FALSE))</f>
        <v/>
      </c>
      <c r="Q3450" s="68"/>
      <c r="R3450" s="68"/>
      <c r="S3450" s="68"/>
      <c r="T3450" s="68"/>
      <c r="U3450" s="68"/>
      <c r="V3450" s="68"/>
      <c r="W3450" s="68"/>
      <c r="X3450" s="68"/>
      <c r="Y3450" s="68"/>
      <c r="Z3450" s="68"/>
      <c r="AA3450" s="68"/>
      <c r="AB3450" s="69"/>
      <c r="AC3450" s="68"/>
      <c r="AD3450" s="69"/>
      <c r="AE3450" s="53"/>
      <c r="AF3450" s="98"/>
      <c r="AG3450" s="123"/>
      <c r="AH3450" s="123"/>
      <c r="AI3450"/>
      <c r="AJ3450"/>
      <c r="AM3450" s="13"/>
    </row>
    <row r="3451" spans="1:39" s="8" customFormat="1" ht="24.95" customHeight="1" x14ac:dyDescent="0.25">
      <c r="A3451" s="65" t="str">
        <f t="shared" si="53"/>
        <v/>
      </c>
      <c r="B3451" s="61"/>
      <c r="C3451" s="63" t="str">
        <f>IF(B3451="","",VLOOKUP(B3451,'Base productos'!A$2:H$10900,2,FALSE))</f>
        <v/>
      </c>
      <c r="D3451" s="66" t="str">
        <f>IF(B3451="","",VLOOKUP(B3451,'Base productos'!A$2:H$10900,3,FALSE))</f>
        <v/>
      </c>
      <c r="E3451" s="62" t="str">
        <f>IF(B3451="","",VLOOKUP(B3451,'Base productos'!A$2:H$10900,4,FALSE))</f>
        <v/>
      </c>
      <c r="F3451" s="62" t="str">
        <f>IF(B3451="","",VLOOKUP(B3451,'Base productos'!A$2:H$10900,5,FALSE))</f>
        <v/>
      </c>
      <c r="G3451" s="66" t="str">
        <f>IF(B3451="","",VLOOKUP(B3451,'Base productos'!A$2:H$10900,6,FALSE))</f>
        <v/>
      </c>
      <c r="H3451" s="66" t="str">
        <f>IF(B3451="","",VLOOKUP(B3451,'Base productos'!A$2:H$10900,7,FALSE))</f>
        <v/>
      </c>
      <c r="I3451" s="66" t="str">
        <f>IF(B3451="","",VLOOKUP(B3451,'Base productos'!A$2:H$10900,8,FALSE))</f>
        <v/>
      </c>
      <c r="J3451" s="47"/>
      <c r="K3451" s="48"/>
      <c r="L3451" s="68"/>
      <c r="M3451" s="68"/>
      <c r="N3451" s="68"/>
      <c r="O3451" s="68"/>
      <c r="P3451" s="100" t="str">
        <f>IF(O3451="","",VLOOKUP(O3451,'Principios Activos'!A$1:B$2418,2,FALSE))</f>
        <v/>
      </c>
      <c r="Q3451" s="68"/>
      <c r="R3451" s="68"/>
      <c r="S3451" s="68"/>
      <c r="T3451" s="68"/>
      <c r="U3451" s="68"/>
      <c r="V3451" s="68"/>
      <c r="W3451" s="68"/>
      <c r="X3451" s="68"/>
      <c r="Y3451" s="68"/>
      <c r="Z3451" s="68"/>
      <c r="AA3451" s="68"/>
      <c r="AB3451" s="69"/>
      <c r="AC3451" s="68"/>
      <c r="AD3451" s="69"/>
      <c r="AE3451" s="53"/>
      <c r="AF3451" s="98"/>
      <c r="AG3451" s="123"/>
      <c r="AH3451" s="123"/>
      <c r="AI3451"/>
      <c r="AJ3451"/>
      <c r="AM3451" s="13"/>
    </row>
    <row r="3452" spans="1:39" s="8" customFormat="1" ht="24.95" customHeight="1" x14ac:dyDescent="0.25">
      <c r="A3452" s="65" t="str">
        <f t="shared" si="53"/>
        <v/>
      </c>
      <c r="B3452" s="61"/>
      <c r="C3452" s="63" t="str">
        <f>IF(B3452="","",VLOOKUP(B3452,'Base productos'!A$2:H$10900,2,FALSE))</f>
        <v/>
      </c>
      <c r="D3452" s="66" t="str">
        <f>IF(B3452="","",VLOOKUP(B3452,'Base productos'!A$2:H$10900,3,FALSE))</f>
        <v/>
      </c>
      <c r="E3452" s="62" t="str">
        <f>IF(B3452="","",VLOOKUP(B3452,'Base productos'!A$2:H$10900,4,FALSE))</f>
        <v/>
      </c>
      <c r="F3452" s="62" t="str">
        <f>IF(B3452="","",VLOOKUP(B3452,'Base productos'!A$2:H$10900,5,FALSE))</f>
        <v/>
      </c>
      <c r="G3452" s="66" t="str">
        <f>IF(B3452="","",VLOOKUP(B3452,'Base productos'!A$2:H$10900,6,FALSE))</f>
        <v/>
      </c>
      <c r="H3452" s="66" t="str">
        <f>IF(B3452="","",VLOOKUP(B3452,'Base productos'!A$2:H$10900,7,FALSE))</f>
        <v/>
      </c>
      <c r="I3452" s="66" t="str">
        <f>IF(B3452="","",VLOOKUP(B3452,'Base productos'!A$2:H$10900,8,FALSE))</f>
        <v/>
      </c>
      <c r="J3452" s="47"/>
      <c r="K3452" s="48"/>
      <c r="L3452" s="68"/>
      <c r="M3452" s="68"/>
      <c r="N3452" s="68"/>
      <c r="O3452" s="68"/>
      <c r="P3452" s="100" t="str">
        <f>IF(O3452="","",VLOOKUP(O3452,'Principios Activos'!A$1:B$2418,2,FALSE))</f>
        <v/>
      </c>
      <c r="Q3452" s="68"/>
      <c r="R3452" s="68"/>
      <c r="S3452" s="68"/>
      <c r="T3452" s="68"/>
      <c r="U3452" s="68"/>
      <c r="V3452" s="68"/>
      <c r="W3452" s="68"/>
      <c r="X3452" s="68"/>
      <c r="Y3452" s="68"/>
      <c r="Z3452" s="68"/>
      <c r="AA3452" s="68"/>
      <c r="AB3452" s="69"/>
      <c r="AC3452" s="68"/>
      <c r="AD3452" s="69"/>
      <c r="AE3452" s="53"/>
      <c r="AF3452" s="98"/>
      <c r="AG3452" s="123"/>
      <c r="AH3452" s="123"/>
      <c r="AI3452"/>
      <c r="AJ3452"/>
      <c r="AM3452" s="13"/>
    </row>
    <row r="3453" spans="1:39" s="8" customFormat="1" ht="24.95" customHeight="1" x14ac:dyDescent="0.25">
      <c r="A3453" s="65" t="str">
        <f t="shared" si="53"/>
        <v/>
      </c>
      <c r="B3453" s="61"/>
      <c r="C3453" s="63" t="str">
        <f>IF(B3453="","",VLOOKUP(B3453,'Base productos'!A$2:H$10900,2,FALSE))</f>
        <v/>
      </c>
      <c r="D3453" s="66" t="str">
        <f>IF(B3453="","",VLOOKUP(B3453,'Base productos'!A$2:H$10900,3,FALSE))</f>
        <v/>
      </c>
      <c r="E3453" s="62" t="str">
        <f>IF(B3453="","",VLOOKUP(B3453,'Base productos'!A$2:H$10900,4,FALSE))</f>
        <v/>
      </c>
      <c r="F3453" s="62" t="str">
        <f>IF(B3453="","",VLOOKUP(B3453,'Base productos'!A$2:H$10900,5,FALSE))</f>
        <v/>
      </c>
      <c r="G3453" s="66" t="str">
        <f>IF(B3453="","",VLOOKUP(B3453,'Base productos'!A$2:H$10900,6,FALSE))</f>
        <v/>
      </c>
      <c r="H3453" s="66" t="str">
        <f>IF(B3453="","",VLOOKUP(B3453,'Base productos'!A$2:H$10900,7,FALSE))</f>
        <v/>
      </c>
      <c r="I3453" s="66" t="str">
        <f>IF(B3453="","",VLOOKUP(B3453,'Base productos'!A$2:H$10900,8,FALSE))</f>
        <v/>
      </c>
      <c r="J3453" s="47"/>
      <c r="K3453" s="48"/>
      <c r="L3453" s="68"/>
      <c r="M3453" s="68"/>
      <c r="N3453" s="68"/>
      <c r="O3453" s="68"/>
      <c r="P3453" s="100" t="str">
        <f>IF(O3453="","",VLOOKUP(O3453,'Principios Activos'!A$1:B$2418,2,FALSE))</f>
        <v/>
      </c>
      <c r="Q3453" s="68"/>
      <c r="R3453" s="68"/>
      <c r="S3453" s="68"/>
      <c r="T3453" s="68"/>
      <c r="U3453" s="68"/>
      <c r="V3453" s="68"/>
      <c r="W3453" s="68"/>
      <c r="X3453" s="68"/>
      <c r="Y3453" s="68"/>
      <c r="Z3453" s="68"/>
      <c r="AA3453" s="68"/>
      <c r="AB3453" s="69"/>
      <c r="AC3453" s="68"/>
      <c r="AD3453" s="69"/>
      <c r="AE3453" s="53"/>
      <c r="AF3453" s="98"/>
      <c r="AG3453" s="123"/>
      <c r="AH3453" s="123"/>
      <c r="AI3453"/>
      <c r="AJ3453"/>
      <c r="AM3453" s="13"/>
    </row>
    <row r="3454" spans="1:39" s="8" customFormat="1" ht="24.95" customHeight="1" x14ac:dyDescent="0.25">
      <c r="A3454" s="65" t="str">
        <f t="shared" si="53"/>
        <v/>
      </c>
      <c r="B3454" s="61"/>
      <c r="C3454" s="63" t="str">
        <f>IF(B3454="","",VLOOKUP(B3454,'Base productos'!A$2:H$10900,2,FALSE))</f>
        <v/>
      </c>
      <c r="D3454" s="66" t="str">
        <f>IF(B3454="","",VLOOKUP(B3454,'Base productos'!A$2:H$10900,3,FALSE))</f>
        <v/>
      </c>
      <c r="E3454" s="62" t="str">
        <f>IF(B3454="","",VLOOKUP(B3454,'Base productos'!A$2:H$10900,4,FALSE))</f>
        <v/>
      </c>
      <c r="F3454" s="62" t="str">
        <f>IF(B3454="","",VLOOKUP(B3454,'Base productos'!A$2:H$10900,5,FALSE))</f>
        <v/>
      </c>
      <c r="G3454" s="66" t="str">
        <f>IF(B3454="","",VLOOKUP(B3454,'Base productos'!A$2:H$10900,6,FALSE))</f>
        <v/>
      </c>
      <c r="H3454" s="66" t="str">
        <f>IF(B3454="","",VLOOKUP(B3454,'Base productos'!A$2:H$10900,7,FALSE))</f>
        <v/>
      </c>
      <c r="I3454" s="66" t="str">
        <f>IF(B3454="","",VLOOKUP(B3454,'Base productos'!A$2:H$10900,8,FALSE))</f>
        <v/>
      </c>
      <c r="J3454" s="47"/>
      <c r="K3454" s="48"/>
      <c r="L3454" s="68"/>
      <c r="M3454" s="68"/>
      <c r="N3454" s="68"/>
      <c r="O3454" s="68"/>
      <c r="P3454" s="100" t="str">
        <f>IF(O3454="","",VLOOKUP(O3454,'Principios Activos'!A$1:B$2418,2,FALSE))</f>
        <v/>
      </c>
      <c r="Q3454" s="68"/>
      <c r="R3454" s="68"/>
      <c r="S3454" s="68"/>
      <c r="T3454" s="68"/>
      <c r="U3454" s="68"/>
      <c r="V3454" s="68"/>
      <c r="W3454" s="68"/>
      <c r="X3454" s="68"/>
      <c r="Y3454" s="68"/>
      <c r="Z3454" s="68"/>
      <c r="AA3454" s="68"/>
      <c r="AB3454" s="69"/>
      <c r="AC3454" s="68"/>
      <c r="AD3454" s="69"/>
      <c r="AE3454" s="53"/>
      <c r="AF3454" s="98"/>
      <c r="AG3454" s="123"/>
      <c r="AH3454" s="123"/>
      <c r="AI3454"/>
      <c r="AJ3454"/>
      <c r="AM3454" s="13"/>
    </row>
    <row r="3455" spans="1:39" s="8" customFormat="1" ht="24.95" customHeight="1" x14ac:dyDescent="0.25">
      <c r="A3455" s="65" t="str">
        <f t="shared" si="53"/>
        <v/>
      </c>
      <c r="B3455" s="61"/>
      <c r="C3455" s="63" t="str">
        <f>IF(B3455="","",VLOOKUP(B3455,'Base productos'!A$2:H$10900,2,FALSE))</f>
        <v/>
      </c>
      <c r="D3455" s="66" t="str">
        <f>IF(B3455="","",VLOOKUP(B3455,'Base productos'!A$2:H$10900,3,FALSE))</f>
        <v/>
      </c>
      <c r="E3455" s="62" t="str">
        <f>IF(B3455="","",VLOOKUP(B3455,'Base productos'!A$2:H$10900,4,FALSE))</f>
        <v/>
      </c>
      <c r="F3455" s="62" t="str">
        <f>IF(B3455="","",VLOOKUP(B3455,'Base productos'!A$2:H$10900,5,FALSE))</f>
        <v/>
      </c>
      <c r="G3455" s="66" t="str">
        <f>IF(B3455="","",VLOOKUP(B3455,'Base productos'!A$2:H$10900,6,FALSE))</f>
        <v/>
      </c>
      <c r="H3455" s="66" t="str">
        <f>IF(B3455="","",VLOOKUP(B3455,'Base productos'!A$2:H$10900,7,FALSE))</f>
        <v/>
      </c>
      <c r="I3455" s="66" t="str">
        <f>IF(B3455="","",VLOOKUP(B3455,'Base productos'!A$2:H$10900,8,FALSE))</f>
        <v/>
      </c>
      <c r="J3455" s="47"/>
      <c r="K3455" s="48"/>
      <c r="L3455" s="68"/>
      <c r="M3455" s="68"/>
      <c r="N3455" s="68"/>
      <c r="O3455" s="68"/>
      <c r="P3455" s="100" t="str">
        <f>IF(O3455="","",VLOOKUP(O3455,'Principios Activos'!A$1:B$2418,2,FALSE))</f>
        <v/>
      </c>
      <c r="Q3455" s="68"/>
      <c r="R3455" s="68"/>
      <c r="S3455" s="68"/>
      <c r="T3455" s="68"/>
      <c r="U3455" s="68"/>
      <c r="V3455" s="68"/>
      <c r="W3455" s="68"/>
      <c r="X3455" s="68"/>
      <c r="Y3455" s="68"/>
      <c r="Z3455" s="68"/>
      <c r="AA3455" s="68"/>
      <c r="AB3455" s="69"/>
      <c r="AC3455" s="68"/>
      <c r="AD3455" s="69"/>
      <c r="AE3455" s="53"/>
      <c r="AF3455" s="98"/>
      <c r="AG3455" s="123"/>
      <c r="AH3455" s="123"/>
      <c r="AI3455"/>
      <c r="AJ3455"/>
      <c r="AM3455" s="13"/>
    </row>
    <row r="3456" spans="1:39" s="8" customFormat="1" ht="24.95" customHeight="1" x14ac:dyDescent="0.25">
      <c r="A3456" s="65" t="str">
        <f t="shared" si="53"/>
        <v/>
      </c>
      <c r="B3456" s="61"/>
      <c r="C3456" s="63" t="str">
        <f>IF(B3456="","",VLOOKUP(B3456,'Base productos'!A$2:H$10900,2,FALSE))</f>
        <v/>
      </c>
      <c r="D3456" s="66" t="str">
        <f>IF(B3456="","",VLOOKUP(B3456,'Base productos'!A$2:H$10900,3,FALSE))</f>
        <v/>
      </c>
      <c r="E3456" s="62" t="str">
        <f>IF(B3456="","",VLOOKUP(B3456,'Base productos'!A$2:H$10900,4,FALSE))</f>
        <v/>
      </c>
      <c r="F3456" s="62" t="str">
        <f>IF(B3456="","",VLOOKUP(B3456,'Base productos'!A$2:H$10900,5,FALSE))</f>
        <v/>
      </c>
      <c r="G3456" s="66" t="str">
        <f>IF(B3456="","",VLOOKUP(B3456,'Base productos'!A$2:H$10900,6,FALSE))</f>
        <v/>
      </c>
      <c r="H3456" s="66" t="str">
        <f>IF(B3456="","",VLOOKUP(B3456,'Base productos'!A$2:H$10900,7,FALSE))</f>
        <v/>
      </c>
      <c r="I3456" s="66" t="str">
        <f>IF(B3456="","",VLOOKUP(B3456,'Base productos'!A$2:H$10900,8,FALSE))</f>
        <v/>
      </c>
      <c r="J3456" s="47"/>
      <c r="K3456" s="48"/>
      <c r="L3456" s="68"/>
      <c r="M3456" s="68"/>
      <c r="N3456" s="68"/>
      <c r="O3456" s="68"/>
      <c r="P3456" s="100" t="str">
        <f>IF(O3456="","",VLOOKUP(O3456,'Principios Activos'!A$1:B$2418,2,FALSE))</f>
        <v/>
      </c>
      <c r="Q3456" s="68"/>
      <c r="R3456" s="68"/>
      <c r="S3456" s="68"/>
      <c r="T3456" s="68"/>
      <c r="U3456" s="68"/>
      <c r="V3456" s="68"/>
      <c r="W3456" s="68"/>
      <c r="X3456" s="68"/>
      <c r="Y3456" s="68"/>
      <c r="Z3456" s="68"/>
      <c r="AA3456" s="68"/>
      <c r="AB3456" s="69"/>
      <c r="AC3456" s="68"/>
      <c r="AD3456" s="69"/>
      <c r="AE3456" s="53"/>
      <c r="AF3456" s="98"/>
      <c r="AG3456" s="123"/>
      <c r="AH3456" s="123"/>
      <c r="AI3456"/>
      <c r="AJ3456"/>
      <c r="AM3456" s="13"/>
    </row>
    <row r="3457" spans="1:39" s="8" customFormat="1" ht="24.95" customHeight="1" x14ac:dyDescent="0.25">
      <c r="A3457" s="65" t="str">
        <f t="shared" si="53"/>
        <v/>
      </c>
      <c r="B3457" s="61"/>
      <c r="C3457" s="63" t="str">
        <f>IF(B3457="","",VLOOKUP(B3457,'Base productos'!A$2:H$10900,2,FALSE))</f>
        <v/>
      </c>
      <c r="D3457" s="66" t="str">
        <f>IF(B3457="","",VLOOKUP(B3457,'Base productos'!A$2:H$10900,3,FALSE))</f>
        <v/>
      </c>
      <c r="E3457" s="62" t="str">
        <f>IF(B3457="","",VLOOKUP(B3457,'Base productos'!A$2:H$10900,4,FALSE))</f>
        <v/>
      </c>
      <c r="F3457" s="62" t="str">
        <f>IF(B3457="","",VLOOKUP(B3457,'Base productos'!A$2:H$10900,5,FALSE))</f>
        <v/>
      </c>
      <c r="G3457" s="66" t="str">
        <f>IF(B3457="","",VLOOKUP(B3457,'Base productos'!A$2:H$10900,6,FALSE))</f>
        <v/>
      </c>
      <c r="H3457" s="66" t="str">
        <f>IF(B3457="","",VLOOKUP(B3457,'Base productos'!A$2:H$10900,7,FALSE))</f>
        <v/>
      </c>
      <c r="I3457" s="66" t="str">
        <f>IF(B3457="","",VLOOKUP(B3457,'Base productos'!A$2:H$10900,8,FALSE))</f>
        <v/>
      </c>
      <c r="J3457" s="47"/>
      <c r="K3457" s="48"/>
      <c r="L3457" s="68"/>
      <c r="M3457" s="68"/>
      <c r="N3457" s="68"/>
      <c r="O3457" s="68"/>
      <c r="P3457" s="100" t="str">
        <f>IF(O3457="","",VLOOKUP(O3457,'Principios Activos'!A$1:B$2418,2,FALSE))</f>
        <v/>
      </c>
      <c r="Q3457" s="68"/>
      <c r="R3457" s="68"/>
      <c r="S3457" s="68"/>
      <c r="T3457" s="68"/>
      <c r="U3457" s="68"/>
      <c r="V3457" s="68"/>
      <c r="W3457" s="68"/>
      <c r="X3457" s="68"/>
      <c r="Y3457" s="68"/>
      <c r="Z3457" s="68"/>
      <c r="AA3457" s="68"/>
      <c r="AB3457" s="69"/>
      <c r="AC3457" s="68"/>
      <c r="AD3457" s="69"/>
      <c r="AE3457" s="53"/>
      <c r="AF3457" s="98"/>
      <c r="AG3457" s="123"/>
      <c r="AH3457" s="123"/>
      <c r="AI3457"/>
      <c r="AJ3457"/>
      <c r="AM3457" s="13"/>
    </row>
    <row r="3458" spans="1:39" s="8" customFormat="1" ht="24.95" customHeight="1" x14ac:dyDescent="0.25">
      <c r="A3458" s="65" t="str">
        <f t="shared" si="53"/>
        <v/>
      </c>
      <c r="B3458" s="61"/>
      <c r="C3458" s="63" t="str">
        <f>IF(B3458="","",VLOOKUP(B3458,'Base productos'!A$2:H$10900,2,FALSE))</f>
        <v/>
      </c>
      <c r="D3458" s="66" t="str">
        <f>IF(B3458="","",VLOOKUP(B3458,'Base productos'!A$2:H$10900,3,FALSE))</f>
        <v/>
      </c>
      <c r="E3458" s="62" t="str">
        <f>IF(B3458="","",VLOOKUP(B3458,'Base productos'!A$2:H$10900,4,FALSE))</f>
        <v/>
      </c>
      <c r="F3458" s="62" t="str">
        <f>IF(B3458="","",VLOOKUP(B3458,'Base productos'!A$2:H$10900,5,FALSE))</f>
        <v/>
      </c>
      <c r="G3458" s="66" t="str">
        <f>IF(B3458="","",VLOOKUP(B3458,'Base productos'!A$2:H$10900,6,FALSE))</f>
        <v/>
      </c>
      <c r="H3458" s="66" t="str">
        <f>IF(B3458="","",VLOOKUP(B3458,'Base productos'!A$2:H$10900,7,FALSE))</f>
        <v/>
      </c>
      <c r="I3458" s="66" t="str">
        <f>IF(B3458="","",VLOOKUP(B3458,'Base productos'!A$2:H$10900,8,FALSE))</f>
        <v/>
      </c>
      <c r="J3458" s="47"/>
      <c r="K3458" s="48"/>
      <c r="L3458" s="68"/>
      <c r="M3458" s="68"/>
      <c r="N3458" s="68"/>
      <c r="O3458" s="68"/>
      <c r="P3458" s="100" t="str">
        <f>IF(O3458="","",VLOOKUP(O3458,'Principios Activos'!A$1:B$2418,2,FALSE))</f>
        <v/>
      </c>
      <c r="Q3458" s="68"/>
      <c r="R3458" s="68"/>
      <c r="S3458" s="68"/>
      <c r="T3458" s="68"/>
      <c r="U3458" s="68"/>
      <c r="V3458" s="68"/>
      <c r="W3458" s="68"/>
      <c r="X3458" s="68"/>
      <c r="Y3458" s="68"/>
      <c r="Z3458" s="68"/>
      <c r="AA3458" s="68"/>
      <c r="AB3458" s="69"/>
      <c r="AC3458" s="68"/>
      <c r="AD3458" s="69"/>
      <c r="AE3458" s="53"/>
      <c r="AF3458" s="98"/>
      <c r="AG3458" s="123"/>
      <c r="AH3458" s="123"/>
      <c r="AI3458"/>
      <c r="AJ3458"/>
      <c r="AM3458" s="13"/>
    </row>
    <row r="3459" spans="1:39" s="8" customFormat="1" ht="24.95" customHeight="1" x14ac:dyDescent="0.25">
      <c r="A3459" s="65" t="str">
        <f t="shared" si="53"/>
        <v/>
      </c>
      <c r="B3459" s="61"/>
      <c r="C3459" s="63" t="str">
        <f>IF(B3459="","",VLOOKUP(B3459,'Base productos'!A$2:H$10900,2,FALSE))</f>
        <v/>
      </c>
      <c r="D3459" s="66" t="str">
        <f>IF(B3459="","",VLOOKUP(B3459,'Base productos'!A$2:H$10900,3,FALSE))</f>
        <v/>
      </c>
      <c r="E3459" s="62" t="str">
        <f>IF(B3459="","",VLOOKUP(B3459,'Base productos'!A$2:H$10900,4,FALSE))</f>
        <v/>
      </c>
      <c r="F3459" s="62" t="str">
        <f>IF(B3459="","",VLOOKUP(B3459,'Base productos'!A$2:H$10900,5,FALSE))</f>
        <v/>
      </c>
      <c r="G3459" s="66" t="str">
        <f>IF(B3459="","",VLOOKUP(B3459,'Base productos'!A$2:H$10900,6,FALSE))</f>
        <v/>
      </c>
      <c r="H3459" s="66" t="str">
        <f>IF(B3459="","",VLOOKUP(B3459,'Base productos'!A$2:H$10900,7,FALSE))</f>
        <v/>
      </c>
      <c r="I3459" s="66" t="str">
        <f>IF(B3459="","",VLOOKUP(B3459,'Base productos'!A$2:H$10900,8,FALSE))</f>
        <v/>
      </c>
      <c r="J3459" s="47"/>
      <c r="K3459" s="48"/>
      <c r="L3459" s="68"/>
      <c r="M3459" s="68"/>
      <c r="N3459" s="68"/>
      <c r="O3459" s="68"/>
      <c r="P3459" s="100" t="str">
        <f>IF(O3459="","",VLOOKUP(O3459,'Principios Activos'!A$1:B$2418,2,FALSE))</f>
        <v/>
      </c>
      <c r="Q3459" s="68"/>
      <c r="R3459" s="68"/>
      <c r="S3459" s="68"/>
      <c r="T3459" s="68"/>
      <c r="U3459" s="68"/>
      <c r="V3459" s="68"/>
      <c r="W3459" s="68"/>
      <c r="X3459" s="68"/>
      <c r="Y3459" s="68"/>
      <c r="Z3459" s="68"/>
      <c r="AA3459" s="68"/>
      <c r="AB3459" s="69"/>
      <c r="AC3459" s="68"/>
      <c r="AD3459" s="69"/>
      <c r="AE3459" s="53"/>
      <c r="AF3459" s="98"/>
      <c r="AG3459" s="123"/>
      <c r="AH3459" s="123"/>
      <c r="AI3459"/>
      <c r="AJ3459"/>
      <c r="AM3459" s="13"/>
    </row>
    <row r="3460" spans="1:39" s="8" customFormat="1" ht="24.95" customHeight="1" x14ac:dyDescent="0.25">
      <c r="A3460" s="65" t="str">
        <f t="shared" si="53"/>
        <v/>
      </c>
      <c r="B3460" s="61"/>
      <c r="C3460" s="63" t="str">
        <f>IF(B3460="","",VLOOKUP(B3460,'Base productos'!A$2:H$10900,2,FALSE))</f>
        <v/>
      </c>
      <c r="D3460" s="66" t="str">
        <f>IF(B3460="","",VLOOKUP(B3460,'Base productos'!A$2:H$10900,3,FALSE))</f>
        <v/>
      </c>
      <c r="E3460" s="62" t="str">
        <f>IF(B3460="","",VLOOKUP(B3460,'Base productos'!A$2:H$10900,4,FALSE))</f>
        <v/>
      </c>
      <c r="F3460" s="62" t="str">
        <f>IF(B3460="","",VLOOKUP(B3460,'Base productos'!A$2:H$10900,5,FALSE))</f>
        <v/>
      </c>
      <c r="G3460" s="66" t="str">
        <f>IF(B3460="","",VLOOKUP(B3460,'Base productos'!A$2:H$10900,6,FALSE))</f>
        <v/>
      </c>
      <c r="H3460" s="66" t="str">
        <f>IF(B3460="","",VLOOKUP(B3460,'Base productos'!A$2:H$10900,7,FALSE))</f>
        <v/>
      </c>
      <c r="I3460" s="66" t="str">
        <f>IF(B3460="","",VLOOKUP(B3460,'Base productos'!A$2:H$10900,8,FALSE))</f>
        <v/>
      </c>
      <c r="J3460" s="47"/>
      <c r="K3460" s="48"/>
      <c r="L3460" s="68"/>
      <c r="M3460" s="68"/>
      <c r="N3460" s="68"/>
      <c r="O3460" s="68"/>
      <c r="P3460" s="100" t="str">
        <f>IF(O3460="","",VLOOKUP(O3460,'Principios Activos'!A$1:B$2418,2,FALSE))</f>
        <v/>
      </c>
      <c r="Q3460" s="68"/>
      <c r="R3460" s="68"/>
      <c r="S3460" s="68"/>
      <c r="T3460" s="68"/>
      <c r="U3460" s="68"/>
      <c r="V3460" s="68"/>
      <c r="W3460" s="68"/>
      <c r="X3460" s="68"/>
      <c r="Y3460" s="68"/>
      <c r="Z3460" s="68"/>
      <c r="AA3460" s="68"/>
      <c r="AB3460" s="69"/>
      <c r="AC3460" s="68"/>
      <c r="AD3460" s="69"/>
      <c r="AE3460" s="53"/>
      <c r="AF3460" s="98"/>
      <c r="AG3460" s="123"/>
      <c r="AH3460" s="123"/>
      <c r="AI3460"/>
      <c r="AJ3460"/>
      <c r="AM3460" s="13"/>
    </row>
    <row r="3461" spans="1:39" s="8" customFormat="1" ht="24.95" customHeight="1" x14ac:dyDescent="0.25">
      <c r="A3461" s="65" t="str">
        <f t="shared" si="53"/>
        <v/>
      </c>
      <c r="B3461" s="61"/>
      <c r="C3461" s="63" t="str">
        <f>IF(B3461="","",VLOOKUP(B3461,'Base productos'!A$2:H$10900,2,FALSE))</f>
        <v/>
      </c>
      <c r="D3461" s="66" t="str">
        <f>IF(B3461="","",VLOOKUP(B3461,'Base productos'!A$2:H$10900,3,FALSE))</f>
        <v/>
      </c>
      <c r="E3461" s="62" t="str">
        <f>IF(B3461="","",VLOOKUP(B3461,'Base productos'!A$2:H$10900,4,FALSE))</f>
        <v/>
      </c>
      <c r="F3461" s="62" t="str">
        <f>IF(B3461="","",VLOOKUP(B3461,'Base productos'!A$2:H$10900,5,FALSE))</f>
        <v/>
      </c>
      <c r="G3461" s="66" t="str">
        <f>IF(B3461="","",VLOOKUP(B3461,'Base productos'!A$2:H$10900,6,FALSE))</f>
        <v/>
      </c>
      <c r="H3461" s="66" t="str">
        <f>IF(B3461="","",VLOOKUP(B3461,'Base productos'!A$2:H$10900,7,FALSE))</f>
        <v/>
      </c>
      <c r="I3461" s="66" t="str">
        <f>IF(B3461="","",VLOOKUP(B3461,'Base productos'!A$2:H$10900,8,FALSE))</f>
        <v/>
      </c>
      <c r="J3461" s="47"/>
      <c r="K3461" s="48"/>
      <c r="L3461" s="68"/>
      <c r="M3461" s="68"/>
      <c r="N3461" s="68"/>
      <c r="O3461" s="68"/>
      <c r="P3461" s="100" t="str">
        <f>IF(O3461="","",VLOOKUP(O3461,'Principios Activos'!A$1:B$2418,2,FALSE))</f>
        <v/>
      </c>
      <c r="Q3461" s="68"/>
      <c r="R3461" s="68"/>
      <c r="S3461" s="68"/>
      <c r="T3461" s="68"/>
      <c r="U3461" s="68"/>
      <c r="V3461" s="68"/>
      <c r="W3461" s="68"/>
      <c r="X3461" s="68"/>
      <c r="Y3461" s="68"/>
      <c r="Z3461" s="68"/>
      <c r="AA3461" s="68"/>
      <c r="AB3461" s="69"/>
      <c r="AC3461" s="68"/>
      <c r="AD3461" s="69"/>
      <c r="AE3461" s="53"/>
      <c r="AF3461" s="98"/>
      <c r="AG3461" s="123"/>
      <c r="AH3461" s="123"/>
      <c r="AI3461"/>
      <c r="AJ3461"/>
      <c r="AM3461" s="13"/>
    </row>
    <row r="3462" spans="1:39" s="8" customFormat="1" ht="24.95" customHeight="1" x14ac:dyDescent="0.25">
      <c r="A3462" s="65" t="str">
        <f t="shared" si="53"/>
        <v/>
      </c>
      <c r="B3462" s="61"/>
      <c r="C3462" s="63" t="str">
        <f>IF(B3462="","",VLOOKUP(B3462,'Base productos'!A$2:H$10900,2,FALSE))</f>
        <v/>
      </c>
      <c r="D3462" s="66" t="str">
        <f>IF(B3462="","",VLOOKUP(B3462,'Base productos'!A$2:H$10900,3,FALSE))</f>
        <v/>
      </c>
      <c r="E3462" s="62" t="str">
        <f>IF(B3462="","",VLOOKUP(B3462,'Base productos'!A$2:H$10900,4,FALSE))</f>
        <v/>
      </c>
      <c r="F3462" s="62" t="str">
        <f>IF(B3462="","",VLOOKUP(B3462,'Base productos'!A$2:H$10900,5,FALSE))</f>
        <v/>
      </c>
      <c r="G3462" s="66" t="str">
        <f>IF(B3462="","",VLOOKUP(B3462,'Base productos'!A$2:H$10900,6,FALSE))</f>
        <v/>
      </c>
      <c r="H3462" s="66" t="str">
        <f>IF(B3462="","",VLOOKUP(B3462,'Base productos'!A$2:H$10900,7,FALSE))</f>
        <v/>
      </c>
      <c r="I3462" s="66" t="str">
        <f>IF(B3462="","",VLOOKUP(B3462,'Base productos'!A$2:H$10900,8,FALSE))</f>
        <v/>
      </c>
      <c r="J3462" s="47"/>
      <c r="K3462" s="48"/>
      <c r="L3462" s="68"/>
      <c r="M3462" s="68"/>
      <c r="N3462" s="68"/>
      <c r="O3462" s="68"/>
      <c r="P3462" s="100" t="str">
        <f>IF(O3462="","",VLOOKUP(O3462,'Principios Activos'!A$1:B$2418,2,FALSE))</f>
        <v/>
      </c>
      <c r="Q3462" s="68"/>
      <c r="R3462" s="68"/>
      <c r="S3462" s="68"/>
      <c r="T3462" s="68"/>
      <c r="U3462" s="68"/>
      <c r="V3462" s="68"/>
      <c r="W3462" s="68"/>
      <c r="X3462" s="68"/>
      <c r="Y3462" s="68"/>
      <c r="Z3462" s="68"/>
      <c r="AA3462" s="68"/>
      <c r="AB3462" s="69"/>
      <c r="AC3462" s="68"/>
      <c r="AD3462" s="69"/>
      <c r="AE3462" s="53"/>
      <c r="AF3462" s="98"/>
      <c r="AG3462" s="123"/>
      <c r="AH3462" s="123"/>
      <c r="AI3462"/>
      <c r="AJ3462"/>
      <c r="AM3462" s="13"/>
    </row>
    <row r="3463" spans="1:39" s="8" customFormat="1" ht="24.95" customHeight="1" x14ac:dyDescent="0.25">
      <c r="A3463" s="65" t="str">
        <f t="shared" si="53"/>
        <v/>
      </c>
      <c r="B3463" s="61"/>
      <c r="C3463" s="63" t="str">
        <f>IF(B3463="","",VLOOKUP(B3463,'Base productos'!A$2:H$10900,2,FALSE))</f>
        <v/>
      </c>
      <c r="D3463" s="66" t="str">
        <f>IF(B3463="","",VLOOKUP(B3463,'Base productos'!A$2:H$10900,3,FALSE))</f>
        <v/>
      </c>
      <c r="E3463" s="62" t="str">
        <f>IF(B3463="","",VLOOKUP(B3463,'Base productos'!A$2:H$10900,4,FALSE))</f>
        <v/>
      </c>
      <c r="F3463" s="62" t="str">
        <f>IF(B3463="","",VLOOKUP(B3463,'Base productos'!A$2:H$10900,5,FALSE))</f>
        <v/>
      </c>
      <c r="G3463" s="66" t="str">
        <f>IF(B3463="","",VLOOKUP(B3463,'Base productos'!A$2:H$10900,6,FALSE))</f>
        <v/>
      </c>
      <c r="H3463" s="66" t="str">
        <f>IF(B3463="","",VLOOKUP(B3463,'Base productos'!A$2:H$10900,7,FALSE))</f>
        <v/>
      </c>
      <c r="I3463" s="66" t="str">
        <f>IF(B3463="","",VLOOKUP(B3463,'Base productos'!A$2:H$10900,8,FALSE))</f>
        <v/>
      </c>
      <c r="J3463" s="47"/>
      <c r="K3463" s="48"/>
      <c r="L3463" s="68"/>
      <c r="M3463" s="68"/>
      <c r="N3463" s="68"/>
      <c r="O3463" s="68"/>
      <c r="P3463" s="100" t="str">
        <f>IF(O3463="","",VLOOKUP(O3463,'Principios Activos'!A$1:B$2418,2,FALSE))</f>
        <v/>
      </c>
      <c r="Q3463" s="68"/>
      <c r="R3463" s="68"/>
      <c r="S3463" s="68"/>
      <c r="T3463" s="68"/>
      <c r="U3463" s="68"/>
      <c r="V3463" s="68"/>
      <c r="W3463" s="68"/>
      <c r="X3463" s="68"/>
      <c r="Y3463" s="68"/>
      <c r="Z3463" s="68"/>
      <c r="AA3463" s="68"/>
      <c r="AB3463" s="69"/>
      <c r="AC3463" s="68"/>
      <c r="AD3463" s="69"/>
      <c r="AE3463" s="53"/>
      <c r="AF3463" s="98"/>
      <c r="AG3463" s="123"/>
      <c r="AH3463" s="123"/>
      <c r="AI3463"/>
      <c r="AJ3463"/>
      <c r="AM3463" s="13"/>
    </row>
    <row r="3464" spans="1:39" s="8" customFormat="1" ht="24.95" customHeight="1" x14ac:dyDescent="0.25">
      <c r="A3464" s="65" t="str">
        <f t="shared" si="53"/>
        <v/>
      </c>
      <c r="B3464" s="61"/>
      <c r="C3464" s="63" t="str">
        <f>IF(B3464="","",VLOOKUP(B3464,'Base productos'!A$2:H$10900,2,FALSE))</f>
        <v/>
      </c>
      <c r="D3464" s="66" t="str">
        <f>IF(B3464="","",VLOOKUP(B3464,'Base productos'!A$2:H$10900,3,FALSE))</f>
        <v/>
      </c>
      <c r="E3464" s="62" t="str">
        <f>IF(B3464="","",VLOOKUP(B3464,'Base productos'!A$2:H$10900,4,FALSE))</f>
        <v/>
      </c>
      <c r="F3464" s="62" t="str">
        <f>IF(B3464="","",VLOOKUP(B3464,'Base productos'!A$2:H$10900,5,FALSE))</f>
        <v/>
      </c>
      <c r="G3464" s="66" t="str">
        <f>IF(B3464="","",VLOOKUP(B3464,'Base productos'!A$2:H$10900,6,FALSE))</f>
        <v/>
      </c>
      <c r="H3464" s="66" t="str">
        <f>IF(B3464="","",VLOOKUP(B3464,'Base productos'!A$2:H$10900,7,FALSE))</f>
        <v/>
      </c>
      <c r="I3464" s="66" t="str">
        <f>IF(B3464="","",VLOOKUP(B3464,'Base productos'!A$2:H$10900,8,FALSE))</f>
        <v/>
      </c>
      <c r="J3464" s="47"/>
      <c r="K3464" s="48"/>
      <c r="L3464" s="68"/>
      <c r="M3464" s="68"/>
      <c r="N3464" s="68"/>
      <c r="O3464" s="68"/>
      <c r="P3464" s="100" t="str">
        <f>IF(O3464="","",VLOOKUP(O3464,'Principios Activos'!A$1:B$2418,2,FALSE))</f>
        <v/>
      </c>
      <c r="Q3464" s="68"/>
      <c r="R3464" s="68"/>
      <c r="S3464" s="68"/>
      <c r="T3464" s="68"/>
      <c r="U3464" s="68"/>
      <c r="V3464" s="68"/>
      <c r="W3464" s="68"/>
      <c r="X3464" s="68"/>
      <c r="Y3464" s="68"/>
      <c r="Z3464" s="68"/>
      <c r="AA3464" s="68"/>
      <c r="AB3464" s="69"/>
      <c r="AC3464" s="68"/>
      <c r="AD3464" s="69"/>
      <c r="AE3464" s="53"/>
      <c r="AF3464" s="98"/>
      <c r="AG3464" s="123"/>
      <c r="AH3464" s="123"/>
      <c r="AI3464"/>
      <c r="AJ3464"/>
      <c r="AM3464" s="13"/>
    </row>
    <row r="3465" spans="1:39" s="8" customFormat="1" ht="24.95" customHeight="1" x14ac:dyDescent="0.25">
      <c r="A3465" s="65" t="str">
        <f t="shared" si="53"/>
        <v/>
      </c>
      <c r="B3465" s="61"/>
      <c r="C3465" s="63" t="str">
        <f>IF(B3465="","",VLOOKUP(B3465,'Base productos'!A$2:H$10900,2,FALSE))</f>
        <v/>
      </c>
      <c r="D3465" s="66" t="str">
        <f>IF(B3465="","",VLOOKUP(B3465,'Base productos'!A$2:H$10900,3,FALSE))</f>
        <v/>
      </c>
      <c r="E3465" s="62" t="str">
        <f>IF(B3465="","",VLOOKUP(B3465,'Base productos'!A$2:H$10900,4,FALSE))</f>
        <v/>
      </c>
      <c r="F3465" s="62" t="str">
        <f>IF(B3465="","",VLOOKUP(B3465,'Base productos'!A$2:H$10900,5,FALSE))</f>
        <v/>
      </c>
      <c r="G3465" s="66" t="str">
        <f>IF(B3465="","",VLOOKUP(B3465,'Base productos'!A$2:H$10900,6,FALSE))</f>
        <v/>
      </c>
      <c r="H3465" s="66" t="str">
        <f>IF(B3465="","",VLOOKUP(B3465,'Base productos'!A$2:H$10900,7,FALSE))</f>
        <v/>
      </c>
      <c r="I3465" s="66" t="str">
        <f>IF(B3465="","",VLOOKUP(B3465,'Base productos'!A$2:H$10900,8,FALSE))</f>
        <v/>
      </c>
      <c r="J3465" s="47"/>
      <c r="K3465" s="48"/>
      <c r="L3465" s="68"/>
      <c r="M3465" s="68"/>
      <c r="N3465" s="68"/>
      <c r="O3465" s="68"/>
      <c r="P3465" s="100" t="str">
        <f>IF(O3465="","",VLOOKUP(O3465,'Principios Activos'!A$1:B$2418,2,FALSE))</f>
        <v/>
      </c>
      <c r="Q3465" s="68"/>
      <c r="R3465" s="68"/>
      <c r="S3465" s="68"/>
      <c r="T3465" s="68"/>
      <c r="U3465" s="68"/>
      <c r="V3465" s="68"/>
      <c r="W3465" s="68"/>
      <c r="X3465" s="68"/>
      <c r="Y3465" s="68"/>
      <c r="Z3465" s="68"/>
      <c r="AA3465" s="68"/>
      <c r="AB3465" s="69"/>
      <c r="AC3465" s="68"/>
      <c r="AD3465" s="69"/>
      <c r="AE3465" s="53"/>
      <c r="AF3465" s="98"/>
      <c r="AG3465" s="123"/>
      <c r="AH3465" s="123"/>
      <c r="AI3465"/>
      <c r="AJ3465"/>
      <c r="AM3465" s="13"/>
    </row>
    <row r="3466" spans="1:39" s="8" customFormat="1" ht="24.95" customHeight="1" x14ac:dyDescent="0.25">
      <c r="A3466" s="65" t="str">
        <f t="shared" si="53"/>
        <v/>
      </c>
      <c r="B3466" s="61"/>
      <c r="C3466" s="63" t="str">
        <f>IF(B3466="","",VLOOKUP(B3466,'Base productos'!A$2:H$10900,2,FALSE))</f>
        <v/>
      </c>
      <c r="D3466" s="66" t="str">
        <f>IF(B3466="","",VLOOKUP(B3466,'Base productos'!A$2:H$10900,3,FALSE))</f>
        <v/>
      </c>
      <c r="E3466" s="62" t="str">
        <f>IF(B3466="","",VLOOKUP(B3466,'Base productos'!A$2:H$10900,4,FALSE))</f>
        <v/>
      </c>
      <c r="F3466" s="62" t="str">
        <f>IF(B3466="","",VLOOKUP(B3466,'Base productos'!A$2:H$10900,5,FALSE))</f>
        <v/>
      </c>
      <c r="G3466" s="66" t="str">
        <f>IF(B3466="","",VLOOKUP(B3466,'Base productos'!A$2:H$10900,6,FALSE))</f>
        <v/>
      </c>
      <c r="H3466" s="66" t="str">
        <f>IF(B3466="","",VLOOKUP(B3466,'Base productos'!A$2:H$10900,7,FALSE))</f>
        <v/>
      </c>
      <c r="I3466" s="66" t="str">
        <f>IF(B3466="","",VLOOKUP(B3466,'Base productos'!A$2:H$10900,8,FALSE))</f>
        <v/>
      </c>
      <c r="J3466" s="47"/>
      <c r="K3466" s="48"/>
      <c r="L3466" s="68"/>
      <c r="M3466" s="68"/>
      <c r="N3466" s="68"/>
      <c r="O3466" s="68"/>
      <c r="P3466" s="100" t="str">
        <f>IF(O3466="","",VLOOKUP(O3466,'Principios Activos'!A$1:B$2418,2,FALSE))</f>
        <v/>
      </c>
      <c r="Q3466" s="68"/>
      <c r="R3466" s="68"/>
      <c r="S3466" s="68"/>
      <c r="T3466" s="68"/>
      <c r="U3466" s="68"/>
      <c r="V3466" s="68"/>
      <c r="W3466" s="68"/>
      <c r="X3466" s="68"/>
      <c r="Y3466" s="68"/>
      <c r="Z3466" s="68"/>
      <c r="AA3466" s="68"/>
      <c r="AB3466" s="69"/>
      <c r="AC3466" s="68"/>
      <c r="AD3466" s="69"/>
      <c r="AE3466" s="53"/>
      <c r="AF3466" s="98"/>
      <c r="AG3466" s="123"/>
      <c r="AH3466" s="123"/>
      <c r="AI3466"/>
      <c r="AJ3466"/>
      <c r="AM3466" s="13"/>
    </row>
    <row r="3467" spans="1:39" s="8" customFormat="1" ht="24.95" customHeight="1" x14ac:dyDescent="0.25">
      <c r="A3467" s="65" t="str">
        <f t="shared" si="53"/>
        <v/>
      </c>
      <c r="B3467" s="61"/>
      <c r="C3467" s="63" t="str">
        <f>IF(B3467="","",VLOOKUP(B3467,'Base productos'!A$2:H$10900,2,FALSE))</f>
        <v/>
      </c>
      <c r="D3467" s="66" t="str">
        <f>IF(B3467="","",VLOOKUP(B3467,'Base productos'!A$2:H$10900,3,FALSE))</f>
        <v/>
      </c>
      <c r="E3467" s="62" t="str">
        <f>IF(B3467="","",VLOOKUP(B3467,'Base productos'!A$2:H$10900,4,FALSE))</f>
        <v/>
      </c>
      <c r="F3467" s="62" t="str">
        <f>IF(B3467="","",VLOOKUP(B3467,'Base productos'!A$2:H$10900,5,FALSE))</f>
        <v/>
      </c>
      <c r="G3467" s="66" t="str">
        <f>IF(B3467="","",VLOOKUP(B3467,'Base productos'!A$2:H$10900,6,FALSE))</f>
        <v/>
      </c>
      <c r="H3467" s="66" t="str">
        <f>IF(B3467="","",VLOOKUP(B3467,'Base productos'!A$2:H$10900,7,FALSE))</f>
        <v/>
      </c>
      <c r="I3467" s="66" t="str">
        <f>IF(B3467="","",VLOOKUP(B3467,'Base productos'!A$2:H$10900,8,FALSE))</f>
        <v/>
      </c>
      <c r="J3467" s="47"/>
      <c r="K3467" s="48"/>
      <c r="L3467" s="68"/>
      <c r="M3467" s="68"/>
      <c r="N3467" s="68"/>
      <c r="O3467" s="68"/>
      <c r="P3467" s="100" t="str">
        <f>IF(O3467="","",VLOOKUP(O3467,'Principios Activos'!A$1:B$2418,2,FALSE))</f>
        <v/>
      </c>
      <c r="Q3467" s="68"/>
      <c r="R3467" s="68"/>
      <c r="S3467" s="68"/>
      <c r="T3467" s="68"/>
      <c r="U3467" s="68"/>
      <c r="V3467" s="68"/>
      <c r="W3467" s="68"/>
      <c r="X3467" s="68"/>
      <c r="Y3467" s="68"/>
      <c r="Z3467" s="68"/>
      <c r="AA3467" s="68"/>
      <c r="AB3467" s="69"/>
      <c r="AC3467" s="68"/>
      <c r="AD3467" s="69"/>
      <c r="AE3467" s="53"/>
      <c r="AF3467" s="98"/>
      <c r="AG3467" s="123"/>
      <c r="AH3467" s="123"/>
      <c r="AI3467"/>
      <c r="AJ3467"/>
      <c r="AM3467" s="13"/>
    </row>
    <row r="3468" spans="1:39" s="8" customFormat="1" ht="24.95" customHeight="1" x14ac:dyDescent="0.25">
      <c r="A3468" s="65" t="str">
        <f t="shared" si="53"/>
        <v/>
      </c>
      <c r="B3468" s="61"/>
      <c r="C3468" s="63" t="str">
        <f>IF(B3468="","",VLOOKUP(B3468,'Base productos'!A$2:H$10900,2,FALSE))</f>
        <v/>
      </c>
      <c r="D3468" s="66" t="str">
        <f>IF(B3468="","",VLOOKUP(B3468,'Base productos'!A$2:H$10900,3,FALSE))</f>
        <v/>
      </c>
      <c r="E3468" s="62" t="str">
        <f>IF(B3468="","",VLOOKUP(B3468,'Base productos'!A$2:H$10900,4,FALSE))</f>
        <v/>
      </c>
      <c r="F3468" s="62" t="str">
        <f>IF(B3468="","",VLOOKUP(B3468,'Base productos'!A$2:H$10900,5,FALSE))</f>
        <v/>
      </c>
      <c r="G3468" s="66" t="str">
        <f>IF(B3468="","",VLOOKUP(B3468,'Base productos'!A$2:H$10900,6,FALSE))</f>
        <v/>
      </c>
      <c r="H3468" s="66" t="str">
        <f>IF(B3468="","",VLOOKUP(B3468,'Base productos'!A$2:H$10900,7,FALSE))</f>
        <v/>
      </c>
      <c r="I3468" s="66" t="str">
        <f>IF(B3468="","",VLOOKUP(B3468,'Base productos'!A$2:H$10900,8,FALSE))</f>
        <v/>
      </c>
      <c r="J3468" s="47"/>
      <c r="K3468" s="48"/>
      <c r="L3468" s="68"/>
      <c r="M3468" s="68"/>
      <c r="N3468" s="68"/>
      <c r="O3468" s="68"/>
      <c r="P3468" s="100" t="str">
        <f>IF(O3468="","",VLOOKUP(O3468,'Principios Activos'!A$1:B$2418,2,FALSE))</f>
        <v/>
      </c>
      <c r="Q3468" s="68"/>
      <c r="R3468" s="68"/>
      <c r="S3468" s="68"/>
      <c r="T3468" s="68"/>
      <c r="U3468" s="68"/>
      <c r="V3468" s="68"/>
      <c r="W3468" s="68"/>
      <c r="X3468" s="68"/>
      <c r="Y3468" s="68"/>
      <c r="Z3468" s="68"/>
      <c r="AA3468" s="68"/>
      <c r="AB3468" s="69"/>
      <c r="AC3468" s="68"/>
      <c r="AD3468" s="69"/>
      <c r="AE3468" s="53"/>
      <c r="AF3468" s="98"/>
      <c r="AG3468" s="123"/>
      <c r="AH3468" s="123"/>
      <c r="AI3468"/>
      <c r="AJ3468"/>
      <c r="AM3468" s="13"/>
    </row>
    <row r="3469" spans="1:39" s="8" customFormat="1" ht="24.95" customHeight="1" x14ac:dyDescent="0.25">
      <c r="A3469" s="65" t="str">
        <f t="shared" si="53"/>
        <v/>
      </c>
      <c r="B3469" s="61"/>
      <c r="C3469" s="63" t="str">
        <f>IF(B3469="","",VLOOKUP(B3469,'Base productos'!A$2:H$10900,2,FALSE))</f>
        <v/>
      </c>
      <c r="D3469" s="66" t="str">
        <f>IF(B3469="","",VLOOKUP(B3469,'Base productos'!A$2:H$10900,3,FALSE))</f>
        <v/>
      </c>
      <c r="E3469" s="62" t="str">
        <f>IF(B3469="","",VLOOKUP(B3469,'Base productos'!A$2:H$10900,4,FALSE))</f>
        <v/>
      </c>
      <c r="F3469" s="62" t="str">
        <f>IF(B3469="","",VLOOKUP(B3469,'Base productos'!A$2:H$10900,5,FALSE))</f>
        <v/>
      </c>
      <c r="G3469" s="66" t="str">
        <f>IF(B3469="","",VLOOKUP(B3469,'Base productos'!A$2:H$10900,6,FALSE))</f>
        <v/>
      </c>
      <c r="H3469" s="66" t="str">
        <f>IF(B3469="","",VLOOKUP(B3469,'Base productos'!A$2:H$10900,7,FALSE))</f>
        <v/>
      </c>
      <c r="I3469" s="66" t="str">
        <f>IF(B3469="","",VLOOKUP(B3469,'Base productos'!A$2:H$10900,8,FALSE))</f>
        <v/>
      </c>
      <c r="J3469" s="47"/>
      <c r="K3469" s="48"/>
      <c r="L3469" s="68"/>
      <c r="M3469" s="68"/>
      <c r="N3469" s="68"/>
      <c r="O3469" s="68"/>
      <c r="P3469" s="100" t="str">
        <f>IF(O3469="","",VLOOKUP(O3469,'Principios Activos'!A$1:B$2418,2,FALSE))</f>
        <v/>
      </c>
      <c r="Q3469" s="68"/>
      <c r="R3469" s="68"/>
      <c r="S3469" s="68"/>
      <c r="T3469" s="68"/>
      <c r="U3469" s="68"/>
      <c r="V3469" s="68"/>
      <c r="W3469" s="68"/>
      <c r="X3469" s="68"/>
      <c r="Y3469" s="68"/>
      <c r="Z3469" s="68"/>
      <c r="AA3469" s="68"/>
      <c r="AB3469" s="69"/>
      <c r="AC3469" s="68"/>
      <c r="AD3469" s="69"/>
      <c r="AE3469" s="53"/>
      <c r="AF3469" s="98"/>
      <c r="AG3469" s="123"/>
      <c r="AH3469" s="123"/>
      <c r="AI3469"/>
      <c r="AJ3469"/>
      <c r="AM3469" s="13"/>
    </row>
    <row r="3470" spans="1:39" s="8" customFormat="1" ht="24.95" customHeight="1" x14ac:dyDescent="0.25">
      <c r="A3470" s="65" t="str">
        <f t="shared" si="53"/>
        <v/>
      </c>
      <c r="B3470" s="61"/>
      <c r="C3470" s="63" t="str">
        <f>IF(B3470="","",VLOOKUP(B3470,'Base productos'!A$2:H$10900,2,FALSE))</f>
        <v/>
      </c>
      <c r="D3470" s="66" t="str">
        <f>IF(B3470="","",VLOOKUP(B3470,'Base productos'!A$2:H$10900,3,FALSE))</f>
        <v/>
      </c>
      <c r="E3470" s="62" t="str">
        <f>IF(B3470="","",VLOOKUP(B3470,'Base productos'!A$2:H$10900,4,FALSE))</f>
        <v/>
      </c>
      <c r="F3470" s="62" t="str">
        <f>IF(B3470="","",VLOOKUP(B3470,'Base productos'!A$2:H$10900,5,FALSE))</f>
        <v/>
      </c>
      <c r="G3470" s="66" t="str">
        <f>IF(B3470="","",VLOOKUP(B3470,'Base productos'!A$2:H$10900,6,FALSE))</f>
        <v/>
      </c>
      <c r="H3470" s="66" t="str">
        <f>IF(B3470="","",VLOOKUP(B3470,'Base productos'!A$2:H$10900,7,FALSE))</f>
        <v/>
      </c>
      <c r="I3470" s="66" t="str">
        <f>IF(B3470="","",VLOOKUP(B3470,'Base productos'!A$2:H$10900,8,FALSE))</f>
        <v/>
      </c>
      <c r="J3470" s="47"/>
      <c r="K3470" s="48"/>
      <c r="L3470" s="68"/>
      <c r="M3470" s="68"/>
      <c r="N3470" s="68"/>
      <c r="O3470" s="68"/>
      <c r="P3470" s="100" t="str">
        <f>IF(O3470="","",VLOOKUP(O3470,'Principios Activos'!A$1:B$2418,2,FALSE))</f>
        <v/>
      </c>
      <c r="Q3470" s="68"/>
      <c r="R3470" s="68"/>
      <c r="S3470" s="68"/>
      <c r="T3470" s="68"/>
      <c r="U3470" s="68"/>
      <c r="V3470" s="68"/>
      <c r="W3470" s="68"/>
      <c r="X3470" s="68"/>
      <c r="Y3470" s="68"/>
      <c r="Z3470" s="68"/>
      <c r="AA3470" s="68"/>
      <c r="AB3470" s="69"/>
      <c r="AC3470" s="68"/>
      <c r="AD3470" s="69"/>
      <c r="AE3470" s="53"/>
      <c r="AF3470" s="98"/>
      <c r="AG3470" s="123"/>
      <c r="AH3470" s="123"/>
      <c r="AI3470"/>
      <c r="AJ3470"/>
      <c r="AM3470" s="13"/>
    </row>
    <row r="3471" spans="1:39" s="8" customFormat="1" ht="24.95" customHeight="1" x14ac:dyDescent="0.25">
      <c r="A3471" s="65" t="str">
        <f t="shared" si="53"/>
        <v/>
      </c>
      <c r="B3471" s="61"/>
      <c r="C3471" s="63" t="str">
        <f>IF(B3471="","",VLOOKUP(B3471,'Base productos'!A$2:H$10900,2,FALSE))</f>
        <v/>
      </c>
      <c r="D3471" s="66" t="str">
        <f>IF(B3471="","",VLOOKUP(B3471,'Base productos'!A$2:H$10900,3,FALSE))</f>
        <v/>
      </c>
      <c r="E3471" s="62" t="str">
        <f>IF(B3471="","",VLOOKUP(B3471,'Base productos'!A$2:H$10900,4,FALSE))</f>
        <v/>
      </c>
      <c r="F3471" s="62" t="str">
        <f>IF(B3471="","",VLOOKUP(B3471,'Base productos'!A$2:H$10900,5,FALSE))</f>
        <v/>
      </c>
      <c r="G3471" s="66" t="str">
        <f>IF(B3471="","",VLOOKUP(B3471,'Base productos'!A$2:H$10900,6,FALSE))</f>
        <v/>
      </c>
      <c r="H3471" s="66" t="str">
        <f>IF(B3471="","",VLOOKUP(B3471,'Base productos'!A$2:H$10900,7,FALSE))</f>
        <v/>
      </c>
      <c r="I3471" s="66" t="str">
        <f>IF(B3471="","",VLOOKUP(B3471,'Base productos'!A$2:H$10900,8,FALSE))</f>
        <v/>
      </c>
      <c r="J3471" s="47"/>
      <c r="K3471" s="48"/>
      <c r="L3471" s="68"/>
      <c r="M3471" s="68"/>
      <c r="N3471" s="68"/>
      <c r="O3471" s="68"/>
      <c r="P3471" s="100" t="str">
        <f>IF(O3471="","",VLOOKUP(O3471,'Principios Activos'!A$1:B$2418,2,FALSE))</f>
        <v/>
      </c>
      <c r="Q3471" s="68"/>
      <c r="R3471" s="68"/>
      <c r="S3471" s="68"/>
      <c r="T3471" s="68"/>
      <c r="U3471" s="68"/>
      <c r="V3471" s="68"/>
      <c r="W3471" s="68"/>
      <c r="X3471" s="68"/>
      <c r="Y3471" s="68"/>
      <c r="Z3471" s="68"/>
      <c r="AA3471" s="68"/>
      <c r="AB3471" s="69"/>
      <c r="AC3471" s="68"/>
      <c r="AD3471" s="69"/>
      <c r="AE3471" s="53"/>
      <c r="AF3471" s="98"/>
      <c r="AG3471" s="123"/>
      <c r="AH3471" s="123"/>
      <c r="AI3471"/>
      <c r="AJ3471"/>
      <c r="AM3471" s="13"/>
    </row>
    <row r="3472" spans="1:39" s="8" customFormat="1" ht="24.95" customHeight="1" x14ac:dyDescent="0.25">
      <c r="A3472" s="65" t="str">
        <f t="shared" si="53"/>
        <v/>
      </c>
      <c r="B3472" s="61"/>
      <c r="C3472" s="63" t="str">
        <f>IF(B3472="","",VLOOKUP(B3472,'Base productos'!A$2:H$10900,2,FALSE))</f>
        <v/>
      </c>
      <c r="D3472" s="66" t="str">
        <f>IF(B3472="","",VLOOKUP(B3472,'Base productos'!A$2:H$10900,3,FALSE))</f>
        <v/>
      </c>
      <c r="E3472" s="62" t="str">
        <f>IF(B3472="","",VLOOKUP(B3472,'Base productos'!A$2:H$10900,4,FALSE))</f>
        <v/>
      </c>
      <c r="F3472" s="62" t="str">
        <f>IF(B3472="","",VLOOKUP(B3472,'Base productos'!A$2:H$10900,5,FALSE))</f>
        <v/>
      </c>
      <c r="G3472" s="66" t="str">
        <f>IF(B3472="","",VLOOKUP(B3472,'Base productos'!A$2:H$10900,6,FALSE))</f>
        <v/>
      </c>
      <c r="H3472" s="66" t="str">
        <f>IF(B3472="","",VLOOKUP(B3472,'Base productos'!A$2:H$10900,7,FALSE))</f>
        <v/>
      </c>
      <c r="I3472" s="66" t="str">
        <f>IF(B3472="","",VLOOKUP(B3472,'Base productos'!A$2:H$10900,8,FALSE))</f>
        <v/>
      </c>
      <c r="J3472" s="47"/>
      <c r="K3472" s="48"/>
      <c r="L3472" s="68"/>
      <c r="M3472" s="68"/>
      <c r="N3472" s="68"/>
      <c r="O3472" s="68"/>
      <c r="P3472" s="100" t="str">
        <f>IF(O3472="","",VLOOKUP(O3472,'Principios Activos'!A$1:B$2418,2,FALSE))</f>
        <v/>
      </c>
      <c r="Q3472" s="68"/>
      <c r="R3472" s="68"/>
      <c r="S3472" s="68"/>
      <c r="T3472" s="68"/>
      <c r="U3472" s="68"/>
      <c r="V3472" s="68"/>
      <c r="W3472" s="68"/>
      <c r="X3472" s="68"/>
      <c r="Y3472" s="68"/>
      <c r="Z3472" s="68"/>
      <c r="AA3472" s="68"/>
      <c r="AB3472" s="69"/>
      <c r="AC3472" s="68"/>
      <c r="AD3472" s="69"/>
      <c r="AE3472" s="53"/>
      <c r="AF3472" s="98"/>
      <c r="AG3472" s="123"/>
      <c r="AH3472" s="123"/>
      <c r="AI3472"/>
      <c r="AJ3472"/>
      <c r="AM3472" s="13"/>
    </row>
    <row r="3473" spans="1:39" s="8" customFormat="1" ht="24.95" customHeight="1" x14ac:dyDescent="0.25">
      <c r="A3473" s="65" t="str">
        <f t="shared" si="53"/>
        <v/>
      </c>
      <c r="B3473" s="61"/>
      <c r="C3473" s="63" t="str">
        <f>IF(B3473="","",VLOOKUP(B3473,'Base productos'!A$2:H$10900,2,FALSE))</f>
        <v/>
      </c>
      <c r="D3473" s="66" t="str">
        <f>IF(B3473="","",VLOOKUP(B3473,'Base productos'!A$2:H$10900,3,FALSE))</f>
        <v/>
      </c>
      <c r="E3473" s="62" t="str">
        <f>IF(B3473="","",VLOOKUP(B3473,'Base productos'!A$2:H$10900,4,FALSE))</f>
        <v/>
      </c>
      <c r="F3473" s="62" t="str">
        <f>IF(B3473="","",VLOOKUP(B3473,'Base productos'!A$2:H$10900,5,FALSE))</f>
        <v/>
      </c>
      <c r="G3473" s="66" t="str">
        <f>IF(B3473="","",VLOOKUP(B3473,'Base productos'!A$2:H$10900,6,FALSE))</f>
        <v/>
      </c>
      <c r="H3473" s="66" t="str">
        <f>IF(B3473="","",VLOOKUP(B3473,'Base productos'!A$2:H$10900,7,FALSE))</f>
        <v/>
      </c>
      <c r="I3473" s="66" t="str">
        <f>IF(B3473="","",VLOOKUP(B3473,'Base productos'!A$2:H$10900,8,FALSE))</f>
        <v/>
      </c>
      <c r="J3473" s="47"/>
      <c r="K3473" s="48"/>
      <c r="L3473" s="68"/>
      <c r="M3473" s="68"/>
      <c r="N3473" s="68"/>
      <c r="O3473" s="68"/>
      <c r="P3473" s="100" t="str">
        <f>IF(O3473="","",VLOOKUP(O3473,'Principios Activos'!A$1:B$2418,2,FALSE))</f>
        <v/>
      </c>
      <c r="Q3473" s="68"/>
      <c r="R3473" s="68"/>
      <c r="S3473" s="68"/>
      <c r="T3473" s="68"/>
      <c r="U3473" s="68"/>
      <c r="V3473" s="68"/>
      <c r="W3473" s="68"/>
      <c r="X3473" s="68"/>
      <c r="Y3473" s="68"/>
      <c r="Z3473" s="68"/>
      <c r="AA3473" s="68"/>
      <c r="AB3473" s="69"/>
      <c r="AC3473" s="68"/>
      <c r="AD3473" s="69"/>
      <c r="AE3473" s="53"/>
      <c r="AF3473" s="98"/>
      <c r="AG3473" s="123"/>
      <c r="AH3473" s="123"/>
      <c r="AI3473"/>
      <c r="AJ3473"/>
      <c r="AM3473" s="13"/>
    </row>
    <row r="3474" spans="1:39" s="8" customFormat="1" ht="24.95" customHeight="1" x14ac:dyDescent="0.25">
      <c r="A3474" s="65" t="str">
        <f t="shared" si="53"/>
        <v/>
      </c>
      <c r="B3474" s="61"/>
      <c r="C3474" s="63" t="str">
        <f>IF(B3474="","",VLOOKUP(B3474,'Base productos'!A$2:H$10900,2,FALSE))</f>
        <v/>
      </c>
      <c r="D3474" s="66" t="str">
        <f>IF(B3474="","",VLOOKUP(B3474,'Base productos'!A$2:H$10900,3,FALSE))</f>
        <v/>
      </c>
      <c r="E3474" s="62" t="str">
        <f>IF(B3474="","",VLOOKUP(B3474,'Base productos'!A$2:H$10900,4,FALSE))</f>
        <v/>
      </c>
      <c r="F3474" s="62" t="str">
        <f>IF(B3474="","",VLOOKUP(B3474,'Base productos'!A$2:H$10900,5,FALSE))</f>
        <v/>
      </c>
      <c r="G3474" s="66" t="str">
        <f>IF(B3474="","",VLOOKUP(B3474,'Base productos'!A$2:H$10900,6,FALSE))</f>
        <v/>
      </c>
      <c r="H3474" s="66" t="str">
        <f>IF(B3474="","",VLOOKUP(B3474,'Base productos'!A$2:H$10900,7,FALSE))</f>
        <v/>
      </c>
      <c r="I3474" s="66" t="str">
        <f>IF(B3474="","",VLOOKUP(B3474,'Base productos'!A$2:H$10900,8,FALSE))</f>
        <v/>
      </c>
      <c r="J3474" s="47"/>
      <c r="K3474" s="48"/>
      <c r="L3474" s="68"/>
      <c r="M3474" s="68"/>
      <c r="N3474" s="68"/>
      <c r="O3474" s="68"/>
      <c r="P3474" s="100" t="str">
        <f>IF(O3474="","",VLOOKUP(O3474,'Principios Activos'!A$1:B$2418,2,FALSE))</f>
        <v/>
      </c>
      <c r="Q3474" s="68"/>
      <c r="R3474" s="68"/>
      <c r="S3474" s="68"/>
      <c r="T3474" s="68"/>
      <c r="U3474" s="68"/>
      <c r="V3474" s="68"/>
      <c r="W3474" s="68"/>
      <c r="X3474" s="68"/>
      <c r="Y3474" s="68"/>
      <c r="Z3474" s="68"/>
      <c r="AA3474" s="68"/>
      <c r="AB3474" s="69"/>
      <c r="AC3474" s="68"/>
      <c r="AD3474" s="69"/>
      <c r="AE3474" s="53"/>
      <c r="AF3474" s="98"/>
      <c r="AG3474" s="123"/>
      <c r="AH3474" s="123"/>
      <c r="AI3474"/>
      <c r="AJ3474"/>
      <c r="AM3474" s="13"/>
    </row>
    <row r="3475" spans="1:39" s="8" customFormat="1" ht="24.95" customHeight="1" x14ac:dyDescent="0.25">
      <c r="A3475" s="65" t="str">
        <f t="shared" si="53"/>
        <v/>
      </c>
      <c r="B3475" s="61"/>
      <c r="C3475" s="63" t="str">
        <f>IF(B3475="","",VLOOKUP(B3475,'Base productos'!A$2:H$10900,2,FALSE))</f>
        <v/>
      </c>
      <c r="D3475" s="66" t="str">
        <f>IF(B3475="","",VLOOKUP(B3475,'Base productos'!A$2:H$10900,3,FALSE))</f>
        <v/>
      </c>
      <c r="E3475" s="62" t="str">
        <f>IF(B3475="","",VLOOKUP(B3475,'Base productos'!A$2:H$10900,4,FALSE))</f>
        <v/>
      </c>
      <c r="F3475" s="62" t="str">
        <f>IF(B3475="","",VLOOKUP(B3475,'Base productos'!A$2:H$10900,5,FALSE))</f>
        <v/>
      </c>
      <c r="G3475" s="66" t="str">
        <f>IF(B3475="","",VLOOKUP(B3475,'Base productos'!A$2:H$10900,6,FALSE))</f>
        <v/>
      </c>
      <c r="H3475" s="66" t="str">
        <f>IF(B3475="","",VLOOKUP(B3475,'Base productos'!A$2:H$10900,7,FALSE))</f>
        <v/>
      </c>
      <c r="I3475" s="66" t="str">
        <f>IF(B3475="","",VLOOKUP(B3475,'Base productos'!A$2:H$10900,8,FALSE))</f>
        <v/>
      </c>
      <c r="J3475" s="47"/>
      <c r="K3475" s="48"/>
      <c r="L3475" s="68"/>
      <c r="M3475" s="68"/>
      <c r="N3475" s="68"/>
      <c r="O3475" s="68"/>
      <c r="P3475" s="100" t="str">
        <f>IF(O3475="","",VLOOKUP(O3475,'Principios Activos'!A$1:B$2418,2,FALSE))</f>
        <v/>
      </c>
      <c r="Q3475" s="68"/>
      <c r="R3475" s="68"/>
      <c r="S3475" s="68"/>
      <c r="T3475" s="68"/>
      <c r="U3475" s="68"/>
      <c r="V3475" s="68"/>
      <c r="W3475" s="68"/>
      <c r="X3475" s="68"/>
      <c r="Y3475" s="68"/>
      <c r="Z3475" s="68"/>
      <c r="AA3475" s="68"/>
      <c r="AB3475" s="69"/>
      <c r="AC3475" s="68"/>
      <c r="AD3475" s="69"/>
      <c r="AE3475" s="53"/>
      <c r="AF3475" s="98"/>
      <c r="AG3475" s="123"/>
      <c r="AH3475" s="123"/>
      <c r="AI3475"/>
      <c r="AJ3475"/>
      <c r="AM3475" s="13"/>
    </row>
    <row r="3476" spans="1:39" s="8" customFormat="1" ht="24.95" customHeight="1" x14ac:dyDescent="0.25">
      <c r="A3476" s="65" t="str">
        <f t="shared" si="53"/>
        <v/>
      </c>
      <c r="B3476" s="61"/>
      <c r="C3476" s="63" t="str">
        <f>IF(B3476="","",VLOOKUP(B3476,'Base productos'!A$2:H$10900,2,FALSE))</f>
        <v/>
      </c>
      <c r="D3476" s="66" t="str">
        <f>IF(B3476="","",VLOOKUP(B3476,'Base productos'!A$2:H$10900,3,FALSE))</f>
        <v/>
      </c>
      <c r="E3476" s="62" t="str">
        <f>IF(B3476="","",VLOOKUP(B3476,'Base productos'!A$2:H$10900,4,FALSE))</f>
        <v/>
      </c>
      <c r="F3476" s="62" t="str">
        <f>IF(B3476="","",VLOOKUP(B3476,'Base productos'!A$2:H$10900,5,FALSE))</f>
        <v/>
      </c>
      <c r="G3476" s="66" t="str">
        <f>IF(B3476="","",VLOOKUP(B3476,'Base productos'!A$2:H$10900,6,FALSE))</f>
        <v/>
      </c>
      <c r="H3476" s="66" t="str">
        <f>IF(B3476="","",VLOOKUP(B3476,'Base productos'!A$2:H$10900,7,FALSE))</f>
        <v/>
      </c>
      <c r="I3476" s="66" t="str">
        <f>IF(B3476="","",VLOOKUP(B3476,'Base productos'!A$2:H$10900,8,FALSE))</f>
        <v/>
      </c>
      <c r="J3476" s="47"/>
      <c r="K3476" s="48"/>
      <c r="L3476" s="68"/>
      <c r="M3476" s="68"/>
      <c r="N3476" s="68"/>
      <c r="O3476" s="68"/>
      <c r="P3476" s="100" t="str">
        <f>IF(O3476="","",VLOOKUP(O3476,'Principios Activos'!A$1:B$2418,2,FALSE))</f>
        <v/>
      </c>
      <c r="Q3476" s="68"/>
      <c r="R3476" s="68"/>
      <c r="S3476" s="68"/>
      <c r="T3476" s="68"/>
      <c r="U3476" s="68"/>
      <c r="V3476" s="68"/>
      <c r="W3476" s="68"/>
      <c r="X3476" s="68"/>
      <c r="Y3476" s="68"/>
      <c r="Z3476" s="68"/>
      <c r="AA3476" s="68"/>
      <c r="AB3476" s="69"/>
      <c r="AC3476" s="68"/>
      <c r="AD3476" s="69"/>
      <c r="AE3476" s="53"/>
      <c r="AF3476" s="98"/>
      <c r="AG3476" s="123"/>
      <c r="AH3476" s="123"/>
      <c r="AI3476"/>
      <c r="AJ3476"/>
      <c r="AM3476" s="13"/>
    </row>
    <row r="3477" spans="1:39" s="8" customFormat="1" ht="24.95" customHeight="1" x14ac:dyDescent="0.25">
      <c r="A3477" s="65" t="str">
        <f t="shared" si="53"/>
        <v/>
      </c>
      <c r="B3477" s="61"/>
      <c r="C3477" s="63" t="str">
        <f>IF(B3477="","",VLOOKUP(B3477,'Base productos'!A$2:H$10900,2,FALSE))</f>
        <v/>
      </c>
      <c r="D3477" s="66" t="str">
        <f>IF(B3477="","",VLOOKUP(B3477,'Base productos'!A$2:H$10900,3,FALSE))</f>
        <v/>
      </c>
      <c r="E3477" s="62" t="str">
        <f>IF(B3477="","",VLOOKUP(B3477,'Base productos'!A$2:H$10900,4,FALSE))</f>
        <v/>
      </c>
      <c r="F3477" s="62" t="str">
        <f>IF(B3477="","",VLOOKUP(B3477,'Base productos'!A$2:H$10900,5,FALSE))</f>
        <v/>
      </c>
      <c r="G3477" s="66" t="str">
        <f>IF(B3477="","",VLOOKUP(B3477,'Base productos'!A$2:H$10900,6,FALSE))</f>
        <v/>
      </c>
      <c r="H3477" s="66" t="str">
        <f>IF(B3477="","",VLOOKUP(B3477,'Base productos'!A$2:H$10900,7,FALSE))</f>
        <v/>
      </c>
      <c r="I3477" s="66" t="str">
        <f>IF(B3477="","",VLOOKUP(B3477,'Base productos'!A$2:H$10900,8,FALSE))</f>
        <v/>
      </c>
      <c r="J3477" s="47"/>
      <c r="K3477" s="48"/>
      <c r="L3477" s="68"/>
      <c r="M3477" s="68"/>
      <c r="N3477" s="68"/>
      <c r="O3477" s="68"/>
      <c r="P3477" s="100" t="str">
        <f>IF(O3477="","",VLOOKUP(O3477,'Principios Activos'!A$1:B$2418,2,FALSE))</f>
        <v/>
      </c>
      <c r="Q3477" s="68"/>
      <c r="R3477" s="68"/>
      <c r="S3477" s="68"/>
      <c r="T3477" s="68"/>
      <c r="U3477" s="68"/>
      <c r="V3477" s="68"/>
      <c r="W3477" s="68"/>
      <c r="X3477" s="68"/>
      <c r="Y3477" s="68"/>
      <c r="Z3477" s="68"/>
      <c r="AA3477" s="68"/>
      <c r="AB3477" s="69"/>
      <c r="AC3477" s="68"/>
      <c r="AD3477" s="69"/>
      <c r="AE3477" s="53"/>
      <c r="AF3477" s="98"/>
      <c r="AG3477" s="123"/>
      <c r="AH3477" s="123"/>
      <c r="AI3477"/>
      <c r="AJ3477"/>
      <c r="AM3477" s="13"/>
    </row>
    <row r="3478" spans="1:39" s="8" customFormat="1" ht="24.95" customHeight="1" x14ac:dyDescent="0.25">
      <c r="A3478" s="65" t="str">
        <f t="shared" si="53"/>
        <v/>
      </c>
      <c r="B3478" s="61"/>
      <c r="C3478" s="63" t="str">
        <f>IF(B3478="","",VLOOKUP(B3478,'Base productos'!A$2:H$10900,2,FALSE))</f>
        <v/>
      </c>
      <c r="D3478" s="66" t="str">
        <f>IF(B3478="","",VLOOKUP(B3478,'Base productos'!A$2:H$10900,3,FALSE))</f>
        <v/>
      </c>
      <c r="E3478" s="62" t="str">
        <f>IF(B3478="","",VLOOKUP(B3478,'Base productos'!A$2:H$10900,4,FALSE))</f>
        <v/>
      </c>
      <c r="F3478" s="62" t="str">
        <f>IF(B3478="","",VLOOKUP(B3478,'Base productos'!A$2:H$10900,5,FALSE))</f>
        <v/>
      </c>
      <c r="G3478" s="66" t="str">
        <f>IF(B3478="","",VLOOKUP(B3478,'Base productos'!A$2:H$10900,6,FALSE))</f>
        <v/>
      </c>
      <c r="H3478" s="66" t="str">
        <f>IF(B3478="","",VLOOKUP(B3478,'Base productos'!A$2:H$10900,7,FALSE))</f>
        <v/>
      </c>
      <c r="I3478" s="66" t="str">
        <f>IF(B3478="","",VLOOKUP(B3478,'Base productos'!A$2:H$10900,8,FALSE))</f>
        <v/>
      </c>
      <c r="J3478" s="47"/>
      <c r="K3478" s="48"/>
      <c r="L3478" s="68"/>
      <c r="M3478" s="68"/>
      <c r="N3478" s="68"/>
      <c r="O3478" s="68"/>
      <c r="P3478" s="100" t="str">
        <f>IF(O3478="","",VLOOKUP(O3478,'Principios Activos'!A$1:B$2418,2,FALSE))</f>
        <v/>
      </c>
      <c r="Q3478" s="68"/>
      <c r="R3478" s="68"/>
      <c r="S3478" s="68"/>
      <c r="T3478" s="68"/>
      <c r="U3478" s="68"/>
      <c r="V3478" s="68"/>
      <c r="W3478" s="68"/>
      <c r="X3478" s="68"/>
      <c r="Y3478" s="68"/>
      <c r="Z3478" s="68"/>
      <c r="AA3478" s="68"/>
      <c r="AB3478" s="69"/>
      <c r="AC3478" s="68"/>
      <c r="AD3478" s="69"/>
      <c r="AE3478" s="53"/>
      <c r="AF3478" s="98"/>
      <c r="AG3478" s="123"/>
      <c r="AH3478" s="123"/>
      <c r="AI3478"/>
      <c r="AJ3478"/>
      <c r="AM3478" s="13"/>
    </row>
    <row r="3479" spans="1:39" s="8" customFormat="1" ht="24.95" customHeight="1" x14ac:dyDescent="0.25">
      <c r="A3479" s="65" t="str">
        <f t="shared" si="53"/>
        <v/>
      </c>
      <c r="B3479" s="61"/>
      <c r="C3479" s="63" t="str">
        <f>IF(B3479="","",VLOOKUP(B3479,'Base productos'!A$2:H$10900,2,FALSE))</f>
        <v/>
      </c>
      <c r="D3479" s="66" t="str">
        <f>IF(B3479="","",VLOOKUP(B3479,'Base productos'!A$2:H$10900,3,FALSE))</f>
        <v/>
      </c>
      <c r="E3479" s="62" t="str">
        <f>IF(B3479="","",VLOOKUP(B3479,'Base productos'!A$2:H$10900,4,FALSE))</f>
        <v/>
      </c>
      <c r="F3479" s="62" t="str">
        <f>IF(B3479="","",VLOOKUP(B3479,'Base productos'!A$2:H$10900,5,FALSE))</f>
        <v/>
      </c>
      <c r="G3479" s="66" t="str">
        <f>IF(B3479="","",VLOOKUP(B3479,'Base productos'!A$2:H$10900,6,FALSE))</f>
        <v/>
      </c>
      <c r="H3479" s="66" t="str">
        <f>IF(B3479="","",VLOOKUP(B3479,'Base productos'!A$2:H$10900,7,FALSE))</f>
        <v/>
      </c>
      <c r="I3479" s="66" t="str">
        <f>IF(B3479="","",VLOOKUP(B3479,'Base productos'!A$2:H$10900,8,FALSE))</f>
        <v/>
      </c>
      <c r="J3479" s="47"/>
      <c r="K3479" s="48"/>
      <c r="L3479" s="68"/>
      <c r="M3479" s="68"/>
      <c r="N3479" s="68"/>
      <c r="O3479" s="68"/>
      <c r="P3479" s="100" t="str">
        <f>IF(O3479="","",VLOOKUP(O3479,'Principios Activos'!A$1:B$2418,2,FALSE))</f>
        <v/>
      </c>
      <c r="Q3479" s="68"/>
      <c r="R3479" s="68"/>
      <c r="S3479" s="68"/>
      <c r="T3479" s="68"/>
      <c r="U3479" s="68"/>
      <c r="V3479" s="68"/>
      <c r="W3479" s="68"/>
      <c r="X3479" s="68"/>
      <c r="Y3479" s="68"/>
      <c r="Z3479" s="68"/>
      <c r="AA3479" s="68"/>
      <c r="AB3479" s="69"/>
      <c r="AC3479" s="68"/>
      <c r="AD3479" s="69"/>
      <c r="AE3479" s="53"/>
      <c r="AF3479" s="98"/>
      <c r="AG3479" s="123"/>
      <c r="AH3479" s="123"/>
      <c r="AI3479"/>
      <c r="AJ3479"/>
      <c r="AM3479" s="13"/>
    </row>
    <row r="3480" spans="1:39" s="8" customFormat="1" ht="24.95" customHeight="1" x14ac:dyDescent="0.25">
      <c r="A3480" s="65" t="str">
        <f t="shared" si="53"/>
        <v/>
      </c>
      <c r="B3480" s="61"/>
      <c r="C3480" s="63" t="str">
        <f>IF(B3480="","",VLOOKUP(B3480,'Base productos'!A$2:H$10900,2,FALSE))</f>
        <v/>
      </c>
      <c r="D3480" s="66" t="str">
        <f>IF(B3480="","",VLOOKUP(B3480,'Base productos'!A$2:H$10900,3,FALSE))</f>
        <v/>
      </c>
      <c r="E3480" s="62" t="str">
        <f>IF(B3480="","",VLOOKUP(B3480,'Base productos'!A$2:H$10900,4,FALSE))</f>
        <v/>
      </c>
      <c r="F3480" s="62" t="str">
        <f>IF(B3480="","",VLOOKUP(B3480,'Base productos'!A$2:H$10900,5,FALSE))</f>
        <v/>
      </c>
      <c r="G3480" s="66" t="str">
        <f>IF(B3480="","",VLOOKUP(B3480,'Base productos'!A$2:H$10900,6,FALSE))</f>
        <v/>
      </c>
      <c r="H3480" s="66" t="str">
        <f>IF(B3480="","",VLOOKUP(B3480,'Base productos'!A$2:H$10900,7,FALSE))</f>
        <v/>
      </c>
      <c r="I3480" s="66" t="str">
        <f>IF(B3480="","",VLOOKUP(B3480,'Base productos'!A$2:H$10900,8,FALSE))</f>
        <v/>
      </c>
      <c r="J3480" s="47"/>
      <c r="K3480" s="48"/>
      <c r="L3480" s="68"/>
      <c r="M3480" s="68"/>
      <c r="N3480" s="68"/>
      <c r="O3480" s="68"/>
      <c r="P3480" s="100" t="str">
        <f>IF(O3480="","",VLOOKUP(O3480,'Principios Activos'!A$1:B$2418,2,FALSE))</f>
        <v/>
      </c>
      <c r="Q3480" s="68"/>
      <c r="R3480" s="68"/>
      <c r="S3480" s="68"/>
      <c r="T3480" s="68"/>
      <c r="U3480" s="68"/>
      <c r="V3480" s="68"/>
      <c r="W3480" s="68"/>
      <c r="X3480" s="68"/>
      <c r="Y3480" s="68"/>
      <c r="Z3480" s="68"/>
      <c r="AA3480" s="68"/>
      <c r="AB3480" s="69"/>
      <c r="AC3480" s="68"/>
      <c r="AD3480" s="69"/>
      <c r="AE3480" s="53"/>
      <c r="AF3480" s="98"/>
      <c r="AG3480" s="123"/>
      <c r="AH3480" s="123"/>
      <c r="AI3480"/>
      <c r="AJ3480"/>
      <c r="AM3480" s="13"/>
    </row>
    <row r="3481" spans="1:39" s="8" customFormat="1" ht="24.95" customHeight="1" x14ac:dyDescent="0.25">
      <c r="A3481" s="65" t="str">
        <f t="shared" ref="A3481:A3544" si="54">IF(A3480="","",IF(B3481="","",A3480))</f>
        <v/>
      </c>
      <c r="B3481" s="61"/>
      <c r="C3481" s="63" t="str">
        <f>IF(B3481="","",VLOOKUP(B3481,'Base productos'!A$2:H$10900,2,FALSE))</f>
        <v/>
      </c>
      <c r="D3481" s="66" t="str">
        <f>IF(B3481="","",VLOOKUP(B3481,'Base productos'!A$2:H$10900,3,FALSE))</f>
        <v/>
      </c>
      <c r="E3481" s="62" t="str">
        <f>IF(B3481="","",VLOOKUP(B3481,'Base productos'!A$2:H$10900,4,FALSE))</f>
        <v/>
      </c>
      <c r="F3481" s="62" t="str">
        <f>IF(B3481="","",VLOOKUP(B3481,'Base productos'!A$2:H$10900,5,FALSE))</f>
        <v/>
      </c>
      <c r="G3481" s="66" t="str">
        <f>IF(B3481="","",VLOOKUP(B3481,'Base productos'!A$2:H$10900,6,FALSE))</f>
        <v/>
      </c>
      <c r="H3481" s="66" t="str">
        <f>IF(B3481="","",VLOOKUP(B3481,'Base productos'!A$2:H$10900,7,FALSE))</f>
        <v/>
      </c>
      <c r="I3481" s="66" t="str">
        <f>IF(B3481="","",VLOOKUP(B3481,'Base productos'!A$2:H$10900,8,FALSE))</f>
        <v/>
      </c>
      <c r="J3481" s="47"/>
      <c r="K3481" s="48"/>
      <c r="L3481" s="68"/>
      <c r="M3481" s="68"/>
      <c r="N3481" s="68"/>
      <c r="O3481" s="68"/>
      <c r="P3481" s="100" t="str">
        <f>IF(O3481="","",VLOOKUP(O3481,'Principios Activos'!A$1:B$2418,2,FALSE))</f>
        <v/>
      </c>
      <c r="Q3481" s="68"/>
      <c r="R3481" s="68"/>
      <c r="S3481" s="68"/>
      <c r="T3481" s="68"/>
      <c r="U3481" s="68"/>
      <c r="V3481" s="68"/>
      <c r="W3481" s="68"/>
      <c r="X3481" s="68"/>
      <c r="Y3481" s="68"/>
      <c r="Z3481" s="68"/>
      <c r="AA3481" s="68"/>
      <c r="AB3481" s="69"/>
      <c r="AC3481" s="68"/>
      <c r="AD3481" s="69"/>
      <c r="AE3481" s="53"/>
      <c r="AF3481" s="98"/>
      <c r="AG3481" s="123"/>
      <c r="AH3481" s="123"/>
      <c r="AI3481"/>
      <c r="AJ3481"/>
      <c r="AM3481" s="13"/>
    </row>
    <row r="3482" spans="1:39" s="8" customFormat="1" ht="24.95" customHeight="1" x14ac:dyDescent="0.25">
      <c r="A3482" s="65" t="str">
        <f t="shared" si="54"/>
        <v/>
      </c>
      <c r="B3482" s="61"/>
      <c r="C3482" s="63" t="str">
        <f>IF(B3482="","",VLOOKUP(B3482,'Base productos'!A$2:H$10900,2,FALSE))</f>
        <v/>
      </c>
      <c r="D3482" s="66" t="str">
        <f>IF(B3482="","",VLOOKUP(B3482,'Base productos'!A$2:H$10900,3,FALSE))</f>
        <v/>
      </c>
      <c r="E3482" s="62" t="str">
        <f>IF(B3482="","",VLOOKUP(B3482,'Base productos'!A$2:H$10900,4,FALSE))</f>
        <v/>
      </c>
      <c r="F3482" s="62" t="str">
        <f>IF(B3482="","",VLOOKUP(B3482,'Base productos'!A$2:H$10900,5,FALSE))</f>
        <v/>
      </c>
      <c r="G3482" s="66" t="str">
        <f>IF(B3482="","",VLOOKUP(B3482,'Base productos'!A$2:H$10900,6,FALSE))</f>
        <v/>
      </c>
      <c r="H3482" s="66" t="str">
        <f>IF(B3482="","",VLOOKUP(B3482,'Base productos'!A$2:H$10900,7,FALSE))</f>
        <v/>
      </c>
      <c r="I3482" s="66" t="str">
        <f>IF(B3482="","",VLOOKUP(B3482,'Base productos'!A$2:H$10900,8,FALSE))</f>
        <v/>
      </c>
      <c r="J3482" s="47"/>
      <c r="K3482" s="48"/>
      <c r="L3482" s="68"/>
      <c r="M3482" s="68"/>
      <c r="N3482" s="68"/>
      <c r="O3482" s="68"/>
      <c r="P3482" s="100" t="str">
        <f>IF(O3482="","",VLOOKUP(O3482,'Principios Activos'!A$1:B$2418,2,FALSE))</f>
        <v/>
      </c>
      <c r="Q3482" s="68"/>
      <c r="R3482" s="68"/>
      <c r="S3482" s="68"/>
      <c r="T3482" s="68"/>
      <c r="U3482" s="68"/>
      <c r="V3482" s="68"/>
      <c r="W3482" s="68"/>
      <c r="X3482" s="68"/>
      <c r="Y3482" s="68"/>
      <c r="Z3482" s="68"/>
      <c r="AA3482" s="68"/>
      <c r="AB3482" s="69"/>
      <c r="AC3482" s="68"/>
      <c r="AD3482" s="69"/>
      <c r="AE3482" s="53"/>
      <c r="AF3482" s="98"/>
      <c r="AG3482" s="123"/>
      <c r="AH3482" s="123"/>
      <c r="AI3482"/>
      <c r="AJ3482"/>
      <c r="AM3482" s="13"/>
    </row>
    <row r="3483" spans="1:39" s="8" customFormat="1" ht="24.95" customHeight="1" x14ac:dyDescent="0.25">
      <c r="A3483" s="65" t="str">
        <f t="shared" si="54"/>
        <v/>
      </c>
      <c r="B3483" s="61"/>
      <c r="C3483" s="63" t="str">
        <f>IF(B3483="","",VLOOKUP(B3483,'Base productos'!A$2:H$10900,2,FALSE))</f>
        <v/>
      </c>
      <c r="D3483" s="66" t="str">
        <f>IF(B3483="","",VLOOKUP(B3483,'Base productos'!A$2:H$10900,3,FALSE))</f>
        <v/>
      </c>
      <c r="E3483" s="62" t="str">
        <f>IF(B3483="","",VLOOKUP(B3483,'Base productos'!A$2:H$10900,4,FALSE))</f>
        <v/>
      </c>
      <c r="F3483" s="62" t="str">
        <f>IF(B3483="","",VLOOKUP(B3483,'Base productos'!A$2:H$10900,5,FALSE))</f>
        <v/>
      </c>
      <c r="G3483" s="66" t="str">
        <f>IF(B3483="","",VLOOKUP(B3483,'Base productos'!A$2:H$10900,6,FALSE))</f>
        <v/>
      </c>
      <c r="H3483" s="66" t="str">
        <f>IF(B3483="","",VLOOKUP(B3483,'Base productos'!A$2:H$10900,7,FALSE))</f>
        <v/>
      </c>
      <c r="I3483" s="66" t="str">
        <f>IF(B3483="","",VLOOKUP(B3483,'Base productos'!A$2:H$10900,8,FALSE))</f>
        <v/>
      </c>
      <c r="J3483" s="47"/>
      <c r="K3483" s="48"/>
      <c r="L3483" s="68"/>
      <c r="M3483" s="68"/>
      <c r="N3483" s="68"/>
      <c r="O3483" s="68"/>
      <c r="P3483" s="100" t="str">
        <f>IF(O3483="","",VLOOKUP(O3483,'Principios Activos'!A$1:B$2418,2,FALSE))</f>
        <v/>
      </c>
      <c r="Q3483" s="68"/>
      <c r="R3483" s="68"/>
      <c r="S3483" s="68"/>
      <c r="T3483" s="68"/>
      <c r="U3483" s="68"/>
      <c r="V3483" s="68"/>
      <c r="W3483" s="68"/>
      <c r="X3483" s="68"/>
      <c r="Y3483" s="68"/>
      <c r="Z3483" s="68"/>
      <c r="AA3483" s="68"/>
      <c r="AB3483" s="69"/>
      <c r="AC3483" s="68"/>
      <c r="AD3483" s="69"/>
      <c r="AE3483" s="53"/>
      <c r="AF3483" s="98"/>
      <c r="AG3483" s="123"/>
      <c r="AH3483" s="123"/>
      <c r="AI3483"/>
      <c r="AJ3483"/>
      <c r="AM3483" s="13"/>
    </row>
    <row r="3484" spans="1:39" s="8" customFormat="1" ht="24.95" customHeight="1" x14ac:dyDescent="0.25">
      <c r="A3484" s="65" t="str">
        <f t="shared" si="54"/>
        <v/>
      </c>
      <c r="B3484" s="61"/>
      <c r="C3484" s="63" t="str">
        <f>IF(B3484="","",VLOOKUP(B3484,'Base productos'!A$2:H$10900,2,FALSE))</f>
        <v/>
      </c>
      <c r="D3484" s="66" t="str">
        <f>IF(B3484="","",VLOOKUP(B3484,'Base productos'!A$2:H$10900,3,FALSE))</f>
        <v/>
      </c>
      <c r="E3484" s="62" t="str">
        <f>IF(B3484="","",VLOOKUP(B3484,'Base productos'!A$2:H$10900,4,FALSE))</f>
        <v/>
      </c>
      <c r="F3484" s="62" t="str">
        <f>IF(B3484="","",VLOOKUP(B3484,'Base productos'!A$2:H$10900,5,FALSE))</f>
        <v/>
      </c>
      <c r="G3484" s="66" t="str">
        <f>IF(B3484="","",VLOOKUP(B3484,'Base productos'!A$2:H$10900,6,FALSE))</f>
        <v/>
      </c>
      <c r="H3484" s="66" t="str">
        <f>IF(B3484="","",VLOOKUP(B3484,'Base productos'!A$2:H$10900,7,FALSE))</f>
        <v/>
      </c>
      <c r="I3484" s="66" t="str">
        <f>IF(B3484="","",VLOOKUP(B3484,'Base productos'!A$2:H$10900,8,FALSE))</f>
        <v/>
      </c>
      <c r="J3484" s="47"/>
      <c r="K3484" s="48"/>
      <c r="L3484" s="68"/>
      <c r="M3484" s="68"/>
      <c r="N3484" s="68"/>
      <c r="O3484" s="68"/>
      <c r="P3484" s="100" t="str">
        <f>IF(O3484="","",VLOOKUP(O3484,'Principios Activos'!A$1:B$2418,2,FALSE))</f>
        <v/>
      </c>
      <c r="Q3484" s="68"/>
      <c r="R3484" s="68"/>
      <c r="S3484" s="68"/>
      <c r="T3484" s="68"/>
      <c r="U3484" s="68"/>
      <c r="V3484" s="68"/>
      <c r="W3484" s="68"/>
      <c r="X3484" s="68"/>
      <c r="Y3484" s="68"/>
      <c r="Z3484" s="68"/>
      <c r="AA3484" s="68"/>
      <c r="AB3484" s="69"/>
      <c r="AC3484" s="68"/>
      <c r="AD3484" s="69"/>
      <c r="AE3484" s="53"/>
      <c r="AF3484" s="98"/>
      <c r="AG3484" s="123"/>
      <c r="AH3484" s="123"/>
      <c r="AI3484"/>
      <c r="AJ3484"/>
      <c r="AM3484" s="13"/>
    </row>
    <row r="3485" spans="1:39" s="8" customFormat="1" ht="24.95" customHeight="1" x14ac:dyDescent="0.25">
      <c r="A3485" s="65" t="str">
        <f t="shared" si="54"/>
        <v/>
      </c>
      <c r="B3485" s="61"/>
      <c r="C3485" s="63" t="str">
        <f>IF(B3485="","",VLOOKUP(B3485,'Base productos'!A$2:H$10900,2,FALSE))</f>
        <v/>
      </c>
      <c r="D3485" s="66" t="str">
        <f>IF(B3485="","",VLOOKUP(B3485,'Base productos'!A$2:H$10900,3,FALSE))</f>
        <v/>
      </c>
      <c r="E3485" s="62" t="str">
        <f>IF(B3485="","",VLOOKUP(B3485,'Base productos'!A$2:H$10900,4,FALSE))</f>
        <v/>
      </c>
      <c r="F3485" s="62" t="str">
        <f>IF(B3485="","",VLOOKUP(B3485,'Base productos'!A$2:H$10900,5,FALSE))</f>
        <v/>
      </c>
      <c r="G3485" s="66" t="str">
        <f>IF(B3485="","",VLOOKUP(B3485,'Base productos'!A$2:H$10900,6,FALSE))</f>
        <v/>
      </c>
      <c r="H3485" s="66" t="str">
        <f>IF(B3485="","",VLOOKUP(B3485,'Base productos'!A$2:H$10900,7,FALSE))</f>
        <v/>
      </c>
      <c r="I3485" s="66" t="str">
        <f>IF(B3485="","",VLOOKUP(B3485,'Base productos'!A$2:H$10900,8,FALSE))</f>
        <v/>
      </c>
      <c r="J3485" s="47"/>
      <c r="K3485" s="48"/>
      <c r="L3485" s="68"/>
      <c r="M3485" s="68"/>
      <c r="N3485" s="68"/>
      <c r="O3485" s="68"/>
      <c r="P3485" s="100" t="str">
        <f>IF(O3485="","",VLOOKUP(O3485,'Principios Activos'!A$1:B$2418,2,FALSE))</f>
        <v/>
      </c>
      <c r="Q3485" s="68"/>
      <c r="R3485" s="68"/>
      <c r="S3485" s="68"/>
      <c r="T3485" s="68"/>
      <c r="U3485" s="68"/>
      <c r="V3485" s="68"/>
      <c r="W3485" s="68"/>
      <c r="X3485" s="68"/>
      <c r="Y3485" s="68"/>
      <c r="Z3485" s="68"/>
      <c r="AA3485" s="68"/>
      <c r="AB3485" s="69"/>
      <c r="AC3485" s="68"/>
      <c r="AD3485" s="69"/>
      <c r="AE3485" s="53"/>
      <c r="AF3485" s="98"/>
      <c r="AG3485" s="123"/>
      <c r="AH3485" s="123"/>
      <c r="AI3485"/>
      <c r="AJ3485"/>
      <c r="AM3485" s="13"/>
    </row>
    <row r="3486" spans="1:39" s="8" customFormat="1" ht="24.95" customHeight="1" x14ac:dyDescent="0.25">
      <c r="A3486" s="65" t="str">
        <f t="shared" si="54"/>
        <v/>
      </c>
      <c r="B3486" s="61"/>
      <c r="C3486" s="63" t="str">
        <f>IF(B3486="","",VLOOKUP(B3486,'Base productos'!A$2:H$10900,2,FALSE))</f>
        <v/>
      </c>
      <c r="D3486" s="66" t="str">
        <f>IF(B3486="","",VLOOKUP(B3486,'Base productos'!A$2:H$10900,3,FALSE))</f>
        <v/>
      </c>
      <c r="E3486" s="62" t="str">
        <f>IF(B3486="","",VLOOKUP(B3486,'Base productos'!A$2:H$10900,4,FALSE))</f>
        <v/>
      </c>
      <c r="F3486" s="62" t="str">
        <f>IF(B3486="","",VLOOKUP(B3486,'Base productos'!A$2:H$10900,5,FALSE))</f>
        <v/>
      </c>
      <c r="G3486" s="66" t="str">
        <f>IF(B3486="","",VLOOKUP(B3486,'Base productos'!A$2:H$10900,6,FALSE))</f>
        <v/>
      </c>
      <c r="H3486" s="66" t="str">
        <f>IF(B3486="","",VLOOKUP(B3486,'Base productos'!A$2:H$10900,7,FALSE))</f>
        <v/>
      </c>
      <c r="I3486" s="66" t="str">
        <f>IF(B3486="","",VLOOKUP(B3486,'Base productos'!A$2:H$10900,8,FALSE))</f>
        <v/>
      </c>
      <c r="J3486" s="47"/>
      <c r="K3486" s="48"/>
      <c r="L3486" s="68"/>
      <c r="M3486" s="68"/>
      <c r="N3486" s="68"/>
      <c r="O3486" s="68"/>
      <c r="P3486" s="100" t="str">
        <f>IF(O3486="","",VLOOKUP(O3486,'Principios Activos'!A$1:B$2418,2,FALSE))</f>
        <v/>
      </c>
      <c r="Q3486" s="68"/>
      <c r="R3486" s="68"/>
      <c r="S3486" s="68"/>
      <c r="T3486" s="68"/>
      <c r="U3486" s="68"/>
      <c r="V3486" s="68"/>
      <c r="W3486" s="68"/>
      <c r="X3486" s="68"/>
      <c r="Y3486" s="68"/>
      <c r="Z3486" s="68"/>
      <c r="AA3486" s="68"/>
      <c r="AB3486" s="69"/>
      <c r="AC3486" s="68"/>
      <c r="AD3486" s="69"/>
      <c r="AE3486" s="53"/>
      <c r="AF3486" s="98"/>
      <c r="AG3486" s="123"/>
      <c r="AH3486" s="123"/>
      <c r="AI3486"/>
      <c r="AJ3486"/>
      <c r="AM3486" s="13"/>
    </row>
    <row r="3487" spans="1:39" s="8" customFormat="1" ht="24.95" customHeight="1" x14ac:dyDescent="0.25">
      <c r="A3487" s="65" t="str">
        <f t="shared" si="54"/>
        <v/>
      </c>
      <c r="B3487" s="61"/>
      <c r="C3487" s="63" t="str">
        <f>IF(B3487="","",VLOOKUP(B3487,'Base productos'!A$2:H$10900,2,FALSE))</f>
        <v/>
      </c>
      <c r="D3487" s="66" t="str">
        <f>IF(B3487="","",VLOOKUP(B3487,'Base productos'!A$2:H$10900,3,FALSE))</f>
        <v/>
      </c>
      <c r="E3487" s="62" t="str">
        <f>IF(B3487="","",VLOOKUP(B3487,'Base productos'!A$2:H$10900,4,FALSE))</f>
        <v/>
      </c>
      <c r="F3487" s="62" t="str">
        <f>IF(B3487="","",VLOOKUP(B3487,'Base productos'!A$2:H$10900,5,FALSE))</f>
        <v/>
      </c>
      <c r="G3487" s="66" t="str">
        <f>IF(B3487="","",VLOOKUP(B3487,'Base productos'!A$2:H$10900,6,FALSE))</f>
        <v/>
      </c>
      <c r="H3487" s="66" t="str">
        <f>IF(B3487="","",VLOOKUP(B3487,'Base productos'!A$2:H$10900,7,FALSE))</f>
        <v/>
      </c>
      <c r="I3487" s="66" t="str">
        <f>IF(B3487="","",VLOOKUP(B3487,'Base productos'!A$2:H$10900,8,FALSE))</f>
        <v/>
      </c>
      <c r="J3487" s="47"/>
      <c r="K3487" s="48"/>
      <c r="L3487" s="68"/>
      <c r="M3487" s="68"/>
      <c r="N3487" s="68"/>
      <c r="O3487" s="68"/>
      <c r="P3487" s="100" t="str">
        <f>IF(O3487="","",VLOOKUP(O3487,'Principios Activos'!A$1:B$2418,2,FALSE))</f>
        <v/>
      </c>
      <c r="Q3487" s="68"/>
      <c r="R3487" s="68"/>
      <c r="S3487" s="68"/>
      <c r="T3487" s="68"/>
      <c r="U3487" s="68"/>
      <c r="V3487" s="68"/>
      <c r="W3487" s="68"/>
      <c r="X3487" s="68"/>
      <c r="Y3487" s="68"/>
      <c r="Z3487" s="68"/>
      <c r="AA3487" s="68"/>
      <c r="AB3487" s="69"/>
      <c r="AC3487" s="68"/>
      <c r="AD3487" s="69"/>
      <c r="AE3487" s="53"/>
      <c r="AF3487" s="98"/>
      <c r="AG3487" s="123"/>
      <c r="AH3487" s="123"/>
      <c r="AI3487"/>
      <c r="AJ3487"/>
      <c r="AM3487" s="13"/>
    </row>
    <row r="3488" spans="1:39" s="8" customFormat="1" ht="24.95" customHeight="1" x14ac:dyDescent="0.25">
      <c r="A3488" s="65" t="str">
        <f t="shared" si="54"/>
        <v/>
      </c>
      <c r="B3488" s="61"/>
      <c r="C3488" s="63" t="str">
        <f>IF(B3488="","",VLOOKUP(B3488,'Base productos'!A$2:H$10900,2,FALSE))</f>
        <v/>
      </c>
      <c r="D3488" s="66" t="str">
        <f>IF(B3488="","",VLOOKUP(B3488,'Base productos'!A$2:H$10900,3,FALSE))</f>
        <v/>
      </c>
      <c r="E3488" s="62" t="str">
        <f>IF(B3488="","",VLOOKUP(B3488,'Base productos'!A$2:H$10900,4,FALSE))</f>
        <v/>
      </c>
      <c r="F3488" s="62" t="str">
        <f>IF(B3488="","",VLOOKUP(B3488,'Base productos'!A$2:H$10900,5,FALSE))</f>
        <v/>
      </c>
      <c r="G3488" s="66" t="str">
        <f>IF(B3488="","",VLOOKUP(B3488,'Base productos'!A$2:H$10900,6,FALSE))</f>
        <v/>
      </c>
      <c r="H3488" s="66" t="str">
        <f>IF(B3488="","",VLOOKUP(B3488,'Base productos'!A$2:H$10900,7,FALSE))</f>
        <v/>
      </c>
      <c r="I3488" s="66" t="str">
        <f>IF(B3488="","",VLOOKUP(B3488,'Base productos'!A$2:H$10900,8,FALSE))</f>
        <v/>
      </c>
      <c r="J3488" s="47"/>
      <c r="K3488" s="48"/>
      <c r="L3488" s="68"/>
      <c r="M3488" s="68"/>
      <c r="N3488" s="68"/>
      <c r="O3488" s="68"/>
      <c r="P3488" s="100" t="str">
        <f>IF(O3488="","",VLOOKUP(O3488,'Principios Activos'!A$1:B$2418,2,FALSE))</f>
        <v/>
      </c>
      <c r="Q3488" s="68"/>
      <c r="R3488" s="68"/>
      <c r="S3488" s="68"/>
      <c r="T3488" s="68"/>
      <c r="U3488" s="68"/>
      <c r="V3488" s="68"/>
      <c r="W3488" s="68"/>
      <c r="X3488" s="68"/>
      <c r="Y3488" s="68"/>
      <c r="Z3488" s="68"/>
      <c r="AA3488" s="68"/>
      <c r="AB3488" s="69"/>
      <c r="AC3488" s="68"/>
      <c r="AD3488" s="69"/>
      <c r="AE3488" s="53"/>
      <c r="AF3488" s="98"/>
      <c r="AG3488" s="123"/>
      <c r="AH3488" s="123"/>
      <c r="AI3488"/>
      <c r="AJ3488"/>
      <c r="AM3488" s="13"/>
    </row>
    <row r="3489" spans="1:39" s="8" customFormat="1" ht="24.95" customHeight="1" x14ac:dyDescent="0.25">
      <c r="A3489" s="65" t="str">
        <f t="shared" si="54"/>
        <v/>
      </c>
      <c r="B3489" s="61"/>
      <c r="C3489" s="63" t="str">
        <f>IF(B3489="","",VLOOKUP(B3489,'Base productos'!A$2:H$10900,2,FALSE))</f>
        <v/>
      </c>
      <c r="D3489" s="66" t="str">
        <f>IF(B3489="","",VLOOKUP(B3489,'Base productos'!A$2:H$10900,3,FALSE))</f>
        <v/>
      </c>
      <c r="E3489" s="62" t="str">
        <f>IF(B3489="","",VLOOKUP(B3489,'Base productos'!A$2:H$10900,4,FALSE))</f>
        <v/>
      </c>
      <c r="F3489" s="62" t="str">
        <f>IF(B3489="","",VLOOKUP(B3489,'Base productos'!A$2:H$10900,5,FALSE))</f>
        <v/>
      </c>
      <c r="G3489" s="66" t="str">
        <f>IF(B3489="","",VLOOKUP(B3489,'Base productos'!A$2:H$10900,6,FALSE))</f>
        <v/>
      </c>
      <c r="H3489" s="66" t="str">
        <f>IF(B3489="","",VLOOKUP(B3489,'Base productos'!A$2:H$10900,7,FALSE))</f>
        <v/>
      </c>
      <c r="I3489" s="66" t="str">
        <f>IF(B3489="","",VLOOKUP(B3489,'Base productos'!A$2:H$10900,8,FALSE))</f>
        <v/>
      </c>
      <c r="J3489" s="47"/>
      <c r="K3489" s="48"/>
      <c r="L3489" s="68"/>
      <c r="M3489" s="68"/>
      <c r="N3489" s="68"/>
      <c r="O3489" s="68"/>
      <c r="P3489" s="100" t="str">
        <f>IF(O3489="","",VLOOKUP(O3489,'Principios Activos'!A$1:B$2418,2,FALSE))</f>
        <v/>
      </c>
      <c r="Q3489" s="68"/>
      <c r="R3489" s="68"/>
      <c r="S3489" s="68"/>
      <c r="T3489" s="68"/>
      <c r="U3489" s="68"/>
      <c r="V3489" s="68"/>
      <c r="W3489" s="68"/>
      <c r="X3489" s="68"/>
      <c r="Y3489" s="68"/>
      <c r="Z3489" s="68"/>
      <c r="AA3489" s="68"/>
      <c r="AB3489" s="69"/>
      <c r="AC3489" s="68"/>
      <c r="AD3489" s="69"/>
      <c r="AE3489" s="53"/>
      <c r="AF3489" s="98"/>
      <c r="AG3489" s="123"/>
      <c r="AH3489" s="123"/>
      <c r="AI3489"/>
      <c r="AJ3489"/>
      <c r="AM3489" s="13"/>
    </row>
    <row r="3490" spans="1:39" s="8" customFormat="1" ht="24.95" customHeight="1" x14ac:dyDescent="0.25">
      <c r="A3490" s="65" t="str">
        <f t="shared" si="54"/>
        <v/>
      </c>
      <c r="B3490" s="61"/>
      <c r="C3490" s="63" t="str">
        <f>IF(B3490="","",VLOOKUP(B3490,'Base productos'!A$2:H$10900,2,FALSE))</f>
        <v/>
      </c>
      <c r="D3490" s="66" t="str">
        <f>IF(B3490="","",VLOOKUP(B3490,'Base productos'!A$2:H$10900,3,FALSE))</f>
        <v/>
      </c>
      <c r="E3490" s="62" t="str">
        <f>IF(B3490="","",VLOOKUP(B3490,'Base productos'!A$2:H$10900,4,FALSE))</f>
        <v/>
      </c>
      <c r="F3490" s="62" t="str">
        <f>IF(B3490="","",VLOOKUP(B3490,'Base productos'!A$2:H$10900,5,FALSE))</f>
        <v/>
      </c>
      <c r="G3490" s="66" t="str">
        <f>IF(B3490="","",VLOOKUP(B3490,'Base productos'!A$2:H$10900,6,FALSE))</f>
        <v/>
      </c>
      <c r="H3490" s="66" t="str">
        <f>IF(B3490="","",VLOOKUP(B3490,'Base productos'!A$2:H$10900,7,FALSE))</f>
        <v/>
      </c>
      <c r="I3490" s="66" t="str">
        <f>IF(B3490="","",VLOOKUP(B3490,'Base productos'!A$2:H$10900,8,FALSE))</f>
        <v/>
      </c>
      <c r="J3490" s="47"/>
      <c r="K3490" s="48"/>
      <c r="L3490" s="68"/>
      <c r="M3490" s="68"/>
      <c r="N3490" s="68"/>
      <c r="O3490" s="68"/>
      <c r="P3490" s="100" t="str">
        <f>IF(O3490="","",VLOOKUP(O3490,'Principios Activos'!A$1:B$2418,2,FALSE))</f>
        <v/>
      </c>
      <c r="Q3490" s="68"/>
      <c r="R3490" s="68"/>
      <c r="S3490" s="68"/>
      <c r="T3490" s="68"/>
      <c r="U3490" s="68"/>
      <c r="V3490" s="68"/>
      <c r="W3490" s="68"/>
      <c r="X3490" s="68"/>
      <c r="Y3490" s="68"/>
      <c r="Z3490" s="68"/>
      <c r="AA3490" s="68"/>
      <c r="AB3490" s="69"/>
      <c r="AC3490" s="68"/>
      <c r="AD3490" s="69"/>
      <c r="AE3490" s="53"/>
      <c r="AF3490" s="98"/>
      <c r="AG3490" s="123"/>
      <c r="AH3490" s="123"/>
      <c r="AI3490"/>
      <c r="AJ3490"/>
      <c r="AM3490" s="13"/>
    </row>
    <row r="3491" spans="1:39" s="8" customFormat="1" ht="24.95" customHeight="1" x14ac:dyDescent="0.25">
      <c r="A3491" s="65" t="str">
        <f t="shared" si="54"/>
        <v/>
      </c>
      <c r="B3491" s="61"/>
      <c r="C3491" s="63" t="str">
        <f>IF(B3491="","",VLOOKUP(B3491,'Base productos'!A$2:H$10900,2,FALSE))</f>
        <v/>
      </c>
      <c r="D3491" s="66" t="str">
        <f>IF(B3491="","",VLOOKUP(B3491,'Base productos'!A$2:H$10900,3,FALSE))</f>
        <v/>
      </c>
      <c r="E3491" s="62" t="str">
        <f>IF(B3491="","",VLOOKUP(B3491,'Base productos'!A$2:H$10900,4,FALSE))</f>
        <v/>
      </c>
      <c r="F3491" s="62" t="str">
        <f>IF(B3491="","",VLOOKUP(B3491,'Base productos'!A$2:H$10900,5,FALSE))</f>
        <v/>
      </c>
      <c r="G3491" s="66" t="str">
        <f>IF(B3491="","",VLOOKUP(B3491,'Base productos'!A$2:H$10900,6,FALSE))</f>
        <v/>
      </c>
      <c r="H3491" s="66" t="str">
        <f>IF(B3491="","",VLOOKUP(B3491,'Base productos'!A$2:H$10900,7,FALSE))</f>
        <v/>
      </c>
      <c r="I3491" s="66" t="str">
        <f>IF(B3491="","",VLOOKUP(B3491,'Base productos'!A$2:H$10900,8,FALSE))</f>
        <v/>
      </c>
      <c r="J3491" s="47"/>
      <c r="K3491" s="48"/>
      <c r="L3491" s="68"/>
      <c r="M3491" s="68"/>
      <c r="N3491" s="68"/>
      <c r="O3491" s="68"/>
      <c r="P3491" s="100" t="str">
        <f>IF(O3491="","",VLOOKUP(O3491,'Principios Activos'!A$1:B$2418,2,FALSE))</f>
        <v/>
      </c>
      <c r="Q3491" s="68"/>
      <c r="R3491" s="68"/>
      <c r="S3491" s="68"/>
      <c r="T3491" s="68"/>
      <c r="U3491" s="68"/>
      <c r="V3491" s="68"/>
      <c r="W3491" s="68"/>
      <c r="X3491" s="68"/>
      <c r="Y3491" s="68"/>
      <c r="Z3491" s="68"/>
      <c r="AA3491" s="68"/>
      <c r="AB3491" s="69"/>
      <c r="AC3491" s="68"/>
      <c r="AD3491" s="69"/>
      <c r="AE3491" s="53"/>
      <c r="AF3491" s="98"/>
      <c r="AG3491" s="123"/>
      <c r="AH3491" s="123"/>
      <c r="AI3491"/>
      <c r="AJ3491"/>
      <c r="AM3491" s="13"/>
    </row>
    <row r="3492" spans="1:39" s="8" customFormat="1" ht="24.95" customHeight="1" x14ac:dyDescent="0.25">
      <c r="A3492" s="65" t="str">
        <f t="shared" si="54"/>
        <v/>
      </c>
      <c r="B3492" s="61"/>
      <c r="C3492" s="63" t="str">
        <f>IF(B3492="","",VLOOKUP(B3492,'Base productos'!A$2:H$10900,2,FALSE))</f>
        <v/>
      </c>
      <c r="D3492" s="66" t="str">
        <f>IF(B3492="","",VLOOKUP(B3492,'Base productos'!A$2:H$10900,3,FALSE))</f>
        <v/>
      </c>
      <c r="E3492" s="62" t="str">
        <f>IF(B3492="","",VLOOKUP(B3492,'Base productos'!A$2:H$10900,4,FALSE))</f>
        <v/>
      </c>
      <c r="F3492" s="62" t="str">
        <f>IF(B3492="","",VLOOKUP(B3492,'Base productos'!A$2:H$10900,5,FALSE))</f>
        <v/>
      </c>
      <c r="G3492" s="66" t="str">
        <f>IF(B3492="","",VLOOKUP(B3492,'Base productos'!A$2:H$10900,6,FALSE))</f>
        <v/>
      </c>
      <c r="H3492" s="66" t="str">
        <f>IF(B3492="","",VLOOKUP(B3492,'Base productos'!A$2:H$10900,7,FALSE))</f>
        <v/>
      </c>
      <c r="I3492" s="66" t="str">
        <f>IF(B3492="","",VLOOKUP(B3492,'Base productos'!A$2:H$10900,8,FALSE))</f>
        <v/>
      </c>
      <c r="J3492" s="47"/>
      <c r="K3492" s="48"/>
      <c r="L3492" s="68"/>
      <c r="M3492" s="68"/>
      <c r="N3492" s="68"/>
      <c r="O3492" s="68"/>
      <c r="P3492" s="100" t="str">
        <f>IF(O3492="","",VLOOKUP(O3492,'Principios Activos'!A$1:B$2418,2,FALSE))</f>
        <v/>
      </c>
      <c r="Q3492" s="68"/>
      <c r="R3492" s="68"/>
      <c r="S3492" s="68"/>
      <c r="T3492" s="68"/>
      <c r="U3492" s="68"/>
      <c r="V3492" s="68"/>
      <c r="W3492" s="68"/>
      <c r="X3492" s="68"/>
      <c r="Y3492" s="68"/>
      <c r="Z3492" s="68"/>
      <c r="AA3492" s="68"/>
      <c r="AB3492" s="69"/>
      <c r="AC3492" s="68"/>
      <c r="AD3492" s="69"/>
      <c r="AE3492" s="53"/>
      <c r="AF3492" s="98"/>
      <c r="AG3492" s="123"/>
      <c r="AH3492" s="123"/>
      <c r="AI3492"/>
      <c r="AJ3492"/>
      <c r="AM3492" s="13"/>
    </row>
    <row r="3493" spans="1:39" s="8" customFormat="1" ht="24.95" customHeight="1" x14ac:dyDescent="0.25">
      <c r="A3493" s="65" t="str">
        <f t="shared" si="54"/>
        <v/>
      </c>
      <c r="B3493" s="61"/>
      <c r="C3493" s="63" t="str">
        <f>IF(B3493="","",VLOOKUP(B3493,'Base productos'!A$2:H$10900,2,FALSE))</f>
        <v/>
      </c>
      <c r="D3493" s="66" t="str">
        <f>IF(B3493="","",VLOOKUP(B3493,'Base productos'!A$2:H$10900,3,FALSE))</f>
        <v/>
      </c>
      <c r="E3493" s="62" t="str">
        <f>IF(B3493="","",VLOOKUP(B3493,'Base productos'!A$2:H$10900,4,FALSE))</f>
        <v/>
      </c>
      <c r="F3493" s="62" t="str">
        <f>IF(B3493="","",VLOOKUP(B3493,'Base productos'!A$2:H$10900,5,FALSE))</f>
        <v/>
      </c>
      <c r="G3493" s="66" t="str">
        <f>IF(B3493="","",VLOOKUP(B3493,'Base productos'!A$2:H$10900,6,FALSE))</f>
        <v/>
      </c>
      <c r="H3493" s="66" t="str">
        <f>IF(B3493="","",VLOOKUP(B3493,'Base productos'!A$2:H$10900,7,FALSE))</f>
        <v/>
      </c>
      <c r="I3493" s="66" t="str">
        <f>IF(B3493="","",VLOOKUP(B3493,'Base productos'!A$2:H$10900,8,FALSE))</f>
        <v/>
      </c>
      <c r="J3493" s="47"/>
      <c r="K3493" s="48"/>
      <c r="L3493" s="68"/>
      <c r="M3493" s="68"/>
      <c r="N3493" s="68"/>
      <c r="O3493" s="68"/>
      <c r="P3493" s="100" t="str">
        <f>IF(O3493="","",VLOOKUP(O3493,'Principios Activos'!A$1:B$2418,2,FALSE))</f>
        <v/>
      </c>
      <c r="Q3493" s="68"/>
      <c r="R3493" s="68"/>
      <c r="S3493" s="68"/>
      <c r="T3493" s="68"/>
      <c r="U3493" s="68"/>
      <c r="V3493" s="68"/>
      <c r="W3493" s="68"/>
      <c r="X3493" s="68"/>
      <c r="Y3493" s="68"/>
      <c r="Z3493" s="68"/>
      <c r="AA3493" s="68"/>
      <c r="AB3493" s="69"/>
      <c r="AC3493" s="68"/>
      <c r="AD3493" s="69"/>
      <c r="AE3493" s="53"/>
      <c r="AF3493" s="98"/>
      <c r="AG3493" s="123"/>
      <c r="AH3493" s="123"/>
      <c r="AI3493"/>
      <c r="AJ3493"/>
      <c r="AM3493" s="13"/>
    </row>
    <row r="3494" spans="1:39" s="8" customFormat="1" ht="24.95" customHeight="1" x14ac:dyDescent="0.25">
      <c r="A3494" s="65" t="str">
        <f t="shared" si="54"/>
        <v/>
      </c>
      <c r="B3494" s="61"/>
      <c r="C3494" s="63" t="str">
        <f>IF(B3494="","",VLOOKUP(B3494,'Base productos'!A$2:H$10900,2,FALSE))</f>
        <v/>
      </c>
      <c r="D3494" s="66" t="str">
        <f>IF(B3494="","",VLOOKUP(B3494,'Base productos'!A$2:H$10900,3,FALSE))</f>
        <v/>
      </c>
      <c r="E3494" s="62" t="str">
        <f>IF(B3494="","",VLOOKUP(B3494,'Base productos'!A$2:H$10900,4,FALSE))</f>
        <v/>
      </c>
      <c r="F3494" s="62" t="str">
        <f>IF(B3494="","",VLOOKUP(B3494,'Base productos'!A$2:H$10900,5,FALSE))</f>
        <v/>
      </c>
      <c r="G3494" s="66" t="str">
        <f>IF(B3494="","",VLOOKUP(B3494,'Base productos'!A$2:H$10900,6,FALSE))</f>
        <v/>
      </c>
      <c r="H3494" s="66" t="str">
        <f>IF(B3494="","",VLOOKUP(B3494,'Base productos'!A$2:H$10900,7,FALSE))</f>
        <v/>
      </c>
      <c r="I3494" s="66" t="str">
        <f>IF(B3494="","",VLOOKUP(B3494,'Base productos'!A$2:H$10900,8,FALSE))</f>
        <v/>
      </c>
      <c r="J3494" s="47"/>
      <c r="K3494" s="48"/>
      <c r="L3494" s="68"/>
      <c r="M3494" s="68"/>
      <c r="N3494" s="68"/>
      <c r="O3494" s="68"/>
      <c r="P3494" s="100" t="str">
        <f>IF(O3494="","",VLOOKUP(O3494,'Principios Activos'!A$1:B$2418,2,FALSE))</f>
        <v/>
      </c>
      <c r="Q3494" s="68"/>
      <c r="R3494" s="68"/>
      <c r="S3494" s="68"/>
      <c r="T3494" s="68"/>
      <c r="U3494" s="68"/>
      <c r="V3494" s="68"/>
      <c r="W3494" s="68"/>
      <c r="X3494" s="68"/>
      <c r="Y3494" s="68"/>
      <c r="Z3494" s="68"/>
      <c r="AA3494" s="68"/>
      <c r="AB3494" s="69"/>
      <c r="AC3494" s="68"/>
      <c r="AD3494" s="69"/>
      <c r="AE3494" s="53"/>
      <c r="AF3494" s="98"/>
      <c r="AG3494" s="123"/>
      <c r="AH3494" s="123"/>
      <c r="AI3494"/>
      <c r="AJ3494"/>
      <c r="AM3494" s="13"/>
    </row>
    <row r="3495" spans="1:39" s="8" customFormat="1" ht="24.95" customHeight="1" x14ac:dyDescent="0.25">
      <c r="A3495" s="65" t="str">
        <f t="shared" si="54"/>
        <v/>
      </c>
      <c r="B3495" s="61"/>
      <c r="C3495" s="63" t="str">
        <f>IF(B3495="","",VLOOKUP(B3495,'Base productos'!A$2:H$10900,2,FALSE))</f>
        <v/>
      </c>
      <c r="D3495" s="66" t="str">
        <f>IF(B3495="","",VLOOKUP(B3495,'Base productos'!A$2:H$10900,3,FALSE))</f>
        <v/>
      </c>
      <c r="E3495" s="62" t="str">
        <f>IF(B3495="","",VLOOKUP(B3495,'Base productos'!A$2:H$10900,4,FALSE))</f>
        <v/>
      </c>
      <c r="F3495" s="62" t="str">
        <f>IF(B3495="","",VLOOKUP(B3495,'Base productos'!A$2:H$10900,5,FALSE))</f>
        <v/>
      </c>
      <c r="G3495" s="66" t="str">
        <f>IF(B3495="","",VLOOKUP(B3495,'Base productos'!A$2:H$10900,6,FALSE))</f>
        <v/>
      </c>
      <c r="H3495" s="66" t="str">
        <f>IF(B3495="","",VLOOKUP(B3495,'Base productos'!A$2:H$10900,7,FALSE))</f>
        <v/>
      </c>
      <c r="I3495" s="66" t="str">
        <f>IF(B3495="","",VLOOKUP(B3495,'Base productos'!A$2:H$10900,8,FALSE))</f>
        <v/>
      </c>
      <c r="J3495" s="47"/>
      <c r="K3495" s="48"/>
      <c r="L3495" s="68"/>
      <c r="M3495" s="68"/>
      <c r="N3495" s="68"/>
      <c r="O3495" s="68"/>
      <c r="P3495" s="100" t="str">
        <f>IF(O3495="","",VLOOKUP(O3495,'Principios Activos'!A$1:B$2418,2,FALSE))</f>
        <v/>
      </c>
      <c r="Q3495" s="68"/>
      <c r="R3495" s="68"/>
      <c r="S3495" s="68"/>
      <c r="T3495" s="68"/>
      <c r="U3495" s="68"/>
      <c r="V3495" s="68"/>
      <c r="W3495" s="68"/>
      <c r="X3495" s="68"/>
      <c r="Y3495" s="68"/>
      <c r="Z3495" s="68"/>
      <c r="AA3495" s="68"/>
      <c r="AB3495" s="69"/>
      <c r="AC3495" s="68"/>
      <c r="AD3495" s="69"/>
      <c r="AE3495" s="53"/>
      <c r="AF3495" s="98"/>
      <c r="AG3495" s="123"/>
      <c r="AH3495" s="123"/>
      <c r="AI3495"/>
      <c r="AJ3495"/>
      <c r="AM3495" s="13"/>
    </row>
    <row r="3496" spans="1:39" s="8" customFormat="1" ht="24.95" customHeight="1" x14ac:dyDescent="0.25">
      <c r="A3496" s="65" t="str">
        <f t="shared" si="54"/>
        <v/>
      </c>
      <c r="B3496" s="61"/>
      <c r="C3496" s="63" t="str">
        <f>IF(B3496="","",VLOOKUP(B3496,'Base productos'!A$2:H$10900,2,FALSE))</f>
        <v/>
      </c>
      <c r="D3496" s="66" t="str">
        <f>IF(B3496="","",VLOOKUP(B3496,'Base productos'!A$2:H$10900,3,FALSE))</f>
        <v/>
      </c>
      <c r="E3496" s="62" t="str">
        <f>IF(B3496="","",VLOOKUP(B3496,'Base productos'!A$2:H$10900,4,FALSE))</f>
        <v/>
      </c>
      <c r="F3496" s="62" t="str">
        <f>IF(B3496="","",VLOOKUP(B3496,'Base productos'!A$2:H$10900,5,FALSE))</f>
        <v/>
      </c>
      <c r="G3496" s="66" t="str">
        <f>IF(B3496="","",VLOOKUP(B3496,'Base productos'!A$2:H$10900,6,FALSE))</f>
        <v/>
      </c>
      <c r="H3496" s="66" t="str">
        <f>IF(B3496="","",VLOOKUP(B3496,'Base productos'!A$2:H$10900,7,FALSE))</f>
        <v/>
      </c>
      <c r="I3496" s="66" t="str">
        <f>IF(B3496="","",VLOOKUP(B3496,'Base productos'!A$2:H$10900,8,FALSE))</f>
        <v/>
      </c>
      <c r="J3496" s="47"/>
      <c r="K3496" s="48"/>
      <c r="L3496" s="68"/>
      <c r="M3496" s="68"/>
      <c r="N3496" s="68"/>
      <c r="O3496" s="68"/>
      <c r="P3496" s="100" t="str">
        <f>IF(O3496="","",VLOOKUP(O3496,'Principios Activos'!A$1:B$2418,2,FALSE))</f>
        <v/>
      </c>
      <c r="Q3496" s="68"/>
      <c r="R3496" s="68"/>
      <c r="S3496" s="68"/>
      <c r="T3496" s="68"/>
      <c r="U3496" s="68"/>
      <c r="V3496" s="68"/>
      <c r="W3496" s="68"/>
      <c r="X3496" s="68"/>
      <c r="Y3496" s="68"/>
      <c r="Z3496" s="68"/>
      <c r="AA3496" s="68"/>
      <c r="AB3496" s="69"/>
      <c r="AC3496" s="68"/>
      <c r="AD3496" s="69"/>
      <c r="AE3496" s="53"/>
      <c r="AF3496" s="98"/>
      <c r="AG3496" s="123"/>
      <c r="AH3496" s="123"/>
      <c r="AI3496"/>
      <c r="AJ3496"/>
      <c r="AM3496" s="13"/>
    </row>
    <row r="3497" spans="1:39" s="8" customFormat="1" ht="24.95" customHeight="1" x14ac:dyDescent="0.25">
      <c r="A3497" s="65" t="str">
        <f t="shared" si="54"/>
        <v/>
      </c>
      <c r="B3497" s="61"/>
      <c r="C3497" s="63" t="str">
        <f>IF(B3497="","",VLOOKUP(B3497,'Base productos'!A$2:H$10900,2,FALSE))</f>
        <v/>
      </c>
      <c r="D3497" s="66" t="str">
        <f>IF(B3497="","",VLOOKUP(B3497,'Base productos'!A$2:H$10900,3,FALSE))</f>
        <v/>
      </c>
      <c r="E3497" s="62" t="str">
        <f>IF(B3497="","",VLOOKUP(B3497,'Base productos'!A$2:H$10900,4,FALSE))</f>
        <v/>
      </c>
      <c r="F3497" s="62" t="str">
        <f>IF(B3497="","",VLOOKUP(B3497,'Base productos'!A$2:H$10900,5,FALSE))</f>
        <v/>
      </c>
      <c r="G3497" s="66" t="str">
        <f>IF(B3497="","",VLOOKUP(B3497,'Base productos'!A$2:H$10900,6,FALSE))</f>
        <v/>
      </c>
      <c r="H3497" s="66" t="str">
        <f>IF(B3497="","",VLOOKUP(B3497,'Base productos'!A$2:H$10900,7,FALSE))</f>
        <v/>
      </c>
      <c r="I3497" s="66" t="str">
        <f>IF(B3497="","",VLOOKUP(B3497,'Base productos'!A$2:H$10900,8,FALSE))</f>
        <v/>
      </c>
      <c r="J3497" s="47"/>
      <c r="K3497" s="48"/>
      <c r="L3497" s="68"/>
      <c r="M3497" s="68"/>
      <c r="N3497" s="68"/>
      <c r="O3497" s="68"/>
      <c r="P3497" s="100" t="str">
        <f>IF(O3497="","",VLOOKUP(O3497,'Principios Activos'!A$1:B$2418,2,FALSE))</f>
        <v/>
      </c>
      <c r="Q3497" s="68"/>
      <c r="R3497" s="68"/>
      <c r="S3497" s="68"/>
      <c r="T3497" s="68"/>
      <c r="U3497" s="68"/>
      <c r="V3497" s="68"/>
      <c r="W3497" s="68"/>
      <c r="X3497" s="68"/>
      <c r="Y3497" s="68"/>
      <c r="Z3497" s="68"/>
      <c r="AA3497" s="68"/>
      <c r="AB3497" s="69"/>
      <c r="AC3497" s="68"/>
      <c r="AD3497" s="69"/>
      <c r="AE3497" s="53"/>
      <c r="AF3497" s="98"/>
      <c r="AG3497" s="123"/>
      <c r="AH3497" s="123"/>
      <c r="AI3497"/>
      <c r="AJ3497"/>
      <c r="AM3497" s="13"/>
    </row>
    <row r="3498" spans="1:39" s="8" customFormat="1" ht="24.95" customHeight="1" x14ac:dyDescent="0.25">
      <c r="A3498" s="65" t="str">
        <f t="shared" si="54"/>
        <v/>
      </c>
      <c r="B3498" s="61"/>
      <c r="C3498" s="63" t="str">
        <f>IF(B3498="","",VLOOKUP(B3498,'Base productos'!A$2:H$10900,2,FALSE))</f>
        <v/>
      </c>
      <c r="D3498" s="66" t="str">
        <f>IF(B3498="","",VLOOKUP(B3498,'Base productos'!A$2:H$10900,3,FALSE))</f>
        <v/>
      </c>
      <c r="E3498" s="62" t="str">
        <f>IF(B3498="","",VLOOKUP(B3498,'Base productos'!A$2:H$10900,4,FALSE))</f>
        <v/>
      </c>
      <c r="F3498" s="62" t="str">
        <f>IF(B3498="","",VLOOKUP(B3498,'Base productos'!A$2:H$10900,5,FALSE))</f>
        <v/>
      </c>
      <c r="G3498" s="66" t="str">
        <f>IF(B3498="","",VLOOKUP(B3498,'Base productos'!A$2:H$10900,6,FALSE))</f>
        <v/>
      </c>
      <c r="H3498" s="66" t="str">
        <f>IF(B3498="","",VLOOKUP(B3498,'Base productos'!A$2:H$10900,7,FALSE))</f>
        <v/>
      </c>
      <c r="I3498" s="66" t="str">
        <f>IF(B3498="","",VLOOKUP(B3498,'Base productos'!A$2:H$10900,8,FALSE))</f>
        <v/>
      </c>
      <c r="J3498" s="47"/>
      <c r="K3498" s="48"/>
      <c r="L3498" s="68"/>
      <c r="M3498" s="68"/>
      <c r="N3498" s="68"/>
      <c r="O3498" s="68"/>
      <c r="P3498" s="100" t="str">
        <f>IF(O3498="","",VLOOKUP(O3498,'Principios Activos'!A$1:B$2418,2,FALSE))</f>
        <v/>
      </c>
      <c r="Q3498" s="68"/>
      <c r="R3498" s="68"/>
      <c r="S3498" s="68"/>
      <c r="T3498" s="68"/>
      <c r="U3498" s="68"/>
      <c r="V3498" s="68"/>
      <c r="W3498" s="68"/>
      <c r="X3498" s="68"/>
      <c r="Y3498" s="68"/>
      <c r="Z3498" s="68"/>
      <c r="AA3498" s="68"/>
      <c r="AB3498" s="69"/>
      <c r="AC3498" s="68"/>
      <c r="AD3498" s="69"/>
      <c r="AE3498" s="53"/>
      <c r="AF3498" s="98"/>
      <c r="AG3498" s="123"/>
      <c r="AH3498" s="123"/>
      <c r="AI3498"/>
      <c r="AJ3498"/>
      <c r="AM3498" s="13"/>
    </row>
    <row r="3499" spans="1:39" s="8" customFormat="1" ht="24.95" customHeight="1" x14ac:dyDescent="0.25">
      <c r="A3499" s="65" t="str">
        <f t="shared" si="54"/>
        <v/>
      </c>
      <c r="B3499" s="61"/>
      <c r="C3499" s="63" t="str">
        <f>IF(B3499="","",VLOOKUP(B3499,'Base productos'!A$2:H$10900,2,FALSE))</f>
        <v/>
      </c>
      <c r="D3499" s="66" t="str">
        <f>IF(B3499="","",VLOOKUP(B3499,'Base productos'!A$2:H$10900,3,FALSE))</f>
        <v/>
      </c>
      <c r="E3499" s="62" t="str">
        <f>IF(B3499="","",VLOOKUP(B3499,'Base productos'!A$2:H$10900,4,FALSE))</f>
        <v/>
      </c>
      <c r="F3499" s="62" t="str">
        <f>IF(B3499="","",VLOOKUP(B3499,'Base productos'!A$2:H$10900,5,FALSE))</f>
        <v/>
      </c>
      <c r="G3499" s="66" t="str">
        <f>IF(B3499="","",VLOOKUP(B3499,'Base productos'!A$2:H$10900,6,FALSE))</f>
        <v/>
      </c>
      <c r="H3499" s="66" t="str">
        <f>IF(B3499="","",VLOOKUP(B3499,'Base productos'!A$2:H$10900,7,FALSE))</f>
        <v/>
      </c>
      <c r="I3499" s="66" t="str">
        <f>IF(B3499="","",VLOOKUP(B3499,'Base productos'!A$2:H$10900,8,FALSE))</f>
        <v/>
      </c>
      <c r="J3499" s="47"/>
      <c r="K3499" s="48"/>
      <c r="L3499" s="68"/>
      <c r="M3499" s="68"/>
      <c r="N3499" s="68"/>
      <c r="O3499" s="68"/>
      <c r="P3499" s="100" t="str">
        <f>IF(O3499="","",VLOOKUP(O3499,'Principios Activos'!A$1:B$2418,2,FALSE))</f>
        <v/>
      </c>
      <c r="Q3499" s="68"/>
      <c r="R3499" s="68"/>
      <c r="S3499" s="68"/>
      <c r="T3499" s="68"/>
      <c r="U3499" s="68"/>
      <c r="V3499" s="68"/>
      <c r="W3499" s="68"/>
      <c r="X3499" s="68"/>
      <c r="Y3499" s="68"/>
      <c r="Z3499" s="68"/>
      <c r="AA3499" s="68"/>
      <c r="AB3499" s="69"/>
      <c r="AC3499" s="68"/>
      <c r="AD3499" s="69"/>
      <c r="AE3499" s="53"/>
      <c r="AF3499" s="98"/>
      <c r="AG3499" s="123"/>
      <c r="AH3499" s="123"/>
      <c r="AI3499"/>
      <c r="AJ3499"/>
      <c r="AM3499" s="13"/>
    </row>
    <row r="3500" spans="1:39" s="8" customFormat="1" ht="24.95" customHeight="1" x14ac:dyDescent="0.25">
      <c r="A3500" s="65" t="str">
        <f t="shared" si="54"/>
        <v/>
      </c>
      <c r="B3500" s="61"/>
      <c r="C3500" s="63" t="str">
        <f>IF(B3500="","",VLOOKUP(B3500,'Base productos'!A$2:H$10900,2,FALSE))</f>
        <v/>
      </c>
      <c r="D3500" s="66" t="str">
        <f>IF(B3500="","",VLOOKUP(B3500,'Base productos'!A$2:H$10900,3,FALSE))</f>
        <v/>
      </c>
      <c r="E3500" s="62" t="str">
        <f>IF(B3500="","",VLOOKUP(B3500,'Base productos'!A$2:H$10900,4,FALSE))</f>
        <v/>
      </c>
      <c r="F3500" s="62" t="str">
        <f>IF(B3500="","",VLOOKUP(B3500,'Base productos'!A$2:H$10900,5,FALSE))</f>
        <v/>
      </c>
      <c r="G3500" s="66" t="str">
        <f>IF(B3500="","",VLOOKUP(B3500,'Base productos'!A$2:H$10900,6,FALSE))</f>
        <v/>
      </c>
      <c r="H3500" s="66" t="str">
        <f>IF(B3500="","",VLOOKUP(B3500,'Base productos'!A$2:H$10900,7,FALSE))</f>
        <v/>
      </c>
      <c r="I3500" s="66" t="str">
        <f>IF(B3500="","",VLOOKUP(B3500,'Base productos'!A$2:H$10900,8,FALSE))</f>
        <v/>
      </c>
      <c r="J3500" s="47"/>
      <c r="K3500" s="48"/>
      <c r="L3500" s="68"/>
      <c r="M3500" s="68"/>
      <c r="N3500" s="68"/>
      <c r="O3500" s="68"/>
      <c r="P3500" s="100" t="str">
        <f>IF(O3500="","",VLOOKUP(O3500,'Principios Activos'!A$1:B$2418,2,FALSE))</f>
        <v/>
      </c>
      <c r="Q3500" s="68"/>
      <c r="R3500" s="68"/>
      <c r="S3500" s="68"/>
      <c r="T3500" s="68"/>
      <c r="U3500" s="68"/>
      <c r="V3500" s="68"/>
      <c r="W3500" s="68"/>
      <c r="X3500" s="68"/>
      <c r="Y3500" s="68"/>
      <c r="Z3500" s="68"/>
      <c r="AA3500" s="68"/>
      <c r="AB3500" s="69"/>
      <c r="AC3500" s="68"/>
      <c r="AD3500" s="69"/>
      <c r="AE3500" s="53"/>
      <c r="AF3500" s="98"/>
      <c r="AG3500" s="123"/>
      <c r="AH3500" s="123"/>
      <c r="AI3500"/>
      <c r="AJ3500"/>
      <c r="AM3500" s="13"/>
    </row>
    <row r="3501" spans="1:39" s="8" customFormat="1" ht="24.95" customHeight="1" x14ac:dyDescent="0.25">
      <c r="A3501" s="65" t="str">
        <f t="shared" si="54"/>
        <v/>
      </c>
      <c r="B3501" s="61"/>
      <c r="C3501" s="63" t="str">
        <f>IF(B3501="","",VLOOKUP(B3501,'Base productos'!A$2:H$10900,2,FALSE))</f>
        <v/>
      </c>
      <c r="D3501" s="66" t="str">
        <f>IF(B3501="","",VLOOKUP(B3501,'Base productos'!A$2:H$10900,3,FALSE))</f>
        <v/>
      </c>
      <c r="E3501" s="62" t="str">
        <f>IF(B3501="","",VLOOKUP(B3501,'Base productos'!A$2:H$10900,4,FALSE))</f>
        <v/>
      </c>
      <c r="F3501" s="62" t="str">
        <f>IF(B3501="","",VLOOKUP(B3501,'Base productos'!A$2:H$10900,5,FALSE))</f>
        <v/>
      </c>
      <c r="G3501" s="66" t="str">
        <f>IF(B3501="","",VLOOKUP(B3501,'Base productos'!A$2:H$10900,6,FALSE))</f>
        <v/>
      </c>
      <c r="H3501" s="66" t="str">
        <f>IF(B3501="","",VLOOKUP(B3501,'Base productos'!A$2:H$10900,7,FALSE))</f>
        <v/>
      </c>
      <c r="I3501" s="66" t="str">
        <f>IF(B3501="","",VLOOKUP(B3501,'Base productos'!A$2:H$10900,8,FALSE))</f>
        <v/>
      </c>
      <c r="J3501" s="47"/>
      <c r="K3501" s="48"/>
      <c r="L3501" s="68"/>
      <c r="M3501" s="68"/>
      <c r="N3501" s="68"/>
      <c r="O3501" s="68"/>
      <c r="P3501" s="100" t="str">
        <f>IF(O3501="","",VLOOKUP(O3501,'Principios Activos'!A$1:B$2418,2,FALSE))</f>
        <v/>
      </c>
      <c r="Q3501" s="68"/>
      <c r="R3501" s="68"/>
      <c r="S3501" s="68"/>
      <c r="T3501" s="68"/>
      <c r="U3501" s="68"/>
      <c r="V3501" s="68"/>
      <c r="W3501" s="68"/>
      <c r="X3501" s="68"/>
      <c r="Y3501" s="68"/>
      <c r="Z3501" s="68"/>
      <c r="AA3501" s="68"/>
      <c r="AB3501" s="69"/>
      <c r="AC3501" s="68"/>
      <c r="AD3501" s="69"/>
      <c r="AE3501" s="53"/>
      <c r="AF3501" s="98"/>
      <c r="AG3501" s="123"/>
      <c r="AH3501" s="123"/>
      <c r="AI3501"/>
      <c r="AJ3501"/>
      <c r="AM3501" s="13"/>
    </row>
    <row r="3502" spans="1:39" s="8" customFormat="1" ht="24.95" customHeight="1" x14ac:dyDescent="0.25">
      <c r="A3502" s="65" t="str">
        <f t="shared" si="54"/>
        <v/>
      </c>
      <c r="B3502" s="61"/>
      <c r="C3502" s="63" t="str">
        <f>IF(B3502="","",VLOOKUP(B3502,'Base productos'!A$2:H$10900,2,FALSE))</f>
        <v/>
      </c>
      <c r="D3502" s="66" t="str">
        <f>IF(B3502="","",VLOOKUP(B3502,'Base productos'!A$2:H$10900,3,FALSE))</f>
        <v/>
      </c>
      <c r="E3502" s="62" t="str">
        <f>IF(B3502="","",VLOOKUP(B3502,'Base productos'!A$2:H$10900,4,FALSE))</f>
        <v/>
      </c>
      <c r="F3502" s="62" t="str">
        <f>IF(B3502="","",VLOOKUP(B3502,'Base productos'!A$2:H$10900,5,FALSE))</f>
        <v/>
      </c>
      <c r="G3502" s="66" t="str">
        <f>IF(B3502="","",VLOOKUP(B3502,'Base productos'!A$2:H$10900,6,FALSE))</f>
        <v/>
      </c>
      <c r="H3502" s="66" t="str">
        <f>IF(B3502="","",VLOOKUP(B3502,'Base productos'!A$2:H$10900,7,FALSE))</f>
        <v/>
      </c>
      <c r="I3502" s="66" t="str">
        <f>IF(B3502="","",VLOOKUP(B3502,'Base productos'!A$2:H$10900,8,FALSE))</f>
        <v/>
      </c>
      <c r="J3502" s="47"/>
      <c r="K3502" s="48"/>
      <c r="L3502" s="68"/>
      <c r="M3502" s="68"/>
      <c r="N3502" s="68"/>
      <c r="O3502" s="68"/>
      <c r="P3502" s="100" t="str">
        <f>IF(O3502="","",VLOOKUP(O3502,'Principios Activos'!A$1:B$2418,2,FALSE))</f>
        <v/>
      </c>
      <c r="Q3502" s="68"/>
      <c r="R3502" s="68"/>
      <c r="S3502" s="68"/>
      <c r="T3502" s="68"/>
      <c r="U3502" s="68"/>
      <c r="V3502" s="68"/>
      <c r="W3502" s="68"/>
      <c r="X3502" s="68"/>
      <c r="Y3502" s="68"/>
      <c r="Z3502" s="68"/>
      <c r="AA3502" s="68"/>
      <c r="AB3502" s="69"/>
      <c r="AC3502" s="68"/>
      <c r="AD3502" s="69"/>
      <c r="AE3502" s="53"/>
      <c r="AF3502" s="98"/>
      <c r="AG3502" s="123"/>
      <c r="AH3502" s="123"/>
      <c r="AI3502"/>
      <c r="AJ3502"/>
      <c r="AM3502" s="13"/>
    </row>
    <row r="3503" spans="1:39" s="8" customFormat="1" ht="24.95" customHeight="1" x14ac:dyDescent="0.25">
      <c r="A3503" s="65" t="str">
        <f t="shared" si="54"/>
        <v/>
      </c>
      <c r="B3503" s="61"/>
      <c r="C3503" s="63" t="str">
        <f>IF(B3503="","",VLOOKUP(B3503,'Base productos'!A$2:H$10900,2,FALSE))</f>
        <v/>
      </c>
      <c r="D3503" s="66" t="str">
        <f>IF(B3503="","",VLOOKUP(B3503,'Base productos'!A$2:H$10900,3,FALSE))</f>
        <v/>
      </c>
      <c r="E3503" s="62" t="str">
        <f>IF(B3503="","",VLOOKUP(B3503,'Base productos'!A$2:H$10900,4,FALSE))</f>
        <v/>
      </c>
      <c r="F3503" s="62" t="str">
        <f>IF(B3503="","",VLOOKUP(B3503,'Base productos'!A$2:H$10900,5,FALSE))</f>
        <v/>
      </c>
      <c r="G3503" s="66" t="str">
        <f>IF(B3503="","",VLOOKUP(B3503,'Base productos'!A$2:H$10900,6,FALSE))</f>
        <v/>
      </c>
      <c r="H3503" s="66" t="str">
        <f>IF(B3503="","",VLOOKUP(B3503,'Base productos'!A$2:H$10900,7,FALSE))</f>
        <v/>
      </c>
      <c r="I3503" s="66" t="str">
        <f>IF(B3503="","",VLOOKUP(B3503,'Base productos'!A$2:H$10900,8,FALSE))</f>
        <v/>
      </c>
      <c r="J3503" s="47"/>
      <c r="K3503" s="48"/>
      <c r="L3503" s="68"/>
      <c r="M3503" s="68"/>
      <c r="N3503" s="68"/>
      <c r="O3503" s="68"/>
      <c r="P3503" s="100" t="str">
        <f>IF(O3503="","",VLOOKUP(O3503,'Principios Activos'!A$1:B$2418,2,FALSE))</f>
        <v/>
      </c>
      <c r="Q3503" s="68"/>
      <c r="R3503" s="68"/>
      <c r="S3503" s="68"/>
      <c r="T3503" s="68"/>
      <c r="U3503" s="68"/>
      <c r="V3503" s="68"/>
      <c r="W3503" s="68"/>
      <c r="X3503" s="68"/>
      <c r="Y3503" s="68"/>
      <c r="Z3503" s="68"/>
      <c r="AA3503" s="68"/>
      <c r="AB3503" s="69"/>
      <c r="AC3503" s="68"/>
      <c r="AD3503" s="69"/>
      <c r="AE3503" s="53"/>
      <c r="AF3503" s="98"/>
      <c r="AG3503" s="123"/>
      <c r="AH3503" s="123"/>
      <c r="AI3503"/>
      <c r="AJ3503"/>
      <c r="AM3503" s="13"/>
    </row>
    <row r="3504" spans="1:39" s="8" customFormat="1" ht="24.95" customHeight="1" x14ac:dyDescent="0.25">
      <c r="A3504" s="65" t="str">
        <f t="shared" si="54"/>
        <v/>
      </c>
      <c r="B3504" s="61"/>
      <c r="C3504" s="63" t="str">
        <f>IF(B3504="","",VLOOKUP(B3504,'Base productos'!A$2:H$10900,2,FALSE))</f>
        <v/>
      </c>
      <c r="D3504" s="66" t="str">
        <f>IF(B3504="","",VLOOKUP(B3504,'Base productos'!A$2:H$10900,3,FALSE))</f>
        <v/>
      </c>
      <c r="E3504" s="62" t="str">
        <f>IF(B3504="","",VLOOKUP(B3504,'Base productos'!A$2:H$10900,4,FALSE))</f>
        <v/>
      </c>
      <c r="F3504" s="62" t="str">
        <f>IF(B3504="","",VLOOKUP(B3504,'Base productos'!A$2:H$10900,5,FALSE))</f>
        <v/>
      </c>
      <c r="G3504" s="66" t="str">
        <f>IF(B3504="","",VLOOKUP(B3504,'Base productos'!A$2:H$10900,6,FALSE))</f>
        <v/>
      </c>
      <c r="H3504" s="66" t="str">
        <f>IF(B3504="","",VLOOKUP(B3504,'Base productos'!A$2:H$10900,7,FALSE))</f>
        <v/>
      </c>
      <c r="I3504" s="66" t="str">
        <f>IF(B3504="","",VLOOKUP(B3504,'Base productos'!A$2:H$10900,8,FALSE))</f>
        <v/>
      </c>
      <c r="J3504" s="47"/>
      <c r="K3504" s="48"/>
      <c r="L3504" s="68"/>
      <c r="M3504" s="68"/>
      <c r="N3504" s="68"/>
      <c r="O3504" s="68"/>
      <c r="P3504" s="100" t="str">
        <f>IF(O3504="","",VLOOKUP(O3504,'Principios Activos'!A$1:B$2418,2,FALSE))</f>
        <v/>
      </c>
      <c r="Q3504" s="68"/>
      <c r="R3504" s="68"/>
      <c r="S3504" s="68"/>
      <c r="T3504" s="68"/>
      <c r="U3504" s="68"/>
      <c r="V3504" s="68"/>
      <c r="W3504" s="68"/>
      <c r="X3504" s="68"/>
      <c r="Y3504" s="68"/>
      <c r="Z3504" s="68"/>
      <c r="AA3504" s="68"/>
      <c r="AB3504" s="69"/>
      <c r="AC3504" s="68"/>
      <c r="AD3504" s="69"/>
      <c r="AE3504" s="53"/>
      <c r="AF3504" s="98"/>
      <c r="AG3504" s="123"/>
      <c r="AH3504" s="123"/>
      <c r="AI3504"/>
      <c r="AJ3504"/>
      <c r="AM3504" s="13"/>
    </row>
    <row r="3505" spans="1:39" s="8" customFormat="1" ht="24.95" customHeight="1" x14ac:dyDescent="0.25">
      <c r="A3505" s="65" t="str">
        <f t="shared" si="54"/>
        <v/>
      </c>
      <c r="B3505" s="61"/>
      <c r="C3505" s="63" t="str">
        <f>IF(B3505="","",VLOOKUP(B3505,'Base productos'!A$2:H$10900,2,FALSE))</f>
        <v/>
      </c>
      <c r="D3505" s="66" t="str">
        <f>IF(B3505="","",VLOOKUP(B3505,'Base productos'!A$2:H$10900,3,FALSE))</f>
        <v/>
      </c>
      <c r="E3505" s="62" t="str">
        <f>IF(B3505="","",VLOOKUP(B3505,'Base productos'!A$2:H$10900,4,FALSE))</f>
        <v/>
      </c>
      <c r="F3505" s="62" t="str">
        <f>IF(B3505="","",VLOOKUP(B3505,'Base productos'!A$2:H$10900,5,FALSE))</f>
        <v/>
      </c>
      <c r="G3505" s="66" t="str">
        <f>IF(B3505="","",VLOOKUP(B3505,'Base productos'!A$2:H$10900,6,FALSE))</f>
        <v/>
      </c>
      <c r="H3505" s="66" t="str">
        <f>IF(B3505="","",VLOOKUP(B3505,'Base productos'!A$2:H$10900,7,FALSE))</f>
        <v/>
      </c>
      <c r="I3505" s="66" t="str">
        <f>IF(B3505="","",VLOOKUP(B3505,'Base productos'!A$2:H$10900,8,FALSE))</f>
        <v/>
      </c>
      <c r="J3505" s="47"/>
      <c r="K3505" s="48"/>
      <c r="L3505" s="68"/>
      <c r="M3505" s="68"/>
      <c r="N3505" s="68"/>
      <c r="O3505" s="68"/>
      <c r="P3505" s="100" t="str">
        <f>IF(O3505="","",VLOOKUP(O3505,'Principios Activos'!A$1:B$2418,2,FALSE))</f>
        <v/>
      </c>
      <c r="Q3505" s="68"/>
      <c r="R3505" s="68"/>
      <c r="S3505" s="68"/>
      <c r="T3505" s="68"/>
      <c r="U3505" s="68"/>
      <c r="V3505" s="68"/>
      <c r="W3505" s="68"/>
      <c r="X3505" s="68"/>
      <c r="Y3505" s="68"/>
      <c r="Z3505" s="68"/>
      <c r="AA3505" s="68"/>
      <c r="AB3505" s="69"/>
      <c r="AC3505" s="68"/>
      <c r="AD3505" s="69"/>
      <c r="AE3505" s="53"/>
      <c r="AF3505" s="98"/>
      <c r="AG3505" s="123"/>
      <c r="AH3505" s="123"/>
      <c r="AI3505"/>
      <c r="AJ3505"/>
      <c r="AM3505" s="13"/>
    </row>
    <row r="3506" spans="1:39" s="8" customFormat="1" ht="24.95" customHeight="1" x14ac:dyDescent="0.25">
      <c r="A3506" s="65" t="str">
        <f t="shared" si="54"/>
        <v/>
      </c>
      <c r="B3506" s="61"/>
      <c r="C3506" s="63" t="str">
        <f>IF(B3506="","",VLOOKUP(B3506,'Base productos'!A$2:H$10900,2,FALSE))</f>
        <v/>
      </c>
      <c r="D3506" s="66" t="str">
        <f>IF(B3506="","",VLOOKUP(B3506,'Base productos'!A$2:H$10900,3,FALSE))</f>
        <v/>
      </c>
      <c r="E3506" s="62" t="str">
        <f>IF(B3506="","",VLOOKUP(B3506,'Base productos'!A$2:H$10900,4,FALSE))</f>
        <v/>
      </c>
      <c r="F3506" s="62" t="str">
        <f>IF(B3506="","",VLOOKUP(B3506,'Base productos'!A$2:H$10900,5,FALSE))</f>
        <v/>
      </c>
      <c r="G3506" s="66" t="str">
        <f>IF(B3506="","",VLOOKUP(B3506,'Base productos'!A$2:H$10900,6,FALSE))</f>
        <v/>
      </c>
      <c r="H3506" s="66" t="str">
        <f>IF(B3506="","",VLOOKUP(B3506,'Base productos'!A$2:H$10900,7,FALSE))</f>
        <v/>
      </c>
      <c r="I3506" s="66" t="str">
        <f>IF(B3506="","",VLOOKUP(B3506,'Base productos'!A$2:H$10900,8,FALSE))</f>
        <v/>
      </c>
      <c r="J3506" s="47"/>
      <c r="K3506" s="48"/>
      <c r="L3506" s="68"/>
      <c r="M3506" s="68"/>
      <c r="N3506" s="68"/>
      <c r="O3506" s="68"/>
      <c r="P3506" s="100" t="str">
        <f>IF(O3506="","",VLOOKUP(O3506,'Principios Activos'!A$1:B$2418,2,FALSE))</f>
        <v/>
      </c>
      <c r="Q3506" s="68"/>
      <c r="R3506" s="68"/>
      <c r="S3506" s="68"/>
      <c r="T3506" s="68"/>
      <c r="U3506" s="68"/>
      <c r="V3506" s="68"/>
      <c r="W3506" s="68"/>
      <c r="X3506" s="68"/>
      <c r="Y3506" s="68"/>
      <c r="Z3506" s="68"/>
      <c r="AA3506" s="68"/>
      <c r="AB3506" s="69"/>
      <c r="AC3506" s="68"/>
      <c r="AD3506" s="69"/>
      <c r="AE3506" s="53"/>
      <c r="AF3506" s="98"/>
      <c r="AG3506" s="123"/>
      <c r="AH3506" s="123"/>
      <c r="AI3506"/>
      <c r="AJ3506"/>
      <c r="AM3506" s="13"/>
    </row>
    <row r="3507" spans="1:39" s="8" customFormat="1" ht="24.95" customHeight="1" x14ac:dyDescent="0.25">
      <c r="A3507" s="65" t="str">
        <f t="shared" si="54"/>
        <v/>
      </c>
      <c r="B3507" s="61"/>
      <c r="C3507" s="63" t="str">
        <f>IF(B3507="","",VLOOKUP(B3507,'Base productos'!A$2:H$10900,2,FALSE))</f>
        <v/>
      </c>
      <c r="D3507" s="66" t="str">
        <f>IF(B3507="","",VLOOKUP(B3507,'Base productos'!A$2:H$10900,3,FALSE))</f>
        <v/>
      </c>
      <c r="E3507" s="62" t="str">
        <f>IF(B3507="","",VLOOKUP(B3507,'Base productos'!A$2:H$10900,4,FALSE))</f>
        <v/>
      </c>
      <c r="F3507" s="62" t="str">
        <f>IF(B3507="","",VLOOKUP(B3507,'Base productos'!A$2:H$10900,5,FALSE))</f>
        <v/>
      </c>
      <c r="G3507" s="66" t="str">
        <f>IF(B3507="","",VLOOKUP(B3507,'Base productos'!A$2:H$10900,6,FALSE))</f>
        <v/>
      </c>
      <c r="H3507" s="66" t="str">
        <f>IF(B3507="","",VLOOKUP(B3507,'Base productos'!A$2:H$10900,7,FALSE))</f>
        <v/>
      </c>
      <c r="I3507" s="66" t="str">
        <f>IF(B3507="","",VLOOKUP(B3507,'Base productos'!A$2:H$10900,8,FALSE))</f>
        <v/>
      </c>
      <c r="J3507" s="47"/>
      <c r="K3507" s="48"/>
      <c r="L3507" s="68"/>
      <c r="M3507" s="68"/>
      <c r="N3507" s="68"/>
      <c r="O3507" s="68"/>
      <c r="P3507" s="100" t="str">
        <f>IF(O3507="","",VLOOKUP(O3507,'Principios Activos'!A$1:B$2418,2,FALSE))</f>
        <v/>
      </c>
      <c r="Q3507" s="68"/>
      <c r="R3507" s="68"/>
      <c r="S3507" s="68"/>
      <c r="T3507" s="68"/>
      <c r="U3507" s="68"/>
      <c r="V3507" s="68"/>
      <c r="W3507" s="68"/>
      <c r="X3507" s="68"/>
      <c r="Y3507" s="68"/>
      <c r="Z3507" s="68"/>
      <c r="AA3507" s="68"/>
      <c r="AB3507" s="69"/>
      <c r="AC3507" s="68"/>
      <c r="AD3507" s="69"/>
      <c r="AE3507" s="53"/>
      <c r="AF3507" s="98"/>
      <c r="AG3507" s="123"/>
      <c r="AH3507" s="123"/>
      <c r="AI3507"/>
      <c r="AJ3507"/>
      <c r="AM3507" s="13"/>
    </row>
    <row r="3508" spans="1:39" s="8" customFormat="1" ht="24.95" customHeight="1" x14ac:dyDescent="0.25">
      <c r="A3508" s="65" t="str">
        <f t="shared" si="54"/>
        <v/>
      </c>
      <c r="B3508" s="61"/>
      <c r="C3508" s="63" t="str">
        <f>IF(B3508="","",VLOOKUP(B3508,'Base productos'!A$2:H$10900,2,FALSE))</f>
        <v/>
      </c>
      <c r="D3508" s="66" t="str">
        <f>IF(B3508="","",VLOOKUP(B3508,'Base productos'!A$2:H$10900,3,FALSE))</f>
        <v/>
      </c>
      <c r="E3508" s="62" t="str">
        <f>IF(B3508="","",VLOOKUP(B3508,'Base productos'!A$2:H$10900,4,FALSE))</f>
        <v/>
      </c>
      <c r="F3508" s="62" t="str">
        <f>IF(B3508="","",VLOOKUP(B3508,'Base productos'!A$2:H$10900,5,FALSE))</f>
        <v/>
      </c>
      <c r="G3508" s="66" t="str">
        <f>IF(B3508="","",VLOOKUP(B3508,'Base productos'!A$2:H$10900,6,FALSE))</f>
        <v/>
      </c>
      <c r="H3508" s="66" t="str">
        <f>IF(B3508="","",VLOOKUP(B3508,'Base productos'!A$2:H$10900,7,FALSE))</f>
        <v/>
      </c>
      <c r="I3508" s="66" t="str">
        <f>IF(B3508="","",VLOOKUP(B3508,'Base productos'!A$2:H$10900,8,FALSE))</f>
        <v/>
      </c>
      <c r="J3508" s="47"/>
      <c r="K3508" s="48"/>
      <c r="L3508" s="68"/>
      <c r="M3508" s="68"/>
      <c r="N3508" s="68"/>
      <c r="O3508" s="68"/>
      <c r="P3508" s="100" t="str">
        <f>IF(O3508="","",VLOOKUP(O3508,'Principios Activos'!A$1:B$2418,2,FALSE))</f>
        <v/>
      </c>
      <c r="Q3508" s="68"/>
      <c r="R3508" s="68"/>
      <c r="S3508" s="68"/>
      <c r="T3508" s="68"/>
      <c r="U3508" s="68"/>
      <c r="V3508" s="68"/>
      <c r="W3508" s="68"/>
      <c r="X3508" s="68"/>
      <c r="Y3508" s="68"/>
      <c r="Z3508" s="68"/>
      <c r="AA3508" s="68"/>
      <c r="AB3508" s="69"/>
      <c r="AC3508" s="68"/>
      <c r="AD3508" s="69"/>
      <c r="AE3508" s="53"/>
      <c r="AF3508" s="98"/>
      <c r="AG3508" s="123"/>
      <c r="AH3508" s="123"/>
      <c r="AI3508"/>
      <c r="AJ3508"/>
      <c r="AM3508" s="13"/>
    </row>
    <row r="3509" spans="1:39" s="8" customFormat="1" ht="24.95" customHeight="1" x14ac:dyDescent="0.25">
      <c r="A3509" s="65" t="str">
        <f t="shared" si="54"/>
        <v/>
      </c>
      <c r="B3509" s="61"/>
      <c r="C3509" s="63" t="str">
        <f>IF(B3509="","",VLOOKUP(B3509,'Base productos'!A$2:H$10900,2,FALSE))</f>
        <v/>
      </c>
      <c r="D3509" s="66" t="str">
        <f>IF(B3509="","",VLOOKUP(B3509,'Base productos'!A$2:H$10900,3,FALSE))</f>
        <v/>
      </c>
      <c r="E3509" s="62" t="str">
        <f>IF(B3509="","",VLOOKUP(B3509,'Base productos'!A$2:H$10900,4,FALSE))</f>
        <v/>
      </c>
      <c r="F3509" s="62" t="str">
        <f>IF(B3509="","",VLOOKUP(B3509,'Base productos'!A$2:H$10900,5,FALSE))</f>
        <v/>
      </c>
      <c r="G3509" s="66" t="str">
        <f>IF(B3509="","",VLOOKUP(B3509,'Base productos'!A$2:H$10900,6,FALSE))</f>
        <v/>
      </c>
      <c r="H3509" s="66" t="str">
        <f>IF(B3509="","",VLOOKUP(B3509,'Base productos'!A$2:H$10900,7,FALSE))</f>
        <v/>
      </c>
      <c r="I3509" s="66" t="str">
        <f>IF(B3509="","",VLOOKUP(B3509,'Base productos'!A$2:H$10900,8,FALSE))</f>
        <v/>
      </c>
      <c r="J3509" s="47"/>
      <c r="K3509" s="48"/>
      <c r="L3509" s="68"/>
      <c r="M3509" s="68"/>
      <c r="N3509" s="68"/>
      <c r="O3509" s="68"/>
      <c r="P3509" s="100" t="str">
        <f>IF(O3509="","",VLOOKUP(O3509,'Principios Activos'!A$1:B$2418,2,FALSE))</f>
        <v/>
      </c>
      <c r="Q3509" s="68"/>
      <c r="R3509" s="68"/>
      <c r="S3509" s="68"/>
      <c r="T3509" s="68"/>
      <c r="U3509" s="68"/>
      <c r="V3509" s="68"/>
      <c r="W3509" s="68"/>
      <c r="X3509" s="68"/>
      <c r="Y3509" s="68"/>
      <c r="Z3509" s="68"/>
      <c r="AA3509" s="68"/>
      <c r="AB3509" s="69"/>
      <c r="AC3509" s="68"/>
      <c r="AD3509" s="69"/>
      <c r="AE3509" s="53"/>
      <c r="AF3509" s="98"/>
      <c r="AG3509" s="123"/>
      <c r="AH3509" s="123"/>
      <c r="AI3509"/>
      <c r="AJ3509"/>
      <c r="AM3509" s="13"/>
    </row>
    <row r="3510" spans="1:39" s="8" customFormat="1" ht="24.95" customHeight="1" x14ac:dyDescent="0.25">
      <c r="A3510" s="65" t="str">
        <f t="shared" si="54"/>
        <v/>
      </c>
      <c r="B3510" s="61"/>
      <c r="C3510" s="63" t="str">
        <f>IF(B3510="","",VLOOKUP(B3510,'Base productos'!A$2:H$10900,2,FALSE))</f>
        <v/>
      </c>
      <c r="D3510" s="66" t="str">
        <f>IF(B3510="","",VLOOKUP(B3510,'Base productos'!A$2:H$10900,3,FALSE))</f>
        <v/>
      </c>
      <c r="E3510" s="62" t="str">
        <f>IF(B3510="","",VLOOKUP(B3510,'Base productos'!A$2:H$10900,4,FALSE))</f>
        <v/>
      </c>
      <c r="F3510" s="62" t="str">
        <f>IF(B3510="","",VLOOKUP(B3510,'Base productos'!A$2:H$10900,5,FALSE))</f>
        <v/>
      </c>
      <c r="G3510" s="66" t="str">
        <f>IF(B3510="","",VLOOKUP(B3510,'Base productos'!A$2:H$10900,6,FALSE))</f>
        <v/>
      </c>
      <c r="H3510" s="66" t="str">
        <f>IF(B3510="","",VLOOKUP(B3510,'Base productos'!A$2:H$10900,7,FALSE))</f>
        <v/>
      </c>
      <c r="I3510" s="66" t="str">
        <f>IF(B3510="","",VLOOKUP(B3510,'Base productos'!A$2:H$10900,8,FALSE))</f>
        <v/>
      </c>
      <c r="J3510" s="47"/>
      <c r="K3510" s="48"/>
      <c r="L3510" s="68"/>
      <c r="M3510" s="68"/>
      <c r="N3510" s="68"/>
      <c r="O3510" s="68"/>
      <c r="P3510" s="100" t="str">
        <f>IF(O3510="","",VLOOKUP(O3510,'Principios Activos'!A$1:B$2418,2,FALSE))</f>
        <v/>
      </c>
      <c r="Q3510" s="68"/>
      <c r="R3510" s="68"/>
      <c r="S3510" s="68"/>
      <c r="T3510" s="68"/>
      <c r="U3510" s="68"/>
      <c r="V3510" s="68"/>
      <c r="W3510" s="68"/>
      <c r="X3510" s="68"/>
      <c r="Y3510" s="68"/>
      <c r="Z3510" s="68"/>
      <c r="AA3510" s="68"/>
      <c r="AB3510" s="69"/>
      <c r="AC3510" s="68"/>
      <c r="AD3510" s="69"/>
      <c r="AE3510" s="53"/>
      <c r="AF3510" s="98"/>
      <c r="AG3510" s="123"/>
      <c r="AH3510" s="123"/>
      <c r="AI3510"/>
      <c r="AJ3510"/>
      <c r="AM3510" s="13"/>
    </row>
    <row r="3511" spans="1:39" s="8" customFormat="1" ht="24.95" customHeight="1" x14ac:dyDescent="0.25">
      <c r="A3511" s="65" t="str">
        <f t="shared" si="54"/>
        <v/>
      </c>
      <c r="B3511" s="61"/>
      <c r="C3511" s="63" t="str">
        <f>IF(B3511="","",VLOOKUP(B3511,'Base productos'!A$2:H$10900,2,FALSE))</f>
        <v/>
      </c>
      <c r="D3511" s="66" t="str">
        <f>IF(B3511="","",VLOOKUP(B3511,'Base productos'!A$2:H$10900,3,FALSE))</f>
        <v/>
      </c>
      <c r="E3511" s="62" t="str">
        <f>IF(B3511="","",VLOOKUP(B3511,'Base productos'!A$2:H$10900,4,FALSE))</f>
        <v/>
      </c>
      <c r="F3511" s="62" t="str">
        <f>IF(B3511="","",VLOOKUP(B3511,'Base productos'!A$2:H$10900,5,FALSE))</f>
        <v/>
      </c>
      <c r="G3511" s="66" t="str">
        <f>IF(B3511="","",VLOOKUP(B3511,'Base productos'!A$2:H$10900,6,FALSE))</f>
        <v/>
      </c>
      <c r="H3511" s="66" t="str">
        <f>IF(B3511="","",VLOOKUP(B3511,'Base productos'!A$2:H$10900,7,FALSE))</f>
        <v/>
      </c>
      <c r="I3511" s="66" t="str">
        <f>IF(B3511="","",VLOOKUP(B3511,'Base productos'!A$2:H$10900,8,FALSE))</f>
        <v/>
      </c>
      <c r="J3511" s="47"/>
      <c r="K3511" s="48"/>
      <c r="L3511" s="68"/>
      <c r="M3511" s="68"/>
      <c r="N3511" s="68"/>
      <c r="O3511" s="68"/>
      <c r="P3511" s="100" t="str">
        <f>IF(O3511="","",VLOOKUP(O3511,'Principios Activos'!A$1:B$2418,2,FALSE))</f>
        <v/>
      </c>
      <c r="Q3511" s="68"/>
      <c r="R3511" s="68"/>
      <c r="S3511" s="68"/>
      <c r="T3511" s="68"/>
      <c r="U3511" s="68"/>
      <c r="V3511" s="68"/>
      <c r="W3511" s="68"/>
      <c r="X3511" s="68"/>
      <c r="Y3511" s="68"/>
      <c r="Z3511" s="68"/>
      <c r="AA3511" s="68"/>
      <c r="AB3511" s="69"/>
      <c r="AC3511" s="68"/>
      <c r="AD3511" s="69"/>
      <c r="AE3511" s="53"/>
      <c r="AF3511" s="98"/>
      <c r="AG3511" s="123"/>
      <c r="AH3511" s="123"/>
      <c r="AI3511"/>
      <c r="AJ3511"/>
      <c r="AM3511" s="13"/>
    </row>
    <row r="3512" spans="1:39" s="8" customFormat="1" ht="24.95" customHeight="1" x14ac:dyDescent="0.25">
      <c r="A3512" s="65" t="str">
        <f t="shared" si="54"/>
        <v/>
      </c>
      <c r="B3512" s="61"/>
      <c r="C3512" s="63" t="str">
        <f>IF(B3512="","",VLOOKUP(B3512,'Base productos'!A$2:H$10900,2,FALSE))</f>
        <v/>
      </c>
      <c r="D3512" s="66" t="str">
        <f>IF(B3512="","",VLOOKUP(B3512,'Base productos'!A$2:H$10900,3,FALSE))</f>
        <v/>
      </c>
      <c r="E3512" s="62" t="str">
        <f>IF(B3512="","",VLOOKUP(B3512,'Base productos'!A$2:H$10900,4,FALSE))</f>
        <v/>
      </c>
      <c r="F3512" s="62" t="str">
        <f>IF(B3512="","",VLOOKUP(B3512,'Base productos'!A$2:H$10900,5,FALSE))</f>
        <v/>
      </c>
      <c r="G3512" s="66" t="str">
        <f>IF(B3512="","",VLOOKUP(B3512,'Base productos'!A$2:H$10900,6,FALSE))</f>
        <v/>
      </c>
      <c r="H3512" s="66" t="str">
        <f>IF(B3512="","",VLOOKUP(B3512,'Base productos'!A$2:H$10900,7,FALSE))</f>
        <v/>
      </c>
      <c r="I3512" s="66" t="str">
        <f>IF(B3512="","",VLOOKUP(B3512,'Base productos'!A$2:H$10900,8,FALSE))</f>
        <v/>
      </c>
      <c r="J3512" s="47"/>
      <c r="K3512" s="48"/>
      <c r="L3512" s="68"/>
      <c r="M3512" s="68"/>
      <c r="N3512" s="68"/>
      <c r="O3512" s="68"/>
      <c r="P3512" s="100" t="str">
        <f>IF(O3512="","",VLOOKUP(O3512,'Principios Activos'!A$1:B$2418,2,FALSE))</f>
        <v/>
      </c>
      <c r="Q3512" s="68"/>
      <c r="R3512" s="68"/>
      <c r="S3512" s="68"/>
      <c r="T3512" s="68"/>
      <c r="U3512" s="68"/>
      <c r="V3512" s="68"/>
      <c r="W3512" s="68"/>
      <c r="X3512" s="68"/>
      <c r="Y3512" s="68"/>
      <c r="Z3512" s="68"/>
      <c r="AA3512" s="68"/>
      <c r="AB3512" s="69"/>
      <c r="AC3512" s="68"/>
      <c r="AD3512" s="69"/>
      <c r="AE3512" s="53"/>
      <c r="AF3512" s="98"/>
      <c r="AG3512" s="123"/>
      <c r="AH3512" s="123"/>
      <c r="AI3512"/>
      <c r="AJ3512"/>
      <c r="AM3512" s="13"/>
    </row>
    <row r="3513" spans="1:39" s="8" customFormat="1" ht="24.95" customHeight="1" x14ac:dyDescent="0.25">
      <c r="A3513" s="65" t="str">
        <f t="shared" si="54"/>
        <v/>
      </c>
      <c r="B3513" s="61"/>
      <c r="C3513" s="63" t="str">
        <f>IF(B3513="","",VLOOKUP(B3513,'Base productos'!A$2:H$10900,2,FALSE))</f>
        <v/>
      </c>
      <c r="D3513" s="66" t="str">
        <f>IF(B3513="","",VLOOKUP(B3513,'Base productos'!A$2:H$10900,3,FALSE))</f>
        <v/>
      </c>
      <c r="E3513" s="62" t="str">
        <f>IF(B3513="","",VLOOKUP(B3513,'Base productos'!A$2:H$10900,4,FALSE))</f>
        <v/>
      </c>
      <c r="F3513" s="62" t="str">
        <f>IF(B3513="","",VLOOKUP(B3513,'Base productos'!A$2:H$10900,5,FALSE))</f>
        <v/>
      </c>
      <c r="G3513" s="66" t="str">
        <f>IF(B3513="","",VLOOKUP(B3513,'Base productos'!A$2:H$10900,6,FALSE))</f>
        <v/>
      </c>
      <c r="H3513" s="66" t="str">
        <f>IF(B3513="","",VLOOKUP(B3513,'Base productos'!A$2:H$10900,7,FALSE))</f>
        <v/>
      </c>
      <c r="I3513" s="66" t="str">
        <f>IF(B3513="","",VLOOKUP(B3513,'Base productos'!A$2:H$10900,8,FALSE))</f>
        <v/>
      </c>
      <c r="J3513" s="47"/>
      <c r="K3513" s="48"/>
      <c r="L3513" s="68"/>
      <c r="M3513" s="68"/>
      <c r="N3513" s="68"/>
      <c r="O3513" s="68"/>
      <c r="P3513" s="100" t="str">
        <f>IF(O3513="","",VLOOKUP(O3513,'Principios Activos'!A$1:B$2418,2,FALSE))</f>
        <v/>
      </c>
      <c r="Q3513" s="68"/>
      <c r="R3513" s="68"/>
      <c r="S3513" s="68"/>
      <c r="T3513" s="68"/>
      <c r="U3513" s="68"/>
      <c r="V3513" s="68"/>
      <c r="W3513" s="68"/>
      <c r="X3513" s="68"/>
      <c r="Y3513" s="68"/>
      <c r="Z3513" s="68"/>
      <c r="AA3513" s="68"/>
      <c r="AB3513" s="69"/>
      <c r="AC3513" s="68"/>
      <c r="AD3513" s="69"/>
      <c r="AE3513" s="53"/>
      <c r="AF3513" s="98"/>
      <c r="AG3513" s="123"/>
      <c r="AH3513" s="123"/>
      <c r="AI3513"/>
      <c r="AJ3513"/>
      <c r="AM3513" s="13"/>
    </row>
    <row r="3514" spans="1:39" s="8" customFormat="1" ht="24.95" customHeight="1" x14ac:dyDescent="0.25">
      <c r="A3514" s="65" t="str">
        <f t="shared" si="54"/>
        <v/>
      </c>
      <c r="B3514" s="61"/>
      <c r="C3514" s="63" t="str">
        <f>IF(B3514="","",VLOOKUP(B3514,'Base productos'!A$2:H$10900,2,FALSE))</f>
        <v/>
      </c>
      <c r="D3514" s="66" t="str">
        <f>IF(B3514="","",VLOOKUP(B3514,'Base productos'!A$2:H$10900,3,FALSE))</f>
        <v/>
      </c>
      <c r="E3514" s="62" t="str">
        <f>IF(B3514="","",VLOOKUP(B3514,'Base productos'!A$2:H$10900,4,FALSE))</f>
        <v/>
      </c>
      <c r="F3514" s="62" t="str">
        <f>IF(B3514="","",VLOOKUP(B3514,'Base productos'!A$2:H$10900,5,FALSE))</f>
        <v/>
      </c>
      <c r="G3514" s="66" t="str">
        <f>IF(B3514="","",VLOOKUP(B3514,'Base productos'!A$2:H$10900,6,FALSE))</f>
        <v/>
      </c>
      <c r="H3514" s="66" t="str">
        <f>IF(B3514="","",VLOOKUP(B3514,'Base productos'!A$2:H$10900,7,FALSE))</f>
        <v/>
      </c>
      <c r="I3514" s="66" t="str">
        <f>IF(B3514="","",VLOOKUP(B3514,'Base productos'!A$2:H$10900,8,FALSE))</f>
        <v/>
      </c>
      <c r="J3514" s="47"/>
      <c r="K3514" s="48"/>
      <c r="L3514" s="68"/>
      <c r="M3514" s="68"/>
      <c r="N3514" s="68"/>
      <c r="O3514" s="68"/>
      <c r="P3514" s="100" t="str">
        <f>IF(O3514="","",VLOOKUP(O3514,'Principios Activos'!A$1:B$2418,2,FALSE))</f>
        <v/>
      </c>
      <c r="Q3514" s="68"/>
      <c r="R3514" s="68"/>
      <c r="S3514" s="68"/>
      <c r="T3514" s="68"/>
      <c r="U3514" s="68"/>
      <c r="V3514" s="68"/>
      <c r="W3514" s="68"/>
      <c r="X3514" s="68"/>
      <c r="Y3514" s="68"/>
      <c r="Z3514" s="68"/>
      <c r="AA3514" s="68"/>
      <c r="AB3514" s="69"/>
      <c r="AC3514" s="68"/>
      <c r="AD3514" s="69"/>
      <c r="AE3514" s="53"/>
      <c r="AF3514" s="98"/>
      <c r="AG3514" s="123"/>
      <c r="AH3514" s="123"/>
      <c r="AI3514"/>
      <c r="AJ3514"/>
      <c r="AM3514" s="13"/>
    </row>
    <row r="3515" spans="1:39" s="8" customFormat="1" ht="24.95" customHeight="1" x14ac:dyDescent="0.25">
      <c r="A3515" s="65" t="str">
        <f t="shared" si="54"/>
        <v/>
      </c>
      <c r="B3515" s="61"/>
      <c r="C3515" s="63" t="str">
        <f>IF(B3515="","",VLOOKUP(B3515,'Base productos'!A$2:H$10900,2,FALSE))</f>
        <v/>
      </c>
      <c r="D3515" s="66" t="str">
        <f>IF(B3515="","",VLOOKUP(B3515,'Base productos'!A$2:H$10900,3,FALSE))</f>
        <v/>
      </c>
      <c r="E3515" s="62" t="str">
        <f>IF(B3515="","",VLOOKUP(B3515,'Base productos'!A$2:H$10900,4,FALSE))</f>
        <v/>
      </c>
      <c r="F3515" s="62" t="str">
        <f>IF(B3515="","",VLOOKUP(B3515,'Base productos'!A$2:H$10900,5,FALSE))</f>
        <v/>
      </c>
      <c r="G3515" s="66" t="str">
        <f>IF(B3515="","",VLOOKUP(B3515,'Base productos'!A$2:H$10900,6,FALSE))</f>
        <v/>
      </c>
      <c r="H3515" s="66" t="str">
        <f>IF(B3515="","",VLOOKUP(B3515,'Base productos'!A$2:H$10900,7,FALSE))</f>
        <v/>
      </c>
      <c r="I3515" s="66" t="str">
        <f>IF(B3515="","",VLOOKUP(B3515,'Base productos'!A$2:H$10900,8,FALSE))</f>
        <v/>
      </c>
      <c r="J3515" s="47"/>
      <c r="K3515" s="48"/>
      <c r="L3515" s="68"/>
      <c r="M3515" s="68"/>
      <c r="N3515" s="68"/>
      <c r="O3515" s="68"/>
      <c r="P3515" s="100" t="str">
        <f>IF(O3515="","",VLOOKUP(O3515,'Principios Activos'!A$1:B$2418,2,FALSE))</f>
        <v/>
      </c>
      <c r="Q3515" s="68"/>
      <c r="R3515" s="68"/>
      <c r="S3515" s="68"/>
      <c r="T3515" s="68"/>
      <c r="U3515" s="68"/>
      <c r="V3515" s="68"/>
      <c r="W3515" s="68"/>
      <c r="X3515" s="68"/>
      <c r="Y3515" s="68"/>
      <c r="Z3515" s="68"/>
      <c r="AA3515" s="68"/>
      <c r="AB3515" s="69"/>
      <c r="AC3515" s="68"/>
      <c r="AD3515" s="69"/>
      <c r="AE3515" s="53"/>
      <c r="AF3515" s="98"/>
      <c r="AG3515" s="123"/>
      <c r="AH3515" s="123"/>
      <c r="AI3515"/>
      <c r="AJ3515"/>
      <c r="AM3515" s="13"/>
    </row>
    <row r="3516" spans="1:39" s="8" customFormat="1" ht="24.95" customHeight="1" x14ac:dyDescent="0.25">
      <c r="A3516" s="65" t="str">
        <f t="shared" si="54"/>
        <v/>
      </c>
      <c r="B3516" s="61"/>
      <c r="C3516" s="63" t="str">
        <f>IF(B3516="","",VLOOKUP(B3516,'Base productos'!A$2:H$10900,2,FALSE))</f>
        <v/>
      </c>
      <c r="D3516" s="66" t="str">
        <f>IF(B3516="","",VLOOKUP(B3516,'Base productos'!A$2:H$10900,3,FALSE))</f>
        <v/>
      </c>
      <c r="E3516" s="62" t="str">
        <f>IF(B3516="","",VLOOKUP(B3516,'Base productos'!A$2:H$10900,4,FALSE))</f>
        <v/>
      </c>
      <c r="F3516" s="62" t="str">
        <f>IF(B3516="","",VLOOKUP(B3516,'Base productos'!A$2:H$10900,5,FALSE))</f>
        <v/>
      </c>
      <c r="G3516" s="66" t="str">
        <f>IF(B3516="","",VLOOKUP(B3516,'Base productos'!A$2:H$10900,6,FALSE))</f>
        <v/>
      </c>
      <c r="H3516" s="66" t="str">
        <f>IF(B3516="","",VLOOKUP(B3516,'Base productos'!A$2:H$10900,7,FALSE))</f>
        <v/>
      </c>
      <c r="I3516" s="66" t="str">
        <f>IF(B3516="","",VLOOKUP(B3516,'Base productos'!A$2:H$10900,8,FALSE))</f>
        <v/>
      </c>
      <c r="J3516" s="47"/>
      <c r="K3516" s="48"/>
      <c r="L3516" s="68"/>
      <c r="M3516" s="68"/>
      <c r="N3516" s="68"/>
      <c r="O3516" s="68"/>
      <c r="P3516" s="100" t="str">
        <f>IF(O3516="","",VLOOKUP(O3516,'Principios Activos'!A$1:B$2418,2,FALSE))</f>
        <v/>
      </c>
      <c r="Q3516" s="68"/>
      <c r="R3516" s="68"/>
      <c r="S3516" s="68"/>
      <c r="T3516" s="68"/>
      <c r="U3516" s="68"/>
      <c r="V3516" s="68"/>
      <c r="W3516" s="68"/>
      <c r="X3516" s="68"/>
      <c r="Y3516" s="68"/>
      <c r="Z3516" s="68"/>
      <c r="AA3516" s="68"/>
      <c r="AB3516" s="69"/>
      <c r="AC3516" s="68"/>
      <c r="AD3516" s="69"/>
      <c r="AE3516" s="53"/>
      <c r="AF3516" s="98"/>
      <c r="AG3516" s="123"/>
      <c r="AH3516" s="123"/>
      <c r="AI3516"/>
      <c r="AJ3516"/>
      <c r="AM3516" s="13"/>
    </row>
    <row r="3517" spans="1:39" s="8" customFormat="1" ht="24.95" customHeight="1" x14ac:dyDescent="0.25">
      <c r="A3517" s="65" t="str">
        <f t="shared" si="54"/>
        <v/>
      </c>
      <c r="B3517" s="61"/>
      <c r="C3517" s="63" t="str">
        <f>IF(B3517="","",VLOOKUP(B3517,'Base productos'!A$2:H$10900,2,FALSE))</f>
        <v/>
      </c>
      <c r="D3517" s="66" t="str">
        <f>IF(B3517="","",VLOOKUP(B3517,'Base productos'!A$2:H$10900,3,FALSE))</f>
        <v/>
      </c>
      <c r="E3517" s="62" t="str">
        <f>IF(B3517="","",VLOOKUP(B3517,'Base productos'!A$2:H$10900,4,FALSE))</f>
        <v/>
      </c>
      <c r="F3517" s="62" t="str">
        <f>IF(B3517="","",VLOOKUP(B3517,'Base productos'!A$2:H$10900,5,FALSE))</f>
        <v/>
      </c>
      <c r="G3517" s="66" t="str">
        <f>IF(B3517="","",VLOOKUP(B3517,'Base productos'!A$2:H$10900,6,FALSE))</f>
        <v/>
      </c>
      <c r="H3517" s="66" t="str">
        <f>IF(B3517="","",VLOOKUP(B3517,'Base productos'!A$2:H$10900,7,FALSE))</f>
        <v/>
      </c>
      <c r="I3517" s="66" t="str">
        <f>IF(B3517="","",VLOOKUP(B3517,'Base productos'!A$2:H$10900,8,FALSE))</f>
        <v/>
      </c>
      <c r="J3517" s="47"/>
      <c r="K3517" s="48"/>
      <c r="L3517" s="68"/>
      <c r="M3517" s="68"/>
      <c r="N3517" s="68"/>
      <c r="O3517" s="68"/>
      <c r="P3517" s="100" t="str">
        <f>IF(O3517="","",VLOOKUP(O3517,'Principios Activos'!A$1:B$2418,2,FALSE))</f>
        <v/>
      </c>
      <c r="Q3517" s="68"/>
      <c r="R3517" s="68"/>
      <c r="S3517" s="68"/>
      <c r="T3517" s="68"/>
      <c r="U3517" s="68"/>
      <c r="V3517" s="68"/>
      <c r="W3517" s="68"/>
      <c r="X3517" s="68"/>
      <c r="Y3517" s="68"/>
      <c r="Z3517" s="68"/>
      <c r="AA3517" s="68"/>
      <c r="AB3517" s="69"/>
      <c r="AC3517" s="68"/>
      <c r="AD3517" s="69"/>
      <c r="AE3517" s="53"/>
      <c r="AF3517" s="98"/>
      <c r="AG3517" s="123"/>
      <c r="AH3517" s="123"/>
      <c r="AI3517"/>
      <c r="AJ3517"/>
      <c r="AM3517" s="13"/>
    </row>
    <row r="3518" spans="1:39" s="8" customFormat="1" ht="24.95" customHeight="1" x14ac:dyDescent="0.25">
      <c r="A3518" s="65" t="str">
        <f t="shared" si="54"/>
        <v/>
      </c>
      <c r="B3518" s="61"/>
      <c r="C3518" s="63" t="str">
        <f>IF(B3518="","",VLOOKUP(B3518,'Base productos'!A$2:H$10900,2,FALSE))</f>
        <v/>
      </c>
      <c r="D3518" s="66" t="str">
        <f>IF(B3518="","",VLOOKUP(B3518,'Base productos'!A$2:H$10900,3,FALSE))</f>
        <v/>
      </c>
      <c r="E3518" s="62" t="str">
        <f>IF(B3518="","",VLOOKUP(B3518,'Base productos'!A$2:H$10900,4,FALSE))</f>
        <v/>
      </c>
      <c r="F3518" s="62" t="str">
        <f>IF(B3518="","",VLOOKUP(B3518,'Base productos'!A$2:H$10900,5,FALSE))</f>
        <v/>
      </c>
      <c r="G3518" s="66" t="str">
        <f>IF(B3518="","",VLOOKUP(B3518,'Base productos'!A$2:H$10900,6,FALSE))</f>
        <v/>
      </c>
      <c r="H3518" s="66" t="str">
        <f>IF(B3518="","",VLOOKUP(B3518,'Base productos'!A$2:H$10900,7,FALSE))</f>
        <v/>
      </c>
      <c r="I3518" s="66" t="str">
        <f>IF(B3518="","",VLOOKUP(B3518,'Base productos'!A$2:H$10900,8,FALSE))</f>
        <v/>
      </c>
      <c r="J3518" s="47"/>
      <c r="K3518" s="48"/>
      <c r="L3518" s="68"/>
      <c r="M3518" s="68"/>
      <c r="N3518" s="68"/>
      <c r="O3518" s="68"/>
      <c r="P3518" s="100" t="str">
        <f>IF(O3518="","",VLOOKUP(O3518,'Principios Activos'!A$1:B$2418,2,FALSE))</f>
        <v/>
      </c>
      <c r="Q3518" s="68"/>
      <c r="R3518" s="68"/>
      <c r="S3518" s="68"/>
      <c r="T3518" s="68"/>
      <c r="U3518" s="68"/>
      <c r="V3518" s="68"/>
      <c r="W3518" s="68"/>
      <c r="X3518" s="68"/>
      <c r="Y3518" s="68"/>
      <c r="Z3518" s="68"/>
      <c r="AA3518" s="68"/>
      <c r="AB3518" s="69"/>
      <c r="AC3518" s="68"/>
      <c r="AD3518" s="69"/>
      <c r="AE3518" s="53"/>
      <c r="AF3518" s="98"/>
      <c r="AG3518" s="123"/>
      <c r="AH3518" s="123"/>
      <c r="AI3518"/>
      <c r="AJ3518"/>
      <c r="AM3518" s="13"/>
    </row>
    <row r="3519" spans="1:39" s="8" customFormat="1" ht="24.95" customHeight="1" x14ac:dyDescent="0.25">
      <c r="A3519" s="65" t="str">
        <f t="shared" si="54"/>
        <v/>
      </c>
      <c r="B3519" s="61"/>
      <c r="C3519" s="63" t="str">
        <f>IF(B3519="","",VLOOKUP(B3519,'Base productos'!A$2:H$10900,2,FALSE))</f>
        <v/>
      </c>
      <c r="D3519" s="66" t="str">
        <f>IF(B3519="","",VLOOKUP(B3519,'Base productos'!A$2:H$10900,3,FALSE))</f>
        <v/>
      </c>
      <c r="E3519" s="62" t="str">
        <f>IF(B3519="","",VLOOKUP(B3519,'Base productos'!A$2:H$10900,4,FALSE))</f>
        <v/>
      </c>
      <c r="F3519" s="62" t="str">
        <f>IF(B3519="","",VLOOKUP(B3519,'Base productos'!A$2:H$10900,5,FALSE))</f>
        <v/>
      </c>
      <c r="G3519" s="66" t="str">
        <f>IF(B3519="","",VLOOKUP(B3519,'Base productos'!A$2:H$10900,6,FALSE))</f>
        <v/>
      </c>
      <c r="H3519" s="66" t="str">
        <f>IF(B3519="","",VLOOKUP(B3519,'Base productos'!A$2:H$10900,7,FALSE))</f>
        <v/>
      </c>
      <c r="I3519" s="66" t="str">
        <f>IF(B3519="","",VLOOKUP(B3519,'Base productos'!A$2:H$10900,8,FALSE))</f>
        <v/>
      </c>
      <c r="J3519" s="47"/>
      <c r="K3519" s="48"/>
      <c r="L3519" s="68"/>
      <c r="M3519" s="68"/>
      <c r="N3519" s="68"/>
      <c r="O3519" s="68"/>
      <c r="P3519" s="100" t="str">
        <f>IF(O3519="","",VLOOKUP(O3519,'Principios Activos'!A$1:B$2418,2,FALSE))</f>
        <v/>
      </c>
      <c r="Q3519" s="68"/>
      <c r="R3519" s="68"/>
      <c r="S3519" s="68"/>
      <c r="T3519" s="68"/>
      <c r="U3519" s="68"/>
      <c r="V3519" s="68"/>
      <c r="W3519" s="68"/>
      <c r="X3519" s="68"/>
      <c r="Y3519" s="68"/>
      <c r="Z3519" s="68"/>
      <c r="AA3519" s="68"/>
      <c r="AB3519" s="69"/>
      <c r="AC3519" s="68"/>
      <c r="AD3519" s="69"/>
      <c r="AE3519" s="53"/>
      <c r="AF3519" s="98"/>
      <c r="AG3519" s="123"/>
      <c r="AH3519" s="123"/>
      <c r="AI3519"/>
      <c r="AJ3519"/>
      <c r="AM3519" s="13"/>
    </row>
    <row r="3520" spans="1:39" s="8" customFormat="1" ht="24.95" customHeight="1" x14ac:dyDescent="0.25">
      <c r="A3520" s="65" t="str">
        <f t="shared" si="54"/>
        <v/>
      </c>
      <c r="B3520" s="61"/>
      <c r="C3520" s="63" t="str">
        <f>IF(B3520="","",VLOOKUP(B3520,'Base productos'!A$2:H$10900,2,FALSE))</f>
        <v/>
      </c>
      <c r="D3520" s="66" t="str">
        <f>IF(B3520="","",VLOOKUP(B3520,'Base productos'!A$2:H$10900,3,FALSE))</f>
        <v/>
      </c>
      <c r="E3520" s="62" t="str">
        <f>IF(B3520="","",VLOOKUP(B3520,'Base productos'!A$2:H$10900,4,FALSE))</f>
        <v/>
      </c>
      <c r="F3520" s="62" t="str">
        <f>IF(B3520="","",VLOOKUP(B3520,'Base productos'!A$2:H$10900,5,FALSE))</f>
        <v/>
      </c>
      <c r="G3520" s="66" t="str">
        <f>IF(B3520="","",VLOOKUP(B3520,'Base productos'!A$2:H$10900,6,FALSE))</f>
        <v/>
      </c>
      <c r="H3520" s="66" t="str">
        <f>IF(B3520="","",VLOOKUP(B3520,'Base productos'!A$2:H$10900,7,FALSE))</f>
        <v/>
      </c>
      <c r="I3520" s="66" t="str">
        <f>IF(B3520="","",VLOOKUP(B3520,'Base productos'!A$2:H$10900,8,FALSE))</f>
        <v/>
      </c>
      <c r="J3520" s="47"/>
      <c r="K3520" s="48"/>
      <c r="L3520" s="68"/>
      <c r="M3520" s="68"/>
      <c r="N3520" s="68"/>
      <c r="O3520" s="68"/>
      <c r="P3520" s="100" t="str">
        <f>IF(O3520="","",VLOOKUP(O3520,'Principios Activos'!A$1:B$2418,2,FALSE))</f>
        <v/>
      </c>
      <c r="Q3520" s="68"/>
      <c r="R3520" s="68"/>
      <c r="S3520" s="68"/>
      <c r="T3520" s="68"/>
      <c r="U3520" s="68"/>
      <c r="V3520" s="68"/>
      <c r="W3520" s="68"/>
      <c r="X3520" s="68"/>
      <c r="Y3520" s="68"/>
      <c r="Z3520" s="68"/>
      <c r="AA3520" s="68"/>
      <c r="AB3520" s="69"/>
      <c r="AC3520" s="68"/>
      <c r="AD3520" s="69"/>
      <c r="AE3520" s="53"/>
      <c r="AF3520" s="98"/>
      <c r="AG3520" s="123"/>
      <c r="AH3520" s="123"/>
      <c r="AI3520"/>
      <c r="AJ3520"/>
      <c r="AM3520" s="13"/>
    </row>
    <row r="3521" spans="1:39" s="8" customFormat="1" ht="24.95" customHeight="1" x14ac:dyDescent="0.25">
      <c r="A3521" s="65" t="str">
        <f t="shared" si="54"/>
        <v/>
      </c>
      <c r="B3521" s="61"/>
      <c r="C3521" s="63" t="str">
        <f>IF(B3521="","",VLOOKUP(B3521,'Base productos'!A$2:H$10900,2,FALSE))</f>
        <v/>
      </c>
      <c r="D3521" s="66" t="str">
        <f>IF(B3521="","",VLOOKUP(B3521,'Base productos'!A$2:H$10900,3,FALSE))</f>
        <v/>
      </c>
      <c r="E3521" s="62" t="str">
        <f>IF(B3521="","",VLOOKUP(B3521,'Base productos'!A$2:H$10900,4,FALSE))</f>
        <v/>
      </c>
      <c r="F3521" s="62" t="str">
        <f>IF(B3521="","",VLOOKUP(B3521,'Base productos'!A$2:H$10900,5,FALSE))</f>
        <v/>
      </c>
      <c r="G3521" s="66" t="str">
        <f>IF(B3521="","",VLOOKUP(B3521,'Base productos'!A$2:H$10900,6,FALSE))</f>
        <v/>
      </c>
      <c r="H3521" s="66" t="str">
        <f>IF(B3521="","",VLOOKUP(B3521,'Base productos'!A$2:H$10900,7,FALSE))</f>
        <v/>
      </c>
      <c r="I3521" s="66" t="str">
        <f>IF(B3521="","",VLOOKUP(B3521,'Base productos'!A$2:H$10900,8,FALSE))</f>
        <v/>
      </c>
      <c r="J3521" s="47"/>
      <c r="K3521" s="48"/>
      <c r="L3521" s="68"/>
      <c r="M3521" s="68"/>
      <c r="N3521" s="68"/>
      <c r="O3521" s="68"/>
      <c r="P3521" s="100" t="str">
        <f>IF(O3521="","",VLOOKUP(O3521,'Principios Activos'!A$1:B$2418,2,FALSE))</f>
        <v/>
      </c>
      <c r="Q3521" s="68"/>
      <c r="R3521" s="68"/>
      <c r="S3521" s="68"/>
      <c r="T3521" s="68"/>
      <c r="U3521" s="68"/>
      <c r="V3521" s="68"/>
      <c r="W3521" s="68"/>
      <c r="X3521" s="68"/>
      <c r="Y3521" s="68"/>
      <c r="Z3521" s="68"/>
      <c r="AA3521" s="68"/>
      <c r="AB3521" s="69"/>
      <c r="AC3521" s="68"/>
      <c r="AD3521" s="69"/>
      <c r="AE3521" s="53"/>
      <c r="AF3521" s="98"/>
      <c r="AG3521" s="123"/>
      <c r="AH3521" s="123"/>
      <c r="AI3521"/>
      <c r="AJ3521"/>
      <c r="AM3521" s="13"/>
    </row>
    <row r="3522" spans="1:39" s="8" customFormat="1" ht="24.95" customHeight="1" x14ac:dyDescent="0.25">
      <c r="A3522" s="65" t="str">
        <f t="shared" si="54"/>
        <v/>
      </c>
      <c r="B3522" s="61"/>
      <c r="C3522" s="63" t="str">
        <f>IF(B3522="","",VLOOKUP(B3522,'Base productos'!A$2:H$10900,2,FALSE))</f>
        <v/>
      </c>
      <c r="D3522" s="66" t="str">
        <f>IF(B3522="","",VLOOKUP(B3522,'Base productos'!A$2:H$10900,3,FALSE))</f>
        <v/>
      </c>
      <c r="E3522" s="62" t="str">
        <f>IF(B3522="","",VLOOKUP(B3522,'Base productos'!A$2:H$10900,4,FALSE))</f>
        <v/>
      </c>
      <c r="F3522" s="62" t="str">
        <f>IF(B3522="","",VLOOKUP(B3522,'Base productos'!A$2:H$10900,5,FALSE))</f>
        <v/>
      </c>
      <c r="G3522" s="66" t="str">
        <f>IF(B3522="","",VLOOKUP(B3522,'Base productos'!A$2:H$10900,6,FALSE))</f>
        <v/>
      </c>
      <c r="H3522" s="66" t="str">
        <f>IF(B3522="","",VLOOKUP(B3522,'Base productos'!A$2:H$10900,7,FALSE))</f>
        <v/>
      </c>
      <c r="I3522" s="66" t="str">
        <f>IF(B3522="","",VLOOKUP(B3522,'Base productos'!A$2:H$10900,8,FALSE))</f>
        <v/>
      </c>
      <c r="J3522" s="47"/>
      <c r="K3522" s="48"/>
      <c r="L3522" s="68"/>
      <c r="M3522" s="68"/>
      <c r="N3522" s="68"/>
      <c r="O3522" s="68"/>
      <c r="P3522" s="100" t="str">
        <f>IF(O3522="","",VLOOKUP(O3522,'Principios Activos'!A$1:B$2418,2,FALSE))</f>
        <v/>
      </c>
      <c r="Q3522" s="68"/>
      <c r="R3522" s="68"/>
      <c r="S3522" s="68"/>
      <c r="T3522" s="68"/>
      <c r="U3522" s="68"/>
      <c r="V3522" s="68"/>
      <c r="W3522" s="68"/>
      <c r="X3522" s="68"/>
      <c r="Y3522" s="68"/>
      <c r="Z3522" s="68"/>
      <c r="AA3522" s="68"/>
      <c r="AB3522" s="69"/>
      <c r="AC3522" s="68"/>
      <c r="AD3522" s="69"/>
      <c r="AE3522" s="53"/>
      <c r="AF3522" s="98"/>
      <c r="AG3522" s="123"/>
      <c r="AH3522" s="123"/>
      <c r="AI3522"/>
      <c r="AJ3522"/>
      <c r="AM3522" s="13"/>
    </row>
    <row r="3523" spans="1:39" s="8" customFormat="1" ht="24.95" customHeight="1" x14ac:dyDescent="0.25">
      <c r="A3523" s="65" t="str">
        <f t="shared" si="54"/>
        <v/>
      </c>
      <c r="B3523" s="61"/>
      <c r="C3523" s="63" t="str">
        <f>IF(B3523="","",VLOOKUP(B3523,'Base productos'!A$2:H$10900,2,FALSE))</f>
        <v/>
      </c>
      <c r="D3523" s="66" t="str">
        <f>IF(B3523="","",VLOOKUP(B3523,'Base productos'!A$2:H$10900,3,FALSE))</f>
        <v/>
      </c>
      <c r="E3523" s="62" t="str">
        <f>IF(B3523="","",VLOOKUP(B3523,'Base productos'!A$2:H$10900,4,FALSE))</f>
        <v/>
      </c>
      <c r="F3523" s="62" t="str">
        <f>IF(B3523="","",VLOOKUP(B3523,'Base productos'!A$2:H$10900,5,FALSE))</f>
        <v/>
      </c>
      <c r="G3523" s="66" t="str">
        <f>IF(B3523="","",VLOOKUP(B3523,'Base productos'!A$2:H$10900,6,FALSE))</f>
        <v/>
      </c>
      <c r="H3523" s="66" t="str">
        <f>IF(B3523="","",VLOOKUP(B3523,'Base productos'!A$2:H$10900,7,FALSE))</f>
        <v/>
      </c>
      <c r="I3523" s="66" t="str">
        <f>IF(B3523="","",VLOOKUP(B3523,'Base productos'!A$2:H$10900,8,FALSE))</f>
        <v/>
      </c>
      <c r="J3523" s="47"/>
      <c r="K3523" s="48"/>
      <c r="L3523" s="68"/>
      <c r="M3523" s="68"/>
      <c r="N3523" s="68"/>
      <c r="O3523" s="68"/>
      <c r="P3523" s="100" t="str">
        <f>IF(O3523="","",VLOOKUP(O3523,'Principios Activos'!A$1:B$2418,2,FALSE))</f>
        <v/>
      </c>
      <c r="Q3523" s="68"/>
      <c r="R3523" s="68"/>
      <c r="S3523" s="68"/>
      <c r="T3523" s="68"/>
      <c r="U3523" s="68"/>
      <c r="V3523" s="68"/>
      <c r="W3523" s="68"/>
      <c r="X3523" s="68"/>
      <c r="Y3523" s="68"/>
      <c r="Z3523" s="68"/>
      <c r="AA3523" s="68"/>
      <c r="AB3523" s="69"/>
      <c r="AC3523" s="68"/>
      <c r="AD3523" s="69"/>
      <c r="AE3523" s="53"/>
      <c r="AF3523" s="98"/>
      <c r="AG3523" s="123"/>
      <c r="AH3523" s="123"/>
      <c r="AI3523"/>
      <c r="AJ3523"/>
      <c r="AM3523" s="13"/>
    </row>
    <row r="3524" spans="1:39" s="8" customFormat="1" ht="24.95" customHeight="1" x14ac:dyDescent="0.25">
      <c r="A3524" s="65" t="str">
        <f t="shared" si="54"/>
        <v/>
      </c>
      <c r="B3524" s="61"/>
      <c r="C3524" s="63" t="str">
        <f>IF(B3524="","",VLOOKUP(B3524,'Base productos'!A$2:H$10900,2,FALSE))</f>
        <v/>
      </c>
      <c r="D3524" s="66" t="str">
        <f>IF(B3524="","",VLOOKUP(B3524,'Base productos'!A$2:H$10900,3,FALSE))</f>
        <v/>
      </c>
      <c r="E3524" s="62" t="str">
        <f>IF(B3524="","",VLOOKUP(B3524,'Base productos'!A$2:H$10900,4,FALSE))</f>
        <v/>
      </c>
      <c r="F3524" s="62" t="str">
        <f>IF(B3524="","",VLOOKUP(B3524,'Base productos'!A$2:H$10900,5,FALSE))</f>
        <v/>
      </c>
      <c r="G3524" s="66" t="str">
        <f>IF(B3524="","",VLOOKUP(B3524,'Base productos'!A$2:H$10900,6,FALSE))</f>
        <v/>
      </c>
      <c r="H3524" s="66" t="str">
        <f>IF(B3524="","",VLOOKUP(B3524,'Base productos'!A$2:H$10900,7,FALSE))</f>
        <v/>
      </c>
      <c r="I3524" s="66" t="str">
        <f>IF(B3524="","",VLOOKUP(B3524,'Base productos'!A$2:H$10900,8,FALSE))</f>
        <v/>
      </c>
      <c r="J3524" s="47"/>
      <c r="K3524" s="48"/>
      <c r="L3524" s="68"/>
      <c r="M3524" s="68"/>
      <c r="N3524" s="68"/>
      <c r="O3524" s="68"/>
      <c r="P3524" s="100" t="str">
        <f>IF(O3524="","",VLOOKUP(O3524,'Principios Activos'!A$1:B$2418,2,FALSE))</f>
        <v/>
      </c>
      <c r="Q3524" s="68"/>
      <c r="R3524" s="68"/>
      <c r="S3524" s="68"/>
      <c r="T3524" s="68"/>
      <c r="U3524" s="68"/>
      <c r="V3524" s="68"/>
      <c r="W3524" s="68"/>
      <c r="X3524" s="68"/>
      <c r="Y3524" s="68"/>
      <c r="Z3524" s="68"/>
      <c r="AA3524" s="68"/>
      <c r="AB3524" s="69"/>
      <c r="AC3524" s="68"/>
      <c r="AD3524" s="69"/>
      <c r="AE3524" s="53"/>
      <c r="AF3524" s="98"/>
      <c r="AG3524" s="123"/>
      <c r="AH3524" s="123"/>
      <c r="AI3524"/>
      <c r="AJ3524"/>
      <c r="AM3524" s="13"/>
    </row>
    <row r="3525" spans="1:39" s="8" customFormat="1" ht="24.95" customHeight="1" x14ac:dyDescent="0.25">
      <c r="A3525" s="65" t="str">
        <f t="shared" si="54"/>
        <v/>
      </c>
      <c r="B3525" s="61"/>
      <c r="C3525" s="63" t="str">
        <f>IF(B3525="","",VLOOKUP(B3525,'Base productos'!A$2:H$10900,2,FALSE))</f>
        <v/>
      </c>
      <c r="D3525" s="66" t="str">
        <f>IF(B3525="","",VLOOKUP(B3525,'Base productos'!A$2:H$10900,3,FALSE))</f>
        <v/>
      </c>
      <c r="E3525" s="62" t="str">
        <f>IF(B3525="","",VLOOKUP(B3525,'Base productos'!A$2:H$10900,4,FALSE))</f>
        <v/>
      </c>
      <c r="F3525" s="62" t="str">
        <f>IF(B3525="","",VLOOKUP(B3525,'Base productos'!A$2:H$10900,5,FALSE))</f>
        <v/>
      </c>
      <c r="G3525" s="66" t="str">
        <f>IF(B3525="","",VLOOKUP(B3525,'Base productos'!A$2:H$10900,6,FALSE))</f>
        <v/>
      </c>
      <c r="H3525" s="66" t="str">
        <f>IF(B3525="","",VLOOKUP(B3525,'Base productos'!A$2:H$10900,7,FALSE))</f>
        <v/>
      </c>
      <c r="I3525" s="66" t="str">
        <f>IF(B3525="","",VLOOKUP(B3525,'Base productos'!A$2:H$10900,8,FALSE))</f>
        <v/>
      </c>
      <c r="J3525" s="47"/>
      <c r="K3525" s="48"/>
      <c r="L3525" s="68"/>
      <c r="M3525" s="68"/>
      <c r="N3525" s="68"/>
      <c r="O3525" s="68"/>
      <c r="P3525" s="100" t="str">
        <f>IF(O3525="","",VLOOKUP(O3525,'Principios Activos'!A$1:B$2418,2,FALSE))</f>
        <v/>
      </c>
      <c r="Q3525" s="68"/>
      <c r="R3525" s="68"/>
      <c r="S3525" s="68"/>
      <c r="T3525" s="68"/>
      <c r="U3525" s="68"/>
      <c r="V3525" s="68"/>
      <c r="W3525" s="68"/>
      <c r="X3525" s="68"/>
      <c r="Y3525" s="68"/>
      <c r="Z3525" s="68"/>
      <c r="AA3525" s="68"/>
      <c r="AB3525" s="69"/>
      <c r="AC3525" s="68"/>
      <c r="AD3525" s="69"/>
      <c r="AE3525" s="53"/>
      <c r="AF3525" s="98"/>
      <c r="AG3525" s="123"/>
      <c r="AH3525" s="123"/>
      <c r="AI3525"/>
      <c r="AJ3525"/>
      <c r="AM3525" s="13"/>
    </row>
    <row r="3526" spans="1:39" s="8" customFormat="1" ht="24.95" customHeight="1" x14ac:dyDescent="0.25">
      <c r="A3526" s="65" t="str">
        <f t="shared" si="54"/>
        <v/>
      </c>
      <c r="B3526" s="61"/>
      <c r="C3526" s="63" t="str">
        <f>IF(B3526="","",VLOOKUP(B3526,'Base productos'!A$2:H$10900,2,FALSE))</f>
        <v/>
      </c>
      <c r="D3526" s="66" t="str">
        <f>IF(B3526="","",VLOOKUP(B3526,'Base productos'!A$2:H$10900,3,FALSE))</f>
        <v/>
      </c>
      <c r="E3526" s="62" t="str">
        <f>IF(B3526="","",VLOOKUP(B3526,'Base productos'!A$2:H$10900,4,FALSE))</f>
        <v/>
      </c>
      <c r="F3526" s="62" t="str">
        <f>IF(B3526="","",VLOOKUP(B3526,'Base productos'!A$2:H$10900,5,FALSE))</f>
        <v/>
      </c>
      <c r="G3526" s="66" t="str">
        <f>IF(B3526="","",VLOOKUP(B3526,'Base productos'!A$2:H$10900,6,FALSE))</f>
        <v/>
      </c>
      <c r="H3526" s="66" t="str">
        <f>IF(B3526="","",VLOOKUP(B3526,'Base productos'!A$2:H$10900,7,FALSE))</f>
        <v/>
      </c>
      <c r="I3526" s="66" t="str">
        <f>IF(B3526="","",VLOOKUP(B3526,'Base productos'!A$2:H$10900,8,FALSE))</f>
        <v/>
      </c>
      <c r="J3526" s="47"/>
      <c r="K3526" s="48"/>
      <c r="L3526" s="68"/>
      <c r="M3526" s="68"/>
      <c r="N3526" s="68"/>
      <c r="O3526" s="68"/>
      <c r="P3526" s="100" t="str">
        <f>IF(O3526="","",VLOOKUP(O3526,'Principios Activos'!A$1:B$2418,2,FALSE))</f>
        <v/>
      </c>
      <c r="Q3526" s="68"/>
      <c r="R3526" s="68"/>
      <c r="S3526" s="68"/>
      <c r="T3526" s="68"/>
      <c r="U3526" s="68"/>
      <c r="V3526" s="68"/>
      <c r="W3526" s="68"/>
      <c r="X3526" s="68"/>
      <c r="Y3526" s="68"/>
      <c r="Z3526" s="68"/>
      <c r="AA3526" s="68"/>
      <c r="AB3526" s="69"/>
      <c r="AC3526" s="68"/>
      <c r="AD3526" s="69"/>
      <c r="AE3526" s="53"/>
      <c r="AF3526" s="98"/>
      <c r="AG3526" s="123"/>
      <c r="AH3526" s="123"/>
      <c r="AI3526"/>
      <c r="AJ3526"/>
      <c r="AM3526" s="13"/>
    </row>
    <row r="3527" spans="1:39" s="8" customFormat="1" ht="24.95" customHeight="1" x14ac:dyDescent="0.25">
      <c r="A3527" s="65" t="str">
        <f t="shared" si="54"/>
        <v/>
      </c>
      <c r="B3527" s="61"/>
      <c r="C3527" s="63" t="str">
        <f>IF(B3527="","",VLOOKUP(B3527,'Base productos'!A$2:H$10900,2,FALSE))</f>
        <v/>
      </c>
      <c r="D3527" s="66" t="str">
        <f>IF(B3527="","",VLOOKUP(B3527,'Base productos'!A$2:H$10900,3,FALSE))</f>
        <v/>
      </c>
      <c r="E3527" s="62" t="str">
        <f>IF(B3527="","",VLOOKUP(B3527,'Base productos'!A$2:H$10900,4,FALSE))</f>
        <v/>
      </c>
      <c r="F3527" s="62" t="str">
        <f>IF(B3527="","",VLOOKUP(B3527,'Base productos'!A$2:H$10900,5,FALSE))</f>
        <v/>
      </c>
      <c r="G3527" s="66" t="str">
        <f>IF(B3527="","",VLOOKUP(B3527,'Base productos'!A$2:H$10900,6,FALSE))</f>
        <v/>
      </c>
      <c r="H3527" s="66" t="str">
        <f>IF(B3527="","",VLOOKUP(B3527,'Base productos'!A$2:H$10900,7,FALSE))</f>
        <v/>
      </c>
      <c r="I3527" s="66" t="str">
        <f>IF(B3527="","",VLOOKUP(B3527,'Base productos'!A$2:H$10900,8,FALSE))</f>
        <v/>
      </c>
      <c r="J3527" s="47"/>
      <c r="K3527" s="48"/>
      <c r="L3527" s="68"/>
      <c r="M3527" s="68"/>
      <c r="N3527" s="68"/>
      <c r="O3527" s="68"/>
      <c r="P3527" s="100" t="str">
        <f>IF(O3527="","",VLOOKUP(O3527,'Principios Activos'!A$1:B$2418,2,FALSE))</f>
        <v/>
      </c>
      <c r="Q3527" s="68"/>
      <c r="R3527" s="68"/>
      <c r="S3527" s="68"/>
      <c r="T3527" s="68"/>
      <c r="U3527" s="68"/>
      <c r="V3527" s="68"/>
      <c r="W3527" s="68"/>
      <c r="X3527" s="68"/>
      <c r="Y3527" s="68"/>
      <c r="Z3527" s="68"/>
      <c r="AA3527" s="68"/>
      <c r="AB3527" s="69"/>
      <c r="AC3527" s="68"/>
      <c r="AD3527" s="69"/>
      <c r="AE3527" s="53"/>
      <c r="AF3527" s="98"/>
      <c r="AG3527" s="123"/>
      <c r="AH3527" s="123"/>
      <c r="AI3527"/>
      <c r="AJ3527"/>
      <c r="AM3527" s="13"/>
    </row>
    <row r="3528" spans="1:39" s="8" customFormat="1" ht="24.95" customHeight="1" x14ac:dyDescent="0.25">
      <c r="A3528" s="65" t="str">
        <f t="shared" si="54"/>
        <v/>
      </c>
      <c r="B3528" s="61"/>
      <c r="C3528" s="63" t="str">
        <f>IF(B3528="","",VLOOKUP(B3528,'Base productos'!A$2:H$10900,2,FALSE))</f>
        <v/>
      </c>
      <c r="D3528" s="66" t="str">
        <f>IF(B3528="","",VLOOKUP(B3528,'Base productos'!A$2:H$10900,3,FALSE))</f>
        <v/>
      </c>
      <c r="E3528" s="62" t="str">
        <f>IF(B3528="","",VLOOKUP(B3528,'Base productos'!A$2:H$10900,4,FALSE))</f>
        <v/>
      </c>
      <c r="F3528" s="62" t="str">
        <f>IF(B3528="","",VLOOKUP(B3528,'Base productos'!A$2:H$10900,5,FALSE))</f>
        <v/>
      </c>
      <c r="G3528" s="66" t="str">
        <f>IF(B3528="","",VLOOKUP(B3528,'Base productos'!A$2:H$10900,6,FALSE))</f>
        <v/>
      </c>
      <c r="H3528" s="66" t="str">
        <f>IF(B3528="","",VLOOKUP(B3528,'Base productos'!A$2:H$10900,7,FALSE))</f>
        <v/>
      </c>
      <c r="I3528" s="66" t="str">
        <f>IF(B3528="","",VLOOKUP(B3528,'Base productos'!A$2:H$10900,8,FALSE))</f>
        <v/>
      </c>
      <c r="J3528" s="47"/>
      <c r="K3528" s="48"/>
      <c r="L3528" s="68"/>
      <c r="M3528" s="68"/>
      <c r="N3528" s="68"/>
      <c r="O3528" s="68"/>
      <c r="P3528" s="100" t="str">
        <f>IF(O3528="","",VLOOKUP(O3528,'Principios Activos'!A$1:B$2418,2,FALSE))</f>
        <v/>
      </c>
      <c r="Q3528" s="68"/>
      <c r="R3528" s="68"/>
      <c r="S3528" s="68"/>
      <c r="T3528" s="68"/>
      <c r="U3528" s="68"/>
      <c r="V3528" s="68"/>
      <c r="W3528" s="68"/>
      <c r="X3528" s="68"/>
      <c r="Y3528" s="68"/>
      <c r="Z3528" s="68"/>
      <c r="AA3528" s="68"/>
      <c r="AB3528" s="69"/>
      <c r="AC3528" s="68"/>
      <c r="AD3528" s="69"/>
      <c r="AE3528" s="53"/>
      <c r="AF3528" s="98"/>
      <c r="AG3528" s="123"/>
      <c r="AH3528" s="123"/>
      <c r="AI3528"/>
      <c r="AJ3528"/>
      <c r="AM3528" s="13"/>
    </row>
    <row r="3529" spans="1:39" s="8" customFormat="1" ht="24.95" customHeight="1" x14ac:dyDescent="0.25">
      <c r="A3529" s="65" t="str">
        <f t="shared" si="54"/>
        <v/>
      </c>
      <c r="B3529" s="61"/>
      <c r="C3529" s="63" t="str">
        <f>IF(B3529="","",VLOOKUP(B3529,'Base productos'!A$2:H$10900,2,FALSE))</f>
        <v/>
      </c>
      <c r="D3529" s="66" t="str">
        <f>IF(B3529="","",VLOOKUP(B3529,'Base productos'!A$2:H$10900,3,FALSE))</f>
        <v/>
      </c>
      <c r="E3529" s="62" t="str">
        <f>IF(B3529="","",VLOOKUP(B3529,'Base productos'!A$2:H$10900,4,FALSE))</f>
        <v/>
      </c>
      <c r="F3529" s="62" t="str">
        <f>IF(B3529="","",VLOOKUP(B3529,'Base productos'!A$2:H$10900,5,FALSE))</f>
        <v/>
      </c>
      <c r="G3529" s="66" t="str">
        <f>IF(B3529="","",VLOOKUP(B3529,'Base productos'!A$2:H$10900,6,FALSE))</f>
        <v/>
      </c>
      <c r="H3529" s="66" t="str">
        <f>IF(B3529="","",VLOOKUP(B3529,'Base productos'!A$2:H$10900,7,FALSE))</f>
        <v/>
      </c>
      <c r="I3529" s="66" t="str">
        <f>IF(B3529="","",VLOOKUP(B3529,'Base productos'!A$2:H$10900,8,FALSE))</f>
        <v/>
      </c>
      <c r="J3529" s="47"/>
      <c r="K3529" s="48"/>
      <c r="L3529" s="68"/>
      <c r="M3529" s="68"/>
      <c r="N3529" s="68"/>
      <c r="O3529" s="68"/>
      <c r="P3529" s="100" t="str">
        <f>IF(O3529="","",VLOOKUP(O3529,'Principios Activos'!A$1:B$2418,2,FALSE))</f>
        <v/>
      </c>
      <c r="Q3529" s="68"/>
      <c r="R3529" s="68"/>
      <c r="S3529" s="68"/>
      <c r="T3529" s="68"/>
      <c r="U3529" s="68"/>
      <c r="V3529" s="68"/>
      <c r="W3529" s="68"/>
      <c r="X3529" s="68"/>
      <c r="Y3529" s="68"/>
      <c r="Z3529" s="68"/>
      <c r="AA3529" s="68"/>
      <c r="AB3529" s="69"/>
      <c r="AC3529" s="68"/>
      <c r="AD3529" s="69"/>
      <c r="AE3529" s="53"/>
      <c r="AF3529" s="98"/>
      <c r="AG3529" s="123"/>
      <c r="AH3529" s="123"/>
      <c r="AI3529"/>
      <c r="AJ3529"/>
      <c r="AM3529" s="13"/>
    </row>
    <row r="3530" spans="1:39" s="8" customFormat="1" ht="24.95" customHeight="1" x14ac:dyDescent="0.25">
      <c r="A3530" s="65" t="str">
        <f t="shared" si="54"/>
        <v/>
      </c>
      <c r="B3530" s="61"/>
      <c r="C3530" s="63" t="str">
        <f>IF(B3530="","",VLOOKUP(B3530,'Base productos'!A$2:H$10900,2,FALSE))</f>
        <v/>
      </c>
      <c r="D3530" s="66" t="str">
        <f>IF(B3530="","",VLOOKUP(B3530,'Base productos'!A$2:H$10900,3,FALSE))</f>
        <v/>
      </c>
      <c r="E3530" s="62" t="str">
        <f>IF(B3530="","",VLOOKUP(B3530,'Base productos'!A$2:H$10900,4,FALSE))</f>
        <v/>
      </c>
      <c r="F3530" s="62" t="str">
        <f>IF(B3530="","",VLOOKUP(B3530,'Base productos'!A$2:H$10900,5,FALSE))</f>
        <v/>
      </c>
      <c r="G3530" s="66" t="str">
        <f>IF(B3530="","",VLOOKUP(B3530,'Base productos'!A$2:H$10900,6,FALSE))</f>
        <v/>
      </c>
      <c r="H3530" s="66" t="str">
        <f>IF(B3530="","",VLOOKUP(B3530,'Base productos'!A$2:H$10900,7,FALSE))</f>
        <v/>
      </c>
      <c r="I3530" s="66" t="str">
        <f>IF(B3530="","",VLOOKUP(B3530,'Base productos'!A$2:H$10900,8,FALSE))</f>
        <v/>
      </c>
      <c r="J3530" s="47"/>
      <c r="K3530" s="48"/>
      <c r="L3530" s="68"/>
      <c r="M3530" s="68"/>
      <c r="N3530" s="68"/>
      <c r="O3530" s="68"/>
      <c r="P3530" s="100" t="str">
        <f>IF(O3530="","",VLOOKUP(O3530,'Principios Activos'!A$1:B$2418,2,FALSE))</f>
        <v/>
      </c>
      <c r="Q3530" s="68"/>
      <c r="R3530" s="68"/>
      <c r="S3530" s="68"/>
      <c r="T3530" s="68"/>
      <c r="U3530" s="68"/>
      <c r="V3530" s="68"/>
      <c r="W3530" s="68"/>
      <c r="X3530" s="68"/>
      <c r="Y3530" s="68"/>
      <c r="Z3530" s="68"/>
      <c r="AA3530" s="68"/>
      <c r="AB3530" s="69"/>
      <c r="AC3530" s="68"/>
      <c r="AD3530" s="69"/>
      <c r="AE3530" s="53"/>
      <c r="AF3530" s="98"/>
      <c r="AG3530" s="123"/>
      <c r="AH3530" s="123"/>
      <c r="AI3530"/>
      <c r="AJ3530"/>
      <c r="AM3530" s="13"/>
    </row>
    <row r="3531" spans="1:39" s="8" customFormat="1" ht="24.95" customHeight="1" x14ac:dyDescent="0.25">
      <c r="A3531" s="65" t="str">
        <f t="shared" si="54"/>
        <v/>
      </c>
      <c r="B3531" s="61"/>
      <c r="C3531" s="63" t="str">
        <f>IF(B3531="","",VLOOKUP(B3531,'Base productos'!A$2:H$10900,2,FALSE))</f>
        <v/>
      </c>
      <c r="D3531" s="66" t="str">
        <f>IF(B3531="","",VLOOKUP(B3531,'Base productos'!A$2:H$10900,3,FALSE))</f>
        <v/>
      </c>
      <c r="E3531" s="62" t="str">
        <f>IF(B3531="","",VLOOKUP(B3531,'Base productos'!A$2:H$10900,4,FALSE))</f>
        <v/>
      </c>
      <c r="F3531" s="62" t="str">
        <f>IF(B3531="","",VLOOKUP(B3531,'Base productos'!A$2:H$10900,5,FALSE))</f>
        <v/>
      </c>
      <c r="G3531" s="66" t="str">
        <f>IF(B3531="","",VLOOKUP(B3531,'Base productos'!A$2:H$10900,6,FALSE))</f>
        <v/>
      </c>
      <c r="H3531" s="66" t="str">
        <f>IF(B3531="","",VLOOKUP(B3531,'Base productos'!A$2:H$10900,7,FALSE))</f>
        <v/>
      </c>
      <c r="I3531" s="66" t="str">
        <f>IF(B3531="","",VLOOKUP(B3531,'Base productos'!A$2:H$10900,8,FALSE))</f>
        <v/>
      </c>
      <c r="J3531" s="47"/>
      <c r="K3531" s="48"/>
      <c r="L3531" s="68"/>
      <c r="M3531" s="68"/>
      <c r="N3531" s="68"/>
      <c r="O3531" s="68"/>
      <c r="P3531" s="100" t="str">
        <f>IF(O3531="","",VLOOKUP(O3531,'Principios Activos'!A$1:B$2418,2,FALSE))</f>
        <v/>
      </c>
      <c r="Q3531" s="68"/>
      <c r="R3531" s="68"/>
      <c r="S3531" s="68"/>
      <c r="T3531" s="68"/>
      <c r="U3531" s="68"/>
      <c r="V3531" s="68"/>
      <c r="W3531" s="68"/>
      <c r="X3531" s="68"/>
      <c r="Y3531" s="68"/>
      <c r="Z3531" s="68"/>
      <c r="AA3531" s="68"/>
      <c r="AB3531" s="69"/>
      <c r="AC3531" s="68"/>
      <c r="AD3531" s="69"/>
      <c r="AE3531" s="53"/>
      <c r="AF3531" s="98"/>
      <c r="AG3531" s="123"/>
      <c r="AH3531" s="123"/>
      <c r="AI3531"/>
      <c r="AJ3531"/>
      <c r="AM3531" s="13"/>
    </row>
    <row r="3532" spans="1:39" s="8" customFormat="1" ht="24.95" customHeight="1" x14ac:dyDescent="0.25">
      <c r="A3532" s="65" t="str">
        <f t="shared" si="54"/>
        <v/>
      </c>
      <c r="B3532" s="61"/>
      <c r="C3532" s="63" t="str">
        <f>IF(B3532="","",VLOOKUP(B3532,'Base productos'!A$2:H$10900,2,FALSE))</f>
        <v/>
      </c>
      <c r="D3532" s="66" t="str">
        <f>IF(B3532="","",VLOOKUP(B3532,'Base productos'!A$2:H$10900,3,FALSE))</f>
        <v/>
      </c>
      <c r="E3532" s="62" t="str">
        <f>IF(B3532="","",VLOOKUP(B3532,'Base productos'!A$2:H$10900,4,FALSE))</f>
        <v/>
      </c>
      <c r="F3532" s="62" t="str">
        <f>IF(B3532="","",VLOOKUP(B3532,'Base productos'!A$2:H$10900,5,FALSE))</f>
        <v/>
      </c>
      <c r="G3532" s="66" t="str">
        <f>IF(B3532="","",VLOOKUP(B3532,'Base productos'!A$2:H$10900,6,FALSE))</f>
        <v/>
      </c>
      <c r="H3532" s="66" t="str">
        <f>IF(B3532="","",VLOOKUP(B3532,'Base productos'!A$2:H$10900,7,FALSE))</f>
        <v/>
      </c>
      <c r="I3532" s="66" t="str">
        <f>IF(B3532="","",VLOOKUP(B3532,'Base productos'!A$2:H$10900,8,FALSE))</f>
        <v/>
      </c>
      <c r="J3532" s="47"/>
      <c r="K3532" s="48"/>
      <c r="L3532" s="68"/>
      <c r="M3532" s="68"/>
      <c r="N3532" s="68"/>
      <c r="O3532" s="68"/>
      <c r="P3532" s="100" t="str">
        <f>IF(O3532="","",VLOOKUP(O3532,'Principios Activos'!A$1:B$2418,2,FALSE))</f>
        <v/>
      </c>
      <c r="Q3532" s="68"/>
      <c r="R3532" s="68"/>
      <c r="S3532" s="68"/>
      <c r="T3532" s="68"/>
      <c r="U3532" s="68"/>
      <c r="V3532" s="68"/>
      <c r="W3532" s="68"/>
      <c r="X3532" s="68"/>
      <c r="Y3532" s="68"/>
      <c r="Z3532" s="68"/>
      <c r="AA3532" s="68"/>
      <c r="AB3532" s="69"/>
      <c r="AC3532" s="68"/>
      <c r="AD3532" s="69"/>
      <c r="AE3532" s="53"/>
      <c r="AF3532" s="98"/>
      <c r="AG3532" s="123"/>
      <c r="AH3532" s="123"/>
      <c r="AI3532"/>
      <c r="AJ3532"/>
      <c r="AM3532" s="13"/>
    </row>
    <row r="3533" spans="1:39" s="8" customFormat="1" ht="24.95" customHeight="1" x14ac:dyDescent="0.25">
      <c r="A3533" s="65" t="str">
        <f t="shared" si="54"/>
        <v/>
      </c>
      <c r="B3533" s="61"/>
      <c r="C3533" s="63" t="str">
        <f>IF(B3533="","",VLOOKUP(B3533,'Base productos'!A$2:H$10900,2,FALSE))</f>
        <v/>
      </c>
      <c r="D3533" s="66" t="str">
        <f>IF(B3533="","",VLOOKUP(B3533,'Base productos'!A$2:H$10900,3,FALSE))</f>
        <v/>
      </c>
      <c r="E3533" s="62" t="str">
        <f>IF(B3533="","",VLOOKUP(B3533,'Base productos'!A$2:H$10900,4,FALSE))</f>
        <v/>
      </c>
      <c r="F3533" s="62" t="str">
        <f>IF(B3533="","",VLOOKUP(B3533,'Base productos'!A$2:H$10900,5,FALSE))</f>
        <v/>
      </c>
      <c r="G3533" s="66" t="str">
        <f>IF(B3533="","",VLOOKUP(B3533,'Base productos'!A$2:H$10900,6,FALSE))</f>
        <v/>
      </c>
      <c r="H3533" s="66" t="str">
        <f>IF(B3533="","",VLOOKUP(B3533,'Base productos'!A$2:H$10900,7,FALSE))</f>
        <v/>
      </c>
      <c r="I3533" s="66" t="str">
        <f>IF(B3533="","",VLOOKUP(B3533,'Base productos'!A$2:H$10900,8,FALSE))</f>
        <v/>
      </c>
      <c r="J3533" s="47"/>
      <c r="K3533" s="48"/>
      <c r="L3533" s="68"/>
      <c r="M3533" s="68"/>
      <c r="N3533" s="68"/>
      <c r="O3533" s="68"/>
      <c r="P3533" s="100" t="str">
        <f>IF(O3533="","",VLOOKUP(O3533,'Principios Activos'!A$1:B$2418,2,FALSE))</f>
        <v/>
      </c>
      <c r="Q3533" s="68"/>
      <c r="R3533" s="68"/>
      <c r="S3533" s="68"/>
      <c r="T3533" s="68"/>
      <c r="U3533" s="68"/>
      <c r="V3533" s="68"/>
      <c r="W3533" s="68"/>
      <c r="X3533" s="68"/>
      <c r="Y3533" s="68"/>
      <c r="Z3533" s="68"/>
      <c r="AA3533" s="68"/>
      <c r="AB3533" s="69"/>
      <c r="AC3533" s="68"/>
      <c r="AD3533" s="69"/>
      <c r="AE3533" s="53"/>
      <c r="AF3533" s="98"/>
      <c r="AG3533" s="123"/>
      <c r="AH3533" s="123"/>
      <c r="AI3533"/>
      <c r="AJ3533"/>
      <c r="AM3533" s="13"/>
    </row>
    <row r="3534" spans="1:39" s="8" customFormat="1" ht="24.95" customHeight="1" x14ac:dyDescent="0.25">
      <c r="A3534" s="65" t="str">
        <f t="shared" si="54"/>
        <v/>
      </c>
      <c r="B3534" s="61"/>
      <c r="C3534" s="63" t="str">
        <f>IF(B3534="","",VLOOKUP(B3534,'Base productos'!A$2:H$10900,2,FALSE))</f>
        <v/>
      </c>
      <c r="D3534" s="66" t="str">
        <f>IF(B3534="","",VLOOKUP(B3534,'Base productos'!A$2:H$10900,3,FALSE))</f>
        <v/>
      </c>
      <c r="E3534" s="62" t="str">
        <f>IF(B3534="","",VLOOKUP(B3534,'Base productos'!A$2:H$10900,4,FALSE))</f>
        <v/>
      </c>
      <c r="F3534" s="62" t="str">
        <f>IF(B3534="","",VLOOKUP(B3534,'Base productos'!A$2:H$10900,5,FALSE))</f>
        <v/>
      </c>
      <c r="G3534" s="66" t="str">
        <f>IF(B3534="","",VLOOKUP(B3534,'Base productos'!A$2:H$10900,6,FALSE))</f>
        <v/>
      </c>
      <c r="H3534" s="66" t="str">
        <f>IF(B3534="","",VLOOKUP(B3534,'Base productos'!A$2:H$10900,7,FALSE))</f>
        <v/>
      </c>
      <c r="I3534" s="66" t="str">
        <f>IF(B3534="","",VLOOKUP(B3534,'Base productos'!A$2:H$10900,8,FALSE))</f>
        <v/>
      </c>
      <c r="J3534" s="47"/>
      <c r="K3534" s="48"/>
      <c r="L3534" s="68"/>
      <c r="M3534" s="68"/>
      <c r="N3534" s="68"/>
      <c r="O3534" s="68"/>
      <c r="P3534" s="100" t="str">
        <f>IF(O3534="","",VLOOKUP(O3534,'Principios Activos'!A$1:B$2418,2,FALSE))</f>
        <v/>
      </c>
      <c r="Q3534" s="68"/>
      <c r="R3534" s="68"/>
      <c r="S3534" s="68"/>
      <c r="T3534" s="68"/>
      <c r="U3534" s="68"/>
      <c r="V3534" s="68"/>
      <c r="W3534" s="68"/>
      <c r="X3534" s="68"/>
      <c r="Y3534" s="68"/>
      <c r="Z3534" s="68"/>
      <c r="AA3534" s="68"/>
      <c r="AB3534" s="69"/>
      <c r="AC3534" s="68"/>
      <c r="AD3534" s="69"/>
      <c r="AE3534" s="53"/>
      <c r="AF3534" s="98"/>
      <c r="AG3534" s="123"/>
      <c r="AH3534" s="123"/>
      <c r="AI3534"/>
      <c r="AJ3534"/>
      <c r="AM3534" s="13"/>
    </row>
    <row r="3535" spans="1:39" s="8" customFormat="1" ht="24.95" customHeight="1" x14ac:dyDescent="0.25">
      <c r="A3535" s="65" t="str">
        <f t="shared" si="54"/>
        <v/>
      </c>
      <c r="B3535" s="61"/>
      <c r="C3535" s="63" t="str">
        <f>IF(B3535="","",VLOOKUP(B3535,'Base productos'!A$2:H$10900,2,FALSE))</f>
        <v/>
      </c>
      <c r="D3535" s="66" t="str">
        <f>IF(B3535="","",VLOOKUP(B3535,'Base productos'!A$2:H$10900,3,FALSE))</f>
        <v/>
      </c>
      <c r="E3535" s="62" t="str">
        <f>IF(B3535="","",VLOOKUP(B3535,'Base productos'!A$2:H$10900,4,FALSE))</f>
        <v/>
      </c>
      <c r="F3535" s="62" t="str">
        <f>IF(B3535="","",VLOOKUP(B3535,'Base productos'!A$2:H$10900,5,FALSE))</f>
        <v/>
      </c>
      <c r="G3535" s="66" t="str">
        <f>IF(B3535="","",VLOOKUP(B3535,'Base productos'!A$2:H$10900,6,FALSE))</f>
        <v/>
      </c>
      <c r="H3535" s="66" t="str">
        <f>IF(B3535="","",VLOOKUP(B3535,'Base productos'!A$2:H$10900,7,FALSE))</f>
        <v/>
      </c>
      <c r="I3535" s="66" t="str">
        <f>IF(B3535="","",VLOOKUP(B3535,'Base productos'!A$2:H$10900,8,FALSE))</f>
        <v/>
      </c>
      <c r="J3535" s="47"/>
      <c r="K3535" s="48"/>
      <c r="L3535" s="68"/>
      <c r="M3535" s="68"/>
      <c r="N3535" s="68"/>
      <c r="O3535" s="68"/>
      <c r="P3535" s="100" t="str">
        <f>IF(O3535="","",VLOOKUP(O3535,'Principios Activos'!A$1:B$2418,2,FALSE))</f>
        <v/>
      </c>
      <c r="Q3535" s="68"/>
      <c r="R3535" s="68"/>
      <c r="S3535" s="68"/>
      <c r="T3535" s="68"/>
      <c r="U3535" s="68"/>
      <c r="V3535" s="68"/>
      <c r="W3535" s="68"/>
      <c r="X3535" s="68"/>
      <c r="Y3535" s="68"/>
      <c r="Z3535" s="68"/>
      <c r="AA3535" s="68"/>
      <c r="AB3535" s="69"/>
      <c r="AC3535" s="68"/>
      <c r="AD3535" s="69"/>
      <c r="AE3535" s="53"/>
      <c r="AF3535" s="98"/>
      <c r="AG3535" s="123"/>
      <c r="AH3535" s="123"/>
      <c r="AI3535"/>
      <c r="AJ3535"/>
      <c r="AM3535" s="13"/>
    </row>
    <row r="3536" spans="1:39" s="8" customFormat="1" ht="24.95" customHeight="1" x14ac:dyDescent="0.25">
      <c r="A3536" s="65" t="str">
        <f t="shared" si="54"/>
        <v/>
      </c>
      <c r="B3536" s="61"/>
      <c r="C3536" s="63" t="str">
        <f>IF(B3536="","",VLOOKUP(B3536,'Base productos'!A$2:H$10900,2,FALSE))</f>
        <v/>
      </c>
      <c r="D3536" s="66" t="str">
        <f>IF(B3536="","",VLOOKUP(B3536,'Base productos'!A$2:H$10900,3,FALSE))</f>
        <v/>
      </c>
      <c r="E3536" s="62" t="str">
        <f>IF(B3536="","",VLOOKUP(B3536,'Base productos'!A$2:H$10900,4,FALSE))</f>
        <v/>
      </c>
      <c r="F3536" s="62" t="str">
        <f>IF(B3536="","",VLOOKUP(B3536,'Base productos'!A$2:H$10900,5,FALSE))</f>
        <v/>
      </c>
      <c r="G3536" s="66" t="str">
        <f>IF(B3536="","",VLOOKUP(B3536,'Base productos'!A$2:H$10900,6,FALSE))</f>
        <v/>
      </c>
      <c r="H3536" s="66" t="str">
        <f>IF(B3536="","",VLOOKUP(B3536,'Base productos'!A$2:H$10900,7,FALSE))</f>
        <v/>
      </c>
      <c r="I3536" s="66" t="str">
        <f>IF(B3536="","",VLOOKUP(B3536,'Base productos'!A$2:H$10900,8,FALSE))</f>
        <v/>
      </c>
      <c r="J3536" s="47"/>
      <c r="K3536" s="48"/>
      <c r="L3536" s="68"/>
      <c r="M3536" s="68"/>
      <c r="N3536" s="68"/>
      <c r="O3536" s="68"/>
      <c r="P3536" s="100" t="str">
        <f>IF(O3536="","",VLOOKUP(O3536,'Principios Activos'!A$1:B$2418,2,FALSE))</f>
        <v/>
      </c>
      <c r="Q3536" s="68"/>
      <c r="R3536" s="68"/>
      <c r="S3536" s="68"/>
      <c r="T3536" s="68"/>
      <c r="U3536" s="68"/>
      <c r="V3536" s="68"/>
      <c r="W3536" s="68"/>
      <c r="X3536" s="68"/>
      <c r="Y3536" s="68"/>
      <c r="Z3536" s="68"/>
      <c r="AA3536" s="68"/>
      <c r="AB3536" s="69"/>
      <c r="AC3536" s="68"/>
      <c r="AD3536" s="69"/>
      <c r="AE3536" s="53"/>
      <c r="AF3536" s="98"/>
      <c r="AG3536" s="123"/>
      <c r="AH3536" s="123"/>
      <c r="AI3536"/>
      <c r="AJ3536"/>
      <c r="AM3536" s="13"/>
    </row>
    <row r="3537" spans="1:39" s="8" customFormat="1" ht="24.95" customHeight="1" x14ac:dyDescent="0.25">
      <c r="A3537" s="65" t="str">
        <f t="shared" si="54"/>
        <v/>
      </c>
      <c r="B3537" s="61"/>
      <c r="C3537" s="63" t="str">
        <f>IF(B3537="","",VLOOKUP(B3537,'Base productos'!A$2:H$10900,2,FALSE))</f>
        <v/>
      </c>
      <c r="D3537" s="66" t="str">
        <f>IF(B3537="","",VLOOKUP(B3537,'Base productos'!A$2:H$10900,3,FALSE))</f>
        <v/>
      </c>
      <c r="E3537" s="62" t="str">
        <f>IF(B3537="","",VLOOKUP(B3537,'Base productos'!A$2:H$10900,4,FALSE))</f>
        <v/>
      </c>
      <c r="F3537" s="62" t="str">
        <f>IF(B3537="","",VLOOKUP(B3537,'Base productos'!A$2:H$10900,5,FALSE))</f>
        <v/>
      </c>
      <c r="G3537" s="66" t="str">
        <f>IF(B3537="","",VLOOKUP(B3537,'Base productos'!A$2:H$10900,6,FALSE))</f>
        <v/>
      </c>
      <c r="H3537" s="66" t="str">
        <f>IF(B3537="","",VLOOKUP(B3537,'Base productos'!A$2:H$10900,7,FALSE))</f>
        <v/>
      </c>
      <c r="I3537" s="66" t="str">
        <f>IF(B3537="","",VLOOKUP(B3537,'Base productos'!A$2:H$10900,8,FALSE))</f>
        <v/>
      </c>
      <c r="J3537" s="47"/>
      <c r="K3537" s="48"/>
      <c r="L3537" s="68"/>
      <c r="M3537" s="68"/>
      <c r="N3537" s="68"/>
      <c r="O3537" s="68"/>
      <c r="P3537" s="100" t="str">
        <f>IF(O3537="","",VLOOKUP(O3537,'Principios Activos'!A$1:B$2418,2,FALSE))</f>
        <v/>
      </c>
      <c r="Q3537" s="68"/>
      <c r="R3537" s="68"/>
      <c r="S3537" s="68"/>
      <c r="T3537" s="68"/>
      <c r="U3537" s="68"/>
      <c r="V3537" s="68"/>
      <c r="W3537" s="68"/>
      <c r="X3537" s="68"/>
      <c r="Y3537" s="68"/>
      <c r="Z3537" s="68"/>
      <c r="AA3537" s="68"/>
      <c r="AB3537" s="69"/>
      <c r="AC3537" s="68"/>
      <c r="AD3537" s="69"/>
      <c r="AE3537" s="53"/>
      <c r="AF3537" s="98"/>
      <c r="AG3537" s="123"/>
      <c r="AH3537" s="123"/>
      <c r="AI3537"/>
      <c r="AJ3537"/>
      <c r="AM3537" s="13"/>
    </row>
    <row r="3538" spans="1:39" s="8" customFormat="1" ht="24.95" customHeight="1" x14ac:dyDescent="0.25">
      <c r="A3538" s="65" t="str">
        <f t="shared" si="54"/>
        <v/>
      </c>
      <c r="B3538" s="61"/>
      <c r="C3538" s="63" t="str">
        <f>IF(B3538="","",VLOOKUP(B3538,'Base productos'!A$2:H$10900,2,FALSE))</f>
        <v/>
      </c>
      <c r="D3538" s="66" t="str">
        <f>IF(B3538="","",VLOOKUP(B3538,'Base productos'!A$2:H$10900,3,FALSE))</f>
        <v/>
      </c>
      <c r="E3538" s="62" t="str">
        <f>IF(B3538="","",VLOOKUP(B3538,'Base productos'!A$2:H$10900,4,FALSE))</f>
        <v/>
      </c>
      <c r="F3538" s="62" t="str">
        <f>IF(B3538="","",VLOOKUP(B3538,'Base productos'!A$2:H$10900,5,FALSE))</f>
        <v/>
      </c>
      <c r="G3538" s="66" t="str">
        <f>IF(B3538="","",VLOOKUP(B3538,'Base productos'!A$2:H$10900,6,FALSE))</f>
        <v/>
      </c>
      <c r="H3538" s="66" t="str">
        <f>IF(B3538="","",VLOOKUP(B3538,'Base productos'!A$2:H$10900,7,FALSE))</f>
        <v/>
      </c>
      <c r="I3538" s="66" t="str">
        <f>IF(B3538="","",VLOOKUP(B3538,'Base productos'!A$2:H$10900,8,FALSE))</f>
        <v/>
      </c>
      <c r="J3538" s="47"/>
      <c r="K3538" s="48"/>
      <c r="L3538" s="68"/>
      <c r="M3538" s="68"/>
      <c r="N3538" s="68"/>
      <c r="O3538" s="68"/>
      <c r="P3538" s="100" t="str">
        <f>IF(O3538="","",VLOOKUP(O3538,'Principios Activos'!A$1:B$2418,2,FALSE))</f>
        <v/>
      </c>
      <c r="Q3538" s="68"/>
      <c r="R3538" s="68"/>
      <c r="S3538" s="68"/>
      <c r="T3538" s="68"/>
      <c r="U3538" s="68"/>
      <c r="V3538" s="68"/>
      <c r="W3538" s="68"/>
      <c r="X3538" s="68"/>
      <c r="Y3538" s="68"/>
      <c r="Z3538" s="68"/>
      <c r="AA3538" s="68"/>
      <c r="AB3538" s="69"/>
      <c r="AC3538" s="68"/>
      <c r="AD3538" s="69"/>
      <c r="AE3538" s="53"/>
      <c r="AF3538" s="98"/>
      <c r="AG3538" s="123"/>
      <c r="AH3538" s="123"/>
      <c r="AI3538"/>
      <c r="AJ3538"/>
      <c r="AM3538" s="13"/>
    </row>
    <row r="3539" spans="1:39" s="8" customFormat="1" ht="24.95" customHeight="1" x14ac:dyDescent="0.25">
      <c r="A3539" s="65" t="str">
        <f t="shared" si="54"/>
        <v/>
      </c>
      <c r="B3539" s="61"/>
      <c r="C3539" s="63" t="str">
        <f>IF(B3539="","",VLOOKUP(B3539,'Base productos'!A$2:H$10900,2,FALSE))</f>
        <v/>
      </c>
      <c r="D3539" s="66" t="str">
        <f>IF(B3539="","",VLOOKUP(B3539,'Base productos'!A$2:H$10900,3,FALSE))</f>
        <v/>
      </c>
      <c r="E3539" s="62" t="str">
        <f>IF(B3539="","",VLOOKUP(B3539,'Base productos'!A$2:H$10900,4,FALSE))</f>
        <v/>
      </c>
      <c r="F3539" s="62" t="str">
        <f>IF(B3539="","",VLOOKUP(B3539,'Base productos'!A$2:H$10900,5,FALSE))</f>
        <v/>
      </c>
      <c r="G3539" s="66" t="str">
        <f>IF(B3539="","",VLOOKUP(B3539,'Base productos'!A$2:H$10900,6,FALSE))</f>
        <v/>
      </c>
      <c r="H3539" s="66" t="str">
        <f>IF(B3539="","",VLOOKUP(B3539,'Base productos'!A$2:H$10900,7,FALSE))</f>
        <v/>
      </c>
      <c r="I3539" s="66" t="str">
        <f>IF(B3539="","",VLOOKUP(B3539,'Base productos'!A$2:H$10900,8,FALSE))</f>
        <v/>
      </c>
      <c r="J3539" s="47"/>
      <c r="K3539" s="48"/>
      <c r="L3539" s="68"/>
      <c r="M3539" s="68"/>
      <c r="N3539" s="68"/>
      <c r="O3539" s="68"/>
      <c r="P3539" s="100" t="str">
        <f>IF(O3539="","",VLOOKUP(O3539,'Principios Activos'!A$1:B$2418,2,FALSE))</f>
        <v/>
      </c>
      <c r="Q3539" s="68"/>
      <c r="R3539" s="68"/>
      <c r="S3539" s="68"/>
      <c r="T3539" s="68"/>
      <c r="U3539" s="68"/>
      <c r="V3539" s="68"/>
      <c r="W3539" s="68"/>
      <c r="X3539" s="68"/>
      <c r="Y3539" s="68"/>
      <c r="Z3539" s="68"/>
      <c r="AA3539" s="68"/>
      <c r="AB3539" s="69"/>
      <c r="AC3539" s="68"/>
      <c r="AD3539" s="69"/>
      <c r="AE3539" s="53"/>
      <c r="AF3539" s="98"/>
      <c r="AG3539" s="123"/>
      <c r="AH3539" s="123"/>
      <c r="AI3539"/>
      <c r="AJ3539"/>
      <c r="AM3539" s="13"/>
    </row>
    <row r="3540" spans="1:39" s="8" customFormat="1" ht="24.95" customHeight="1" x14ac:dyDescent="0.25">
      <c r="A3540" s="65" t="str">
        <f t="shared" si="54"/>
        <v/>
      </c>
      <c r="B3540" s="61"/>
      <c r="C3540" s="63" t="str">
        <f>IF(B3540="","",VLOOKUP(B3540,'Base productos'!A$2:H$10900,2,FALSE))</f>
        <v/>
      </c>
      <c r="D3540" s="66" t="str">
        <f>IF(B3540="","",VLOOKUP(B3540,'Base productos'!A$2:H$10900,3,FALSE))</f>
        <v/>
      </c>
      <c r="E3540" s="62" t="str">
        <f>IF(B3540="","",VLOOKUP(B3540,'Base productos'!A$2:H$10900,4,FALSE))</f>
        <v/>
      </c>
      <c r="F3540" s="62" t="str">
        <f>IF(B3540="","",VLOOKUP(B3540,'Base productos'!A$2:H$10900,5,FALSE))</f>
        <v/>
      </c>
      <c r="G3540" s="66" t="str">
        <f>IF(B3540="","",VLOOKUP(B3540,'Base productos'!A$2:H$10900,6,FALSE))</f>
        <v/>
      </c>
      <c r="H3540" s="66" t="str">
        <f>IF(B3540="","",VLOOKUP(B3540,'Base productos'!A$2:H$10900,7,FALSE))</f>
        <v/>
      </c>
      <c r="I3540" s="66" t="str">
        <f>IF(B3540="","",VLOOKUP(B3540,'Base productos'!A$2:H$10900,8,FALSE))</f>
        <v/>
      </c>
      <c r="J3540" s="47"/>
      <c r="K3540" s="48"/>
      <c r="L3540" s="68"/>
      <c r="M3540" s="68"/>
      <c r="N3540" s="68"/>
      <c r="O3540" s="68"/>
      <c r="P3540" s="100" t="str">
        <f>IF(O3540="","",VLOOKUP(O3540,'Principios Activos'!A$1:B$2418,2,FALSE))</f>
        <v/>
      </c>
      <c r="Q3540" s="68"/>
      <c r="R3540" s="68"/>
      <c r="S3540" s="68"/>
      <c r="T3540" s="68"/>
      <c r="U3540" s="68"/>
      <c r="V3540" s="68"/>
      <c r="W3540" s="68"/>
      <c r="X3540" s="68"/>
      <c r="Y3540" s="68"/>
      <c r="Z3540" s="68"/>
      <c r="AA3540" s="68"/>
      <c r="AB3540" s="69"/>
      <c r="AC3540" s="68"/>
      <c r="AD3540" s="69"/>
      <c r="AE3540" s="53"/>
      <c r="AF3540" s="98"/>
      <c r="AG3540" s="123"/>
      <c r="AH3540" s="123"/>
      <c r="AI3540"/>
      <c r="AJ3540"/>
      <c r="AM3540" s="13"/>
    </row>
    <row r="3541" spans="1:39" s="8" customFormat="1" ht="24.95" customHeight="1" x14ac:dyDescent="0.25">
      <c r="A3541" s="65" t="str">
        <f t="shared" si="54"/>
        <v/>
      </c>
      <c r="B3541" s="61"/>
      <c r="C3541" s="63" t="str">
        <f>IF(B3541="","",VLOOKUP(B3541,'Base productos'!A$2:H$10900,2,FALSE))</f>
        <v/>
      </c>
      <c r="D3541" s="66" t="str">
        <f>IF(B3541="","",VLOOKUP(B3541,'Base productos'!A$2:H$10900,3,FALSE))</f>
        <v/>
      </c>
      <c r="E3541" s="62" t="str">
        <f>IF(B3541="","",VLOOKUP(B3541,'Base productos'!A$2:H$10900,4,FALSE))</f>
        <v/>
      </c>
      <c r="F3541" s="62" t="str">
        <f>IF(B3541="","",VLOOKUP(B3541,'Base productos'!A$2:H$10900,5,FALSE))</f>
        <v/>
      </c>
      <c r="G3541" s="66" t="str">
        <f>IF(B3541="","",VLOOKUP(B3541,'Base productos'!A$2:H$10900,6,FALSE))</f>
        <v/>
      </c>
      <c r="H3541" s="66" t="str">
        <f>IF(B3541="","",VLOOKUP(B3541,'Base productos'!A$2:H$10900,7,FALSE))</f>
        <v/>
      </c>
      <c r="I3541" s="66" t="str">
        <f>IF(B3541="","",VLOOKUP(B3541,'Base productos'!A$2:H$10900,8,FALSE))</f>
        <v/>
      </c>
      <c r="J3541" s="47"/>
      <c r="K3541" s="48"/>
      <c r="L3541" s="68"/>
      <c r="M3541" s="68"/>
      <c r="N3541" s="68"/>
      <c r="O3541" s="68"/>
      <c r="P3541" s="100" t="str">
        <f>IF(O3541="","",VLOOKUP(O3541,'Principios Activos'!A$1:B$2418,2,FALSE))</f>
        <v/>
      </c>
      <c r="Q3541" s="68"/>
      <c r="R3541" s="68"/>
      <c r="S3541" s="68"/>
      <c r="T3541" s="68"/>
      <c r="U3541" s="68"/>
      <c r="V3541" s="68"/>
      <c r="W3541" s="68"/>
      <c r="X3541" s="68"/>
      <c r="Y3541" s="68"/>
      <c r="Z3541" s="68"/>
      <c r="AA3541" s="68"/>
      <c r="AB3541" s="69"/>
      <c r="AC3541" s="68"/>
      <c r="AD3541" s="69"/>
      <c r="AE3541" s="53"/>
      <c r="AF3541" s="98"/>
      <c r="AG3541" s="123"/>
      <c r="AH3541" s="123"/>
      <c r="AI3541"/>
      <c r="AJ3541"/>
      <c r="AM3541" s="13"/>
    </row>
    <row r="3542" spans="1:39" s="8" customFormat="1" ht="24.95" customHeight="1" x14ac:dyDescent="0.25">
      <c r="A3542" s="65" t="str">
        <f t="shared" si="54"/>
        <v/>
      </c>
      <c r="B3542" s="61"/>
      <c r="C3542" s="63" t="str">
        <f>IF(B3542="","",VLOOKUP(B3542,'Base productos'!A$2:H$10900,2,FALSE))</f>
        <v/>
      </c>
      <c r="D3542" s="66" t="str">
        <f>IF(B3542="","",VLOOKUP(B3542,'Base productos'!A$2:H$10900,3,FALSE))</f>
        <v/>
      </c>
      <c r="E3542" s="62" t="str">
        <f>IF(B3542="","",VLOOKUP(B3542,'Base productos'!A$2:H$10900,4,FALSE))</f>
        <v/>
      </c>
      <c r="F3542" s="62" t="str">
        <f>IF(B3542="","",VLOOKUP(B3542,'Base productos'!A$2:H$10900,5,FALSE))</f>
        <v/>
      </c>
      <c r="G3542" s="66" t="str">
        <f>IF(B3542="","",VLOOKUP(B3542,'Base productos'!A$2:H$10900,6,FALSE))</f>
        <v/>
      </c>
      <c r="H3542" s="66" t="str">
        <f>IF(B3542="","",VLOOKUP(B3542,'Base productos'!A$2:H$10900,7,FALSE))</f>
        <v/>
      </c>
      <c r="I3542" s="66" t="str">
        <f>IF(B3542="","",VLOOKUP(B3542,'Base productos'!A$2:H$10900,8,FALSE))</f>
        <v/>
      </c>
      <c r="J3542" s="47"/>
      <c r="K3542" s="48"/>
      <c r="L3542" s="68"/>
      <c r="M3542" s="68"/>
      <c r="N3542" s="68"/>
      <c r="O3542" s="68"/>
      <c r="P3542" s="100" t="str">
        <f>IF(O3542="","",VLOOKUP(O3542,'Principios Activos'!A$1:B$2418,2,FALSE))</f>
        <v/>
      </c>
      <c r="Q3542" s="68"/>
      <c r="R3542" s="68"/>
      <c r="S3542" s="68"/>
      <c r="T3542" s="68"/>
      <c r="U3542" s="68"/>
      <c r="V3542" s="68"/>
      <c r="W3542" s="68"/>
      <c r="X3542" s="68"/>
      <c r="Y3542" s="68"/>
      <c r="Z3542" s="68"/>
      <c r="AA3542" s="68"/>
      <c r="AB3542" s="69"/>
      <c r="AC3542" s="68"/>
      <c r="AD3542" s="69"/>
      <c r="AE3542" s="53"/>
      <c r="AF3542" s="98"/>
      <c r="AG3542" s="123"/>
      <c r="AH3542" s="123"/>
      <c r="AI3542"/>
      <c r="AJ3542"/>
      <c r="AM3542" s="13"/>
    </row>
    <row r="3543" spans="1:39" s="8" customFormat="1" ht="24.95" customHeight="1" x14ac:dyDescent="0.25">
      <c r="A3543" s="65" t="str">
        <f t="shared" si="54"/>
        <v/>
      </c>
      <c r="B3543" s="61"/>
      <c r="C3543" s="63" t="str">
        <f>IF(B3543="","",VLOOKUP(B3543,'Base productos'!A$2:H$10900,2,FALSE))</f>
        <v/>
      </c>
      <c r="D3543" s="66" t="str">
        <f>IF(B3543="","",VLOOKUP(B3543,'Base productos'!A$2:H$10900,3,FALSE))</f>
        <v/>
      </c>
      <c r="E3543" s="62" t="str">
        <f>IF(B3543="","",VLOOKUP(B3543,'Base productos'!A$2:H$10900,4,FALSE))</f>
        <v/>
      </c>
      <c r="F3543" s="62" t="str">
        <f>IF(B3543="","",VLOOKUP(B3543,'Base productos'!A$2:H$10900,5,FALSE))</f>
        <v/>
      </c>
      <c r="G3543" s="66" t="str">
        <f>IF(B3543="","",VLOOKUP(B3543,'Base productos'!A$2:H$10900,6,FALSE))</f>
        <v/>
      </c>
      <c r="H3543" s="66" t="str">
        <f>IF(B3543="","",VLOOKUP(B3543,'Base productos'!A$2:H$10900,7,FALSE))</f>
        <v/>
      </c>
      <c r="I3543" s="66" t="str">
        <f>IF(B3543="","",VLOOKUP(B3543,'Base productos'!A$2:H$10900,8,FALSE))</f>
        <v/>
      </c>
      <c r="J3543" s="47"/>
      <c r="K3543" s="48"/>
      <c r="L3543" s="68"/>
      <c r="M3543" s="68"/>
      <c r="N3543" s="68"/>
      <c r="O3543" s="68"/>
      <c r="P3543" s="100" t="str">
        <f>IF(O3543="","",VLOOKUP(O3543,'Principios Activos'!A$1:B$2418,2,FALSE))</f>
        <v/>
      </c>
      <c r="Q3543" s="68"/>
      <c r="R3543" s="68"/>
      <c r="S3543" s="68"/>
      <c r="T3543" s="68"/>
      <c r="U3543" s="68"/>
      <c r="V3543" s="68"/>
      <c r="W3543" s="68"/>
      <c r="X3543" s="68"/>
      <c r="Y3543" s="68"/>
      <c r="Z3543" s="68"/>
      <c r="AA3543" s="68"/>
      <c r="AB3543" s="69"/>
      <c r="AC3543" s="68"/>
      <c r="AD3543" s="69"/>
      <c r="AE3543" s="53"/>
      <c r="AF3543" s="98"/>
      <c r="AG3543" s="123"/>
      <c r="AH3543" s="123"/>
      <c r="AI3543"/>
      <c r="AJ3543"/>
      <c r="AM3543" s="13"/>
    </row>
    <row r="3544" spans="1:39" s="8" customFormat="1" ht="24.95" customHeight="1" x14ac:dyDescent="0.25">
      <c r="A3544" s="65" t="str">
        <f t="shared" si="54"/>
        <v/>
      </c>
      <c r="B3544" s="61"/>
      <c r="C3544" s="63" t="str">
        <f>IF(B3544="","",VLOOKUP(B3544,'Base productos'!A$2:H$10900,2,FALSE))</f>
        <v/>
      </c>
      <c r="D3544" s="66" t="str">
        <f>IF(B3544="","",VLOOKUP(B3544,'Base productos'!A$2:H$10900,3,FALSE))</f>
        <v/>
      </c>
      <c r="E3544" s="62" t="str">
        <f>IF(B3544="","",VLOOKUP(B3544,'Base productos'!A$2:H$10900,4,FALSE))</f>
        <v/>
      </c>
      <c r="F3544" s="62" t="str">
        <f>IF(B3544="","",VLOOKUP(B3544,'Base productos'!A$2:H$10900,5,FALSE))</f>
        <v/>
      </c>
      <c r="G3544" s="66" t="str">
        <f>IF(B3544="","",VLOOKUP(B3544,'Base productos'!A$2:H$10900,6,FALSE))</f>
        <v/>
      </c>
      <c r="H3544" s="66" t="str">
        <f>IF(B3544="","",VLOOKUP(B3544,'Base productos'!A$2:H$10900,7,FALSE))</f>
        <v/>
      </c>
      <c r="I3544" s="66" t="str">
        <f>IF(B3544="","",VLOOKUP(B3544,'Base productos'!A$2:H$10900,8,FALSE))</f>
        <v/>
      </c>
      <c r="J3544" s="47"/>
      <c r="K3544" s="48"/>
      <c r="L3544" s="68"/>
      <c r="M3544" s="68"/>
      <c r="N3544" s="68"/>
      <c r="O3544" s="68"/>
      <c r="P3544" s="100" t="str">
        <f>IF(O3544="","",VLOOKUP(O3544,'Principios Activos'!A$1:B$2418,2,FALSE))</f>
        <v/>
      </c>
      <c r="Q3544" s="68"/>
      <c r="R3544" s="68"/>
      <c r="S3544" s="68"/>
      <c r="T3544" s="68"/>
      <c r="U3544" s="68"/>
      <c r="V3544" s="68"/>
      <c r="W3544" s="68"/>
      <c r="X3544" s="68"/>
      <c r="Y3544" s="68"/>
      <c r="Z3544" s="68"/>
      <c r="AA3544" s="68"/>
      <c r="AB3544" s="69"/>
      <c r="AC3544" s="68"/>
      <c r="AD3544" s="69"/>
      <c r="AE3544" s="53"/>
      <c r="AF3544" s="98"/>
      <c r="AG3544" s="123"/>
      <c r="AH3544" s="123"/>
      <c r="AI3544"/>
      <c r="AJ3544"/>
      <c r="AM3544" s="13"/>
    </row>
    <row r="3545" spans="1:39" s="8" customFormat="1" ht="24.95" customHeight="1" x14ac:dyDescent="0.25">
      <c r="A3545" s="65" t="str">
        <f t="shared" ref="A3545:A3572" si="55">IF(A3544="","",IF(B3545="","",A3544))</f>
        <v/>
      </c>
      <c r="B3545" s="61"/>
      <c r="C3545" s="63" t="str">
        <f>IF(B3545="","",VLOOKUP(B3545,'Base productos'!A$2:H$10900,2,FALSE))</f>
        <v/>
      </c>
      <c r="D3545" s="66" t="str">
        <f>IF(B3545="","",VLOOKUP(B3545,'Base productos'!A$2:H$10900,3,FALSE))</f>
        <v/>
      </c>
      <c r="E3545" s="62" t="str">
        <f>IF(B3545="","",VLOOKUP(B3545,'Base productos'!A$2:H$10900,4,FALSE))</f>
        <v/>
      </c>
      <c r="F3545" s="62" t="str">
        <f>IF(B3545="","",VLOOKUP(B3545,'Base productos'!A$2:H$10900,5,FALSE))</f>
        <v/>
      </c>
      <c r="G3545" s="66" t="str">
        <f>IF(B3545="","",VLOOKUP(B3545,'Base productos'!A$2:H$10900,6,FALSE))</f>
        <v/>
      </c>
      <c r="H3545" s="66" t="str">
        <f>IF(B3545="","",VLOOKUP(B3545,'Base productos'!A$2:H$10900,7,FALSE))</f>
        <v/>
      </c>
      <c r="I3545" s="66" t="str">
        <f>IF(B3545="","",VLOOKUP(B3545,'Base productos'!A$2:H$10900,8,FALSE))</f>
        <v/>
      </c>
      <c r="J3545" s="47"/>
      <c r="K3545" s="48"/>
      <c r="L3545" s="68"/>
      <c r="M3545" s="68"/>
      <c r="N3545" s="68"/>
      <c r="O3545" s="68"/>
      <c r="P3545" s="100" t="str">
        <f>IF(O3545="","",VLOOKUP(O3545,'Principios Activos'!A$1:B$2418,2,FALSE))</f>
        <v/>
      </c>
      <c r="Q3545" s="68"/>
      <c r="R3545" s="68"/>
      <c r="S3545" s="68"/>
      <c r="T3545" s="68"/>
      <c r="U3545" s="68"/>
      <c r="V3545" s="68"/>
      <c r="W3545" s="68"/>
      <c r="X3545" s="68"/>
      <c r="Y3545" s="68"/>
      <c r="Z3545" s="68"/>
      <c r="AA3545" s="68"/>
      <c r="AB3545" s="69"/>
      <c r="AC3545" s="68"/>
      <c r="AD3545" s="69"/>
      <c r="AE3545" s="53"/>
      <c r="AF3545" s="98"/>
      <c r="AG3545" s="123"/>
      <c r="AH3545" s="123"/>
      <c r="AI3545"/>
      <c r="AJ3545"/>
      <c r="AM3545" s="13"/>
    </row>
    <row r="3546" spans="1:39" s="8" customFormat="1" ht="24.95" customHeight="1" x14ac:dyDescent="0.25">
      <c r="A3546" s="65" t="str">
        <f t="shared" si="55"/>
        <v/>
      </c>
      <c r="B3546" s="61"/>
      <c r="C3546" s="63" t="str">
        <f>IF(B3546="","",VLOOKUP(B3546,'Base productos'!A$2:H$10900,2,FALSE))</f>
        <v/>
      </c>
      <c r="D3546" s="66" t="str">
        <f>IF(B3546="","",VLOOKUP(B3546,'Base productos'!A$2:H$10900,3,FALSE))</f>
        <v/>
      </c>
      <c r="E3546" s="62" t="str">
        <f>IF(B3546="","",VLOOKUP(B3546,'Base productos'!A$2:H$10900,4,FALSE))</f>
        <v/>
      </c>
      <c r="F3546" s="62" t="str">
        <f>IF(B3546="","",VLOOKUP(B3546,'Base productos'!A$2:H$10900,5,FALSE))</f>
        <v/>
      </c>
      <c r="G3546" s="66" t="str">
        <f>IF(B3546="","",VLOOKUP(B3546,'Base productos'!A$2:H$10900,6,FALSE))</f>
        <v/>
      </c>
      <c r="H3546" s="66" t="str">
        <f>IF(B3546="","",VLOOKUP(B3546,'Base productos'!A$2:H$10900,7,FALSE))</f>
        <v/>
      </c>
      <c r="I3546" s="66" t="str">
        <f>IF(B3546="","",VLOOKUP(B3546,'Base productos'!A$2:H$10900,8,FALSE))</f>
        <v/>
      </c>
      <c r="J3546" s="47"/>
      <c r="K3546" s="48"/>
      <c r="L3546" s="68"/>
      <c r="M3546" s="68"/>
      <c r="N3546" s="68"/>
      <c r="O3546" s="68"/>
      <c r="P3546" s="100" t="str">
        <f>IF(O3546="","",VLOOKUP(O3546,'Principios Activos'!A$1:B$2418,2,FALSE))</f>
        <v/>
      </c>
      <c r="Q3546" s="68"/>
      <c r="R3546" s="68"/>
      <c r="S3546" s="68"/>
      <c r="T3546" s="68"/>
      <c r="U3546" s="68"/>
      <c r="V3546" s="68"/>
      <c r="W3546" s="68"/>
      <c r="X3546" s="68"/>
      <c r="Y3546" s="68"/>
      <c r="Z3546" s="68"/>
      <c r="AA3546" s="68"/>
      <c r="AB3546" s="69"/>
      <c r="AC3546" s="68"/>
      <c r="AD3546" s="69"/>
      <c r="AE3546" s="53"/>
      <c r="AF3546" s="98"/>
      <c r="AG3546" s="123"/>
      <c r="AH3546" s="123"/>
      <c r="AI3546"/>
      <c r="AJ3546"/>
      <c r="AM3546" s="13"/>
    </row>
    <row r="3547" spans="1:39" s="8" customFormat="1" ht="24.95" customHeight="1" x14ac:dyDescent="0.25">
      <c r="A3547" s="65" t="str">
        <f t="shared" si="55"/>
        <v/>
      </c>
      <c r="B3547" s="61"/>
      <c r="C3547" s="63" t="str">
        <f>IF(B3547="","",VLOOKUP(B3547,'Base productos'!A$2:H$10900,2,FALSE))</f>
        <v/>
      </c>
      <c r="D3547" s="66" t="str">
        <f>IF(B3547="","",VLOOKUP(B3547,'Base productos'!A$2:H$10900,3,FALSE))</f>
        <v/>
      </c>
      <c r="E3547" s="62" t="str">
        <f>IF(B3547="","",VLOOKUP(B3547,'Base productos'!A$2:H$10900,4,FALSE))</f>
        <v/>
      </c>
      <c r="F3547" s="62" t="str">
        <f>IF(B3547="","",VLOOKUP(B3547,'Base productos'!A$2:H$10900,5,FALSE))</f>
        <v/>
      </c>
      <c r="G3547" s="66" t="str">
        <f>IF(B3547="","",VLOOKUP(B3547,'Base productos'!A$2:H$10900,6,FALSE))</f>
        <v/>
      </c>
      <c r="H3547" s="66" t="str">
        <f>IF(B3547="","",VLOOKUP(B3547,'Base productos'!A$2:H$10900,7,FALSE))</f>
        <v/>
      </c>
      <c r="I3547" s="66" t="str">
        <f>IF(B3547="","",VLOOKUP(B3547,'Base productos'!A$2:H$10900,8,FALSE))</f>
        <v/>
      </c>
      <c r="J3547" s="47"/>
      <c r="K3547" s="48"/>
      <c r="L3547" s="68"/>
      <c r="M3547" s="68"/>
      <c r="N3547" s="68"/>
      <c r="O3547" s="68"/>
      <c r="P3547" s="100" t="str">
        <f>IF(O3547="","",VLOOKUP(O3547,'Principios Activos'!A$1:B$2418,2,FALSE))</f>
        <v/>
      </c>
      <c r="Q3547" s="68"/>
      <c r="R3547" s="68"/>
      <c r="S3547" s="68"/>
      <c r="T3547" s="68"/>
      <c r="U3547" s="68"/>
      <c r="V3547" s="68"/>
      <c r="W3547" s="68"/>
      <c r="X3547" s="68"/>
      <c r="Y3547" s="68"/>
      <c r="Z3547" s="68"/>
      <c r="AA3547" s="68"/>
      <c r="AB3547" s="69"/>
      <c r="AC3547" s="68"/>
      <c r="AD3547" s="69"/>
      <c r="AE3547" s="53"/>
      <c r="AF3547" s="98"/>
      <c r="AG3547" s="123"/>
      <c r="AH3547" s="123"/>
      <c r="AI3547"/>
      <c r="AJ3547"/>
      <c r="AM3547" s="13"/>
    </row>
    <row r="3548" spans="1:39" s="8" customFormat="1" ht="24.95" customHeight="1" x14ac:dyDescent="0.25">
      <c r="A3548" s="65" t="str">
        <f t="shared" si="55"/>
        <v/>
      </c>
      <c r="B3548" s="61"/>
      <c r="C3548" s="63" t="str">
        <f>IF(B3548="","",VLOOKUP(B3548,'Base productos'!A$2:H$10900,2,FALSE))</f>
        <v/>
      </c>
      <c r="D3548" s="66" t="str">
        <f>IF(B3548="","",VLOOKUP(B3548,'Base productos'!A$2:H$10900,3,FALSE))</f>
        <v/>
      </c>
      <c r="E3548" s="62" t="str">
        <f>IF(B3548="","",VLOOKUP(B3548,'Base productos'!A$2:H$10900,4,FALSE))</f>
        <v/>
      </c>
      <c r="F3548" s="62" t="str">
        <f>IF(B3548="","",VLOOKUP(B3548,'Base productos'!A$2:H$10900,5,FALSE))</f>
        <v/>
      </c>
      <c r="G3548" s="66" t="str">
        <f>IF(B3548="","",VLOOKUP(B3548,'Base productos'!A$2:H$10900,6,FALSE))</f>
        <v/>
      </c>
      <c r="H3548" s="66" t="str">
        <f>IF(B3548="","",VLOOKUP(B3548,'Base productos'!A$2:H$10900,7,FALSE))</f>
        <v/>
      </c>
      <c r="I3548" s="66" t="str">
        <f>IF(B3548="","",VLOOKUP(B3548,'Base productos'!A$2:H$10900,8,FALSE))</f>
        <v/>
      </c>
      <c r="J3548" s="47"/>
      <c r="K3548" s="48"/>
      <c r="L3548" s="68"/>
      <c r="M3548" s="68"/>
      <c r="N3548" s="68"/>
      <c r="O3548" s="68"/>
      <c r="P3548" s="100" t="str">
        <f>IF(O3548="","",VLOOKUP(O3548,'Principios Activos'!A$1:B$2418,2,FALSE))</f>
        <v/>
      </c>
      <c r="Q3548" s="68"/>
      <c r="R3548" s="68"/>
      <c r="S3548" s="68"/>
      <c r="T3548" s="68"/>
      <c r="U3548" s="68"/>
      <c r="V3548" s="68"/>
      <c r="W3548" s="68"/>
      <c r="X3548" s="68"/>
      <c r="Y3548" s="68"/>
      <c r="Z3548" s="68"/>
      <c r="AA3548" s="68"/>
      <c r="AB3548" s="69"/>
      <c r="AC3548" s="68"/>
      <c r="AD3548" s="69"/>
      <c r="AE3548" s="53"/>
      <c r="AF3548" s="98"/>
      <c r="AG3548" s="123"/>
      <c r="AH3548" s="123"/>
      <c r="AI3548"/>
      <c r="AJ3548"/>
      <c r="AM3548" s="13"/>
    </row>
    <row r="3549" spans="1:39" s="8" customFormat="1" ht="24.95" customHeight="1" x14ac:dyDescent="0.25">
      <c r="A3549" s="65" t="str">
        <f t="shared" si="55"/>
        <v/>
      </c>
      <c r="B3549" s="61"/>
      <c r="C3549" s="63" t="str">
        <f>IF(B3549="","",VLOOKUP(B3549,'Base productos'!A$2:H$10900,2,FALSE))</f>
        <v/>
      </c>
      <c r="D3549" s="66" t="str">
        <f>IF(B3549="","",VLOOKUP(B3549,'Base productos'!A$2:H$10900,3,FALSE))</f>
        <v/>
      </c>
      <c r="E3549" s="62" t="str">
        <f>IF(B3549="","",VLOOKUP(B3549,'Base productos'!A$2:H$10900,4,FALSE))</f>
        <v/>
      </c>
      <c r="F3549" s="62" t="str">
        <f>IF(B3549="","",VLOOKUP(B3549,'Base productos'!A$2:H$10900,5,FALSE))</f>
        <v/>
      </c>
      <c r="G3549" s="66" t="str">
        <f>IF(B3549="","",VLOOKUP(B3549,'Base productos'!A$2:H$10900,6,FALSE))</f>
        <v/>
      </c>
      <c r="H3549" s="66" t="str">
        <f>IF(B3549="","",VLOOKUP(B3549,'Base productos'!A$2:H$10900,7,FALSE))</f>
        <v/>
      </c>
      <c r="I3549" s="66" t="str">
        <f>IF(B3549="","",VLOOKUP(B3549,'Base productos'!A$2:H$10900,8,FALSE))</f>
        <v/>
      </c>
      <c r="J3549" s="47"/>
      <c r="K3549" s="48"/>
      <c r="L3549" s="68"/>
      <c r="M3549" s="68"/>
      <c r="N3549" s="68"/>
      <c r="O3549" s="68"/>
      <c r="P3549" s="100" t="str">
        <f>IF(O3549="","",VLOOKUP(O3549,'Principios Activos'!A$1:B$2418,2,FALSE))</f>
        <v/>
      </c>
      <c r="Q3549" s="68"/>
      <c r="R3549" s="68"/>
      <c r="S3549" s="68"/>
      <c r="T3549" s="68"/>
      <c r="U3549" s="68"/>
      <c r="V3549" s="68"/>
      <c r="W3549" s="68"/>
      <c r="X3549" s="68"/>
      <c r="Y3549" s="68"/>
      <c r="Z3549" s="68"/>
      <c r="AA3549" s="68"/>
      <c r="AB3549" s="69"/>
      <c r="AC3549" s="68"/>
      <c r="AD3549" s="69"/>
      <c r="AE3549" s="53"/>
      <c r="AF3549" s="98"/>
      <c r="AG3549" s="123"/>
      <c r="AH3549" s="123"/>
      <c r="AI3549"/>
      <c r="AJ3549"/>
      <c r="AM3549" s="13"/>
    </row>
    <row r="3550" spans="1:39" s="8" customFormat="1" ht="24.95" customHeight="1" x14ac:dyDescent="0.25">
      <c r="A3550" s="65" t="str">
        <f t="shared" si="55"/>
        <v/>
      </c>
      <c r="B3550" s="61"/>
      <c r="C3550" s="63" t="str">
        <f>IF(B3550="","",VLOOKUP(B3550,'Base productos'!A$2:H$10900,2,FALSE))</f>
        <v/>
      </c>
      <c r="D3550" s="66" t="str">
        <f>IF(B3550="","",VLOOKUP(B3550,'Base productos'!A$2:H$10900,3,FALSE))</f>
        <v/>
      </c>
      <c r="E3550" s="62" t="str">
        <f>IF(B3550="","",VLOOKUP(B3550,'Base productos'!A$2:H$10900,4,FALSE))</f>
        <v/>
      </c>
      <c r="F3550" s="62" t="str">
        <f>IF(B3550="","",VLOOKUP(B3550,'Base productos'!A$2:H$10900,5,FALSE))</f>
        <v/>
      </c>
      <c r="G3550" s="66" t="str">
        <f>IF(B3550="","",VLOOKUP(B3550,'Base productos'!A$2:H$10900,6,FALSE))</f>
        <v/>
      </c>
      <c r="H3550" s="66" t="str">
        <f>IF(B3550="","",VLOOKUP(B3550,'Base productos'!A$2:H$10900,7,FALSE))</f>
        <v/>
      </c>
      <c r="I3550" s="66" t="str">
        <f>IF(B3550="","",VLOOKUP(B3550,'Base productos'!A$2:H$10900,8,FALSE))</f>
        <v/>
      </c>
      <c r="J3550" s="47"/>
      <c r="K3550" s="48"/>
      <c r="L3550" s="68"/>
      <c r="M3550" s="68"/>
      <c r="N3550" s="68"/>
      <c r="O3550" s="68"/>
      <c r="P3550" s="100" t="str">
        <f>IF(O3550="","",VLOOKUP(O3550,'Principios Activos'!A$1:B$2418,2,FALSE))</f>
        <v/>
      </c>
      <c r="Q3550" s="68"/>
      <c r="R3550" s="68"/>
      <c r="S3550" s="68"/>
      <c r="T3550" s="68"/>
      <c r="U3550" s="68"/>
      <c r="V3550" s="68"/>
      <c r="W3550" s="68"/>
      <c r="X3550" s="68"/>
      <c r="Y3550" s="68"/>
      <c r="Z3550" s="68"/>
      <c r="AA3550" s="68"/>
      <c r="AB3550" s="69"/>
      <c r="AC3550" s="68"/>
      <c r="AD3550" s="69"/>
      <c r="AE3550" s="53"/>
      <c r="AF3550" s="98"/>
      <c r="AG3550" s="123"/>
      <c r="AH3550" s="123"/>
      <c r="AI3550"/>
      <c r="AJ3550"/>
      <c r="AM3550" s="13"/>
    </row>
    <row r="3551" spans="1:39" s="8" customFormat="1" ht="24.95" customHeight="1" x14ac:dyDescent="0.25">
      <c r="A3551" s="65" t="str">
        <f t="shared" si="55"/>
        <v/>
      </c>
      <c r="B3551" s="61"/>
      <c r="C3551" s="63" t="str">
        <f>IF(B3551="","",VLOOKUP(B3551,'Base productos'!A$2:H$10900,2,FALSE))</f>
        <v/>
      </c>
      <c r="D3551" s="66" t="str">
        <f>IF(B3551="","",VLOOKUP(B3551,'Base productos'!A$2:H$10900,3,FALSE))</f>
        <v/>
      </c>
      <c r="E3551" s="62" t="str">
        <f>IF(B3551="","",VLOOKUP(B3551,'Base productos'!A$2:H$10900,4,FALSE))</f>
        <v/>
      </c>
      <c r="F3551" s="62" t="str">
        <f>IF(B3551="","",VLOOKUP(B3551,'Base productos'!A$2:H$10900,5,FALSE))</f>
        <v/>
      </c>
      <c r="G3551" s="66" t="str">
        <f>IF(B3551="","",VLOOKUP(B3551,'Base productos'!A$2:H$10900,6,FALSE))</f>
        <v/>
      </c>
      <c r="H3551" s="66" t="str">
        <f>IF(B3551="","",VLOOKUP(B3551,'Base productos'!A$2:H$10900,7,FALSE))</f>
        <v/>
      </c>
      <c r="I3551" s="66" t="str">
        <f>IF(B3551="","",VLOOKUP(B3551,'Base productos'!A$2:H$10900,8,FALSE))</f>
        <v/>
      </c>
      <c r="J3551" s="47"/>
      <c r="K3551" s="48"/>
      <c r="L3551" s="68"/>
      <c r="M3551" s="68"/>
      <c r="N3551" s="68"/>
      <c r="O3551" s="68"/>
      <c r="P3551" s="100" t="str">
        <f>IF(O3551="","",VLOOKUP(O3551,'Principios Activos'!A$1:B$2418,2,FALSE))</f>
        <v/>
      </c>
      <c r="Q3551" s="68"/>
      <c r="R3551" s="68"/>
      <c r="S3551" s="68"/>
      <c r="T3551" s="68"/>
      <c r="U3551" s="68"/>
      <c r="V3551" s="68"/>
      <c r="W3551" s="68"/>
      <c r="X3551" s="68"/>
      <c r="Y3551" s="68"/>
      <c r="Z3551" s="68"/>
      <c r="AA3551" s="68"/>
      <c r="AB3551" s="69"/>
      <c r="AC3551" s="68"/>
      <c r="AD3551" s="69"/>
      <c r="AE3551" s="53"/>
      <c r="AF3551" s="98"/>
      <c r="AG3551" s="123"/>
      <c r="AH3551" s="123"/>
      <c r="AI3551"/>
      <c r="AJ3551"/>
      <c r="AM3551" s="13"/>
    </row>
    <row r="3552" spans="1:39" s="8" customFormat="1" ht="24.95" customHeight="1" x14ac:dyDescent="0.25">
      <c r="A3552" s="65" t="str">
        <f t="shared" si="55"/>
        <v/>
      </c>
      <c r="B3552" s="61"/>
      <c r="C3552" s="63" t="str">
        <f>IF(B3552="","",VLOOKUP(B3552,'Base productos'!A$2:H$10900,2,FALSE))</f>
        <v/>
      </c>
      <c r="D3552" s="66" t="str">
        <f>IF(B3552="","",VLOOKUP(B3552,'Base productos'!A$2:H$10900,3,FALSE))</f>
        <v/>
      </c>
      <c r="E3552" s="62" t="str">
        <f>IF(B3552="","",VLOOKUP(B3552,'Base productos'!A$2:H$10900,4,FALSE))</f>
        <v/>
      </c>
      <c r="F3552" s="62" t="str">
        <f>IF(B3552="","",VLOOKUP(B3552,'Base productos'!A$2:H$10900,5,FALSE))</f>
        <v/>
      </c>
      <c r="G3552" s="66" t="str">
        <f>IF(B3552="","",VLOOKUP(B3552,'Base productos'!A$2:H$10900,6,FALSE))</f>
        <v/>
      </c>
      <c r="H3552" s="66" t="str">
        <f>IF(B3552="","",VLOOKUP(B3552,'Base productos'!A$2:H$10900,7,FALSE))</f>
        <v/>
      </c>
      <c r="I3552" s="66" t="str">
        <f>IF(B3552="","",VLOOKUP(B3552,'Base productos'!A$2:H$10900,8,FALSE))</f>
        <v/>
      </c>
      <c r="J3552" s="47"/>
      <c r="K3552" s="48"/>
      <c r="L3552" s="68"/>
      <c r="M3552" s="68"/>
      <c r="N3552" s="68"/>
      <c r="O3552" s="68"/>
      <c r="P3552" s="100" t="str">
        <f>IF(O3552="","",VLOOKUP(O3552,'Principios Activos'!A$1:B$2418,2,FALSE))</f>
        <v/>
      </c>
      <c r="Q3552" s="68"/>
      <c r="R3552" s="68"/>
      <c r="S3552" s="68"/>
      <c r="T3552" s="68"/>
      <c r="U3552" s="68"/>
      <c r="V3552" s="68"/>
      <c r="W3552" s="68"/>
      <c r="X3552" s="68"/>
      <c r="Y3552" s="68"/>
      <c r="Z3552" s="68"/>
      <c r="AA3552" s="68"/>
      <c r="AB3552" s="69"/>
      <c r="AC3552" s="68"/>
      <c r="AD3552" s="69"/>
      <c r="AE3552" s="53"/>
      <c r="AF3552" s="98"/>
      <c r="AG3552" s="123"/>
      <c r="AH3552" s="123"/>
      <c r="AI3552"/>
      <c r="AJ3552"/>
      <c r="AM3552" s="13"/>
    </row>
    <row r="3553" spans="1:39" s="8" customFormat="1" ht="24.95" customHeight="1" x14ac:dyDescent="0.25">
      <c r="A3553" s="65" t="str">
        <f t="shared" si="55"/>
        <v/>
      </c>
      <c r="B3553" s="61"/>
      <c r="C3553" s="63" t="str">
        <f>IF(B3553="","",VLOOKUP(B3553,'Base productos'!A$2:H$10900,2,FALSE))</f>
        <v/>
      </c>
      <c r="D3553" s="66" t="str">
        <f>IF(B3553="","",VLOOKUP(B3553,'Base productos'!A$2:H$10900,3,FALSE))</f>
        <v/>
      </c>
      <c r="E3553" s="62" t="str">
        <f>IF(B3553="","",VLOOKUP(B3553,'Base productos'!A$2:H$10900,4,FALSE))</f>
        <v/>
      </c>
      <c r="F3553" s="62" t="str">
        <f>IF(B3553="","",VLOOKUP(B3553,'Base productos'!A$2:H$10900,5,FALSE))</f>
        <v/>
      </c>
      <c r="G3553" s="66" t="str">
        <f>IF(B3553="","",VLOOKUP(B3553,'Base productos'!A$2:H$10900,6,FALSE))</f>
        <v/>
      </c>
      <c r="H3553" s="66" t="str">
        <f>IF(B3553="","",VLOOKUP(B3553,'Base productos'!A$2:H$10900,7,FALSE))</f>
        <v/>
      </c>
      <c r="I3553" s="66" t="str">
        <f>IF(B3553="","",VLOOKUP(B3553,'Base productos'!A$2:H$10900,8,FALSE))</f>
        <v/>
      </c>
      <c r="J3553" s="47"/>
      <c r="K3553" s="48"/>
      <c r="L3553" s="68"/>
      <c r="M3553" s="68"/>
      <c r="N3553" s="68"/>
      <c r="O3553" s="68"/>
      <c r="P3553" s="100" t="str">
        <f>IF(O3553="","",VLOOKUP(O3553,'Principios Activos'!A$1:B$2418,2,FALSE))</f>
        <v/>
      </c>
      <c r="Q3553" s="68"/>
      <c r="R3553" s="68"/>
      <c r="S3553" s="68"/>
      <c r="T3553" s="68"/>
      <c r="U3553" s="68"/>
      <c r="V3553" s="68"/>
      <c r="W3553" s="68"/>
      <c r="X3553" s="68"/>
      <c r="Y3553" s="68"/>
      <c r="Z3553" s="68"/>
      <c r="AA3553" s="68"/>
      <c r="AB3553" s="69"/>
      <c r="AC3553" s="68"/>
      <c r="AD3553" s="69"/>
      <c r="AE3553" s="53"/>
      <c r="AF3553" s="98"/>
      <c r="AG3553" s="123"/>
      <c r="AH3553" s="123"/>
      <c r="AI3553"/>
      <c r="AJ3553"/>
      <c r="AM3553" s="13"/>
    </row>
    <row r="3554" spans="1:39" s="8" customFormat="1" ht="24.95" customHeight="1" x14ac:dyDescent="0.25">
      <c r="A3554" s="65" t="str">
        <f t="shared" si="55"/>
        <v/>
      </c>
      <c r="B3554" s="61"/>
      <c r="C3554" s="63" t="str">
        <f>IF(B3554="","",VLOOKUP(B3554,'Base productos'!A$2:H$10900,2,FALSE))</f>
        <v/>
      </c>
      <c r="D3554" s="66" t="str">
        <f>IF(B3554="","",VLOOKUP(B3554,'Base productos'!A$2:H$10900,3,FALSE))</f>
        <v/>
      </c>
      <c r="E3554" s="62" t="str">
        <f>IF(B3554="","",VLOOKUP(B3554,'Base productos'!A$2:H$10900,4,FALSE))</f>
        <v/>
      </c>
      <c r="F3554" s="62" t="str">
        <f>IF(B3554="","",VLOOKUP(B3554,'Base productos'!A$2:H$10900,5,FALSE))</f>
        <v/>
      </c>
      <c r="G3554" s="66" t="str">
        <f>IF(B3554="","",VLOOKUP(B3554,'Base productos'!A$2:H$10900,6,FALSE))</f>
        <v/>
      </c>
      <c r="H3554" s="66" t="str">
        <f>IF(B3554="","",VLOOKUP(B3554,'Base productos'!A$2:H$10900,7,FALSE))</f>
        <v/>
      </c>
      <c r="I3554" s="66" t="str">
        <f>IF(B3554="","",VLOOKUP(B3554,'Base productos'!A$2:H$10900,8,FALSE))</f>
        <v/>
      </c>
      <c r="J3554" s="47"/>
      <c r="K3554" s="48"/>
      <c r="L3554" s="68"/>
      <c r="M3554" s="68"/>
      <c r="N3554" s="68"/>
      <c r="O3554" s="68"/>
      <c r="P3554" s="100" t="str">
        <f>IF(O3554="","",VLOOKUP(O3554,'Principios Activos'!A$1:B$2418,2,FALSE))</f>
        <v/>
      </c>
      <c r="Q3554" s="68"/>
      <c r="R3554" s="68"/>
      <c r="S3554" s="68"/>
      <c r="T3554" s="68"/>
      <c r="U3554" s="68"/>
      <c r="V3554" s="68"/>
      <c r="W3554" s="68"/>
      <c r="X3554" s="68"/>
      <c r="Y3554" s="68"/>
      <c r="Z3554" s="68"/>
      <c r="AA3554" s="68"/>
      <c r="AB3554" s="69"/>
      <c r="AC3554" s="68"/>
      <c r="AD3554" s="69"/>
      <c r="AE3554" s="53"/>
      <c r="AF3554" s="98"/>
      <c r="AG3554" s="123"/>
      <c r="AH3554" s="123"/>
      <c r="AI3554"/>
      <c r="AJ3554"/>
      <c r="AM3554" s="13"/>
    </row>
    <row r="3555" spans="1:39" s="8" customFormat="1" ht="24.95" customHeight="1" x14ac:dyDescent="0.25">
      <c r="A3555" s="65" t="str">
        <f t="shared" si="55"/>
        <v/>
      </c>
      <c r="B3555" s="61"/>
      <c r="C3555" s="63" t="str">
        <f>IF(B3555="","",VLOOKUP(B3555,'Base productos'!A$2:H$10900,2,FALSE))</f>
        <v/>
      </c>
      <c r="D3555" s="66" t="str">
        <f>IF(B3555="","",VLOOKUP(B3555,'Base productos'!A$2:H$10900,3,FALSE))</f>
        <v/>
      </c>
      <c r="E3555" s="62" t="str">
        <f>IF(B3555="","",VLOOKUP(B3555,'Base productos'!A$2:H$10900,4,FALSE))</f>
        <v/>
      </c>
      <c r="F3555" s="62" t="str">
        <f>IF(B3555="","",VLOOKUP(B3555,'Base productos'!A$2:H$10900,5,FALSE))</f>
        <v/>
      </c>
      <c r="G3555" s="66" t="str">
        <f>IF(B3555="","",VLOOKUP(B3555,'Base productos'!A$2:H$10900,6,FALSE))</f>
        <v/>
      </c>
      <c r="H3555" s="66" t="str">
        <f>IF(B3555="","",VLOOKUP(B3555,'Base productos'!A$2:H$10900,7,FALSE))</f>
        <v/>
      </c>
      <c r="I3555" s="66" t="str">
        <f>IF(B3555="","",VLOOKUP(B3555,'Base productos'!A$2:H$10900,8,FALSE))</f>
        <v/>
      </c>
      <c r="J3555" s="47"/>
      <c r="K3555" s="48"/>
      <c r="L3555" s="68"/>
      <c r="M3555" s="68"/>
      <c r="N3555" s="68"/>
      <c r="O3555" s="68"/>
      <c r="P3555" s="100" t="str">
        <f>IF(O3555="","",VLOOKUP(O3555,'Principios Activos'!A$1:B$2418,2,FALSE))</f>
        <v/>
      </c>
      <c r="Q3555" s="68"/>
      <c r="R3555" s="68"/>
      <c r="S3555" s="68"/>
      <c r="T3555" s="68"/>
      <c r="U3555" s="68"/>
      <c r="V3555" s="68"/>
      <c r="W3555" s="68"/>
      <c r="X3555" s="68"/>
      <c r="Y3555" s="68"/>
      <c r="Z3555" s="68"/>
      <c r="AA3555" s="68"/>
      <c r="AB3555" s="69"/>
      <c r="AC3555" s="68"/>
      <c r="AD3555" s="69"/>
      <c r="AE3555" s="53"/>
      <c r="AF3555" s="98"/>
      <c r="AG3555" s="123"/>
      <c r="AH3555" s="123"/>
      <c r="AI3555"/>
      <c r="AJ3555"/>
      <c r="AM3555" s="13"/>
    </row>
    <row r="3556" spans="1:39" s="8" customFormat="1" ht="24.95" customHeight="1" x14ac:dyDescent="0.25">
      <c r="A3556" s="65" t="str">
        <f t="shared" si="55"/>
        <v/>
      </c>
      <c r="B3556" s="61"/>
      <c r="C3556" s="63" t="str">
        <f>IF(B3556="","",VLOOKUP(B3556,'Base productos'!A$2:H$10900,2,FALSE))</f>
        <v/>
      </c>
      <c r="D3556" s="66" t="str">
        <f>IF(B3556="","",VLOOKUP(B3556,'Base productos'!A$2:H$10900,3,FALSE))</f>
        <v/>
      </c>
      <c r="E3556" s="62" t="str">
        <f>IF(B3556="","",VLOOKUP(B3556,'Base productos'!A$2:H$10900,4,FALSE))</f>
        <v/>
      </c>
      <c r="F3556" s="62" t="str">
        <f>IF(B3556="","",VLOOKUP(B3556,'Base productos'!A$2:H$10900,5,FALSE))</f>
        <v/>
      </c>
      <c r="G3556" s="66" t="str">
        <f>IF(B3556="","",VLOOKUP(B3556,'Base productos'!A$2:H$10900,6,FALSE))</f>
        <v/>
      </c>
      <c r="H3556" s="66" t="str">
        <f>IF(B3556="","",VLOOKUP(B3556,'Base productos'!A$2:H$10900,7,FALSE))</f>
        <v/>
      </c>
      <c r="I3556" s="66" t="str">
        <f>IF(B3556="","",VLOOKUP(B3556,'Base productos'!A$2:H$10900,8,FALSE))</f>
        <v/>
      </c>
      <c r="J3556" s="47"/>
      <c r="K3556" s="48"/>
      <c r="L3556" s="68"/>
      <c r="M3556" s="68"/>
      <c r="N3556" s="68"/>
      <c r="O3556" s="68"/>
      <c r="P3556" s="100" t="str">
        <f>IF(O3556="","",VLOOKUP(O3556,'Principios Activos'!A$1:B$2418,2,FALSE))</f>
        <v/>
      </c>
      <c r="Q3556" s="68"/>
      <c r="R3556" s="68"/>
      <c r="S3556" s="68"/>
      <c r="T3556" s="68"/>
      <c r="U3556" s="68"/>
      <c r="V3556" s="68"/>
      <c r="W3556" s="68"/>
      <c r="X3556" s="68"/>
      <c r="Y3556" s="68"/>
      <c r="Z3556" s="68"/>
      <c r="AA3556" s="68"/>
      <c r="AB3556" s="69"/>
      <c r="AC3556" s="68"/>
      <c r="AD3556" s="69"/>
      <c r="AE3556" s="53"/>
      <c r="AF3556" s="98"/>
      <c r="AG3556" s="123"/>
      <c r="AH3556" s="123"/>
      <c r="AI3556"/>
      <c r="AJ3556"/>
      <c r="AM3556" s="13"/>
    </row>
    <row r="3557" spans="1:39" s="8" customFormat="1" ht="24.95" customHeight="1" x14ac:dyDescent="0.25">
      <c r="A3557" s="65" t="str">
        <f t="shared" si="55"/>
        <v/>
      </c>
      <c r="B3557" s="61"/>
      <c r="C3557" s="63" t="str">
        <f>IF(B3557="","",VLOOKUP(B3557,'Base productos'!A$2:H$10900,2,FALSE))</f>
        <v/>
      </c>
      <c r="D3557" s="66" t="str">
        <f>IF(B3557="","",VLOOKUP(B3557,'Base productos'!A$2:H$10900,3,FALSE))</f>
        <v/>
      </c>
      <c r="E3557" s="62" t="str">
        <f>IF(B3557="","",VLOOKUP(B3557,'Base productos'!A$2:H$10900,4,FALSE))</f>
        <v/>
      </c>
      <c r="F3557" s="62" t="str">
        <f>IF(B3557="","",VLOOKUP(B3557,'Base productos'!A$2:H$10900,5,FALSE))</f>
        <v/>
      </c>
      <c r="G3557" s="66" t="str">
        <f>IF(B3557="","",VLOOKUP(B3557,'Base productos'!A$2:H$10900,6,FALSE))</f>
        <v/>
      </c>
      <c r="H3557" s="66" t="str">
        <f>IF(B3557="","",VLOOKUP(B3557,'Base productos'!A$2:H$10900,7,FALSE))</f>
        <v/>
      </c>
      <c r="I3557" s="66" t="str">
        <f>IF(B3557="","",VLOOKUP(B3557,'Base productos'!A$2:H$10900,8,FALSE))</f>
        <v/>
      </c>
      <c r="J3557" s="47"/>
      <c r="K3557" s="48"/>
      <c r="L3557" s="68"/>
      <c r="M3557" s="68"/>
      <c r="N3557" s="68"/>
      <c r="O3557" s="68"/>
      <c r="P3557" s="100" t="str">
        <f>IF(O3557="","",VLOOKUP(O3557,'Principios Activos'!A$1:B$2418,2,FALSE))</f>
        <v/>
      </c>
      <c r="Q3557" s="68"/>
      <c r="R3557" s="68"/>
      <c r="S3557" s="68"/>
      <c r="T3557" s="68"/>
      <c r="U3557" s="68"/>
      <c r="V3557" s="68"/>
      <c r="W3557" s="68"/>
      <c r="X3557" s="68"/>
      <c r="Y3557" s="68"/>
      <c r="Z3557" s="68"/>
      <c r="AA3557" s="68"/>
      <c r="AB3557" s="69"/>
      <c r="AC3557" s="68"/>
      <c r="AD3557" s="69"/>
      <c r="AE3557" s="53"/>
      <c r="AF3557" s="98"/>
      <c r="AG3557" s="123"/>
      <c r="AH3557" s="123"/>
      <c r="AI3557"/>
      <c r="AJ3557"/>
      <c r="AM3557" s="13"/>
    </row>
    <row r="3558" spans="1:39" s="8" customFormat="1" ht="24.95" customHeight="1" x14ac:dyDescent="0.25">
      <c r="A3558" s="65" t="str">
        <f t="shared" si="55"/>
        <v/>
      </c>
      <c r="B3558" s="61"/>
      <c r="C3558" s="63" t="str">
        <f>IF(B3558="","",VLOOKUP(B3558,'Base productos'!A$2:H$10900,2,FALSE))</f>
        <v/>
      </c>
      <c r="D3558" s="66" t="str">
        <f>IF(B3558="","",VLOOKUP(B3558,'Base productos'!A$2:H$10900,3,FALSE))</f>
        <v/>
      </c>
      <c r="E3558" s="62" t="str">
        <f>IF(B3558="","",VLOOKUP(B3558,'Base productos'!A$2:H$10900,4,FALSE))</f>
        <v/>
      </c>
      <c r="F3558" s="62" t="str">
        <f>IF(B3558="","",VLOOKUP(B3558,'Base productos'!A$2:H$10900,5,FALSE))</f>
        <v/>
      </c>
      <c r="G3558" s="66" t="str">
        <f>IF(B3558="","",VLOOKUP(B3558,'Base productos'!A$2:H$10900,6,FALSE))</f>
        <v/>
      </c>
      <c r="H3558" s="66" t="str">
        <f>IF(B3558="","",VLOOKUP(B3558,'Base productos'!A$2:H$10900,7,FALSE))</f>
        <v/>
      </c>
      <c r="I3558" s="66" t="str">
        <f>IF(B3558="","",VLOOKUP(B3558,'Base productos'!A$2:H$10900,8,FALSE))</f>
        <v/>
      </c>
      <c r="J3558" s="47"/>
      <c r="K3558" s="48"/>
      <c r="L3558" s="68"/>
      <c r="M3558" s="68"/>
      <c r="N3558" s="68"/>
      <c r="O3558" s="68"/>
      <c r="P3558" s="100" t="str">
        <f>IF(O3558="","",VLOOKUP(O3558,'Principios Activos'!A$1:B$2418,2,FALSE))</f>
        <v/>
      </c>
      <c r="Q3558" s="68"/>
      <c r="R3558" s="68"/>
      <c r="S3558" s="68"/>
      <c r="T3558" s="68"/>
      <c r="U3558" s="68"/>
      <c r="V3558" s="68"/>
      <c r="W3558" s="68"/>
      <c r="X3558" s="68"/>
      <c r="Y3558" s="68"/>
      <c r="Z3558" s="68"/>
      <c r="AA3558" s="68"/>
      <c r="AB3558" s="69"/>
      <c r="AC3558" s="68"/>
      <c r="AD3558" s="69"/>
      <c r="AE3558" s="53"/>
      <c r="AF3558" s="98"/>
      <c r="AG3558" s="123"/>
      <c r="AH3558" s="123"/>
      <c r="AI3558"/>
      <c r="AJ3558"/>
      <c r="AM3558" s="13"/>
    </row>
    <row r="3559" spans="1:39" s="8" customFormat="1" ht="24.95" customHeight="1" x14ac:dyDescent="0.25">
      <c r="A3559" s="65" t="str">
        <f t="shared" si="55"/>
        <v/>
      </c>
      <c r="B3559" s="61"/>
      <c r="C3559" s="63" t="str">
        <f>IF(B3559="","",VLOOKUP(B3559,'Base productos'!A$2:H$10900,2,FALSE))</f>
        <v/>
      </c>
      <c r="D3559" s="66" t="str">
        <f>IF(B3559="","",VLOOKUP(B3559,'Base productos'!A$2:H$10900,3,FALSE))</f>
        <v/>
      </c>
      <c r="E3559" s="62" t="str">
        <f>IF(B3559="","",VLOOKUP(B3559,'Base productos'!A$2:H$10900,4,FALSE))</f>
        <v/>
      </c>
      <c r="F3559" s="62" t="str">
        <f>IF(B3559="","",VLOOKUP(B3559,'Base productos'!A$2:H$10900,5,FALSE))</f>
        <v/>
      </c>
      <c r="G3559" s="66" t="str">
        <f>IF(B3559="","",VLOOKUP(B3559,'Base productos'!A$2:H$10900,6,FALSE))</f>
        <v/>
      </c>
      <c r="H3559" s="66" t="str">
        <f>IF(B3559="","",VLOOKUP(B3559,'Base productos'!A$2:H$10900,7,FALSE))</f>
        <v/>
      </c>
      <c r="I3559" s="66" t="str">
        <f>IF(B3559="","",VLOOKUP(B3559,'Base productos'!A$2:H$10900,8,FALSE))</f>
        <v/>
      </c>
      <c r="J3559" s="47"/>
      <c r="K3559" s="48"/>
      <c r="L3559" s="68"/>
      <c r="M3559" s="68"/>
      <c r="N3559" s="68"/>
      <c r="O3559" s="68"/>
      <c r="P3559" s="100" t="str">
        <f>IF(O3559="","",VLOOKUP(O3559,'Principios Activos'!A$1:B$2418,2,FALSE))</f>
        <v/>
      </c>
      <c r="Q3559" s="68"/>
      <c r="R3559" s="68"/>
      <c r="S3559" s="68"/>
      <c r="T3559" s="68"/>
      <c r="U3559" s="68"/>
      <c r="V3559" s="68"/>
      <c r="W3559" s="68"/>
      <c r="X3559" s="68"/>
      <c r="Y3559" s="68"/>
      <c r="Z3559" s="68"/>
      <c r="AA3559" s="68"/>
      <c r="AB3559" s="69"/>
      <c r="AC3559" s="68"/>
      <c r="AD3559" s="69"/>
      <c r="AE3559" s="53"/>
      <c r="AF3559" s="98"/>
      <c r="AG3559" s="123"/>
      <c r="AH3559" s="123"/>
      <c r="AI3559"/>
      <c r="AJ3559"/>
      <c r="AM3559" s="13"/>
    </row>
    <row r="3560" spans="1:39" s="8" customFormat="1" ht="24.95" customHeight="1" x14ac:dyDescent="0.25">
      <c r="A3560" s="65" t="str">
        <f t="shared" si="55"/>
        <v/>
      </c>
      <c r="B3560" s="61"/>
      <c r="C3560" s="63" t="str">
        <f>IF(B3560="","",VLOOKUP(B3560,'Base productos'!A$2:H$10900,2,FALSE))</f>
        <v/>
      </c>
      <c r="D3560" s="66" t="str">
        <f>IF(B3560="","",VLOOKUP(B3560,'Base productos'!A$2:H$10900,3,FALSE))</f>
        <v/>
      </c>
      <c r="E3560" s="62" t="str">
        <f>IF(B3560="","",VLOOKUP(B3560,'Base productos'!A$2:H$10900,4,FALSE))</f>
        <v/>
      </c>
      <c r="F3560" s="62" t="str">
        <f>IF(B3560="","",VLOOKUP(B3560,'Base productos'!A$2:H$10900,5,FALSE))</f>
        <v/>
      </c>
      <c r="G3560" s="66" t="str">
        <f>IF(B3560="","",VLOOKUP(B3560,'Base productos'!A$2:H$10900,6,FALSE))</f>
        <v/>
      </c>
      <c r="H3560" s="66" t="str">
        <f>IF(B3560="","",VLOOKUP(B3560,'Base productos'!A$2:H$10900,7,FALSE))</f>
        <v/>
      </c>
      <c r="I3560" s="66" t="str">
        <f>IF(B3560="","",VLOOKUP(B3560,'Base productos'!A$2:H$10900,8,FALSE))</f>
        <v/>
      </c>
      <c r="J3560" s="47"/>
      <c r="K3560" s="48"/>
      <c r="L3560" s="68"/>
      <c r="M3560" s="68"/>
      <c r="N3560" s="68"/>
      <c r="O3560" s="68"/>
      <c r="P3560" s="100" t="str">
        <f>IF(O3560="","",VLOOKUP(O3560,'Principios Activos'!A$1:B$2418,2,FALSE))</f>
        <v/>
      </c>
      <c r="Q3560" s="68"/>
      <c r="R3560" s="68"/>
      <c r="S3560" s="68"/>
      <c r="T3560" s="68"/>
      <c r="U3560" s="68"/>
      <c r="V3560" s="68"/>
      <c r="W3560" s="68"/>
      <c r="X3560" s="68"/>
      <c r="Y3560" s="68"/>
      <c r="Z3560" s="68"/>
      <c r="AA3560" s="68"/>
      <c r="AB3560" s="69"/>
      <c r="AC3560" s="68"/>
      <c r="AD3560" s="69"/>
      <c r="AE3560" s="53"/>
      <c r="AF3560" s="98"/>
      <c r="AG3560" s="123"/>
      <c r="AH3560" s="123"/>
      <c r="AI3560"/>
      <c r="AJ3560"/>
      <c r="AM3560" s="13"/>
    </row>
    <row r="3561" spans="1:39" s="8" customFormat="1" ht="24.95" customHeight="1" x14ac:dyDescent="0.25">
      <c r="A3561" s="65" t="str">
        <f t="shared" si="55"/>
        <v/>
      </c>
      <c r="B3561" s="61"/>
      <c r="C3561" s="63" t="str">
        <f>IF(B3561="","",VLOOKUP(B3561,'Base productos'!A$2:H$10900,2,FALSE))</f>
        <v/>
      </c>
      <c r="D3561" s="66" t="str">
        <f>IF(B3561="","",VLOOKUP(B3561,'Base productos'!A$2:H$10900,3,FALSE))</f>
        <v/>
      </c>
      <c r="E3561" s="62" t="str">
        <f>IF(B3561="","",VLOOKUP(B3561,'Base productos'!A$2:H$10900,4,FALSE))</f>
        <v/>
      </c>
      <c r="F3561" s="62" t="str">
        <f>IF(B3561="","",VLOOKUP(B3561,'Base productos'!A$2:H$10900,5,FALSE))</f>
        <v/>
      </c>
      <c r="G3561" s="66" t="str">
        <f>IF(B3561="","",VLOOKUP(B3561,'Base productos'!A$2:H$10900,6,FALSE))</f>
        <v/>
      </c>
      <c r="H3561" s="66" t="str">
        <f>IF(B3561="","",VLOOKUP(B3561,'Base productos'!A$2:H$10900,7,FALSE))</f>
        <v/>
      </c>
      <c r="I3561" s="66" t="str">
        <f>IF(B3561="","",VLOOKUP(B3561,'Base productos'!A$2:H$10900,8,FALSE))</f>
        <v/>
      </c>
      <c r="J3561" s="47"/>
      <c r="K3561" s="48"/>
      <c r="L3561" s="68"/>
      <c r="M3561" s="68"/>
      <c r="N3561" s="68"/>
      <c r="O3561" s="68"/>
      <c r="P3561" s="100" t="str">
        <f>IF(O3561="","",VLOOKUP(O3561,'Principios Activos'!A$1:B$2418,2,FALSE))</f>
        <v/>
      </c>
      <c r="Q3561" s="68"/>
      <c r="R3561" s="68"/>
      <c r="S3561" s="68"/>
      <c r="T3561" s="68"/>
      <c r="U3561" s="68"/>
      <c r="V3561" s="68"/>
      <c r="W3561" s="68"/>
      <c r="X3561" s="68"/>
      <c r="Y3561" s="68"/>
      <c r="Z3561" s="68"/>
      <c r="AA3561" s="68"/>
      <c r="AB3561" s="69"/>
      <c r="AC3561" s="68"/>
      <c r="AD3561" s="69"/>
      <c r="AE3561" s="53"/>
      <c r="AF3561" s="98"/>
      <c r="AG3561" s="123"/>
      <c r="AH3561" s="123"/>
      <c r="AI3561"/>
      <c r="AJ3561"/>
      <c r="AM3561" s="13"/>
    </row>
    <row r="3562" spans="1:39" s="8" customFormat="1" ht="24.95" customHeight="1" x14ac:dyDescent="0.25">
      <c r="A3562" s="65" t="str">
        <f t="shared" si="55"/>
        <v/>
      </c>
      <c r="B3562" s="61"/>
      <c r="C3562" s="63" t="str">
        <f>IF(B3562="","",VLOOKUP(B3562,'Base productos'!A$2:H$10900,2,FALSE))</f>
        <v/>
      </c>
      <c r="D3562" s="66" t="str">
        <f>IF(B3562="","",VLOOKUP(B3562,'Base productos'!A$2:H$10900,3,FALSE))</f>
        <v/>
      </c>
      <c r="E3562" s="62" t="str">
        <f>IF(B3562="","",VLOOKUP(B3562,'Base productos'!A$2:H$10900,4,FALSE))</f>
        <v/>
      </c>
      <c r="F3562" s="62" t="str">
        <f>IF(B3562="","",VLOOKUP(B3562,'Base productos'!A$2:H$10900,5,FALSE))</f>
        <v/>
      </c>
      <c r="G3562" s="66" t="str">
        <f>IF(B3562="","",VLOOKUP(B3562,'Base productos'!A$2:H$10900,6,FALSE))</f>
        <v/>
      </c>
      <c r="H3562" s="66" t="str">
        <f>IF(B3562="","",VLOOKUP(B3562,'Base productos'!A$2:H$10900,7,FALSE))</f>
        <v/>
      </c>
      <c r="I3562" s="66" t="str">
        <f>IF(B3562="","",VLOOKUP(B3562,'Base productos'!A$2:H$10900,8,FALSE))</f>
        <v/>
      </c>
      <c r="J3562" s="47"/>
      <c r="K3562" s="48"/>
      <c r="L3562" s="68"/>
      <c r="M3562" s="68"/>
      <c r="N3562" s="68"/>
      <c r="O3562" s="68"/>
      <c r="P3562" s="100" t="str">
        <f>IF(O3562="","",VLOOKUP(O3562,'Principios Activos'!A$1:B$2418,2,FALSE))</f>
        <v/>
      </c>
      <c r="Q3562" s="68"/>
      <c r="R3562" s="68"/>
      <c r="S3562" s="68"/>
      <c r="T3562" s="68"/>
      <c r="U3562" s="68"/>
      <c r="V3562" s="68"/>
      <c r="W3562" s="68"/>
      <c r="X3562" s="68"/>
      <c r="Y3562" s="68"/>
      <c r="Z3562" s="68"/>
      <c r="AA3562" s="68"/>
      <c r="AB3562" s="69"/>
      <c r="AC3562" s="68"/>
      <c r="AD3562" s="69"/>
      <c r="AE3562" s="53"/>
      <c r="AF3562" s="98"/>
      <c r="AG3562" s="123"/>
      <c r="AH3562" s="123"/>
      <c r="AI3562"/>
      <c r="AJ3562"/>
      <c r="AM3562" s="13"/>
    </row>
    <row r="3563" spans="1:39" s="8" customFormat="1" ht="24.95" customHeight="1" x14ac:dyDescent="0.25">
      <c r="A3563" s="65" t="str">
        <f t="shared" si="55"/>
        <v/>
      </c>
      <c r="B3563" s="61"/>
      <c r="C3563" s="63" t="str">
        <f>IF(B3563="","",VLOOKUP(B3563,'Base productos'!A$2:H$10900,2,FALSE))</f>
        <v/>
      </c>
      <c r="D3563" s="66" t="str">
        <f>IF(B3563="","",VLOOKUP(B3563,'Base productos'!A$2:H$10900,3,FALSE))</f>
        <v/>
      </c>
      <c r="E3563" s="62" t="str">
        <f>IF(B3563="","",VLOOKUP(B3563,'Base productos'!A$2:H$10900,4,FALSE))</f>
        <v/>
      </c>
      <c r="F3563" s="62" t="str">
        <f>IF(B3563="","",VLOOKUP(B3563,'Base productos'!A$2:H$10900,5,FALSE))</f>
        <v/>
      </c>
      <c r="G3563" s="66" t="str">
        <f>IF(B3563="","",VLOOKUP(B3563,'Base productos'!A$2:H$10900,6,FALSE))</f>
        <v/>
      </c>
      <c r="H3563" s="66" t="str">
        <f>IF(B3563="","",VLOOKUP(B3563,'Base productos'!A$2:H$10900,7,FALSE))</f>
        <v/>
      </c>
      <c r="I3563" s="66" t="str">
        <f>IF(B3563="","",VLOOKUP(B3563,'Base productos'!A$2:H$10900,8,FALSE))</f>
        <v/>
      </c>
      <c r="J3563" s="47"/>
      <c r="K3563" s="48"/>
      <c r="L3563" s="68"/>
      <c r="M3563" s="68"/>
      <c r="N3563" s="68"/>
      <c r="O3563" s="68"/>
      <c r="P3563" s="100" t="str">
        <f>IF(O3563="","",VLOOKUP(O3563,'Principios Activos'!A$1:B$2418,2,FALSE))</f>
        <v/>
      </c>
      <c r="Q3563" s="68"/>
      <c r="R3563" s="68"/>
      <c r="S3563" s="68"/>
      <c r="T3563" s="68"/>
      <c r="U3563" s="68"/>
      <c r="V3563" s="68"/>
      <c r="W3563" s="68"/>
      <c r="X3563" s="68"/>
      <c r="Y3563" s="68"/>
      <c r="Z3563" s="68"/>
      <c r="AA3563" s="68"/>
      <c r="AB3563" s="69"/>
      <c r="AC3563" s="68"/>
      <c r="AD3563" s="69"/>
      <c r="AE3563" s="53"/>
      <c r="AF3563" s="98"/>
      <c r="AG3563" s="123"/>
      <c r="AH3563" s="123"/>
      <c r="AI3563"/>
      <c r="AJ3563"/>
      <c r="AM3563" s="13"/>
    </row>
    <row r="3564" spans="1:39" s="8" customFormat="1" ht="24.95" customHeight="1" x14ac:dyDescent="0.25">
      <c r="A3564" s="65" t="str">
        <f t="shared" si="55"/>
        <v/>
      </c>
      <c r="B3564" s="61"/>
      <c r="C3564" s="63" t="str">
        <f>IF(B3564="","",VLOOKUP(B3564,'Base productos'!A$2:H$10900,2,FALSE))</f>
        <v/>
      </c>
      <c r="D3564" s="66" t="str">
        <f>IF(B3564="","",VLOOKUP(B3564,'Base productos'!A$2:H$10900,3,FALSE))</f>
        <v/>
      </c>
      <c r="E3564" s="62" t="str">
        <f>IF(B3564="","",VLOOKUP(B3564,'Base productos'!A$2:H$10900,4,FALSE))</f>
        <v/>
      </c>
      <c r="F3564" s="62" t="str">
        <f>IF(B3564="","",VLOOKUP(B3564,'Base productos'!A$2:H$10900,5,FALSE))</f>
        <v/>
      </c>
      <c r="G3564" s="66" t="str">
        <f>IF(B3564="","",VLOOKUP(B3564,'Base productos'!A$2:H$10900,6,FALSE))</f>
        <v/>
      </c>
      <c r="H3564" s="66" t="str">
        <f>IF(B3564="","",VLOOKUP(B3564,'Base productos'!A$2:H$10900,7,FALSE))</f>
        <v/>
      </c>
      <c r="I3564" s="66" t="str">
        <f>IF(B3564="","",VLOOKUP(B3564,'Base productos'!A$2:H$10900,8,FALSE))</f>
        <v/>
      </c>
      <c r="J3564" s="47"/>
      <c r="K3564" s="48"/>
      <c r="L3564" s="68"/>
      <c r="M3564" s="68"/>
      <c r="N3564" s="68"/>
      <c r="O3564" s="68"/>
      <c r="P3564" s="100" t="str">
        <f>IF(O3564="","",VLOOKUP(O3564,'Principios Activos'!A$1:B$2418,2,FALSE))</f>
        <v/>
      </c>
      <c r="Q3564" s="68"/>
      <c r="R3564" s="68"/>
      <c r="S3564" s="68"/>
      <c r="T3564" s="68"/>
      <c r="U3564" s="68"/>
      <c r="V3564" s="68"/>
      <c r="W3564" s="68"/>
      <c r="X3564" s="68"/>
      <c r="Y3564" s="68"/>
      <c r="Z3564" s="68"/>
      <c r="AA3564" s="68"/>
      <c r="AB3564" s="69"/>
      <c r="AC3564" s="68"/>
      <c r="AD3564" s="69"/>
      <c r="AE3564" s="53"/>
      <c r="AF3564" s="98"/>
      <c r="AG3564" s="123"/>
      <c r="AH3564" s="123"/>
      <c r="AI3564"/>
      <c r="AJ3564"/>
      <c r="AM3564" s="13"/>
    </row>
    <row r="3565" spans="1:39" s="8" customFormat="1" ht="24.95" customHeight="1" x14ac:dyDescent="0.25">
      <c r="A3565" s="65" t="str">
        <f t="shared" si="55"/>
        <v/>
      </c>
      <c r="B3565" s="61"/>
      <c r="C3565" s="63" t="str">
        <f>IF(B3565="","",VLOOKUP(B3565,'Base productos'!A$2:H$10900,2,FALSE))</f>
        <v/>
      </c>
      <c r="D3565" s="66" t="str">
        <f>IF(B3565="","",VLOOKUP(B3565,'Base productos'!A$2:H$10900,3,FALSE))</f>
        <v/>
      </c>
      <c r="E3565" s="62" t="str">
        <f>IF(B3565="","",VLOOKUP(B3565,'Base productos'!A$2:H$10900,4,FALSE))</f>
        <v/>
      </c>
      <c r="F3565" s="62" t="str">
        <f>IF(B3565="","",VLOOKUP(B3565,'Base productos'!A$2:H$10900,5,FALSE))</f>
        <v/>
      </c>
      <c r="G3565" s="66" t="str">
        <f>IF(B3565="","",VLOOKUP(B3565,'Base productos'!A$2:H$10900,6,FALSE))</f>
        <v/>
      </c>
      <c r="H3565" s="66" t="str">
        <f>IF(B3565="","",VLOOKUP(B3565,'Base productos'!A$2:H$10900,7,FALSE))</f>
        <v/>
      </c>
      <c r="I3565" s="66" t="str">
        <f>IF(B3565="","",VLOOKUP(B3565,'Base productos'!A$2:H$10900,8,FALSE))</f>
        <v/>
      </c>
      <c r="J3565" s="47"/>
      <c r="K3565" s="48"/>
      <c r="L3565" s="68"/>
      <c r="M3565" s="68"/>
      <c r="N3565" s="68"/>
      <c r="O3565" s="68"/>
      <c r="P3565" s="100" t="str">
        <f>IF(O3565="","",VLOOKUP(O3565,'Principios Activos'!A$1:B$2418,2,FALSE))</f>
        <v/>
      </c>
      <c r="Q3565" s="68"/>
      <c r="R3565" s="68"/>
      <c r="S3565" s="68"/>
      <c r="T3565" s="68"/>
      <c r="U3565" s="68"/>
      <c r="V3565" s="68"/>
      <c r="W3565" s="68"/>
      <c r="X3565" s="68"/>
      <c r="Y3565" s="68"/>
      <c r="Z3565" s="68"/>
      <c r="AA3565" s="68"/>
      <c r="AB3565" s="69"/>
      <c r="AC3565" s="68"/>
      <c r="AD3565" s="69"/>
      <c r="AE3565" s="53"/>
      <c r="AF3565" s="98"/>
      <c r="AG3565" s="123"/>
      <c r="AH3565" s="123"/>
      <c r="AI3565"/>
      <c r="AJ3565"/>
      <c r="AM3565" s="13"/>
    </row>
    <row r="3566" spans="1:39" s="8" customFormat="1" ht="24.95" customHeight="1" x14ac:dyDescent="0.25">
      <c r="A3566" s="65" t="str">
        <f t="shared" si="55"/>
        <v/>
      </c>
      <c r="B3566" s="61"/>
      <c r="C3566" s="63" t="str">
        <f>IF(B3566="","",VLOOKUP(B3566,'Base productos'!A$2:H$10900,2,FALSE))</f>
        <v/>
      </c>
      <c r="D3566" s="66" t="str">
        <f>IF(B3566="","",VLOOKUP(B3566,'Base productos'!A$2:H$10900,3,FALSE))</f>
        <v/>
      </c>
      <c r="E3566" s="62" t="str">
        <f>IF(B3566="","",VLOOKUP(B3566,'Base productos'!A$2:H$10900,4,FALSE))</f>
        <v/>
      </c>
      <c r="F3566" s="62" t="str">
        <f>IF(B3566="","",VLOOKUP(B3566,'Base productos'!A$2:H$10900,5,FALSE))</f>
        <v/>
      </c>
      <c r="G3566" s="66" t="str">
        <f>IF(B3566="","",VLOOKUP(B3566,'Base productos'!A$2:H$10900,6,FALSE))</f>
        <v/>
      </c>
      <c r="H3566" s="66" t="str">
        <f>IF(B3566="","",VLOOKUP(B3566,'Base productos'!A$2:H$10900,7,FALSE))</f>
        <v/>
      </c>
      <c r="I3566" s="66" t="str">
        <f>IF(B3566="","",VLOOKUP(B3566,'Base productos'!A$2:H$10900,8,FALSE))</f>
        <v/>
      </c>
      <c r="J3566" s="47"/>
      <c r="K3566" s="48"/>
      <c r="L3566" s="68"/>
      <c r="M3566" s="68"/>
      <c r="N3566" s="68"/>
      <c r="O3566" s="68"/>
      <c r="P3566" s="100" t="str">
        <f>IF(O3566="","",VLOOKUP(O3566,'Principios Activos'!A$1:B$2418,2,FALSE))</f>
        <v/>
      </c>
      <c r="Q3566" s="68"/>
      <c r="R3566" s="68"/>
      <c r="S3566" s="68"/>
      <c r="T3566" s="68"/>
      <c r="U3566" s="68"/>
      <c r="V3566" s="68"/>
      <c r="W3566" s="68"/>
      <c r="X3566" s="68"/>
      <c r="Y3566" s="68"/>
      <c r="Z3566" s="68"/>
      <c r="AA3566" s="68"/>
      <c r="AB3566" s="69"/>
      <c r="AC3566" s="68"/>
      <c r="AD3566" s="69"/>
      <c r="AE3566" s="53"/>
      <c r="AF3566" s="98"/>
      <c r="AG3566" s="123"/>
      <c r="AH3566" s="123"/>
      <c r="AI3566"/>
      <c r="AJ3566"/>
      <c r="AM3566" s="13"/>
    </row>
    <row r="3567" spans="1:39" s="8" customFormat="1" ht="24.95" customHeight="1" x14ac:dyDescent="0.25">
      <c r="A3567" s="65" t="str">
        <f t="shared" si="55"/>
        <v/>
      </c>
      <c r="B3567" s="61"/>
      <c r="C3567" s="63" t="str">
        <f>IF(B3567="","",VLOOKUP(B3567,'Base productos'!A$2:H$10900,2,FALSE))</f>
        <v/>
      </c>
      <c r="D3567" s="66" t="str">
        <f>IF(B3567="","",VLOOKUP(B3567,'Base productos'!A$2:H$10900,3,FALSE))</f>
        <v/>
      </c>
      <c r="E3567" s="62" t="str">
        <f>IF(B3567="","",VLOOKUP(B3567,'Base productos'!A$2:H$10900,4,FALSE))</f>
        <v/>
      </c>
      <c r="F3567" s="62" t="str">
        <f>IF(B3567="","",VLOOKUP(B3567,'Base productos'!A$2:H$10900,5,FALSE))</f>
        <v/>
      </c>
      <c r="G3567" s="66" t="str">
        <f>IF(B3567="","",VLOOKUP(B3567,'Base productos'!A$2:H$10900,6,FALSE))</f>
        <v/>
      </c>
      <c r="H3567" s="66" t="str">
        <f>IF(B3567="","",VLOOKUP(B3567,'Base productos'!A$2:H$10900,7,FALSE))</f>
        <v/>
      </c>
      <c r="I3567" s="66" t="str">
        <f>IF(B3567="","",VLOOKUP(B3567,'Base productos'!A$2:H$10900,8,FALSE))</f>
        <v/>
      </c>
      <c r="J3567" s="47"/>
      <c r="K3567" s="48"/>
      <c r="L3567" s="68"/>
      <c r="M3567" s="68"/>
      <c r="N3567" s="68"/>
      <c r="O3567" s="68"/>
      <c r="P3567" s="100" t="str">
        <f>IF(O3567="","",VLOOKUP(O3567,'Principios Activos'!A$1:B$2418,2,FALSE))</f>
        <v/>
      </c>
      <c r="Q3567" s="68"/>
      <c r="R3567" s="68"/>
      <c r="S3567" s="68"/>
      <c r="T3567" s="68"/>
      <c r="U3567" s="68"/>
      <c r="V3567" s="68"/>
      <c r="W3567" s="68"/>
      <c r="X3567" s="68"/>
      <c r="Y3567" s="68"/>
      <c r="Z3567" s="68"/>
      <c r="AA3567" s="68"/>
      <c r="AB3567" s="69"/>
      <c r="AC3567" s="68"/>
      <c r="AD3567" s="69"/>
      <c r="AE3567" s="53"/>
      <c r="AF3567" s="98"/>
      <c r="AG3567" s="123"/>
      <c r="AH3567" s="123"/>
      <c r="AI3567"/>
      <c r="AJ3567"/>
      <c r="AM3567" s="13"/>
    </row>
    <row r="3568" spans="1:39" s="8" customFormat="1" ht="24.95" customHeight="1" x14ac:dyDescent="0.25">
      <c r="A3568" s="65" t="str">
        <f t="shared" si="55"/>
        <v/>
      </c>
      <c r="B3568" s="61"/>
      <c r="C3568" s="63" t="str">
        <f>IF(B3568="","",VLOOKUP(B3568,'Base productos'!A$2:H$10900,2,FALSE))</f>
        <v/>
      </c>
      <c r="D3568" s="66" t="str">
        <f>IF(B3568="","",VLOOKUP(B3568,'Base productos'!A$2:H$10900,3,FALSE))</f>
        <v/>
      </c>
      <c r="E3568" s="62" t="str">
        <f>IF(B3568="","",VLOOKUP(B3568,'Base productos'!A$2:H$10900,4,FALSE))</f>
        <v/>
      </c>
      <c r="F3568" s="62" t="str">
        <f>IF(B3568="","",VLOOKUP(B3568,'Base productos'!A$2:H$10900,5,FALSE))</f>
        <v/>
      </c>
      <c r="G3568" s="66" t="str">
        <f>IF(B3568="","",VLOOKUP(B3568,'Base productos'!A$2:H$10900,6,FALSE))</f>
        <v/>
      </c>
      <c r="H3568" s="66" t="str">
        <f>IF(B3568="","",VLOOKUP(B3568,'Base productos'!A$2:H$10900,7,FALSE))</f>
        <v/>
      </c>
      <c r="I3568" s="66" t="str">
        <f>IF(B3568="","",VLOOKUP(B3568,'Base productos'!A$2:H$10900,8,FALSE))</f>
        <v/>
      </c>
      <c r="J3568" s="47"/>
      <c r="K3568" s="48"/>
      <c r="L3568" s="68"/>
      <c r="M3568" s="68"/>
      <c r="N3568" s="68"/>
      <c r="O3568" s="68"/>
      <c r="P3568" s="100" t="str">
        <f>IF(O3568="","",VLOOKUP(O3568,'Principios Activos'!A$1:B$2418,2,FALSE))</f>
        <v/>
      </c>
      <c r="Q3568" s="68"/>
      <c r="R3568" s="68"/>
      <c r="S3568" s="68"/>
      <c r="T3568" s="68"/>
      <c r="U3568" s="68"/>
      <c r="V3568" s="68"/>
      <c r="W3568" s="68"/>
      <c r="X3568" s="68"/>
      <c r="Y3568" s="68"/>
      <c r="Z3568" s="68"/>
      <c r="AA3568" s="68"/>
      <c r="AB3568" s="69"/>
      <c r="AC3568" s="68"/>
      <c r="AD3568" s="69"/>
      <c r="AE3568" s="53"/>
      <c r="AF3568" s="98"/>
      <c r="AG3568" s="123"/>
      <c r="AH3568" s="123"/>
      <c r="AI3568"/>
      <c r="AJ3568"/>
      <c r="AM3568" s="13"/>
    </row>
    <row r="3569" spans="1:39" s="8" customFormat="1" ht="24.95" customHeight="1" x14ac:dyDescent="0.25">
      <c r="A3569" s="65" t="str">
        <f t="shared" si="55"/>
        <v/>
      </c>
      <c r="B3569" s="61"/>
      <c r="C3569" s="63" t="str">
        <f>IF(B3569="","",VLOOKUP(B3569,'Base productos'!A$2:H$10900,2,FALSE))</f>
        <v/>
      </c>
      <c r="D3569" s="66" t="str">
        <f>IF(B3569="","",VLOOKUP(B3569,'Base productos'!A$2:H$10900,3,FALSE))</f>
        <v/>
      </c>
      <c r="E3569" s="62" t="str">
        <f>IF(B3569="","",VLOOKUP(B3569,'Base productos'!A$2:H$10900,4,FALSE))</f>
        <v/>
      </c>
      <c r="F3569" s="62" t="str">
        <f>IF(B3569="","",VLOOKUP(B3569,'Base productos'!A$2:H$10900,5,FALSE))</f>
        <v/>
      </c>
      <c r="G3569" s="66" t="str">
        <f>IF(B3569="","",VLOOKUP(B3569,'Base productos'!A$2:H$10900,6,FALSE))</f>
        <v/>
      </c>
      <c r="H3569" s="66" t="str">
        <f>IF(B3569="","",VLOOKUP(B3569,'Base productos'!A$2:H$10900,7,FALSE))</f>
        <v/>
      </c>
      <c r="I3569" s="66" t="str">
        <f>IF(B3569="","",VLOOKUP(B3569,'Base productos'!A$2:H$10900,8,FALSE))</f>
        <v/>
      </c>
      <c r="J3569" s="47"/>
      <c r="K3569" s="48"/>
      <c r="L3569" s="68"/>
      <c r="M3569" s="68"/>
      <c r="N3569" s="68"/>
      <c r="O3569" s="68"/>
      <c r="P3569" s="100" t="str">
        <f>IF(O3569="","",VLOOKUP(O3569,'Principios Activos'!A$1:B$2418,2,FALSE))</f>
        <v/>
      </c>
      <c r="Q3569" s="68"/>
      <c r="R3569" s="68"/>
      <c r="S3569" s="68"/>
      <c r="T3569" s="68"/>
      <c r="U3569" s="68"/>
      <c r="V3569" s="68"/>
      <c r="W3569" s="68"/>
      <c r="X3569" s="68"/>
      <c r="Y3569" s="68"/>
      <c r="Z3569" s="68"/>
      <c r="AA3569" s="68"/>
      <c r="AB3569" s="69"/>
      <c r="AC3569" s="68"/>
      <c r="AD3569" s="69"/>
      <c r="AE3569" s="53"/>
      <c r="AF3569" s="98"/>
      <c r="AG3569" s="123"/>
      <c r="AH3569" s="123"/>
      <c r="AI3569"/>
      <c r="AJ3569"/>
      <c r="AM3569" s="13"/>
    </row>
    <row r="3570" spans="1:39" s="8" customFormat="1" ht="24.95" customHeight="1" x14ac:dyDescent="0.25">
      <c r="A3570" s="65" t="str">
        <f t="shared" si="55"/>
        <v/>
      </c>
      <c r="B3570" s="61"/>
      <c r="C3570" s="63" t="str">
        <f>IF(B3570="","",VLOOKUP(B3570,'Base productos'!A$2:H$10900,2,FALSE))</f>
        <v/>
      </c>
      <c r="D3570" s="66" t="str">
        <f>IF(B3570="","",VLOOKUP(B3570,'Base productos'!A$2:H$10900,3,FALSE))</f>
        <v/>
      </c>
      <c r="E3570" s="62" t="str">
        <f>IF(B3570="","",VLOOKUP(B3570,'Base productos'!A$2:H$10900,4,FALSE))</f>
        <v/>
      </c>
      <c r="F3570" s="62" t="str">
        <f>IF(B3570="","",VLOOKUP(B3570,'Base productos'!A$2:H$10900,5,FALSE))</f>
        <v/>
      </c>
      <c r="G3570" s="66" t="str">
        <f>IF(B3570="","",VLOOKUP(B3570,'Base productos'!A$2:H$10900,6,FALSE))</f>
        <v/>
      </c>
      <c r="H3570" s="66" t="str">
        <f>IF(B3570="","",VLOOKUP(B3570,'Base productos'!A$2:H$10900,7,FALSE))</f>
        <v/>
      </c>
      <c r="I3570" s="66" t="str">
        <f>IF(B3570="","",VLOOKUP(B3570,'Base productos'!A$2:H$10900,8,FALSE))</f>
        <v/>
      </c>
      <c r="J3570" s="47"/>
      <c r="K3570" s="48"/>
      <c r="L3570" s="68"/>
      <c r="M3570" s="68"/>
      <c r="N3570" s="68"/>
      <c r="O3570" s="68"/>
      <c r="P3570" s="100" t="str">
        <f>IF(O3570="","",VLOOKUP(O3570,'Principios Activos'!A$1:B$2418,2,FALSE))</f>
        <v/>
      </c>
      <c r="Q3570" s="68"/>
      <c r="R3570" s="68"/>
      <c r="S3570" s="68"/>
      <c r="T3570" s="68"/>
      <c r="U3570" s="68"/>
      <c r="V3570" s="68"/>
      <c r="W3570" s="68"/>
      <c r="X3570" s="68"/>
      <c r="Y3570" s="68"/>
      <c r="Z3570" s="68"/>
      <c r="AA3570" s="68"/>
      <c r="AB3570" s="69"/>
      <c r="AC3570" s="68"/>
      <c r="AD3570" s="69"/>
      <c r="AE3570" s="53"/>
      <c r="AF3570" s="98"/>
      <c r="AG3570" s="123"/>
      <c r="AH3570" s="123"/>
      <c r="AI3570"/>
      <c r="AJ3570"/>
      <c r="AM3570" s="13"/>
    </row>
    <row r="3571" spans="1:39" s="8" customFormat="1" ht="24.95" customHeight="1" x14ac:dyDescent="0.25">
      <c r="A3571" s="65" t="str">
        <f t="shared" si="55"/>
        <v/>
      </c>
      <c r="B3571" s="61"/>
      <c r="C3571" s="63" t="str">
        <f>IF(B3571="","",VLOOKUP(B3571,'Base productos'!A$2:H$10900,2,FALSE))</f>
        <v/>
      </c>
      <c r="D3571" s="66" t="str">
        <f>IF(B3571="","",VLOOKUP(B3571,'Base productos'!A$2:H$10900,3,FALSE))</f>
        <v/>
      </c>
      <c r="E3571" s="62" t="str">
        <f>IF(B3571="","",VLOOKUP(B3571,'Base productos'!A$2:H$10900,4,FALSE))</f>
        <v/>
      </c>
      <c r="F3571" s="62" t="str">
        <f>IF(B3571="","",VLOOKUP(B3571,'Base productos'!A$2:H$10900,5,FALSE))</f>
        <v/>
      </c>
      <c r="G3571" s="66" t="str">
        <f>IF(B3571="","",VLOOKUP(B3571,'Base productos'!A$2:H$10900,6,FALSE))</f>
        <v/>
      </c>
      <c r="H3571" s="66" t="str">
        <f>IF(B3571="","",VLOOKUP(B3571,'Base productos'!A$2:H$10900,7,FALSE))</f>
        <v/>
      </c>
      <c r="I3571" s="66" t="str">
        <f>IF(B3571="","",VLOOKUP(B3571,'Base productos'!A$2:H$10900,8,FALSE))</f>
        <v/>
      </c>
      <c r="J3571" s="47"/>
      <c r="K3571" s="48"/>
      <c r="L3571" s="68"/>
      <c r="M3571" s="68"/>
      <c r="N3571" s="68"/>
      <c r="O3571" s="68"/>
      <c r="P3571" s="100" t="str">
        <f>IF(O3571="","",VLOOKUP(O3571,'Principios Activos'!A$1:B$2418,2,FALSE))</f>
        <v/>
      </c>
      <c r="Q3571" s="68"/>
      <c r="R3571" s="68"/>
      <c r="S3571" s="68"/>
      <c r="T3571" s="68"/>
      <c r="U3571" s="68"/>
      <c r="V3571" s="68"/>
      <c r="W3571" s="68"/>
      <c r="X3571" s="68"/>
      <c r="Y3571" s="68"/>
      <c r="Z3571" s="68"/>
      <c r="AA3571" s="68"/>
      <c r="AB3571" s="69"/>
      <c r="AC3571" s="68"/>
      <c r="AD3571" s="69"/>
      <c r="AE3571" s="53"/>
      <c r="AF3571" s="98"/>
      <c r="AG3571" s="123"/>
      <c r="AH3571" s="123"/>
      <c r="AI3571"/>
      <c r="AJ3571"/>
      <c r="AM3571" s="13"/>
    </row>
    <row r="3572" spans="1:39" s="8" customFormat="1" ht="24.95" customHeight="1" x14ac:dyDescent="0.25">
      <c r="A3572" s="65" t="str">
        <f t="shared" si="55"/>
        <v/>
      </c>
      <c r="B3572" s="61"/>
      <c r="C3572" s="63" t="str">
        <f>IF(B3572="","",VLOOKUP(B3572,'Base productos'!A$2:H$10900,2,FALSE))</f>
        <v/>
      </c>
      <c r="D3572" s="66" t="str">
        <f>IF(B3572="","",VLOOKUP(B3572,'Base productos'!A$2:H$10900,3,FALSE))</f>
        <v/>
      </c>
      <c r="E3572" s="62" t="str">
        <f>IF(B3572="","",VLOOKUP(B3572,'Base productos'!A$2:H$10900,4,FALSE))</f>
        <v/>
      </c>
      <c r="F3572" s="62" t="str">
        <f>IF(B3572="","",VLOOKUP(B3572,'Base productos'!A$2:H$10900,5,FALSE))</f>
        <v/>
      </c>
      <c r="G3572" s="66" t="str">
        <f>IF(B3572="","",VLOOKUP(B3572,'Base productos'!A$2:H$10900,6,FALSE))</f>
        <v/>
      </c>
      <c r="H3572" s="66" t="str">
        <f>IF(B3572="","",VLOOKUP(B3572,'Base productos'!A$2:H$10900,7,FALSE))</f>
        <v/>
      </c>
      <c r="I3572" s="66" t="str">
        <f>IF(B3572="","",VLOOKUP(B3572,'Base productos'!A$2:H$10900,8,FALSE))</f>
        <v/>
      </c>
      <c r="J3572" s="47"/>
      <c r="K3572" s="48"/>
      <c r="L3572" s="68"/>
      <c r="M3572" s="68"/>
      <c r="N3572" s="68"/>
      <c r="O3572" s="68"/>
      <c r="P3572" s="100" t="str">
        <f>IF(O3572="","",VLOOKUP(O3572,'Principios Activos'!A$1:B$2418,2,FALSE))</f>
        <v/>
      </c>
      <c r="Q3572" s="68"/>
      <c r="R3572" s="68"/>
      <c r="S3572" s="68"/>
      <c r="T3572" s="68"/>
      <c r="U3572" s="68"/>
      <c r="V3572" s="68"/>
      <c r="W3572" s="68"/>
      <c r="X3572" s="68"/>
      <c r="Y3572" s="68"/>
      <c r="Z3572" s="68"/>
      <c r="AA3572" s="68"/>
      <c r="AB3572" s="69"/>
      <c r="AC3572" s="68"/>
      <c r="AD3572" s="69"/>
      <c r="AE3572" s="53"/>
      <c r="AF3572" s="98"/>
      <c r="AG3572" s="123"/>
      <c r="AH3572" s="123"/>
      <c r="AI3572"/>
      <c r="AJ3572"/>
      <c r="AM3572" s="13"/>
    </row>
    <row r="3573" spans="1:39" ht="30" hidden="1" customHeight="1" x14ac:dyDescent="0.25">
      <c r="A3573" s="3"/>
      <c r="B3573" s="3"/>
      <c r="C3573" s="64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3"/>
      <c r="AH3573" s="3"/>
      <c r="AI3573" s="3"/>
      <c r="AJ3573" s="3"/>
      <c r="AK3573" s="3"/>
    </row>
    <row r="3574" spans="1:39" ht="30" hidden="1" customHeight="1" x14ac:dyDescent="0.25"/>
    <row r="3575" spans="1:39" ht="30" hidden="1" customHeight="1" x14ac:dyDescent="0.25"/>
    <row r="3576" spans="1:39" ht="30" hidden="1" customHeight="1" x14ac:dyDescent="0.25"/>
    <row r="3577" spans="1:39" ht="30" hidden="1" customHeight="1" x14ac:dyDescent="0.25"/>
    <row r="3578" spans="1:39" ht="30" hidden="1" customHeight="1" x14ac:dyDescent="0.25"/>
    <row r="3579" spans="1:39" ht="30" hidden="1" customHeight="1" x14ac:dyDescent="0.25"/>
    <row r="3580" spans="1:39" ht="30" hidden="1" customHeight="1" x14ac:dyDescent="0.25"/>
    <row r="3581" spans="1:39" ht="30" hidden="1" customHeight="1" x14ac:dyDescent="0.25"/>
    <row r="3582" spans="1:39" ht="30" hidden="1" customHeight="1" x14ac:dyDescent="0.25"/>
    <row r="3583" spans="1:39" ht="30" hidden="1" customHeight="1" x14ac:dyDescent="0.25"/>
    <row r="3584" spans="1:39" ht="30" hidden="1" customHeight="1" x14ac:dyDescent="0.25"/>
    <row r="3585" spans="1:7" ht="30" hidden="1" customHeight="1" x14ac:dyDescent="0.25"/>
    <row r="3586" spans="1:7" ht="30" hidden="1" customHeight="1" x14ac:dyDescent="0.25"/>
    <row r="3587" spans="1:7" ht="30" hidden="1" customHeight="1" x14ac:dyDescent="0.25"/>
    <row r="3588" spans="1:7" ht="30" hidden="1" customHeight="1" x14ac:dyDescent="0.25"/>
    <row r="3589" spans="1:7" ht="30" hidden="1" customHeight="1" x14ac:dyDescent="0.25">
      <c r="A3589" s="80" t="s">
        <v>3927</v>
      </c>
    </row>
    <row r="3590" spans="1:7" ht="30" hidden="1" customHeight="1" x14ac:dyDescent="0.25"/>
    <row r="3591" spans="1:7" ht="30" hidden="1" customHeight="1" x14ac:dyDescent="0.25">
      <c r="A3591" s="81" t="s">
        <v>3928</v>
      </c>
      <c r="B3591" s="81" t="s">
        <v>3929</v>
      </c>
      <c r="C3591" s="81" t="s">
        <v>3930</v>
      </c>
      <c r="D3591" s="81" t="s">
        <v>117</v>
      </c>
      <c r="E3591" s="81" t="s">
        <v>3931</v>
      </c>
      <c r="F3591" s="81" t="s">
        <v>3928</v>
      </c>
      <c r="G3591" s="101" t="s">
        <v>9574</v>
      </c>
    </row>
    <row r="3592" spans="1:7" ht="30" hidden="1" customHeight="1" x14ac:dyDescent="0.25">
      <c r="A3592" s="82" t="s">
        <v>3932</v>
      </c>
      <c r="B3592" s="82" t="s">
        <v>3933</v>
      </c>
      <c r="C3592" s="82">
        <v>5</v>
      </c>
      <c r="D3592" s="82" t="s">
        <v>3934</v>
      </c>
      <c r="E3592" s="82">
        <v>5001</v>
      </c>
      <c r="F3592" s="82" t="s">
        <v>3932</v>
      </c>
      <c r="G3592" s="82" t="s">
        <v>9575</v>
      </c>
    </row>
    <row r="3593" spans="1:7" ht="30" hidden="1" customHeight="1" x14ac:dyDescent="0.25">
      <c r="A3593" s="82" t="s">
        <v>3935</v>
      </c>
      <c r="B3593" s="82" t="s">
        <v>3936</v>
      </c>
      <c r="C3593" s="82">
        <v>11</v>
      </c>
      <c r="D3593" s="82" t="s">
        <v>3935</v>
      </c>
      <c r="E3593" s="82">
        <v>11001</v>
      </c>
      <c r="F3593" s="82" t="s">
        <v>3935</v>
      </c>
      <c r="G3593" s="82" t="s">
        <v>9576</v>
      </c>
    </row>
    <row r="3594" spans="1:7" ht="30" hidden="1" customHeight="1" x14ac:dyDescent="0.25">
      <c r="A3594" s="82" t="s">
        <v>3937</v>
      </c>
      <c r="B3594" s="82" t="s">
        <v>3938</v>
      </c>
      <c r="C3594" s="82">
        <v>76</v>
      </c>
      <c r="D3594" s="82" t="s">
        <v>3939</v>
      </c>
      <c r="E3594" s="82">
        <v>76001</v>
      </c>
      <c r="F3594" s="82" t="s">
        <v>3937</v>
      </c>
      <c r="G3594" s="82" t="s">
        <v>9577</v>
      </c>
    </row>
    <row r="3595" spans="1:7" ht="30" hidden="1" customHeight="1" x14ac:dyDescent="0.25">
      <c r="A3595" s="82" t="s">
        <v>3940</v>
      </c>
      <c r="B3595" s="82" t="s">
        <v>3941</v>
      </c>
      <c r="C3595" s="82">
        <v>8</v>
      </c>
      <c r="D3595" s="82" t="s">
        <v>3942</v>
      </c>
      <c r="E3595" s="82">
        <v>8001</v>
      </c>
      <c r="F3595" s="82" t="s">
        <v>3940</v>
      </c>
    </row>
    <row r="3596" spans="1:7" ht="30" hidden="1" customHeight="1" x14ac:dyDescent="0.25">
      <c r="A3596" s="82" t="s">
        <v>3943</v>
      </c>
      <c r="B3596" s="82" t="s">
        <v>3936</v>
      </c>
      <c r="C3596" s="82">
        <v>68</v>
      </c>
      <c r="D3596" s="82" t="s">
        <v>3944</v>
      </c>
      <c r="E3596" s="82">
        <v>68001</v>
      </c>
      <c r="F3596" s="82" t="s">
        <v>3943</v>
      </c>
    </row>
    <row r="3597" spans="1:7" ht="30" hidden="1" customHeight="1" x14ac:dyDescent="0.25">
      <c r="A3597" s="82" t="s">
        <v>3945</v>
      </c>
      <c r="B3597" s="82" t="s">
        <v>3933</v>
      </c>
      <c r="C3597" s="82">
        <v>5</v>
      </c>
      <c r="D3597" s="82" t="s">
        <v>3934</v>
      </c>
      <c r="E3597" s="82">
        <v>5615</v>
      </c>
      <c r="F3597" s="82" t="s">
        <v>3945</v>
      </c>
    </row>
    <row r="3598" spans="1:7" hidden="1" x14ac:dyDescent="0.25">
      <c r="A3598" s="82" t="s">
        <v>3946</v>
      </c>
      <c r="B3598" s="82" t="s">
        <v>3933</v>
      </c>
      <c r="C3598" s="82">
        <v>5</v>
      </c>
      <c r="D3598" s="82" t="s">
        <v>3934</v>
      </c>
      <c r="E3598" s="82">
        <v>5631</v>
      </c>
      <c r="F3598" s="82" t="s">
        <v>3946</v>
      </c>
    </row>
    <row r="3599" spans="1:7" hidden="1" x14ac:dyDescent="0.25">
      <c r="A3599" s="82" t="s">
        <v>3947</v>
      </c>
      <c r="B3599" s="82" t="s">
        <v>3933</v>
      </c>
      <c r="C3599" s="82">
        <v>5</v>
      </c>
      <c r="D3599" s="82" t="s">
        <v>3934</v>
      </c>
      <c r="E3599" s="82">
        <v>5129</v>
      </c>
      <c r="F3599" s="82" t="s">
        <v>3947</v>
      </c>
    </row>
    <row r="3600" spans="1:7" hidden="1" x14ac:dyDescent="0.25">
      <c r="A3600" s="82" t="s">
        <v>3948</v>
      </c>
      <c r="B3600" s="82" t="s">
        <v>3933</v>
      </c>
      <c r="C3600" s="82">
        <v>5</v>
      </c>
      <c r="D3600" s="82" t="s">
        <v>3934</v>
      </c>
      <c r="E3600" s="82">
        <v>5266</v>
      </c>
      <c r="F3600" s="82" t="s">
        <v>3948</v>
      </c>
    </row>
    <row r="3601" spans="1:6" hidden="1" x14ac:dyDescent="0.25">
      <c r="A3601" s="82" t="s">
        <v>3949</v>
      </c>
      <c r="B3601" s="82" t="s">
        <v>3933</v>
      </c>
      <c r="C3601" s="82">
        <v>5</v>
      </c>
      <c r="D3601" s="82" t="s">
        <v>3934</v>
      </c>
      <c r="E3601" s="82">
        <v>536</v>
      </c>
      <c r="F3601" s="82" t="s">
        <v>3949</v>
      </c>
    </row>
    <row r="3602" spans="1:6" hidden="1" x14ac:dyDescent="0.25">
      <c r="A3602" s="82" t="s">
        <v>3950</v>
      </c>
      <c r="B3602" s="82" t="s">
        <v>3933</v>
      </c>
      <c r="C3602" s="82">
        <v>5</v>
      </c>
      <c r="D3602" s="82" t="s">
        <v>3934</v>
      </c>
      <c r="E3602" s="82">
        <v>5088</v>
      </c>
      <c r="F3602" s="82" t="s">
        <v>3950</v>
      </c>
    </row>
    <row r="3603" spans="1:6" hidden="1" x14ac:dyDescent="0.25">
      <c r="A3603" s="82" t="s">
        <v>3951</v>
      </c>
      <c r="B3603" s="82" t="s">
        <v>3933</v>
      </c>
      <c r="C3603" s="82">
        <v>5</v>
      </c>
      <c r="D3603" s="82" t="s">
        <v>3934</v>
      </c>
      <c r="E3603" s="82">
        <v>5212</v>
      </c>
      <c r="F3603" s="82" t="s">
        <v>3951</v>
      </c>
    </row>
    <row r="3604" spans="1:6" hidden="1" x14ac:dyDescent="0.25">
      <c r="A3604" s="82" t="s">
        <v>3952</v>
      </c>
      <c r="B3604" s="82" t="s">
        <v>3933</v>
      </c>
      <c r="C3604" s="82">
        <v>5</v>
      </c>
      <c r="D3604" s="82" t="s">
        <v>3934</v>
      </c>
      <c r="E3604" s="82">
        <v>538</v>
      </c>
      <c r="F3604" s="82" t="s">
        <v>3952</v>
      </c>
    </row>
    <row r="3605" spans="1:6" hidden="1" x14ac:dyDescent="0.25">
      <c r="A3605" s="82" t="s">
        <v>3953</v>
      </c>
      <c r="B3605" s="82" t="s">
        <v>3933</v>
      </c>
      <c r="C3605" s="82">
        <v>5</v>
      </c>
      <c r="D3605" s="82" t="s">
        <v>3934</v>
      </c>
      <c r="E3605" s="82">
        <v>5002</v>
      </c>
      <c r="F3605" s="82" t="s">
        <v>3953</v>
      </c>
    </row>
    <row r="3606" spans="1:6" hidden="1" x14ac:dyDescent="0.25">
      <c r="A3606" s="82" t="s">
        <v>3954</v>
      </c>
      <c r="B3606" s="82" t="s">
        <v>3933</v>
      </c>
      <c r="C3606" s="82">
        <v>5</v>
      </c>
      <c r="D3606" s="82" t="s">
        <v>3934</v>
      </c>
      <c r="E3606" s="82">
        <v>5004</v>
      </c>
      <c r="F3606" s="82" t="s">
        <v>3954</v>
      </c>
    </row>
    <row r="3607" spans="1:6" hidden="1" x14ac:dyDescent="0.25">
      <c r="A3607" s="82" t="s">
        <v>3955</v>
      </c>
      <c r="B3607" s="82" t="s">
        <v>3933</v>
      </c>
      <c r="C3607" s="82">
        <v>5</v>
      </c>
      <c r="D3607" s="82" t="s">
        <v>3934</v>
      </c>
      <c r="E3607" s="82">
        <v>5021</v>
      </c>
      <c r="F3607" s="82" t="s">
        <v>3955</v>
      </c>
    </row>
    <row r="3608" spans="1:6" hidden="1" x14ac:dyDescent="0.25">
      <c r="A3608" s="82" t="s">
        <v>3956</v>
      </c>
      <c r="B3608" s="82" t="s">
        <v>3933</v>
      </c>
      <c r="C3608" s="82">
        <v>5</v>
      </c>
      <c r="D3608" s="82" t="s">
        <v>3934</v>
      </c>
      <c r="E3608" s="82">
        <v>503</v>
      </c>
      <c r="F3608" s="82" t="s">
        <v>3956</v>
      </c>
    </row>
    <row r="3609" spans="1:6" hidden="1" x14ac:dyDescent="0.25">
      <c r="A3609" s="82" t="s">
        <v>3957</v>
      </c>
      <c r="B3609" s="82" t="s">
        <v>3933</v>
      </c>
      <c r="C3609" s="82">
        <v>5</v>
      </c>
      <c r="D3609" s="82" t="s">
        <v>3934</v>
      </c>
      <c r="E3609" s="82">
        <v>5031</v>
      </c>
      <c r="F3609" s="82" t="s">
        <v>3957</v>
      </c>
    </row>
    <row r="3610" spans="1:6" hidden="1" x14ac:dyDescent="0.25">
      <c r="A3610" s="82" t="s">
        <v>3958</v>
      </c>
      <c r="B3610" s="82" t="s">
        <v>3933</v>
      </c>
      <c r="C3610" s="82">
        <v>5</v>
      </c>
      <c r="D3610" s="82" t="s">
        <v>3934</v>
      </c>
      <c r="E3610" s="82">
        <v>5034</v>
      </c>
      <c r="F3610" s="82" t="s">
        <v>3958</v>
      </c>
    </row>
    <row r="3611" spans="1:6" hidden="1" x14ac:dyDescent="0.25">
      <c r="A3611" s="82" t="s">
        <v>3959</v>
      </c>
      <c r="B3611" s="82" t="s">
        <v>3933</v>
      </c>
      <c r="C3611" s="82">
        <v>5</v>
      </c>
      <c r="D3611" s="82" t="s">
        <v>3934</v>
      </c>
      <c r="E3611" s="82">
        <v>5036</v>
      </c>
      <c r="F3611" s="82" t="s">
        <v>3959</v>
      </c>
    </row>
    <row r="3612" spans="1:6" hidden="1" x14ac:dyDescent="0.25">
      <c r="A3612" s="82" t="s">
        <v>3960</v>
      </c>
      <c r="B3612" s="82" t="s">
        <v>3933</v>
      </c>
      <c r="C3612" s="82">
        <v>5</v>
      </c>
      <c r="D3612" s="82" t="s">
        <v>3934</v>
      </c>
      <c r="E3612" s="82">
        <v>5038</v>
      </c>
      <c r="F3612" s="82" t="s">
        <v>3960</v>
      </c>
    </row>
    <row r="3613" spans="1:6" hidden="1" x14ac:dyDescent="0.25">
      <c r="A3613" s="82" t="s">
        <v>3961</v>
      </c>
      <c r="B3613" s="82" t="s">
        <v>3933</v>
      </c>
      <c r="C3613" s="82">
        <v>5</v>
      </c>
      <c r="D3613" s="82" t="s">
        <v>3934</v>
      </c>
      <c r="E3613" s="82">
        <v>504</v>
      </c>
      <c r="F3613" s="82" t="s">
        <v>3961</v>
      </c>
    </row>
    <row r="3614" spans="1:6" hidden="1" x14ac:dyDescent="0.25">
      <c r="A3614" s="82" t="s">
        <v>3962</v>
      </c>
      <c r="B3614" s="82" t="s">
        <v>3933</v>
      </c>
      <c r="C3614" s="82">
        <v>5</v>
      </c>
      <c r="D3614" s="82" t="s">
        <v>3934</v>
      </c>
      <c r="E3614" s="82">
        <v>5044</v>
      </c>
      <c r="F3614" s="82" t="s">
        <v>3962</v>
      </c>
    </row>
    <row r="3615" spans="1:6" hidden="1" x14ac:dyDescent="0.25">
      <c r="A3615" s="82" t="s">
        <v>3963</v>
      </c>
      <c r="B3615" s="82" t="s">
        <v>3933</v>
      </c>
      <c r="C3615" s="82">
        <v>5</v>
      </c>
      <c r="D3615" s="82" t="s">
        <v>3934</v>
      </c>
      <c r="E3615" s="82">
        <v>5045</v>
      </c>
      <c r="F3615" s="82" t="s">
        <v>3963</v>
      </c>
    </row>
    <row r="3616" spans="1:6" hidden="1" x14ac:dyDescent="0.25">
      <c r="A3616" s="82" t="s">
        <v>3964</v>
      </c>
      <c r="B3616" s="82" t="s">
        <v>3933</v>
      </c>
      <c r="C3616" s="82">
        <v>5</v>
      </c>
      <c r="D3616" s="82" t="s">
        <v>3934</v>
      </c>
      <c r="E3616" s="82">
        <v>5051</v>
      </c>
      <c r="F3616" s="82" t="s">
        <v>3964</v>
      </c>
    </row>
    <row r="3617" spans="1:6" hidden="1" x14ac:dyDescent="0.25">
      <c r="A3617" s="82" t="s">
        <v>3965</v>
      </c>
      <c r="B3617" s="82" t="s">
        <v>3933</v>
      </c>
      <c r="C3617" s="82">
        <v>5</v>
      </c>
      <c r="D3617" s="82" t="s">
        <v>3934</v>
      </c>
      <c r="E3617" s="82">
        <v>5055</v>
      </c>
      <c r="F3617" s="82" t="s">
        <v>3965</v>
      </c>
    </row>
    <row r="3618" spans="1:6" hidden="1" x14ac:dyDescent="0.25">
      <c r="A3618" s="82" t="s">
        <v>3966</v>
      </c>
      <c r="B3618" s="82" t="s">
        <v>3933</v>
      </c>
      <c r="C3618" s="82">
        <v>5</v>
      </c>
      <c r="D3618" s="82" t="s">
        <v>3934</v>
      </c>
      <c r="E3618" s="82">
        <v>5059</v>
      </c>
      <c r="F3618" s="82" t="s">
        <v>3966</v>
      </c>
    </row>
    <row r="3619" spans="1:6" hidden="1" x14ac:dyDescent="0.25">
      <c r="A3619" s="82" t="s">
        <v>3967</v>
      </c>
      <c r="B3619" s="82" t="s">
        <v>3933</v>
      </c>
      <c r="C3619" s="82">
        <v>5</v>
      </c>
      <c r="D3619" s="82" t="s">
        <v>3934</v>
      </c>
      <c r="E3619" s="82">
        <v>5079</v>
      </c>
      <c r="F3619" s="82" t="s">
        <v>3967</v>
      </c>
    </row>
    <row r="3620" spans="1:6" hidden="1" x14ac:dyDescent="0.25">
      <c r="A3620" s="82" t="s">
        <v>3968</v>
      </c>
      <c r="B3620" s="82" t="s">
        <v>3933</v>
      </c>
      <c r="C3620" s="82">
        <v>5</v>
      </c>
      <c r="D3620" s="82" t="s">
        <v>3934</v>
      </c>
      <c r="E3620" s="82">
        <v>5086</v>
      </c>
      <c r="F3620" s="82" t="s">
        <v>3968</v>
      </c>
    </row>
    <row r="3621" spans="1:6" hidden="1" x14ac:dyDescent="0.25">
      <c r="A3621" s="82" t="s">
        <v>3969</v>
      </c>
      <c r="B3621" s="82" t="s">
        <v>3933</v>
      </c>
      <c r="C3621" s="82">
        <v>5</v>
      </c>
      <c r="D3621" s="82" t="s">
        <v>3934</v>
      </c>
      <c r="E3621" s="82">
        <v>5091</v>
      </c>
      <c r="F3621" s="82" t="s">
        <v>3969</v>
      </c>
    </row>
    <row r="3622" spans="1:6" hidden="1" x14ac:dyDescent="0.25">
      <c r="A3622" s="82" t="s">
        <v>3970</v>
      </c>
      <c r="B3622" s="82" t="s">
        <v>3933</v>
      </c>
      <c r="C3622" s="82">
        <v>5</v>
      </c>
      <c r="D3622" s="82" t="s">
        <v>3934</v>
      </c>
      <c r="E3622" s="82">
        <v>5093</v>
      </c>
      <c r="F3622" s="82" t="s">
        <v>3970</v>
      </c>
    </row>
    <row r="3623" spans="1:6" hidden="1" x14ac:dyDescent="0.25">
      <c r="A3623" s="82" t="s">
        <v>3971</v>
      </c>
      <c r="B3623" s="82" t="s">
        <v>3933</v>
      </c>
      <c r="C3623" s="82">
        <v>5</v>
      </c>
      <c r="D3623" s="82" t="s">
        <v>3934</v>
      </c>
      <c r="E3623" s="82">
        <v>5107</v>
      </c>
      <c r="F3623" s="82" t="s">
        <v>3971</v>
      </c>
    </row>
    <row r="3624" spans="1:6" hidden="1" x14ac:dyDescent="0.25">
      <c r="A3624" s="82" t="s">
        <v>3972</v>
      </c>
      <c r="B3624" s="82" t="s">
        <v>3933</v>
      </c>
      <c r="C3624" s="82">
        <v>5</v>
      </c>
      <c r="D3624" s="82" t="s">
        <v>3934</v>
      </c>
      <c r="E3624" s="82">
        <v>5113</v>
      </c>
      <c r="F3624" s="82" t="s">
        <v>3972</v>
      </c>
    </row>
    <row r="3625" spans="1:6" hidden="1" x14ac:dyDescent="0.25">
      <c r="A3625" s="82" t="s">
        <v>3973</v>
      </c>
      <c r="B3625" s="82" t="s">
        <v>3933</v>
      </c>
      <c r="C3625" s="82">
        <v>5</v>
      </c>
      <c r="D3625" s="82" t="s">
        <v>3934</v>
      </c>
      <c r="E3625" s="82">
        <v>512</v>
      </c>
      <c r="F3625" s="82" t="s">
        <v>3973</v>
      </c>
    </row>
    <row r="3626" spans="1:6" hidden="1" x14ac:dyDescent="0.25">
      <c r="A3626" s="82" t="s">
        <v>3974</v>
      </c>
      <c r="B3626" s="82" t="s">
        <v>3933</v>
      </c>
      <c r="C3626" s="82">
        <v>5</v>
      </c>
      <c r="D3626" s="82" t="s">
        <v>3934</v>
      </c>
      <c r="E3626" s="82">
        <v>5125</v>
      </c>
      <c r="F3626" s="82" t="s">
        <v>3974</v>
      </c>
    </row>
    <row r="3627" spans="1:6" hidden="1" x14ac:dyDescent="0.25">
      <c r="A3627" s="82" t="s">
        <v>3975</v>
      </c>
      <c r="B3627" s="82" t="s">
        <v>3933</v>
      </c>
      <c r="C3627" s="82">
        <v>5</v>
      </c>
      <c r="D3627" s="82" t="s">
        <v>3934</v>
      </c>
      <c r="E3627" s="82">
        <v>5134</v>
      </c>
      <c r="F3627" s="82" t="s">
        <v>3975</v>
      </c>
    </row>
    <row r="3628" spans="1:6" hidden="1" x14ac:dyDescent="0.25">
      <c r="A3628" s="82" t="s">
        <v>3976</v>
      </c>
      <c r="B3628" s="82" t="s">
        <v>3933</v>
      </c>
      <c r="C3628" s="82">
        <v>5</v>
      </c>
      <c r="D3628" s="82" t="s">
        <v>3934</v>
      </c>
      <c r="E3628" s="82">
        <v>5138</v>
      </c>
      <c r="F3628" s="82" t="s">
        <v>3976</v>
      </c>
    </row>
    <row r="3629" spans="1:6" hidden="1" x14ac:dyDescent="0.25">
      <c r="A3629" s="82" t="s">
        <v>3977</v>
      </c>
      <c r="B3629" s="82" t="s">
        <v>3933</v>
      </c>
      <c r="C3629" s="82">
        <v>5</v>
      </c>
      <c r="D3629" s="82" t="s">
        <v>3934</v>
      </c>
      <c r="E3629" s="82">
        <v>5142</v>
      </c>
      <c r="F3629" s="82" t="s">
        <v>3977</v>
      </c>
    </row>
    <row r="3630" spans="1:6" hidden="1" x14ac:dyDescent="0.25">
      <c r="A3630" s="82" t="s">
        <v>3978</v>
      </c>
      <c r="B3630" s="82" t="s">
        <v>3933</v>
      </c>
      <c r="C3630" s="82">
        <v>5</v>
      </c>
      <c r="D3630" s="82" t="s">
        <v>3934</v>
      </c>
      <c r="E3630" s="82">
        <v>5145</v>
      </c>
      <c r="F3630" s="82" t="s">
        <v>3978</v>
      </c>
    </row>
    <row r="3631" spans="1:6" hidden="1" x14ac:dyDescent="0.25">
      <c r="A3631" s="82" t="s">
        <v>3979</v>
      </c>
      <c r="B3631" s="82" t="s">
        <v>3933</v>
      </c>
      <c r="C3631" s="82">
        <v>5</v>
      </c>
      <c r="D3631" s="82" t="s">
        <v>3934</v>
      </c>
      <c r="E3631" s="82">
        <v>5147</v>
      </c>
      <c r="F3631" s="82" t="s">
        <v>3979</v>
      </c>
    </row>
    <row r="3632" spans="1:6" hidden="1" x14ac:dyDescent="0.25">
      <c r="A3632" s="82" t="s">
        <v>3980</v>
      </c>
      <c r="B3632" s="82" t="s">
        <v>3933</v>
      </c>
      <c r="C3632" s="82">
        <v>5</v>
      </c>
      <c r="D3632" s="82" t="s">
        <v>3934</v>
      </c>
      <c r="E3632" s="82">
        <v>515</v>
      </c>
      <c r="F3632" s="82" t="s">
        <v>3980</v>
      </c>
    </row>
    <row r="3633" spans="1:6" hidden="1" x14ac:dyDescent="0.25">
      <c r="A3633" s="82" t="s">
        <v>3981</v>
      </c>
      <c r="B3633" s="82" t="s">
        <v>3933</v>
      </c>
      <c r="C3633" s="82">
        <v>5</v>
      </c>
      <c r="D3633" s="82" t="s">
        <v>3934</v>
      </c>
      <c r="E3633" s="82">
        <v>5154</v>
      </c>
      <c r="F3633" s="82" t="s">
        <v>3981</v>
      </c>
    </row>
    <row r="3634" spans="1:6" hidden="1" x14ac:dyDescent="0.25">
      <c r="A3634" s="82" t="s">
        <v>3982</v>
      </c>
      <c r="B3634" s="82" t="s">
        <v>3933</v>
      </c>
      <c r="C3634" s="82">
        <v>5</v>
      </c>
      <c r="D3634" s="82" t="s">
        <v>3934</v>
      </c>
      <c r="E3634" s="82">
        <v>5172</v>
      </c>
      <c r="F3634" s="82" t="s">
        <v>3982</v>
      </c>
    </row>
    <row r="3635" spans="1:6" hidden="1" x14ac:dyDescent="0.25">
      <c r="A3635" s="82" t="s">
        <v>3983</v>
      </c>
      <c r="B3635" s="82" t="s">
        <v>3933</v>
      </c>
      <c r="C3635" s="82">
        <v>5</v>
      </c>
      <c r="D3635" s="82" t="s">
        <v>3934</v>
      </c>
      <c r="E3635" s="82">
        <v>519</v>
      </c>
      <c r="F3635" s="82" t="s">
        <v>3983</v>
      </c>
    </row>
    <row r="3636" spans="1:6" hidden="1" x14ac:dyDescent="0.25">
      <c r="A3636" s="82" t="s">
        <v>3984</v>
      </c>
      <c r="B3636" s="82" t="s">
        <v>3933</v>
      </c>
      <c r="C3636" s="82">
        <v>5</v>
      </c>
      <c r="D3636" s="82" t="s">
        <v>3934</v>
      </c>
      <c r="E3636" s="82">
        <v>5101</v>
      </c>
      <c r="F3636" s="82" t="s">
        <v>3984</v>
      </c>
    </row>
    <row r="3637" spans="1:6" hidden="1" x14ac:dyDescent="0.25">
      <c r="A3637" s="82" t="s">
        <v>3985</v>
      </c>
      <c r="B3637" s="82" t="s">
        <v>3933</v>
      </c>
      <c r="C3637" s="82">
        <v>5</v>
      </c>
      <c r="D3637" s="82" t="s">
        <v>3934</v>
      </c>
      <c r="E3637" s="82">
        <v>5197</v>
      </c>
      <c r="F3637" s="82" t="s">
        <v>3985</v>
      </c>
    </row>
    <row r="3638" spans="1:6" hidden="1" x14ac:dyDescent="0.25">
      <c r="A3638" s="82" t="s">
        <v>3986</v>
      </c>
      <c r="B3638" s="82" t="s">
        <v>3933</v>
      </c>
      <c r="C3638" s="82">
        <v>5</v>
      </c>
      <c r="D3638" s="82" t="s">
        <v>3934</v>
      </c>
      <c r="E3638" s="82">
        <v>5206</v>
      </c>
      <c r="F3638" s="82" t="s">
        <v>3986</v>
      </c>
    </row>
    <row r="3639" spans="1:6" hidden="1" x14ac:dyDescent="0.25">
      <c r="A3639" s="82" t="s">
        <v>3987</v>
      </c>
      <c r="B3639" s="82" t="s">
        <v>3933</v>
      </c>
      <c r="C3639" s="82">
        <v>5</v>
      </c>
      <c r="D3639" s="82" t="s">
        <v>3934</v>
      </c>
      <c r="E3639" s="82">
        <v>5209</v>
      </c>
      <c r="F3639" s="82" t="s">
        <v>3987</v>
      </c>
    </row>
    <row r="3640" spans="1:6" hidden="1" x14ac:dyDescent="0.25">
      <c r="A3640" s="82" t="s">
        <v>3988</v>
      </c>
      <c r="B3640" s="82" t="s">
        <v>3933</v>
      </c>
      <c r="C3640" s="82">
        <v>5</v>
      </c>
      <c r="D3640" s="82" t="s">
        <v>3934</v>
      </c>
      <c r="E3640" s="82">
        <v>5234</v>
      </c>
      <c r="F3640" s="82" t="s">
        <v>3988</v>
      </c>
    </row>
    <row r="3641" spans="1:6" hidden="1" x14ac:dyDescent="0.25">
      <c r="A3641" s="82" t="s">
        <v>3989</v>
      </c>
      <c r="B3641" s="82" t="s">
        <v>3933</v>
      </c>
      <c r="C3641" s="82">
        <v>5</v>
      </c>
      <c r="D3641" s="82" t="s">
        <v>3934</v>
      </c>
      <c r="E3641" s="82">
        <v>5237</v>
      </c>
      <c r="F3641" s="82" t="s">
        <v>3989</v>
      </c>
    </row>
    <row r="3642" spans="1:6" hidden="1" x14ac:dyDescent="0.25">
      <c r="A3642" s="82" t="s">
        <v>3990</v>
      </c>
      <c r="B3642" s="82" t="s">
        <v>3933</v>
      </c>
      <c r="C3642" s="82">
        <v>5</v>
      </c>
      <c r="D3642" s="82" t="s">
        <v>3934</v>
      </c>
      <c r="E3642" s="82">
        <v>524</v>
      </c>
      <c r="F3642" s="82" t="s">
        <v>3990</v>
      </c>
    </row>
    <row r="3643" spans="1:6" hidden="1" x14ac:dyDescent="0.25">
      <c r="A3643" s="82" t="s">
        <v>3991</v>
      </c>
      <c r="B3643" s="82" t="s">
        <v>3933</v>
      </c>
      <c r="C3643" s="82">
        <v>5</v>
      </c>
      <c r="D3643" s="82" t="s">
        <v>3934</v>
      </c>
      <c r="E3643" s="82">
        <v>525</v>
      </c>
      <c r="F3643" s="82" t="s">
        <v>3991</v>
      </c>
    </row>
    <row r="3644" spans="1:6" hidden="1" x14ac:dyDescent="0.25">
      <c r="A3644" s="82" t="s">
        <v>3992</v>
      </c>
      <c r="B3644" s="82" t="s">
        <v>3933</v>
      </c>
      <c r="C3644" s="82">
        <v>5</v>
      </c>
      <c r="D3644" s="82" t="s">
        <v>3934</v>
      </c>
      <c r="E3644" s="82">
        <v>5148</v>
      </c>
      <c r="F3644" s="82" t="s">
        <v>3992</v>
      </c>
    </row>
    <row r="3645" spans="1:6" hidden="1" x14ac:dyDescent="0.25">
      <c r="A3645" s="82" t="s">
        <v>3993</v>
      </c>
      <c r="B3645" s="82" t="s">
        <v>3933</v>
      </c>
      <c r="C3645" s="82">
        <v>5</v>
      </c>
      <c r="D3645" s="82" t="s">
        <v>3934</v>
      </c>
      <c r="E3645" s="82">
        <v>5697</v>
      </c>
      <c r="F3645" s="82" t="s">
        <v>3993</v>
      </c>
    </row>
    <row r="3646" spans="1:6" hidden="1" x14ac:dyDescent="0.25">
      <c r="A3646" s="82" t="s">
        <v>3994</v>
      </c>
      <c r="B3646" s="82" t="s">
        <v>3933</v>
      </c>
      <c r="C3646" s="82">
        <v>5</v>
      </c>
      <c r="D3646" s="82" t="s">
        <v>3934</v>
      </c>
      <c r="E3646" s="82">
        <v>5264</v>
      </c>
      <c r="F3646" s="82" t="s">
        <v>3994</v>
      </c>
    </row>
    <row r="3647" spans="1:6" hidden="1" x14ac:dyDescent="0.25">
      <c r="A3647" s="82" t="s">
        <v>3995</v>
      </c>
      <c r="B3647" s="82" t="s">
        <v>3933</v>
      </c>
      <c r="C3647" s="82">
        <v>5</v>
      </c>
      <c r="D3647" s="82" t="s">
        <v>3934</v>
      </c>
      <c r="E3647" s="82">
        <v>5282</v>
      </c>
      <c r="F3647" s="82" t="s">
        <v>3995</v>
      </c>
    </row>
    <row r="3648" spans="1:6" hidden="1" x14ac:dyDescent="0.25">
      <c r="A3648" s="82" t="s">
        <v>3996</v>
      </c>
      <c r="B3648" s="82" t="s">
        <v>3933</v>
      </c>
      <c r="C3648" s="82">
        <v>5</v>
      </c>
      <c r="D3648" s="82" t="s">
        <v>3934</v>
      </c>
      <c r="E3648" s="82">
        <v>5284</v>
      </c>
      <c r="F3648" s="82" t="s">
        <v>3996</v>
      </c>
    </row>
    <row r="3649" spans="1:6" hidden="1" x14ac:dyDescent="0.25">
      <c r="A3649" s="82" t="s">
        <v>3997</v>
      </c>
      <c r="B3649" s="82" t="s">
        <v>3933</v>
      </c>
      <c r="C3649" s="82">
        <v>5</v>
      </c>
      <c r="D3649" s="82" t="s">
        <v>3934</v>
      </c>
      <c r="E3649" s="82">
        <v>5306</v>
      </c>
      <c r="F3649" s="82" t="s">
        <v>3997</v>
      </c>
    </row>
    <row r="3650" spans="1:6" hidden="1" x14ac:dyDescent="0.25">
      <c r="A3650" s="82" t="s">
        <v>3998</v>
      </c>
      <c r="B3650" s="82" t="s">
        <v>3933</v>
      </c>
      <c r="C3650" s="82">
        <v>5</v>
      </c>
      <c r="D3650" s="82" t="s">
        <v>3934</v>
      </c>
      <c r="E3650" s="82">
        <v>5308</v>
      </c>
      <c r="F3650" s="82" t="s">
        <v>3998</v>
      </c>
    </row>
    <row r="3651" spans="1:6" hidden="1" x14ac:dyDescent="0.25">
      <c r="A3651" s="82" t="s">
        <v>3999</v>
      </c>
      <c r="B3651" s="82" t="s">
        <v>3933</v>
      </c>
      <c r="C3651" s="82">
        <v>5</v>
      </c>
      <c r="D3651" s="82" t="s">
        <v>3934</v>
      </c>
      <c r="E3651" s="82">
        <v>531</v>
      </c>
      <c r="F3651" s="82" t="s">
        <v>3999</v>
      </c>
    </row>
    <row r="3652" spans="1:6" hidden="1" x14ac:dyDescent="0.25">
      <c r="A3652" s="82" t="s">
        <v>4000</v>
      </c>
      <c r="B3652" s="82" t="s">
        <v>3933</v>
      </c>
      <c r="C3652" s="82">
        <v>5</v>
      </c>
      <c r="D3652" s="82" t="s">
        <v>3934</v>
      </c>
      <c r="E3652" s="82">
        <v>5313</v>
      </c>
      <c r="F3652" s="82" t="s">
        <v>4000</v>
      </c>
    </row>
    <row r="3653" spans="1:6" hidden="1" x14ac:dyDescent="0.25">
      <c r="A3653" s="82" t="s">
        <v>4001</v>
      </c>
      <c r="B3653" s="82" t="s">
        <v>3933</v>
      </c>
      <c r="C3653" s="82">
        <v>5</v>
      </c>
      <c r="D3653" s="82" t="s">
        <v>3934</v>
      </c>
      <c r="E3653" s="82">
        <v>5315</v>
      </c>
      <c r="F3653" s="82" t="s">
        <v>4001</v>
      </c>
    </row>
    <row r="3654" spans="1:6" hidden="1" x14ac:dyDescent="0.25">
      <c r="A3654" s="82" t="s">
        <v>4002</v>
      </c>
      <c r="B3654" s="82" t="s">
        <v>3933</v>
      </c>
      <c r="C3654" s="82">
        <v>5</v>
      </c>
      <c r="D3654" s="82" t="s">
        <v>3934</v>
      </c>
      <c r="E3654" s="82">
        <v>5318</v>
      </c>
      <c r="F3654" s="82" t="s">
        <v>4002</v>
      </c>
    </row>
    <row r="3655" spans="1:6" hidden="1" x14ac:dyDescent="0.25">
      <c r="A3655" s="82" t="s">
        <v>4003</v>
      </c>
      <c r="B3655" s="82" t="s">
        <v>3933</v>
      </c>
      <c r="C3655" s="82">
        <v>5</v>
      </c>
      <c r="D3655" s="82" t="s">
        <v>3934</v>
      </c>
      <c r="E3655" s="82">
        <v>5321</v>
      </c>
      <c r="F3655" s="82" t="s">
        <v>4003</v>
      </c>
    </row>
    <row r="3656" spans="1:6" hidden="1" x14ac:dyDescent="0.25">
      <c r="A3656" s="82" t="s">
        <v>4004</v>
      </c>
      <c r="B3656" s="82" t="s">
        <v>3933</v>
      </c>
      <c r="C3656" s="82">
        <v>5</v>
      </c>
      <c r="D3656" s="82" t="s">
        <v>3934</v>
      </c>
      <c r="E3656" s="82">
        <v>5347</v>
      </c>
      <c r="F3656" s="82" t="s">
        <v>4004</v>
      </c>
    </row>
    <row r="3657" spans="1:6" hidden="1" x14ac:dyDescent="0.25">
      <c r="A3657" s="82" t="s">
        <v>4005</v>
      </c>
      <c r="B3657" s="82" t="s">
        <v>3933</v>
      </c>
      <c r="C3657" s="82">
        <v>5</v>
      </c>
      <c r="D3657" s="82" t="s">
        <v>3934</v>
      </c>
      <c r="E3657" s="82">
        <v>5353</v>
      </c>
      <c r="F3657" s="82" t="s">
        <v>4005</v>
      </c>
    </row>
    <row r="3658" spans="1:6" hidden="1" x14ac:dyDescent="0.25">
      <c r="A3658" s="82" t="s">
        <v>4006</v>
      </c>
      <c r="B3658" s="82" t="s">
        <v>3933</v>
      </c>
      <c r="C3658" s="82">
        <v>5</v>
      </c>
      <c r="D3658" s="82" t="s">
        <v>3934</v>
      </c>
      <c r="E3658" s="82">
        <v>5361</v>
      </c>
      <c r="F3658" s="82" t="s">
        <v>4006</v>
      </c>
    </row>
    <row r="3659" spans="1:6" hidden="1" x14ac:dyDescent="0.25">
      <c r="A3659" s="82" t="s">
        <v>4007</v>
      </c>
      <c r="B3659" s="82" t="s">
        <v>3933</v>
      </c>
      <c r="C3659" s="82">
        <v>5</v>
      </c>
      <c r="D3659" s="82" t="s">
        <v>3934</v>
      </c>
      <c r="E3659" s="82">
        <v>5364</v>
      </c>
      <c r="F3659" s="82" t="s">
        <v>4007</v>
      </c>
    </row>
    <row r="3660" spans="1:6" hidden="1" x14ac:dyDescent="0.25">
      <c r="A3660" s="82" t="s">
        <v>4008</v>
      </c>
      <c r="B3660" s="82" t="s">
        <v>3933</v>
      </c>
      <c r="C3660" s="82">
        <v>5</v>
      </c>
      <c r="D3660" s="82" t="s">
        <v>3934</v>
      </c>
      <c r="E3660" s="82">
        <v>5368</v>
      </c>
      <c r="F3660" s="82" t="s">
        <v>4008</v>
      </c>
    </row>
    <row r="3661" spans="1:6" hidden="1" x14ac:dyDescent="0.25">
      <c r="A3661" s="82" t="s">
        <v>4009</v>
      </c>
      <c r="B3661" s="82" t="s">
        <v>3933</v>
      </c>
      <c r="C3661" s="82">
        <v>5</v>
      </c>
      <c r="D3661" s="82" t="s">
        <v>3934</v>
      </c>
      <c r="E3661" s="82">
        <v>5376</v>
      </c>
      <c r="F3661" s="82" t="s">
        <v>4009</v>
      </c>
    </row>
    <row r="3662" spans="1:6" hidden="1" x14ac:dyDescent="0.25">
      <c r="A3662" s="82" t="s">
        <v>4010</v>
      </c>
      <c r="B3662" s="82" t="s">
        <v>3933</v>
      </c>
      <c r="C3662" s="82">
        <v>5</v>
      </c>
      <c r="D3662" s="82" t="s">
        <v>3934</v>
      </c>
      <c r="E3662" s="82">
        <v>539</v>
      </c>
      <c r="F3662" s="82" t="s">
        <v>4010</v>
      </c>
    </row>
    <row r="3663" spans="1:6" hidden="1" x14ac:dyDescent="0.25">
      <c r="A3663" s="82" t="s">
        <v>4011</v>
      </c>
      <c r="B3663" s="82" t="s">
        <v>3933</v>
      </c>
      <c r="C3663" s="82">
        <v>5</v>
      </c>
      <c r="D3663" s="82" t="s">
        <v>3934</v>
      </c>
      <c r="E3663" s="82">
        <v>54</v>
      </c>
      <c r="F3663" s="82" t="s">
        <v>4011</v>
      </c>
    </row>
    <row r="3664" spans="1:6" hidden="1" x14ac:dyDescent="0.25">
      <c r="A3664" s="82" t="s">
        <v>4012</v>
      </c>
      <c r="B3664" s="82" t="s">
        <v>3933</v>
      </c>
      <c r="C3664" s="82">
        <v>5</v>
      </c>
      <c r="D3664" s="82" t="s">
        <v>3934</v>
      </c>
      <c r="E3664" s="82">
        <v>5411</v>
      </c>
      <c r="F3664" s="82" t="s">
        <v>4012</v>
      </c>
    </row>
    <row r="3665" spans="1:6" hidden="1" x14ac:dyDescent="0.25">
      <c r="A3665" s="82" t="s">
        <v>4013</v>
      </c>
      <c r="B3665" s="82" t="s">
        <v>3933</v>
      </c>
      <c r="C3665" s="82">
        <v>5</v>
      </c>
      <c r="D3665" s="82" t="s">
        <v>3934</v>
      </c>
      <c r="E3665" s="82">
        <v>5425</v>
      </c>
      <c r="F3665" s="82" t="s">
        <v>4013</v>
      </c>
    </row>
    <row r="3666" spans="1:6" hidden="1" x14ac:dyDescent="0.25">
      <c r="A3666" s="82" t="s">
        <v>4014</v>
      </c>
      <c r="B3666" s="82" t="s">
        <v>3933</v>
      </c>
      <c r="C3666" s="82">
        <v>5</v>
      </c>
      <c r="D3666" s="82" t="s">
        <v>3934</v>
      </c>
      <c r="E3666" s="82">
        <v>544</v>
      </c>
      <c r="F3666" s="82" t="s">
        <v>4014</v>
      </c>
    </row>
    <row r="3667" spans="1:6" hidden="1" x14ac:dyDescent="0.25">
      <c r="A3667" s="82" t="s">
        <v>4015</v>
      </c>
      <c r="B3667" s="82" t="s">
        <v>3933</v>
      </c>
      <c r="C3667" s="82">
        <v>5</v>
      </c>
      <c r="D3667" s="82" t="s">
        <v>3934</v>
      </c>
      <c r="E3667" s="82">
        <v>5467</v>
      </c>
      <c r="F3667" s="82" t="s">
        <v>4015</v>
      </c>
    </row>
    <row r="3668" spans="1:6" hidden="1" x14ac:dyDescent="0.25">
      <c r="A3668" s="82" t="s">
        <v>4016</v>
      </c>
      <c r="B3668" s="82" t="s">
        <v>3933</v>
      </c>
      <c r="C3668" s="82">
        <v>5</v>
      </c>
      <c r="D3668" s="82" t="s">
        <v>3934</v>
      </c>
      <c r="E3668" s="82">
        <v>5475</v>
      </c>
      <c r="F3668" s="82" t="s">
        <v>4016</v>
      </c>
    </row>
    <row r="3669" spans="1:6" hidden="1" x14ac:dyDescent="0.25">
      <c r="A3669" s="82" t="s">
        <v>4017</v>
      </c>
      <c r="B3669" s="82" t="s">
        <v>3933</v>
      </c>
      <c r="C3669" s="82">
        <v>5</v>
      </c>
      <c r="D3669" s="82" t="s">
        <v>3934</v>
      </c>
      <c r="E3669" s="82">
        <v>548</v>
      </c>
      <c r="F3669" s="82" t="s">
        <v>4017</v>
      </c>
    </row>
    <row r="3670" spans="1:6" hidden="1" x14ac:dyDescent="0.25">
      <c r="A3670" s="82" t="s">
        <v>4018</v>
      </c>
      <c r="B3670" s="82" t="s">
        <v>3933</v>
      </c>
      <c r="C3670" s="82">
        <v>5</v>
      </c>
      <c r="D3670" s="82" t="s">
        <v>3934</v>
      </c>
      <c r="E3670" s="82">
        <v>5483</v>
      </c>
      <c r="F3670" s="82" t="s">
        <v>4018</v>
      </c>
    </row>
    <row r="3671" spans="1:6" hidden="1" x14ac:dyDescent="0.25">
      <c r="A3671" s="82" t="s">
        <v>4019</v>
      </c>
      <c r="B3671" s="82" t="s">
        <v>3933</v>
      </c>
      <c r="C3671" s="82">
        <v>5</v>
      </c>
      <c r="D3671" s="82" t="s">
        <v>3934</v>
      </c>
      <c r="E3671" s="82">
        <v>5495</v>
      </c>
      <c r="F3671" s="82" t="s">
        <v>4019</v>
      </c>
    </row>
    <row r="3672" spans="1:6" hidden="1" x14ac:dyDescent="0.25">
      <c r="A3672" s="82" t="s">
        <v>4020</v>
      </c>
      <c r="B3672" s="82" t="s">
        <v>3933</v>
      </c>
      <c r="C3672" s="82">
        <v>5</v>
      </c>
      <c r="D3672" s="82" t="s">
        <v>3934</v>
      </c>
      <c r="E3672" s="82">
        <v>549</v>
      </c>
      <c r="F3672" s="82" t="s">
        <v>4020</v>
      </c>
    </row>
    <row r="3673" spans="1:6" hidden="1" x14ac:dyDescent="0.25">
      <c r="A3673" s="82" t="s">
        <v>4021</v>
      </c>
      <c r="B3673" s="82" t="s">
        <v>3933</v>
      </c>
      <c r="C3673" s="82">
        <v>5</v>
      </c>
      <c r="D3673" s="82" t="s">
        <v>3934</v>
      </c>
      <c r="E3673" s="82">
        <v>5501</v>
      </c>
      <c r="F3673" s="82" t="s">
        <v>4021</v>
      </c>
    </row>
    <row r="3674" spans="1:6" hidden="1" x14ac:dyDescent="0.25">
      <c r="A3674" s="82" t="s">
        <v>4022</v>
      </c>
      <c r="B3674" s="82" t="s">
        <v>3933</v>
      </c>
      <c r="C3674" s="82">
        <v>5</v>
      </c>
      <c r="D3674" s="82" t="s">
        <v>3934</v>
      </c>
      <c r="E3674" s="82">
        <v>5541</v>
      </c>
      <c r="F3674" s="82" t="s">
        <v>4022</v>
      </c>
    </row>
    <row r="3675" spans="1:6" hidden="1" x14ac:dyDescent="0.25">
      <c r="A3675" s="82" t="s">
        <v>4023</v>
      </c>
      <c r="B3675" s="82" t="s">
        <v>3933</v>
      </c>
      <c r="C3675" s="82">
        <v>5</v>
      </c>
      <c r="D3675" s="82" t="s">
        <v>3934</v>
      </c>
      <c r="E3675" s="82">
        <v>5543</v>
      </c>
      <c r="F3675" s="82" t="s">
        <v>4023</v>
      </c>
    </row>
    <row r="3676" spans="1:6" hidden="1" x14ac:dyDescent="0.25">
      <c r="A3676" s="82" t="s">
        <v>4024</v>
      </c>
      <c r="B3676" s="82" t="s">
        <v>3933</v>
      </c>
      <c r="C3676" s="82">
        <v>5</v>
      </c>
      <c r="D3676" s="82" t="s">
        <v>3934</v>
      </c>
      <c r="E3676" s="82">
        <v>5576</v>
      </c>
      <c r="F3676" s="82" t="s">
        <v>4024</v>
      </c>
    </row>
    <row r="3677" spans="1:6" hidden="1" x14ac:dyDescent="0.25">
      <c r="A3677" s="82" t="s">
        <v>4025</v>
      </c>
      <c r="B3677" s="82" t="s">
        <v>3933</v>
      </c>
      <c r="C3677" s="82">
        <v>5</v>
      </c>
      <c r="D3677" s="82" t="s">
        <v>3934</v>
      </c>
      <c r="E3677" s="82">
        <v>5579</v>
      </c>
      <c r="F3677" s="82" t="s">
        <v>4025</v>
      </c>
    </row>
    <row r="3678" spans="1:6" hidden="1" x14ac:dyDescent="0.25">
      <c r="A3678" s="82" t="s">
        <v>4026</v>
      </c>
      <c r="B3678" s="82" t="s">
        <v>3933</v>
      </c>
      <c r="C3678" s="82">
        <v>5</v>
      </c>
      <c r="D3678" s="82" t="s">
        <v>3934</v>
      </c>
      <c r="E3678" s="82">
        <v>5585</v>
      </c>
      <c r="F3678" s="82" t="s">
        <v>4026</v>
      </c>
    </row>
    <row r="3679" spans="1:6" hidden="1" x14ac:dyDescent="0.25">
      <c r="A3679" s="82" t="s">
        <v>4027</v>
      </c>
      <c r="B3679" s="82" t="s">
        <v>3933</v>
      </c>
      <c r="C3679" s="82">
        <v>5</v>
      </c>
      <c r="D3679" s="82" t="s">
        <v>3934</v>
      </c>
      <c r="E3679" s="82">
        <v>5591</v>
      </c>
      <c r="F3679" s="82" t="s">
        <v>4027</v>
      </c>
    </row>
    <row r="3680" spans="1:6" hidden="1" x14ac:dyDescent="0.25">
      <c r="A3680" s="82" t="s">
        <v>4028</v>
      </c>
      <c r="B3680" s="82" t="s">
        <v>3933</v>
      </c>
      <c r="C3680" s="82">
        <v>5</v>
      </c>
      <c r="D3680" s="82" t="s">
        <v>3934</v>
      </c>
      <c r="E3680" s="82">
        <v>5604</v>
      </c>
      <c r="F3680" s="82" t="s">
        <v>4028</v>
      </c>
    </row>
    <row r="3681" spans="1:6" hidden="1" x14ac:dyDescent="0.25">
      <c r="A3681" s="82" t="s">
        <v>4029</v>
      </c>
      <c r="B3681" s="82" t="s">
        <v>3933</v>
      </c>
      <c r="C3681" s="82">
        <v>5</v>
      </c>
      <c r="D3681" s="82" t="s">
        <v>3934</v>
      </c>
      <c r="E3681" s="82">
        <v>5607</v>
      </c>
      <c r="F3681" s="82" t="s">
        <v>4029</v>
      </c>
    </row>
    <row r="3682" spans="1:6" hidden="1" x14ac:dyDescent="0.25">
      <c r="A3682" s="82" t="s">
        <v>4030</v>
      </c>
      <c r="B3682" s="82" t="s">
        <v>3933</v>
      </c>
      <c r="C3682" s="82">
        <v>5</v>
      </c>
      <c r="D3682" s="82" t="s">
        <v>3934</v>
      </c>
      <c r="E3682" s="82">
        <v>5628</v>
      </c>
      <c r="F3682" s="82" t="s">
        <v>4030</v>
      </c>
    </row>
    <row r="3683" spans="1:6" hidden="1" x14ac:dyDescent="0.25">
      <c r="A3683" s="82" t="s">
        <v>4031</v>
      </c>
      <c r="B3683" s="82" t="s">
        <v>3933</v>
      </c>
      <c r="C3683" s="82">
        <v>5</v>
      </c>
      <c r="D3683" s="82" t="s">
        <v>3934</v>
      </c>
      <c r="E3683" s="82">
        <v>5642</v>
      </c>
      <c r="F3683" s="82" t="s">
        <v>4031</v>
      </c>
    </row>
    <row r="3684" spans="1:6" hidden="1" x14ac:dyDescent="0.25">
      <c r="A3684" s="82" t="s">
        <v>4032</v>
      </c>
      <c r="B3684" s="82" t="s">
        <v>3933</v>
      </c>
      <c r="C3684" s="82">
        <v>5</v>
      </c>
      <c r="D3684" s="82" t="s">
        <v>3934</v>
      </c>
      <c r="E3684" s="82">
        <v>5647</v>
      </c>
      <c r="F3684" s="82" t="s">
        <v>4032</v>
      </c>
    </row>
    <row r="3685" spans="1:6" hidden="1" x14ac:dyDescent="0.25">
      <c r="A3685" s="82" t="s">
        <v>4033</v>
      </c>
      <c r="B3685" s="82" t="s">
        <v>3933</v>
      </c>
      <c r="C3685" s="82">
        <v>5</v>
      </c>
      <c r="D3685" s="82" t="s">
        <v>3934</v>
      </c>
      <c r="E3685" s="82">
        <v>5649</v>
      </c>
      <c r="F3685" s="82" t="s">
        <v>4033</v>
      </c>
    </row>
    <row r="3686" spans="1:6" hidden="1" x14ac:dyDescent="0.25">
      <c r="A3686" s="82" t="s">
        <v>4034</v>
      </c>
      <c r="B3686" s="82" t="s">
        <v>3933</v>
      </c>
      <c r="C3686" s="82">
        <v>5</v>
      </c>
      <c r="D3686" s="82" t="s">
        <v>3934</v>
      </c>
      <c r="E3686" s="82">
        <v>5652</v>
      </c>
      <c r="F3686" s="82" t="s">
        <v>4034</v>
      </c>
    </row>
    <row r="3687" spans="1:6" hidden="1" x14ac:dyDescent="0.25">
      <c r="A3687" s="82" t="s">
        <v>4035</v>
      </c>
      <c r="B3687" s="82" t="s">
        <v>3933</v>
      </c>
      <c r="C3687" s="82">
        <v>5</v>
      </c>
      <c r="D3687" s="82" t="s">
        <v>3934</v>
      </c>
      <c r="E3687" s="82">
        <v>5656</v>
      </c>
      <c r="F3687" s="82" t="s">
        <v>4035</v>
      </c>
    </row>
    <row r="3688" spans="1:6" hidden="1" x14ac:dyDescent="0.25">
      <c r="A3688" s="82" t="s">
        <v>4036</v>
      </c>
      <c r="B3688" s="82" t="s">
        <v>3933</v>
      </c>
      <c r="C3688" s="82">
        <v>5</v>
      </c>
      <c r="D3688" s="82" t="s">
        <v>3934</v>
      </c>
      <c r="E3688" s="82">
        <v>5658</v>
      </c>
      <c r="F3688" s="82" t="s">
        <v>4036</v>
      </c>
    </row>
    <row r="3689" spans="1:6" hidden="1" x14ac:dyDescent="0.25">
      <c r="A3689" s="82" t="s">
        <v>4037</v>
      </c>
      <c r="B3689" s="82" t="s">
        <v>3933</v>
      </c>
      <c r="C3689" s="82">
        <v>5</v>
      </c>
      <c r="D3689" s="82" t="s">
        <v>3934</v>
      </c>
      <c r="E3689" s="82">
        <v>5659</v>
      </c>
      <c r="F3689" s="82" t="s">
        <v>4037</v>
      </c>
    </row>
    <row r="3690" spans="1:6" hidden="1" x14ac:dyDescent="0.25">
      <c r="A3690" s="82" t="s">
        <v>4038</v>
      </c>
      <c r="B3690" s="82" t="s">
        <v>3933</v>
      </c>
      <c r="C3690" s="82">
        <v>5</v>
      </c>
      <c r="D3690" s="82" t="s">
        <v>3934</v>
      </c>
      <c r="E3690" s="82">
        <v>566</v>
      </c>
      <c r="F3690" s="82" t="s">
        <v>4038</v>
      </c>
    </row>
    <row r="3691" spans="1:6" hidden="1" x14ac:dyDescent="0.25">
      <c r="A3691" s="82" t="s">
        <v>4039</v>
      </c>
      <c r="B3691" s="82" t="s">
        <v>3933</v>
      </c>
      <c r="C3691" s="82">
        <v>5</v>
      </c>
      <c r="D3691" s="82" t="s">
        <v>3934</v>
      </c>
      <c r="E3691" s="82">
        <v>5664</v>
      </c>
      <c r="F3691" s="82" t="s">
        <v>4039</v>
      </c>
    </row>
    <row r="3692" spans="1:6" hidden="1" x14ac:dyDescent="0.25">
      <c r="A3692" s="82" t="s">
        <v>4040</v>
      </c>
      <c r="B3692" s="82" t="s">
        <v>3933</v>
      </c>
      <c r="C3692" s="82">
        <v>5</v>
      </c>
      <c r="D3692" s="82" t="s">
        <v>3934</v>
      </c>
      <c r="E3692" s="82">
        <v>5665</v>
      </c>
      <c r="F3692" s="82" t="s">
        <v>4040</v>
      </c>
    </row>
    <row r="3693" spans="1:6" hidden="1" x14ac:dyDescent="0.25">
      <c r="A3693" s="82" t="s">
        <v>4041</v>
      </c>
      <c r="B3693" s="82" t="s">
        <v>3933</v>
      </c>
      <c r="C3693" s="82">
        <v>5</v>
      </c>
      <c r="D3693" s="82" t="s">
        <v>3934</v>
      </c>
      <c r="E3693" s="82">
        <v>5667</v>
      </c>
      <c r="F3693" s="82" t="s">
        <v>4041</v>
      </c>
    </row>
    <row r="3694" spans="1:6" hidden="1" x14ac:dyDescent="0.25">
      <c r="A3694" s="82" t="s">
        <v>4042</v>
      </c>
      <c r="B3694" s="82" t="s">
        <v>3933</v>
      </c>
      <c r="C3694" s="82">
        <v>5</v>
      </c>
      <c r="D3694" s="82" t="s">
        <v>3934</v>
      </c>
      <c r="E3694" s="82">
        <v>567</v>
      </c>
      <c r="F3694" s="82" t="s">
        <v>4042</v>
      </c>
    </row>
    <row r="3695" spans="1:6" hidden="1" x14ac:dyDescent="0.25">
      <c r="A3695" s="82" t="s">
        <v>4043</v>
      </c>
      <c r="B3695" s="82" t="s">
        <v>3933</v>
      </c>
      <c r="C3695" s="82">
        <v>5</v>
      </c>
      <c r="D3695" s="82" t="s">
        <v>3934</v>
      </c>
      <c r="E3695" s="82">
        <v>5674</v>
      </c>
      <c r="F3695" s="82" t="s">
        <v>4043</v>
      </c>
    </row>
    <row r="3696" spans="1:6" hidden="1" x14ac:dyDescent="0.25">
      <c r="A3696" s="82" t="s">
        <v>4044</v>
      </c>
      <c r="B3696" s="82" t="s">
        <v>3933</v>
      </c>
      <c r="C3696" s="82">
        <v>5</v>
      </c>
      <c r="D3696" s="82" t="s">
        <v>3934</v>
      </c>
      <c r="E3696" s="82">
        <v>5679</v>
      </c>
      <c r="F3696" s="82" t="s">
        <v>4044</v>
      </c>
    </row>
    <row r="3697" spans="1:6" hidden="1" x14ac:dyDescent="0.25">
      <c r="A3697" s="82" t="s">
        <v>4045</v>
      </c>
      <c r="B3697" s="82" t="s">
        <v>3933</v>
      </c>
      <c r="C3697" s="82">
        <v>5</v>
      </c>
      <c r="D3697" s="82" t="s">
        <v>3934</v>
      </c>
      <c r="E3697" s="82">
        <v>5686</v>
      </c>
      <c r="F3697" s="82" t="s">
        <v>4045</v>
      </c>
    </row>
    <row r="3698" spans="1:6" hidden="1" x14ac:dyDescent="0.25">
      <c r="A3698" s="82" t="s">
        <v>4046</v>
      </c>
      <c r="B3698" s="82" t="s">
        <v>3933</v>
      </c>
      <c r="C3698" s="82">
        <v>5</v>
      </c>
      <c r="D3698" s="82" t="s">
        <v>3934</v>
      </c>
      <c r="E3698" s="82">
        <v>5042</v>
      </c>
      <c r="F3698" s="82" t="s">
        <v>4046</v>
      </c>
    </row>
    <row r="3699" spans="1:6" hidden="1" x14ac:dyDescent="0.25">
      <c r="A3699" s="82" t="s">
        <v>4047</v>
      </c>
      <c r="B3699" s="82" t="s">
        <v>3933</v>
      </c>
      <c r="C3699" s="82">
        <v>5</v>
      </c>
      <c r="D3699" s="82" t="s">
        <v>3934</v>
      </c>
      <c r="E3699" s="82">
        <v>569</v>
      </c>
      <c r="F3699" s="82" t="s">
        <v>4047</v>
      </c>
    </row>
    <row r="3700" spans="1:6" hidden="1" x14ac:dyDescent="0.25">
      <c r="A3700" s="82" t="s">
        <v>4048</v>
      </c>
      <c r="B3700" s="82" t="s">
        <v>3933</v>
      </c>
      <c r="C3700" s="82">
        <v>5</v>
      </c>
      <c r="D3700" s="82" t="s">
        <v>3934</v>
      </c>
      <c r="E3700" s="82">
        <v>5736</v>
      </c>
      <c r="F3700" s="82" t="s">
        <v>4048</v>
      </c>
    </row>
    <row r="3701" spans="1:6" hidden="1" x14ac:dyDescent="0.25">
      <c r="A3701" s="82" t="s">
        <v>4049</v>
      </c>
      <c r="B3701" s="82" t="s">
        <v>3933</v>
      </c>
      <c r="C3701" s="82">
        <v>5</v>
      </c>
      <c r="D3701" s="82" t="s">
        <v>3934</v>
      </c>
      <c r="E3701" s="82">
        <v>5756</v>
      </c>
      <c r="F3701" s="82" t="s">
        <v>4049</v>
      </c>
    </row>
    <row r="3702" spans="1:6" hidden="1" x14ac:dyDescent="0.25">
      <c r="A3702" s="82" t="s">
        <v>4050</v>
      </c>
      <c r="B3702" s="82" t="s">
        <v>3933</v>
      </c>
      <c r="C3702" s="82">
        <v>5</v>
      </c>
      <c r="D3702" s="82" t="s">
        <v>3934</v>
      </c>
      <c r="E3702" s="82">
        <v>5761</v>
      </c>
      <c r="F3702" s="82" t="s">
        <v>4050</v>
      </c>
    </row>
    <row r="3703" spans="1:6" hidden="1" x14ac:dyDescent="0.25">
      <c r="A3703" s="82" t="s">
        <v>4051</v>
      </c>
      <c r="B3703" s="82" t="s">
        <v>3933</v>
      </c>
      <c r="C3703" s="82">
        <v>5</v>
      </c>
      <c r="D3703" s="82" t="s">
        <v>3934</v>
      </c>
      <c r="E3703" s="82">
        <v>5789</v>
      </c>
      <c r="F3703" s="82" t="s">
        <v>4051</v>
      </c>
    </row>
    <row r="3704" spans="1:6" hidden="1" x14ac:dyDescent="0.25">
      <c r="A3704" s="82" t="s">
        <v>4052</v>
      </c>
      <c r="B3704" s="82" t="s">
        <v>3933</v>
      </c>
      <c r="C3704" s="82">
        <v>5</v>
      </c>
      <c r="D3704" s="82" t="s">
        <v>3934</v>
      </c>
      <c r="E3704" s="82">
        <v>579</v>
      </c>
      <c r="F3704" s="82" t="s">
        <v>4052</v>
      </c>
    </row>
    <row r="3705" spans="1:6" hidden="1" x14ac:dyDescent="0.25">
      <c r="A3705" s="82" t="s">
        <v>4053</v>
      </c>
      <c r="B3705" s="82" t="s">
        <v>3933</v>
      </c>
      <c r="C3705" s="82">
        <v>5</v>
      </c>
      <c r="D3705" s="82" t="s">
        <v>3934</v>
      </c>
      <c r="E3705" s="82">
        <v>5792</v>
      </c>
      <c r="F3705" s="82" t="s">
        <v>4053</v>
      </c>
    </row>
    <row r="3706" spans="1:6" hidden="1" x14ac:dyDescent="0.25">
      <c r="A3706" s="82" t="s">
        <v>4054</v>
      </c>
      <c r="B3706" s="82" t="s">
        <v>3933</v>
      </c>
      <c r="C3706" s="82">
        <v>5</v>
      </c>
      <c r="D3706" s="82" t="s">
        <v>3934</v>
      </c>
      <c r="E3706" s="82">
        <v>5809</v>
      </c>
      <c r="F3706" s="82" t="s">
        <v>4054</v>
      </c>
    </row>
    <row r="3707" spans="1:6" hidden="1" x14ac:dyDescent="0.25">
      <c r="A3707" s="82" t="s">
        <v>4055</v>
      </c>
      <c r="B3707" s="82" t="s">
        <v>3933</v>
      </c>
      <c r="C3707" s="82">
        <v>5</v>
      </c>
      <c r="D3707" s="82" t="s">
        <v>3934</v>
      </c>
      <c r="E3707" s="82">
        <v>5819</v>
      </c>
      <c r="F3707" s="82" t="s">
        <v>4055</v>
      </c>
    </row>
    <row r="3708" spans="1:6" hidden="1" x14ac:dyDescent="0.25">
      <c r="A3708" s="82" t="s">
        <v>4056</v>
      </c>
      <c r="B3708" s="82" t="s">
        <v>3933</v>
      </c>
      <c r="C3708" s="82">
        <v>5</v>
      </c>
      <c r="D3708" s="82" t="s">
        <v>3934</v>
      </c>
      <c r="E3708" s="82">
        <v>5837</v>
      </c>
      <c r="F3708" s="82" t="s">
        <v>4056</v>
      </c>
    </row>
    <row r="3709" spans="1:6" hidden="1" x14ac:dyDescent="0.25">
      <c r="A3709" s="82" t="s">
        <v>4057</v>
      </c>
      <c r="B3709" s="82" t="s">
        <v>3933</v>
      </c>
      <c r="C3709" s="82">
        <v>5</v>
      </c>
      <c r="D3709" s="82" t="s">
        <v>3934</v>
      </c>
      <c r="E3709" s="82">
        <v>5842</v>
      </c>
      <c r="F3709" s="82" t="s">
        <v>4057</v>
      </c>
    </row>
    <row r="3710" spans="1:6" hidden="1" x14ac:dyDescent="0.25">
      <c r="A3710" s="82" t="s">
        <v>4058</v>
      </c>
      <c r="B3710" s="82" t="s">
        <v>3933</v>
      </c>
      <c r="C3710" s="82">
        <v>5</v>
      </c>
      <c r="D3710" s="82" t="s">
        <v>3934</v>
      </c>
      <c r="E3710" s="82">
        <v>5847</v>
      </c>
      <c r="F3710" s="82" t="s">
        <v>4058</v>
      </c>
    </row>
    <row r="3711" spans="1:6" hidden="1" x14ac:dyDescent="0.25">
      <c r="A3711" s="82" t="s">
        <v>4059</v>
      </c>
      <c r="B3711" s="82" t="s">
        <v>3933</v>
      </c>
      <c r="C3711" s="82">
        <v>5</v>
      </c>
      <c r="D3711" s="82" t="s">
        <v>3934</v>
      </c>
      <c r="E3711" s="82">
        <v>5854</v>
      </c>
      <c r="F3711" s="82" t="s">
        <v>4059</v>
      </c>
    </row>
    <row r="3712" spans="1:6" hidden="1" x14ac:dyDescent="0.25">
      <c r="A3712" s="82" t="s">
        <v>4060</v>
      </c>
      <c r="B3712" s="82" t="s">
        <v>3933</v>
      </c>
      <c r="C3712" s="82">
        <v>5</v>
      </c>
      <c r="D3712" s="82" t="s">
        <v>3934</v>
      </c>
      <c r="E3712" s="82">
        <v>5856</v>
      </c>
      <c r="F3712" s="82" t="s">
        <v>4060</v>
      </c>
    </row>
    <row r="3713" spans="1:6" hidden="1" x14ac:dyDescent="0.25">
      <c r="A3713" s="82" t="s">
        <v>4061</v>
      </c>
      <c r="B3713" s="82" t="s">
        <v>3933</v>
      </c>
      <c r="C3713" s="82">
        <v>5</v>
      </c>
      <c r="D3713" s="82" t="s">
        <v>3934</v>
      </c>
      <c r="E3713" s="82">
        <v>5858</v>
      </c>
      <c r="F3713" s="82" t="s">
        <v>4061</v>
      </c>
    </row>
    <row r="3714" spans="1:6" hidden="1" x14ac:dyDescent="0.25">
      <c r="A3714" s="82" t="s">
        <v>4062</v>
      </c>
      <c r="B3714" s="82" t="s">
        <v>3933</v>
      </c>
      <c r="C3714" s="82">
        <v>5</v>
      </c>
      <c r="D3714" s="82" t="s">
        <v>3934</v>
      </c>
      <c r="E3714" s="82">
        <v>5861</v>
      </c>
      <c r="F3714" s="82" t="s">
        <v>4062</v>
      </c>
    </row>
    <row r="3715" spans="1:6" hidden="1" x14ac:dyDescent="0.25">
      <c r="A3715" s="82" t="s">
        <v>4063</v>
      </c>
      <c r="B3715" s="82" t="s">
        <v>3933</v>
      </c>
      <c r="C3715" s="82">
        <v>5</v>
      </c>
      <c r="D3715" s="82" t="s">
        <v>3934</v>
      </c>
      <c r="E3715" s="82">
        <v>5873</v>
      </c>
      <c r="F3715" s="82" t="s">
        <v>4063</v>
      </c>
    </row>
    <row r="3716" spans="1:6" hidden="1" x14ac:dyDescent="0.25">
      <c r="A3716" s="82" t="s">
        <v>4064</v>
      </c>
      <c r="B3716" s="82" t="s">
        <v>3933</v>
      </c>
      <c r="C3716" s="82">
        <v>5</v>
      </c>
      <c r="D3716" s="82" t="s">
        <v>3934</v>
      </c>
      <c r="E3716" s="82">
        <v>5885</v>
      </c>
      <c r="F3716" s="82" t="s">
        <v>4064</v>
      </c>
    </row>
    <row r="3717" spans="1:6" hidden="1" x14ac:dyDescent="0.25">
      <c r="A3717" s="82" t="s">
        <v>4065</v>
      </c>
      <c r="B3717" s="82" t="s">
        <v>3933</v>
      </c>
      <c r="C3717" s="82">
        <v>5</v>
      </c>
      <c r="D3717" s="82" t="s">
        <v>3934</v>
      </c>
      <c r="E3717" s="82">
        <v>5887</v>
      </c>
      <c r="F3717" s="82" t="s">
        <v>4065</v>
      </c>
    </row>
    <row r="3718" spans="1:6" hidden="1" x14ac:dyDescent="0.25">
      <c r="A3718" s="82" t="s">
        <v>4066</v>
      </c>
      <c r="B3718" s="82" t="s">
        <v>3933</v>
      </c>
      <c r="C3718" s="82">
        <v>5</v>
      </c>
      <c r="D3718" s="82" t="s">
        <v>3934</v>
      </c>
      <c r="E3718" s="82">
        <v>589</v>
      </c>
      <c r="F3718" s="82" t="s">
        <v>4066</v>
      </c>
    </row>
    <row r="3719" spans="1:6" hidden="1" x14ac:dyDescent="0.25">
      <c r="A3719" s="82" t="s">
        <v>4067</v>
      </c>
      <c r="B3719" s="82" t="s">
        <v>3933</v>
      </c>
      <c r="C3719" s="82">
        <v>5</v>
      </c>
      <c r="D3719" s="82" t="s">
        <v>3934</v>
      </c>
      <c r="E3719" s="82">
        <v>5893</v>
      </c>
      <c r="F3719" s="82" t="s">
        <v>4067</v>
      </c>
    </row>
    <row r="3720" spans="1:6" hidden="1" x14ac:dyDescent="0.25">
      <c r="A3720" s="82" t="s">
        <v>4068</v>
      </c>
      <c r="B3720" s="82" t="s">
        <v>3933</v>
      </c>
      <c r="C3720" s="82">
        <v>5</v>
      </c>
      <c r="D3720" s="82" t="s">
        <v>3934</v>
      </c>
      <c r="E3720" s="82">
        <v>5895</v>
      </c>
      <c r="F3720" s="82" t="s">
        <v>4068</v>
      </c>
    </row>
    <row r="3721" spans="1:6" hidden="1" x14ac:dyDescent="0.25">
      <c r="A3721" s="82" t="s">
        <v>4069</v>
      </c>
      <c r="B3721" s="82" t="s">
        <v>3941</v>
      </c>
      <c r="C3721" s="82">
        <v>8</v>
      </c>
      <c r="D3721" s="82" t="s">
        <v>3942</v>
      </c>
      <c r="E3721" s="82">
        <v>8078</v>
      </c>
      <c r="F3721" s="82" t="s">
        <v>4069</v>
      </c>
    </row>
    <row r="3722" spans="1:6" hidden="1" x14ac:dyDescent="0.25">
      <c r="A3722" s="82" t="s">
        <v>4070</v>
      </c>
      <c r="B3722" s="82" t="s">
        <v>3941</v>
      </c>
      <c r="C3722" s="82">
        <v>8</v>
      </c>
      <c r="D3722" s="82" t="s">
        <v>3942</v>
      </c>
      <c r="E3722" s="82">
        <v>8137</v>
      </c>
      <c r="F3722" s="82" t="s">
        <v>4070</v>
      </c>
    </row>
    <row r="3723" spans="1:6" hidden="1" x14ac:dyDescent="0.25">
      <c r="A3723" s="82" t="s">
        <v>4071</v>
      </c>
      <c r="B3723" s="82" t="s">
        <v>3941</v>
      </c>
      <c r="C3723" s="82">
        <v>8</v>
      </c>
      <c r="D3723" s="82" t="s">
        <v>3942</v>
      </c>
      <c r="E3723" s="82">
        <v>8141</v>
      </c>
      <c r="F3723" s="82" t="s">
        <v>4071</v>
      </c>
    </row>
    <row r="3724" spans="1:6" hidden="1" x14ac:dyDescent="0.25">
      <c r="A3724" s="82" t="s">
        <v>4072</v>
      </c>
      <c r="B3724" s="82" t="s">
        <v>3941</v>
      </c>
      <c r="C3724" s="82">
        <v>8</v>
      </c>
      <c r="D3724" s="82" t="s">
        <v>3942</v>
      </c>
      <c r="E3724" s="82">
        <v>8296</v>
      </c>
      <c r="F3724" s="82" t="s">
        <v>4072</v>
      </c>
    </row>
    <row r="3725" spans="1:6" hidden="1" x14ac:dyDescent="0.25">
      <c r="A3725" s="82" t="s">
        <v>4073</v>
      </c>
      <c r="B3725" s="82" t="s">
        <v>3941</v>
      </c>
      <c r="C3725" s="82">
        <v>8</v>
      </c>
      <c r="D3725" s="82" t="s">
        <v>3942</v>
      </c>
      <c r="E3725" s="82">
        <v>8372</v>
      </c>
      <c r="F3725" s="82" t="s">
        <v>4073</v>
      </c>
    </row>
    <row r="3726" spans="1:6" hidden="1" x14ac:dyDescent="0.25">
      <c r="A3726" s="82" t="s">
        <v>4074</v>
      </c>
      <c r="B3726" s="82" t="s">
        <v>3941</v>
      </c>
      <c r="C3726" s="82">
        <v>8</v>
      </c>
      <c r="D3726" s="82" t="s">
        <v>3942</v>
      </c>
      <c r="E3726" s="82">
        <v>8421</v>
      </c>
      <c r="F3726" s="82" t="s">
        <v>4074</v>
      </c>
    </row>
    <row r="3727" spans="1:6" hidden="1" x14ac:dyDescent="0.25">
      <c r="A3727" s="82" t="s">
        <v>4075</v>
      </c>
      <c r="B3727" s="82" t="s">
        <v>3941</v>
      </c>
      <c r="C3727" s="82">
        <v>8</v>
      </c>
      <c r="D3727" s="82" t="s">
        <v>3942</v>
      </c>
      <c r="E3727" s="82">
        <v>8433</v>
      </c>
      <c r="F3727" s="82" t="s">
        <v>4075</v>
      </c>
    </row>
    <row r="3728" spans="1:6" hidden="1" x14ac:dyDescent="0.25">
      <c r="A3728" s="82" t="s">
        <v>4076</v>
      </c>
      <c r="B3728" s="82" t="s">
        <v>3941</v>
      </c>
      <c r="C3728" s="82">
        <v>8</v>
      </c>
      <c r="D3728" s="82" t="s">
        <v>3942</v>
      </c>
      <c r="E3728" s="82">
        <v>8436</v>
      </c>
      <c r="F3728" s="82" t="s">
        <v>4076</v>
      </c>
    </row>
    <row r="3729" spans="1:6" hidden="1" x14ac:dyDescent="0.25">
      <c r="A3729" s="82" t="s">
        <v>4077</v>
      </c>
      <c r="B3729" s="82" t="s">
        <v>3941</v>
      </c>
      <c r="C3729" s="82">
        <v>8</v>
      </c>
      <c r="D3729" s="82" t="s">
        <v>3942</v>
      </c>
      <c r="E3729" s="82">
        <v>852</v>
      </c>
      <c r="F3729" s="82" t="s">
        <v>4077</v>
      </c>
    </row>
    <row r="3730" spans="1:6" hidden="1" x14ac:dyDescent="0.25">
      <c r="A3730" s="82" t="s">
        <v>4078</v>
      </c>
      <c r="B3730" s="82" t="s">
        <v>3941</v>
      </c>
      <c r="C3730" s="82">
        <v>8</v>
      </c>
      <c r="D3730" s="82" t="s">
        <v>3942</v>
      </c>
      <c r="E3730" s="82">
        <v>8549</v>
      </c>
      <c r="F3730" s="82" t="s">
        <v>4078</v>
      </c>
    </row>
    <row r="3731" spans="1:6" hidden="1" x14ac:dyDescent="0.25">
      <c r="A3731" s="82" t="s">
        <v>4079</v>
      </c>
      <c r="B3731" s="82" t="s">
        <v>3941</v>
      </c>
      <c r="C3731" s="82">
        <v>8</v>
      </c>
      <c r="D3731" s="82" t="s">
        <v>3942</v>
      </c>
      <c r="E3731" s="82">
        <v>8558</v>
      </c>
      <c r="F3731" s="82" t="s">
        <v>4079</v>
      </c>
    </row>
    <row r="3732" spans="1:6" hidden="1" x14ac:dyDescent="0.25">
      <c r="A3732" s="82" t="s">
        <v>4080</v>
      </c>
      <c r="B3732" s="82" t="s">
        <v>3941</v>
      </c>
      <c r="C3732" s="82">
        <v>8</v>
      </c>
      <c r="D3732" s="82" t="s">
        <v>3942</v>
      </c>
      <c r="E3732" s="82">
        <v>856</v>
      </c>
      <c r="F3732" s="82" t="s">
        <v>4080</v>
      </c>
    </row>
    <row r="3733" spans="1:6" hidden="1" x14ac:dyDescent="0.25">
      <c r="A3733" s="82" t="s">
        <v>4081</v>
      </c>
      <c r="B3733" s="82" t="s">
        <v>3941</v>
      </c>
      <c r="C3733" s="82">
        <v>8</v>
      </c>
      <c r="D3733" s="82" t="s">
        <v>3942</v>
      </c>
      <c r="E3733" s="82">
        <v>8573</v>
      </c>
      <c r="F3733" s="82" t="s">
        <v>4081</v>
      </c>
    </row>
    <row r="3734" spans="1:6" hidden="1" x14ac:dyDescent="0.25">
      <c r="A3734" s="82" t="s">
        <v>4082</v>
      </c>
      <c r="B3734" s="82" t="s">
        <v>3941</v>
      </c>
      <c r="C3734" s="82">
        <v>8</v>
      </c>
      <c r="D3734" s="82" t="s">
        <v>3942</v>
      </c>
      <c r="E3734" s="82">
        <v>8606</v>
      </c>
      <c r="F3734" s="82" t="s">
        <v>4082</v>
      </c>
    </row>
    <row r="3735" spans="1:6" hidden="1" x14ac:dyDescent="0.25">
      <c r="A3735" s="82" t="s">
        <v>4083</v>
      </c>
      <c r="B3735" s="82" t="s">
        <v>3941</v>
      </c>
      <c r="C3735" s="82">
        <v>8</v>
      </c>
      <c r="D3735" s="82" t="s">
        <v>3942</v>
      </c>
      <c r="E3735" s="82">
        <v>8634</v>
      </c>
      <c r="F3735" s="82" t="s">
        <v>4083</v>
      </c>
    </row>
    <row r="3736" spans="1:6" hidden="1" x14ac:dyDescent="0.25">
      <c r="A3736" s="82" t="s">
        <v>4030</v>
      </c>
      <c r="B3736" s="82" t="s">
        <v>3941</v>
      </c>
      <c r="C3736" s="82">
        <v>8</v>
      </c>
      <c r="D3736" s="82" t="s">
        <v>3942</v>
      </c>
      <c r="E3736" s="82">
        <v>8638</v>
      </c>
      <c r="F3736" s="82" t="s">
        <v>4030</v>
      </c>
    </row>
    <row r="3737" spans="1:6" hidden="1" x14ac:dyDescent="0.25">
      <c r="A3737" s="82" t="s">
        <v>4084</v>
      </c>
      <c r="B3737" s="82" t="s">
        <v>3941</v>
      </c>
      <c r="C3737" s="82">
        <v>8</v>
      </c>
      <c r="D3737" s="82" t="s">
        <v>3942</v>
      </c>
      <c r="E3737" s="82">
        <v>8675</v>
      </c>
      <c r="F3737" s="82" t="s">
        <v>4084</v>
      </c>
    </row>
    <row r="3738" spans="1:6" hidden="1" x14ac:dyDescent="0.25">
      <c r="A3738" s="82" t="s">
        <v>4085</v>
      </c>
      <c r="B3738" s="82" t="s">
        <v>3941</v>
      </c>
      <c r="C3738" s="82">
        <v>8</v>
      </c>
      <c r="D3738" s="82" t="s">
        <v>3942</v>
      </c>
      <c r="E3738" s="82">
        <v>8685</v>
      </c>
      <c r="F3738" s="82" t="s">
        <v>4085</v>
      </c>
    </row>
    <row r="3739" spans="1:6" hidden="1" x14ac:dyDescent="0.25">
      <c r="A3739" s="82" t="s">
        <v>4086</v>
      </c>
      <c r="B3739" s="82" t="s">
        <v>3941</v>
      </c>
      <c r="C3739" s="82">
        <v>8</v>
      </c>
      <c r="D3739" s="82" t="s">
        <v>3942</v>
      </c>
      <c r="E3739" s="82">
        <v>8758</v>
      </c>
      <c r="F3739" s="82" t="s">
        <v>4086</v>
      </c>
    </row>
    <row r="3740" spans="1:6" hidden="1" x14ac:dyDescent="0.25">
      <c r="A3740" s="82" t="s">
        <v>4087</v>
      </c>
      <c r="B3740" s="82" t="s">
        <v>3941</v>
      </c>
      <c r="C3740" s="82">
        <v>8</v>
      </c>
      <c r="D3740" s="82" t="s">
        <v>3942</v>
      </c>
      <c r="E3740" s="82">
        <v>877</v>
      </c>
      <c r="F3740" s="82" t="s">
        <v>4087</v>
      </c>
    </row>
    <row r="3741" spans="1:6" hidden="1" x14ac:dyDescent="0.25">
      <c r="A3741" s="82" t="s">
        <v>4088</v>
      </c>
      <c r="B3741" s="82" t="s">
        <v>3941</v>
      </c>
      <c r="C3741" s="82">
        <v>8</v>
      </c>
      <c r="D3741" s="82" t="s">
        <v>3942</v>
      </c>
      <c r="E3741" s="82">
        <v>8832</v>
      </c>
      <c r="F3741" s="82" t="s">
        <v>4088</v>
      </c>
    </row>
    <row r="3742" spans="1:6" hidden="1" x14ac:dyDescent="0.25">
      <c r="A3742" s="82" t="s">
        <v>4089</v>
      </c>
      <c r="B3742" s="82" t="s">
        <v>3941</v>
      </c>
      <c r="C3742" s="82">
        <v>8</v>
      </c>
      <c r="D3742" s="82" t="s">
        <v>3942</v>
      </c>
      <c r="E3742" s="82">
        <v>8849</v>
      </c>
      <c r="F3742" s="82" t="s">
        <v>4089</v>
      </c>
    </row>
    <row r="3743" spans="1:6" hidden="1" x14ac:dyDescent="0.25">
      <c r="A3743" s="82" t="s">
        <v>4090</v>
      </c>
      <c r="B3743" s="82" t="s">
        <v>3941</v>
      </c>
      <c r="C3743" s="82">
        <v>13</v>
      </c>
      <c r="D3743" s="82" t="s">
        <v>4091</v>
      </c>
      <c r="E3743" s="82">
        <v>13006</v>
      </c>
      <c r="F3743" s="82" t="s">
        <v>4090</v>
      </c>
    </row>
    <row r="3744" spans="1:6" hidden="1" x14ac:dyDescent="0.25">
      <c r="A3744" s="82" t="s">
        <v>4092</v>
      </c>
      <c r="B3744" s="82" t="s">
        <v>3941</v>
      </c>
      <c r="C3744" s="82">
        <v>13</v>
      </c>
      <c r="D3744" s="82" t="s">
        <v>4091</v>
      </c>
      <c r="E3744" s="82">
        <v>1303</v>
      </c>
      <c r="F3744" s="82" t="s">
        <v>4092</v>
      </c>
    </row>
    <row r="3745" spans="1:6" hidden="1" x14ac:dyDescent="0.25">
      <c r="A3745" s="82" t="s">
        <v>4093</v>
      </c>
      <c r="B3745" s="82" t="s">
        <v>3941</v>
      </c>
      <c r="C3745" s="82">
        <v>13</v>
      </c>
      <c r="D3745" s="82" t="s">
        <v>4091</v>
      </c>
      <c r="E3745" s="82">
        <v>13042</v>
      </c>
      <c r="F3745" s="82" t="s">
        <v>4093</v>
      </c>
    </row>
    <row r="3746" spans="1:6" hidden="1" x14ac:dyDescent="0.25">
      <c r="A3746" s="82" t="s">
        <v>4094</v>
      </c>
      <c r="B3746" s="82" t="s">
        <v>3941</v>
      </c>
      <c r="C3746" s="82">
        <v>13</v>
      </c>
      <c r="D3746" s="82" t="s">
        <v>4091</v>
      </c>
      <c r="E3746" s="82">
        <v>13052</v>
      </c>
      <c r="F3746" s="82" t="s">
        <v>4094</v>
      </c>
    </row>
    <row r="3747" spans="1:6" hidden="1" x14ac:dyDescent="0.25">
      <c r="A3747" s="82" t="s">
        <v>4095</v>
      </c>
      <c r="B3747" s="82" t="s">
        <v>3941</v>
      </c>
      <c r="C3747" s="82">
        <v>13</v>
      </c>
      <c r="D3747" s="82" t="s">
        <v>4091</v>
      </c>
      <c r="E3747" s="82">
        <v>13062</v>
      </c>
      <c r="F3747" s="82" t="s">
        <v>4095</v>
      </c>
    </row>
    <row r="3748" spans="1:6" hidden="1" x14ac:dyDescent="0.25">
      <c r="A3748" s="82" t="s">
        <v>4096</v>
      </c>
      <c r="B3748" s="82" t="s">
        <v>3941</v>
      </c>
      <c r="C3748" s="82">
        <v>13</v>
      </c>
      <c r="D3748" s="82" t="s">
        <v>4091</v>
      </c>
      <c r="E3748" s="82">
        <v>13074</v>
      </c>
      <c r="F3748" s="82" t="s">
        <v>4096</v>
      </c>
    </row>
    <row r="3749" spans="1:6" hidden="1" x14ac:dyDescent="0.25">
      <c r="A3749" s="82" t="s">
        <v>4097</v>
      </c>
      <c r="B3749" s="82" t="s">
        <v>3941</v>
      </c>
      <c r="C3749" s="82">
        <v>13</v>
      </c>
      <c r="D3749" s="82" t="s">
        <v>4091</v>
      </c>
      <c r="E3749" s="82">
        <v>1314</v>
      </c>
      <c r="F3749" s="82" t="s">
        <v>4097</v>
      </c>
    </row>
    <row r="3750" spans="1:6" hidden="1" x14ac:dyDescent="0.25">
      <c r="A3750" s="82" t="s">
        <v>4098</v>
      </c>
      <c r="B3750" s="82" t="s">
        <v>3941</v>
      </c>
      <c r="C3750" s="82">
        <v>13</v>
      </c>
      <c r="D3750" s="82" t="s">
        <v>4091</v>
      </c>
      <c r="E3750" s="82">
        <v>1316</v>
      </c>
      <c r="F3750" s="82" t="s">
        <v>4098</v>
      </c>
    </row>
    <row r="3751" spans="1:6" hidden="1" x14ac:dyDescent="0.25">
      <c r="A3751" s="82" t="s">
        <v>4099</v>
      </c>
      <c r="B3751" s="82" t="s">
        <v>3941</v>
      </c>
      <c r="C3751" s="82">
        <v>13</v>
      </c>
      <c r="D3751" s="82" t="s">
        <v>4091</v>
      </c>
      <c r="E3751" s="82">
        <v>13001</v>
      </c>
      <c r="F3751" s="82" t="s">
        <v>4099</v>
      </c>
    </row>
    <row r="3752" spans="1:6" hidden="1" x14ac:dyDescent="0.25">
      <c r="A3752" s="82" t="s">
        <v>4100</v>
      </c>
      <c r="B3752" s="82" t="s">
        <v>3941</v>
      </c>
      <c r="C3752" s="82">
        <v>13</v>
      </c>
      <c r="D3752" s="82" t="s">
        <v>4091</v>
      </c>
      <c r="E3752" s="82">
        <v>13188</v>
      </c>
      <c r="F3752" s="82" t="s">
        <v>4100</v>
      </c>
    </row>
    <row r="3753" spans="1:6" hidden="1" x14ac:dyDescent="0.25">
      <c r="A3753" s="82" t="s">
        <v>4101</v>
      </c>
      <c r="B3753" s="82" t="s">
        <v>3941</v>
      </c>
      <c r="C3753" s="82">
        <v>13</v>
      </c>
      <c r="D3753" s="82" t="s">
        <v>4091</v>
      </c>
      <c r="E3753" s="82">
        <v>13222</v>
      </c>
      <c r="F3753" s="82" t="s">
        <v>4101</v>
      </c>
    </row>
    <row r="3754" spans="1:6" hidden="1" x14ac:dyDescent="0.25">
      <c r="A3754" s="82" t="s">
        <v>4102</v>
      </c>
      <c r="B3754" s="82" t="s">
        <v>3941</v>
      </c>
      <c r="C3754" s="82">
        <v>13</v>
      </c>
      <c r="D3754" s="82" t="s">
        <v>4091</v>
      </c>
      <c r="E3754" s="82">
        <v>13212</v>
      </c>
      <c r="F3754" s="82" t="s">
        <v>4102</v>
      </c>
    </row>
    <row r="3755" spans="1:6" hidden="1" x14ac:dyDescent="0.25">
      <c r="A3755" s="82" t="s">
        <v>4103</v>
      </c>
      <c r="B3755" s="82" t="s">
        <v>3941</v>
      </c>
      <c r="C3755" s="82">
        <v>13</v>
      </c>
      <c r="D3755" s="82" t="s">
        <v>4091</v>
      </c>
      <c r="E3755" s="82">
        <v>13244</v>
      </c>
      <c r="F3755" s="82" t="s">
        <v>4103</v>
      </c>
    </row>
    <row r="3756" spans="1:6" hidden="1" x14ac:dyDescent="0.25">
      <c r="A3756" s="82" t="s">
        <v>4104</v>
      </c>
      <c r="B3756" s="82" t="s">
        <v>3941</v>
      </c>
      <c r="C3756" s="82">
        <v>13</v>
      </c>
      <c r="D3756" s="82" t="s">
        <v>4091</v>
      </c>
      <c r="E3756" s="82">
        <v>13248</v>
      </c>
      <c r="F3756" s="82" t="s">
        <v>4104</v>
      </c>
    </row>
    <row r="3757" spans="1:6" hidden="1" x14ac:dyDescent="0.25">
      <c r="A3757" s="82" t="s">
        <v>4105</v>
      </c>
      <c r="B3757" s="82" t="s">
        <v>3941</v>
      </c>
      <c r="C3757" s="82">
        <v>13</v>
      </c>
      <c r="D3757" s="82" t="s">
        <v>4091</v>
      </c>
      <c r="E3757" s="82">
        <v>13268</v>
      </c>
      <c r="F3757" s="82" t="s">
        <v>4105</v>
      </c>
    </row>
    <row r="3758" spans="1:6" hidden="1" x14ac:dyDescent="0.25">
      <c r="A3758" s="82" t="s">
        <v>4106</v>
      </c>
      <c r="B3758" s="82" t="s">
        <v>3941</v>
      </c>
      <c r="C3758" s="82">
        <v>13</v>
      </c>
      <c r="D3758" s="82" t="s">
        <v>4091</v>
      </c>
      <c r="E3758" s="82">
        <v>133</v>
      </c>
      <c r="F3758" s="82" t="s">
        <v>4106</v>
      </c>
    </row>
    <row r="3759" spans="1:6" hidden="1" x14ac:dyDescent="0.25">
      <c r="A3759" s="82" t="s">
        <v>4107</v>
      </c>
      <c r="B3759" s="82" t="s">
        <v>3941</v>
      </c>
      <c r="C3759" s="82">
        <v>13</v>
      </c>
      <c r="D3759" s="82" t="s">
        <v>4091</v>
      </c>
      <c r="E3759" s="82">
        <v>1343</v>
      </c>
      <c r="F3759" s="82" t="s">
        <v>4107</v>
      </c>
    </row>
    <row r="3760" spans="1:6" hidden="1" x14ac:dyDescent="0.25">
      <c r="A3760" s="82" t="s">
        <v>4108</v>
      </c>
      <c r="B3760" s="82" t="s">
        <v>3941</v>
      </c>
      <c r="C3760" s="82">
        <v>13</v>
      </c>
      <c r="D3760" s="82" t="s">
        <v>4091</v>
      </c>
      <c r="E3760" s="82">
        <v>13433</v>
      </c>
      <c r="F3760" s="82" t="s">
        <v>4108</v>
      </c>
    </row>
    <row r="3761" spans="1:6" hidden="1" x14ac:dyDescent="0.25">
      <c r="A3761" s="82" t="s">
        <v>4109</v>
      </c>
      <c r="B3761" s="82" t="s">
        <v>3941</v>
      </c>
      <c r="C3761" s="82">
        <v>13</v>
      </c>
      <c r="D3761" s="82" t="s">
        <v>4091</v>
      </c>
      <c r="E3761" s="82">
        <v>1344</v>
      </c>
      <c r="F3761" s="82" t="s">
        <v>4109</v>
      </c>
    </row>
    <row r="3762" spans="1:6" hidden="1" x14ac:dyDescent="0.25">
      <c r="A3762" s="82" t="s">
        <v>4110</v>
      </c>
      <c r="B3762" s="82" t="s">
        <v>3941</v>
      </c>
      <c r="C3762" s="82">
        <v>13</v>
      </c>
      <c r="D3762" s="82" t="s">
        <v>4091</v>
      </c>
      <c r="E3762" s="82">
        <v>13442</v>
      </c>
      <c r="F3762" s="82" t="s">
        <v>4110</v>
      </c>
    </row>
    <row r="3763" spans="1:6" hidden="1" x14ac:dyDescent="0.25">
      <c r="A3763" s="82" t="s">
        <v>4111</v>
      </c>
      <c r="B3763" s="82" t="s">
        <v>3941</v>
      </c>
      <c r="C3763" s="82">
        <v>13</v>
      </c>
      <c r="D3763" s="82" t="s">
        <v>4091</v>
      </c>
      <c r="E3763" s="82">
        <v>13468</v>
      </c>
      <c r="F3763" s="82" t="s">
        <v>4111</v>
      </c>
    </row>
    <row r="3764" spans="1:6" hidden="1" x14ac:dyDescent="0.25">
      <c r="A3764" s="82" t="s">
        <v>4112</v>
      </c>
      <c r="B3764" s="82" t="s">
        <v>3941</v>
      </c>
      <c r="C3764" s="82">
        <v>13</v>
      </c>
      <c r="D3764" s="82" t="s">
        <v>4091</v>
      </c>
      <c r="E3764" s="82">
        <v>13458</v>
      </c>
      <c r="F3764" s="82" t="s">
        <v>4112</v>
      </c>
    </row>
    <row r="3765" spans="1:6" hidden="1" x14ac:dyDescent="0.25">
      <c r="A3765" s="82" t="s">
        <v>4113</v>
      </c>
      <c r="B3765" s="82" t="s">
        <v>3941</v>
      </c>
      <c r="C3765" s="82">
        <v>13</v>
      </c>
      <c r="D3765" s="82" t="s">
        <v>4091</v>
      </c>
      <c r="E3765" s="82">
        <v>13473</v>
      </c>
      <c r="F3765" s="82" t="s">
        <v>4113</v>
      </c>
    </row>
    <row r="3766" spans="1:6" hidden="1" x14ac:dyDescent="0.25">
      <c r="A3766" s="82" t="s">
        <v>4114</v>
      </c>
      <c r="B3766" s="82" t="s">
        <v>3941</v>
      </c>
      <c r="C3766" s="82">
        <v>13</v>
      </c>
      <c r="D3766" s="82" t="s">
        <v>4091</v>
      </c>
      <c r="E3766" s="82">
        <v>1349</v>
      </c>
      <c r="F3766" s="82" t="s">
        <v>4114</v>
      </c>
    </row>
    <row r="3767" spans="1:6" hidden="1" x14ac:dyDescent="0.25">
      <c r="A3767" s="82" t="s">
        <v>4115</v>
      </c>
      <c r="B3767" s="82" t="s">
        <v>3941</v>
      </c>
      <c r="C3767" s="82">
        <v>13</v>
      </c>
      <c r="D3767" s="82" t="s">
        <v>4091</v>
      </c>
      <c r="E3767" s="82">
        <v>13549</v>
      </c>
      <c r="F3767" s="82" t="s">
        <v>4115</v>
      </c>
    </row>
    <row r="3768" spans="1:6" hidden="1" x14ac:dyDescent="0.25">
      <c r="A3768" s="82" t="s">
        <v>4116</v>
      </c>
      <c r="B3768" s="82" t="s">
        <v>3941</v>
      </c>
      <c r="C3768" s="82">
        <v>13</v>
      </c>
      <c r="D3768" s="82" t="s">
        <v>4091</v>
      </c>
      <c r="E3768" s="82">
        <v>1358</v>
      </c>
      <c r="F3768" s="82" t="s">
        <v>4116</v>
      </c>
    </row>
    <row r="3769" spans="1:6" hidden="1" x14ac:dyDescent="0.25">
      <c r="A3769" s="82" t="s">
        <v>4117</v>
      </c>
      <c r="B3769" s="82" t="s">
        <v>3941</v>
      </c>
      <c r="C3769" s="82">
        <v>13</v>
      </c>
      <c r="D3769" s="82" t="s">
        <v>4091</v>
      </c>
      <c r="E3769" s="82">
        <v>136</v>
      </c>
      <c r="F3769" s="82" t="s">
        <v>4117</v>
      </c>
    </row>
    <row r="3770" spans="1:6" hidden="1" x14ac:dyDescent="0.25">
      <c r="A3770" s="82" t="s">
        <v>4118</v>
      </c>
      <c r="B3770" s="82" t="s">
        <v>3941</v>
      </c>
      <c r="C3770" s="82">
        <v>13</v>
      </c>
      <c r="D3770" s="82" t="s">
        <v>4091</v>
      </c>
      <c r="E3770" s="82">
        <v>1362</v>
      </c>
      <c r="F3770" s="82" t="s">
        <v>4118</v>
      </c>
    </row>
    <row r="3771" spans="1:6" hidden="1" x14ac:dyDescent="0.25">
      <c r="A3771" s="82" t="s">
        <v>4119</v>
      </c>
      <c r="B3771" s="82" t="s">
        <v>3941</v>
      </c>
      <c r="C3771" s="82">
        <v>13</v>
      </c>
      <c r="D3771" s="82" t="s">
        <v>4091</v>
      </c>
      <c r="E3771" s="82">
        <v>13647</v>
      </c>
      <c r="F3771" s="82" t="s">
        <v>4119</v>
      </c>
    </row>
    <row r="3772" spans="1:6" hidden="1" x14ac:dyDescent="0.25">
      <c r="A3772" s="82" t="s">
        <v>4120</v>
      </c>
      <c r="B3772" s="82" t="s">
        <v>3941</v>
      </c>
      <c r="C3772" s="82">
        <v>13</v>
      </c>
      <c r="D3772" s="82" t="s">
        <v>4091</v>
      </c>
      <c r="E3772" s="82">
        <v>1365</v>
      </c>
      <c r="F3772" s="82" t="s">
        <v>4120</v>
      </c>
    </row>
    <row r="3773" spans="1:6" hidden="1" x14ac:dyDescent="0.25">
      <c r="A3773" s="82" t="s">
        <v>4121</v>
      </c>
      <c r="B3773" s="82" t="s">
        <v>3941</v>
      </c>
      <c r="C3773" s="82">
        <v>13</v>
      </c>
      <c r="D3773" s="82" t="s">
        <v>4091</v>
      </c>
      <c r="E3773" s="82">
        <v>13654</v>
      </c>
      <c r="F3773" s="82" t="s">
        <v>4121</v>
      </c>
    </row>
    <row r="3774" spans="1:6" hidden="1" x14ac:dyDescent="0.25">
      <c r="A3774" s="82" t="s">
        <v>4122</v>
      </c>
      <c r="B3774" s="82" t="s">
        <v>3941</v>
      </c>
      <c r="C3774" s="82">
        <v>13</v>
      </c>
      <c r="D3774" s="82" t="s">
        <v>4091</v>
      </c>
      <c r="E3774" s="82">
        <v>13655</v>
      </c>
      <c r="F3774" s="82" t="s">
        <v>4122</v>
      </c>
    </row>
    <row r="3775" spans="1:6" hidden="1" x14ac:dyDescent="0.25">
      <c r="A3775" s="82" t="s">
        <v>4123</v>
      </c>
      <c r="B3775" s="82" t="s">
        <v>3941</v>
      </c>
      <c r="C3775" s="82">
        <v>13</v>
      </c>
      <c r="D3775" s="82" t="s">
        <v>4091</v>
      </c>
      <c r="E3775" s="82">
        <v>13657</v>
      </c>
      <c r="F3775" s="82" t="s">
        <v>4123</v>
      </c>
    </row>
    <row r="3776" spans="1:6" hidden="1" x14ac:dyDescent="0.25">
      <c r="A3776" s="82" t="s">
        <v>4124</v>
      </c>
      <c r="B3776" s="82" t="s">
        <v>3941</v>
      </c>
      <c r="C3776" s="82">
        <v>13</v>
      </c>
      <c r="D3776" s="82" t="s">
        <v>4091</v>
      </c>
      <c r="E3776" s="82">
        <v>13667</v>
      </c>
      <c r="F3776" s="82" t="s">
        <v>4124</v>
      </c>
    </row>
    <row r="3777" spans="1:6" hidden="1" x14ac:dyDescent="0.25">
      <c r="A3777" s="82" t="s">
        <v>4125</v>
      </c>
      <c r="B3777" s="82" t="s">
        <v>3941</v>
      </c>
      <c r="C3777" s="82">
        <v>13</v>
      </c>
      <c r="D3777" s="82" t="s">
        <v>4091</v>
      </c>
      <c r="E3777" s="82">
        <v>1367</v>
      </c>
      <c r="F3777" s="82" t="s">
        <v>4125</v>
      </c>
    </row>
    <row r="3778" spans="1:6" hidden="1" x14ac:dyDescent="0.25">
      <c r="A3778" s="82" t="s">
        <v>4126</v>
      </c>
      <c r="B3778" s="82" t="s">
        <v>3941</v>
      </c>
      <c r="C3778" s="82">
        <v>13</v>
      </c>
      <c r="D3778" s="82" t="s">
        <v>4091</v>
      </c>
      <c r="E3778" s="82">
        <v>13673</v>
      </c>
      <c r="F3778" s="82" t="s">
        <v>4126</v>
      </c>
    </row>
    <row r="3779" spans="1:6" hidden="1" x14ac:dyDescent="0.25">
      <c r="A3779" s="82" t="s">
        <v>4127</v>
      </c>
      <c r="B3779" s="82" t="s">
        <v>3941</v>
      </c>
      <c r="C3779" s="82">
        <v>13</v>
      </c>
      <c r="D3779" s="82" t="s">
        <v>4091</v>
      </c>
      <c r="E3779" s="82">
        <v>13683</v>
      </c>
      <c r="F3779" s="82" t="s">
        <v>4127</v>
      </c>
    </row>
    <row r="3780" spans="1:6" hidden="1" x14ac:dyDescent="0.25">
      <c r="A3780" s="82" t="s">
        <v>4128</v>
      </c>
      <c r="B3780" s="82" t="s">
        <v>3941</v>
      </c>
      <c r="C3780" s="82">
        <v>13</v>
      </c>
      <c r="D3780" s="82" t="s">
        <v>4091</v>
      </c>
      <c r="E3780" s="82">
        <v>13688</v>
      </c>
      <c r="F3780" s="82" t="s">
        <v>4128</v>
      </c>
    </row>
    <row r="3781" spans="1:6" hidden="1" x14ac:dyDescent="0.25">
      <c r="A3781" s="82" t="s">
        <v>4129</v>
      </c>
      <c r="B3781" s="82" t="s">
        <v>3941</v>
      </c>
      <c r="C3781" s="82">
        <v>13</v>
      </c>
      <c r="D3781" s="82" t="s">
        <v>4091</v>
      </c>
      <c r="E3781" s="82">
        <v>13744</v>
      </c>
      <c r="F3781" s="82" t="s">
        <v>4129</v>
      </c>
    </row>
    <row r="3782" spans="1:6" hidden="1" x14ac:dyDescent="0.25">
      <c r="A3782" s="82" t="s">
        <v>4130</v>
      </c>
      <c r="B3782" s="82" t="s">
        <v>3941</v>
      </c>
      <c r="C3782" s="82">
        <v>13</v>
      </c>
      <c r="D3782" s="82" t="s">
        <v>4091</v>
      </c>
      <c r="E3782" s="82">
        <v>1376</v>
      </c>
      <c r="F3782" s="82" t="s">
        <v>4130</v>
      </c>
    </row>
    <row r="3783" spans="1:6" hidden="1" x14ac:dyDescent="0.25">
      <c r="A3783" s="82" t="s">
        <v>4131</v>
      </c>
      <c r="B3783" s="82" t="s">
        <v>3941</v>
      </c>
      <c r="C3783" s="82">
        <v>13</v>
      </c>
      <c r="D3783" s="82" t="s">
        <v>4091</v>
      </c>
      <c r="E3783" s="82">
        <v>1378</v>
      </c>
      <c r="F3783" s="82" t="s">
        <v>4131</v>
      </c>
    </row>
    <row r="3784" spans="1:6" hidden="1" x14ac:dyDescent="0.25">
      <c r="A3784" s="82" t="s">
        <v>4132</v>
      </c>
      <c r="B3784" s="82" t="s">
        <v>3941</v>
      </c>
      <c r="C3784" s="82">
        <v>13</v>
      </c>
      <c r="D3784" s="82" t="s">
        <v>4091</v>
      </c>
      <c r="E3784" s="82">
        <v>1381</v>
      </c>
      <c r="F3784" s="82" t="s">
        <v>4132</v>
      </c>
    </row>
    <row r="3785" spans="1:6" hidden="1" x14ac:dyDescent="0.25">
      <c r="A3785" s="82" t="s">
        <v>4133</v>
      </c>
      <c r="B3785" s="82" t="s">
        <v>3941</v>
      </c>
      <c r="C3785" s="82">
        <v>13</v>
      </c>
      <c r="D3785" s="82" t="s">
        <v>4091</v>
      </c>
      <c r="E3785" s="82">
        <v>13836</v>
      </c>
      <c r="F3785" s="82" t="s">
        <v>4133</v>
      </c>
    </row>
    <row r="3786" spans="1:6" hidden="1" x14ac:dyDescent="0.25">
      <c r="A3786" s="82" t="s">
        <v>4134</v>
      </c>
      <c r="B3786" s="82" t="s">
        <v>3941</v>
      </c>
      <c r="C3786" s="82">
        <v>13</v>
      </c>
      <c r="D3786" s="82" t="s">
        <v>4091</v>
      </c>
      <c r="E3786" s="82">
        <v>13838</v>
      </c>
      <c r="F3786" s="82" t="s">
        <v>4134</v>
      </c>
    </row>
    <row r="3787" spans="1:6" hidden="1" x14ac:dyDescent="0.25">
      <c r="A3787" s="82" t="s">
        <v>4135</v>
      </c>
      <c r="B3787" s="82" t="s">
        <v>3941</v>
      </c>
      <c r="C3787" s="82">
        <v>13</v>
      </c>
      <c r="D3787" s="82" t="s">
        <v>4091</v>
      </c>
      <c r="E3787" s="82">
        <v>13873</v>
      </c>
      <c r="F3787" s="82" t="s">
        <v>4135</v>
      </c>
    </row>
    <row r="3788" spans="1:6" hidden="1" x14ac:dyDescent="0.25">
      <c r="A3788" s="82" t="s">
        <v>4136</v>
      </c>
      <c r="B3788" s="82" t="s">
        <v>3941</v>
      </c>
      <c r="C3788" s="82">
        <v>13</v>
      </c>
      <c r="D3788" s="82" t="s">
        <v>4091</v>
      </c>
      <c r="E3788" s="82">
        <v>13894</v>
      </c>
      <c r="F3788" s="82" t="s">
        <v>4136</v>
      </c>
    </row>
    <row r="3789" spans="1:6" hidden="1" x14ac:dyDescent="0.25">
      <c r="A3789" s="82" t="s">
        <v>4137</v>
      </c>
      <c r="B3789" s="82" t="s">
        <v>3936</v>
      </c>
      <c r="C3789" s="82">
        <v>15</v>
      </c>
      <c r="D3789" s="82" t="s">
        <v>4138</v>
      </c>
      <c r="E3789" s="82">
        <v>15022</v>
      </c>
      <c r="F3789" s="82" t="s">
        <v>4137</v>
      </c>
    </row>
    <row r="3790" spans="1:6" hidden="1" x14ac:dyDescent="0.25">
      <c r="A3790" s="82" t="s">
        <v>4139</v>
      </c>
      <c r="B3790" s="82" t="s">
        <v>3936</v>
      </c>
      <c r="C3790" s="82">
        <v>15</v>
      </c>
      <c r="D3790" s="82" t="s">
        <v>4138</v>
      </c>
      <c r="E3790" s="82">
        <v>15047</v>
      </c>
      <c r="F3790" s="82" t="s">
        <v>4139</v>
      </c>
    </row>
    <row r="3791" spans="1:6" hidden="1" x14ac:dyDescent="0.25">
      <c r="A3791" s="82" t="s">
        <v>4140</v>
      </c>
      <c r="B3791" s="82" t="s">
        <v>3936</v>
      </c>
      <c r="C3791" s="82">
        <v>15</v>
      </c>
      <c r="D3791" s="82" t="s">
        <v>4138</v>
      </c>
      <c r="E3791" s="82">
        <v>15051</v>
      </c>
      <c r="F3791" s="82" t="s">
        <v>4140</v>
      </c>
    </row>
    <row r="3792" spans="1:6" hidden="1" x14ac:dyDescent="0.25">
      <c r="A3792" s="82" t="s">
        <v>4141</v>
      </c>
      <c r="B3792" s="82" t="s">
        <v>3936</v>
      </c>
      <c r="C3792" s="82">
        <v>15</v>
      </c>
      <c r="D3792" s="82" t="s">
        <v>4138</v>
      </c>
      <c r="E3792" s="82">
        <v>15087</v>
      </c>
      <c r="F3792" s="82" t="s">
        <v>4141</v>
      </c>
    </row>
    <row r="3793" spans="1:6" hidden="1" x14ac:dyDescent="0.25">
      <c r="A3793" s="82" t="s">
        <v>4142</v>
      </c>
      <c r="B3793" s="82" t="s">
        <v>3936</v>
      </c>
      <c r="C3793" s="82">
        <v>15</v>
      </c>
      <c r="D3793" s="82" t="s">
        <v>4138</v>
      </c>
      <c r="E3793" s="82">
        <v>1509</v>
      </c>
      <c r="F3793" s="82" t="s">
        <v>4142</v>
      </c>
    </row>
    <row r="3794" spans="1:6" hidden="1" x14ac:dyDescent="0.25">
      <c r="A3794" s="82" t="s">
        <v>4143</v>
      </c>
      <c r="B3794" s="82" t="s">
        <v>3936</v>
      </c>
      <c r="C3794" s="82">
        <v>15</v>
      </c>
      <c r="D3794" s="82" t="s">
        <v>4138</v>
      </c>
      <c r="E3794" s="82">
        <v>15092</v>
      </c>
      <c r="F3794" s="82" t="s">
        <v>4143</v>
      </c>
    </row>
    <row r="3795" spans="1:6" hidden="1" x14ac:dyDescent="0.25">
      <c r="A3795" s="82" t="s">
        <v>4144</v>
      </c>
      <c r="B3795" s="82" t="s">
        <v>3936</v>
      </c>
      <c r="C3795" s="82">
        <v>15</v>
      </c>
      <c r="D3795" s="82" t="s">
        <v>4138</v>
      </c>
      <c r="E3795" s="82">
        <v>15097</v>
      </c>
      <c r="F3795" s="82" t="s">
        <v>4144</v>
      </c>
    </row>
    <row r="3796" spans="1:6" hidden="1" x14ac:dyDescent="0.25">
      <c r="A3796" s="82" t="s">
        <v>4138</v>
      </c>
      <c r="B3796" s="82" t="s">
        <v>3936</v>
      </c>
      <c r="C3796" s="82">
        <v>15</v>
      </c>
      <c r="D3796" s="82" t="s">
        <v>4138</v>
      </c>
      <c r="E3796" s="82">
        <v>15104</v>
      </c>
      <c r="F3796" s="82" t="s">
        <v>4138</v>
      </c>
    </row>
    <row r="3797" spans="1:6" hidden="1" x14ac:dyDescent="0.25">
      <c r="A3797" s="82" t="s">
        <v>3971</v>
      </c>
      <c r="B3797" s="82" t="s">
        <v>3936</v>
      </c>
      <c r="C3797" s="82">
        <v>15</v>
      </c>
      <c r="D3797" s="82" t="s">
        <v>4138</v>
      </c>
      <c r="E3797" s="82">
        <v>15106</v>
      </c>
      <c r="F3797" s="82" t="s">
        <v>3971</v>
      </c>
    </row>
    <row r="3798" spans="1:6" hidden="1" x14ac:dyDescent="0.25">
      <c r="A3798" s="82" t="s">
        <v>4145</v>
      </c>
      <c r="B3798" s="82" t="s">
        <v>3936</v>
      </c>
      <c r="C3798" s="82">
        <v>15</v>
      </c>
      <c r="D3798" s="82" t="s">
        <v>4138</v>
      </c>
      <c r="E3798" s="82">
        <v>15109</v>
      </c>
      <c r="F3798" s="82" t="s">
        <v>4145</v>
      </c>
    </row>
    <row r="3799" spans="1:6" hidden="1" x14ac:dyDescent="0.25">
      <c r="A3799" s="82" t="s">
        <v>4146</v>
      </c>
      <c r="B3799" s="82" t="s">
        <v>3936</v>
      </c>
      <c r="C3799" s="82">
        <v>15</v>
      </c>
      <c r="D3799" s="82" t="s">
        <v>4138</v>
      </c>
      <c r="E3799" s="82">
        <v>15114</v>
      </c>
      <c r="F3799" s="82" t="s">
        <v>4146</v>
      </c>
    </row>
    <row r="3800" spans="1:6" hidden="1" x14ac:dyDescent="0.25">
      <c r="A3800" s="82" t="s">
        <v>3947</v>
      </c>
      <c r="B3800" s="82" t="s">
        <v>3936</v>
      </c>
      <c r="C3800" s="82">
        <v>15</v>
      </c>
      <c r="D3800" s="82" t="s">
        <v>4138</v>
      </c>
      <c r="E3800" s="82">
        <v>15131</v>
      </c>
      <c r="F3800" s="82" t="s">
        <v>3947</v>
      </c>
    </row>
    <row r="3801" spans="1:6" hidden="1" x14ac:dyDescent="0.25">
      <c r="A3801" s="82" t="s">
        <v>4147</v>
      </c>
      <c r="B3801" s="82" t="s">
        <v>3936</v>
      </c>
      <c r="C3801" s="82">
        <v>15</v>
      </c>
      <c r="D3801" s="82" t="s">
        <v>4138</v>
      </c>
      <c r="E3801" s="82">
        <v>15135</v>
      </c>
      <c r="F3801" s="82" t="s">
        <v>4147</v>
      </c>
    </row>
    <row r="3802" spans="1:6" hidden="1" x14ac:dyDescent="0.25">
      <c r="A3802" s="82" t="s">
        <v>4148</v>
      </c>
      <c r="B3802" s="82" t="s">
        <v>3936</v>
      </c>
      <c r="C3802" s="82">
        <v>15</v>
      </c>
      <c r="D3802" s="82" t="s">
        <v>4138</v>
      </c>
      <c r="E3802" s="82">
        <v>15162</v>
      </c>
      <c r="F3802" s="82" t="s">
        <v>4148</v>
      </c>
    </row>
    <row r="3803" spans="1:6" hidden="1" x14ac:dyDescent="0.25">
      <c r="A3803" s="82" t="s">
        <v>4149</v>
      </c>
      <c r="B3803" s="82" t="s">
        <v>3936</v>
      </c>
      <c r="C3803" s="82">
        <v>15</v>
      </c>
      <c r="D3803" s="82" t="s">
        <v>4138</v>
      </c>
      <c r="E3803" s="82">
        <v>15172</v>
      </c>
      <c r="F3803" s="82" t="s">
        <v>4149</v>
      </c>
    </row>
    <row r="3804" spans="1:6" hidden="1" x14ac:dyDescent="0.25">
      <c r="A3804" s="82" t="s">
        <v>4150</v>
      </c>
      <c r="B3804" s="82" t="s">
        <v>3936</v>
      </c>
      <c r="C3804" s="82">
        <v>15</v>
      </c>
      <c r="D3804" s="82" t="s">
        <v>4138</v>
      </c>
      <c r="E3804" s="82">
        <v>15176</v>
      </c>
      <c r="F3804" s="82" t="s">
        <v>4150</v>
      </c>
    </row>
    <row r="3805" spans="1:6" hidden="1" x14ac:dyDescent="0.25">
      <c r="A3805" s="82" t="s">
        <v>4151</v>
      </c>
      <c r="B3805" s="82" t="s">
        <v>3936</v>
      </c>
      <c r="C3805" s="82">
        <v>15</v>
      </c>
      <c r="D3805" s="82" t="s">
        <v>4138</v>
      </c>
      <c r="E3805" s="82">
        <v>15232</v>
      </c>
      <c r="F3805" s="82" t="s">
        <v>4151</v>
      </c>
    </row>
    <row r="3806" spans="1:6" hidden="1" x14ac:dyDescent="0.25">
      <c r="A3806" s="82" t="s">
        <v>4152</v>
      </c>
      <c r="B3806" s="82" t="s">
        <v>3936</v>
      </c>
      <c r="C3806" s="82">
        <v>15</v>
      </c>
      <c r="D3806" s="82" t="s">
        <v>4138</v>
      </c>
      <c r="E3806" s="82">
        <v>1518</v>
      </c>
      <c r="F3806" s="82" t="s">
        <v>4152</v>
      </c>
    </row>
    <row r="3807" spans="1:6" hidden="1" x14ac:dyDescent="0.25">
      <c r="A3807" s="82" t="s">
        <v>4153</v>
      </c>
      <c r="B3807" s="82" t="s">
        <v>3936</v>
      </c>
      <c r="C3807" s="82">
        <v>15</v>
      </c>
      <c r="D3807" s="82" t="s">
        <v>4138</v>
      </c>
      <c r="E3807" s="82">
        <v>15183</v>
      </c>
      <c r="F3807" s="82" t="s">
        <v>4153</v>
      </c>
    </row>
    <row r="3808" spans="1:6" hidden="1" x14ac:dyDescent="0.25">
      <c r="A3808" s="82" t="s">
        <v>4154</v>
      </c>
      <c r="B3808" s="82" t="s">
        <v>3936</v>
      </c>
      <c r="C3808" s="82">
        <v>15</v>
      </c>
      <c r="D3808" s="82" t="s">
        <v>4138</v>
      </c>
      <c r="E3808" s="82">
        <v>15185</v>
      </c>
      <c r="F3808" s="82" t="s">
        <v>4154</v>
      </c>
    </row>
    <row r="3809" spans="1:6" hidden="1" x14ac:dyDescent="0.25">
      <c r="A3809" s="82" t="s">
        <v>4155</v>
      </c>
      <c r="B3809" s="82" t="s">
        <v>3936</v>
      </c>
      <c r="C3809" s="82">
        <v>15</v>
      </c>
      <c r="D3809" s="82" t="s">
        <v>4138</v>
      </c>
      <c r="E3809" s="82">
        <v>15187</v>
      </c>
      <c r="F3809" s="82" t="s">
        <v>4155</v>
      </c>
    </row>
    <row r="3810" spans="1:6" hidden="1" x14ac:dyDescent="0.25">
      <c r="A3810" s="82" t="s">
        <v>4156</v>
      </c>
      <c r="B3810" s="82" t="s">
        <v>3936</v>
      </c>
      <c r="C3810" s="82">
        <v>15</v>
      </c>
      <c r="D3810" s="82" t="s">
        <v>4138</v>
      </c>
      <c r="E3810" s="82">
        <v>15236</v>
      </c>
      <c r="F3810" s="82" t="s">
        <v>4156</v>
      </c>
    </row>
    <row r="3811" spans="1:6" hidden="1" x14ac:dyDescent="0.25">
      <c r="A3811" s="82" t="s">
        <v>4157</v>
      </c>
      <c r="B3811" s="82" t="s">
        <v>3936</v>
      </c>
      <c r="C3811" s="82">
        <v>15</v>
      </c>
      <c r="D3811" s="82" t="s">
        <v>4138</v>
      </c>
      <c r="E3811" s="82">
        <v>15189</v>
      </c>
      <c r="F3811" s="82" t="s">
        <v>4157</v>
      </c>
    </row>
    <row r="3812" spans="1:6" hidden="1" x14ac:dyDescent="0.25">
      <c r="A3812" s="82" t="s">
        <v>4158</v>
      </c>
      <c r="B3812" s="82" t="s">
        <v>3936</v>
      </c>
      <c r="C3812" s="82">
        <v>15</v>
      </c>
      <c r="D3812" s="82" t="s">
        <v>4138</v>
      </c>
      <c r="E3812" s="82">
        <v>15204</v>
      </c>
      <c r="F3812" s="82" t="s">
        <v>4158</v>
      </c>
    </row>
    <row r="3813" spans="1:6" hidden="1" x14ac:dyDescent="0.25">
      <c r="A3813" s="82" t="s">
        <v>4159</v>
      </c>
      <c r="B3813" s="82" t="s">
        <v>3936</v>
      </c>
      <c r="C3813" s="82">
        <v>15</v>
      </c>
      <c r="D3813" s="82" t="s">
        <v>4138</v>
      </c>
      <c r="E3813" s="82">
        <v>15212</v>
      </c>
      <c r="F3813" s="82" t="s">
        <v>4159</v>
      </c>
    </row>
    <row r="3814" spans="1:6" hidden="1" x14ac:dyDescent="0.25">
      <c r="A3814" s="82" t="s">
        <v>4160</v>
      </c>
      <c r="B3814" s="82" t="s">
        <v>3936</v>
      </c>
      <c r="C3814" s="82">
        <v>15</v>
      </c>
      <c r="D3814" s="82" t="s">
        <v>4138</v>
      </c>
      <c r="E3814" s="82">
        <v>15215</v>
      </c>
      <c r="F3814" s="82" t="s">
        <v>4160</v>
      </c>
    </row>
    <row r="3815" spans="1:6" hidden="1" x14ac:dyDescent="0.25">
      <c r="A3815" s="82" t="s">
        <v>4161</v>
      </c>
      <c r="B3815" s="82" t="s">
        <v>3936</v>
      </c>
      <c r="C3815" s="82">
        <v>15</v>
      </c>
      <c r="D3815" s="82" t="s">
        <v>4138</v>
      </c>
      <c r="E3815" s="82">
        <v>15218</v>
      </c>
      <c r="F3815" s="82" t="s">
        <v>4161</v>
      </c>
    </row>
    <row r="3816" spans="1:6" hidden="1" x14ac:dyDescent="0.25">
      <c r="A3816" s="82" t="s">
        <v>4162</v>
      </c>
      <c r="B3816" s="82" t="s">
        <v>3936</v>
      </c>
      <c r="C3816" s="82">
        <v>15</v>
      </c>
      <c r="D3816" s="82" t="s">
        <v>4138</v>
      </c>
      <c r="E3816" s="82">
        <v>15223</v>
      </c>
      <c r="F3816" s="82" t="s">
        <v>4162</v>
      </c>
    </row>
    <row r="3817" spans="1:6" hidden="1" x14ac:dyDescent="0.25">
      <c r="A3817" s="82" t="s">
        <v>4163</v>
      </c>
      <c r="B3817" s="82" t="s">
        <v>3936</v>
      </c>
      <c r="C3817" s="82">
        <v>15</v>
      </c>
      <c r="D3817" s="82" t="s">
        <v>4138</v>
      </c>
      <c r="E3817" s="82">
        <v>15224</v>
      </c>
      <c r="F3817" s="82" t="s">
        <v>4163</v>
      </c>
    </row>
    <row r="3818" spans="1:6" hidden="1" x14ac:dyDescent="0.25">
      <c r="A3818" s="82" t="s">
        <v>4164</v>
      </c>
      <c r="B3818" s="82" t="s">
        <v>3936</v>
      </c>
      <c r="C3818" s="82">
        <v>15</v>
      </c>
      <c r="D3818" s="82" t="s">
        <v>4138</v>
      </c>
      <c r="E3818" s="82">
        <v>15226</v>
      </c>
      <c r="F3818" s="82" t="s">
        <v>4164</v>
      </c>
    </row>
    <row r="3819" spans="1:6" hidden="1" x14ac:dyDescent="0.25">
      <c r="A3819" s="82" t="s">
        <v>4165</v>
      </c>
      <c r="B3819" s="82" t="s">
        <v>3936</v>
      </c>
      <c r="C3819" s="82">
        <v>15</v>
      </c>
      <c r="D3819" s="82" t="s">
        <v>4138</v>
      </c>
      <c r="E3819" s="82">
        <v>15238</v>
      </c>
      <c r="F3819" s="82" t="s">
        <v>4165</v>
      </c>
    </row>
    <row r="3820" spans="1:6" hidden="1" x14ac:dyDescent="0.25">
      <c r="A3820" s="82" t="s">
        <v>4166</v>
      </c>
      <c r="B3820" s="82" t="s">
        <v>3936</v>
      </c>
      <c r="C3820" s="82">
        <v>15</v>
      </c>
      <c r="D3820" s="82" t="s">
        <v>4138</v>
      </c>
      <c r="E3820" s="82">
        <v>15244</v>
      </c>
      <c r="F3820" s="82" t="s">
        <v>4166</v>
      </c>
    </row>
    <row r="3821" spans="1:6" hidden="1" x14ac:dyDescent="0.25">
      <c r="A3821" s="82" t="s">
        <v>4167</v>
      </c>
      <c r="B3821" s="82" t="s">
        <v>3936</v>
      </c>
      <c r="C3821" s="82">
        <v>15</v>
      </c>
      <c r="D3821" s="82" t="s">
        <v>4138</v>
      </c>
      <c r="E3821" s="82">
        <v>15248</v>
      </c>
      <c r="F3821" s="82" t="s">
        <v>4167</v>
      </c>
    </row>
    <row r="3822" spans="1:6" hidden="1" x14ac:dyDescent="0.25">
      <c r="A3822" s="82" t="s">
        <v>4168</v>
      </c>
      <c r="B3822" s="82" t="s">
        <v>3936</v>
      </c>
      <c r="C3822" s="82">
        <v>15</v>
      </c>
      <c r="D3822" s="82" t="s">
        <v>4138</v>
      </c>
      <c r="E3822" s="82">
        <v>15272</v>
      </c>
      <c r="F3822" s="82" t="s">
        <v>4168</v>
      </c>
    </row>
    <row r="3823" spans="1:6" hidden="1" x14ac:dyDescent="0.25">
      <c r="A3823" s="82" t="s">
        <v>4169</v>
      </c>
      <c r="B3823" s="82" t="s">
        <v>3936</v>
      </c>
      <c r="C3823" s="82">
        <v>15</v>
      </c>
      <c r="D3823" s="82" t="s">
        <v>4138</v>
      </c>
      <c r="E3823" s="82">
        <v>15276</v>
      </c>
      <c r="F3823" s="82" t="s">
        <v>4169</v>
      </c>
    </row>
    <row r="3824" spans="1:6" hidden="1" x14ac:dyDescent="0.25">
      <c r="A3824" s="82" t="s">
        <v>4170</v>
      </c>
      <c r="B3824" s="82" t="s">
        <v>3936</v>
      </c>
      <c r="C3824" s="82">
        <v>15</v>
      </c>
      <c r="D3824" s="82" t="s">
        <v>4138</v>
      </c>
      <c r="E3824" s="82">
        <v>15293</v>
      </c>
      <c r="F3824" s="82" t="s">
        <v>4170</v>
      </c>
    </row>
    <row r="3825" spans="1:6" hidden="1" x14ac:dyDescent="0.25">
      <c r="A3825" s="82" t="s">
        <v>4171</v>
      </c>
      <c r="B3825" s="82" t="s">
        <v>3936</v>
      </c>
      <c r="C3825" s="82">
        <v>15</v>
      </c>
      <c r="D3825" s="82" t="s">
        <v>4138</v>
      </c>
      <c r="E3825" s="82">
        <v>15296</v>
      </c>
      <c r="F3825" s="82" t="s">
        <v>4171</v>
      </c>
    </row>
    <row r="3826" spans="1:6" hidden="1" x14ac:dyDescent="0.25">
      <c r="A3826" s="82" t="s">
        <v>4172</v>
      </c>
      <c r="B3826" s="82" t="s">
        <v>3936</v>
      </c>
      <c r="C3826" s="82">
        <v>15</v>
      </c>
      <c r="D3826" s="82" t="s">
        <v>4138</v>
      </c>
      <c r="E3826" s="82">
        <v>15299</v>
      </c>
      <c r="F3826" s="82" t="s">
        <v>4172</v>
      </c>
    </row>
    <row r="3827" spans="1:6" hidden="1" x14ac:dyDescent="0.25">
      <c r="A3827" s="82" t="s">
        <v>4173</v>
      </c>
      <c r="B3827" s="82" t="s">
        <v>3936</v>
      </c>
      <c r="C3827" s="82">
        <v>15</v>
      </c>
      <c r="D3827" s="82" t="s">
        <v>4138</v>
      </c>
      <c r="E3827" s="82">
        <v>15317</v>
      </c>
      <c r="F3827" s="82" t="s">
        <v>4173</v>
      </c>
    </row>
    <row r="3828" spans="1:6" hidden="1" x14ac:dyDescent="0.25">
      <c r="A3828" s="82" t="s">
        <v>4174</v>
      </c>
      <c r="B3828" s="82" t="s">
        <v>3936</v>
      </c>
      <c r="C3828" s="82">
        <v>15</v>
      </c>
      <c r="D3828" s="82" t="s">
        <v>4138</v>
      </c>
      <c r="E3828" s="82">
        <v>15322</v>
      </c>
      <c r="F3828" s="82" t="s">
        <v>4174</v>
      </c>
    </row>
    <row r="3829" spans="1:6" hidden="1" x14ac:dyDescent="0.25">
      <c r="A3829" s="82" t="s">
        <v>4175</v>
      </c>
      <c r="B3829" s="82" t="s">
        <v>3936</v>
      </c>
      <c r="C3829" s="82">
        <v>15</v>
      </c>
      <c r="D3829" s="82" t="s">
        <v>4138</v>
      </c>
      <c r="E3829" s="82">
        <v>15325</v>
      </c>
      <c r="F3829" s="82" t="s">
        <v>4175</v>
      </c>
    </row>
    <row r="3830" spans="1:6" hidden="1" x14ac:dyDescent="0.25">
      <c r="A3830" s="82" t="s">
        <v>4176</v>
      </c>
      <c r="B3830" s="82" t="s">
        <v>3936</v>
      </c>
      <c r="C3830" s="82">
        <v>15</v>
      </c>
      <c r="D3830" s="82" t="s">
        <v>4138</v>
      </c>
      <c r="E3830" s="82">
        <v>15332</v>
      </c>
      <c r="F3830" s="82" t="s">
        <v>4176</v>
      </c>
    </row>
    <row r="3831" spans="1:6" hidden="1" x14ac:dyDescent="0.25">
      <c r="A3831" s="82" t="s">
        <v>4177</v>
      </c>
      <c r="B3831" s="82" t="s">
        <v>3936</v>
      </c>
      <c r="C3831" s="82">
        <v>15</v>
      </c>
      <c r="D3831" s="82" t="s">
        <v>4138</v>
      </c>
      <c r="E3831" s="82">
        <v>15362</v>
      </c>
      <c r="F3831" s="82" t="s">
        <v>4177</v>
      </c>
    </row>
    <row r="3832" spans="1:6" hidden="1" x14ac:dyDescent="0.25">
      <c r="A3832" s="82" t="s">
        <v>4178</v>
      </c>
      <c r="B3832" s="82" t="s">
        <v>3936</v>
      </c>
      <c r="C3832" s="82">
        <v>15</v>
      </c>
      <c r="D3832" s="82" t="s">
        <v>4138</v>
      </c>
      <c r="E3832" s="82">
        <v>15367</v>
      </c>
      <c r="F3832" s="82" t="s">
        <v>4178</v>
      </c>
    </row>
    <row r="3833" spans="1:6" hidden="1" x14ac:dyDescent="0.25">
      <c r="A3833" s="82" t="s">
        <v>4008</v>
      </c>
      <c r="B3833" s="82" t="s">
        <v>3936</v>
      </c>
      <c r="C3833" s="82">
        <v>15</v>
      </c>
      <c r="D3833" s="82" t="s">
        <v>4138</v>
      </c>
      <c r="E3833" s="82">
        <v>15368</v>
      </c>
      <c r="F3833" s="82" t="s">
        <v>4008</v>
      </c>
    </row>
    <row r="3834" spans="1:6" hidden="1" x14ac:dyDescent="0.25">
      <c r="A3834" s="82" t="s">
        <v>4179</v>
      </c>
      <c r="B3834" s="82" t="s">
        <v>3936</v>
      </c>
      <c r="C3834" s="82">
        <v>15</v>
      </c>
      <c r="D3834" s="82" t="s">
        <v>4138</v>
      </c>
      <c r="E3834" s="82">
        <v>1538</v>
      </c>
      <c r="F3834" s="82" t="s">
        <v>4179</v>
      </c>
    </row>
    <row r="3835" spans="1:6" hidden="1" x14ac:dyDescent="0.25">
      <c r="A3835" s="82" t="s">
        <v>4180</v>
      </c>
      <c r="B3835" s="82" t="s">
        <v>3936</v>
      </c>
      <c r="C3835" s="82">
        <v>15</v>
      </c>
      <c r="D3835" s="82" t="s">
        <v>4138</v>
      </c>
      <c r="E3835" s="82">
        <v>15403</v>
      </c>
      <c r="F3835" s="82" t="s">
        <v>4180</v>
      </c>
    </row>
    <row r="3836" spans="1:6" hidden="1" x14ac:dyDescent="0.25">
      <c r="A3836" s="82" t="s">
        <v>4181</v>
      </c>
      <c r="B3836" s="82" t="s">
        <v>3936</v>
      </c>
      <c r="C3836" s="82">
        <v>15</v>
      </c>
      <c r="D3836" s="82" t="s">
        <v>4138</v>
      </c>
      <c r="E3836" s="82">
        <v>15401</v>
      </c>
      <c r="F3836" s="82" t="s">
        <v>4181</v>
      </c>
    </row>
    <row r="3837" spans="1:6" hidden="1" x14ac:dyDescent="0.25">
      <c r="A3837" s="82" t="s">
        <v>4182</v>
      </c>
      <c r="B3837" s="82" t="s">
        <v>3936</v>
      </c>
      <c r="C3837" s="82">
        <v>15</v>
      </c>
      <c r="D3837" s="82" t="s">
        <v>4138</v>
      </c>
      <c r="E3837" s="82">
        <v>15377</v>
      </c>
      <c r="F3837" s="82" t="s">
        <v>4182</v>
      </c>
    </row>
    <row r="3838" spans="1:6" hidden="1" x14ac:dyDescent="0.25">
      <c r="A3838" s="82" t="s">
        <v>4183</v>
      </c>
      <c r="B3838" s="82" t="s">
        <v>3936</v>
      </c>
      <c r="C3838" s="82">
        <v>15</v>
      </c>
      <c r="D3838" s="82" t="s">
        <v>4138</v>
      </c>
      <c r="E3838" s="82">
        <v>15425</v>
      </c>
      <c r="F3838" s="82" t="s">
        <v>4183</v>
      </c>
    </row>
    <row r="3839" spans="1:6" hidden="1" x14ac:dyDescent="0.25">
      <c r="A3839" s="82" t="s">
        <v>4184</v>
      </c>
      <c r="B3839" s="82" t="s">
        <v>3936</v>
      </c>
      <c r="C3839" s="82">
        <v>15</v>
      </c>
      <c r="D3839" s="82" t="s">
        <v>4138</v>
      </c>
      <c r="E3839" s="82">
        <v>15442</v>
      </c>
      <c r="F3839" s="82" t="s">
        <v>4184</v>
      </c>
    </row>
    <row r="3840" spans="1:6" hidden="1" x14ac:dyDescent="0.25">
      <c r="A3840" s="82" t="s">
        <v>4185</v>
      </c>
      <c r="B3840" s="82" t="s">
        <v>3936</v>
      </c>
      <c r="C3840" s="82">
        <v>15</v>
      </c>
      <c r="D3840" s="82" t="s">
        <v>4138</v>
      </c>
      <c r="E3840" s="82">
        <v>15455</v>
      </c>
      <c r="F3840" s="82" t="s">
        <v>4185</v>
      </c>
    </row>
    <row r="3841" spans="1:6" hidden="1" x14ac:dyDescent="0.25">
      <c r="A3841" s="82" t="s">
        <v>4186</v>
      </c>
      <c r="B3841" s="82" t="s">
        <v>3936</v>
      </c>
      <c r="C3841" s="82">
        <v>15</v>
      </c>
      <c r="D3841" s="82" t="s">
        <v>4138</v>
      </c>
      <c r="E3841" s="82">
        <v>15464</v>
      </c>
      <c r="F3841" s="82" t="s">
        <v>4186</v>
      </c>
    </row>
    <row r="3842" spans="1:6" hidden="1" x14ac:dyDescent="0.25">
      <c r="A3842" s="82" t="s">
        <v>4187</v>
      </c>
      <c r="B3842" s="82" t="s">
        <v>3936</v>
      </c>
      <c r="C3842" s="82">
        <v>15</v>
      </c>
      <c r="D3842" s="82" t="s">
        <v>4138</v>
      </c>
      <c r="E3842" s="82">
        <v>15466</v>
      </c>
      <c r="F3842" s="82" t="s">
        <v>4187</v>
      </c>
    </row>
    <row r="3843" spans="1:6" hidden="1" x14ac:dyDescent="0.25">
      <c r="A3843" s="82" t="s">
        <v>4188</v>
      </c>
      <c r="B3843" s="82" t="s">
        <v>3936</v>
      </c>
      <c r="C3843" s="82">
        <v>15</v>
      </c>
      <c r="D3843" s="82" t="s">
        <v>4138</v>
      </c>
      <c r="E3843" s="82">
        <v>15469</v>
      </c>
      <c r="F3843" s="82" t="s">
        <v>4188</v>
      </c>
    </row>
    <row r="3844" spans="1:6" hidden="1" x14ac:dyDescent="0.25">
      <c r="A3844" s="82" t="s">
        <v>4189</v>
      </c>
      <c r="B3844" s="82" t="s">
        <v>3936</v>
      </c>
      <c r="C3844" s="82">
        <v>15</v>
      </c>
      <c r="D3844" s="82" t="s">
        <v>4138</v>
      </c>
      <c r="E3844" s="82">
        <v>15476</v>
      </c>
      <c r="F3844" s="82" t="s">
        <v>4189</v>
      </c>
    </row>
    <row r="3845" spans="1:6" hidden="1" x14ac:dyDescent="0.25">
      <c r="A3845" s="82" t="s">
        <v>4190</v>
      </c>
      <c r="B3845" s="82" t="s">
        <v>3936</v>
      </c>
      <c r="C3845" s="82">
        <v>15</v>
      </c>
      <c r="D3845" s="82" t="s">
        <v>4138</v>
      </c>
      <c r="E3845" s="82">
        <v>1548</v>
      </c>
      <c r="F3845" s="82" t="s">
        <v>4190</v>
      </c>
    </row>
    <row r="3846" spans="1:6" hidden="1" x14ac:dyDescent="0.25">
      <c r="A3846" s="82" t="s">
        <v>4191</v>
      </c>
      <c r="B3846" s="82" t="s">
        <v>3936</v>
      </c>
      <c r="C3846" s="82">
        <v>15</v>
      </c>
      <c r="D3846" s="82" t="s">
        <v>4138</v>
      </c>
      <c r="E3846" s="82">
        <v>15491</v>
      </c>
      <c r="F3846" s="82" t="s">
        <v>4191</v>
      </c>
    </row>
    <row r="3847" spans="1:6" hidden="1" x14ac:dyDescent="0.25">
      <c r="A3847" s="82" t="s">
        <v>4192</v>
      </c>
      <c r="B3847" s="82" t="s">
        <v>3936</v>
      </c>
      <c r="C3847" s="82">
        <v>15</v>
      </c>
      <c r="D3847" s="82" t="s">
        <v>4138</v>
      </c>
      <c r="E3847" s="82">
        <v>15494</v>
      </c>
      <c r="F3847" s="82" t="s">
        <v>4192</v>
      </c>
    </row>
    <row r="3848" spans="1:6" hidden="1" x14ac:dyDescent="0.25">
      <c r="A3848" s="82" t="s">
        <v>4193</v>
      </c>
      <c r="B3848" s="82" t="s">
        <v>3936</v>
      </c>
      <c r="C3848" s="82">
        <v>15</v>
      </c>
      <c r="D3848" s="82" t="s">
        <v>4138</v>
      </c>
      <c r="E3848" s="82">
        <v>155</v>
      </c>
      <c r="F3848" s="82" t="s">
        <v>4193</v>
      </c>
    </row>
    <row r="3849" spans="1:6" hidden="1" x14ac:dyDescent="0.25">
      <c r="A3849" s="82" t="s">
        <v>4194</v>
      </c>
      <c r="B3849" s="82" t="s">
        <v>3936</v>
      </c>
      <c r="C3849" s="82">
        <v>15</v>
      </c>
      <c r="D3849" s="82" t="s">
        <v>4138</v>
      </c>
      <c r="E3849" s="82">
        <v>15507</v>
      </c>
      <c r="F3849" s="82" t="s">
        <v>4194</v>
      </c>
    </row>
    <row r="3850" spans="1:6" hidden="1" x14ac:dyDescent="0.25">
      <c r="A3850" s="82" t="s">
        <v>4195</v>
      </c>
      <c r="B3850" s="82" t="s">
        <v>3936</v>
      </c>
      <c r="C3850" s="82">
        <v>15</v>
      </c>
      <c r="D3850" s="82" t="s">
        <v>4138</v>
      </c>
      <c r="E3850" s="82">
        <v>15511</v>
      </c>
      <c r="F3850" s="82" t="s">
        <v>4195</v>
      </c>
    </row>
    <row r="3851" spans="1:6" hidden="1" x14ac:dyDescent="0.25">
      <c r="A3851" s="82" t="s">
        <v>4196</v>
      </c>
      <c r="B3851" s="82" t="s">
        <v>3936</v>
      </c>
      <c r="C3851" s="82">
        <v>15</v>
      </c>
      <c r="D3851" s="82" t="s">
        <v>4138</v>
      </c>
      <c r="E3851" s="82">
        <v>15514</v>
      </c>
      <c r="F3851" s="82" t="s">
        <v>4196</v>
      </c>
    </row>
    <row r="3852" spans="1:6" hidden="1" x14ac:dyDescent="0.25">
      <c r="A3852" s="82" t="s">
        <v>4197</v>
      </c>
      <c r="B3852" s="82" t="s">
        <v>3936</v>
      </c>
      <c r="C3852" s="82">
        <v>15</v>
      </c>
      <c r="D3852" s="82" t="s">
        <v>4138</v>
      </c>
      <c r="E3852" s="82">
        <v>15516</v>
      </c>
      <c r="F3852" s="82" t="s">
        <v>4197</v>
      </c>
    </row>
    <row r="3853" spans="1:6" hidden="1" x14ac:dyDescent="0.25">
      <c r="A3853" s="82" t="s">
        <v>4198</v>
      </c>
      <c r="B3853" s="82" t="s">
        <v>3936</v>
      </c>
      <c r="C3853" s="82">
        <v>15</v>
      </c>
      <c r="D3853" s="82" t="s">
        <v>4138</v>
      </c>
      <c r="E3853" s="82">
        <v>15518</v>
      </c>
      <c r="F3853" s="82" t="s">
        <v>4198</v>
      </c>
    </row>
    <row r="3854" spans="1:6" hidden="1" x14ac:dyDescent="0.25">
      <c r="A3854" s="82" t="s">
        <v>4199</v>
      </c>
      <c r="B3854" s="82" t="s">
        <v>3936</v>
      </c>
      <c r="C3854" s="82">
        <v>15</v>
      </c>
      <c r="D3854" s="82" t="s">
        <v>4138</v>
      </c>
      <c r="E3854" s="82">
        <v>15522</v>
      </c>
      <c r="F3854" s="82" t="s">
        <v>4199</v>
      </c>
    </row>
    <row r="3855" spans="1:6" hidden="1" x14ac:dyDescent="0.25">
      <c r="A3855" s="82" t="s">
        <v>4200</v>
      </c>
      <c r="B3855" s="82" t="s">
        <v>3936</v>
      </c>
      <c r="C3855" s="82">
        <v>15</v>
      </c>
      <c r="D3855" s="82" t="s">
        <v>4138</v>
      </c>
      <c r="E3855" s="82">
        <v>15531</v>
      </c>
      <c r="F3855" s="82" t="s">
        <v>4200</v>
      </c>
    </row>
    <row r="3856" spans="1:6" hidden="1" x14ac:dyDescent="0.25">
      <c r="A3856" s="82" t="s">
        <v>4201</v>
      </c>
      <c r="B3856" s="82" t="s">
        <v>3936</v>
      </c>
      <c r="C3856" s="82">
        <v>15</v>
      </c>
      <c r="D3856" s="82" t="s">
        <v>4138</v>
      </c>
      <c r="E3856" s="82">
        <v>15533</v>
      </c>
      <c r="F3856" s="82" t="s">
        <v>4201</v>
      </c>
    </row>
    <row r="3857" spans="1:6" hidden="1" x14ac:dyDescent="0.25">
      <c r="A3857" s="82" t="s">
        <v>4202</v>
      </c>
      <c r="B3857" s="82" t="s">
        <v>3936</v>
      </c>
      <c r="C3857" s="82">
        <v>15</v>
      </c>
      <c r="D3857" s="82" t="s">
        <v>4138</v>
      </c>
      <c r="E3857" s="82">
        <v>15537</v>
      </c>
      <c r="F3857" s="82" t="s">
        <v>4202</v>
      </c>
    </row>
    <row r="3858" spans="1:6" hidden="1" x14ac:dyDescent="0.25">
      <c r="A3858" s="82" t="s">
        <v>4203</v>
      </c>
      <c r="B3858" s="82" t="s">
        <v>3936</v>
      </c>
      <c r="C3858" s="82">
        <v>15</v>
      </c>
      <c r="D3858" s="82" t="s">
        <v>4138</v>
      </c>
      <c r="E3858" s="82">
        <v>15542</v>
      </c>
      <c r="F3858" s="82" t="s">
        <v>4203</v>
      </c>
    </row>
    <row r="3859" spans="1:6" hidden="1" x14ac:dyDescent="0.25">
      <c r="A3859" s="82" t="s">
        <v>4204</v>
      </c>
      <c r="B3859" s="82" t="s">
        <v>3936</v>
      </c>
      <c r="C3859" s="82">
        <v>15</v>
      </c>
      <c r="D3859" s="82" t="s">
        <v>4138</v>
      </c>
      <c r="E3859" s="82">
        <v>1555</v>
      </c>
      <c r="F3859" s="82" t="s">
        <v>4204</v>
      </c>
    </row>
    <row r="3860" spans="1:6" hidden="1" x14ac:dyDescent="0.25">
      <c r="A3860" s="82" t="s">
        <v>4205</v>
      </c>
      <c r="B3860" s="82" t="s">
        <v>3936</v>
      </c>
      <c r="C3860" s="82">
        <v>15</v>
      </c>
      <c r="D3860" s="82" t="s">
        <v>4138</v>
      </c>
      <c r="E3860" s="82">
        <v>15572</v>
      </c>
      <c r="F3860" s="82" t="s">
        <v>4205</v>
      </c>
    </row>
    <row r="3861" spans="1:6" hidden="1" x14ac:dyDescent="0.25">
      <c r="A3861" s="82" t="s">
        <v>4206</v>
      </c>
      <c r="B3861" s="82" t="s">
        <v>3936</v>
      </c>
      <c r="C3861" s="82">
        <v>15</v>
      </c>
      <c r="D3861" s="82" t="s">
        <v>4138</v>
      </c>
      <c r="E3861" s="82">
        <v>1558</v>
      </c>
      <c r="F3861" s="82" t="s">
        <v>4206</v>
      </c>
    </row>
    <row r="3862" spans="1:6" hidden="1" x14ac:dyDescent="0.25">
      <c r="A3862" s="82" t="s">
        <v>4207</v>
      </c>
      <c r="B3862" s="82" t="s">
        <v>3936</v>
      </c>
      <c r="C3862" s="82">
        <v>15</v>
      </c>
      <c r="D3862" s="82" t="s">
        <v>4138</v>
      </c>
      <c r="E3862" s="82">
        <v>15599</v>
      </c>
      <c r="F3862" s="82" t="s">
        <v>4207</v>
      </c>
    </row>
    <row r="3863" spans="1:6" hidden="1" x14ac:dyDescent="0.25">
      <c r="A3863" s="82" t="s">
        <v>4208</v>
      </c>
      <c r="B3863" s="82" t="s">
        <v>3936</v>
      </c>
      <c r="C3863" s="82">
        <v>15</v>
      </c>
      <c r="D3863" s="82" t="s">
        <v>4138</v>
      </c>
      <c r="E3863" s="82">
        <v>156</v>
      </c>
      <c r="F3863" s="82" t="s">
        <v>4208</v>
      </c>
    </row>
    <row r="3864" spans="1:6" hidden="1" x14ac:dyDescent="0.25">
      <c r="A3864" s="82" t="s">
        <v>4209</v>
      </c>
      <c r="B3864" s="82" t="s">
        <v>3936</v>
      </c>
      <c r="C3864" s="82">
        <v>15</v>
      </c>
      <c r="D3864" s="82" t="s">
        <v>4138</v>
      </c>
      <c r="E3864" s="82">
        <v>15621</v>
      </c>
      <c r="F3864" s="82" t="s">
        <v>4209</v>
      </c>
    </row>
    <row r="3865" spans="1:6" hidden="1" x14ac:dyDescent="0.25">
      <c r="A3865" s="82" t="s">
        <v>4210</v>
      </c>
      <c r="B3865" s="82" t="s">
        <v>3936</v>
      </c>
      <c r="C3865" s="82">
        <v>15</v>
      </c>
      <c r="D3865" s="82" t="s">
        <v>4138</v>
      </c>
      <c r="E3865" s="82">
        <v>15632</v>
      </c>
      <c r="F3865" s="82" t="s">
        <v>4210</v>
      </c>
    </row>
    <row r="3866" spans="1:6" hidden="1" x14ac:dyDescent="0.25">
      <c r="A3866" s="82" t="s">
        <v>4211</v>
      </c>
      <c r="B3866" s="82" t="s">
        <v>3936</v>
      </c>
      <c r="C3866" s="82">
        <v>15</v>
      </c>
      <c r="D3866" s="82" t="s">
        <v>4138</v>
      </c>
      <c r="E3866" s="82">
        <v>15638</v>
      </c>
      <c r="F3866" s="82" t="s">
        <v>4211</v>
      </c>
    </row>
    <row r="3867" spans="1:6" hidden="1" x14ac:dyDescent="0.25">
      <c r="A3867" s="82" t="s">
        <v>4212</v>
      </c>
      <c r="B3867" s="82" t="s">
        <v>3936</v>
      </c>
      <c r="C3867" s="82">
        <v>15</v>
      </c>
      <c r="D3867" s="82" t="s">
        <v>4138</v>
      </c>
      <c r="E3867" s="82">
        <v>15646</v>
      </c>
      <c r="F3867" s="82" t="s">
        <v>4212</v>
      </c>
    </row>
    <row r="3868" spans="1:6" hidden="1" x14ac:dyDescent="0.25">
      <c r="A3868" s="82" t="s">
        <v>4213</v>
      </c>
      <c r="B3868" s="82" t="s">
        <v>3936</v>
      </c>
      <c r="C3868" s="82">
        <v>15</v>
      </c>
      <c r="D3868" s="82" t="s">
        <v>4138</v>
      </c>
      <c r="E3868" s="82">
        <v>1566</v>
      </c>
      <c r="F3868" s="82" t="s">
        <v>4213</v>
      </c>
    </row>
    <row r="3869" spans="1:6" hidden="1" x14ac:dyDescent="0.25">
      <c r="A3869" s="82" t="s">
        <v>4214</v>
      </c>
      <c r="B3869" s="82" t="s">
        <v>3936</v>
      </c>
      <c r="C3869" s="82">
        <v>15</v>
      </c>
      <c r="D3869" s="82" t="s">
        <v>4138</v>
      </c>
      <c r="E3869" s="82">
        <v>15664</v>
      </c>
      <c r="F3869" s="82" t="s">
        <v>4214</v>
      </c>
    </row>
    <row r="3870" spans="1:6" hidden="1" x14ac:dyDescent="0.25">
      <c r="A3870" s="82" t="s">
        <v>4215</v>
      </c>
      <c r="B3870" s="82" t="s">
        <v>3936</v>
      </c>
      <c r="C3870" s="82">
        <v>15</v>
      </c>
      <c r="D3870" s="82" t="s">
        <v>4138</v>
      </c>
      <c r="E3870" s="82">
        <v>15667</v>
      </c>
      <c r="F3870" s="82" t="s">
        <v>4215</v>
      </c>
    </row>
    <row r="3871" spans="1:6" hidden="1" x14ac:dyDescent="0.25">
      <c r="A3871" s="82" t="s">
        <v>4216</v>
      </c>
      <c r="B3871" s="82" t="s">
        <v>3936</v>
      </c>
      <c r="C3871" s="82">
        <v>15</v>
      </c>
      <c r="D3871" s="82" t="s">
        <v>4138</v>
      </c>
      <c r="E3871" s="82">
        <v>15673</v>
      </c>
      <c r="F3871" s="82" t="s">
        <v>4216</v>
      </c>
    </row>
    <row r="3872" spans="1:6" hidden="1" x14ac:dyDescent="0.25">
      <c r="A3872" s="82" t="s">
        <v>4217</v>
      </c>
      <c r="B3872" s="82" t="s">
        <v>3936</v>
      </c>
      <c r="C3872" s="82">
        <v>15</v>
      </c>
      <c r="D3872" s="82" t="s">
        <v>4138</v>
      </c>
      <c r="E3872" s="82">
        <v>15676</v>
      </c>
      <c r="F3872" s="82" t="s">
        <v>4217</v>
      </c>
    </row>
    <row r="3873" spans="1:6" hidden="1" x14ac:dyDescent="0.25">
      <c r="A3873" s="82" t="s">
        <v>4125</v>
      </c>
      <c r="B3873" s="82" t="s">
        <v>3936</v>
      </c>
      <c r="C3873" s="82">
        <v>15</v>
      </c>
      <c r="D3873" s="82" t="s">
        <v>4138</v>
      </c>
      <c r="E3873" s="82">
        <v>15681</v>
      </c>
      <c r="F3873" s="82" t="s">
        <v>4125</v>
      </c>
    </row>
    <row r="3874" spans="1:6" hidden="1" x14ac:dyDescent="0.25">
      <c r="A3874" s="82" t="s">
        <v>4218</v>
      </c>
      <c r="B3874" s="82" t="s">
        <v>3936</v>
      </c>
      <c r="C3874" s="82">
        <v>15</v>
      </c>
      <c r="D3874" s="82" t="s">
        <v>4138</v>
      </c>
      <c r="E3874" s="82">
        <v>1569</v>
      </c>
      <c r="F3874" s="82" t="s">
        <v>4218</v>
      </c>
    </row>
    <row r="3875" spans="1:6" hidden="1" x14ac:dyDescent="0.25">
      <c r="A3875" s="82" t="s">
        <v>4219</v>
      </c>
      <c r="B3875" s="82" t="s">
        <v>3936</v>
      </c>
      <c r="C3875" s="82">
        <v>15</v>
      </c>
      <c r="D3875" s="82" t="s">
        <v>4138</v>
      </c>
      <c r="E3875" s="82">
        <v>15693</v>
      </c>
      <c r="F3875" s="82" t="s">
        <v>4219</v>
      </c>
    </row>
    <row r="3876" spans="1:6" hidden="1" x14ac:dyDescent="0.25">
      <c r="A3876" s="82" t="s">
        <v>4220</v>
      </c>
      <c r="B3876" s="82" t="s">
        <v>3936</v>
      </c>
      <c r="C3876" s="82">
        <v>15</v>
      </c>
      <c r="D3876" s="82" t="s">
        <v>4138</v>
      </c>
      <c r="E3876" s="82">
        <v>15696</v>
      </c>
      <c r="F3876" s="82" t="s">
        <v>4220</v>
      </c>
    </row>
    <row r="3877" spans="1:6" hidden="1" x14ac:dyDescent="0.25">
      <c r="A3877" s="82" t="s">
        <v>4221</v>
      </c>
      <c r="B3877" s="82" t="s">
        <v>3936</v>
      </c>
      <c r="C3877" s="82">
        <v>15</v>
      </c>
      <c r="D3877" s="82" t="s">
        <v>4138</v>
      </c>
      <c r="E3877" s="82">
        <v>15686</v>
      </c>
      <c r="F3877" s="82" t="s">
        <v>4221</v>
      </c>
    </row>
    <row r="3878" spans="1:6" hidden="1" x14ac:dyDescent="0.25">
      <c r="A3878" s="82" t="s">
        <v>4222</v>
      </c>
      <c r="B3878" s="82" t="s">
        <v>3936</v>
      </c>
      <c r="C3878" s="82">
        <v>15</v>
      </c>
      <c r="D3878" s="82" t="s">
        <v>4138</v>
      </c>
      <c r="E3878" s="82">
        <v>1572</v>
      </c>
      <c r="F3878" s="82" t="s">
        <v>4222</v>
      </c>
    </row>
    <row r="3879" spans="1:6" hidden="1" x14ac:dyDescent="0.25">
      <c r="A3879" s="82" t="s">
        <v>4223</v>
      </c>
      <c r="B3879" s="82" t="s">
        <v>3936</v>
      </c>
      <c r="C3879" s="82">
        <v>15</v>
      </c>
      <c r="D3879" s="82" t="s">
        <v>4138</v>
      </c>
      <c r="E3879" s="82">
        <v>15723</v>
      </c>
      <c r="F3879" s="82" t="s">
        <v>4223</v>
      </c>
    </row>
    <row r="3880" spans="1:6" hidden="1" x14ac:dyDescent="0.25">
      <c r="A3880" s="82" t="s">
        <v>4224</v>
      </c>
      <c r="B3880" s="82" t="s">
        <v>3936</v>
      </c>
      <c r="C3880" s="82">
        <v>15</v>
      </c>
      <c r="D3880" s="82" t="s">
        <v>4138</v>
      </c>
      <c r="E3880" s="82">
        <v>1574</v>
      </c>
      <c r="F3880" s="82" t="s">
        <v>4224</v>
      </c>
    </row>
    <row r="3881" spans="1:6" hidden="1" x14ac:dyDescent="0.25">
      <c r="A3881" s="82" t="s">
        <v>4225</v>
      </c>
      <c r="B3881" s="82" t="s">
        <v>3936</v>
      </c>
      <c r="C3881" s="82">
        <v>15</v>
      </c>
      <c r="D3881" s="82" t="s">
        <v>4138</v>
      </c>
      <c r="E3881" s="82">
        <v>15753</v>
      </c>
      <c r="F3881" s="82" t="s">
        <v>4225</v>
      </c>
    </row>
    <row r="3882" spans="1:6" hidden="1" x14ac:dyDescent="0.25">
      <c r="A3882" s="82" t="s">
        <v>4226</v>
      </c>
      <c r="B3882" s="82" t="s">
        <v>3936</v>
      </c>
      <c r="C3882" s="82">
        <v>15</v>
      </c>
      <c r="D3882" s="82" t="s">
        <v>4138</v>
      </c>
      <c r="E3882" s="82">
        <v>15757</v>
      </c>
      <c r="F3882" s="82" t="s">
        <v>4226</v>
      </c>
    </row>
    <row r="3883" spans="1:6" hidden="1" x14ac:dyDescent="0.25">
      <c r="A3883" s="82" t="s">
        <v>4227</v>
      </c>
      <c r="B3883" s="82" t="s">
        <v>3936</v>
      </c>
      <c r="C3883" s="82">
        <v>15</v>
      </c>
      <c r="D3883" s="82" t="s">
        <v>4138</v>
      </c>
      <c r="E3883" s="82">
        <v>15755</v>
      </c>
      <c r="F3883" s="82" t="s">
        <v>4227</v>
      </c>
    </row>
    <row r="3884" spans="1:6" hidden="1" x14ac:dyDescent="0.25">
      <c r="A3884" s="82" t="s">
        <v>4228</v>
      </c>
      <c r="B3884" s="82" t="s">
        <v>3936</v>
      </c>
      <c r="C3884" s="82">
        <v>15</v>
      </c>
      <c r="D3884" s="82" t="s">
        <v>4138</v>
      </c>
      <c r="E3884" s="82">
        <v>15759</v>
      </c>
      <c r="F3884" s="82" t="s">
        <v>4228</v>
      </c>
    </row>
    <row r="3885" spans="1:6" hidden="1" x14ac:dyDescent="0.25">
      <c r="A3885" s="82" t="s">
        <v>4229</v>
      </c>
      <c r="B3885" s="82" t="s">
        <v>3936</v>
      </c>
      <c r="C3885" s="82">
        <v>15</v>
      </c>
      <c r="D3885" s="82" t="s">
        <v>4138</v>
      </c>
      <c r="E3885" s="82">
        <v>15761</v>
      </c>
      <c r="F3885" s="82" t="s">
        <v>4229</v>
      </c>
    </row>
    <row r="3886" spans="1:6" hidden="1" x14ac:dyDescent="0.25">
      <c r="A3886" s="82" t="s">
        <v>4230</v>
      </c>
      <c r="B3886" s="82" t="s">
        <v>3936</v>
      </c>
      <c r="C3886" s="82">
        <v>15</v>
      </c>
      <c r="D3886" s="82" t="s">
        <v>4138</v>
      </c>
      <c r="E3886" s="82">
        <v>15762</v>
      </c>
      <c r="F3886" s="82" t="s">
        <v>4230</v>
      </c>
    </row>
    <row r="3887" spans="1:6" hidden="1" x14ac:dyDescent="0.25">
      <c r="A3887" s="82" t="s">
        <v>4231</v>
      </c>
      <c r="B3887" s="82" t="s">
        <v>3936</v>
      </c>
      <c r="C3887" s="82">
        <v>15</v>
      </c>
      <c r="D3887" s="82" t="s">
        <v>4138</v>
      </c>
      <c r="E3887" s="82">
        <v>15764</v>
      </c>
      <c r="F3887" s="82" t="s">
        <v>4231</v>
      </c>
    </row>
    <row r="3888" spans="1:6" hidden="1" x14ac:dyDescent="0.25">
      <c r="A3888" s="82" t="s">
        <v>4232</v>
      </c>
      <c r="B3888" s="82" t="s">
        <v>3936</v>
      </c>
      <c r="C3888" s="82">
        <v>15</v>
      </c>
      <c r="D3888" s="82" t="s">
        <v>4138</v>
      </c>
      <c r="E3888" s="82">
        <v>15763</v>
      </c>
      <c r="F3888" s="82" t="s">
        <v>4232</v>
      </c>
    </row>
    <row r="3889" spans="1:6" hidden="1" x14ac:dyDescent="0.25">
      <c r="A3889" s="82" t="s">
        <v>4233</v>
      </c>
      <c r="B3889" s="82" t="s">
        <v>3936</v>
      </c>
      <c r="C3889" s="82">
        <v>15</v>
      </c>
      <c r="D3889" s="82" t="s">
        <v>4138</v>
      </c>
      <c r="E3889" s="82">
        <v>15774</v>
      </c>
      <c r="F3889" s="82" t="s">
        <v>4233</v>
      </c>
    </row>
    <row r="3890" spans="1:6" hidden="1" x14ac:dyDescent="0.25">
      <c r="A3890" s="82" t="s">
        <v>4234</v>
      </c>
      <c r="B3890" s="82" t="s">
        <v>3936</v>
      </c>
      <c r="C3890" s="82">
        <v>15</v>
      </c>
      <c r="D3890" s="82" t="s">
        <v>4138</v>
      </c>
      <c r="E3890" s="82">
        <v>15776</v>
      </c>
      <c r="F3890" s="82" t="s">
        <v>4234</v>
      </c>
    </row>
    <row r="3891" spans="1:6" hidden="1" x14ac:dyDescent="0.25">
      <c r="A3891" s="82" t="s">
        <v>4235</v>
      </c>
      <c r="B3891" s="82" t="s">
        <v>3936</v>
      </c>
      <c r="C3891" s="82">
        <v>15</v>
      </c>
      <c r="D3891" s="82" t="s">
        <v>4138</v>
      </c>
      <c r="E3891" s="82">
        <v>15778</v>
      </c>
      <c r="F3891" s="82" t="s">
        <v>4235</v>
      </c>
    </row>
    <row r="3892" spans="1:6" hidden="1" x14ac:dyDescent="0.25">
      <c r="A3892" s="82" t="s">
        <v>4236</v>
      </c>
      <c r="B3892" s="82" t="s">
        <v>3936</v>
      </c>
      <c r="C3892" s="82">
        <v>15</v>
      </c>
      <c r="D3892" s="82" t="s">
        <v>4138</v>
      </c>
      <c r="E3892" s="82">
        <v>1579</v>
      </c>
      <c r="F3892" s="82" t="s">
        <v>4236</v>
      </c>
    </row>
    <row r="3893" spans="1:6" hidden="1" x14ac:dyDescent="0.25">
      <c r="A3893" s="82" t="s">
        <v>4237</v>
      </c>
      <c r="B3893" s="82" t="s">
        <v>3936</v>
      </c>
      <c r="C3893" s="82">
        <v>15</v>
      </c>
      <c r="D3893" s="82" t="s">
        <v>4138</v>
      </c>
      <c r="E3893" s="82">
        <v>15798</v>
      </c>
      <c r="F3893" s="82" t="s">
        <v>4237</v>
      </c>
    </row>
    <row r="3894" spans="1:6" hidden="1" x14ac:dyDescent="0.25">
      <c r="A3894" s="82" t="s">
        <v>4238</v>
      </c>
      <c r="B3894" s="82" t="s">
        <v>3936</v>
      </c>
      <c r="C3894" s="82">
        <v>15</v>
      </c>
      <c r="D3894" s="82" t="s">
        <v>4138</v>
      </c>
      <c r="E3894" s="82">
        <v>15804</v>
      </c>
      <c r="F3894" s="82" t="s">
        <v>4238</v>
      </c>
    </row>
    <row r="3895" spans="1:6" hidden="1" x14ac:dyDescent="0.25">
      <c r="A3895" s="82" t="s">
        <v>4239</v>
      </c>
      <c r="B3895" s="82" t="s">
        <v>3936</v>
      </c>
      <c r="C3895" s="82">
        <v>15</v>
      </c>
      <c r="D3895" s="82" t="s">
        <v>4138</v>
      </c>
      <c r="E3895" s="82">
        <v>15806</v>
      </c>
      <c r="F3895" s="82" t="s">
        <v>4239</v>
      </c>
    </row>
    <row r="3896" spans="1:6" hidden="1" x14ac:dyDescent="0.25">
      <c r="A3896" s="82" t="s">
        <v>4240</v>
      </c>
      <c r="B3896" s="82" t="s">
        <v>3936</v>
      </c>
      <c r="C3896" s="82">
        <v>15</v>
      </c>
      <c r="D3896" s="82" t="s">
        <v>4138</v>
      </c>
      <c r="E3896" s="82">
        <v>15808</v>
      </c>
      <c r="F3896" s="82" t="s">
        <v>4240</v>
      </c>
    </row>
    <row r="3897" spans="1:6" hidden="1" x14ac:dyDescent="0.25">
      <c r="A3897" s="82" t="s">
        <v>4241</v>
      </c>
      <c r="B3897" s="82" t="s">
        <v>3936</v>
      </c>
      <c r="C3897" s="82">
        <v>15</v>
      </c>
      <c r="D3897" s="82" t="s">
        <v>4138</v>
      </c>
      <c r="E3897" s="82">
        <v>1581</v>
      </c>
      <c r="F3897" s="82" t="s">
        <v>4241</v>
      </c>
    </row>
    <row r="3898" spans="1:6" hidden="1" x14ac:dyDescent="0.25">
      <c r="A3898" s="82" t="s">
        <v>4242</v>
      </c>
      <c r="B3898" s="82" t="s">
        <v>3936</v>
      </c>
      <c r="C3898" s="82">
        <v>15</v>
      </c>
      <c r="D3898" s="82" t="s">
        <v>4138</v>
      </c>
      <c r="E3898" s="82">
        <v>15814</v>
      </c>
      <c r="F3898" s="82" t="s">
        <v>4242</v>
      </c>
    </row>
    <row r="3899" spans="1:6" hidden="1" x14ac:dyDescent="0.25">
      <c r="A3899" s="82" t="s">
        <v>4243</v>
      </c>
      <c r="B3899" s="82" t="s">
        <v>3936</v>
      </c>
      <c r="C3899" s="82">
        <v>15</v>
      </c>
      <c r="D3899" s="82" t="s">
        <v>4138</v>
      </c>
      <c r="E3899" s="82">
        <v>15816</v>
      </c>
      <c r="F3899" s="82" t="s">
        <v>4243</v>
      </c>
    </row>
    <row r="3900" spans="1:6" hidden="1" x14ac:dyDescent="0.25">
      <c r="A3900" s="82" t="s">
        <v>4244</v>
      </c>
      <c r="B3900" s="82" t="s">
        <v>3936</v>
      </c>
      <c r="C3900" s="82">
        <v>15</v>
      </c>
      <c r="D3900" s="82" t="s">
        <v>4138</v>
      </c>
      <c r="E3900" s="82">
        <v>1582</v>
      </c>
      <c r="F3900" s="82" t="s">
        <v>4244</v>
      </c>
    </row>
    <row r="3901" spans="1:6" hidden="1" x14ac:dyDescent="0.25">
      <c r="A3901" s="82" t="s">
        <v>4245</v>
      </c>
      <c r="B3901" s="82" t="s">
        <v>3936</v>
      </c>
      <c r="C3901" s="82">
        <v>15</v>
      </c>
      <c r="D3901" s="82" t="s">
        <v>4138</v>
      </c>
      <c r="E3901" s="82">
        <v>15822</v>
      </c>
      <c r="F3901" s="82" t="s">
        <v>4245</v>
      </c>
    </row>
    <row r="3902" spans="1:6" hidden="1" x14ac:dyDescent="0.25">
      <c r="A3902" s="82" t="s">
        <v>4246</v>
      </c>
      <c r="B3902" s="82" t="s">
        <v>3936</v>
      </c>
      <c r="C3902" s="82">
        <v>15</v>
      </c>
      <c r="D3902" s="82" t="s">
        <v>4138</v>
      </c>
      <c r="E3902" s="82">
        <v>15001</v>
      </c>
      <c r="F3902" s="82" t="s">
        <v>4246</v>
      </c>
    </row>
    <row r="3903" spans="1:6" hidden="1" x14ac:dyDescent="0.25">
      <c r="A3903" s="82" t="s">
        <v>4247</v>
      </c>
      <c r="B3903" s="82" t="s">
        <v>3936</v>
      </c>
      <c r="C3903" s="82">
        <v>15</v>
      </c>
      <c r="D3903" s="82" t="s">
        <v>4138</v>
      </c>
      <c r="E3903" s="82">
        <v>15832</v>
      </c>
      <c r="F3903" s="82" t="s">
        <v>4247</v>
      </c>
    </row>
    <row r="3904" spans="1:6" hidden="1" x14ac:dyDescent="0.25">
      <c r="A3904" s="82" t="s">
        <v>4248</v>
      </c>
      <c r="B3904" s="82" t="s">
        <v>3936</v>
      </c>
      <c r="C3904" s="82">
        <v>15</v>
      </c>
      <c r="D3904" s="82" t="s">
        <v>4138</v>
      </c>
      <c r="E3904" s="82">
        <v>15835</v>
      </c>
      <c r="F3904" s="82" t="s">
        <v>4248</v>
      </c>
    </row>
    <row r="3905" spans="1:6" hidden="1" x14ac:dyDescent="0.25">
      <c r="A3905" s="82" t="s">
        <v>4249</v>
      </c>
      <c r="B3905" s="82" t="s">
        <v>3936</v>
      </c>
      <c r="C3905" s="82">
        <v>15</v>
      </c>
      <c r="D3905" s="82" t="s">
        <v>4138</v>
      </c>
      <c r="E3905" s="82">
        <v>15837</v>
      </c>
      <c r="F3905" s="82" t="s">
        <v>4249</v>
      </c>
    </row>
    <row r="3906" spans="1:6" hidden="1" x14ac:dyDescent="0.25">
      <c r="A3906" s="82" t="s">
        <v>4250</v>
      </c>
      <c r="B3906" s="82" t="s">
        <v>3936</v>
      </c>
      <c r="C3906" s="82">
        <v>15</v>
      </c>
      <c r="D3906" s="82" t="s">
        <v>4138</v>
      </c>
      <c r="E3906" s="82">
        <v>15839</v>
      </c>
      <c r="F3906" s="82" t="s">
        <v>4250</v>
      </c>
    </row>
    <row r="3907" spans="1:6" hidden="1" x14ac:dyDescent="0.25">
      <c r="A3907" s="82" t="s">
        <v>4251</v>
      </c>
      <c r="B3907" s="82" t="s">
        <v>3936</v>
      </c>
      <c r="C3907" s="82">
        <v>15</v>
      </c>
      <c r="D3907" s="82" t="s">
        <v>4138</v>
      </c>
      <c r="E3907" s="82">
        <v>15842</v>
      </c>
      <c r="F3907" s="82" t="s">
        <v>4251</v>
      </c>
    </row>
    <row r="3908" spans="1:6" hidden="1" x14ac:dyDescent="0.25">
      <c r="A3908" s="82" t="s">
        <v>4252</v>
      </c>
      <c r="B3908" s="82" t="s">
        <v>3936</v>
      </c>
      <c r="C3908" s="82">
        <v>15</v>
      </c>
      <c r="D3908" s="82" t="s">
        <v>4138</v>
      </c>
      <c r="E3908" s="82">
        <v>15861</v>
      </c>
      <c r="F3908" s="82" t="s">
        <v>4252</v>
      </c>
    </row>
    <row r="3909" spans="1:6" hidden="1" x14ac:dyDescent="0.25">
      <c r="A3909" s="82" t="s">
        <v>4253</v>
      </c>
      <c r="B3909" s="82" t="s">
        <v>3936</v>
      </c>
      <c r="C3909" s="82">
        <v>15</v>
      </c>
      <c r="D3909" s="82" t="s">
        <v>4138</v>
      </c>
      <c r="E3909" s="82">
        <v>15407</v>
      </c>
      <c r="F3909" s="82" t="s">
        <v>4253</v>
      </c>
    </row>
    <row r="3910" spans="1:6" hidden="1" x14ac:dyDescent="0.25">
      <c r="A3910" s="82" t="s">
        <v>4254</v>
      </c>
      <c r="B3910" s="82" t="s">
        <v>3936</v>
      </c>
      <c r="C3910" s="82">
        <v>15</v>
      </c>
      <c r="D3910" s="82" t="s">
        <v>4138</v>
      </c>
      <c r="E3910" s="82">
        <v>15879</v>
      </c>
      <c r="F3910" s="82" t="s">
        <v>4254</v>
      </c>
    </row>
    <row r="3911" spans="1:6" hidden="1" x14ac:dyDescent="0.25">
      <c r="A3911" s="82" t="s">
        <v>4255</v>
      </c>
      <c r="B3911" s="82" t="s">
        <v>3936</v>
      </c>
      <c r="C3911" s="82">
        <v>15</v>
      </c>
      <c r="D3911" s="82" t="s">
        <v>4138</v>
      </c>
      <c r="E3911" s="82">
        <v>15897</v>
      </c>
      <c r="F3911" s="82" t="s">
        <v>4255</v>
      </c>
    </row>
    <row r="3912" spans="1:6" hidden="1" x14ac:dyDescent="0.25">
      <c r="A3912" s="82" t="s">
        <v>4256</v>
      </c>
      <c r="B3912" s="82" t="s">
        <v>3933</v>
      </c>
      <c r="C3912" s="82">
        <v>17</v>
      </c>
      <c r="D3912" s="82" t="s">
        <v>3947</v>
      </c>
      <c r="E3912" s="82">
        <v>17013</v>
      </c>
      <c r="F3912" s="82" t="s">
        <v>4256</v>
      </c>
    </row>
    <row r="3913" spans="1:6" hidden="1" x14ac:dyDescent="0.25">
      <c r="A3913" s="82" t="s">
        <v>4257</v>
      </c>
      <c r="B3913" s="82" t="s">
        <v>3933</v>
      </c>
      <c r="C3913" s="82">
        <v>17</v>
      </c>
      <c r="D3913" s="82" t="s">
        <v>3947</v>
      </c>
      <c r="E3913" s="82">
        <v>17042</v>
      </c>
      <c r="F3913" s="82" t="s">
        <v>4257</v>
      </c>
    </row>
    <row r="3914" spans="1:6" hidden="1" x14ac:dyDescent="0.25">
      <c r="A3914" s="82" t="s">
        <v>4258</v>
      </c>
      <c r="B3914" s="82" t="s">
        <v>3933</v>
      </c>
      <c r="C3914" s="82">
        <v>17</v>
      </c>
      <c r="D3914" s="82" t="s">
        <v>3947</v>
      </c>
      <c r="E3914" s="82">
        <v>1705</v>
      </c>
      <c r="F3914" s="82" t="s">
        <v>4258</v>
      </c>
    </row>
    <row r="3915" spans="1:6" hidden="1" x14ac:dyDescent="0.25">
      <c r="A3915" s="82" t="s">
        <v>4259</v>
      </c>
      <c r="B3915" s="82" t="s">
        <v>3933</v>
      </c>
      <c r="C3915" s="82">
        <v>17</v>
      </c>
      <c r="D3915" s="82" t="s">
        <v>3947</v>
      </c>
      <c r="E3915" s="82">
        <v>17088</v>
      </c>
      <c r="F3915" s="82" t="s">
        <v>4259</v>
      </c>
    </row>
    <row r="3916" spans="1:6" hidden="1" x14ac:dyDescent="0.25">
      <c r="A3916" s="82" t="s">
        <v>4260</v>
      </c>
      <c r="B3916" s="82" t="s">
        <v>3933</v>
      </c>
      <c r="C3916" s="82">
        <v>17</v>
      </c>
      <c r="D3916" s="82" t="s">
        <v>3947</v>
      </c>
      <c r="E3916" s="82">
        <v>17174</v>
      </c>
      <c r="F3916" s="82" t="s">
        <v>4260</v>
      </c>
    </row>
    <row r="3917" spans="1:6" hidden="1" x14ac:dyDescent="0.25">
      <c r="A3917" s="82" t="s">
        <v>4261</v>
      </c>
      <c r="B3917" s="82" t="s">
        <v>3933</v>
      </c>
      <c r="C3917" s="82">
        <v>17</v>
      </c>
      <c r="D3917" s="82" t="s">
        <v>3947</v>
      </c>
      <c r="E3917" s="82">
        <v>17272</v>
      </c>
      <c r="F3917" s="82" t="s">
        <v>4261</v>
      </c>
    </row>
    <row r="3918" spans="1:6" hidden="1" x14ac:dyDescent="0.25">
      <c r="A3918" s="82" t="s">
        <v>4262</v>
      </c>
      <c r="B3918" s="82" t="s">
        <v>3933</v>
      </c>
      <c r="C3918" s="82">
        <v>17</v>
      </c>
      <c r="D3918" s="82" t="s">
        <v>3947</v>
      </c>
      <c r="E3918" s="82">
        <v>1738</v>
      </c>
      <c r="F3918" s="82" t="s">
        <v>4262</v>
      </c>
    </row>
    <row r="3919" spans="1:6" hidden="1" x14ac:dyDescent="0.25">
      <c r="A3919" s="82" t="s">
        <v>4263</v>
      </c>
      <c r="B3919" s="82" t="s">
        <v>3933</v>
      </c>
      <c r="C3919" s="82">
        <v>17</v>
      </c>
      <c r="D3919" s="82" t="s">
        <v>3947</v>
      </c>
      <c r="E3919" s="82">
        <v>17388</v>
      </c>
      <c r="F3919" s="82" t="s">
        <v>4263</v>
      </c>
    </row>
    <row r="3920" spans="1:6" hidden="1" x14ac:dyDescent="0.25">
      <c r="A3920" s="82" t="s">
        <v>4264</v>
      </c>
      <c r="B3920" s="82" t="s">
        <v>3933</v>
      </c>
      <c r="C3920" s="82">
        <v>17</v>
      </c>
      <c r="D3920" s="82" t="s">
        <v>3947</v>
      </c>
      <c r="E3920" s="82">
        <v>17001</v>
      </c>
      <c r="F3920" s="82" t="s">
        <v>4264</v>
      </c>
    </row>
    <row r="3921" spans="1:6" hidden="1" x14ac:dyDescent="0.25">
      <c r="A3921" s="82" t="s">
        <v>4265</v>
      </c>
      <c r="B3921" s="82" t="s">
        <v>3933</v>
      </c>
      <c r="C3921" s="82">
        <v>17</v>
      </c>
      <c r="D3921" s="82" t="s">
        <v>3947</v>
      </c>
      <c r="E3921" s="82">
        <v>17433</v>
      </c>
      <c r="F3921" s="82" t="s">
        <v>4265</v>
      </c>
    </row>
    <row r="3922" spans="1:6" hidden="1" x14ac:dyDescent="0.25">
      <c r="A3922" s="82" t="s">
        <v>4266</v>
      </c>
      <c r="B3922" s="82" t="s">
        <v>3933</v>
      </c>
      <c r="C3922" s="82">
        <v>17</v>
      </c>
      <c r="D3922" s="82" t="s">
        <v>3947</v>
      </c>
      <c r="E3922" s="82">
        <v>17442</v>
      </c>
      <c r="F3922" s="82" t="s">
        <v>4266</v>
      </c>
    </row>
    <row r="3923" spans="1:6" hidden="1" x14ac:dyDescent="0.25">
      <c r="A3923" s="82" t="s">
        <v>4267</v>
      </c>
      <c r="B3923" s="82" t="s">
        <v>3933</v>
      </c>
      <c r="C3923" s="82">
        <v>17</v>
      </c>
      <c r="D3923" s="82" t="s">
        <v>3947</v>
      </c>
      <c r="E3923" s="82">
        <v>17444</v>
      </c>
      <c r="F3923" s="82" t="s">
        <v>4267</v>
      </c>
    </row>
    <row r="3924" spans="1:6" hidden="1" x14ac:dyDescent="0.25">
      <c r="A3924" s="82" t="s">
        <v>4268</v>
      </c>
      <c r="B3924" s="82" t="s">
        <v>3933</v>
      </c>
      <c r="C3924" s="82">
        <v>17</v>
      </c>
      <c r="D3924" s="82" t="s">
        <v>3947</v>
      </c>
      <c r="E3924" s="82">
        <v>17446</v>
      </c>
      <c r="F3924" s="82" t="s">
        <v>4268</v>
      </c>
    </row>
    <row r="3925" spans="1:6" hidden="1" x14ac:dyDescent="0.25">
      <c r="A3925" s="82" t="s">
        <v>4269</v>
      </c>
      <c r="B3925" s="82" t="s">
        <v>3933</v>
      </c>
      <c r="C3925" s="82">
        <v>17</v>
      </c>
      <c r="D3925" s="82" t="s">
        <v>3947</v>
      </c>
      <c r="E3925" s="82">
        <v>17486</v>
      </c>
      <c r="F3925" s="82" t="s">
        <v>4269</v>
      </c>
    </row>
    <row r="3926" spans="1:6" hidden="1" x14ac:dyDescent="0.25">
      <c r="A3926" s="82" t="s">
        <v>4270</v>
      </c>
      <c r="B3926" s="82" t="s">
        <v>3933</v>
      </c>
      <c r="C3926" s="82">
        <v>17</v>
      </c>
      <c r="D3926" s="82" t="s">
        <v>3947</v>
      </c>
      <c r="E3926" s="82">
        <v>17495</v>
      </c>
      <c r="F3926" s="82" t="s">
        <v>4270</v>
      </c>
    </row>
    <row r="3927" spans="1:6" hidden="1" x14ac:dyDescent="0.25">
      <c r="A3927" s="82" t="s">
        <v>4271</v>
      </c>
      <c r="B3927" s="82" t="s">
        <v>3933</v>
      </c>
      <c r="C3927" s="82">
        <v>17</v>
      </c>
      <c r="D3927" s="82" t="s">
        <v>3947</v>
      </c>
      <c r="E3927" s="82">
        <v>17513</v>
      </c>
      <c r="F3927" s="82" t="s">
        <v>4271</v>
      </c>
    </row>
    <row r="3928" spans="1:6" hidden="1" x14ac:dyDescent="0.25">
      <c r="A3928" s="82" t="s">
        <v>4272</v>
      </c>
      <c r="B3928" s="82" t="s">
        <v>3933</v>
      </c>
      <c r="C3928" s="82">
        <v>17</v>
      </c>
      <c r="D3928" s="82" t="s">
        <v>3947</v>
      </c>
      <c r="E3928" s="82">
        <v>17524</v>
      </c>
      <c r="F3928" s="82" t="s">
        <v>4272</v>
      </c>
    </row>
    <row r="3929" spans="1:6" hidden="1" x14ac:dyDescent="0.25">
      <c r="A3929" s="82" t="s">
        <v>4273</v>
      </c>
      <c r="B3929" s="82" t="s">
        <v>3933</v>
      </c>
      <c r="C3929" s="82">
        <v>17</v>
      </c>
      <c r="D3929" s="82" t="s">
        <v>3947</v>
      </c>
      <c r="E3929" s="82">
        <v>17541</v>
      </c>
      <c r="F3929" s="82" t="s">
        <v>4273</v>
      </c>
    </row>
    <row r="3930" spans="1:6" hidden="1" x14ac:dyDescent="0.25">
      <c r="A3930" s="82" t="s">
        <v>4274</v>
      </c>
      <c r="B3930" s="82" t="s">
        <v>3933</v>
      </c>
      <c r="C3930" s="82">
        <v>17</v>
      </c>
      <c r="D3930" s="82" t="s">
        <v>3947</v>
      </c>
      <c r="E3930" s="82">
        <v>17614</v>
      </c>
      <c r="F3930" s="82" t="s">
        <v>4274</v>
      </c>
    </row>
    <row r="3931" spans="1:6" hidden="1" x14ac:dyDescent="0.25">
      <c r="A3931" s="82" t="s">
        <v>4275</v>
      </c>
      <c r="B3931" s="82" t="s">
        <v>3933</v>
      </c>
      <c r="C3931" s="82">
        <v>17</v>
      </c>
      <c r="D3931" s="82" t="s">
        <v>3947</v>
      </c>
      <c r="E3931" s="82">
        <v>17616</v>
      </c>
      <c r="F3931" s="82" t="s">
        <v>4275</v>
      </c>
    </row>
    <row r="3932" spans="1:6" hidden="1" x14ac:dyDescent="0.25">
      <c r="A3932" s="82" t="s">
        <v>4276</v>
      </c>
      <c r="B3932" s="82" t="s">
        <v>3933</v>
      </c>
      <c r="C3932" s="82">
        <v>17</v>
      </c>
      <c r="D3932" s="82" t="s">
        <v>3947</v>
      </c>
      <c r="E3932" s="82">
        <v>17653</v>
      </c>
      <c r="F3932" s="82" t="s">
        <v>4276</v>
      </c>
    </row>
    <row r="3933" spans="1:6" hidden="1" x14ac:dyDescent="0.25">
      <c r="A3933" s="82" t="s">
        <v>4277</v>
      </c>
      <c r="B3933" s="82" t="s">
        <v>3933</v>
      </c>
      <c r="C3933" s="82">
        <v>17</v>
      </c>
      <c r="D3933" s="82" t="s">
        <v>3947</v>
      </c>
      <c r="E3933" s="82">
        <v>17662</v>
      </c>
      <c r="F3933" s="82" t="s">
        <v>4277</v>
      </c>
    </row>
    <row r="3934" spans="1:6" hidden="1" x14ac:dyDescent="0.25">
      <c r="A3934" s="82" t="s">
        <v>4278</v>
      </c>
      <c r="B3934" s="82" t="s">
        <v>3933</v>
      </c>
      <c r="C3934" s="82">
        <v>17</v>
      </c>
      <c r="D3934" s="82" t="s">
        <v>3947</v>
      </c>
      <c r="E3934" s="82">
        <v>17665</v>
      </c>
      <c r="F3934" s="82" t="s">
        <v>4278</v>
      </c>
    </row>
    <row r="3935" spans="1:6" hidden="1" x14ac:dyDescent="0.25">
      <c r="A3935" s="82" t="s">
        <v>4279</v>
      </c>
      <c r="B3935" s="82" t="s">
        <v>3933</v>
      </c>
      <c r="C3935" s="82">
        <v>17</v>
      </c>
      <c r="D3935" s="82" t="s">
        <v>3947</v>
      </c>
      <c r="E3935" s="82">
        <v>17777</v>
      </c>
      <c r="F3935" s="82" t="s">
        <v>4279</v>
      </c>
    </row>
    <row r="3936" spans="1:6" hidden="1" x14ac:dyDescent="0.25">
      <c r="A3936" s="82" t="s">
        <v>4280</v>
      </c>
      <c r="B3936" s="82" t="s">
        <v>3933</v>
      </c>
      <c r="C3936" s="82">
        <v>17</v>
      </c>
      <c r="D3936" s="82" t="s">
        <v>3947</v>
      </c>
      <c r="E3936" s="82">
        <v>17867</v>
      </c>
      <c r="F3936" s="82" t="s">
        <v>4280</v>
      </c>
    </row>
    <row r="3937" spans="1:6" hidden="1" x14ac:dyDescent="0.25">
      <c r="A3937" s="82" t="s">
        <v>4281</v>
      </c>
      <c r="B3937" s="82" t="s">
        <v>3933</v>
      </c>
      <c r="C3937" s="82">
        <v>17</v>
      </c>
      <c r="D3937" s="82" t="s">
        <v>3947</v>
      </c>
      <c r="E3937" s="82">
        <v>17873</v>
      </c>
      <c r="F3937" s="82" t="s">
        <v>4281</v>
      </c>
    </row>
    <row r="3938" spans="1:6" hidden="1" x14ac:dyDescent="0.25">
      <c r="A3938" s="82" t="s">
        <v>4282</v>
      </c>
      <c r="B3938" s="82" t="s">
        <v>3933</v>
      </c>
      <c r="C3938" s="82">
        <v>17</v>
      </c>
      <c r="D3938" s="82" t="s">
        <v>3947</v>
      </c>
      <c r="E3938" s="82">
        <v>17877</v>
      </c>
      <c r="F3938" s="82" t="s">
        <v>4282</v>
      </c>
    </row>
    <row r="3939" spans="1:6" hidden="1" x14ac:dyDescent="0.25">
      <c r="A3939" s="82" t="s">
        <v>4283</v>
      </c>
      <c r="B3939" s="82" t="s">
        <v>4284</v>
      </c>
      <c r="C3939" s="82">
        <v>18</v>
      </c>
      <c r="D3939" s="82" t="s">
        <v>4285</v>
      </c>
      <c r="E3939" s="82">
        <v>18029</v>
      </c>
      <c r="F3939" s="82" t="s">
        <v>4283</v>
      </c>
    </row>
    <row r="3940" spans="1:6" hidden="1" x14ac:dyDescent="0.25">
      <c r="A3940" s="82" t="s">
        <v>4286</v>
      </c>
      <c r="B3940" s="82" t="s">
        <v>4284</v>
      </c>
      <c r="C3940" s="82">
        <v>18</v>
      </c>
      <c r="D3940" s="82" t="s">
        <v>4285</v>
      </c>
      <c r="E3940" s="82">
        <v>18094</v>
      </c>
      <c r="F3940" s="82" t="s">
        <v>4286</v>
      </c>
    </row>
    <row r="3941" spans="1:6" hidden="1" x14ac:dyDescent="0.25">
      <c r="A3941" s="82" t="s">
        <v>4287</v>
      </c>
      <c r="B3941" s="82" t="s">
        <v>4284</v>
      </c>
      <c r="C3941" s="82">
        <v>18</v>
      </c>
      <c r="D3941" s="82" t="s">
        <v>4285</v>
      </c>
      <c r="E3941" s="82">
        <v>1815</v>
      </c>
      <c r="F3941" s="82" t="s">
        <v>4287</v>
      </c>
    </row>
    <row r="3942" spans="1:6" hidden="1" x14ac:dyDescent="0.25">
      <c r="A3942" s="82" t="s">
        <v>4288</v>
      </c>
      <c r="B3942" s="82" t="s">
        <v>4284</v>
      </c>
      <c r="C3942" s="82">
        <v>18</v>
      </c>
      <c r="D3942" s="82" t="s">
        <v>4285</v>
      </c>
      <c r="E3942" s="82">
        <v>18205</v>
      </c>
      <c r="F3942" s="82" t="s">
        <v>4288</v>
      </c>
    </row>
    <row r="3943" spans="1:6" hidden="1" x14ac:dyDescent="0.25">
      <c r="A3943" s="82" t="s">
        <v>4289</v>
      </c>
      <c r="B3943" s="82" t="s">
        <v>4284</v>
      </c>
      <c r="C3943" s="82">
        <v>18</v>
      </c>
      <c r="D3943" s="82" t="s">
        <v>4285</v>
      </c>
      <c r="E3943" s="82">
        <v>18247</v>
      </c>
      <c r="F3943" s="82" t="s">
        <v>4289</v>
      </c>
    </row>
    <row r="3944" spans="1:6" hidden="1" x14ac:dyDescent="0.25">
      <c r="A3944" s="82" t="s">
        <v>4290</v>
      </c>
      <c r="B3944" s="82" t="s">
        <v>4284</v>
      </c>
      <c r="C3944" s="82">
        <v>18</v>
      </c>
      <c r="D3944" s="82" t="s">
        <v>4285</v>
      </c>
      <c r="E3944" s="82">
        <v>18256</v>
      </c>
      <c r="F3944" s="82" t="s">
        <v>4290</v>
      </c>
    </row>
    <row r="3945" spans="1:6" hidden="1" x14ac:dyDescent="0.25">
      <c r="A3945" s="82" t="s">
        <v>4291</v>
      </c>
      <c r="B3945" s="82" t="s">
        <v>4284</v>
      </c>
      <c r="C3945" s="82">
        <v>18</v>
      </c>
      <c r="D3945" s="82" t="s">
        <v>4285</v>
      </c>
      <c r="E3945" s="82">
        <v>18001</v>
      </c>
      <c r="F3945" s="82" t="s">
        <v>4291</v>
      </c>
    </row>
    <row r="3946" spans="1:6" hidden="1" x14ac:dyDescent="0.25">
      <c r="A3946" s="82" t="s">
        <v>4292</v>
      </c>
      <c r="B3946" s="82" t="s">
        <v>4284</v>
      </c>
      <c r="C3946" s="82">
        <v>18</v>
      </c>
      <c r="D3946" s="82" t="s">
        <v>4285</v>
      </c>
      <c r="E3946" s="82">
        <v>1841</v>
      </c>
      <c r="F3946" s="82" t="s">
        <v>4292</v>
      </c>
    </row>
    <row r="3947" spans="1:6" hidden="1" x14ac:dyDescent="0.25">
      <c r="A3947" s="82" t="s">
        <v>4293</v>
      </c>
      <c r="B3947" s="82" t="s">
        <v>4284</v>
      </c>
      <c r="C3947" s="82">
        <v>18</v>
      </c>
      <c r="D3947" s="82" t="s">
        <v>4285</v>
      </c>
      <c r="E3947" s="82">
        <v>1846</v>
      </c>
      <c r="F3947" s="82" t="s">
        <v>4293</v>
      </c>
    </row>
    <row r="3948" spans="1:6" hidden="1" x14ac:dyDescent="0.25">
      <c r="A3948" s="82" t="s">
        <v>4294</v>
      </c>
      <c r="B3948" s="82" t="s">
        <v>4284</v>
      </c>
      <c r="C3948" s="82">
        <v>18</v>
      </c>
      <c r="D3948" s="82" t="s">
        <v>4285</v>
      </c>
      <c r="E3948" s="82">
        <v>18479</v>
      </c>
      <c r="F3948" s="82" t="s">
        <v>4294</v>
      </c>
    </row>
    <row r="3949" spans="1:6" hidden="1" x14ac:dyDescent="0.25">
      <c r="A3949" s="82" t="s">
        <v>4295</v>
      </c>
      <c r="B3949" s="82" t="s">
        <v>4284</v>
      </c>
      <c r="C3949" s="82">
        <v>18</v>
      </c>
      <c r="D3949" s="82" t="s">
        <v>4285</v>
      </c>
      <c r="E3949" s="82">
        <v>18592</v>
      </c>
      <c r="F3949" s="82" t="s">
        <v>4295</v>
      </c>
    </row>
    <row r="3950" spans="1:6" hidden="1" x14ac:dyDescent="0.25">
      <c r="A3950" s="82" t="s">
        <v>4296</v>
      </c>
      <c r="B3950" s="82" t="s">
        <v>4284</v>
      </c>
      <c r="C3950" s="82">
        <v>18</v>
      </c>
      <c r="D3950" s="82" t="s">
        <v>4285</v>
      </c>
      <c r="E3950" s="82">
        <v>1861</v>
      </c>
      <c r="F3950" s="82" t="s">
        <v>4296</v>
      </c>
    </row>
    <row r="3951" spans="1:6" hidden="1" x14ac:dyDescent="0.25">
      <c r="A3951" s="82" t="s">
        <v>4297</v>
      </c>
      <c r="B3951" s="82" t="s">
        <v>4284</v>
      </c>
      <c r="C3951" s="82">
        <v>18</v>
      </c>
      <c r="D3951" s="82" t="s">
        <v>4285</v>
      </c>
      <c r="E3951" s="82">
        <v>18753</v>
      </c>
      <c r="F3951" s="82" t="s">
        <v>4297</v>
      </c>
    </row>
    <row r="3952" spans="1:6" hidden="1" x14ac:dyDescent="0.25">
      <c r="A3952" s="82" t="s">
        <v>4298</v>
      </c>
      <c r="B3952" s="82" t="s">
        <v>4284</v>
      </c>
      <c r="C3952" s="82">
        <v>18</v>
      </c>
      <c r="D3952" s="82" t="s">
        <v>4285</v>
      </c>
      <c r="E3952" s="82">
        <v>18756</v>
      </c>
      <c r="F3952" s="82" t="s">
        <v>4298</v>
      </c>
    </row>
    <row r="3953" spans="1:6" hidden="1" x14ac:dyDescent="0.25">
      <c r="A3953" s="82" t="s">
        <v>4299</v>
      </c>
      <c r="B3953" s="82" t="s">
        <v>4284</v>
      </c>
      <c r="C3953" s="82">
        <v>18</v>
      </c>
      <c r="D3953" s="82" t="s">
        <v>4285</v>
      </c>
      <c r="E3953" s="82">
        <v>18785</v>
      </c>
      <c r="F3953" s="82" t="s">
        <v>4299</v>
      </c>
    </row>
    <row r="3954" spans="1:6" hidden="1" x14ac:dyDescent="0.25">
      <c r="A3954" s="82" t="s">
        <v>4060</v>
      </c>
      <c r="B3954" s="82" t="s">
        <v>4284</v>
      </c>
      <c r="C3954" s="82">
        <v>18</v>
      </c>
      <c r="D3954" s="82" t="s">
        <v>4285</v>
      </c>
      <c r="E3954" s="82">
        <v>1886</v>
      </c>
      <c r="F3954" s="82" t="s">
        <v>4060</v>
      </c>
    </row>
    <row r="3955" spans="1:6" hidden="1" x14ac:dyDescent="0.25">
      <c r="A3955" s="82" t="s">
        <v>4300</v>
      </c>
      <c r="B3955" s="82" t="s">
        <v>3938</v>
      </c>
      <c r="C3955" s="82">
        <v>19</v>
      </c>
      <c r="D3955" s="82" t="s">
        <v>4301</v>
      </c>
      <c r="E3955" s="82">
        <v>19022</v>
      </c>
      <c r="F3955" s="82" t="s">
        <v>4300</v>
      </c>
    </row>
    <row r="3956" spans="1:6" hidden="1" x14ac:dyDescent="0.25">
      <c r="A3956" s="82" t="s">
        <v>3965</v>
      </c>
      <c r="B3956" s="82" t="s">
        <v>3938</v>
      </c>
      <c r="C3956" s="82">
        <v>19</v>
      </c>
      <c r="D3956" s="82" t="s">
        <v>4301</v>
      </c>
      <c r="E3956" s="82">
        <v>1905</v>
      </c>
      <c r="F3956" s="82" t="s">
        <v>3965</v>
      </c>
    </row>
    <row r="3957" spans="1:6" hidden="1" x14ac:dyDescent="0.25">
      <c r="A3957" s="82" t="s">
        <v>4302</v>
      </c>
      <c r="B3957" s="82" t="s">
        <v>3938</v>
      </c>
      <c r="C3957" s="82">
        <v>19</v>
      </c>
      <c r="D3957" s="82" t="s">
        <v>4301</v>
      </c>
      <c r="E3957" s="82">
        <v>19075</v>
      </c>
      <c r="F3957" s="82" t="s">
        <v>4302</v>
      </c>
    </row>
    <row r="3958" spans="1:6" hidden="1" x14ac:dyDescent="0.25">
      <c r="A3958" s="82" t="s">
        <v>4091</v>
      </c>
      <c r="B3958" s="82" t="s">
        <v>3938</v>
      </c>
      <c r="C3958" s="82">
        <v>19</v>
      </c>
      <c r="D3958" s="82" t="s">
        <v>4301</v>
      </c>
      <c r="E3958" s="82">
        <v>191</v>
      </c>
      <c r="F3958" s="82" t="s">
        <v>4091</v>
      </c>
    </row>
    <row r="3959" spans="1:6" hidden="1" x14ac:dyDescent="0.25">
      <c r="A3959" s="82" t="s">
        <v>4303</v>
      </c>
      <c r="B3959" s="82" t="s">
        <v>3938</v>
      </c>
      <c r="C3959" s="82">
        <v>19</v>
      </c>
      <c r="D3959" s="82" t="s">
        <v>4301</v>
      </c>
      <c r="E3959" s="82">
        <v>1911</v>
      </c>
      <c r="F3959" s="82" t="s">
        <v>4303</v>
      </c>
    </row>
    <row r="3960" spans="1:6" hidden="1" x14ac:dyDescent="0.25">
      <c r="A3960" s="82" t="s">
        <v>4304</v>
      </c>
      <c r="B3960" s="82" t="s">
        <v>3938</v>
      </c>
      <c r="C3960" s="82">
        <v>19</v>
      </c>
      <c r="D3960" s="82" t="s">
        <v>4301</v>
      </c>
      <c r="E3960" s="82">
        <v>1913</v>
      </c>
      <c r="F3960" s="82" t="s">
        <v>4304</v>
      </c>
    </row>
    <row r="3961" spans="1:6" hidden="1" x14ac:dyDescent="0.25">
      <c r="A3961" s="82" t="s">
        <v>4305</v>
      </c>
      <c r="B3961" s="82" t="s">
        <v>3938</v>
      </c>
      <c r="C3961" s="82">
        <v>19</v>
      </c>
      <c r="D3961" s="82" t="s">
        <v>4301</v>
      </c>
      <c r="E3961" s="82">
        <v>19137</v>
      </c>
      <c r="F3961" s="82" t="s">
        <v>4305</v>
      </c>
    </row>
    <row r="3962" spans="1:6" hidden="1" x14ac:dyDescent="0.25">
      <c r="A3962" s="82" t="s">
        <v>4306</v>
      </c>
      <c r="B3962" s="82" t="s">
        <v>3938</v>
      </c>
      <c r="C3962" s="82">
        <v>19</v>
      </c>
      <c r="D3962" s="82" t="s">
        <v>4301</v>
      </c>
      <c r="E3962" s="82">
        <v>19142</v>
      </c>
      <c r="F3962" s="82" t="s">
        <v>4306</v>
      </c>
    </row>
    <row r="3963" spans="1:6" hidden="1" x14ac:dyDescent="0.25">
      <c r="A3963" s="82" t="s">
        <v>4307</v>
      </c>
      <c r="B3963" s="82" t="s">
        <v>3938</v>
      </c>
      <c r="C3963" s="82">
        <v>19</v>
      </c>
      <c r="D3963" s="82" t="s">
        <v>4301</v>
      </c>
      <c r="E3963" s="82">
        <v>19212</v>
      </c>
      <c r="F3963" s="82" t="s">
        <v>4307</v>
      </c>
    </row>
    <row r="3964" spans="1:6" hidden="1" x14ac:dyDescent="0.25">
      <c r="A3964" s="82" t="s">
        <v>4308</v>
      </c>
      <c r="B3964" s="82" t="s">
        <v>3938</v>
      </c>
      <c r="C3964" s="82">
        <v>19</v>
      </c>
      <c r="D3964" s="82" t="s">
        <v>4301</v>
      </c>
      <c r="E3964" s="82">
        <v>19256</v>
      </c>
      <c r="F3964" s="82" t="s">
        <v>4308</v>
      </c>
    </row>
    <row r="3965" spans="1:6" hidden="1" x14ac:dyDescent="0.25">
      <c r="A3965" s="82" t="s">
        <v>4291</v>
      </c>
      <c r="B3965" s="82" t="s">
        <v>3938</v>
      </c>
      <c r="C3965" s="82">
        <v>19</v>
      </c>
      <c r="D3965" s="82" t="s">
        <v>4301</v>
      </c>
      <c r="E3965" s="82">
        <v>1929</v>
      </c>
      <c r="F3965" s="82" t="s">
        <v>4291</v>
      </c>
    </row>
    <row r="3966" spans="1:6" hidden="1" x14ac:dyDescent="0.25">
      <c r="A3966" s="82" t="s">
        <v>4309</v>
      </c>
      <c r="B3966" s="82" t="s">
        <v>3938</v>
      </c>
      <c r="C3966" s="82">
        <v>19</v>
      </c>
      <c r="D3966" s="82" t="s">
        <v>4301</v>
      </c>
      <c r="E3966" s="82">
        <v>193</v>
      </c>
      <c r="F3966" s="82" t="s">
        <v>4309</v>
      </c>
    </row>
    <row r="3967" spans="1:6" hidden="1" x14ac:dyDescent="0.25">
      <c r="A3967" s="82" t="s">
        <v>4310</v>
      </c>
      <c r="B3967" s="82" t="s">
        <v>3938</v>
      </c>
      <c r="C3967" s="82">
        <v>19</v>
      </c>
      <c r="D3967" s="82" t="s">
        <v>4301</v>
      </c>
      <c r="E3967" s="82">
        <v>19318</v>
      </c>
      <c r="F3967" s="82" t="s">
        <v>4310</v>
      </c>
    </row>
    <row r="3968" spans="1:6" hidden="1" x14ac:dyDescent="0.25">
      <c r="A3968" s="82" t="s">
        <v>4311</v>
      </c>
      <c r="B3968" s="82" t="s">
        <v>3938</v>
      </c>
      <c r="C3968" s="82">
        <v>19</v>
      </c>
      <c r="D3968" s="82" t="s">
        <v>4301</v>
      </c>
      <c r="E3968" s="82">
        <v>19355</v>
      </c>
      <c r="F3968" s="82" t="s">
        <v>4311</v>
      </c>
    </row>
    <row r="3969" spans="1:6" hidden="1" x14ac:dyDescent="0.25">
      <c r="A3969" s="82" t="s">
        <v>4312</v>
      </c>
      <c r="B3969" s="82" t="s">
        <v>3938</v>
      </c>
      <c r="C3969" s="82">
        <v>19</v>
      </c>
      <c r="D3969" s="82" t="s">
        <v>4301</v>
      </c>
      <c r="E3969" s="82">
        <v>19364</v>
      </c>
      <c r="F3969" s="82" t="s">
        <v>4312</v>
      </c>
    </row>
    <row r="3970" spans="1:6" hidden="1" x14ac:dyDescent="0.25">
      <c r="A3970" s="82" t="s">
        <v>4313</v>
      </c>
      <c r="B3970" s="82" t="s">
        <v>3938</v>
      </c>
      <c r="C3970" s="82">
        <v>19</v>
      </c>
      <c r="D3970" s="82" t="s">
        <v>4301</v>
      </c>
      <c r="E3970" s="82">
        <v>19392</v>
      </c>
      <c r="F3970" s="82" t="s">
        <v>4313</v>
      </c>
    </row>
    <row r="3971" spans="1:6" hidden="1" x14ac:dyDescent="0.25">
      <c r="A3971" s="82" t="s">
        <v>4314</v>
      </c>
      <c r="B3971" s="82" t="s">
        <v>3938</v>
      </c>
      <c r="C3971" s="82">
        <v>19</v>
      </c>
      <c r="D3971" s="82" t="s">
        <v>4301</v>
      </c>
      <c r="E3971" s="82">
        <v>19397</v>
      </c>
      <c r="F3971" s="82" t="s">
        <v>4314</v>
      </c>
    </row>
    <row r="3972" spans="1:6" hidden="1" x14ac:dyDescent="0.25">
      <c r="A3972" s="82" t="s">
        <v>4315</v>
      </c>
      <c r="B3972" s="82" t="s">
        <v>3938</v>
      </c>
      <c r="C3972" s="82">
        <v>19</v>
      </c>
      <c r="D3972" s="82" t="s">
        <v>4301</v>
      </c>
      <c r="E3972" s="82">
        <v>19418</v>
      </c>
      <c r="F3972" s="82" t="s">
        <v>4315</v>
      </c>
    </row>
    <row r="3973" spans="1:6" hidden="1" x14ac:dyDescent="0.25">
      <c r="A3973" s="82" t="s">
        <v>4316</v>
      </c>
      <c r="B3973" s="82" t="s">
        <v>3938</v>
      </c>
      <c r="C3973" s="82">
        <v>19</v>
      </c>
      <c r="D3973" s="82" t="s">
        <v>4301</v>
      </c>
      <c r="E3973" s="82">
        <v>1945</v>
      </c>
      <c r="F3973" s="82" t="s">
        <v>4316</v>
      </c>
    </row>
    <row r="3974" spans="1:6" hidden="1" x14ac:dyDescent="0.25">
      <c r="A3974" s="82" t="s">
        <v>4317</v>
      </c>
      <c r="B3974" s="82" t="s">
        <v>3938</v>
      </c>
      <c r="C3974" s="82">
        <v>19</v>
      </c>
      <c r="D3974" s="82" t="s">
        <v>4301</v>
      </c>
      <c r="E3974" s="82">
        <v>19455</v>
      </c>
      <c r="F3974" s="82" t="s">
        <v>4317</v>
      </c>
    </row>
    <row r="3975" spans="1:6" hidden="1" x14ac:dyDescent="0.25">
      <c r="A3975" s="82" t="s">
        <v>4113</v>
      </c>
      <c r="B3975" s="82" t="s">
        <v>3938</v>
      </c>
      <c r="C3975" s="82">
        <v>19</v>
      </c>
      <c r="D3975" s="82" t="s">
        <v>4301</v>
      </c>
      <c r="E3975" s="82">
        <v>19473</v>
      </c>
      <c r="F3975" s="82" t="s">
        <v>4113</v>
      </c>
    </row>
    <row r="3976" spans="1:6" hidden="1" x14ac:dyDescent="0.25">
      <c r="A3976" s="82" t="s">
        <v>4318</v>
      </c>
      <c r="B3976" s="82" t="s">
        <v>3938</v>
      </c>
      <c r="C3976" s="82">
        <v>19</v>
      </c>
      <c r="D3976" s="82" t="s">
        <v>4301</v>
      </c>
      <c r="E3976" s="82">
        <v>19513</v>
      </c>
      <c r="F3976" s="82" t="s">
        <v>4318</v>
      </c>
    </row>
    <row r="3977" spans="1:6" hidden="1" x14ac:dyDescent="0.25">
      <c r="A3977" s="82" t="s">
        <v>4196</v>
      </c>
      <c r="B3977" s="82" t="s">
        <v>3938</v>
      </c>
      <c r="C3977" s="82">
        <v>19</v>
      </c>
      <c r="D3977" s="82" t="s">
        <v>4301</v>
      </c>
      <c r="E3977" s="82">
        <v>19517</v>
      </c>
      <c r="F3977" s="82" t="s">
        <v>4196</v>
      </c>
    </row>
    <row r="3978" spans="1:6" hidden="1" x14ac:dyDescent="0.25">
      <c r="A3978" s="82" t="s">
        <v>4319</v>
      </c>
      <c r="B3978" s="82" t="s">
        <v>3938</v>
      </c>
      <c r="C3978" s="82">
        <v>19</v>
      </c>
      <c r="D3978" s="82" t="s">
        <v>4301</v>
      </c>
      <c r="E3978" s="82">
        <v>19532</v>
      </c>
      <c r="F3978" s="82" t="s">
        <v>4319</v>
      </c>
    </row>
    <row r="3979" spans="1:6" hidden="1" x14ac:dyDescent="0.25">
      <c r="A3979" s="82" t="s">
        <v>4320</v>
      </c>
      <c r="B3979" s="82" t="s">
        <v>3938</v>
      </c>
      <c r="C3979" s="82">
        <v>19</v>
      </c>
      <c r="D3979" s="82" t="s">
        <v>4301</v>
      </c>
      <c r="E3979" s="82">
        <v>19533</v>
      </c>
      <c r="F3979" s="82" t="s">
        <v>4320</v>
      </c>
    </row>
    <row r="3980" spans="1:6" hidden="1" x14ac:dyDescent="0.25">
      <c r="A3980" s="82" t="s">
        <v>4321</v>
      </c>
      <c r="B3980" s="82" t="s">
        <v>3938</v>
      </c>
      <c r="C3980" s="82">
        <v>19</v>
      </c>
      <c r="D3980" s="82" t="s">
        <v>4301</v>
      </c>
      <c r="E3980" s="82">
        <v>19548</v>
      </c>
      <c r="F3980" s="82" t="s">
        <v>4321</v>
      </c>
    </row>
    <row r="3981" spans="1:6" hidden="1" x14ac:dyDescent="0.25">
      <c r="A3981" s="82" t="s">
        <v>4322</v>
      </c>
      <c r="B3981" s="82" t="s">
        <v>3938</v>
      </c>
      <c r="C3981" s="82">
        <v>19</v>
      </c>
      <c r="D3981" s="82" t="s">
        <v>4301</v>
      </c>
      <c r="E3981" s="82">
        <v>19001</v>
      </c>
      <c r="F3981" s="82" t="s">
        <v>4322</v>
      </c>
    </row>
    <row r="3982" spans="1:6" hidden="1" x14ac:dyDescent="0.25">
      <c r="A3982" s="82" t="s">
        <v>4323</v>
      </c>
      <c r="B3982" s="82" t="s">
        <v>3938</v>
      </c>
      <c r="C3982" s="82">
        <v>19</v>
      </c>
      <c r="D3982" s="82" t="s">
        <v>4301</v>
      </c>
      <c r="E3982" s="82">
        <v>19573</v>
      </c>
      <c r="F3982" s="82" t="s">
        <v>4323</v>
      </c>
    </row>
    <row r="3983" spans="1:6" hidden="1" x14ac:dyDescent="0.25">
      <c r="A3983" s="82" t="s">
        <v>4324</v>
      </c>
      <c r="B3983" s="82" t="s">
        <v>3938</v>
      </c>
      <c r="C3983" s="82">
        <v>19</v>
      </c>
      <c r="D3983" s="82" t="s">
        <v>4301</v>
      </c>
      <c r="E3983" s="82">
        <v>19585</v>
      </c>
      <c r="F3983" s="82" t="s">
        <v>4324</v>
      </c>
    </row>
    <row r="3984" spans="1:6" hidden="1" x14ac:dyDescent="0.25">
      <c r="A3984" s="82" t="s">
        <v>4325</v>
      </c>
      <c r="B3984" s="82" t="s">
        <v>3938</v>
      </c>
      <c r="C3984" s="82">
        <v>19</v>
      </c>
      <c r="D3984" s="82" t="s">
        <v>4301</v>
      </c>
      <c r="E3984" s="82">
        <v>19622</v>
      </c>
      <c r="F3984" s="82" t="s">
        <v>4325</v>
      </c>
    </row>
    <row r="3985" spans="1:6" hidden="1" x14ac:dyDescent="0.25">
      <c r="A3985" s="82" t="s">
        <v>4326</v>
      </c>
      <c r="B3985" s="82" t="s">
        <v>3938</v>
      </c>
      <c r="C3985" s="82">
        <v>19</v>
      </c>
      <c r="D3985" s="82" t="s">
        <v>4301</v>
      </c>
      <c r="E3985" s="82">
        <v>19693</v>
      </c>
      <c r="F3985" s="82" t="s">
        <v>4326</v>
      </c>
    </row>
    <row r="3986" spans="1:6" hidden="1" x14ac:dyDescent="0.25">
      <c r="A3986" s="82" t="s">
        <v>4127</v>
      </c>
      <c r="B3986" s="82" t="s">
        <v>3938</v>
      </c>
      <c r="C3986" s="82">
        <v>19</v>
      </c>
      <c r="D3986" s="82" t="s">
        <v>4301</v>
      </c>
      <c r="E3986" s="82">
        <v>19701</v>
      </c>
      <c r="F3986" s="82" t="s">
        <v>4127</v>
      </c>
    </row>
    <row r="3987" spans="1:6" hidden="1" x14ac:dyDescent="0.25">
      <c r="A3987" s="82" t="s">
        <v>4327</v>
      </c>
      <c r="B3987" s="82" t="s">
        <v>3938</v>
      </c>
      <c r="C3987" s="82">
        <v>19</v>
      </c>
      <c r="D3987" s="82" t="s">
        <v>4301</v>
      </c>
      <c r="E3987" s="82">
        <v>19698</v>
      </c>
      <c r="F3987" s="82" t="s">
        <v>4327</v>
      </c>
    </row>
    <row r="3988" spans="1:6" hidden="1" x14ac:dyDescent="0.25">
      <c r="A3988" s="82" t="s">
        <v>4328</v>
      </c>
      <c r="B3988" s="82" t="s">
        <v>3938</v>
      </c>
      <c r="C3988" s="82">
        <v>19</v>
      </c>
      <c r="D3988" s="82" t="s">
        <v>4301</v>
      </c>
      <c r="E3988" s="82">
        <v>19743</v>
      </c>
      <c r="F3988" s="82" t="s">
        <v>4328</v>
      </c>
    </row>
    <row r="3989" spans="1:6" hidden="1" x14ac:dyDescent="0.25">
      <c r="A3989" s="82" t="s">
        <v>4329</v>
      </c>
      <c r="B3989" s="82" t="s">
        <v>3938</v>
      </c>
      <c r="C3989" s="82">
        <v>19</v>
      </c>
      <c r="D3989" s="82" t="s">
        <v>4301</v>
      </c>
      <c r="E3989" s="82">
        <v>1976</v>
      </c>
      <c r="F3989" s="82" t="s">
        <v>4329</v>
      </c>
    </row>
    <row r="3990" spans="1:6" hidden="1" x14ac:dyDescent="0.25">
      <c r="A3990" s="82" t="s">
        <v>4330</v>
      </c>
      <c r="B3990" s="82" t="s">
        <v>3938</v>
      </c>
      <c r="C3990" s="82">
        <v>19</v>
      </c>
      <c r="D3990" s="82" t="s">
        <v>4301</v>
      </c>
      <c r="E3990" s="82">
        <v>1978</v>
      </c>
      <c r="F3990" s="82" t="s">
        <v>4330</v>
      </c>
    </row>
    <row r="3991" spans="1:6" hidden="1" x14ac:dyDescent="0.25">
      <c r="A3991" s="82" t="s">
        <v>4331</v>
      </c>
      <c r="B3991" s="82" t="s">
        <v>3938</v>
      </c>
      <c r="C3991" s="82">
        <v>19</v>
      </c>
      <c r="D3991" s="82" t="s">
        <v>4301</v>
      </c>
      <c r="E3991" s="82">
        <v>19785</v>
      </c>
      <c r="F3991" s="82" t="s">
        <v>4331</v>
      </c>
    </row>
    <row r="3992" spans="1:6" hidden="1" x14ac:dyDescent="0.25">
      <c r="A3992" s="82" t="s">
        <v>4332</v>
      </c>
      <c r="B3992" s="82" t="s">
        <v>3938</v>
      </c>
      <c r="C3992" s="82">
        <v>19</v>
      </c>
      <c r="D3992" s="82" t="s">
        <v>4301</v>
      </c>
      <c r="E3992" s="82">
        <v>19807</v>
      </c>
      <c r="F3992" s="82" t="s">
        <v>4332</v>
      </c>
    </row>
    <row r="3993" spans="1:6" hidden="1" x14ac:dyDescent="0.25">
      <c r="A3993" s="82" t="s">
        <v>4333</v>
      </c>
      <c r="B3993" s="82" t="s">
        <v>3938</v>
      </c>
      <c r="C3993" s="82">
        <v>19</v>
      </c>
      <c r="D3993" s="82" t="s">
        <v>4301</v>
      </c>
      <c r="E3993" s="82">
        <v>19809</v>
      </c>
      <c r="F3993" s="82" t="s">
        <v>4333</v>
      </c>
    </row>
    <row r="3994" spans="1:6" hidden="1" x14ac:dyDescent="0.25">
      <c r="A3994" s="82" t="s">
        <v>4334</v>
      </c>
      <c r="B3994" s="82" t="s">
        <v>3938</v>
      </c>
      <c r="C3994" s="82">
        <v>19</v>
      </c>
      <c r="D3994" s="82" t="s">
        <v>4301</v>
      </c>
      <c r="E3994" s="82">
        <v>19821</v>
      </c>
      <c r="F3994" s="82" t="s">
        <v>4334</v>
      </c>
    </row>
    <row r="3995" spans="1:6" hidden="1" x14ac:dyDescent="0.25">
      <c r="A3995" s="82" t="s">
        <v>4335</v>
      </c>
      <c r="B3995" s="82" t="s">
        <v>3938</v>
      </c>
      <c r="C3995" s="82">
        <v>19</v>
      </c>
      <c r="D3995" s="82" t="s">
        <v>4301</v>
      </c>
      <c r="E3995" s="82">
        <v>19824</v>
      </c>
      <c r="F3995" s="82" t="s">
        <v>4335</v>
      </c>
    </row>
    <row r="3996" spans="1:6" hidden="1" x14ac:dyDescent="0.25">
      <c r="A3996" s="82" t="s">
        <v>4336</v>
      </c>
      <c r="B3996" s="82" t="s">
        <v>3938</v>
      </c>
      <c r="C3996" s="82">
        <v>19</v>
      </c>
      <c r="D3996" s="82" t="s">
        <v>4301</v>
      </c>
      <c r="E3996" s="82">
        <v>19845</v>
      </c>
      <c r="F3996" s="82" t="s">
        <v>4336</v>
      </c>
    </row>
    <row r="3997" spans="1:6" hidden="1" x14ac:dyDescent="0.25">
      <c r="A3997" s="82" t="s">
        <v>4337</v>
      </c>
      <c r="B3997" s="82" t="s">
        <v>3941</v>
      </c>
      <c r="C3997" s="82">
        <v>20</v>
      </c>
      <c r="D3997" s="82" t="s">
        <v>4338</v>
      </c>
      <c r="E3997" s="82">
        <v>20011</v>
      </c>
      <c r="F3997" s="82" t="s">
        <v>4337</v>
      </c>
    </row>
    <row r="3998" spans="1:6" hidden="1" x14ac:dyDescent="0.25">
      <c r="A3998" s="82" t="s">
        <v>4339</v>
      </c>
      <c r="B3998" s="82" t="s">
        <v>3941</v>
      </c>
      <c r="C3998" s="82">
        <v>20</v>
      </c>
      <c r="D3998" s="82" t="s">
        <v>4338</v>
      </c>
      <c r="E3998" s="82">
        <v>20013</v>
      </c>
      <c r="F3998" s="82" t="s">
        <v>4339</v>
      </c>
    </row>
    <row r="3999" spans="1:6" hidden="1" x14ac:dyDescent="0.25">
      <c r="A3999" s="82" t="s">
        <v>4340</v>
      </c>
      <c r="B3999" s="82" t="s">
        <v>3941</v>
      </c>
      <c r="C3999" s="82">
        <v>20</v>
      </c>
      <c r="D3999" s="82" t="s">
        <v>4338</v>
      </c>
      <c r="E3999" s="82">
        <v>20032</v>
      </c>
      <c r="F3999" s="82" t="s">
        <v>4340</v>
      </c>
    </row>
    <row r="4000" spans="1:6" hidden="1" x14ac:dyDescent="0.25">
      <c r="A4000" s="82" t="s">
        <v>4341</v>
      </c>
      <c r="B4000" s="82" t="s">
        <v>3941</v>
      </c>
      <c r="C4000" s="82">
        <v>20</v>
      </c>
      <c r="D4000" s="82" t="s">
        <v>4338</v>
      </c>
      <c r="E4000" s="82">
        <v>20045</v>
      </c>
      <c r="F4000" s="82" t="s">
        <v>4341</v>
      </c>
    </row>
    <row r="4001" spans="1:6" hidden="1" x14ac:dyDescent="0.25">
      <c r="A4001" s="82" t="s">
        <v>4342</v>
      </c>
      <c r="B4001" s="82" t="s">
        <v>3941</v>
      </c>
      <c r="C4001" s="82">
        <v>20</v>
      </c>
      <c r="D4001" s="82" t="s">
        <v>4338</v>
      </c>
      <c r="E4001" s="82">
        <v>2006</v>
      </c>
      <c r="F4001" s="82" t="s">
        <v>4342</v>
      </c>
    </row>
    <row r="4002" spans="1:6" hidden="1" x14ac:dyDescent="0.25">
      <c r="A4002" s="82" t="s">
        <v>4343</v>
      </c>
      <c r="B4002" s="82" t="s">
        <v>3941</v>
      </c>
      <c r="C4002" s="82">
        <v>20</v>
      </c>
      <c r="D4002" s="82" t="s">
        <v>4338</v>
      </c>
      <c r="E4002" s="82">
        <v>20175</v>
      </c>
      <c r="F4002" s="82" t="s">
        <v>4343</v>
      </c>
    </row>
    <row r="4003" spans="1:6" hidden="1" x14ac:dyDescent="0.25">
      <c r="A4003" s="82" t="s">
        <v>4344</v>
      </c>
      <c r="B4003" s="82" t="s">
        <v>3941</v>
      </c>
      <c r="C4003" s="82">
        <v>20</v>
      </c>
      <c r="D4003" s="82" t="s">
        <v>4338</v>
      </c>
      <c r="E4003" s="82">
        <v>20178</v>
      </c>
      <c r="F4003" s="82" t="s">
        <v>4344</v>
      </c>
    </row>
    <row r="4004" spans="1:6" hidden="1" x14ac:dyDescent="0.25">
      <c r="A4004" s="82" t="s">
        <v>4345</v>
      </c>
      <c r="B4004" s="82" t="s">
        <v>3941</v>
      </c>
      <c r="C4004" s="82">
        <v>20</v>
      </c>
      <c r="D4004" s="82" t="s">
        <v>4338</v>
      </c>
      <c r="E4004" s="82">
        <v>20228</v>
      </c>
      <c r="F4004" s="82" t="s">
        <v>4345</v>
      </c>
    </row>
    <row r="4005" spans="1:6" hidden="1" x14ac:dyDescent="0.25">
      <c r="A4005" s="82" t="s">
        <v>4346</v>
      </c>
      <c r="B4005" s="82" t="s">
        <v>3941</v>
      </c>
      <c r="C4005" s="82">
        <v>20</v>
      </c>
      <c r="D4005" s="82" t="s">
        <v>4338</v>
      </c>
      <c r="E4005" s="82">
        <v>20238</v>
      </c>
      <c r="F4005" s="82" t="s">
        <v>4346</v>
      </c>
    </row>
    <row r="4006" spans="1:6" hidden="1" x14ac:dyDescent="0.25">
      <c r="A4006" s="82" t="s">
        <v>4347</v>
      </c>
      <c r="B4006" s="82" t="s">
        <v>3941</v>
      </c>
      <c r="C4006" s="82">
        <v>20</v>
      </c>
      <c r="D4006" s="82" t="s">
        <v>4338</v>
      </c>
      <c r="E4006" s="82">
        <v>2025</v>
      </c>
      <c r="F4006" s="82" t="s">
        <v>4347</v>
      </c>
    </row>
    <row r="4007" spans="1:6" hidden="1" x14ac:dyDescent="0.25">
      <c r="A4007" s="82" t="s">
        <v>4348</v>
      </c>
      <c r="B4007" s="82" t="s">
        <v>3941</v>
      </c>
      <c r="C4007" s="82">
        <v>20</v>
      </c>
      <c r="D4007" s="82" t="s">
        <v>4338</v>
      </c>
      <c r="E4007" s="82">
        <v>20295</v>
      </c>
      <c r="F4007" s="82" t="s">
        <v>4348</v>
      </c>
    </row>
    <row r="4008" spans="1:6" hidden="1" x14ac:dyDescent="0.25">
      <c r="A4008" s="82" t="s">
        <v>4349</v>
      </c>
      <c r="B4008" s="82" t="s">
        <v>3941</v>
      </c>
      <c r="C4008" s="82">
        <v>20</v>
      </c>
      <c r="D4008" s="82" t="s">
        <v>4338</v>
      </c>
      <c r="E4008" s="82">
        <v>2031</v>
      </c>
      <c r="F4008" s="82" t="s">
        <v>4349</v>
      </c>
    </row>
    <row r="4009" spans="1:6" hidden="1" x14ac:dyDescent="0.25">
      <c r="A4009" s="82" t="s">
        <v>4350</v>
      </c>
      <c r="B4009" s="82" t="s">
        <v>3941</v>
      </c>
      <c r="C4009" s="82">
        <v>20</v>
      </c>
      <c r="D4009" s="82" t="s">
        <v>4338</v>
      </c>
      <c r="E4009" s="82">
        <v>20383</v>
      </c>
      <c r="F4009" s="82" t="s">
        <v>4350</v>
      </c>
    </row>
    <row r="4010" spans="1:6" hidden="1" x14ac:dyDescent="0.25">
      <c r="A4010" s="82" t="s">
        <v>4351</v>
      </c>
      <c r="B4010" s="82" t="s">
        <v>3941</v>
      </c>
      <c r="C4010" s="82">
        <v>20</v>
      </c>
      <c r="D4010" s="82" t="s">
        <v>4338</v>
      </c>
      <c r="E4010" s="82">
        <v>204</v>
      </c>
      <c r="F4010" s="82" t="s">
        <v>4351</v>
      </c>
    </row>
    <row r="4011" spans="1:6" hidden="1" x14ac:dyDescent="0.25">
      <c r="A4011" s="82" t="s">
        <v>4352</v>
      </c>
      <c r="B4011" s="82" t="s">
        <v>3941</v>
      </c>
      <c r="C4011" s="82">
        <v>20</v>
      </c>
      <c r="D4011" s="82" t="s">
        <v>4338</v>
      </c>
      <c r="E4011" s="82">
        <v>20621</v>
      </c>
      <c r="F4011" s="82" t="s">
        <v>4352</v>
      </c>
    </row>
    <row r="4012" spans="1:6" hidden="1" x14ac:dyDescent="0.25">
      <c r="A4012" s="82" t="s">
        <v>4353</v>
      </c>
      <c r="B4012" s="82" t="s">
        <v>3941</v>
      </c>
      <c r="C4012" s="82">
        <v>20</v>
      </c>
      <c r="D4012" s="82" t="s">
        <v>4338</v>
      </c>
      <c r="E4012" s="82">
        <v>20443</v>
      </c>
      <c r="F4012" s="82" t="s">
        <v>4353</v>
      </c>
    </row>
    <row r="4013" spans="1:6" hidden="1" x14ac:dyDescent="0.25">
      <c r="A4013" s="82" t="s">
        <v>4354</v>
      </c>
      <c r="B4013" s="82" t="s">
        <v>3941</v>
      </c>
      <c r="C4013" s="82">
        <v>20</v>
      </c>
      <c r="D4013" s="82" t="s">
        <v>4338</v>
      </c>
      <c r="E4013" s="82">
        <v>20517</v>
      </c>
      <c r="F4013" s="82" t="s">
        <v>4354</v>
      </c>
    </row>
    <row r="4014" spans="1:6" hidden="1" x14ac:dyDescent="0.25">
      <c r="A4014" s="82" t="s">
        <v>4355</v>
      </c>
      <c r="B4014" s="82" t="s">
        <v>3941</v>
      </c>
      <c r="C4014" s="82">
        <v>20</v>
      </c>
      <c r="D4014" s="82" t="s">
        <v>4338</v>
      </c>
      <c r="E4014" s="82">
        <v>2055</v>
      </c>
      <c r="F4014" s="82" t="s">
        <v>4355</v>
      </c>
    </row>
    <row r="4015" spans="1:6" hidden="1" x14ac:dyDescent="0.25">
      <c r="A4015" s="82" t="s">
        <v>4356</v>
      </c>
      <c r="B4015" s="82" t="s">
        <v>3941</v>
      </c>
      <c r="C4015" s="82">
        <v>20</v>
      </c>
      <c r="D4015" s="82" t="s">
        <v>4338</v>
      </c>
      <c r="E4015" s="82">
        <v>2057</v>
      </c>
      <c r="F4015" s="82" t="s">
        <v>4356</v>
      </c>
    </row>
    <row r="4016" spans="1:6" hidden="1" x14ac:dyDescent="0.25">
      <c r="A4016" s="82" t="s">
        <v>4357</v>
      </c>
      <c r="B4016" s="82" t="s">
        <v>3941</v>
      </c>
      <c r="C4016" s="82">
        <v>20</v>
      </c>
      <c r="D4016" s="82" t="s">
        <v>4338</v>
      </c>
      <c r="E4016" s="82">
        <v>20614</v>
      </c>
      <c r="F4016" s="82" t="s">
        <v>4357</v>
      </c>
    </row>
    <row r="4017" spans="1:6" hidden="1" x14ac:dyDescent="0.25">
      <c r="A4017" s="82" t="s">
        <v>4358</v>
      </c>
      <c r="B4017" s="82" t="s">
        <v>3941</v>
      </c>
      <c r="C4017" s="82">
        <v>20</v>
      </c>
      <c r="D4017" s="82" t="s">
        <v>4338</v>
      </c>
      <c r="E4017" s="82">
        <v>2071</v>
      </c>
      <c r="F4017" s="82" t="s">
        <v>4358</v>
      </c>
    </row>
    <row r="4018" spans="1:6" hidden="1" x14ac:dyDescent="0.25">
      <c r="A4018" s="82" t="s">
        <v>4359</v>
      </c>
      <c r="B4018" s="82" t="s">
        <v>3941</v>
      </c>
      <c r="C4018" s="82">
        <v>20</v>
      </c>
      <c r="D4018" s="82" t="s">
        <v>4338</v>
      </c>
      <c r="E4018" s="82">
        <v>2075</v>
      </c>
      <c r="F4018" s="82" t="s">
        <v>4359</v>
      </c>
    </row>
    <row r="4019" spans="1:6" hidden="1" x14ac:dyDescent="0.25">
      <c r="A4019" s="82" t="s">
        <v>4360</v>
      </c>
      <c r="B4019" s="82" t="s">
        <v>3941</v>
      </c>
      <c r="C4019" s="82">
        <v>20</v>
      </c>
      <c r="D4019" s="82" t="s">
        <v>4338</v>
      </c>
      <c r="E4019" s="82">
        <v>2077</v>
      </c>
      <c r="F4019" s="82" t="s">
        <v>4360</v>
      </c>
    </row>
    <row r="4020" spans="1:6" hidden="1" x14ac:dyDescent="0.25">
      <c r="A4020" s="82" t="s">
        <v>4361</v>
      </c>
      <c r="B4020" s="82" t="s">
        <v>3941</v>
      </c>
      <c r="C4020" s="82">
        <v>20</v>
      </c>
      <c r="D4020" s="82" t="s">
        <v>4338</v>
      </c>
      <c r="E4020" s="82">
        <v>20787</v>
      </c>
      <c r="F4020" s="82" t="s">
        <v>4361</v>
      </c>
    </row>
    <row r="4021" spans="1:6" hidden="1" x14ac:dyDescent="0.25">
      <c r="A4021" s="82" t="s">
        <v>4362</v>
      </c>
      <c r="B4021" s="82" t="s">
        <v>3941</v>
      </c>
      <c r="C4021" s="82">
        <v>20</v>
      </c>
      <c r="D4021" s="82" t="s">
        <v>4338</v>
      </c>
      <c r="E4021" s="82">
        <v>20001</v>
      </c>
      <c r="F4021" s="82" t="s">
        <v>4362</v>
      </c>
    </row>
    <row r="4022" spans="1:6" hidden="1" x14ac:dyDescent="0.25">
      <c r="A4022" s="82" t="s">
        <v>4363</v>
      </c>
      <c r="B4022" s="82" t="s">
        <v>3941</v>
      </c>
      <c r="C4022" s="82">
        <v>23</v>
      </c>
      <c r="D4022" s="82" t="s">
        <v>4102</v>
      </c>
      <c r="E4022" s="82">
        <v>23068</v>
      </c>
      <c r="F4022" s="82" t="s">
        <v>4363</v>
      </c>
    </row>
    <row r="4023" spans="1:6" hidden="1" x14ac:dyDescent="0.25">
      <c r="A4023" s="82" t="s">
        <v>4364</v>
      </c>
      <c r="B4023" s="82" t="s">
        <v>3941</v>
      </c>
      <c r="C4023" s="82">
        <v>23</v>
      </c>
      <c r="D4023" s="82" t="s">
        <v>4102</v>
      </c>
      <c r="E4023" s="82">
        <v>23079</v>
      </c>
      <c r="F4023" s="82" t="s">
        <v>4364</v>
      </c>
    </row>
    <row r="4024" spans="1:6" hidden="1" x14ac:dyDescent="0.25">
      <c r="A4024" s="82" t="s">
        <v>4365</v>
      </c>
      <c r="B4024" s="82" t="s">
        <v>3941</v>
      </c>
      <c r="C4024" s="82">
        <v>23</v>
      </c>
      <c r="D4024" s="82" t="s">
        <v>4102</v>
      </c>
      <c r="E4024" s="82">
        <v>2309</v>
      </c>
      <c r="F4024" s="82" t="s">
        <v>4365</v>
      </c>
    </row>
    <row r="4025" spans="1:6" hidden="1" x14ac:dyDescent="0.25">
      <c r="A4025" s="82" t="s">
        <v>4366</v>
      </c>
      <c r="B4025" s="82" t="s">
        <v>3941</v>
      </c>
      <c r="C4025" s="82">
        <v>23</v>
      </c>
      <c r="D4025" s="82" t="s">
        <v>4102</v>
      </c>
      <c r="E4025" s="82">
        <v>23162</v>
      </c>
      <c r="F4025" s="82" t="s">
        <v>4366</v>
      </c>
    </row>
    <row r="4026" spans="1:6" hidden="1" x14ac:dyDescent="0.25">
      <c r="A4026" s="82" t="s">
        <v>4367</v>
      </c>
      <c r="B4026" s="82" t="s">
        <v>3941</v>
      </c>
      <c r="C4026" s="82">
        <v>23</v>
      </c>
      <c r="D4026" s="82" t="s">
        <v>4102</v>
      </c>
      <c r="E4026" s="82">
        <v>23168</v>
      </c>
      <c r="F4026" s="82" t="s">
        <v>4367</v>
      </c>
    </row>
    <row r="4027" spans="1:6" hidden="1" x14ac:dyDescent="0.25">
      <c r="A4027" s="82" t="s">
        <v>4368</v>
      </c>
      <c r="B4027" s="82" t="s">
        <v>3941</v>
      </c>
      <c r="C4027" s="82">
        <v>23</v>
      </c>
      <c r="D4027" s="82" t="s">
        <v>4102</v>
      </c>
      <c r="E4027" s="82">
        <v>23182</v>
      </c>
      <c r="F4027" s="82" t="s">
        <v>4368</v>
      </c>
    </row>
    <row r="4028" spans="1:6" hidden="1" x14ac:dyDescent="0.25">
      <c r="A4028" s="82" t="s">
        <v>4369</v>
      </c>
      <c r="B4028" s="82" t="s">
        <v>3941</v>
      </c>
      <c r="C4028" s="82">
        <v>23</v>
      </c>
      <c r="D4028" s="82" t="s">
        <v>4102</v>
      </c>
      <c r="E4028" s="82">
        <v>23189</v>
      </c>
      <c r="F4028" s="82" t="s">
        <v>4369</v>
      </c>
    </row>
    <row r="4029" spans="1:6" hidden="1" x14ac:dyDescent="0.25">
      <c r="A4029" s="82" t="s">
        <v>4370</v>
      </c>
      <c r="B4029" s="82" t="s">
        <v>3941</v>
      </c>
      <c r="C4029" s="82">
        <v>23</v>
      </c>
      <c r="D4029" s="82" t="s">
        <v>4102</v>
      </c>
      <c r="E4029" s="82">
        <v>233</v>
      </c>
      <c r="F4029" s="82" t="s">
        <v>4370</v>
      </c>
    </row>
    <row r="4030" spans="1:6" hidden="1" x14ac:dyDescent="0.25">
      <c r="A4030" s="82" t="s">
        <v>4371</v>
      </c>
      <c r="B4030" s="82" t="s">
        <v>3941</v>
      </c>
      <c r="C4030" s="82">
        <v>23</v>
      </c>
      <c r="D4030" s="82" t="s">
        <v>4102</v>
      </c>
      <c r="E4030" s="82">
        <v>2335</v>
      </c>
      <c r="F4030" s="82" t="s">
        <v>4371</v>
      </c>
    </row>
    <row r="4031" spans="1:6" hidden="1" x14ac:dyDescent="0.25">
      <c r="A4031" s="82" t="s">
        <v>4372</v>
      </c>
      <c r="B4031" s="82" t="s">
        <v>3941</v>
      </c>
      <c r="C4031" s="82">
        <v>23</v>
      </c>
      <c r="D4031" s="82" t="s">
        <v>4102</v>
      </c>
      <c r="E4031" s="82">
        <v>23417</v>
      </c>
      <c r="F4031" s="82" t="s">
        <v>4372</v>
      </c>
    </row>
    <row r="4032" spans="1:6" hidden="1" x14ac:dyDescent="0.25">
      <c r="A4032" s="82" t="s">
        <v>4373</v>
      </c>
      <c r="B4032" s="82" t="s">
        <v>3941</v>
      </c>
      <c r="C4032" s="82">
        <v>23</v>
      </c>
      <c r="D4032" s="82" t="s">
        <v>4102</v>
      </c>
      <c r="E4032" s="82">
        <v>23419</v>
      </c>
      <c r="F4032" s="82" t="s">
        <v>4373</v>
      </c>
    </row>
    <row r="4033" spans="1:6" hidden="1" x14ac:dyDescent="0.25">
      <c r="A4033" s="82" t="s">
        <v>4374</v>
      </c>
      <c r="B4033" s="82" t="s">
        <v>3941</v>
      </c>
      <c r="C4033" s="82">
        <v>23</v>
      </c>
      <c r="D4033" s="82" t="s">
        <v>4102</v>
      </c>
      <c r="E4033" s="82">
        <v>23464</v>
      </c>
      <c r="F4033" s="82" t="s">
        <v>4374</v>
      </c>
    </row>
    <row r="4034" spans="1:6" hidden="1" x14ac:dyDescent="0.25">
      <c r="A4034" s="82" t="s">
        <v>4375</v>
      </c>
      <c r="B4034" s="82" t="s">
        <v>3941</v>
      </c>
      <c r="C4034" s="82">
        <v>23</v>
      </c>
      <c r="D4034" s="82" t="s">
        <v>4102</v>
      </c>
      <c r="E4034" s="82">
        <v>23466</v>
      </c>
      <c r="F4034" s="82" t="s">
        <v>4375</v>
      </c>
    </row>
    <row r="4035" spans="1:6" hidden="1" x14ac:dyDescent="0.25">
      <c r="A4035" s="82" t="s">
        <v>4376</v>
      </c>
      <c r="B4035" s="82" t="s">
        <v>3941</v>
      </c>
      <c r="C4035" s="82">
        <v>23</v>
      </c>
      <c r="D4035" s="82" t="s">
        <v>4102</v>
      </c>
      <c r="E4035" s="82">
        <v>23001</v>
      </c>
      <c r="F4035" s="82" t="s">
        <v>4376</v>
      </c>
    </row>
    <row r="4036" spans="1:6" hidden="1" x14ac:dyDescent="0.25">
      <c r="A4036" s="82" t="s">
        <v>4377</v>
      </c>
      <c r="B4036" s="82" t="s">
        <v>3941</v>
      </c>
      <c r="C4036" s="82">
        <v>23</v>
      </c>
      <c r="D4036" s="82" t="s">
        <v>4102</v>
      </c>
      <c r="E4036" s="82">
        <v>235</v>
      </c>
      <c r="F4036" s="82" t="s">
        <v>4377</v>
      </c>
    </row>
    <row r="4037" spans="1:6" hidden="1" x14ac:dyDescent="0.25">
      <c r="A4037" s="82" t="s">
        <v>4378</v>
      </c>
      <c r="B4037" s="82" t="s">
        <v>3941</v>
      </c>
      <c r="C4037" s="82">
        <v>23</v>
      </c>
      <c r="D4037" s="82" t="s">
        <v>4102</v>
      </c>
      <c r="E4037" s="82">
        <v>23555</v>
      </c>
      <c r="F4037" s="82" t="s">
        <v>4378</v>
      </c>
    </row>
    <row r="4038" spans="1:6" hidden="1" x14ac:dyDescent="0.25">
      <c r="A4038" s="82" t="s">
        <v>4379</v>
      </c>
      <c r="B4038" s="82" t="s">
        <v>3941</v>
      </c>
      <c r="C4038" s="82">
        <v>23</v>
      </c>
      <c r="D4038" s="82" t="s">
        <v>4102</v>
      </c>
      <c r="E4038" s="82">
        <v>2357</v>
      </c>
      <c r="F4038" s="82" t="s">
        <v>4379</v>
      </c>
    </row>
    <row r="4039" spans="1:6" hidden="1" x14ac:dyDescent="0.25">
      <c r="A4039" s="82" t="s">
        <v>4380</v>
      </c>
      <c r="B4039" s="82" t="s">
        <v>3941</v>
      </c>
      <c r="C4039" s="82">
        <v>23</v>
      </c>
      <c r="D4039" s="82" t="s">
        <v>4102</v>
      </c>
      <c r="E4039" s="82">
        <v>23574</v>
      </c>
      <c r="F4039" s="82" t="s">
        <v>4380</v>
      </c>
    </row>
    <row r="4040" spans="1:6" hidden="1" x14ac:dyDescent="0.25">
      <c r="A4040" s="82" t="s">
        <v>4381</v>
      </c>
      <c r="B4040" s="82" t="s">
        <v>3941</v>
      </c>
      <c r="C4040" s="82">
        <v>23</v>
      </c>
      <c r="D4040" s="82" t="s">
        <v>4102</v>
      </c>
      <c r="E4040" s="82">
        <v>2358</v>
      </c>
      <c r="F4040" s="82" t="s">
        <v>4381</v>
      </c>
    </row>
    <row r="4041" spans="1:6" hidden="1" x14ac:dyDescent="0.25">
      <c r="A4041" s="82" t="s">
        <v>4382</v>
      </c>
      <c r="B4041" s="82" t="s">
        <v>3941</v>
      </c>
      <c r="C4041" s="82">
        <v>23</v>
      </c>
      <c r="D4041" s="82" t="s">
        <v>4102</v>
      </c>
      <c r="E4041" s="82">
        <v>23586</v>
      </c>
      <c r="F4041" s="82" t="s">
        <v>4382</v>
      </c>
    </row>
    <row r="4042" spans="1:6" hidden="1" x14ac:dyDescent="0.25">
      <c r="A4042" s="82" t="s">
        <v>4383</v>
      </c>
      <c r="B4042" s="82" t="s">
        <v>3941</v>
      </c>
      <c r="C4042" s="82">
        <v>23</v>
      </c>
      <c r="D4042" s="82" t="s">
        <v>4102</v>
      </c>
      <c r="E4042" s="82">
        <v>2366</v>
      </c>
      <c r="F4042" s="82" t="s">
        <v>4383</v>
      </c>
    </row>
    <row r="4043" spans="1:6" hidden="1" x14ac:dyDescent="0.25">
      <c r="A4043" s="82" t="s">
        <v>4384</v>
      </c>
      <c r="B4043" s="82" t="s">
        <v>3941</v>
      </c>
      <c r="C4043" s="82">
        <v>23</v>
      </c>
      <c r="D4043" s="82" t="s">
        <v>4102</v>
      </c>
      <c r="E4043" s="82">
        <v>2367</v>
      </c>
      <c r="F4043" s="82" t="s">
        <v>4384</v>
      </c>
    </row>
    <row r="4044" spans="1:6" hidden="1" x14ac:dyDescent="0.25">
      <c r="A4044" s="82" t="s">
        <v>4385</v>
      </c>
      <c r="B4044" s="82" t="s">
        <v>3941</v>
      </c>
      <c r="C4044" s="82">
        <v>23</v>
      </c>
      <c r="D4044" s="82" t="s">
        <v>4102</v>
      </c>
      <c r="E4044" s="82">
        <v>23672</v>
      </c>
      <c r="F4044" s="82" t="s">
        <v>4385</v>
      </c>
    </row>
    <row r="4045" spans="1:6" hidden="1" x14ac:dyDescent="0.25">
      <c r="A4045" s="82" t="s">
        <v>4386</v>
      </c>
      <c r="B4045" s="82" t="s">
        <v>3941</v>
      </c>
      <c r="C4045" s="82">
        <v>23</v>
      </c>
      <c r="D4045" s="82" t="s">
        <v>4102</v>
      </c>
      <c r="E4045" s="82">
        <v>23675</v>
      </c>
      <c r="F4045" s="82" t="s">
        <v>4386</v>
      </c>
    </row>
    <row r="4046" spans="1:6" hidden="1" x14ac:dyDescent="0.25">
      <c r="A4046" s="82" t="s">
        <v>4033</v>
      </c>
      <c r="B4046" s="82" t="s">
        <v>3941</v>
      </c>
      <c r="C4046" s="82">
        <v>23</v>
      </c>
      <c r="D4046" s="82" t="s">
        <v>4102</v>
      </c>
      <c r="E4046" s="82">
        <v>23678</v>
      </c>
      <c r="F4046" s="82" t="s">
        <v>4033</v>
      </c>
    </row>
    <row r="4047" spans="1:6" hidden="1" x14ac:dyDescent="0.25">
      <c r="A4047" s="82" t="s">
        <v>4387</v>
      </c>
      <c r="B4047" s="82" t="s">
        <v>3941</v>
      </c>
      <c r="C4047" s="82">
        <v>23</v>
      </c>
      <c r="D4047" s="82" t="s">
        <v>4102</v>
      </c>
      <c r="E4047" s="82">
        <v>23682</v>
      </c>
      <c r="F4047" s="82" t="s">
        <v>4387</v>
      </c>
    </row>
    <row r="4048" spans="1:6" hidden="1" x14ac:dyDescent="0.25">
      <c r="A4048" s="82" t="s">
        <v>4388</v>
      </c>
      <c r="B4048" s="82" t="s">
        <v>3941</v>
      </c>
      <c r="C4048" s="82">
        <v>23</v>
      </c>
      <c r="D4048" s="82" t="s">
        <v>4102</v>
      </c>
      <c r="E4048" s="82">
        <v>23686</v>
      </c>
      <c r="F4048" s="82" t="s">
        <v>4388</v>
      </c>
    </row>
    <row r="4049" spans="1:6" hidden="1" x14ac:dyDescent="0.25">
      <c r="A4049" s="82" t="s">
        <v>4389</v>
      </c>
      <c r="B4049" s="82" t="s">
        <v>3941</v>
      </c>
      <c r="C4049" s="82">
        <v>23</v>
      </c>
      <c r="D4049" s="82" t="s">
        <v>4102</v>
      </c>
      <c r="E4049" s="82">
        <v>23807</v>
      </c>
      <c r="F4049" s="82" t="s">
        <v>4389</v>
      </c>
    </row>
    <row r="4050" spans="1:6" hidden="1" x14ac:dyDescent="0.25">
      <c r="A4050" s="82" t="s">
        <v>4390</v>
      </c>
      <c r="B4050" s="82" t="s">
        <v>3941</v>
      </c>
      <c r="C4050" s="82">
        <v>23</v>
      </c>
      <c r="D4050" s="82" t="s">
        <v>4102</v>
      </c>
      <c r="E4050" s="82">
        <v>23815</v>
      </c>
      <c r="F4050" s="82" t="s">
        <v>4390</v>
      </c>
    </row>
    <row r="4051" spans="1:6" hidden="1" x14ac:dyDescent="0.25">
      <c r="A4051" s="82" t="s">
        <v>4391</v>
      </c>
      <c r="B4051" s="82" t="s">
        <v>3941</v>
      </c>
      <c r="C4051" s="82">
        <v>23</v>
      </c>
      <c r="D4051" s="82" t="s">
        <v>4102</v>
      </c>
      <c r="E4051" s="82">
        <v>23855</v>
      </c>
      <c r="F4051" s="82" t="s">
        <v>4391</v>
      </c>
    </row>
    <row r="4052" spans="1:6" hidden="1" x14ac:dyDescent="0.25">
      <c r="A4052" s="82" t="s">
        <v>4392</v>
      </c>
      <c r="B4052" s="82" t="s">
        <v>3936</v>
      </c>
      <c r="C4052" s="82">
        <v>25</v>
      </c>
      <c r="D4052" s="82" t="s">
        <v>4393</v>
      </c>
      <c r="E4052" s="82">
        <v>25001</v>
      </c>
      <c r="F4052" s="82" t="s">
        <v>4392</v>
      </c>
    </row>
    <row r="4053" spans="1:6" hidden="1" x14ac:dyDescent="0.25">
      <c r="A4053" s="82" t="s">
        <v>4394</v>
      </c>
      <c r="B4053" s="82" t="s">
        <v>3936</v>
      </c>
      <c r="C4053" s="82">
        <v>25</v>
      </c>
      <c r="D4053" s="82" t="s">
        <v>4393</v>
      </c>
      <c r="E4053" s="82">
        <v>25019</v>
      </c>
      <c r="F4053" s="82" t="s">
        <v>4394</v>
      </c>
    </row>
    <row r="4054" spans="1:6" hidden="1" x14ac:dyDescent="0.25">
      <c r="A4054" s="82" t="s">
        <v>4395</v>
      </c>
      <c r="B4054" s="82" t="s">
        <v>3936</v>
      </c>
      <c r="C4054" s="82">
        <v>25</v>
      </c>
      <c r="D4054" s="82" t="s">
        <v>4393</v>
      </c>
      <c r="E4054" s="82">
        <v>25035</v>
      </c>
      <c r="F4054" s="82" t="s">
        <v>4395</v>
      </c>
    </row>
    <row r="4055" spans="1:6" hidden="1" x14ac:dyDescent="0.25">
      <c r="A4055" s="82" t="s">
        <v>4396</v>
      </c>
      <c r="B4055" s="82" t="s">
        <v>3936</v>
      </c>
      <c r="C4055" s="82">
        <v>25</v>
      </c>
      <c r="D4055" s="82" t="s">
        <v>4393</v>
      </c>
      <c r="E4055" s="82">
        <v>2504</v>
      </c>
      <c r="F4055" s="82" t="s">
        <v>4396</v>
      </c>
    </row>
    <row r="4056" spans="1:6" hidden="1" x14ac:dyDescent="0.25">
      <c r="A4056" s="82" t="s">
        <v>4397</v>
      </c>
      <c r="B4056" s="82" t="s">
        <v>3936</v>
      </c>
      <c r="C4056" s="82">
        <v>25</v>
      </c>
      <c r="D4056" s="82" t="s">
        <v>4393</v>
      </c>
      <c r="E4056" s="82">
        <v>25599</v>
      </c>
      <c r="F4056" s="82" t="s">
        <v>4397</v>
      </c>
    </row>
    <row r="4057" spans="1:6" hidden="1" x14ac:dyDescent="0.25">
      <c r="A4057" s="82" t="s">
        <v>4398</v>
      </c>
      <c r="B4057" s="82" t="s">
        <v>3936</v>
      </c>
      <c r="C4057" s="82">
        <v>25</v>
      </c>
      <c r="D4057" s="82" t="s">
        <v>4393</v>
      </c>
      <c r="E4057" s="82">
        <v>25053</v>
      </c>
      <c r="F4057" s="82" t="s">
        <v>4398</v>
      </c>
    </row>
    <row r="4058" spans="1:6" hidden="1" x14ac:dyDescent="0.25">
      <c r="A4058" s="82" t="s">
        <v>4399</v>
      </c>
      <c r="B4058" s="82" t="s">
        <v>3936</v>
      </c>
      <c r="C4058" s="82">
        <v>25</v>
      </c>
      <c r="D4058" s="82" t="s">
        <v>4393</v>
      </c>
      <c r="E4058" s="82">
        <v>25086</v>
      </c>
      <c r="F4058" s="82" t="s">
        <v>4399</v>
      </c>
    </row>
    <row r="4059" spans="1:6" hidden="1" x14ac:dyDescent="0.25">
      <c r="A4059" s="82" t="s">
        <v>4400</v>
      </c>
      <c r="B4059" s="82" t="s">
        <v>3936</v>
      </c>
      <c r="C4059" s="82">
        <v>25</v>
      </c>
      <c r="D4059" s="82" t="s">
        <v>4393</v>
      </c>
      <c r="E4059" s="82">
        <v>25095</v>
      </c>
      <c r="F4059" s="82" t="s">
        <v>4400</v>
      </c>
    </row>
    <row r="4060" spans="1:6" hidden="1" x14ac:dyDescent="0.25">
      <c r="A4060" s="82" t="s">
        <v>4401</v>
      </c>
      <c r="B4060" s="82" t="s">
        <v>3936</v>
      </c>
      <c r="C4060" s="82">
        <v>25</v>
      </c>
      <c r="D4060" s="82" t="s">
        <v>4393</v>
      </c>
      <c r="E4060" s="82">
        <v>25099</v>
      </c>
      <c r="F4060" s="82" t="s">
        <v>4401</v>
      </c>
    </row>
    <row r="4061" spans="1:6" hidden="1" x14ac:dyDescent="0.25">
      <c r="A4061" s="82" t="s">
        <v>4402</v>
      </c>
      <c r="B4061" s="82" t="s">
        <v>3936</v>
      </c>
      <c r="C4061" s="82">
        <v>25</v>
      </c>
      <c r="D4061" s="82" t="s">
        <v>4393</v>
      </c>
      <c r="E4061" s="82">
        <v>2512</v>
      </c>
      <c r="F4061" s="82" t="s">
        <v>4402</v>
      </c>
    </row>
    <row r="4062" spans="1:6" hidden="1" x14ac:dyDescent="0.25">
      <c r="A4062" s="82" t="s">
        <v>4403</v>
      </c>
      <c r="B4062" s="82" t="s">
        <v>3936</v>
      </c>
      <c r="C4062" s="82">
        <v>25</v>
      </c>
      <c r="D4062" s="82" t="s">
        <v>4393</v>
      </c>
      <c r="E4062" s="82">
        <v>25123</v>
      </c>
      <c r="F4062" s="82" t="s">
        <v>4403</v>
      </c>
    </row>
    <row r="4063" spans="1:6" hidden="1" x14ac:dyDescent="0.25">
      <c r="A4063" s="82" t="s">
        <v>4404</v>
      </c>
      <c r="B4063" s="82" t="s">
        <v>3936</v>
      </c>
      <c r="C4063" s="82">
        <v>25</v>
      </c>
      <c r="D4063" s="82" t="s">
        <v>4393</v>
      </c>
      <c r="E4063" s="82">
        <v>25126</v>
      </c>
      <c r="F4063" s="82" t="s">
        <v>4404</v>
      </c>
    </row>
    <row r="4064" spans="1:6" hidden="1" x14ac:dyDescent="0.25">
      <c r="A4064" s="82" t="s">
        <v>4405</v>
      </c>
      <c r="B4064" s="82" t="s">
        <v>3936</v>
      </c>
      <c r="C4064" s="82">
        <v>25</v>
      </c>
      <c r="D4064" s="82" t="s">
        <v>4393</v>
      </c>
      <c r="E4064" s="82">
        <v>25148</v>
      </c>
      <c r="F4064" s="82" t="s">
        <v>4405</v>
      </c>
    </row>
    <row r="4065" spans="1:6" hidden="1" x14ac:dyDescent="0.25">
      <c r="A4065" s="82" t="s">
        <v>4406</v>
      </c>
      <c r="B4065" s="82" t="s">
        <v>3936</v>
      </c>
      <c r="C4065" s="82">
        <v>25</v>
      </c>
      <c r="D4065" s="82" t="s">
        <v>4393</v>
      </c>
      <c r="E4065" s="82">
        <v>25151</v>
      </c>
      <c r="F4065" s="82" t="s">
        <v>4406</v>
      </c>
    </row>
    <row r="4066" spans="1:6" hidden="1" x14ac:dyDescent="0.25">
      <c r="A4066" s="82" t="s">
        <v>4407</v>
      </c>
      <c r="B4066" s="82" t="s">
        <v>3936</v>
      </c>
      <c r="C4066" s="82">
        <v>25</v>
      </c>
      <c r="D4066" s="82" t="s">
        <v>4393</v>
      </c>
      <c r="E4066" s="82">
        <v>25154</v>
      </c>
      <c r="F4066" s="82" t="s">
        <v>4407</v>
      </c>
    </row>
    <row r="4067" spans="1:6" hidden="1" x14ac:dyDescent="0.25">
      <c r="A4067" s="82" t="s">
        <v>4408</v>
      </c>
      <c r="B4067" s="82" t="s">
        <v>3936</v>
      </c>
      <c r="C4067" s="82">
        <v>25</v>
      </c>
      <c r="D4067" s="82" t="s">
        <v>4393</v>
      </c>
      <c r="E4067" s="82">
        <v>25168</v>
      </c>
      <c r="F4067" s="82" t="s">
        <v>4408</v>
      </c>
    </row>
    <row r="4068" spans="1:6" hidden="1" x14ac:dyDescent="0.25">
      <c r="A4068" s="82" t="s">
        <v>4409</v>
      </c>
      <c r="B4068" s="82" t="s">
        <v>3936</v>
      </c>
      <c r="C4068" s="82">
        <v>25</v>
      </c>
      <c r="D4068" s="82" t="s">
        <v>4393</v>
      </c>
      <c r="E4068" s="82">
        <v>25175</v>
      </c>
      <c r="F4068" s="82" t="s">
        <v>4409</v>
      </c>
    </row>
    <row r="4069" spans="1:6" hidden="1" x14ac:dyDescent="0.25">
      <c r="A4069" s="82" t="s">
        <v>4410</v>
      </c>
      <c r="B4069" s="82" t="s">
        <v>3936</v>
      </c>
      <c r="C4069" s="82">
        <v>25</v>
      </c>
      <c r="D4069" s="82" t="s">
        <v>4393</v>
      </c>
      <c r="E4069" s="82">
        <v>25178</v>
      </c>
      <c r="F4069" s="82" t="s">
        <v>4410</v>
      </c>
    </row>
    <row r="4070" spans="1:6" hidden="1" x14ac:dyDescent="0.25">
      <c r="A4070" s="82" t="s">
        <v>4411</v>
      </c>
      <c r="B4070" s="82" t="s">
        <v>3936</v>
      </c>
      <c r="C4070" s="82">
        <v>25</v>
      </c>
      <c r="D4070" s="82" t="s">
        <v>4393</v>
      </c>
      <c r="E4070" s="82">
        <v>25181</v>
      </c>
      <c r="F4070" s="82" t="s">
        <v>4411</v>
      </c>
    </row>
    <row r="4071" spans="1:6" hidden="1" x14ac:dyDescent="0.25">
      <c r="A4071" s="82" t="s">
        <v>4412</v>
      </c>
      <c r="B4071" s="82" t="s">
        <v>3936</v>
      </c>
      <c r="C4071" s="82">
        <v>25</v>
      </c>
      <c r="D4071" s="82" t="s">
        <v>4393</v>
      </c>
      <c r="E4071" s="82">
        <v>25183</v>
      </c>
      <c r="F4071" s="82" t="s">
        <v>4412</v>
      </c>
    </row>
    <row r="4072" spans="1:6" hidden="1" x14ac:dyDescent="0.25">
      <c r="A4072" s="82" t="s">
        <v>4413</v>
      </c>
      <c r="B4072" s="82" t="s">
        <v>3936</v>
      </c>
      <c r="C4072" s="82">
        <v>25</v>
      </c>
      <c r="D4072" s="82" t="s">
        <v>4393</v>
      </c>
      <c r="E4072" s="82">
        <v>252</v>
      </c>
      <c r="F4072" s="82" t="s">
        <v>4413</v>
      </c>
    </row>
    <row r="4073" spans="1:6" hidden="1" x14ac:dyDescent="0.25">
      <c r="A4073" s="82" t="s">
        <v>4414</v>
      </c>
      <c r="B4073" s="82" t="s">
        <v>3936</v>
      </c>
      <c r="C4073" s="82">
        <v>25</v>
      </c>
      <c r="D4073" s="82" t="s">
        <v>4393</v>
      </c>
      <c r="E4073" s="82">
        <v>25214</v>
      </c>
      <c r="F4073" s="82" t="s">
        <v>4414</v>
      </c>
    </row>
    <row r="4074" spans="1:6" hidden="1" x14ac:dyDescent="0.25">
      <c r="A4074" s="82" t="s">
        <v>4415</v>
      </c>
      <c r="B4074" s="82" t="s">
        <v>3936</v>
      </c>
      <c r="C4074" s="82">
        <v>25</v>
      </c>
      <c r="D4074" s="82" t="s">
        <v>4393</v>
      </c>
      <c r="E4074" s="82">
        <v>25224</v>
      </c>
      <c r="F4074" s="82" t="s">
        <v>4415</v>
      </c>
    </row>
    <row r="4075" spans="1:6" hidden="1" x14ac:dyDescent="0.25">
      <c r="A4075" s="82" t="s">
        <v>4416</v>
      </c>
      <c r="B4075" s="82" t="s">
        <v>3936</v>
      </c>
      <c r="C4075" s="82">
        <v>25</v>
      </c>
      <c r="D4075" s="82" t="s">
        <v>4393</v>
      </c>
      <c r="E4075" s="82">
        <v>25245</v>
      </c>
      <c r="F4075" s="82" t="s">
        <v>4416</v>
      </c>
    </row>
    <row r="4076" spans="1:6" hidden="1" x14ac:dyDescent="0.25">
      <c r="A4076" s="82" t="s">
        <v>4105</v>
      </c>
      <c r="B4076" s="82" t="s">
        <v>3936</v>
      </c>
      <c r="C4076" s="82">
        <v>25</v>
      </c>
      <c r="D4076" s="82" t="s">
        <v>4393</v>
      </c>
      <c r="E4076" s="82">
        <v>25258</v>
      </c>
      <c r="F4076" s="82" t="s">
        <v>4105</v>
      </c>
    </row>
    <row r="4077" spans="1:6" hidden="1" x14ac:dyDescent="0.25">
      <c r="A4077" s="82" t="s">
        <v>4417</v>
      </c>
      <c r="B4077" s="82" t="s">
        <v>3936</v>
      </c>
      <c r="C4077" s="82">
        <v>25</v>
      </c>
      <c r="D4077" s="82" t="s">
        <v>4393</v>
      </c>
      <c r="E4077" s="82">
        <v>2526</v>
      </c>
      <c r="F4077" s="82" t="s">
        <v>4417</v>
      </c>
    </row>
    <row r="4078" spans="1:6" hidden="1" x14ac:dyDescent="0.25">
      <c r="A4078" s="82" t="s">
        <v>4418</v>
      </c>
      <c r="B4078" s="82" t="s">
        <v>3936</v>
      </c>
      <c r="C4078" s="82">
        <v>25</v>
      </c>
      <c r="D4078" s="82" t="s">
        <v>4393</v>
      </c>
      <c r="E4078" s="82">
        <v>25269</v>
      </c>
      <c r="F4078" s="82" t="s">
        <v>4418</v>
      </c>
    </row>
    <row r="4079" spans="1:6" hidden="1" x14ac:dyDescent="0.25">
      <c r="A4079" s="82" t="s">
        <v>4419</v>
      </c>
      <c r="B4079" s="82" t="s">
        <v>3936</v>
      </c>
      <c r="C4079" s="82">
        <v>25</v>
      </c>
      <c r="D4079" s="82" t="s">
        <v>4393</v>
      </c>
      <c r="E4079" s="82">
        <v>25279</v>
      </c>
      <c r="F4079" s="82" t="s">
        <v>4419</v>
      </c>
    </row>
    <row r="4080" spans="1:6" hidden="1" x14ac:dyDescent="0.25">
      <c r="A4080" s="82" t="s">
        <v>4420</v>
      </c>
      <c r="B4080" s="82" t="s">
        <v>3936</v>
      </c>
      <c r="C4080" s="82">
        <v>25</v>
      </c>
      <c r="D4080" s="82" t="s">
        <v>4393</v>
      </c>
      <c r="E4080" s="82">
        <v>25281</v>
      </c>
      <c r="F4080" s="82" t="s">
        <v>4420</v>
      </c>
    </row>
    <row r="4081" spans="1:6" hidden="1" x14ac:dyDescent="0.25">
      <c r="A4081" s="82" t="s">
        <v>4421</v>
      </c>
      <c r="B4081" s="82" t="s">
        <v>3936</v>
      </c>
      <c r="C4081" s="82">
        <v>25</v>
      </c>
      <c r="D4081" s="82" t="s">
        <v>4393</v>
      </c>
      <c r="E4081" s="82">
        <v>25286</v>
      </c>
      <c r="F4081" s="82" t="s">
        <v>4421</v>
      </c>
    </row>
    <row r="4082" spans="1:6" hidden="1" x14ac:dyDescent="0.25">
      <c r="A4082" s="82" t="s">
        <v>4422</v>
      </c>
      <c r="B4082" s="82" t="s">
        <v>3936</v>
      </c>
      <c r="C4082" s="82">
        <v>25</v>
      </c>
      <c r="D4082" s="82" t="s">
        <v>4393</v>
      </c>
      <c r="E4082" s="82">
        <v>25288</v>
      </c>
      <c r="F4082" s="82" t="s">
        <v>4422</v>
      </c>
    </row>
    <row r="4083" spans="1:6" hidden="1" x14ac:dyDescent="0.25">
      <c r="A4083" s="82" t="s">
        <v>4423</v>
      </c>
      <c r="B4083" s="82" t="s">
        <v>3936</v>
      </c>
      <c r="C4083" s="82">
        <v>25</v>
      </c>
      <c r="D4083" s="82" t="s">
        <v>4393</v>
      </c>
      <c r="E4083" s="82">
        <v>2529</v>
      </c>
      <c r="F4083" s="82" t="s">
        <v>4423</v>
      </c>
    </row>
    <row r="4084" spans="1:6" hidden="1" x14ac:dyDescent="0.25">
      <c r="A4084" s="82" t="s">
        <v>4424</v>
      </c>
      <c r="B4084" s="82" t="s">
        <v>3936</v>
      </c>
      <c r="C4084" s="82">
        <v>25</v>
      </c>
      <c r="D4084" s="82" t="s">
        <v>4393</v>
      </c>
      <c r="E4084" s="82">
        <v>25293</v>
      </c>
      <c r="F4084" s="82" t="s">
        <v>4424</v>
      </c>
    </row>
    <row r="4085" spans="1:6" hidden="1" x14ac:dyDescent="0.25">
      <c r="A4085" s="82" t="s">
        <v>4425</v>
      </c>
      <c r="B4085" s="82" t="s">
        <v>3936</v>
      </c>
      <c r="C4085" s="82">
        <v>25</v>
      </c>
      <c r="D4085" s="82" t="s">
        <v>4393</v>
      </c>
      <c r="E4085" s="82">
        <v>25295</v>
      </c>
      <c r="F4085" s="82" t="s">
        <v>4425</v>
      </c>
    </row>
    <row r="4086" spans="1:6" hidden="1" x14ac:dyDescent="0.25">
      <c r="A4086" s="82" t="s">
        <v>4426</v>
      </c>
      <c r="B4086" s="82" t="s">
        <v>3936</v>
      </c>
      <c r="C4086" s="82">
        <v>25</v>
      </c>
      <c r="D4086" s="82" t="s">
        <v>4393</v>
      </c>
      <c r="E4086" s="82">
        <v>25297</v>
      </c>
      <c r="F4086" s="82" t="s">
        <v>4426</v>
      </c>
    </row>
    <row r="4087" spans="1:6" hidden="1" x14ac:dyDescent="0.25">
      <c r="A4087" s="82" t="s">
        <v>4427</v>
      </c>
      <c r="B4087" s="82" t="s">
        <v>3936</v>
      </c>
      <c r="C4087" s="82">
        <v>25</v>
      </c>
      <c r="D4087" s="82" t="s">
        <v>4393</v>
      </c>
      <c r="E4087" s="82">
        <v>25299</v>
      </c>
      <c r="F4087" s="82" t="s">
        <v>4427</v>
      </c>
    </row>
    <row r="4088" spans="1:6" hidden="1" x14ac:dyDescent="0.25">
      <c r="A4088" s="82" t="s">
        <v>4428</v>
      </c>
      <c r="B4088" s="82" t="s">
        <v>3936</v>
      </c>
      <c r="C4088" s="82">
        <v>25</v>
      </c>
      <c r="D4088" s="82" t="s">
        <v>4393</v>
      </c>
      <c r="E4088" s="82">
        <v>25307</v>
      </c>
      <c r="F4088" s="82" t="s">
        <v>4428</v>
      </c>
    </row>
    <row r="4089" spans="1:6" hidden="1" x14ac:dyDescent="0.25">
      <c r="A4089" s="82" t="s">
        <v>4000</v>
      </c>
      <c r="B4089" s="82" t="s">
        <v>3936</v>
      </c>
      <c r="C4089" s="82">
        <v>25</v>
      </c>
      <c r="D4089" s="82" t="s">
        <v>4393</v>
      </c>
      <c r="E4089" s="82">
        <v>25312</v>
      </c>
      <c r="F4089" s="82" t="s">
        <v>4000</v>
      </c>
    </row>
    <row r="4090" spans="1:6" hidden="1" x14ac:dyDescent="0.25">
      <c r="A4090" s="82" t="s">
        <v>4429</v>
      </c>
      <c r="B4090" s="82" t="s">
        <v>3936</v>
      </c>
      <c r="C4090" s="82">
        <v>25</v>
      </c>
      <c r="D4090" s="82" t="s">
        <v>4393</v>
      </c>
      <c r="E4090" s="82">
        <v>25317</v>
      </c>
      <c r="F4090" s="82" t="s">
        <v>4429</v>
      </c>
    </row>
    <row r="4091" spans="1:6" hidden="1" x14ac:dyDescent="0.25">
      <c r="A4091" s="82" t="s">
        <v>4430</v>
      </c>
      <c r="B4091" s="82" t="s">
        <v>3936</v>
      </c>
      <c r="C4091" s="82">
        <v>25</v>
      </c>
      <c r="D4091" s="82" t="s">
        <v>4393</v>
      </c>
      <c r="E4091" s="82">
        <v>2532</v>
      </c>
      <c r="F4091" s="82" t="s">
        <v>4430</v>
      </c>
    </row>
    <row r="4092" spans="1:6" hidden="1" x14ac:dyDescent="0.25">
      <c r="A4092" s="82" t="s">
        <v>4431</v>
      </c>
      <c r="B4092" s="82" t="s">
        <v>3936</v>
      </c>
      <c r="C4092" s="82">
        <v>25</v>
      </c>
      <c r="D4092" s="82" t="s">
        <v>4393</v>
      </c>
      <c r="E4092" s="82">
        <v>25322</v>
      </c>
      <c r="F4092" s="82" t="s">
        <v>4431</v>
      </c>
    </row>
    <row r="4093" spans="1:6" hidden="1" x14ac:dyDescent="0.25">
      <c r="A4093" s="82" t="s">
        <v>4432</v>
      </c>
      <c r="B4093" s="82" t="s">
        <v>3936</v>
      </c>
      <c r="C4093" s="82">
        <v>25</v>
      </c>
      <c r="D4093" s="82" t="s">
        <v>4393</v>
      </c>
      <c r="E4093" s="82">
        <v>25324</v>
      </c>
      <c r="F4093" s="82" t="s">
        <v>4432</v>
      </c>
    </row>
    <row r="4094" spans="1:6" hidden="1" x14ac:dyDescent="0.25">
      <c r="A4094" s="82" t="s">
        <v>4433</v>
      </c>
      <c r="B4094" s="82" t="s">
        <v>3936</v>
      </c>
      <c r="C4094" s="82">
        <v>25</v>
      </c>
      <c r="D4094" s="82" t="s">
        <v>4393</v>
      </c>
      <c r="E4094" s="82">
        <v>25326</v>
      </c>
      <c r="F4094" s="82" t="s">
        <v>4433</v>
      </c>
    </row>
    <row r="4095" spans="1:6" hidden="1" x14ac:dyDescent="0.25">
      <c r="A4095" s="82" t="s">
        <v>4434</v>
      </c>
      <c r="B4095" s="82" t="s">
        <v>3936</v>
      </c>
      <c r="C4095" s="82">
        <v>25</v>
      </c>
      <c r="D4095" s="82" t="s">
        <v>4393</v>
      </c>
      <c r="E4095" s="82">
        <v>25328</v>
      </c>
      <c r="F4095" s="82" t="s">
        <v>4434</v>
      </c>
    </row>
    <row r="4096" spans="1:6" hidden="1" x14ac:dyDescent="0.25">
      <c r="A4096" s="82" t="s">
        <v>4435</v>
      </c>
      <c r="B4096" s="82" t="s">
        <v>3936</v>
      </c>
      <c r="C4096" s="82">
        <v>25</v>
      </c>
      <c r="D4096" s="82" t="s">
        <v>4393</v>
      </c>
      <c r="E4096" s="82">
        <v>25335</v>
      </c>
      <c r="F4096" s="82" t="s">
        <v>4435</v>
      </c>
    </row>
    <row r="4097" spans="1:6" hidden="1" x14ac:dyDescent="0.25">
      <c r="A4097" s="82" t="s">
        <v>4436</v>
      </c>
      <c r="B4097" s="82" t="s">
        <v>3936</v>
      </c>
      <c r="C4097" s="82">
        <v>25</v>
      </c>
      <c r="D4097" s="82" t="s">
        <v>4393</v>
      </c>
      <c r="E4097" s="82">
        <v>25339</v>
      </c>
      <c r="F4097" s="82" t="s">
        <v>4436</v>
      </c>
    </row>
    <row r="4098" spans="1:6" hidden="1" x14ac:dyDescent="0.25">
      <c r="A4098" s="82" t="s">
        <v>4437</v>
      </c>
      <c r="B4098" s="82" t="s">
        <v>3936</v>
      </c>
      <c r="C4098" s="82">
        <v>25</v>
      </c>
      <c r="D4098" s="82" t="s">
        <v>4393</v>
      </c>
      <c r="E4098" s="82">
        <v>25368</v>
      </c>
      <c r="F4098" s="82" t="s">
        <v>4437</v>
      </c>
    </row>
    <row r="4099" spans="1:6" hidden="1" x14ac:dyDescent="0.25">
      <c r="A4099" s="82" t="s">
        <v>4438</v>
      </c>
      <c r="B4099" s="82" t="s">
        <v>3936</v>
      </c>
      <c r="C4099" s="82">
        <v>25</v>
      </c>
      <c r="D4099" s="82" t="s">
        <v>4393</v>
      </c>
      <c r="E4099" s="82">
        <v>25372</v>
      </c>
      <c r="F4099" s="82" t="s">
        <v>4438</v>
      </c>
    </row>
    <row r="4100" spans="1:6" hidden="1" x14ac:dyDescent="0.25">
      <c r="A4100" s="82" t="s">
        <v>4439</v>
      </c>
      <c r="B4100" s="82" t="s">
        <v>3936</v>
      </c>
      <c r="C4100" s="82">
        <v>25</v>
      </c>
      <c r="D4100" s="82" t="s">
        <v>4393</v>
      </c>
      <c r="E4100" s="82">
        <v>25377</v>
      </c>
      <c r="F4100" s="82" t="s">
        <v>4439</v>
      </c>
    </row>
    <row r="4101" spans="1:6" hidden="1" x14ac:dyDescent="0.25">
      <c r="A4101" s="82" t="s">
        <v>4440</v>
      </c>
      <c r="B4101" s="82" t="s">
        <v>3936</v>
      </c>
      <c r="C4101" s="82">
        <v>25</v>
      </c>
      <c r="D4101" s="82" t="s">
        <v>4393</v>
      </c>
      <c r="E4101" s="82">
        <v>25386</v>
      </c>
      <c r="F4101" s="82" t="s">
        <v>4440</v>
      </c>
    </row>
    <row r="4102" spans="1:6" hidden="1" x14ac:dyDescent="0.25">
      <c r="A4102" s="82" t="s">
        <v>4441</v>
      </c>
      <c r="B4102" s="82" t="s">
        <v>3936</v>
      </c>
      <c r="C4102" s="82">
        <v>25</v>
      </c>
      <c r="D4102" s="82" t="s">
        <v>4393</v>
      </c>
      <c r="E4102" s="82">
        <v>25394</v>
      </c>
      <c r="F4102" s="82" t="s">
        <v>4441</v>
      </c>
    </row>
    <row r="4103" spans="1:6" hidden="1" x14ac:dyDescent="0.25">
      <c r="A4103" s="82" t="s">
        <v>4442</v>
      </c>
      <c r="B4103" s="82" t="s">
        <v>3936</v>
      </c>
      <c r="C4103" s="82">
        <v>25</v>
      </c>
      <c r="D4103" s="82" t="s">
        <v>4393</v>
      </c>
      <c r="E4103" s="82">
        <v>25398</v>
      </c>
      <c r="F4103" s="82" t="s">
        <v>4442</v>
      </c>
    </row>
    <row r="4104" spans="1:6" hidden="1" x14ac:dyDescent="0.25">
      <c r="A4104" s="82" t="s">
        <v>4314</v>
      </c>
      <c r="B4104" s="82" t="s">
        <v>3936</v>
      </c>
      <c r="C4104" s="82">
        <v>25</v>
      </c>
      <c r="D4104" s="82" t="s">
        <v>4393</v>
      </c>
      <c r="E4104" s="82">
        <v>25402</v>
      </c>
      <c r="F4104" s="82" t="s">
        <v>4314</v>
      </c>
    </row>
    <row r="4105" spans="1:6" hidden="1" x14ac:dyDescent="0.25">
      <c r="A4105" s="82" t="s">
        <v>4443</v>
      </c>
      <c r="B4105" s="82" t="s">
        <v>3936</v>
      </c>
      <c r="C4105" s="82">
        <v>25</v>
      </c>
      <c r="D4105" s="82" t="s">
        <v>4393</v>
      </c>
      <c r="E4105" s="82">
        <v>25407</v>
      </c>
      <c r="F4105" s="82" t="s">
        <v>4443</v>
      </c>
    </row>
    <row r="4106" spans="1:6" hidden="1" x14ac:dyDescent="0.25">
      <c r="A4106" s="82" t="s">
        <v>4444</v>
      </c>
      <c r="B4106" s="82" t="s">
        <v>3936</v>
      </c>
      <c r="C4106" s="82">
        <v>25</v>
      </c>
      <c r="D4106" s="82" t="s">
        <v>4393</v>
      </c>
      <c r="E4106" s="82">
        <v>25426</v>
      </c>
      <c r="F4106" s="82" t="s">
        <v>4444</v>
      </c>
    </row>
    <row r="4107" spans="1:6" hidden="1" x14ac:dyDescent="0.25">
      <c r="A4107" s="82" t="s">
        <v>4445</v>
      </c>
      <c r="B4107" s="82" t="s">
        <v>3936</v>
      </c>
      <c r="C4107" s="82">
        <v>25</v>
      </c>
      <c r="D4107" s="82" t="s">
        <v>4393</v>
      </c>
      <c r="E4107" s="82">
        <v>2543</v>
      </c>
      <c r="F4107" s="82" t="s">
        <v>4445</v>
      </c>
    </row>
    <row r="4108" spans="1:6" hidden="1" x14ac:dyDescent="0.25">
      <c r="A4108" s="82" t="s">
        <v>4446</v>
      </c>
      <c r="B4108" s="82" t="s">
        <v>3936</v>
      </c>
      <c r="C4108" s="82">
        <v>25</v>
      </c>
      <c r="D4108" s="82" t="s">
        <v>4393</v>
      </c>
      <c r="E4108" s="82">
        <v>25436</v>
      </c>
      <c r="F4108" s="82" t="s">
        <v>4446</v>
      </c>
    </row>
    <row r="4109" spans="1:6" hidden="1" x14ac:dyDescent="0.25">
      <c r="A4109" s="82" t="s">
        <v>4447</v>
      </c>
      <c r="B4109" s="82" t="s">
        <v>3936</v>
      </c>
      <c r="C4109" s="82">
        <v>25</v>
      </c>
      <c r="D4109" s="82" t="s">
        <v>4393</v>
      </c>
      <c r="E4109" s="82">
        <v>25438</v>
      </c>
      <c r="F4109" s="82" t="s">
        <v>4447</v>
      </c>
    </row>
    <row r="4110" spans="1:6" hidden="1" x14ac:dyDescent="0.25">
      <c r="A4110" s="82" t="s">
        <v>4448</v>
      </c>
      <c r="B4110" s="82" t="s">
        <v>3936</v>
      </c>
      <c r="C4110" s="82">
        <v>25</v>
      </c>
      <c r="D4110" s="82" t="s">
        <v>4393</v>
      </c>
      <c r="E4110" s="82">
        <v>25473</v>
      </c>
      <c r="F4110" s="82" t="s">
        <v>4448</v>
      </c>
    </row>
    <row r="4111" spans="1:6" hidden="1" x14ac:dyDescent="0.25">
      <c r="A4111" s="82" t="s">
        <v>4018</v>
      </c>
      <c r="B4111" s="82" t="s">
        <v>3936</v>
      </c>
      <c r="C4111" s="82">
        <v>25</v>
      </c>
      <c r="D4111" s="82" t="s">
        <v>4393</v>
      </c>
      <c r="E4111" s="82">
        <v>25483</v>
      </c>
      <c r="F4111" s="82" t="s">
        <v>4018</v>
      </c>
    </row>
    <row r="4112" spans="1:6" hidden="1" x14ac:dyDescent="0.25">
      <c r="A4112" s="82" t="s">
        <v>4449</v>
      </c>
      <c r="B4112" s="82" t="s">
        <v>3936</v>
      </c>
      <c r="C4112" s="82">
        <v>25</v>
      </c>
      <c r="D4112" s="82" t="s">
        <v>4393</v>
      </c>
      <c r="E4112" s="82">
        <v>25486</v>
      </c>
      <c r="F4112" s="82" t="s">
        <v>4449</v>
      </c>
    </row>
    <row r="4113" spans="1:6" hidden="1" x14ac:dyDescent="0.25">
      <c r="A4113" s="82" t="s">
        <v>4450</v>
      </c>
      <c r="B4113" s="82" t="s">
        <v>3936</v>
      </c>
      <c r="C4113" s="82">
        <v>25</v>
      </c>
      <c r="D4113" s="82" t="s">
        <v>4393</v>
      </c>
      <c r="E4113" s="82">
        <v>25488</v>
      </c>
      <c r="F4113" s="82" t="s">
        <v>4450</v>
      </c>
    </row>
    <row r="4114" spans="1:6" hidden="1" x14ac:dyDescent="0.25">
      <c r="A4114" s="82" t="s">
        <v>4451</v>
      </c>
      <c r="B4114" s="82" t="s">
        <v>3936</v>
      </c>
      <c r="C4114" s="82">
        <v>25</v>
      </c>
      <c r="D4114" s="82" t="s">
        <v>4393</v>
      </c>
      <c r="E4114" s="82">
        <v>25489</v>
      </c>
      <c r="F4114" s="82" t="s">
        <v>4451</v>
      </c>
    </row>
    <row r="4115" spans="1:6" hidden="1" x14ac:dyDescent="0.25">
      <c r="A4115" s="82" t="s">
        <v>4452</v>
      </c>
      <c r="B4115" s="82" t="s">
        <v>3936</v>
      </c>
      <c r="C4115" s="82">
        <v>25</v>
      </c>
      <c r="D4115" s="82" t="s">
        <v>4393</v>
      </c>
      <c r="E4115" s="82">
        <v>25491</v>
      </c>
      <c r="F4115" s="82" t="s">
        <v>4452</v>
      </c>
    </row>
    <row r="4116" spans="1:6" hidden="1" x14ac:dyDescent="0.25">
      <c r="A4116" s="82" t="s">
        <v>4453</v>
      </c>
      <c r="B4116" s="82" t="s">
        <v>3936</v>
      </c>
      <c r="C4116" s="82">
        <v>25</v>
      </c>
      <c r="D4116" s="82" t="s">
        <v>4393</v>
      </c>
      <c r="E4116" s="82">
        <v>25513</v>
      </c>
      <c r="F4116" s="82" t="s">
        <v>4453</v>
      </c>
    </row>
    <row r="4117" spans="1:6" hidden="1" x14ac:dyDescent="0.25">
      <c r="A4117" s="82" t="s">
        <v>4454</v>
      </c>
      <c r="B4117" s="82" t="s">
        <v>3936</v>
      </c>
      <c r="C4117" s="82">
        <v>25</v>
      </c>
      <c r="D4117" s="82" t="s">
        <v>4393</v>
      </c>
      <c r="E4117" s="82">
        <v>25518</v>
      </c>
      <c r="F4117" s="82" t="s">
        <v>4454</v>
      </c>
    </row>
    <row r="4118" spans="1:6" hidden="1" x14ac:dyDescent="0.25">
      <c r="A4118" s="82" t="s">
        <v>4455</v>
      </c>
      <c r="B4118" s="82" t="s">
        <v>3936</v>
      </c>
      <c r="C4118" s="82">
        <v>25</v>
      </c>
      <c r="D4118" s="82" t="s">
        <v>4393</v>
      </c>
      <c r="E4118" s="82">
        <v>25524</v>
      </c>
      <c r="F4118" s="82" t="s">
        <v>4455</v>
      </c>
    </row>
    <row r="4119" spans="1:6" hidden="1" x14ac:dyDescent="0.25">
      <c r="A4119" s="82" t="s">
        <v>4456</v>
      </c>
      <c r="B4119" s="82" t="s">
        <v>3936</v>
      </c>
      <c r="C4119" s="82">
        <v>25</v>
      </c>
      <c r="D4119" s="82" t="s">
        <v>4393</v>
      </c>
      <c r="E4119" s="82">
        <v>2553</v>
      </c>
      <c r="F4119" s="82" t="s">
        <v>4456</v>
      </c>
    </row>
    <row r="4120" spans="1:6" hidden="1" x14ac:dyDescent="0.25">
      <c r="A4120" s="82" t="s">
        <v>4457</v>
      </c>
      <c r="B4120" s="82" t="s">
        <v>3936</v>
      </c>
      <c r="C4120" s="82">
        <v>25</v>
      </c>
      <c r="D4120" s="82" t="s">
        <v>4393</v>
      </c>
      <c r="E4120" s="82">
        <v>25535</v>
      </c>
      <c r="F4120" s="82" t="s">
        <v>4457</v>
      </c>
    </row>
    <row r="4121" spans="1:6" hidden="1" x14ac:dyDescent="0.25">
      <c r="A4121" s="82" t="s">
        <v>4458</v>
      </c>
      <c r="B4121" s="82" t="s">
        <v>3936</v>
      </c>
      <c r="C4121" s="82">
        <v>25</v>
      </c>
      <c r="D4121" s="82" t="s">
        <v>4393</v>
      </c>
      <c r="E4121" s="82">
        <v>25572</v>
      </c>
      <c r="F4121" s="82" t="s">
        <v>4458</v>
      </c>
    </row>
    <row r="4122" spans="1:6" hidden="1" x14ac:dyDescent="0.25">
      <c r="A4122" s="82" t="s">
        <v>4459</v>
      </c>
      <c r="B4122" s="82" t="s">
        <v>3936</v>
      </c>
      <c r="C4122" s="82">
        <v>25</v>
      </c>
      <c r="D4122" s="82" t="s">
        <v>4393</v>
      </c>
      <c r="E4122" s="82">
        <v>2558</v>
      </c>
      <c r="F4122" s="82" t="s">
        <v>4459</v>
      </c>
    </row>
    <row r="4123" spans="1:6" hidden="1" x14ac:dyDescent="0.25">
      <c r="A4123" s="82" t="s">
        <v>4460</v>
      </c>
      <c r="B4123" s="82" t="s">
        <v>3936</v>
      </c>
      <c r="C4123" s="82">
        <v>25</v>
      </c>
      <c r="D4123" s="82" t="s">
        <v>4393</v>
      </c>
      <c r="E4123" s="82">
        <v>25592</v>
      </c>
      <c r="F4123" s="82" t="s">
        <v>4460</v>
      </c>
    </row>
    <row r="4124" spans="1:6" hidden="1" x14ac:dyDescent="0.25">
      <c r="A4124" s="82" t="s">
        <v>4461</v>
      </c>
      <c r="B4124" s="82" t="s">
        <v>3936</v>
      </c>
      <c r="C4124" s="82">
        <v>25</v>
      </c>
      <c r="D4124" s="82" t="s">
        <v>4393</v>
      </c>
      <c r="E4124" s="82">
        <v>25594</v>
      </c>
      <c r="F4124" s="82" t="s">
        <v>4461</v>
      </c>
    </row>
    <row r="4125" spans="1:6" hidden="1" x14ac:dyDescent="0.25">
      <c r="A4125" s="82" t="s">
        <v>4462</v>
      </c>
      <c r="B4125" s="82" t="s">
        <v>3936</v>
      </c>
      <c r="C4125" s="82">
        <v>25</v>
      </c>
      <c r="D4125" s="82" t="s">
        <v>4393</v>
      </c>
      <c r="E4125" s="82">
        <v>25596</v>
      </c>
      <c r="F4125" s="82" t="s">
        <v>4462</v>
      </c>
    </row>
    <row r="4126" spans="1:6" hidden="1" x14ac:dyDescent="0.25">
      <c r="A4126" s="82" t="s">
        <v>4463</v>
      </c>
      <c r="B4126" s="82" t="s">
        <v>3936</v>
      </c>
      <c r="C4126" s="82">
        <v>25</v>
      </c>
      <c r="D4126" s="82" t="s">
        <v>4393</v>
      </c>
      <c r="E4126" s="82">
        <v>25612</v>
      </c>
      <c r="F4126" s="82" t="s">
        <v>4463</v>
      </c>
    </row>
    <row r="4127" spans="1:6" hidden="1" x14ac:dyDescent="0.25">
      <c r="A4127" s="82" t="s">
        <v>4464</v>
      </c>
      <c r="B4127" s="82" t="s">
        <v>3936</v>
      </c>
      <c r="C4127" s="82">
        <v>25</v>
      </c>
      <c r="D4127" s="82" t="s">
        <v>4393</v>
      </c>
      <c r="E4127" s="82">
        <v>25645</v>
      </c>
      <c r="F4127" s="82" t="s">
        <v>4464</v>
      </c>
    </row>
    <row r="4128" spans="1:6" hidden="1" x14ac:dyDescent="0.25">
      <c r="A4128" s="82" t="s">
        <v>4465</v>
      </c>
      <c r="B4128" s="82" t="s">
        <v>3936</v>
      </c>
      <c r="C4128" s="82">
        <v>25</v>
      </c>
      <c r="D4128" s="82" t="s">
        <v>4393</v>
      </c>
      <c r="E4128" s="82">
        <v>25649</v>
      </c>
      <c r="F4128" s="82" t="s">
        <v>4465</v>
      </c>
    </row>
    <row r="4129" spans="1:6" hidden="1" x14ac:dyDescent="0.25">
      <c r="A4129" s="82" t="s">
        <v>4466</v>
      </c>
      <c r="B4129" s="82" t="s">
        <v>3936</v>
      </c>
      <c r="C4129" s="82">
        <v>25</v>
      </c>
      <c r="D4129" s="82" t="s">
        <v>4393</v>
      </c>
      <c r="E4129" s="82">
        <v>25653</v>
      </c>
      <c r="F4129" s="82" t="s">
        <v>4466</v>
      </c>
    </row>
    <row r="4130" spans="1:6" hidden="1" x14ac:dyDescent="0.25">
      <c r="A4130" s="82" t="s">
        <v>4034</v>
      </c>
      <c r="B4130" s="82" t="s">
        <v>3936</v>
      </c>
      <c r="C4130" s="82">
        <v>25</v>
      </c>
      <c r="D4130" s="82" t="s">
        <v>4393</v>
      </c>
      <c r="E4130" s="82">
        <v>25658</v>
      </c>
      <c r="F4130" s="82" t="s">
        <v>4034</v>
      </c>
    </row>
    <row r="4131" spans="1:6" hidden="1" x14ac:dyDescent="0.25">
      <c r="A4131" s="82" t="s">
        <v>4467</v>
      </c>
      <c r="B4131" s="82" t="s">
        <v>3936</v>
      </c>
      <c r="C4131" s="82">
        <v>25</v>
      </c>
      <c r="D4131" s="82" t="s">
        <v>4393</v>
      </c>
      <c r="E4131" s="82">
        <v>25662</v>
      </c>
      <c r="F4131" s="82" t="s">
        <v>4467</v>
      </c>
    </row>
    <row r="4132" spans="1:6" hidden="1" x14ac:dyDescent="0.25">
      <c r="A4132" s="82" t="s">
        <v>4468</v>
      </c>
      <c r="B4132" s="82" t="s">
        <v>3936</v>
      </c>
      <c r="C4132" s="82">
        <v>25</v>
      </c>
      <c r="D4132" s="82" t="s">
        <v>4393</v>
      </c>
      <c r="E4132" s="82">
        <v>25718</v>
      </c>
      <c r="F4132" s="82" t="s">
        <v>4468</v>
      </c>
    </row>
    <row r="4133" spans="1:6" hidden="1" x14ac:dyDescent="0.25">
      <c r="A4133" s="82" t="s">
        <v>4469</v>
      </c>
      <c r="B4133" s="82" t="s">
        <v>3936</v>
      </c>
      <c r="C4133" s="82">
        <v>25</v>
      </c>
      <c r="D4133" s="82" t="s">
        <v>4393</v>
      </c>
      <c r="E4133" s="82">
        <v>25736</v>
      </c>
      <c r="F4133" s="82" t="s">
        <v>4469</v>
      </c>
    </row>
    <row r="4134" spans="1:6" hidden="1" x14ac:dyDescent="0.25">
      <c r="A4134" s="82" t="s">
        <v>4470</v>
      </c>
      <c r="B4134" s="82" t="s">
        <v>3936</v>
      </c>
      <c r="C4134" s="82">
        <v>25</v>
      </c>
      <c r="D4134" s="82" t="s">
        <v>4393</v>
      </c>
      <c r="E4134" s="82">
        <v>2574</v>
      </c>
      <c r="F4134" s="82" t="s">
        <v>4470</v>
      </c>
    </row>
    <row r="4135" spans="1:6" hidden="1" x14ac:dyDescent="0.25">
      <c r="A4135" s="82" t="s">
        <v>4471</v>
      </c>
      <c r="B4135" s="82" t="s">
        <v>3936</v>
      </c>
      <c r="C4135" s="82">
        <v>25</v>
      </c>
      <c r="D4135" s="82" t="s">
        <v>4393</v>
      </c>
      <c r="E4135" s="82">
        <v>25743</v>
      </c>
      <c r="F4135" s="82" t="s">
        <v>4471</v>
      </c>
    </row>
    <row r="4136" spans="1:6" hidden="1" x14ac:dyDescent="0.25">
      <c r="A4136" s="82" t="s">
        <v>4472</v>
      </c>
      <c r="B4136" s="82" t="s">
        <v>3936</v>
      </c>
      <c r="C4136" s="82">
        <v>25</v>
      </c>
      <c r="D4136" s="82" t="s">
        <v>4393</v>
      </c>
      <c r="E4136" s="82">
        <v>25745</v>
      </c>
      <c r="F4136" s="82" t="s">
        <v>4472</v>
      </c>
    </row>
    <row r="4137" spans="1:6" hidden="1" x14ac:dyDescent="0.25">
      <c r="A4137" s="82" t="s">
        <v>4473</v>
      </c>
      <c r="B4137" s="82" t="s">
        <v>3936</v>
      </c>
      <c r="C4137" s="82">
        <v>25</v>
      </c>
      <c r="D4137" s="82" t="s">
        <v>4393</v>
      </c>
      <c r="E4137" s="82">
        <v>25754</v>
      </c>
      <c r="F4137" s="82" t="s">
        <v>4473</v>
      </c>
    </row>
    <row r="4138" spans="1:6" hidden="1" x14ac:dyDescent="0.25">
      <c r="A4138" s="82" t="s">
        <v>4474</v>
      </c>
      <c r="B4138" s="82" t="s">
        <v>3936</v>
      </c>
      <c r="C4138" s="82">
        <v>25</v>
      </c>
      <c r="D4138" s="82" t="s">
        <v>4393</v>
      </c>
      <c r="E4138" s="82">
        <v>25758</v>
      </c>
      <c r="F4138" s="82" t="s">
        <v>4474</v>
      </c>
    </row>
    <row r="4139" spans="1:6" hidden="1" x14ac:dyDescent="0.25">
      <c r="A4139" s="82" t="s">
        <v>4475</v>
      </c>
      <c r="B4139" s="82" t="s">
        <v>3936</v>
      </c>
      <c r="C4139" s="82">
        <v>25</v>
      </c>
      <c r="D4139" s="82" t="s">
        <v>4393</v>
      </c>
      <c r="E4139" s="82">
        <v>25769</v>
      </c>
      <c r="F4139" s="82" t="s">
        <v>4475</v>
      </c>
    </row>
    <row r="4140" spans="1:6" hidden="1" x14ac:dyDescent="0.25">
      <c r="A4140" s="82" t="s">
        <v>4476</v>
      </c>
      <c r="B4140" s="82" t="s">
        <v>3936</v>
      </c>
      <c r="C4140" s="82">
        <v>25</v>
      </c>
      <c r="D4140" s="82" t="s">
        <v>4393</v>
      </c>
      <c r="E4140" s="82">
        <v>25772</v>
      </c>
      <c r="F4140" s="82" t="s">
        <v>4476</v>
      </c>
    </row>
    <row r="4141" spans="1:6" hidden="1" x14ac:dyDescent="0.25">
      <c r="A4141" s="82" t="s">
        <v>4477</v>
      </c>
      <c r="B4141" s="82" t="s">
        <v>3936</v>
      </c>
      <c r="C4141" s="82">
        <v>25</v>
      </c>
      <c r="D4141" s="82" t="s">
        <v>4393</v>
      </c>
      <c r="E4141" s="82">
        <v>25777</v>
      </c>
      <c r="F4141" s="82" t="s">
        <v>4477</v>
      </c>
    </row>
    <row r="4142" spans="1:6" hidden="1" x14ac:dyDescent="0.25">
      <c r="A4142" s="82" t="s">
        <v>4478</v>
      </c>
      <c r="B4142" s="82" t="s">
        <v>3936</v>
      </c>
      <c r="C4142" s="82">
        <v>25</v>
      </c>
      <c r="D4142" s="82" t="s">
        <v>4393</v>
      </c>
      <c r="E4142" s="82">
        <v>25779</v>
      </c>
      <c r="F4142" s="82" t="s">
        <v>4478</v>
      </c>
    </row>
    <row r="4143" spans="1:6" hidden="1" x14ac:dyDescent="0.25">
      <c r="A4143" s="82" t="s">
        <v>4479</v>
      </c>
      <c r="B4143" s="82" t="s">
        <v>3936</v>
      </c>
      <c r="C4143" s="82">
        <v>25</v>
      </c>
      <c r="D4143" s="82" t="s">
        <v>4393</v>
      </c>
      <c r="E4143" s="82">
        <v>25781</v>
      </c>
      <c r="F4143" s="82" t="s">
        <v>4479</v>
      </c>
    </row>
    <row r="4144" spans="1:6" hidden="1" x14ac:dyDescent="0.25">
      <c r="A4144" s="82" t="s">
        <v>4480</v>
      </c>
      <c r="B4144" s="82" t="s">
        <v>3936</v>
      </c>
      <c r="C4144" s="82">
        <v>25</v>
      </c>
      <c r="D4144" s="82" t="s">
        <v>4393</v>
      </c>
      <c r="E4144" s="82">
        <v>25785</v>
      </c>
      <c r="F4144" s="82" t="s">
        <v>4480</v>
      </c>
    </row>
    <row r="4145" spans="1:6" hidden="1" x14ac:dyDescent="0.25">
      <c r="A4145" s="82" t="s">
        <v>4481</v>
      </c>
      <c r="B4145" s="82" t="s">
        <v>3936</v>
      </c>
      <c r="C4145" s="82">
        <v>25</v>
      </c>
      <c r="D4145" s="82" t="s">
        <v>4393</v>
      </c>
      <c r="E4145" s="82">
        <v>25793</v>
      </c>
      <c r="F4145" s="82" t="s">
        <v>4481</v>
      </c>
    </row>
    <row r="4146" spans="1:6" hidden="1" x14ac:dyDescent="0.25">
      <c r="A4146" s="82" t="s">
        <v>4482</v>
      </c>
      <c r="B4146" s="82" t="s">
        <v>3936</v>
      </c>
      <c r="C4146" s="82">
        <v>25</v>
      </c>
      <c r="D4146" s="82" t="s">
        <v>4393</v>
      </c>
      <c r="E4146" s="82">
        <v>25797</v>
      </c>
      <c r="F4146" s="82" t="s">
        <v>4482</v>
      </c>
    </row>
    <row r="4147" spans="1:6" hidden="1" x14ac:dyDescent="0.25">
      <c r="A4147" s="82" t="s">
        <v>4483</v>
      </c>
      <c r="B4147" s="82" t="s">
        <v>3936</v>
      </c>
      <c r="C4147" s="82">
        <v>25</v>
      </c>
      <c r="D4147" s="82" t="s">
        <v>4393</v>
      </c>
      <c r="E4147" s="82">
        <v>25799</v>
      </c>
      <c r="F4147" s="82" t="s">
        <v>4483</v>
      </c>
    </row>
    <row r="4148" spans="1:6" hidden="1" x14ac:dyDescent="0.25">
      <c r="A4148" s="82" t="s">
        <v>4484</v>
      </c>
      <c r="B4148" s="82" t="s">
        <v>3936</v>
      </c>
      <c r="C4148" s="82">
        <v>25</v>
      </c>
      <c r="D4148" s="82" t="s">
        <v>4393</v>
      </c>
      <c r="E4148" s="82">
        <v>25805</v>
      </c>
      <c r="F4148" s="82" t="s">
        <v>4484</v>
      </c>
    </row>
    <row r="4149" spans="1:6" hidden="1" x14ac:dyDescent="0.25">
      <c r="A4149" s="82" t="s">
        <v>4485</v>
      </c>
      <c r="B4149" s="82" t="s">
        <v>3936</v>
      </c>
      <c r="C4149" s="82">
        <v>25</v>
      </c>
      <c r="D4149" s="82" t="s">
        <v>4393</v>
      </c>
      <c r="E4149" s="82">
        <v>25807</v>
      </c>
      <c r="F4149" s="82" t="s">
        <v>4485</v>
      </c>
    </row>
    <row r="4150" spans="1:6" hidden="1" x14ac:dyDescent="0.25">
      <c r="A4150" s="82" t="s">
        <v>4486</v>
      </c>
      <c r="B4150" s="82" t="s">
        <v>3936</v>
      </c>
      <c r="C4150" s="82">
        <v>25</v>
      </c>
      <c r="D4150" s="82" t="s">
        <v>4393</v>
      </c>
      <c r="E4150" s="82">
        <v>25815</v>
      </c>
      <c r="F4150" s="82" t="s">
        <v>4486</v>
      </c>
    </row>
    <row r="4151" spans="1:6" hidden="1" x14ac:dyDescent="0.25">
      <c r="A4151" s="82" t="s">
        <v>4487</v>
      </c>
      <c r="B4151" s="82" t="s">
        <v>3936</v>
      </c>
      <c r="C4151" s="82">
        <v>25</v>
      </c>
      <c r="D4151" s="82" t="s">
        <v>4393</v>
      </c>
      <c r="E4151" s="82">
        <v>25817</v>
      </c>
      <c r="F4151" s="82" t="s">
        <v>4487</v>
      </c>
    </row>
    <row r="4152" spans="1:6" hidden="1" x14ac:dyDescent="0.25">
      <c r="A4152" s="82" t="s">
        <v>4488</v>
      </c>
      <c r="B4152" s="82" t="s">
        <v>3936</v>
      </c>
      <c r="C4152" s="82">
        <v>25</v>
      </c>
      <c r="D4152" s="82" t="s">
        <v>4393</v>
      </c>
      <c r="E4152" s="82">
        <v>25823</v>
      </c>
      <c r="F4152" s="82" t="s">
        <v>4488</v>
      </c>
    </row>
    <row r="4153" spans="1:6" hidden="1" x14ac:dyDescent="0.25">
      <c r="A4153" s="82" t="s">
        <v>4489</v>
      </c>
      <c r="B4153" s="82" t="s">
        <v>3936</v>
      </c>
      <c r="C4153" s="82">
        <v>25</v>
      </c>
      <c r="D4153" s="82" t="s">
        <v>4393</v>
      </c>
      <c r="E4153" s="82">
        <v>25839</v>
      </c>
      <c r="F4153" s="82" t="s">
        <v>4489</v>
      </c>
    </row>
    <row r="4154" spans="1:6" hidden="1" x14ac:dyDescent="0.25">
      <c r="A4154" s="82" t="s">
        <v>4490</v>
      </c>
      <c r="B4154" s="82" t="s">
        <v>3936</v>
      </c>
      <c r="C4154" s="82">
        <v>25</v>
      </c>
      <c r="D4154" s="82" t="s">
        <v>4393</v>
      </c>
      <c r="E4154" s="82">
        <v>25841</v>
      </c>
      <c r="F4154" s="82" t="s">
        <v>4490</v>
      </c>
    </row>
    <row r="4155" spans="1:6" hidden="1" x14ac:dyDescent="0.25">
      <c r="A4155" s="82" t="s">
        <v>4491</v>
      </c>
      <c r="B4155" s="82" t="s">
        <v>3936</v>
      </c>
      <c r="C4155" s="82">
        <v>25</v>
      </c>
      <c r="D4155" s="82" t="s">
        <v>4393</v>
      </c>
      <c r="E4155" s="82">
        <v>25845</v>
      </c>
      <c r="F4155" s="82" t="s">
        <v>4491</v>
      </c>
    </row>
    <row r="4156" spans="1:6" hidden="1" x14ac:dyDescent="0.25">
      <c r="A4156" s="82" t="s">
        <v>4492</v>
      </c>
      <c r="B4156" s="82" t="s">
        <v>3936</v>
      </c>
      <c r="C4156" s="82">
        <v>25</v>
      </c>
      <c r="D4156" s="82" t="s">
        <v>4393</v>
      </c>
      <c r="E4156" s="82">
        <v>25851</v>
      </c>
      <c r="F4156" s="82" t="s">
        <v>4492</v>
      </c>
    </row>
    <row r="4157" spans="1:6" hidden="1" x14ac:dyDescent="0.25">
      <c r="A4157" s="82" t="s">
        <v>4062</v>
      </c>
      <c r="B4157" s="82" t="s">
        <v>3936</v>
      </c>
      <c r="C4157" s="82">
        <v>25</v>
      </c>
      <c r="D4157" s="82" t="s">
        <v>4393</v>
      </c>
      <c r="E4157" s="82">
        <v>25506</v>
      </c>
      <c r="F4157" s="82" t="s">
        <v>4062</v>
      </c>
    </row>
    <row r="4158" spans="1:6" hidden="1" x14ac:dyDescent="0.25">
      <c r="A4158" s="82" t="s">
        <v>4493</v>
      </c>
      <c r="B4158" s="82" t="s">
        <v>3936</v>
      </c>
      <c r="C4158" s="82">
        <v>25</v>
      </c>
      <c r="D4158" s="82" t="s">
        <v>4393</v>
      </c>
      <c r="E4158" s="82">
        <v>25862</v>
      </c>
      <c r="F4158" s="82" t="s">
        <v>4493</v>
      </c>
    </row>
    <row r="4159" spans="1:6" hidden="1" x14ac:dyDescent="0.25">
      <c r="A4159" s="82" t="s">
        <v>4494</v>
      </c>
      <c r="B4159" s="82" t="s">
        <v>3936</v>
      </c>
      <c r="C4159" s="82">
        <v>25</v>
      </c>
      <c r="D4159" s="82" t="s">
        <v>4393</v>
      </c>
      <c r="E4159" s="82">
        <v>25867</v>
      </c>
      <c r="F4159" s="82" t="s">
        <v>4494</v>
      </c>
    </row>
    <row r="4160" spans="1:6" hidden="1" x14ac:dyDescent="0.25">
      <c r="A4160" s="82" t="s">
        <v>4495</v>
      </c>
      <c r="B4160" s="82" t="s">
        <v>3936</v>
      </c>
      <c r="C4160" s="82">
        <v>25</v>
      </c>
      <c r="D4160" s="82" t="s">
        <v>4393</v>
      </c>
      <c r="E4160" s="82">
        <v>25843</v>
      </c>
      <c r="F4160" s="82" t="s">
        <v>4495</v>
      </c>
    </row>
    <row r="4161" spans="1:6" hidden="1" x14ac:dyDescent="0.25">
      <c r="A4161" s="82" t="s">
        <v>4496</v>
      </c>
      <c r="B4161" s="82" t="s">
        <v>3936</v>
      </c>
      <c r="C4161" s="82">
        <v>25</v>
      </c>
      <c r="D4161" s="82" t="s">
        <v>4393</v>
      </c>
      <c r="E4161" s="82">
        <v>25871</v>
      </c>
      <c r="F4161" s="82" t="s">
        <v>4496</v>
      </c>
    </row>
    <row r="4162" spans="1:6" hidden="1" x14ac:dyDescent="0.25">
      <c r="A4162" s="82" t="s">
        <v>4497</v>
      </c>
      <c r="B4162" s="82" t="s">
        <v>3936</v>
      </c>
      <c r="C4162" s="82">
        <v>25</v>
      </c>
      <c r="D4162" s="82" t="s">
        <v>4393</v>
      </c>
      <c r="E4162" s="82">
        <v>25873</v>
      </c>
      <c r="F4162" s="82" t="s">
        <v>4497</v>
      </c>
    </row>
    <row r="4163" spans="1:6" hidden="1" x14ac:dyDescent="0.25">
      <c r="A4163" s="82" t="s">
        <v>4498</v>
      </c>
      <c r="B4163" s="82" t="s">
        <v>3936</v>
      </c>
      <c r="C4163" s="82">
        <v>25</v>
      </c>
      <c r="D4163" s="82" t="s">
        <v>4393</v>
      </c>
      <c r="E4163" s="82">
        <v>25875</v>
      </c>
      <c r="F4163" s="82" t="s">
        <v>4498</v>
      </c>
    </row>
    <row r="4164" spans="1:6" hidden="1" x14ac:dyDescent="0.25">
      <c r="A4164" s="82" t="s">
        <v>4499</v>
      </c>
      <c r="B4164" s="82" t="s">
        <v>3936</v>
      </c>
      <c r="C4164" s="82">
        <v>25</v>
      </c>
      <c r="D4164" s="82" t="s">
        <v>4393</v>
      </c>
      <c r="E4164" s="82">
        <v>25878</v>
      </c>
      <c r="F4164" s="82" t="s">
        <v>4499</v>
      </c>
    </row>
    <row r="4165" spans="1:6" hidden="1" x14ac:dyDescent="0.25">
      <c r="A4165" s="82" t="s">
        <v>4500</v>
      </c>
      <c r="B4165" s="82" t="s">
        <v>3936</v>
      </c>
      <c r="C4165" s="82">
        <v>25</v>
      </c>
      <c r="D4165" s="82" t="s">
        <v>4393</v>
      </c>
      <c r="E4165" s="82">
        <v>25885</v>
      </c>
      <c r="F4165" s="82" t="s">
        <v>4500</v>
      </c>
    </row>
    <row r="4166" spans="1:6" hidden="1" x14ac:dyDescent="0.25">
      <c r="A4166" s="82" t="s">
        <v>4501</v>
      </c>
      <c r="B4166" s="82" t="s">
        <v>3936</v>
      </c>
      <c r="C4166" s="82">
        <v>25</v>
      </c>
      <c r="D4166" s="82" t="s">
        <v>4393</v>
      </c>
      <c r="E4166" s="82">
        <v>25898</v>
      </c>
      <c r="F4166" s="82" t="s">
        <v>4501</v>
      </c>
    </row>
    <row r="4167" spans="1:6" hidden="1" x14ac:dyDescent="0.25">
      <c r="A4167" s="82" t="s">
        <v>4502</v>
      </c>
      <c r="B4167" s="82" t="s">
        <v>3936</v>
      </c>
      <c r="C4167" s="82">
        <v>25</v>
      </c>
      <c r="D4167" s="82" t="s">
        <v>4393</v>
      </c>
      <c r="E4167" s="82">
        <v>25899</v>
      </c>
      <c r="F4167" s="82" t="s">
        <v>4502</v>
      </c>
    </row>
    <row r="4168" spans="1:6" hidden="1" x14ac:dyDescent="0.25">
      <c r="A4168" s="82" t="s">
        <v>4503</v>
      </c>
      <c r="B4168" s="82" t="s">
        <v>3938</v>
      </c>
      <c r="C4168" s="82">
        <v>27</v>
      </c>
      <c r="D4168" s="82" t="s">
        <v>4504</v>
      </c>
      <c r="E4168" s="82">
        <v>27006</v>
      </c>
      <c r="F4168" s="82" t="s">
        <v>4503</v>
      </c>
    </row>
    <row r="4169" spans="1:6" hidden="1" x14ac:dyDescent="0.25">
      <c r="A4169" s="82" t="s">
        <v>4505</v>
      </c>
      <c r="B4169" s="82" t="s">
        <v>3938</v>
      </c>
      <c r="C4169" s="82">
        <v>27</v>
      </c>
      <c r="D4169" s="82" t="s">
        <v>4504</v>
      </c>
      <c r="E4169" s="82">
        <v>27025</v>
      </c>
      <c r="F4169" s="82" t="s">
        <v>4505</v>
      </c>
    </row>
    <row r="4170" spans="1:6" hidden="1" x14ac:dyDescent="0.25">
      <c r="A4170" s="82" t="s">
        <v>4506</v>
      </c>
      <c r="B4170" s="82" t="s">
        <v>3938</v>
      </c>
      <c r="C4170" s="82">
        <v>27</v>
      </c>
      <c r="D4170" s="82" t="s">
        <v>4504</v>
      </c>
      <c r="E4170" s="82">
        <v>2705</v>
      </c>
      <c r="F4170" s="82" t="s">
        <v>4506</v>
      </c>
    </row>
    <row r="4171" spans="1:6" hidden="1" x14ac:dyDescent="0.25">
      <c r="A4171" s="82" t="s">
        <v>4507</v>
      </c>
      <c r="B4171" s="82" t="s">
        <v>3938</v>
      </c>
      <c r="C4171" s="82">
        <v>27</v>
      </c>
      <c r="D4171" s="82" t="s">
        <v>4504</v>
      </c>
      <c r="E4171" s="82">
        <v>27073</v>
      </c>
      <c r="F4171" s="82" t="s">
        <v>4507</v>
      </c>
    </row>
    <row r="4172" spans="1:6" hidden="1" x14ac:dyDescent="0.25">
      <c r="A4172" s="82" t="s">
        <v>4508</v>
      </c>
      <c r="B4172" s="82" t="s">
        <v>3938</v>
      </c>
      <c r="C4172" s="82">
        <v>27</v>
      </c>
      <c r="D4172" s="82" t="s">
        <v>4504</v>
      </c>
      <c r="E4172" s="82">
        <v>27075</v>
      </c>
      <c r="F4172" s="82" t="s">
        <v>4508</v>
      </c>
    </row>
    <row r="4173" spans="1:6" hidden="1" x14ac:dyDescent="0.25">
      <c r="A4173" s="82" t="s">
        <v>4509</v>
      </c>
      <c r="B4173" s="82" t="s">
        <v>3938</v>
      </c>
      <c r="C4173" s="82">
        <v>27</v>
      </c>
      <c r="D4173" s="82" t="s">
        <v>4504</v>
      </c>
      <c r="E4173" s="82">
        <v>27077</v>
      </c>
      <c r="F4173" s="82" t="s">
        <v>4509</v>
      </c>
    </row>
    <row r="4174" spans="1:6" hidden="1" x14ac:dyDescent="0.25">
      <c r="A4174" s="82" t="s">
        <v>4510</v>
      </c>
      <c r="B4174" s="82" t="s">
        <v>3938</v>
      </c>
      <c r="C4174" s="82">
        <v>27</v>
      </c>
      <c r="D4174" s="82" t="s">
        <v>4504</v>
      </c>
      <c r="E4174" s="82">
        <v>27086</v>
      </c>
      <c r="F4174" s="82" t="s">
        <v>4510</v>
      </c>
    </row>
    <row r="4175" spans="1:6" hidden="1" x14ac:dyDescent="0.25">
      <c r="A4175" s="82" t="s">
        <v>4511</v>
      </c>
      <c r="B4175" s="82" t="s">
        <v>3938</v>
      </c>
      <c r="C4175" s="82">
        <v>27</v>
      </c>
      <c r="D4175" s="82" t="s">
        <v>4504</v>
      </c>
      <c r="E4175" s="82">
        <v>27099</v>
      </c>
      <c r="F4175" s="82" t="s">
        <v>4511</v>
      </c>
    </row>
    <row r="4176" spans="1:6" hidden="1" x14ac:dyDescent="0.25">
      <c r="A4176" s="82" t="s">
        <v>4512</v>
      </c>
      <c r="B4176" s="82" t="s">
        <v>3938</v>
      </c>
      <c r="C4176" s="82">
        <v>27</v>
      </c>
      <c r="D4176" s="82" t="s">
        <v>4504</v>
      </c>
      <c r="E4176" s="82">
        <v>2715</v>
      </c>
      <c r="F4176" s="82" t="s">
        <v>4512</v>
      </c>
    </row>
    <row r="4177" spans="1:6" hidden="1" x14ac:dyDescent="0.25">
      <c r="A4177" s="82" t="s">
        <v>4513</v>
      </c>
      <c r="B4177" s="82" t="s">
        <v>3938</v>
      </c>
      <c r="C4177" s="82">
        <v>27</v>
      </c>
      <c r="D4177" s="82" t="s">
        <v>4504</v>
      </c>
      <c r="E4177" s="82">
        <v>2716</v>
      </c>
      <c r="F4177" s="82" t="s">
        <v>4513</v>
      </c>
    </row>
    <row r="4178" spans="1:6" hidden="1" x14ac:dyDescent="0.25">
      <c r="A4178" s="82" t="s">
        <v>4514</v>
      </c>
      <c r="B4178" s="82" t="s">
        <v>3938</v>
      </c>
      <c r="C4178" s="82">
        <v>27</v>
      </c>
      <c r="D4178" s="82" t="s">
        <v>4504</v>
      </c>
      <c r="E4178" s="82">
        <v>27205</v>
      </c>
      <c r="F4178" s="82" t="s">
        <v>4514</v>
      </c>
    </row>
    <row r="4179" spans="1:6" hidden="1" x14ac:dyDescent="0.25">
      <c r="A4179" s="82" t="s">
        <v>4515</v>
      </c>
      <c r="B4179" s="82" t="s">
        <v>3938</v>
      </c>
      <c r="C4179" s="82">
        <v>27</v>
      </c>
      <c r="D4179" s="82" t="s">
        <v>4504</v>
      </c>
      <c r="E4179" s="82">
        <v>27135</v>
      </c>
      <c r="F4179" s="82" t="s">
        <v>4515</v>
      </c>
    </row>
    <row r="4180" spans="1:6" hidden="1" x14ac:dyDescent="0.25">
      <c r="A4180" s="82" t="s">
        <v>4516</v>
      </c>
      <c r="B4180" s="82" t="s">
        <v>3938</v>
      </c>
      <c r="C4180" s="82">
        <v>27</v>
      </c>
      <c r="D4180" s="82" t="s">
        <v>4504</v>
      </c>
      <c r="E4180" s="82">
        <v>27245</v>
      </c>
      <c r="F4180" s="82" t="s">
        <v>4516</v>
      </c>
    </row>
    <row r="4181" spans="1:6" hidden="1" x14ac:dyDescent="0.25">
      <c r="A4181" s="82" t="s">
        <v>4517</v>
      </c>
      <c r="B4181" s="82" t="s">
        <v>3938</v>
      </c>
      <c r="C4181" s="82">
        <v>27</v>
      </c>
      <c r="D4181" s="82" t="s">
        <v>4504</v>
      </c>
      <c r="E4181" s="82">
        <v>2725</v>
      </c>
      <c r="F4181" s="82" t="s">
        <v>4517</v>
      </c>
    </row>
    <row r="4182" spans="1:6" hidden="1" x14ac:dyDescent="0.25">
      <c r="A4182" s="82" t="s">
        <v>4518</v>
      </c>
      <c r="B4182" s="82" t="s">
        <v>3938</v>
      </c>
      <c r="C4182" s="82">
        <v>27</v>
      </c>
      <c r="D4182" s="82" t="s">
        <v>4504</v>
      </c>
      <c r="E4182" s="82">
        <v>27361</v>
      </c>
      <c r="F4182" s="82" t="s">
        <v>4518</v>
      </c>
    </row>
    <row r="4183" spans="1:6" hidden="1" x14ac:dyDescent="0.25">
      <c r="A4183" s="82" t="s">
        <v>4519</v>
      </c>
      <c r="B4183" s="82" t="s">
        <v>3938</v>
      </c>
      <c r="C4183" s="82">
        <v>27</v>
      </c>
      <c r="D4183" s="82" t="s">
        <v>4504</v>
      </c>
      <c r="E4183" s="82">
        <v>27372</v>
      </c>
      <c r="F4183" s="82" t="s">
        <v>4519</v>
      </c>
    </row>
    <row r="4184" spans="1:6" hidden="1" x14ac:dyDescent="0.25">
      <c r="A4184" s="82" t="s">
        <v>4520</v>
      </c>
      <c r="B4184" s="82" t="s">
        <v>3938</v>
      </c>
      <c r="C4184" s="82">
        <v>27</v>
      </c>
      <c r="D4184" s="82" t="s">
        <v>4504</v>
      </c>
      <c r="E4184" s="82">
        <v>27413</v>
      </c>
      <c r="F4184" s="82" t="s">
        <v>4520</v>
      </c>
    </row>
    <row r="4185" spans="1:6" hidden="1" x14ac:dyDescent="0.25">
      <c r="A4185" s="82" t="s">
        <v>4521</v>
      </c>
      <c r="B4185" s="82" t="s">
        <v>3938</v>
      </c>
      <c r="C4185" s="82">
        <v>27</v>
      </c>
      <c r="D4185" s="82" t="s">
        <v>4504</v>
      </c>
      <c r="E4185" s="82">
        <v>27425</v>
      </c>
      <c r="F4185" s="82" t="s">
        <v>4521</v>
      </c>
    </row>
    <row r="4186" spans="1:6" hidden="1" x14ac:dyDescent="0.25">
      <c r="A4186" s="82" t="s">
        <v>4522</v>
      </c>
      <c r="B4186" s="82" t="s">
        <v>3938</v>
      </c>
      <c r="C4186" s="82">
        <v>27</v>
      </c>
      <c r="D4186" s="82" t="s">
        <v>4504</v>
      </c>
      <c r="E4186" s="82">
        <v>2743</v>
      </c>
      <c r="F4186" s="82" t="s">
        <v>4522</v>
      </c>
    </row>
    <row r="4187" spans="1:6" hidden="1" x14ac:dyDescent="0.25">
      <c r="A4187" s="82" t="s">
        <v>4523</v>
      </c>
      <c r="B4187" s="82" t="s">
        <v>3938</v>
      </c>
      <c r="C4187" s="82">
        <v>27</v>
      </c>
      <c r="D4187" s="82" t="s">
        <v>4504</v>
      </c>
      <c r="E4187" s="82">
        <v>2745</v>
      </c>
      <c r="F4187" s="82" t="s">
        <v>4523</v>
      </c>
    </row>
    <row r="4188" spans="1:6" hidden="1" x14ac:dyDescent="0.25">
      <c r="A4188" s="82" t="s">
        <v>4524</v>
      </c>
      <c r="B4188" s="82" t="s">
        <v>3938</v>
      </c>
      <c r="C4188" s="82">
        <v>27</v>
      </c>
      <c r="D4188" s="82" t="s">
        <v>4504</v>
      </c>
      <c r="E4188" s="82">
        <v>27491</v>
      </c>
      <c r="F4188" s="82" t="s">
        <v>4524</v>
      </c>
    </row>
    <row r="4189" spans="1:6" hidden="1" x14ac:dyDescent="0.25">
      <c r="A4189" s="82" t="s">
        <v>4525</v>
      </c>
      <c r="B4189" s="82" t="s">
        <v>3938</v>
      </c>
      <c r="C4189" s="82">
        <v>27</v>
      </c>
      <c r="D4189" s="82" t="s">
        <v>4504</v>
      </c>
      <c r="E4189" s="82">
        <v>27495</v>
      </c>
      <c r="F4189" s="82" t="s">
        <v>4525</v>
      </c>
    </row>
    <row r="4190" spans="1:6" hidden="1" x14ac:dyDescent="0.25">
      <c r="A4190" s="82" t="s">
        <v>4526</v>
      </c>
      <c r="B4190" s="82" t="s">
        <v>3938</v>
      </c>
      <c r="C4190" s="82">
        <v>27</v>
      </c>
      <c r="D4190" s="82" t="s">
        <v>4504</v>
      </c>
      <c r="E4190" s="82">
        <v>27001</v>
      </c>
      <c r="F4190" s="82" t="s">
        <v>4526</v>
      </c>
    </row>
    <row r="4191" spans="1:6" hidden="1" x14ac:dyDescent="0.25">
      <c r="A4191" s="82" t="s">
        <v>4527</v>
      </c>
      <c r="B4191" s="82" t="s">
        <v>3938</v>
      </c>
      <c r="C4191" s="82">
        <v>27</v>
      </c>
      <c r="D4191" s="82" t="s">
        <v>4504</v>
      </c>
      <c r="E4191" s="82">
        <v>2758</v>
      </c>
      <c r="F4191" s="82" t="s">
        <v>4527</v>
      </c>
    </row>
    <row r="4192" spans="1:6" hidden="1" x14ac:dyDescent="0.25">
      <c r="A4192" s="82" t="s">
        <v>4528</v>
      </c>
      <c r="B4192" s="82" t="s">
        <v>3938</v>
      </c>
      <c r="C4192" s="82">
        <v>27</v>
      </c>
      <c r="D4192" s="82" t="s">
        <v>4504</v>
      </c>
      <c r="E4192" s="82">
        <v>276</v>
      </c>
      <c r="F4192" s="82" t="s">
        <v>4528</v>
      </c>
    </row>
    <row r="4193" spans="1:6" hidden="1" x14ac:dyDescent="0.25">
      <c r="A4193" s="82" t="s">
        <v>4274</v>
      </c>
      <c r="B4193" s="82" t="s">
        <v>3938</v>
      </c>
      <c r="C4193" s="82">
        <v>27</v>
      </c>
      <c r="D4193" s="82" t="s">
        <v>4504</v>
      </c>
      <c r="E4193" s="82">
        <v>27615</v>
      </c>
      <c r="F4193" s="82" t="s">
        <v>4274</v>
      </c>
    </row>
    <row r="4194" spans="1:6" hidden="1" x14ac:dyDescent="0.25">
      <c r="A4194" s="82" t="s">
        <v>4529</v>
      </c>
      <c r="B4194" s="82" t="s">
        <v>3938</v>
      </c>
      <c r="C4194" s="82">
        <v>27</v>
      </c>
      <c r="D4194" s="82" t="s">
        <v>4504</v>
      </c>
      <c r="E4194" s="82">
        <v>2766</v>
      </c>
      <c r="F4194" s="82" t="s">
        <v>4529</v>
      </c>
    </row>
    <row r="4195" spans="1:6" hidden="1" x14ac:dyDescent="0.25">
      <c r="A4195" s="82" t="s">
        <v>4530</v>
      </c>
      <c r="B4195" s="82" t="s">
        <v>3938</v>
      </c>
      <c r="C4195" s="82">
        <v>27</v>
      </c>
      <c r="D4195" s="82" t="s">
        <v>4504</v>
      </c>
      <c r="E4195" s="82">
        <v>27745</v>
      </c>
      <c r="F4195" s="82" t="s">
        <v>4530</v>
      </c>
    </row>
    <row r="4196" spans="1:6" hidden="1" x14ac:dyDescent="0.25">
      <c r="A4196" s="82" t="s">
        <v>4531</v>
      </c>
      <c r="B4196" s="82" t="s">
        <v>3938</v>
      </c>
      <c r="C4196" s="82">
        <v>27</v>
      </c>
      <c r="D4196" s="82" t="s">
        <v>4504</v>
      </c>
      <c r="E4196" s="82">
        <v>27787</v>
      </c>
      <c r="F4196" s="82" t="s">
        <v>4531</v>
      </c>
    </row>
    <row r="4197" spans="1:6" hidden="1" x14ac:dyDescent="0.25">
      <c r="A4197" s="82" t="s">
        <v>4532</v>
      </c>
      <c r="B4197" s="82" t="s">
        <v>3938</v>
      </c>
      <c r="C4197" s="82">
        <v>27</v>
      </c>
      <c r="D4197" s="82" t="s">
        <v>4504</v>
      </c>
      <c r="E4197" s="82">
        <v>278</v>
      </c>
      <c r="F4197" s="82" t="s">
        <v>4532</v>
      </c>
    </row>
    <row r="4198" spans="1:6" hidden="1" x14ac:dyDescent="0.25">
      <c r="A4198" s="82" t="s">
        <v>4533</v>
      </c>
      <c r="B4198" s="82" t="s">
        <v>3938</v>
      </c>
      <c r="C4198" s="82">
        <v>27</v>
      </c>
      <c r="D4198" s="82" t="s">
        <v>4504</v>
      </c>
      <c r="E4198" s="82">
        <v>2781</v>
      </c>
      <c r="F4198" s="82" t="s">
        <v>4533</v>
      </c>
    </row>
    <row r="4199" spans="1:6" hidden="1" x14ac:dyDescent="0.25">
      <c r="A4199" s="82" t="s">
        <v>4534</v>
      </c>
      <c r="B4199" s="82" t="s">
        <v>4284</v>
      </c>
      <c r="C4199" s="82">
        <v>41</v>
      </c>
      <c r="D4199" s="82" t="s">
        <v>4535</v>
      </c>
      <c r="E4199" s="82">
        <v>41006</v>
      </c>
      <c r="F4199" s="82" t="s">
        <v>4534</v>
      </c>
    </row>
    <row r="4200" spans="1:6" hidden="1" x14ac:dyDescent="0.25">
      <c r="A4200" s="82" t="s">
        <v>4536</v>
      </c>
      <c r="B4200" s="82" t="s">
        <v>4284</v>
      </c>
      <c r="C4200" s="82">
        <v>41</v>
      </c>
      <c r="D4200" s="82" t="s">
        <v>4535</v>
      </c>
      <c r="E4200" s="82">
        <v>41013</v>
      </c>
      <c r="F4200" s="82" t="s">
        <v>4536</v>
      </c>
    </row>
    <row r="4201" spans="1:6" hidden="1" x14ac:dyDescent="0.25">
      <c r="A4201" s="82" t="s">
        <v>4537</v>
      </c>
      <c r="B4201" s="82" t="s">
        <v>4284</v>
      </c>
      <c r="C4201" s="82">
        <v>41</v>
      </c>
      <c r="D4201" s="82" t="s">
        <v>4535</v>
      </c>
      <c r="E4201" s="82">
        <v>41016</v>
      </c>
      <c r="F4201" s="82" t="s">
        <v>4537</v>
      </c>
    </row>
    <row r="4202" spans="1:6" hidden="1" x14ac:dyDescent="0.25">
      <c r="A4202" s="82" t="s">
        <v>4538</v>
      </c>
      <c r="B4202" s="82" t="s">
        <v>4284</v>
      </c>
      <c r="C4202" s="82">
        <v>41</v>
      </c>
      <c r="D4202" s="82" t="s">
        <v>4535</v>
      </c>
      <c r="E4202" s="82">
        <v>4102</v>
      </c>
      <c r="F4202" s="82" t="s">
        <v>4538</v>
      </c>
    </row>
    <row r="4203" spans="1:6" hidden="1" x14ac:dyDescent="0.25">
      <c r="A4203" s="82" t="s">
        <v>4539</v>
      </c>
      <c r="B4203" s="82" t="s">
        <v>4284</v>
      </c>
      <c r="C4203" s="82">
        <v>41</v>
      </c>
      <c r="D4203" s="82" t="s">
        <v>4535</v>
      </c>
      <c r="E4203" s="82">
        <v>41026</v>
      </c>
      <c r="F4203" s="82" t="s">
        <v>4539</v>
      </c>
    </row>
    <row r="4204" spans="1:6" hidden="1" x14ac:dyDescent="0.25">
      <c r="A4204" s="82" t="s">
        <v>4540</v>
      </c>
      <c r="B4204" s="82" t="s">
        <v>4284</v>
      </c>
      <c r="C4204" s="82">
        <v>41</v>
      </c>
      <c r="D4204" s="82" t="s">
        <v>4535</v>
      </c>
      <c r="E4204" s="82">
        <v>41078</v>
      </c>
      <c r="F4204" s="82" t="s">
        <v>4540</v>
      </c>
    </row>
    <row r="4205" spans="1:6" hidden="1" x14ac:dyDescent="0.25">
      <c r="A4205" s="82" t="s">
        <v>4541</v>
      </c>
      <c r="B4205" s="82" t="s">
        <v>4284</v>
      </c>
      <c r="C4205" s="82">
        <v>41</v>
      </c>
      <c r="D4205" s="82" t="s">
        <v>4535</v>
      </c>
      <c r="E4205" s="82">
        <v>41132</v>
      </c>
      <c r="F4205" s="82" t="s">
        <v>4541</v>
      </c>
    </row>
    <row r="4206" spans="1:6" hidden="1" x14ac:dyDescent="0.25">
      <c r="A4206" s="82" t="s">
        <v>4542</v>
      </c>
      <c r="B4206" s="82" t="s">
        <v>4284</v>
      </c>
      <c r="C4206" s="82">
        <v>41</v>
      </c>
      <c r="D4206" s="82" t="s">
        <v>4535</v>
      </c>
      <c r="E4206" s="82">
        <v>41206</v>
      </c>
      <c r="F4206" s="82" t="s">
        <v>4542</v>
      </c>
    </row>
    <row r="4207" spans="1:6" hidden="1" x14ac:dyDescent="0.25">
      <c r="A4207" s="82" t="s">
        <v>4543</v>
      </c>
      <c r="B4207" s="82" t="s">
        <v>4284</v>
      </c>
      <c r="C4207" s="82">
        <v>41</v>
      </c>
      <c r="D4207" s="82" t="s">
        <v>4535</v>
      </c>
      <c r="E4207" s="82">
        <v>41244</v>
      </c>
      <c r="F4207" s="82" t="s">
        <v>4543</v>
      </c>
    </row>
    <row r="4208" spans="1:6" hidden="1" x14ac:dyDescent="0.25">
      <c r="A4208" s="82" t="s">
        <v>4544</v>
      </c>
      <c r="B4208" s="82" t="s">
        <v>4284</v>
      </c>
      <c r="C4208" s="82">
        <v>41</v>
      </c>
      <c r="D4208" s="82" t="s">
        <v>4535</v>
      </c>
      <c r="E4208" s="82">
        <v>41298</v>
      </c>
      <c r="F4208" s="82" t="s">
        <v>4544</v>
      </c>
    </row>
    <row r="4209" spans="1:6" hidden="1" x14ac:dyDescent="0.25">
      <c r="A4209" s="82" t="s">
        <v>4545</v>
      </c>
      <c r="B4209" s="82" t="s">
        <v>4284</v>
      </c>
      <c r="C4209" s="82">
        <v>41</v>
      </c>
      <c r="D4209" s="82" t="s">
        <v>4535</v>
      </c>
      <c r="E4209" s="82">
        <v>41306</v>
      </c>
      <c r="F4209" s="82" t="s">
        <v>4545</v>
      </c>
    </row>
    <row r="4210" spans="1:6" hidden="1" x14ac:dyDescent="0.25">
      <c r="A4210" s="82" t="s">
        <v>4001</v>
      </c>
      <c r="B4210" s="82" t="s">
        <v>4284</v>
      </c>
      <c r="C4210" s="82">
        <v>41</v>
      </c>
      <c r="D4210" s="82" t="s">
        <v>4535</v>
      </c>
      <c r="E4210" s="82">
        <v>41319</v>
      </c>
      <c r="F4210" s="82" t="s">
        <v>4001</v>
      </c>
    </row>
    <row r="4211" spans="1:6" hidden="1" x14ac:dyDescent="0.25">
      <c r="A4211" s="82" t="s">
        <v>4546</v>
      </c>
      <c r="B4211" s="82" t="s">
        <v>4284</v>
      </c>
      <c r="C4211" s="82">
        <v>41</v>
      </c>
      <c r="D4211" s="82" t="s">
        <v>4535</v>
      </c>
      <c r="E4211" s="82">
        <v>41349</v>
      </c>
      <c r="F4211" s="82" t="s">
        <v>4546</v>
      </c>
    </row>
    <row r="4212" spans="1:6" hidden="1" x14ac:dyDescent="0.25">
      <c r="A4212" s="82" t="s">
        <v>4547</v>
      </c>
      <c r="B4212" s="82" t="s">
        <v>4284</v>
      </c>
      <c r="C4212" s="82">
        <v>41</v>
      </c>
      <c r="D4212" s="82" t="s">
        <v>4535</v>
      </c>
      <c r="E4212" s="82">
        <v>41357</v>
      </c>
      <c r="F4212" s="82" t="s">
        <v>4547</v>
      </c>
    </row>
    <row r="4213" spans="1:6" hidden="1" x14ac:dyDescent="0.25">
      <c r="A4213" s="82" t="s">
        <v>4548</v>
      </c>
      <c r="B4213" s="82" t="s">
        <v>4284</v>
      </c>
      <c r="C4213" s="82">
        <v>41</v>
      </c>
      <c r="D4213" s="82" t="s">
        <v>4535</v>
      </c>
      <c r="E4213" s="82">
        <v>41359</v>
      </c>
      <c r="F4213" s="82" t="s">
        <v>4548</v>
      </c>
    </row>
    <row r="4214" spans="1:6" hidden="1" x14ac:dyDescent="0.25">
      <c r="A4214" s="82" t="s">
        <v>4549</v>
      </c>
      <c r="B4214" s="82" t="s">
        <v>4284</v>
      </c>
      <c r="C4214" s="82">
        <v>41</v>
      </c>
      <c r="D4214" s="82" t="s">
        <v>4535</v>
      </c>
      <c r="E4214" s="82">
        <v>41378</v>
      </c>
      <c r="F4214" s="82" t="s">
        <v>4549</v>
      </c>
    </row>
    <row r="4215" spans="1:6" hidden="1" x14ac:dyDescent="0.25">
      <c r="A4215" s="82" t="s">
        <v>4550</v>
      </c>
      <c r="B4215" s="82" t="s">
        <v>4284</v>
      </c>
      <c r="C4215" s="82">
        <v>41</v>
      </c>
      <c r="D4215" s="82" t="s">
        <v>4535</v>
      </c>
      <c r="E4215" s="82">
        <v>41396</v>
      </c>
      <c r="F4215" s="82" t="s">
        <v>4550</v>
      </c>
    </row>
    <row r="4216" spans="1:6" hidden="1" x14ac:dyDescent="0.25">
      <c r="A4216" s="82" t="s">
        <v>4551</v>
      </c>
      <c r="B4216" s="82" t="s">
        <v>4284</v>
      </c>
      <c r="C4216" s="82">
        <v>41</v>
      </c>
      <c r="D4216" s="82" t="s">
        <v>4535</v>
      </c>
      <c r="E4216" s="82">
        <v>41483</v>
      </c>
      <c r="F4216" s="82" t="s">
        <v>4551</v>
      </c>
    </row>
    <row r="4217" spans="1:6" hidden="1" x14ac:dyDescent="0.25">
      <c r="A4217" s="82" t="s">
        <v>4552</v>
      </c>
      <c r="B4217" s="82" t="s">
        <v>4284</v>
      </c>
      <c r="C4217" s="82">
        <v>41</v>
      </c>
      <c r="D4217" s="82" t="s">
        <v>4535</v>
      </c>
      <c r="E4217" s="82">
        <v>41001</v>
      </c>
      <c r="F4217" s="82" t="s">
        <v>4552</v>
      </c>
    </row>
    <row r="4218" spans="1:6" hidden="1" x14ac:dyDescent="0.25">
      <c r="A4218" s="82" t="s">
        <v>4553</v>
      </c>
      <c r="B4218" s="82" t="s">
        <v>4284</v>
      </c>
      <c r="C4218" s="82">
        <v>41</v>
      </c>
      <c r="D4218" s="82" t="s">
        <v>4535</v>
      </c>
      <c r="E4218" s="82">
        <v>41503</v>
      </c>
      <c r="F4218" s="82" t="s">
        <v>4553</v>
      </c>
    </row>
    <row r="4219" spans="1:6" hidden="1" x14ac:dyDescent="0.25">
      <c r="A4219" s="82" t="s">
        <v>4554</v>
      </c>
      <c r="B4219" s="82" t="s">
        <v>4284</v>
      </c>
      <c r="C4219" s="82">
        <v>41</v>
      </c>
      <c r="D4219" s="82" t="s">
        <v>4535</v>
      </c>
      <c r="E4219" s="82">
        <v>41518</v>
      </c>
      <c r="F4219" s="82" t="s">
        <v>4554</v>
      </c>
    </row>
    <row r="4220" spans="1:6" hidden="1" x14ac:dyDescent="0.25">
      <c r="A4220" s="82" t="s">
        <v>4555</v>
      </c>
      <c r="B4220" s="82" t="s">
        <v>4284</v>
      </c>
      <c r="C4220" s="82">
        <v>41</v>
      </c>
      <c r="D4220" s="82" t="s">
        <v>4535</v>
      </c>
      <c r="E4220" s="82">
        <v>41524</v>
      </c>
      <c r="F4220" s="82" t="s">
        <v>4555</v>
      </c>
    </row>
    <row r="4221" spans="1:6" hidden="1" x14ac:dyDescent="0.25">
      <c r="A4221" s="82" t="s">
        <v>4272</v>
      </c>
      <c r="B4221" s="82" t="s">
        <v>4284</v>
      </c>
      <c r="C4221" s="82">
        <v>41</v>
      </c>
      <c r="D4221" s="82" t="s">
        <v>4535</v>
      </c>
      <c r="E4221" s="82">
        <v>4153</v>
      </c>
      <c r="F4221" s="82" t="s">
        <v>4272</v>
      </c>
    </row>
    <row r="4222" spans="1:6" hidden="1" x14ac:dyDescent="0.25">
      <c r="A4222" s="82" t="s">
        <v>4556</v>
      </c>
      <c r="B4222" s="82" t="s">
        <v>4284</v>
      </c>
      <c r="C4222" s="82">
        <v>41</v>
      </c>
      <c r="D4222" s="82" t="s">
        <v>4535</v>
      </c>
      <c r="E4222" s="82">
        <v>41548</v>
      </c>
      <c r="F4222" s="82" t="s">
        <v>4556</v>
      </c>
    </row>
    <row r="4223" spans="1:6" hidden="1" x14ac:dyDescent="0.25">
      <c r="A4223" s="82" t="s">
        <v>4557</v>
      </c>
      <c r="B4223" s="82" t="s">
        <v>4284</v>
      </c>
      <c r="C4223" s="82">
        <v>41</v>
      </c>
      <c r="D4223" s="82" t="s">
        <v>4535</v>
      </c>
      <c r="E4223" s="82">
        <v>41551</v>
      </c>
      <c r="F4223" s="82" t="s">
        <v>4557</v>
      </c>
    </row>
    <row r="4224" spans="1:6" hidden="1" x14ac:dyDescent="0.25">
      <c r="A4224" s="82" t="s">
        <v>4558</v>
      </c>
      <c r="B4224" s="82" t="s">
        <v>4284</v>
      </c>
      <c r="C4224" s="82">
        <v>41</v>
      </c>
      <c r="D4224" s="82" t="s">
        <v>4535</v>
      </c>
      <c r="E4224" s="82">
        <v>41615</v>
      </c>
      <c r="F4224" s="82" t="s">
        <v>4558</v>
      </c>
    </row>
    <row r="4225" spans="1:6" hidden="1" x14ac:dyDescent="0.25">
      <c r="A4225" s="82" t="s">
        <v>4559</v>
      </c>
      <c r="B4225" s="82" t="s">
        <v>4284</v>
      </c>
      <c r="C4225" s="82">
        <v>41</v>
      </c>
      <c r="D4225" s="82" t="s">
        <v>4535</v>
      </c>
      <c r="E4225" s="82">
        <v>4166</v>
      </c>
      <c r="F4225" s="82" t="s">
        <v>4559</v>
      </c>
    </row>
    <row r="4226" spans="1:6" hidden="1" x14ac:dyDescent="0.25">
      <c r="A4226" s="82" t="s">
        <v>4560</v>
      </c>
      <c r="B4226" s="82" t="s">
        <v>4284</v>
      </c>
      <c r="C4226" s="82">
        <v>41</v>
      </c>
      <c r="D4226" s="82" t="s">
        <v>4535</v>
      </c>
      <c r="E4226" s="82">
        <v>41668</v>
      </c>
      <c r="F4226" s="82" t="s">
        <v>4560</v>
      </c>
    </row>
    <row r="4227" spans="1:6" hidden="1" x14ac:dyDescent="0.25">
      <c r="A4227" s="82" t="s">
        <v>4218</v>
      </c>
      <c r="B4227" s="82" t="s">
        <v>4284</v>
      </c>
      <c r="C4227" s="82">
        <v>41</v>
      </c>
      <c r="D4227" s="82" t="s">
        <v>4535</v>
      </c>
      <c r="E4227" s="82">
        <v>41676</v>
      </c>
      <c r="F4227" s="82" t="s">
        <v>4218</v>
      </c>
    </row>
    <row r="4228" spans="1:6" hidden="1" x14ac:dyDescent="0.25">
      <c r="A4228" s="82" t="s">
        <v>4561</v>
      </c>
      <c r="B4228" s="82" t="s">
        <v>4284</v>
      </c>
      <c r="C4228" s="82">
        <v>41</v>
      </c>
      <c r="D4228" s="82" t="s">
        <v>4535</v>
      </c>
      <c r="E4228" s="82">
        <v>4177</v>
      </c>
      <c r="F4228" s="82" t="s">
        <v>4561</v>
      </c>
    </row>
    <row r="4229" spans="1:6" hidden="1" x14ac:dyDescent="0.25">
      <c r="A4229" s="82" t="s">
        <v>4562</v>
      </c>
      <c r="B4229" s="82" t="s">
        <v>4284</v>
      </c>
      <c r="C4229" s="82">
        <v>41</v>
      </c>
      <c r="D4229" s="82" t="s">
        <v>4535</v>
      </c>
      <c r="E4229" s="82">
        <v>41791</v>
      </c>
      <c r="F4229" s="82" t="s">
        <v>4562</v>
      </c>
    </row>
    <row r="4230" spans="1:6" hidden="1" x14ac:dyDescent="0.25">
      <c r="A4230" s="82" t="s">
        <v>4563</v>
      </c>
      <c r="B4230" s="82" t="s">
        <v>4284</v>
      </c>
      <c r="C4230" s="82">
        <v>41</v>
      </c>
      <c r="D4230" s="82" t="s">
        <v>4535</v>
      </c>
      <c r="E4230" s="82">
        <v>41799</v>
      </c>
      <c r="F4230" s="82" t="s">
        <v>4563</v>
      </c>
    </row>
    <row r="4231" spans="1:6" hidden="1" x14ac:dyDescent="0.25">
      <c r="A4231" s="82" t="s">
        <v>4564</v>
      </c>
      <c r="B4231" s="82" t="s">
        <v>4284</v>
      </c>
      <c r="C4231" s="82">
        <v>41</v>
      </c>
      <c r="D4231" s="82" t="s">
        <v>4535</v>
      </c>
      <c r="E4231" s="82">
        <v>41801</v>
      </c>
      <c r="F4231" s="82" t="s">
        <v>4564</v>
      </c>
    </row>
    <row r="4232" spans="1:6" hidden="1" x14ac:dyDescent="0.25">
      <c r="A4232" s="82" t="s">
        <v>4565</v>
      </c>
      <c r="B4232" s="82" t="s">
        <v>4284</v>
      </c>
      <c r="C4232" s="82">
        <v>41</v>
      </c>
      <c r="D4232" s="82" t="s">
        <v>4535</v>
      </c>
      <c r="E4232" s="82">
        <v>41797</v>
      </c>
      <c r="F4232" s="82" t="s">
        <v>4565</v>
      </c>
    </row>
    <row r="4233" spans="1:6" hidden="1" x14ac:dyDescent="0.25">
      <c r="A4233" s="82" t="s">
        <v>4566</v>
      </c>
      <c r="B4233" s="82" t="s">
        <v>4284</v>
      </c>
      <c r="C4233" s="82">
        <v>41</v>
      </c>
      <c r="D4233" s="82" t="s">
        <v>4535</v>
      </c>
      <c r="E4233" s="82">
        <v>41807</v>
      </c>
      <c r="F4233" s="82" t="s">
        <v>4566</v>
      </c>
    </row>
    <row r="4234" spans="1:6" hidden="1" x14ac:dyDescent="0.25">
      <c r="A4234" s="82" t="s">
        <v>4567</v>
      </c>
      <c r="B4234" s="82" t="s">
        <v>4284</v>
      </c>
      <c r="C4234" s="82">
        <v>41</v>
      </c>
      <c r="D4234" s="82" t="s">
        <v>4535</v>
      </c>
      <c r="E4234" s="82">
        <v>41872</v>
      </c>
      <c r="F4234" s="82" t="s">
        <v>4567</v>
      </c>
    </row>
    <row r="4235" spans="1:6" hidden="1" x14ac:dyDescent="0.25">
      <c r="A4235" s="82" t="s">
        <v>4568</v>
      </c>
      <c r="B4235" s="82" t="s">
        <v>4284</v>
      </c>
      <c r="C4235" s="82">
        <v>41</v>
      </c>
      <c r="D4235" s="82" t="s">
        <v>4535</v>
      </c>
      <c r="E4235" s="82">
        <v>41885</v>
      </c>
      <c r="F4235" s="82" t="s">
        <v>4568</v>
      </c>
    </row>
    <row r="4236" spans="1:6" hidden="1" x14ac:dyDescent="0.25">
      <c r="A4236" s="82" t="s">
        <v>4283</v>
      </c>
      <c r="B4236" s="82" t="s">
        <v>3941</v>
      </c>
      <c r="C4236" s="82">
        <v>44</v>
      </c>
      <c r="D4236" s="82" t="s">
        <v>4569</v>
      </c>
      <c r="E4236" s="82">
        <v>44035</v>
      </c>
      <c r="F4236" s="82" t="s">
        <v>4283</v>
      </c>
    </row>
    <row r="4237" spans="1:6" hidden="1" x14ac:dyDescent="0.25">
      <c r="A4237" s="82" t="s">
        <v>4570</v>
      </c>
      <c r="B4237" s="82" t="s">
        <v>3941</v>
      </c>
      <c r="C4237" s="82">
        <v>44</v>
      </c>
      <c r="D4237" s="82" t="s">
        <v>4569</v>
      </c>
      <c r="E4237" s="82">
        <v>44078</v>
      </c>
      <c r="F4237" s="82" t="s">
        <v>4570</v>
      </c>
    </row>
    <row r="4238" spans="1:6" hidden="1" x14ac:dyDescent="0.25">
      <c r="A4238" s="82" t="s">
        <v>4571</v>
      </c>
      <c r="B4238" s="82" t="s">
        <v>3941</v>
      </c>
      <c r="C4238" s="82">
        <v>44</v>
      </c>
      <c r="D4238" s="82" t="s">
        <v>4569</v>
      </c>
      <c r="E4238" s="82">
        <v>4409</v>
      </c>
      <c r="F4238" s="82" t="s">
        <v>4571</v>
      </c>
    </row>
    <row r="4239" spans="1:6" hidden="1" x14ac:dyDescent="0.25">
      <c r="A4239" s="82" t="s">
        <v>4572</v>
      </c>
      <c r="B4239" s="82" t="s">
        <v>3941</v>
      </c>
      <c r="C4239" s="82">
        <v>44</v>
      </c>
      <c r="D4239" s="82" t="s">
        <v>4569</v>
      </c>
      <c r="E4239" s="82">
        <v>44098</v>
      </c>
      <c r="F4239" s="82" t="s">
        <v>4572</v>
      </c>
    </row>
    <row r="4240" spans="1:6" hidden="1" x14ac:dyDescent="0.25">
      <c r="A4240" s="82" t="s">
        <v>4573</v>
      </c>
      <c r="B4240" s="82" t="s">
        <v>3941</v>
      </c>
      <c r="C4240" s="82">
        <v>44</v>
      </c>
      <c r="D4240" s="82" t="s">
        <v>4569</v>
      </c>
      <c r="E4240" s="82">
        <v>4411</v>
      </c>
      <c r="F4240" s="82" t="s">
        <v>4573</v>
      </c>
    </row>
    <row r="4241" spans="1:6" hidden="1" x14ac:dyDescent="0.25">
      <c r="A4241" s="82" t="s">
        <v>4574</v>
      </c>
      <c r="B4241" s="82" t="s">
        <v>3941</v>
      </c>
      <c r="C4241" s="82">
        <v>44</v>
      </c>
      <c r="D4241" s="82" t="s">
        <v>4569</v>
      </c>
      <c r="E4241" s="82">
        <v>44279</v>
      </c>
      <c r="F4241" s="82" t="s">
        <v>4574</v>
      </c>
    </row>
    <row r="4242" spans="1:6" hidden="1" x14ac:dyDescent="0.25">
      <c r="A4242" s="82" t="s">
        <v>4575</v>
      </c>
      <c r="B4242" s="82" t="s">
        <v>3941</v>
      </c>
      <c r="C4242" s="82">
        <v>44</v>
      </c>
      <c r="D4242" s="82" t="s">
        <v>4569</v>
      </c>
      <c r="E4242" s="82">
        <v>44378</v>
      </c>
      <c r="F4242" s="82" t="s">
        <v>4575</v>
      </c>
    </row>
    <row r="4243" spans="1:6" hidden="1" x14ac:dyDescent="0.25">
      <c r="A4243" s="82" t="s">
        <v>4576</v>
      </c>
      <c r="B4243" s="82" t="s">
        <v>3941</v>
      </c>
      <c r="C4243" s="82">
        <v>44</v>
      </c>
      <c r="D4243" s="82" t="s">
        <v>4569</v>
      </c>
      <c r="E4243" s="82">
        <v>4442</v>
      </c>
      <c r="F4243" s="82" t="s">
        <v>4576</v>
      </c>
    </row>
    <row r="4244" spans="1:6" hidden="1" x14ac:dyDescent="0.25">
      <c r="A4244" s="82" t="s">
        <v>4577</v>
      </c>
      <c r="B4244" s="82" t="s">
        <v>3941</v>
      </c>
      <c r="C4244" s="82">
        <v>44</v>
      </c>
      <c r="D4244" s="82" t="s">
        <v>4569</v>
      </c>
      <c r="E4244" s="82">
        <v>4443</v>
      </c>
      <c r="F4244" s="82" t="s">
        <v>4577</v>
      </c>
    </row>
    <row r="4245" spans="1:6" hidden="1" x14ac:dyDescent="0.25">
      <c r="A4245" s="82" t="s">
        <v>4353</v>
      </c>
      <c r="B4245" s="82" t="s">
        <v>3941</v>
      </c>
      <c r="C4245" s="82">
        <v>44</v>
      </c>
      <c r="D4245" s="82" t="s">
        <v>4569</v>
      </c>
      <c r="E4245" s="82">
        <v>4456</v>
      </c>
      <c r="F4245" s="82" t="s">
        <v>4353</v>
      </c>
    </row>
    <row r="4246" spans="1:6" hidden="1" x14ac:dyDescent="0.25">
      <c r="A4246" s="82" t="s">
        <v>4578</v>
      </c>
      <c r="B4246" s="82" t="s">
        <v>3941</v>
      </c>
      <c r="C4246" s="82">
        <v>44</v>
      </c>
      <c r="D4246" s="82" t="s">
        <v>4569</v>
      </c>
      <c r="E4246" s="82">
        <v>44001</v>
      </c>
      <c r="F4246" s="82" t="s">
        <v>4578</v>
      </c>
    </row>
    <row r="4247" spans="1:6" hidden="1" x14ac:dyDescent="0.25">
      <c r="A4247" s="82" t="s">
        <v>4579</v>
      </c>
      <c r="B4247" s="82" t="s">
        <v>3941</v>
      </c>
      <c r="C4247" s="82">
        <v>44</v>
      </c>
      <c r="D4247" s="82" t="s">
        <v>4569</v>
      </c>
      <c r="E4247" s="82">
        <v>4465</v>
      </c>
      <c r="F4247" s="82" t="s">
        <v>4579</v>
      </c>
    </row>
    <row r="4248" spans="1:6" hidden="1" x14ac:dyDescent="0.25">
      <c r="A4248" s="82" t="s">
        <v>4580</v>
      </c>
      <c r="B4248" s="82" t="s">
        <v>3941</v>
      </c>
      <c r="C4248" s="82">
        <v>44</v>
      </c>
      <c r="D4248" s="82" t="s">
        <v>4569</v>
      </c>
      <c r="E4248" s="82">
        <v>44847</v>
      </c>
      <c r="F4248" s="82" t="s">
        <v>4580</v>
      </c>
    </row>
    <row r="4249" spans="1:6" hidden="1" x14ac:dyDescent="0.25">
      <c r="A4249" s="82" t="s">
        <v>4581</v>
      </c>
      <c r="B4249" s="82" t="s">
        <v>3941</v>
      </c>
      <c r="C4249" s="82">
        <v>44</v>
      </c>
      <c r="D4249" s="82" t="s">
        <v>4569</v>
      </c>
      <c r="E4249" s="82">
        <v>44855</v>
      </c>
      <c r="F4249" s="82" t="s">
        <v>4581</v>
      </c>
    </row>
    <row r="4250" spans="1:6" hidden="1" x14ac:dyDescent="0.25">
      <c r="A4250" s="82" t="s">
        <v>4135</v>
      </c>
      <c r="B4250" s="82" t="s">
        <v>3941</v>
      </c>
      <c r="C4250" s="82">
        <v>44</v>
      </c>
      <c r="D4250" s="82" t="s">
        <v>4569</v>
      </c>
      <c r="E4250" s="82">
        <v>44874</v>
      </c>
      <c r="F4250" s="82" t="s">
        <v>4135</v>
      </c>
    </row>
    <row r="4251" spans="1:6" hidden="1" x14ac:dyDescent="0.25">
      <c r="A4251" s="82" t="s">
        <v>4582</v>
      </c>
      <c r="B4251" s="82" t="s">
        <v>3941</v>
      </c>
      <c r="C4251" s="82">
        <v>47</v>
      </c>
      <c r="D4251" s="82" t="s">
        <v>4583</v>
      </c>
      <c r="E4251" s="82">
        <v>4703</v>
      </c>
      <c r="F4251" s="82" t="s">
        <v>4582</v>
      </c>
    </row>
    <row r="4252" spans="1:6" hidden="1" x14ac:dyDescent="0.25">
      <c r="A4252" s="82" t="s">
        <v>4584</v>
      </c>
      <c r="B4252" s="82" t="s">
        <v>3941</v>
      </c>
      <c r="C4252" s="82">
        <v>47</v>
      </c>
      <c r="D4252" s="82" t="s">
        <v>4583</v>
      </c>
      <c r="E4252" s="82">
        <v>47053</v>
      </c>
      <c r="F4252" s="82" t="s">
        <v>4584</v>
      </c>
    </row>
    <row r="4253" spans="1:6" hidden="1" x14ac:dyDescent="0.25">
      <c r="A4253" s="82" t="s">
        <v>4585</v>
      </c>
      <c r="B4253" s="82" t="s">
        <v>3941</v>
      </c>
      <c r="C4253" s="82">
        <v>47</v>
      </c>
      <c r="D4253" s="82" t="s">
        <v>4583</v>
      </c>
      <c r="E4253" s="82">
        <v>47058</v>
      </c>
      <c r="F4253" s="82" t="s">
        <v>4585</v>
      </c>
    </row>
    <row r="4254" spans="1:6" hidden="1" x14ac:dyDescent="0.25">
      <c r="A4254" s="82" t="s">
        <v>4586</v>
      </c>
      <c r="B4254" s="82" t="s">
        <v>3941</v>
      </c>
      <c r="C4254" s="82">
        <v>47</v>
      </c>
      <c r="D4254" s="82" t="s">
        <v>4583</v>
      </c>
      <c r="E4254" s="82">
        <v>47161</v>
      </c>
      <c r="F4254" s="82" t="s">
        <v>4586</v>
      </c>
    </row>
    <row r="4255" spans="1:6" hidden="1" x14ac:dyDescent="0.25">
      <c r="A4255" s="82" t="s">
        <v>4587</v>
      </c>
      <c r="B4255" s="82" t="s">
        <v>3941</v>
      </c>
      <c r="C4255" s="82">
        <v>47</v>
      </c>
      <c r="D4255" s="82" t="s">
        <v>4583</v>
      </c>
      <c r="E4255" s="82">
        <v>4717</v>
      </c>
      <c r="F4255" s="82" t="s">
        <v>4587</v>
      </c>
    </row>
    <row r="4256" spans="1:6" hidden="1" x14ac:dyDescent="0.25">
      <c r="A4256" s="82" t="s">
        <v>4588</v>
      </c>
      <c r="B4256" s="82" t="s">
        <v>3941</v>
      </c>
      <c r="C4256" s="82">
        <v>47</v>
      </c>
      <c r="D4256" s="82" t="s">
        <v>4583</v>
      </c>
      <c r="E4256" s="82">
        <v>47189</v>
      </c>
      <c r="F4256" s="82" t="s">
        <v>4588</v>
      </c>
    </row>
    <row r="4257" spans="1:6" hidden="1" x14ac:dyDescent="0.25">
      <c r="A4257" s="82" t="s">
        <v>3987</v>
      </c>
      <c r="B4257" s="82" t="s">
        <v>3941</v>
      </c>
      <c r="C4257" s="82">
        <v>47</v>
      </c>
      <c r="D4257" s="82" t="s">
        <v>4583</v>
      </c>
      <c r="E4257" s="82">
        <v>47205</v>
      </c>
      <c r="F4257" s="82" t="s">
        <v>3987</v>
      </c>
    </row>
    <row r="4258" spans="1:6" hidden="1" x14ac:dyDescent="0.25">
      <c r="A4258" s="82" t="s">
        <v>4589</v>
      </c>
      <c r="B4258" s="82" t="s">
        <v>3941</v>
      </c>
      <c r="C4258" s="82">
        <v>47</v>
      </c>
      <c r="D4258" s="82" t="s">
        <v>4583</v>
      </c>
      <c r="E4258" s="82">
        <v>47245</v>
      </c>
      <c r="F4258" s="82" t="s">
        <v>4589</v>
      </c>
    </row>
    <row r="4259" spans="1:6" hidden="1" x14ac:dyDescent="0.25">
      <c r="A4259" s="82" t="s">
        <v>4590</v>
      </c>
      <c r="B4259" s="82" t="s">
        <v>3941</v>
      </c>
      <c r="C4259" s="82">
        <v>47</v>
      </c>
      <c r="D4259" s="82" t="s">
        <v>4583</v>
      </c>
      <c r="E4259" s="82">
        <v>47258</v>
      </c>
      <c r="F4259" s="82" t="s">
        <v>4590</v>
      </c>
    </row>
    <row r="4260" spans="1:6" hidden="1" x14ac:dyDescent="0.25">
      <c r="A4260" s="82" t="s">
        <v>4591</v>
      </c>
      <c r="B4260" s="82" t="s">
        <v>3941</v>
      </c>
      <c r="C4260" s="82">
        <v>47</v>
      </c>
      <c r="D4260" s="82" t="s">
        <v>4583</v>
      </c>
      <c r="E4260" s="82">
        <v>47268</v>
      </c>
      <c r="F4260" s="82" t="s">
        <v>4591</v>
      </c>
    </row>
    <row r="4261" spans="1:6" hidden="1" x14ac:dyDescent="0.25">
      <c r="A4261" s="82" t="s">
        <v>4592</v>
      </c>
      <c r="B4261" s="82" t="s">
        <v>3941</v>
      </c>
      <c r="C4261" s="82">
        <v>47</v>
      </c>
      <c r="D4261" s="82" t="s">
        <v>4583</v>
      </c>
      <c r="E4261" s="82">
        <v>47288</v>
      </c>
      <c r="F4261" s="82" t="s">
        <v>4592</v>
      </c>
    </row>
    <row r="4262" spans="1:6" hidden="1" x14ac:dyDescent="0.25">
      <c r="A4262" s="82" t="s">
        <v>4593</v>
      </c>
      <c r="B4262" s="82" t="s">
        <v>3941</v>
      </c>
      <c r="C4262" s="82">
        <v>47</v>
      </c>
      <c r="D4262" s="82" t="s">
        <v>4583</v>
      </c>
      <c r="E4262" s="82">
        <v>47318</v>
      </c>
      <c r="F4262" s="82" t="s">
        <v>4593</v>
      </c>
    </row>
    <row r="4263" spans="1:6" hidden="1" x14ac:dyDescent="0.25">
      <c r="A4263" s="82" t="s">
        <v>4594</v>
      </c>
      <c r="B4263" s="82" t="s">
        <v>3941</v>
      </c>
      <c r="C4263" s="82">
        <v>47</v>
      </c>
      <c r="D4263" s="82" t="s">
        <v>4583</v>
      </c>
      <c r="E4263" s="82">
        <v>4746</v>
      </c>
      <c r="F4263" s="82" t="s">
        <v>4594</v>
      </c>
    </row>
    <row r="4264" spans="1:6" hidden="1" x14ac:dyDescent="0.25">
      <c r="A4264" s="82" t="s">
        <v>4595</v>
      </c>
      <c r="B4264" s="82" t="s">
        <v>3941</v>
      </c>
      <c r="C4264" s="82">
        <v>47</v>
      </c>
      <c r="D4264" s="82" t="s">
        <v>4583</v>
      </c>
      <c r="E4264" s="82">
        <v>47541</v>
      </c>
      <c r="F4264" s="82" t="s">
        <v>4595</v>
      </c>
    </row>
    <row r="4265" spans="1:6" hidden="1" x14ac:dyDescent="0.25">
      <c r="A4265" s="82" t="s">
        <v>4596</v>
      </c>
      <c r="B4265" s="82" t="s">
        <v>3941</v>
      </c>
      <c r="C4265" s="82">
        <v>47</v>
      </c>
      <c r="D4265" s="82" t="s">
        <v>4583</v>
      </c>
      <c r="E4265" s="82">
        <v>47545</v>
      </c>
      <c r="F4265" s="82" t="s">
        <v>4596</v>
      </c>
    </row>
    <row r="4266" spans="1:6" hidden="1" x14ac:dyDescent="0.25">
      <c r="A4266" s="82" t="s">
        <v>4597</v>
      </c>
      <c r="B4266" s="82" t="s">
        <v>3941</v>
      </c>
      <c r="C4266" s="82">
        <v>47</v>
      </c>
      <c r="D4266" s="82" t="s">
        <v>4583</v>
      </c>
      <c r="E4266" s="82">
        <v>47551</v>
      </c>
      <c r="F4266" s="82" t="s">
        <v>4597</v>
      </c>
    </row>
    <row r="4267" spans="1:6" hidden="1" x14ac:dyDescent="0.25">
      <c r="A4267" s="82" t="s">
        <v>4598</v>
      </c>
      <c r="B4267" s="82" t="s">
        <v>3941</v>
      </c>
      <c r="C4267" s="82">
        <v>47</v>
      </c>
      <c r="D4267" s="82" t="s">
        <v>4583</v>
      </c>
      <c r="E4267" s="82">
        <v>47555</v>
      </c>
      <c r="F4267" s="82" t="s">
        <v>4598</v>
      </c>
    </row>
    <row r="4268" spans="1:6" hidden="1" x14ac:dyDescent="0.25">
      <c r="A4268" s="82" t="s">
        <v>4599</v>
      </c>
      <c r="B4268" s="82" t="s">
        <v>3941</v>
      </c>
      <c r="C4268" s="82">
        <v>47</v>
      </c>
      <c r="D4268" s="82" t="s">
        <v>4583</v>
      </c>
      <c r="E4268" s="82">
        <v>4757</v>
      </c>
      <c r="F4268" s="82" t="s">
        <v>4599</v>
      </c>
    </row>
    <row r="4269" spans="1:6" hidden="1" x14ac:dyDescent="0.25">
      <c r="A4269" s="82" t="s">
        <v>4600</v>
      </c>
      <c r="B4269" s="82" t="s">
        <v>3941</v>
      </c>
      <c r="C4269" s="82">
        <v>47</v>
      </c>
      <c r="D4269" s="82" t="s">
        <v>4583</v>
      </c>
      <c r="E4269" s="82">
        <v>47605</v>
      </c>
      <c r="F4269" s="82" t="s">
        <v>4600</v>
      </c>
    </row>
    <row r="4270" spans="1:6" hidden="1" x14ac:dyDescent="0.25">
      <c r="A4270" s="82" t="s">
        <v>4601</v>
      </c>
      <c r="B4270" s="82" t="s">
        <v>3941</v>
      </c>
      <c r="C4270" s="82">
        <v>47</v>
      </c>
      <c r="D4270" s="82" t="s">
        <v>4583</v>
      </c>
      <c r="E4270" s="82">
        <v>4766</v>
      </c>
      <c r="F4270" s="82" t="s">
        <v>4601</v>
      </c>
    </row>
    <row r="4271" spans="1:6" hidden="1" x14ac:dyDescent="0.25">
      <c r="A4271" s="82" t="s">
        <v>4276</v>
      </c>
      <c r="B4271" s="82" t="s">
        <v>3941</v>
      </c>
      <c r="C4271" s="82">
        <v>47</v>
      </c>
      <c r="D4271" s="82" t="s">
        <v>4583</v>
      </c>
      <c r="E4271" s="82">
        <v>47675</v>
      </c>
      <c r="F4271" s="82" t="s">
        <v>4276</v>
      </c>
    </row>
    <row r="4272" spans="1:6" hidden="1" x14ac:dyDescent="0.25">
      <c r="A4272" s="82" t="s">
        <v>4602</v>
      </c>
      <c r="B4272" s="82" t="s">
        <v>3941</v>
      </c>
      <c r="C4272" s="82">
        <v>47</v>
      </c>
      <c r="D4272" s="82" t="s">
        <v>4583</v>
      </c>
      <c r="E4272" s="82">
        <v>47692</v>
      </c>
      <c r="F4272" s="82" t="s">
        <v>4602</v>
      </c>
    </row>
    <row r="4273" spans="1:6" hidden="1" x14ac:dyDescent="0.25">
      <c r="A4273" s="82" t="s">
        <v>4603</v>
      </c>
      <c r="B4273" s="82" t="s">
        <v>3941</v>
      </c>
      <c r="C4273" s="82">
        <v>47</v>
      </c>
      <c r="D4273" s="82" t="s">
        <v>4583</v>
      </c>
      <c r="E4273" s="82">
        <v>47703</v>
      </c>
      <c r="F4273" s="82" t="s">
        <v>4603</v>
      </c>
    </row>
    <row r="4274" spans="1:6" hidden="1" x14ac:dyDescent="0.25">
      <c r="A4274" s="82" t="s">
        <v>4604</v>
      </c>
      <c r="B4274" s="82" t="s">
        <v>3941</v>
      </c>
      <c r="C4274" s="82">
        <v>47</v>
      </c>
      <c r="D4274" s="82" t="s">
        <v>4583</v>
      </c>
      <c r="E4274" s="82">
        <v>47707</v>
      </c>
      <c r="F4274" s="82" t="s">
        <v>4604</v>
      </c>
    </row>
    <row r="4275" spans="1:6" hidden="1" x14ac:dyDescent="0.25">
      <c r="A4275" s="82" t="s">
        <v>4605</v>
      </c>
      <c r="B4275" s="82" t="s">
        <v>3941</v>
      </c>
      <c r="C4275" s="82">
        <v>47</v>
      </c>
      <c r="D4275" s="82" t="s">
        <v>4583</v>
      </c>
      <c r="E4275" s="82">
        <v>4772</v>
      </c>
      <c r="F4275" s="82" t="s">
        <v>4605</v>
      </c>
    </row>
    <row r="4276" spans="1:6" hidden="1" x14ac:dyDescent="0.25">
      <c r="A4276" s="82" t="s">
        <v>4606</v>
      </c>
      <c r="B4276" s="82" t="s">
        <v>3941</v>
      </c>
      <c r="C4276" s="82">
        <v>47</v>
      </c>
      <c r="D4276" s="82" t="s">
        <v>4583</v>
      </c>
      <c r="E4276" s="82">
        <v>47001</v>
      </c>
      <c r="F4276" s="82" t="s">
        <v>4606</v>
      </c>
    </row>
    <row r="4277" spans="1:6" hidden="1" x14ac:dyDescent="0.25">
      <c r="A4277" s="82" t="s">
        <v>4607</v>
      </c>
      <c r="B4277" s="82" t="s">
        <v>3941</v>
      </c>
      <c r="C4277" s="82">
        <v>47</v>
      </c>
      <c r="D4277" s="82" t="s">
        <v>4583</v>
      </c>
      <c r="E4277" s="82">
        <v>47745</v>
      </c>
      <c r="F4277" s="82" t="s">
        <v>4607</v>
      </c>
    </row>
    <row r="4278" spans="1:6" hidden="1" x14ac:dyDescent="0.25">
      <c r="A4278" s="82" t="s">
        <v>4608</v>
      </c>
      <c r="B4278" s="82" t="s">
        <v>3941</v>
      </c>
      <c r="C4278" s="82">
        <v>47</v>
      </c>
      <c r="D4278" s="82" t="s">
        <v>4583</v>
      </c>
      <c r="E4278" s="82">
        <v>47798</v>
      </c>
      <c r="F4278" s="82" t="s">
        <v>4608</v>
      </c>
    </row>
    <row r="4279" spans="1:6" hidden="1" x14ac:dyDescent="0.25">
      <c r="A4279" s="82" t="s">
        <v>4609</v>
      </c>
      <c r="B4279" s="82" t="s">
        <v>3941</v>
      </c>
      <c r="C4279" s="82">
        <v>47</v>
      </c>
      <c r="D4279" s="82" t="s">
        <v>4583</v>
      </c>
      <c r="E4279" s="82">
        <v>4796</v>
      </c>
      <c r="F4279" s="82" t="s">
        <v>4609</v>
      </c>
    </row>
    <row r="4280" spans="1:6" hidden="1" x14ac:dyDescent="0.25">
      <c r="A4280" s="82" t="s">
        <v>4610</v>
      </c>
      <c r="B4280" s="82" t="s">
        <v>3941</v>
      </c>
      <c r="C4280" s="82">
        <v>47</v>
      </c>
      <c r="D4280" s="82" t="s">
        <v>4583</v>
      </c>
      <c r="E4280" s="82">
        <v>4798</v>
      </c>
      <c r="F4280" s="82" t="s">
        <v>4610</v>
      </c>
    </row>
    <row r="4281" spans="1:6" hidden="1" x14ac:dyDescent="0.25">
      <c r="A4281" s="82" t="s">
        <v>4611</v>
      </c>
      <c r="B4281" s="82" t="s">
        <v>4612</v>
      </c>
      <c r="C4281" s="82">
        <v>50</v>
      </c>
      <c r="D4281" s="82" t="s">
        <v>4613</v>
      </c>
      <c r="E4281" s="82">
        <v>50006</v>
      </c>
      <c r="F4281" s="82" t="s">
        <v>4611</v>
      </c>
    </row>
    <row r="4282" spans="1:6" hidden="1" x14ac:dyDescent="0.25">
      <c r="A4282" s="82" t="s">
        <v>4614</v>
      </c>
      <c r="B4282" s="82" t="s">
        <v>4612</v>
      </c>
      <c r="C4282" s="82">
        <v>50</v>
      </c>
      <c r="D4282" s="82" t="s">
        <v>4613</v>
      </c>
      <c r="E4282" s="82">
        <v>5011</v>
      </c>
      <c r="F4282" s="82" t="s">
        <v>4614</v>
      </c>
    </row>
    <row r="4283" spans="1:6" hidden="1" x14ac:dyDescent="0.25">
      <c r="A4283" s="82" t="s">
        <v>4615</v>
      </c>
      <c r="B4283" s="82" t="s">
        <v>4612</v>
      </c>
      <c r="C4283" s="82">
        <v>50</v>
      </c>
      <c r="D4283" s="82" t="s">
        <v>4613</v>
      </c>
      <c r="E4283" s="82">
        <v>50124</v>
      </c>
      <c r="F4283" s="82" t="s">
        <v>4615</v>
      </c>
    </row>
    <row r="4284" spans="1:6" hidden="1" x14ac:dyDescent="0.25">
      <c r="A4284" s="82" t="s">
        <v>4616</v>
      </c>
      <c r="B4284" s="82" t="s">
        <v>4612</v>
      </c>
      <c r="C4284" s="82">
        <v>50</v>
      </c>
      <c r="D4284" s="82" t="s">
        <v>4613</v>
      </c>
      <c r="E4284" s="82">
        <v>5015</v>
      </c>
      <c r="F4284" s="82" t="s">
        <v>4616</v>
      </c>
    </row>
    <row r="4285" spans="1:6" hidden="1" x14ac:dyDescent="0.25">
      <c r="A4285" s="82" t="s">
        <v>4617</v>
      </c>
      <c r="B4285" s="82" t="s">
        <v>4612</v>
      </c>
      <c r="C4285" s="82">
        <v>50</v>
      </c>
      <c r="D4285" s="82" t="s">
        <v>4613</v>
      </c>
      <c r="E4285" s="82">
        <v>50223</v>
      </c>
      <c r="F4285" s="82" t="s">
        <v>4617</v>
      </c>
    </row>
    <row r="4286" spans="1:6" hidden="1" x14ac:dyDescent="0.25">
      <c r="A4286" s="82" t="s">
        <v>4618</v>
      </c>
      <c r="B4286" s="82" t="s">
        <v>4612</v>
      </c>
      <c r="C4286" s="82">
        <v>50</v>
      </c>
      <c r="D4286" s="82" t="s">
        <v>4613</v>
      </c>
      <c r="E4286" s="82">
        <v>50226</v>
      </c>
      <c r="F4286" s="82" t="s">
        <v>4618</v>
      </c>
    </row>
    <row r="4287" spans="1:6" hidden="1" x14ac:dyDescent="0.25">
      <c r="A4287" s="82" t="s">
        <v>4619</v>
      </c>
      <c r="B4287" s="82" t="s">
        <v>4612</v>
      </c>
      <c r="C4287" s="82">
        <v>50</v>
      </c>
      <c r="D4287" s="82" t="s">
        <v>4613</v>
      </c>
      <c r="E4287" s="82">
        <v>50245</v>
      </c>
      <c r="F4287" s="82" t="s">
        <v>4619</v>
      </c>
    </row>
    <row r="4288" spans="1:6" hidden="1" x14ac:dyDescent="0.25">
      <c r="A4288" s="82" t="s">
        <v>4620</v>
      </c>
      <c r="B4288" s="82" t="s">
        <v>4612</v>
      </c>
      <c r="C4288" s="82">
        <v>50</v>
      </c>
      <c r="D4288" s="82" t="s">
        <v>4613</v>
      </c>
      <c r="E4288" s="82">
        <v>50251</v>
      </c>
      <c r="F4288" s="82" t="s">
        <v>4620</v>
      </c>
    </row>
    <row r="4289" spans="1:6" hidden="1" x14ac:dyDescent="0.25">
      <c r="A4289" s="82" t="s">
        <v>4621</v>
      </c>
      <c r="B4289" s="82" t="s">
        <v>4612</v>
      </c>
      <c r="C4289" s="82">
        <v>50</v>
      </c>
      <c r="D4289" s="82" t="s">
        <v>4613</v>
      </c>
      <c r="E4289" s="82">
        <v>5027</v>
      </c>
      <c r="F4289" s="82" t="s">
        <v>4621</v>
      </c>
    </row>
    <row r="4290" spans="1:6" hidden="1" x14ac:dyDescent="0.25">
      <c r="A4290" s="82" t="s">
        <v>4622</v>
      </c>
      <c r="B4290" s="82" t="s">
        <v>4612</v>
      </c>
      <c r="C4290" s="82">
        <v>50</v>
      </c>
      <c r="D4290" s="82" t="s">
        <v>4613</v>
      </c>
      <c r="E4290" s="82">
        <v>50287</v>
      </c>
      <c r="F4290" s="82" t="s">
        <v>4622</v>
      </c>
    </row>
    <row r="4291" spans="1:6" hidden="1" x14ac:dyDescent="0.25">
      <c r="A4291" s="82" t="s">
        <v>4000</v>
      </c>
      <c r="B4291" s="82" t="s">
        <v>4612</v>
      </c>
      <c r="C4291" s="82">
        <v>50</v>
      </c>
      <c r="D4291" s="82" t="s">
        <v>4613</v>
      </c>
      <c r="E4291" s="82">
        <v>50313</v>
      </c>
      <c r="F4291" s="82" t="s">
        <v>4000</v>
      </c>
    </row>
    <row r="4292" spans="1:6" hidden="1" x14ac:dyDescent="0.25">
      <c r="A4292" s="82" t="s">
        <v>4593</v>
      </c>
      <c r="B4292" s="82" t="s">
        <v>4612</v>
      </c>
      <c r="C4292" s="82">
        <v>50</v>
      </c>
      <c r="D4292" s="82" t="s">
        <v>4613</v>
      </c>
      <c r="E4292" s="82">
        <v>50318</v>
      </c>
      <c r="F4292" s="82" t="s">
        <v>4593</v>
      </c>
    </row>
    <row r="4293" spans="1:6" hidden="1" x14ac:dyDescent="0.25">
      <c r="A4293" s="82" t="s">
        <v>4623</v>
      </c>
      <c r="B4293" s="82" t="s">
        <v>4612</v>
      </c>
      <c r="C4293" s="82">
        <v>50</v>
      </c>
      <c r="D4293" s="82" t="s">
        <v>4613</v>
      </c>
      <c r="E4293" s="82">
        <v>5035</v>
      </c>
      <c r="F4293" s="82" t="s">
        <v>4623</v>
      </c>
    </row>
    <row r="4294" spans="1:6" hidden="1" x14ac:dyDescent="0.25">
      <c r="A4294" s="82" t="s">
        <v>4624</v>
      </c>
      <c r="B4294" s="82" t="s">
        <v>4612</v>
      </c>
      <c r="C4294" s="82">
        <v>50</v>
      </c>
      <c r="D4294" s="82" t="s">
        <v>4613</v>
      </c>
      <c r="E4294" s="82">
        <v>504</v>
      </c>
      <c r="F4294" s="82" t="s">
        <v>4624</v>
      </c>
    </row>
    <row r="4295" spans="1:6" hidden="1" x14ac:dyDescent="0.25">
      <c r="A4295" s="82" t="s">
        <v>4625</v>
      </c>
      <c r="B4295" s="82" t="s">
        <v>4612</v>
      </c>
      <c r="C4295" s="82">
        <v>50</v>
      </c>
      <c r="D4295" s="82" t="s">
        <v>4613</v>
      </c>
      <c r="E4295" s="82">
        <v>50325</v>
      </c>
      <c r="F4295" s="82" t="s">
        <v>4625</v>
      </c>
    </row>
    <row r="4296" spans="1:6" hidden="1" x14ac:dyDescent="0.25">
      <c r="A4296" s="82" t="s">
        <v>4626</v>
      </c>
      <c r="B4296" s="82" t="s">
        <v>4612</v>
      </c>
      <c r="C4296" s="82">
        <v>50</v>
      </c>
      <c r="D4296" s="82" t="s">
        <v>4613</v>
      </c>
      <c r="E4296" s="82">
        <v>5033</v>
      </c>
      <c r="F4296" s="82" t="s">
        <v>4626</v>
      </c>
    </row>
    <row r="4297" spans="1:6" hidden="1" x14ac:dyDescent="0.25">
      <c r="A4297" s="82" t="s">
        <v>4627</v>
      </c>
      <c r="B4297" s="82" t="s">
        <v>4612</v>
      </c>
      <c r="C4297" s="82">
        <v>50</v>
      </c>
      <c r="D4297" s="82" t="s">
        <v>4613</v>
      </c>
      <c r="E4297" s="82">
        <v>5045</v>
      </c>
      <c r="F4297" s="82" t="s">
        <v>4627</v>
      </c>
    </row>
    <row r="4298" spans="1:6" hidden="1" x14ac:dyDescent="0.25">
      <c r="A4298" s="82" t="s">
        <v>4628</v>
      </c>
      <c r="B4298" s="82" t="s">
        <v>4612</v>
      </c>
      <c r="C4298" s="82">
        <v>50</v>
      </c>
      <c r="D4298" s="82" t="s">
        <v>4613</v>
      </c>
      <c r="E4298" s="82">
        <v>50568</v>
      </c>
      <c r="F4298" s="82" t="s">
        <v>4628</v>
      </c>
    </row>
    <row r="4299" spans="1:6" hidden="1" x14ac:dyDescent="0.25">
      <c r="A4299" s="82" t="s">
        <v>4629</v>
      </c>
      <c r="B4299" s="82" t="s">
        <v>4612</v>
      </c>
      <c r="C4299" s="82">
        <v>50</v>
      </c>
      <c r="D4299" s="82" t="s">
        <v>4613</v>
      </c>
      <c r="E4299" s="82">
        <v>50577</v>
      </c>
      <c r="F4299" s="82" t="s">
        <v>4629</v>
      </c>
    </row>
    <row r="4300" spans="1:6" hidden="1" x14ac:dyDescent="0.25">
      <c r="A4300" s="82" t="s">
        <v>4630</v>
      </c>
      <c r="B4300" s="82" t="s">
        <v>4612</v>
      </c>
      <c r="C4300" s="82">
        <v>50</v>
      </c>
      <c r="D4300" s="82" t="s">
        <v>4613</v>
      </c>
      <c r="E4300" s="82">
        <v>50573</v>
      </c>
      <c r="F4300" s="82" t="s">
        <v>4630</v>
      </c>
    </row>
    <row r="4301" spans="1:6" hidden="1" x14ac:dyDescent="0.25">
      <c r="A4301" s="82" t="s">
        <v>4295</v>
      </c>
      <c r="B4301" s="82" t="s">
        <v>4612</v>
      </c>
      <c r="C4301" s="82">
        <v>50</v>
      </c>
      <c r="D4301" s="82" t="s">
        <v>4613</v>
      </c>
      <c r="E4301" s="82">
        <v>5059</v>
      </c>
      <c r="F4301" s="82" t="s">
        <v>4295</v>
      </c>
    </row>
    <row r="4302" spans="1:6" hidden="1" x14ac:dyDescent="0.25">
      <c r="A4302" s="82" t="s">
        <v>4631</v>
      </c>
      <c r="B4302" s="82" t="s">
        <v>4612</v>
      </c>
      <c r="C4302" s="82">
        <v>50</v>
      </c>
      <c r="D4302" s="82" t="s">
        <v>4613</v>
      </c>
      <c r="E4302" s="82">
        <v>50606</v>
      </c>
      <c r="F4302" s="82" t="s">
        <v>4631</v>
      </c>
    </row>
    <row r="4303" spans="1:6" hidden="1" x14ac:dyDescent="0.25">
      <c r="A4303" s="82" t="s">
        <v>4632</v>
      </c>
      <c r="B4303" s="82" t="s">
        <v>4612</v>
      </c>
      <c r="C4303" s="82">
        <v>50</v>
      </c>
      <c r="D4303" s="82" t="s">
        <v>4613</v>
      </c>
      <c r="E4303" s="82">
        <v>5068</v>
      </c>
      <c r="F4303" s="82" t="s">
        <v>4632</v>
      </c>
    </row>
    <row r="4304" spans="1:6" hidden="1" x14ac:dyDescent="0.25">
      <c r="A4304" s="82" t="s">
        <v>4633</v>
      </c>
      <c r="B4304" s="82" t="s">
        <v>4612</v>
      </c>
      <c r="C4304" s="82">
        <v>50</v>
      </c>
      <c r="D4304" s="82" t="s">
        <v>4613</v>
      </c>
      <c r="E4304" s="82">
        <v>50683</v>
      </c>
      <c r="F4304" s="82" t="s">
        <v>4633</v>
      </c>
    </row>
    <row r="4305" spans="1:6" hidden="1" x14ac:dyDescent="0.25">
      <c r="A4305" s="82" t="s">
        <v>4634</v>
      </c>
      <c r="B4305" s="82" t="s">
        <v>4612</v>
      </c>
      <c r="C4305" s="82">
        <v>50</v>
      </c>
      <c r="D4305" s="82" t="s">
        <v>4613</v>
      </c>
      <c r="E4305" s="82">
        <v>50686</v>
      </c>
      <c r="F4305" s="82" t="s">
        <v>4634</v>
      </c>
    </row>
    <row r="4306" spans="1:6" hidden="1" x14ac:dyDescent="0.25">
      <c r="A4306" s="82" t="s">
        <v>4360</v>
      </c>
      <c r="B4306" s="82" t="s">
        <v>4612</v>
      </c>
      <c r="C4306" s="82">
        <v>50</v>
      </c>
      <c r="D4306" s="82" t="s">
        <v>4613</v>
      </c>
      <c r="E4306" s="82">
        <v>50689</v>
      </c>
      <c r="F4306" s="82" t="s">
        <v>4360</v>
      </c>
    </row>
    <row r="4307" spans="1:6" hidden="1" x14ac:dyDescent="0.25">
      <c r="A4307" s="82" t="s">
        <v>4635</v>
      </c>
      <c r="B4307" s="82" t="s">
        <v>4612</v>
      </c>
      <c r="C4307" s="82">
        <v>50</v>
      </c>
      <c r="D4307" s="82" t="s">
        <v>4613</v>
      </c>
      <c r="E4307" s="82">
        <v>5037</v>
      </c>
      <c r="F4307" s="82" t="s">
        <v>4635</v>
      </c>
    </row>
    <row r="4308" spans="1:6" hidden="1" x14ac:dyDescent="0.25">
      <c r="A4308" s="82" t="s">
        <v>4636</v>
      </c>
      <c r="B4308" s="82" t="s">
        <v>4612</v>
      </c>
      <c r="C4308" s="82">
        <v>50</v>
      </c>
      <c r="D4308" s="82" t="s">
        <v>4613</v>
      </c>
      <c r="E4308" s="82">
        <v>50001</v>
      </c>
      <c r="F4308" s="82" t="s">
        <v>4636</v>
      </c>
    </row>
    <row r="4309" spans="1:6" hidden="1" x14ac:dyDescent="0.25">
      <c r="A4309" s="82" t="s">
        <v>4637</v>
      </c>
      <c r="B4309" s="82" t="s">
        <v>4612</v>
      </c>
      <c r="C4309" s="82">
        <v>50</v>
      </c>
      <c r="D4309" s="82" t="s">
        <v>4613</v>
      </c>
      <c r="E4309" s="82">
        <v>50711</v>
      </c>
      <c r="F4309" s="82" t="s">
        <v>4637</v>
      </c>
    </row>
    <row r="4310" spans="1:6" hidden="1" x14ac:dyDescent="0.25">
      <c r="A4310" s="82" t="s">
        <v>4394</v>
      </c>
      <c r="B4310" s="82" t="s">
        <v>3938</v>
      </c>
      <c r="C4310" s="82">
        <v>52</v>
      </c>
      <c r="D4310" s="82" t="s">
        <v>4018</v>
      </c>
      <c r="E4310" s="82">
        <v>52019</v>
      </c>
      <c r="F4310" s="82" t="s">
        <v>4394</v>
      </c>
    </row>
    <row r="4311" spans="1:6" hidden="1" x14ac:dyDescent="0.25">
      <c r="A4311" s="82" t="s">
        <v>4638</v>
      </c>
      <c r="B4311" s="82" t="s">
        <v>3938</v>
      </c>
      <c r="C4311" s="82">
        <v>52</v>
      </c>
      <c r="D4311" s="82" t="s">
        <v>4018</v>
      </c>
      <c r="E4311" s="82">
        <v>52022</v>
      </c>
      <c r="F4311" s="82" t="s">
        <v>4638</v>
      </c>
    </row>
    <row r="4312" spans="1:6" hidden="1" x14ac:dyDescent="0.25">
      <c r="A4312" s="82" t="s">
        <v>4639</v>
      </c>
      <c r="B4312" s="82" t="s">
        <v>3938</v>
      </c>
      <c r="C4312" s="82">
        <v>52</v>
      </c>
      <c r="D4312" s="82" t="s">
        <v>4018</v>
      </c>
      <c r="E4312" s="82">
        <v>52036</v>
      </c>
      <c r="F4312" s="82" t="s">
        <v>4639</v>
      </c>
    </row>
    <row r="4313" spans="1:6" hidden="1" x14ac:dyDescent="0.25">
      <c r="A4313" s="82" t="s">
        <v>4640</v>
      </c>
      <c r="B4313" s="82" t="s">
        <v>3938</v>
      </c>
      <c r="C4313" s="82">
        <v>52</v>
      </c>
      <c r="D4313" s="82" t="s">
        <v>4018</v>
      </c>
      <c r="E4313" s="82">
        <v>52051</v>
      </c>
      <c r="F4313" s="82" t="s">
        <v>4640</v>
      </c>
    </row>
    <row r="4314" spans="1:6" hidden="1" x14ac:dyDescent="0.25">
      <c r="A4314" s="82" t="s">
        <v>4641</v>
      </c>
      <c r="B4314" s="82" t="s">
        <v>3938</v>
      </c>
      <c r="C4314" s="82">
        <v>52</v>
      </c>
      <c r="D4314" s="82" t="s">
        <v>4018</v>
      </c>
      <c r="E4314" s="82">
        <v>52079</v>
      </c>
      <c r="F4314" s="82" t="s">
        <v>4641</v>
      </c>
    </row>
    <row r="4315" spans="1:6" hidden="1" x14ac:dyDescent="0.25">
      <c r="A4315" s="82" t="s">
        <v>4141</v>
      </c>
      <c r="B4315" s="82" t="s">
        <v>3938</v>
      </c>
      <c r="C4315" s="82">
        <v>52</v>
      </c>
      <c r="D4315" s="82" t="s">
        <v>4018</v>
      </c>
      <c r="E4315" s="82">
        <v>52083</v>
      </c>
      <c r="F4315" s="82" t="s">
        <v>4141</v>
      </c>
    </row>
    <row r="4316" spans="1:6" hidden="1" x14ac:dyDescent="0.25">
      <c r="A4316" s="82" t="s">
        <v>4642</v>
      </c>
      <c r="B4316" s="82" t="s">
        <v>3938</v>
      </c>
      <c r="C4316" s="82">
        <v>52</v>
      </c>
      <c r="D4316" s="82" t="s">
        <v>4018</v>
      </c>
      <c r="E4316" s="82">
        <v>5211</v>
      </c>
      <c r="F4316" s="82" t="s">
        <v>4642</v>
      </c>
    </row>
    <row r="4317" spans="1:6" hidden="1" x14ac:dyDescent="0.25">
      <c r="A4317" s="82" t="s">
        <v>4643</v>
      </c>
      <c r="B4317" s="82" t="s">
        <v>3938</v>
      </c>
      <c r="C4317" s="82">
        <v>52</v>
      </c>
      <c r="D4317" s="82" t="s">
        <v>4018</v>
      </c>
      <c r="E4317" s="82">
        <v>5224</v>
      </c>
      <c r="F4317" s="82" t="s">
        <v>4643</v>
      </c>
    </row>
    <row r="4318" spans="1:6" hidden="1" x14ac:dyDescent="0.25">
      <c r="A4318" s="82" t="s">
        <v>4644</v>
      </c>
      <c r="B4318" s="82" t="s">
        <v>3938</v>
      </c>
      <c r="C4318" s="82">
        <v>52</v>
      </c>
      <c r="D4318" s="82" t="s">
        <v>4018</v>
      </c>
      <c r="E4318" s="82">
        <v>52203</v>
      </c>
      <c r="F4318" s="82" t="s">
        <v>4644</v>
      </c>
    </row>
    <row r="4319" spans="1:6" hidden="1" x14ac:dyDescent="0.25">
      <c r="A4319" s="82" t="s">
        <v>4645</v>
      </c>
      <c r="B4319" s="82" t="s">
        <v>3938</v>
      </c>
      <c r="C4319" s="82">
        <v>52</v>
      </c>
      <c r="D4319" s="82" t="s">
        <v>4018</v>
      </c>
      <c r="E4319" s="82">
        <v>52207</v>
      </c>
      <c r="F4319" s="82" t="s">
        <v>4645</v>
      </c>
    </row>
    <row r="4320" spans="1:6" hidden="1" x14ac:dyDescent="0.25">
      <c r="A4320" s="82" t="s">
        <v>4646</v>
      </c>
      <c r="B4320" s="82" t="s">
        <v>3938</v>
      </c>
      <c r="C4320" s="82">
        <v>52</v>
      </c>
      <c r="D4320" s="82" t="s">
        <v>4018</v>
      </c>
      <c r="E4320" s="82">
        <v>5221</v>
      </c>
      <c r="F4320" s="82" t="s">
        <v>4646</v>
      </c>
    </row>
    <row r="4321" spans="1:6" hidden="1" x14ac:dyDescent="0.25">
      <c r="A4321" s="82" t="s">
        <v>4102</v>
      </c>
      <c r="B4321" s="82" t="s">
        <v>3938</v>
      </c>
      <c r="C4321" s="82">
        <v>52</v>
      </c>
      <c r="D4321" s="82" t="s">
        <v>4018</v>
      </c>
      <c r="E4321" s="82">
        <v>52215</v>
      </c>
      <c r="F4321" s="82" t="s">
        <v>4102</v>
      </c>
    </row>
    <row r="4322" spans="1:6" hidden="1" x14ac:dyDescent="0.25">
      <c r="A4322" s="82" t="s">
        <v>4647</v>
      </c>
      <c r="B4322" s="82" t="s">
        <v>3938</v>
      </c>
      <c r="C4322" s="82">
        <v>52</v>
      </c>
      <c r="D4322" s="82" t="s">
        <v>4018</v>
      </c>
      <c r="E4322" s="82">
        <v>52224</v>
      </c>
      <c r="F4322" s="82" t="s">
        <v>4647</v>
      </c>
    </row>
    <row r="4323" spans="1:6" hidden="1" x14ac:dyDescent="0.25">
      <c r="A4323" s="82" t="s">
        <v>4648</v>
      </c>
      <c r="B4323" s="82" t="s">
        <v>3938</v>
      </c>
      <c r="C4323" s="82">
        <v>52</v>
      </c>
      <c r="D4323" s="82" t="s">
        <v>4018</v>
      </c>
      <c r="E4323" s="82">
        <v>52227</v>
      </c>
      <c r="F4323" s="82" t="s">
        <v>4648</v>
      </c>
    </row>
    <row r="4324" spans="1:6" hidden="1" x14ac:dyDescent="0.25">
      <c r="A4324" s="82" t="s">
        <v>4649</v>
      </c>
      <c r="B4324" s="82" t="s">
        <v>3938</v>
      </c>
      <c r="C4324" s="82">
        <v>52</v>
      </c>
      <c r="D4324" s="82" t="s">
        <v>4018</v>
      </c>
      <c r="E4324" s="82">
        <v>52233</v>
      </c>
      <c r="F4324" s="82" t="s">
        <v>4649</v>
      </c>
    </row>
    <row r="4325" spans="1:6" hidden="1" x14ac:dyDescent="0.25">
      <c r="A4325" s="82" t="s">
        <v>4650</v>
      </c>
      <c r="B4325" s="82" t="s">
        <v>3938</v>
      </c>
      <c r="C4325" s="82">
        <v>52</v>
      </c>
      <c r="D4325" s="82" t="s">
        <v>4018</v>
      </c>
      <c r="E4325" s="82">
        <v>5225</v>
      </c>
      <c r="F4325" s="82" t="s">
        <v>4650</v>
      </c>
    </row>
    <row r="4326" spans="1:6" hidden="1" x14ac:dyDescent="0.25">
      <c r="A4326" s="82" t="s">
        <v>4651</v>
      </c>
      <c r="B4326" s="82" t="s">
        <v>3938</v>
      </c>
      <c r="C4326" s="82">
        <v>52</v>
      </c>
      <c r="D4326" s="82" t="s">
        <v>4018</v>
      </c>
      <c r="E4326" s="82">
        <v>52254</v>
      </c>
      <c r="F4326" s="82" t="s">
        <v>4651</v>
      </c>
    </row>
    <row r="4327" spans="1:6" hidden="1" x14ac:dyDescent="0.25">
      <c r="A4327" s="82" t="s">
        <v>4652</v>
      </c>
      <c r="B4327" s="82" t="s">
        <v>3938</v>
      </c>
      <c r="C4327" s="82">
        <v>52</v>
      </c>
      <c r="D4327" s="82" t="s">
        <v>4018</v>
      </c>
      <c r="E4327" s="82">
        <v>52256</v>
      </c>
      <c r="F4327" s="82" t="s">
        <v>4652</v>
      </c>
    </row>
    <row r="4328" spans="1:6" hidden="1" x14ac:dyDescent="0.25">
      <c r="A4328" s="82" t="s">
        <v>4653</v>
      </c>
      <c r="B4328" s="82" t="s">
        <v>3938</v>
      </c>
      <c r="C4328" s="82">
        <v>52</v>
      </c>
      <c r="D4328" s="82" t="s">
        <v>4018</v>
      </c>
      <c r="E4328" s="82">
        <v>52258</v>
      </c>
      <c r="F4328" s="82" t="s">
        <v>4653</v>
      </c>
    </row>
    <row r="4329" spans="1:6" hidden="1" x14ac:dyDescent="0.25">
      <c r="A4329" s="82" t="s">
        <v>4308</v>
      </c>
      <c r="B4329" s="82" t="s">
        <v>3938</v>
      </c>
      <c r="C4329" s="82">
        <v>52</v>
      </c>
      <c r="D4329" s="82" t="s">
        <v>4018</v>
      </c>
      <c r="E4329" s="82">
        <v>5226</v>
      </c>
      <c r="F4329" s="82" t="s">
        <v>4308</v>
      </c>
    </row>
    <row r="4330" spans="1:6" hidden="1" x14ac:dyDescent="0.25">
      <c r="A4330" s="82" t="s">
        <v>4654</v>
      </c>
      <c r="B4330" s="82" t="s">
        <v>3938</v>
      </c>
      <c r="C4330" s="82">
        <v>52</v>
      </c>
      <c r="D4330" s="82" t="s">
        <v>4018</v>
      </c>
      <c r="E4330" s="82">
        <v>5252</v>
      </c>
      <c r="F4330" s="82" t="s">
        <v>4654</v>
      </c>
    </row>
    <row r="4331" spans="1:6" hidden="1" x14ac:dyDescent="0.25">
      <c r="A4331" s="82" t="s">
        <v>4655</v>
      </c>
      <c r="B4331" s="82" t="s">
        <v>3938</v>
      </c>
      <c r="C4331" s="82">
        <v>52</v>
      </c>
      <c r="D4331" s="82" t="s">
        <v>4018</v>
      </c>
      <c r="E4331" s="82">
        <v>52287</v>
      </c>
      <c r="F4331" s="82" t="s">
        <v>4655</v>
      </c>
    </row>
    <row r="4332" spans="1:6" hidden="1" x14ac:dyDescent="0.25">
      <c r="A4332" s="82" t="s">
        <v>4656</v>
      </c>
      <c r="B4332" s="82" t="s">
        <v>3938</v>
      </c>
      <c r="C4332" s="82">
        <v>52</v>
      </c>
      <c r="D4332" s="82" t="s">
        <v>4018</v>
      </c>
      <c r="E4332" s="82">
        <v>52317</v>
      </c>
      <c r="F4332" s="82" t="s">
        <v>4656</v>
      </c>
    </row>
    <row r="4333" spans="1:6" hidden="1" x14ac:dyDescent="0.25">
      <c r="A4333" s="82" t="s">
        <v>4657</v>
      </c>
      <c r="B4333" s="82" t="s">
        <v>3938</v>
      </c>
      <c r="C4333" s="82">
        <v>52</v>
      </c>
      <c r="D4333" s="82" t="s">
        <v>4018</v>
      </c>
      <c r="E4333" s="82">
        <v>5232</v>
      </c>
      <c r="F4333" s="82" t="s">
        <v>4657</v>
      </c>
    </row>
    <row r="4334" spans="1:6" hidden="1" x14ac:dyDescent="0.25">
      <c r="A4334" s="82" t="s">
        <v>4658</v>
      </c>
      <c r="B4334" s="82" t="s">
        <v>3938</v>
      </c>
      <c r="C4334" s="82">
        <v>52</v>
      </c>
      <c r="D4334" s="82" t="s">
        <v>4018</v>
      </c>
      <c r="E4334" s="82">
        <v>52323</v>
      </c>
      <c r="F4334" s="82" t="s">
        <v>4658</v>
      </c>
    </row>
    <row r="4335" spans="1:6" hidden="1" x14ac:dyDescent="0.25">
      <c r="A4335" s="82" t="s">
        <v>4659</v>
      </c>
      <c r="B4335" s="82" t="s">
        <v>3938</v>
      </c>
      <c r="C4335" s="82">
        <v>52</v>
      </c>
      <c r="D4335" s="82" t="s">
        <v>4018</v>
      </c>
      <c r="E4335" s="82">
        <v>52352</v>
      </c>
      <c r="F4335" s="82" t="s">
        <v>4659</v>
      </c>
    </row>
    <row r="4336" spans="1:6" hidden="1" x14ac:dyDescent="0.25">
      <c r="A4336" s="82" t="s">
        <v>4660</v>
      </c>
      <c r="B4336" s="82" t="s">
        <v>3938</v>
      </c>
      <c r="C4336" s="82">
        <v>52</v>
      </c>
      <c r="D4336" s="82" t="s">
        <v>4018</v>
      </c>
      <c r="E4336" s="82">
        <v>52354</v>
      </c>
      <c r="F4336" s="82" t="s">
        <v>4660</v>
      </c>
    </row>
    <row r="4337" spans="1:6" hidden="1" x14ac:dyDescent="0.25">
      <c r="A4337" s="82" t="s">
        <v>4661</v>
      </c>
      <c r="B4337" s="82" t="s">
        <v>3938</v>
      </c>
      <c r="C4337" s="82">
        <v>52</v>
      </c>
      <c r="D4337" s="82" t="s">
        <v>4018</v>
      </c>
      <c r="E4337" s="82">
        <v>52356</v>
      </c>
      <c r="F4337" s="82" t="s">
        <v>4661</v>
      </c>
    </row>
    <row r="4338" spans="1:6" hidden="1" x14ac:dyDescent="0.25">
      <c r="A4338" s="82" t="s">
        <v>4662</v>
      </c>
      <c r="B4338" s="82" t="s">
        <v>3938</v>
      </c>
      <c r="C4338" s="82">
        <v>52</v>
      </c>
      <c r="D4338" s="82" t="s">
        <v>4018</v>
      </c>
      <c r="E4338" s="82">
        <v>52378</v>
      </c>
      <c r="F4338" s="82" t="s">
        <v>4662</v>
      </c>
    </row>
    <row r="4339" spans="1:6" hidden="1" x14ac:dyDescent="0.25">
      <c r="A4339" s="82" t="s">
        <v>4663</v>
      </c>
      <c r="B4339" s="82" t="s">
        <v>3938</v>
      </c>
      <c r="C4339" s="82">
        <v>52</v>
      </c>
      <c r="D4339" s="82" t="s">
        <v>4018</v>
      </c>
      <c r="E4339" s="82">
        <v>52381</v>
      </c>
      <c r="F4339" s="82" t="s">
        <v>4663</v>
      </c>
    </row>
    <row r="4340" spans="1:6" hidden="1" x14ac:dyDescent="0.25">
      <c r="A4340" s="82" t="s">
        <v>4664</v>
      </c>
      <c r="B4340" s="82" t="s">
        <v>3938</v>
      </c>
      <c r="C4340" s="82">
        <v>52</v>
      </c>
      <c r="D4340" s="82" t="s">
        <v>4018</v>
      </c>
      <c r="E4340" s="82">
        <v>52385</v>
      </c>
      <c r="F4340" s="82" t="s">
        <v>4664</v>
      </c>
    </row>
    <row r="4341" spans="1:6" hidden="1" x14ac:dyDescent="0.25">
      <c r="A4341" s="82" t="s">
        <v>4665</v>
      </c>
      <c r="B4341" s="82" t="s">
        <v>3938</v>
      </c>
      <c r="C4341" s="82">
        <v>52</v>
      </c>
      <c r="D4341" s="82" t="s">
        <v>4018</v>
      </c>
      <c r="E4341" s="82">
        <v>5239</v>
      </c>
      <c r="F4341" s="82" t="s">
        <v>4665</v>
      </c>
    </row>
    <row r="4342" spans="1:6" hidden="1" x14ac:dyDescent="0.25">
      <c r="A4342" s="82" t="s">
        <v>4011</v>
      </c>
      <c r="B4342" s="82" t="s">
        <v>3938</v>
      </c>
      <c r="C4342" s="82">
        <v>52</v>
      </c>
      <c r="D4342" s="82" t="s">
        <v>4018</v>
      </c>
      <c r="E4342" s="82">
        <v>52399</v>
      </c>
      <c r="F4342" s="82" t="s">
        <v>4011</v>
      </c>
    </row>
    <row r="4343" spans="1:6" hidden="1" x14ac:dyDescent="0.25">
      <c r="A4343" s="82" t="s">
        <v>4666</v>
      </c>
      <c r="B4343" s="82" t="s">
        <v>3938</v>
      </c>
      <c r="C4343" s="82">
        <v>52</v>
      </c>
      <c r="D4343" s="82" t="s">
        <v>4018</v>
      </c>
      <c r="E4343" s="82">
        <v>52405</v>
      </c>
      <c r="F4343" s="82" t="s">
        <v>4666</v>
      </c>
    </row>
    <row r="4344" spans="1:6" hidden="1" x14ac:dyDescent="0.25">
      <c r="A4344" s="82" t="s">
        <v>4667</v>
      </c>
      <c r="B4344" s="82" t="s">
        <v>3938</v>
      </c>
      <c r="C4344" s="82">
        <v>52</v>
      </c>
      <c r="D4344" s="82" t="s">
        <v>4018</v>
      </c>
      <c r="E4344" s="82">
        <v>52411</v>
      </c>
      <c r="F4344" s="82" t="s">
        <v>4667</v>
      </c>
    </row>
    <row r="4345" spans="1:6" hidden="1" x14ac:dyDescent="0.25">
      <c r="A4345" s="82" t="s">
        <v>4668</v>
      </c>
      <c r="B4345" s="82" t="s">
        <v>3938</v>
      </c>
      <c r="C4345" s="82">
        <v>52</v>
      </c>
      <c r="D4345" s="82" t="s">
        <v>4018</v>
      </c>
      <c r="E4345" s="82">
        <v>52418</v>
      </c>
      <c r="F4345" s="82" t="s">
        <v>4668</v>
      </c>
    </row>
    <row r="4346" spans="1:6" hidden="1" x14ac:dyDescent="0.25">
      <c r="A4346" s="82" t="s">
        <v>4669</v>
      </c>
      <c r="B4346" s="82" t="s">
        <v>3938</v>
      </c>
      <c r="C4346" s="82">
        <v>52</v>
      </c>
      <c r="D4346" s="82" t="s">
        <v>4018</v>
      </c>
      <c r="E4346" s="82">
        <v>52427</v>
      </c>
      <c r="F4346" s="82" t="s">
        <v>4669</v>
      </c>
    </row>
    <row r="4347" spans="1:6" hidden="1" x14ac:dyDescent="0.25">
      <c r="A4347" s="82" t="s">
        <v>4670</v>
      </c>
      <c r="B4347" s="82" t="s">
        <v>3938</v>
      </c>
      <c r="C4347" s="82">
        <v>52</v>
      </c>
      <c r="D4347" s="82" t="s">
        <v>4018</v>
      </c>
      <c r="E4347" s="82">
        <v>52435</v>
      </c>
      <c r="F4347" s="82" t="s">
        <v>4670</v>
      </c>
    </row>
    <row r="4348" spans="1:6" hidden="1" x14ac:dyDescent="0.25">
      <c r="A4348" s="82" t="s">
        <v>4448</v>
      </c>
      <c r="B4348" s="82" t="s">
        <v>3938</v>
      </c>
      <c r="C4348" s="82">
        <v>52</v>
      </c>
      <c r="D4348" s="82" t="s">
        <v>4018</v>
      </c>
      <c r="E4348" s="82">
        <v>52473</v>
      </c>
      <c r="F4348" s="82" t="s">
        <v>4448</v>
      </c>
    </row>
    <row r="4349" spans="1:6" hidden="1" x14ac:dyDescent="0.25">
      <c r="A4349" s="82" t="s">
        <v>4018</v>
      </c>
      <c r="B4349" s="82" t="s">
        <v>3938</v>
      </c>
      <c r="C4349" s="82">
        <v>52</v>
      </c>
      <c r="D4349" s="82" t="s">
        <v>4018</v>
      </c>
      <c r="E4349" s="82">
        <v>5248</v>
      </c>
      <c r="F4349" s="82" t="s">
        <v>4018</v>
      </c>
    </row>
    <row r="4350" spans="1:6" hidden="1" x14ac:dyDescent="0.25">
      <c r="A4350" s="82" t="s">
        <v>4671</v>
      </c>
      <c r="B4350" s="82" t="s">
        <v>3938</v>
      </c>
      <c r="C4350" s="82">
        <v>52</v>
      </c>
      <c r="D4350" s="82" t="s">
        <v>4018</v>
      </c>
      <c r="E4350" s="82">
        <v>5249</v>
      </c>
      <c r="F4350" s="82" t="s">
        <v>4671</v>
      </c>
    </row>
    <row r="4351" spans="1:6" hidden="1" x14ac:dyDescent="0.25">
      <c r="A4351" s="82" t="s">
        <v>4672</v>
      </c>
      <c r="B4351" s="82" t="s">
        <v>3938</v>
      </c>
      <c r="C4351" s="82">
        <v>52</v>
      </c>
      <c r="D4351" s="82" t="s">
        <v>4018</v>
      </c>
      <c r="E4351" s="82">
        <v>52506</v>
      </c>
      <c r="F4351" s="82" t="s">
        <v>4672</v>
      </c>
    </row>
    <row r="4352" spans="1:6" hidden="1" x14ac:dyDescent="0.25">
      <c r="A4352" s="82" t="s">
        <v>4673</v>
      </c>
      <c r="B4352" s="82" t="s">
        <v>3938</v>
      </c>
      <c r="C4352" s="82">
        <v>52</v>
      </c>
      <c r="D4352" s="82" t="s">
        <v>4018</v>
      </c>
      <c r="E4352" s="82">
        <v>52001</v>
      </c>
      <c r="F4352" s="82" t="s">
        <v>4673</v>
      </c>
    </row>
    <row r="4353" spans="1:6" hidden="1" x14ac:dyDescent="0.25">
      <c r="A4353" s="82" t="s">
        <v>4674</v>
      </c>
      <c r="B4353" s="82" t="s">
        <v>3938</v>
      </c>
      <c r="C4353" s="82">
        <v>52</v>
      </c>
      <c r="D4353" s="82" t="s">
        <v>4018</v>
      </c>
      <c r="E4353" s="82">
        <v>5254</v>
      </c>
      <c r="F4353" s="82" t="s">
        <v>4674</v>
      </c>
    </row>
    <row r="4354" spans="1:6" hidden="1" x14ac:dyDescent="0.25">
      <c r="A4354" s="82" t="s">
        <v>4675</v>
      </c>
      <c r="B4354" s="82" t="s">
        <v>3938</v>
      </c>
      <c r="C4354" s="82">
        <v>52</v>
      </c>
      <c r="D4354" s="82" t="s">
        <v>4018</v>
      </c>
      <c r="E4354" s="82">
        <v>5256</v>
      </c>
      <c r="F4354" s="82" t="s">
        <v>4675</v>
      </c>
    </row>
    <row r="4355" spans="1:6" hidden="1" x14ac:dyDescent="0.25">
      <c r="A4355" s="82" t="s">
        <v>4676</v>
      </c>
      <c r="B4355" s="82" t="s">
        <v>3938</v>
      </c>
      <c r="C4355" s="82">
        <v>52</v>
      </c>
      <c r="D4355" s="82" t="s">
        <v>4018</v>
      </c>
      <c r="E4355" s="82">
        <v>52565</v>
      </c>
      <c r="F4355" s="82" t="s">
        <v>4676</v>
      </c>
    </row>
    <row r="4356" spans="1:6" hidden="1" x14ac:dyDescent="0.25">
      <c r="A4356" s="82" t="s">
        <v>4677</v>
      </c>
      <c r="B4356" s="82" t="s">
        <v>3938</v>
      </c>
      <c r="C4356" s="82">
        <v>52</v>
      </c>
      <c r="D4356" s="82" t="s">
        <v>4018</v>
      </c>
      <c r="E4356" s="82">
        <v>52573</v>
      </c>
      <c r="F4356" s="82" t="s">
        <v>4677</v>
      </c>
    </row>
    <row r="4357" spans="1:6" hidden="1" x14ac:dyDescent="0.25">
      <c r="A4357" s="82" t="s">
        <v>4678</v>
      </c>
      <c r="B4357" s="82" t="s">
        <v>3938</v>
      </c>
      <c r="C4357" s="82">
        <v>52</v>
      </c>
      <c r="D4357" s="82" t="s">
        <v>4018</v>
      </c>
      <c r="E4357" s="82">
        <v>52585</v>
      </c>
      <c r="F4357" s="82" t="s">
        <v>4678</v>
      </c>
    </row>
    <row r="4358" spans="1:6" hidden="1" x14ac:dyDescent="0.25">
      <c r="A4358" s="82" t="s">
        <v>4463</v>
      </c>
      <c r="B4358" s="82" t="s">
        <v>3938</v>
      </c>
      <c r="C4358" s="82">
        <v>52</v>
      </c>
      <c r="D4358" s="82" t="s">
        <v>4018</v>
      </c>
      <c r="E4358" s="82">
        <v>52612</v>
      </c>
      <c r="F4358" s="82" t="s">
        <v>4463</v>
      </c>
    </row>
    <row r="4359" spans="1:6" hidden="1" x14ac:dyDescent="0.25">
      <c r="A4359" s="82" t="s">
        <v>4679</v>
      </c>
      <c r="B4359" s="82" t="s">
        <v>3938</v>
      </c>
      <c r="C4359" s="82">
        <v>52</v>
      </c>
      <c r="D4359" s="82" t="s">
        <v>4018</v>
      </c>
      <c r="E4359" s="82">
        <v>52621</v>
      </c>
      <c r="F4359" s="82" t="s">
        <v>4679</v>
      </c>
    </row>
    <row r="4360" spans="1:6" hidden="1" x14ac:dyDescent="0.25">
      <c r="A4360" s="82" t="s">
        <v>4680</v>
      </c>
      <c r="B4360" s="82" t="s">
        <v>3938</v>
      </c>
      <c r="C4360" s="82">
        <v>52</v>
      </c>
      <c r="D4360" s="82" t="s">
        <v>4018</v>
      </c>
      <c r="E4360" s="82">
        <v>52678</v>
      </c>
      <c r="F4360" s="82" t="s">
        <v>4680</v>
      </c>
    </row>
    <row r="4361" spans="1:6" hidden="1" x14ac:dyDescent="0.25">
      <c r="A4361" s="82" t="s">
        <v>4681</v>
      </c>
      <c r="B4361" s="82" t="s">
        <v>3938</v>
      </c>
      <c r="C4361" s="82">
        <v>52</v>
      </c>
      <c r="D4361" s="82" t="s">
        <v>4018</v>
      </c>
      <c r="E4361" s="82">
        <v>52835</v>
      </c>
      <c r="F4361" s="82" t="s">
        <v>4681</v>
      </c>
    </row>
    <row r="4362" spans="1:6" hidden="1" x14ac:dyDescent="0.25">
      <c r="A4362" s="82" t="s">
        <v>4465</v>
      </c>
      <c r="B4362" s="82" t="s">
        <v>3938</v>
      </c>
      <c r="C4362" s="82">
        <v>52</v>
      </c>
      <c r="D4362" s="82" t="s">
        <v>4018</v>
      </c>
      <c r="E4362" s="82">
        <v>52685</v>
      </c>
      <c r="F4362" s="82" t="s">
        <v>4465</v>
      </c>
    </row>
    <row r="4363" spans="1:6" hidden="1" x14ac:dyDescent="0.25">
      <c r="A4363" s="82" t="s">
        <v>4682</v>
      </c>
      <c r="B4363" s="82" t="s">
        <v>3938</v>
      </c>
      <c r="C4363" s="82">
        <v>52</v>
      </c>
      <c r="D4363" s="82" t="s">
        <v>4018</v>
      </c>
      <c r="E4363" s="82">
        <v>52687</v>
      </c>
      <c r="F4363" s="82" t="s">
        <v>4682</v>
      </c>
    </row>
    <row r="4364" spans="1:6" hidden="1" x14ac:dyDescent="0.25">
      <c r="A4364" s="82" t="s">
        <v>4683</v>
      </c>
      <c r="B4364" s="82" t="s">
        <v>3938</v>
      </c>
      <c r="C4364" s="82">
        <v>52</v>
      </c>
      <c r="D4364" s="82" t="s">
        <v>4018</v>
      </c>
      <c r="E4364" s="82">
        <v>52693</v>
      </c>
      <c r="F4364" s="82" t="s">
        <v>4683</v>
      </c>
    </row>
    <row r="4365" spans="1:6" hidden="1" x14ac:dyDescent="0.25">
      <c r="A4365" s="82" t="s">
        <v>4684</v>
      </c>
      <c r="B4365" s="82" t="s">
        <v>3938</v>
      </c>
      <c r="C4365" s="82">
        <v>52</v>
      </c>
      <c r="D4365" s="82" t="s">
        <v>4018</v>
      </c>
      <c r="E4365" s="82">
        <v>52694</v>
      </c>
      <c r="F4365" s="82" t="s">
        <v>4684</v>
      </c>
    </row>
    <row r="4366" spans="1:6" hidden="1" x14ac:dyDescent="0.25">
      <c r="A4366" s="82" t="s">
        <v>4685</v>
      </c>
      <c r="B4366" s="82" t="s">
        <v>3938</v>
      </c>
      <c r="C4366" s="82">
        <v>52</v>
      </c>
      <c r="D4366" s="82" t="s">
        <v>4018</v>
      </c>
      <c r="E4366" s="82">
        <v>52683</v>
      </c>
      <c r="F4366" s="82" t="s">
        <v>4685</v>
      </c>
    </row>
    <row r="4367" spans="1:6" hidden="1" x14ac:dyDescent="0.25">
      <c r="A4367" s="82" t="s">
        <v>4044</v>
      </c>
      <c r="B4367" s="82" t="s">
        <v>3938</v>
      </c>
      <c r="C4367" s="82">
        <v>52</v>
      </c>
      <c r="D4367" s="82" t="s">
        <v>4018</v>
      </c>
      <c r="E4367" s="82">
        <v>52696</v>
      </c>
      <c r="F4367" s="82" t="s">
        <v>4044</v>
      </c>
    </row>
    <row r="4368" spans="1:6" hidden="1" x14ac:dyDescent="0.25">
      <c r="A4368" s="82" t="s">
        <v>4686</v>
      </c>
      <c r="B4368" s="82" t="s">
        <v>3938</v>
      </c>
      <c r="C4368" s="82">
        <v>52</v>
      </c>
      <c r="D4368" s="82" t="s">
        <v>4018</v>
      </c>
      <c r="E4368" s="82">
        <v>52699</v>
      </c>
      <c r="F4368" s="82" t="s">
        <v>4686</v>
      </c>
    </row>
    <row r="4369" spans="1:6" hidden="1" x14ac:dyDescent="0.25">
      <c r="A4369" s="82" t="s">
        <v>4687</v>
      </c>
      <c r="B4369" s="82" t="s">
        <v>3938</v>
      </c>
      <c r="C4369" s="82">
        <v>52</v>
      </c>
      <c r="D4369" s="82" t="s">
        <v>4018</v>
      </c>
      <c r="E4369" s="82">
        <v>5272</v>
      </c>
      <c r="F4369" s="82" t="s">
        <v>4687</v>
      </c>
    </row>
    <row r="4370" spans="1:6" hidden="1" x14ac:dyDescent="0.25">
      <c r="A4370" s="82" t="s">
        <v>4688</v>
      </c>
      <c r="B4370" s="82" t="s">
        <v>3938</v>
      </c>
      <c r="C4370" s="82">
        <v>52</v>
      </c>
      <c r="D4370" s="82" t="s">
        <v>4018</v>
      </c>
      <c r="E4370" s="82">
        <v>52786</v>
      </c>
      <c r="F4370" s="82" t="s">
        <v>4688</v>
      </c>
    </row>
    <row r="4371" spans="1:6" hidden="1" x14ac:dyDescent="0.25">
      <c r="A4371" s="82" t="s">
        <v>4689</v>
      </c>
      <c r="B4371" s="82" t="s">
        <v>3938</v>
      </c>
      <c r="C4371" s="82">
        <v>52</v>
      </c>
      <c r="D4371" s="82" t="s">
        <v>4018</v>
      </c>
      <c r="E4371" s="82">
        <v>52788</v>
      </c>
      <c r="F4371" s="82" t="s">
        <v>4689</v>
      </c>
    </row>
    <row r="4372" spans="1:6" hidden="1" x14ac:dyDescent="0.25">
      <c r="A4372" s="82" t="s">
        <v>4690</v>
      </c>
      <c r="B4372" s="82" t="s">
        <v>3938</v>
      </c>
      <c r="C4372" s="82">
        <v>52</v>
      </c>
      <c r="D4372" s="82" t="s">
        <v>4018</v>
      </c>
      <c r="E4372" s="82">
        <v>52838</v>
      </c>
      <c r="F4372" s="82" t="s">
        <v>4690</v>
      </c>
    </row>
    <row r="4373" spans="1:6" hidden="1" x14ac:dyDescent="0.25">
      <c r="A4373" s="82" t="s">
        <v>4691</v>
      </c>
      <c r="B4373" s="82" t="s">
        <v>3938</v>
      </c>
      <c r="C4373" s="82">
        <v>52</v>
      </c>
      <c r="D4373" s="82" t="s">
        <v>4018</v>
      </c>
      <c r="E4373" s="82">
        <v>52885</v>
      </c>
      <c r="F4373" s="82" t="s">
        <v>4691</v>
      </c>
    </row>
    <row r="4374" spans="1:6" hidden="1" x14ac:dyDescent="0.25">
      <c r="A4374" s="82" t="s">
        <v>4692</v>
      </c>
      <c r="B4374" s="82" t="s">
        <v>3936</v>
      </c>
      <c r="C4374" s="82">
        <v>54</v>
      </c>
      <c r="D4374" s="82" t="s">
        <v>4693</v>
      </c>
      <c r="E4374" s="82">
        <v>54003</v>
      </c>
      <c r="F4374" s="82" t="s">
        <v>4692</v>
      </c>
    </row>
    <row r="4375" spans="1:6" hidden="1" x14ac:dyDescent="0.25">
      <c r="A4375" s="82" t="s">
        <v>4694</v>
      </c>
      <c r="B4375" s="82" t="s">
        <v>3936</v>
      </c>
      <c r="C4375" s="82">
        <v>54</v>
      </c>
      <c r="D4375" s="82" t="s">
        <v>4693</v>
      </c>
      <c r="E4375" s="82">
        <v>54051</v>
      </c>
      <c r="F4375" s="82" t="s">
        <v>4694</v>
      </c>
    </row>
    <row r="4376" spans="1:6" hidden="1" x14ac:dyDescent="0.25">
      <c r="A4376" s="82" t="s">
        <v>4695</v>
      </c>
      <c r="B4376" s="82" t="s">
        <v>3936</v>
      </c>
      <c r="C4376" s="82">
        <v>54</v>
      </c>
      <c r="D4376" s="82" t="s">
        <v>4693</v>
      </c>
      <c r="E4376" s="82">
        <v>54099</v>
      </c>
      <c r="F4376" s="82" t="s">
        <v>4695</v>
      </c>
    </row>
    <row r="4377" spans="1:6" hidden="1" x14ac:dyDescent="0.25">
      <c r="A4377" s="82" t="s">
        <v>4696</v>
      </c>
      <c r="B4377" s="82" t="s">
        <v>3936</v>
      </c>
      <c r="C4377" s="82">
        <v>54</v>
      </c>
      <c r="D4377" s="82" t="s">
        <v>4693</v>
      </c>
      <c r="E4377" s="82">
        <v>54109</v>
      </c>
      <c r="F4377" s="82" t="s">
        <v>4696</v>
      </c>
    </row>
    <row r="4378" spans="1:6" hidden="1" x14ac:dyDescent="0.25">
      <c r="A4378" s="82" t="s">
        <v>4697</v>
      </c>
      <c r="B4378" s="82" t="s">
        <v>3936</v>
      </c>
      <c r="C4378" s="82">
        <v>54</v>
      </c>
      <c r="D4378" s="82" t="s">
        <v>4693</v>
      </c>
      <c r="E4378" s="82">
        <v>54128</v>
      </c>
      <c r="F4378" s="82" t="s">
        <v>4697</v>
      </c>
    </row>
    <row r="4379" spans="1:6" hidden="1" x14ac:dyDescent="0.25">
      <c r="A4379" s="82" t="s">
        <v>4698</v>
      </c>
      <c r="B4379" s="82" t="s">
        <v>3936</v>
      </c>
      <c r="C4379" s="82">
        <v>54</v>
      </c>
      <c r="D4379" s="82" t="s">
        <v>4693</v>
      </c>
      <c r="E4379" s="82">
        <v>54125</v>
      </c>
      <c r="F4379" s="82" t="s">
        <v>4698</v>
      </c>
    </row>
    <row r="4380" spans="1:6" hidden="1" x14ac:dyDescent="0.25">
      <c r="A4380" s="82" t="s">
        <v>4699</v>
      </c>
      <c r="B4380" s="82" t="s">
        <v>3936</v>
      </c>
      <c r="C4380" s="82">
        <v>54</v>
      </c>
      <c r="D4380" s="82" t="s">
        <v>4693</v>
      </c>
      <c r="E4380" s="82">
        <v>54172</v>
      </c>
      <c r="F4380" s="82" t="s">
        <v>4699</v>
      </c>
    </row>
    <row r="4381" spans="1:6" hidden="1" x14ac:dyDescent="0.25">
      <c r="A4381" s="82" t="s">
        <v>4700</v>
      </c>
      <c r="B4381" s="82" t="s">
        <v>3936</v>
      </c>
      <c r="C4381" s="82">
        <v>54</v>
      </c>
      <c r="D4381" s="82" t="s">
        <v>4693</v>
      </c>
      <c r="E4381" s="82">
        <v>54174</v>
      </c>
      <c r="F4381" s="82" t="s">
        <v>4700</v>
      </c>
    </row>
    <row r="4382" spans="1:6" hidden="1" x14ac:dyDescent="0.25">
      <c r="A4382" s="82" t="s">
        <v>4701</v>
      </c>
      <c r="B4382" s="82" t="s">
        <v>3936</v>
      </c>
      <c r="C4382" s="82">
        <v>54</v>
      </c>
      <c r="D4382" s="82" t="s">
        <v>4693</v>
      </c>
      <c r="E4382" s="82">
        <v>54206</v>
      </c>
      <c r="F4382" s="82" t="s">
        <v>4701</v>
      </c>
    </row>
    <row r="4383" spans="1:6" hidden="1" x14ac:dyDescent="0.25">
      <c r="A4383" s="82" t="s">
        <v>4702</v>
      </c>
      <c r="B4383" s="82" t="s">
        <v>3936</v>
      </c>
      <c r="C4383" s="82">
        <v>54</v>
      </c>
      <c r="D4383" s="82" t="s">
        <v>4693</v>
      </c>
      <c r="E4383" s="82">
        <v>54001</v>
      </c>
      <c r="F4383" s="82" t="s">
        <v>4702</v>
      </c>
    </row>
    <row r="4384" spans="1:6" hidden="1" x14ac:dyDescent="0.25">
      <c r="A4384" s="82" t="s">
        <v>4703</v>
      </c>
      <c r="B4384" s="82" t="s">
        <v>3936</v>
      </c>
      <c r="C4384" s="82">
        <v>54</v>
      </c>
      <c r="D4384" s="82" t="s">
        <v>4693</v>
      </c>
      <c r="E4384" s="82">
        <v>54223</v>
      </c>
      <c r="F4384" s="82" t="s">
        <v>4703</v>
      </c>
    </row>
    <row r="4385" spans="1:6" hidden="1" x14ac:dyDescent="0.25">
      <c r="A4385" s="82" t="s">
        <v>4704</v>
      </c>
      <c r="B4385" s="82" t="s">
        <v>3936</v>
      </c>
      <c r="C4385" s="82">
        <v>54</v>
      </c>
      <c r="D4385" s="82" t="s">
        <v>4693</v>
      </c>
      <c r="E4385" s="82">
        <v>54239</v>
      </c>
      <c r="F4385" s="82" t="s">
        <v>4704</v>
      </c>
    </row>
    <row r="4386" spans="1:6" hidden="1" x14ac:dyDescent="0.25">
      <c r="A4386" s="82" t="s">
        <v>4705</v>
      </c>
      <c r="B4386" s="82" t="s">
        <v>3936</v>
      </c>
      <c r="C4386" s="82">
        <v>54</v>
      </c>
      <c r="D4386" s="82" t="s">
        <v>4693</v>
      </c>
      <c r="E4386" s="82">
        <v>54245</v>
      </c>
      <c r="F4386" s="82" t="s">
        <v>4705</v>
      </c>
    </row>
    <row r="4387" spans="1:6" hidden="1" x14ac:dyDescent="0.25">
      <c r="A4387" s="82" t="s">
        <v>4706</v>
      </c>
      <c r="B4387" s="82" t="s">
        <v>3936</v>
      </c>
      <c r="C4387" s="82">
        <v>54</v>
      </c>
      <c r="D4387" s="82" t="s">
        <v>4693</v>
      </c>
      <c r="E4387" s="82">
        <v>5425</v>
      </c>
      <c r="F4387" s="82" t="s">
        <v>4706</v>
      </c>
    </row>
    <row r="4388" spans="1:6" hidden="1" x14ac:dyDescent="0.25">
      <c r="A4388" s="82" t="s">
        <v>4707</v>
      </c>
      <c r="B4388" s="82" t="s">
        <v>3936</v>
      </c>
      <c r="C4388" s="82">
        <v>54</v>
      </c>
      <c r="D4388" s="82" t="s">
        <v>4693</v>
      </c>
      <c r="E4388" s="82">
        <v>54261</v>
      </c>
      <c r="F4388" s="82" t="s">
        <v>4707</v>
      </c>
    </row>
    <row r="4389" spans="1:6" hidden="1" x14ac:dyDescent="0.25">
      <c r="A4389" s="82" t="s">
        <v>4708</v>
      </c>
      <c r="B4389" s="82" t="s">
        <v>3936</v>
      </c>
      <c r="C4389" s="82">
        <v>54</v>
      </c>
      <c r="D4389" s="82" t="s">
        <v>4693</v>
      </c>
      <c r="E4389" s="82">
        <v>54313</v>
      </c>
      <c r="F4389" s="82" t="s">
        <v>4708</v>
      </c>
    </row>
    <row r="4390" spans="1:6" hidden="1" x14ac:dyDescent="0.25">
      <c r="A4390" s="82" t="s">
        <v>4709</v>
      </c>
      <c r="B4390" s="82" t="s">
        <v>3936</v>
      </c>
      <c r="C4390" s="82">
        <v>54</v>
      </c>
      <c r="D4390" s="82" t="s">
        <v>4693</v>
      </c>
      <c r="E4390" s="82">
        <v>54344</v>
      </c>
      <c r="F4390" s="82" t="s">
        <v>4709</v>
      </c>
    </row>
    <row r="4391" spans="1:6" hidden="1" x14ac:dyDescent="0.25">
      <c r="A4391" s="82" t="s">
        <v>4710</v>
      </c>
      <c r="B4391" s="82" t="s">
        <v>3936</v>
      </c>
      <c r="C4391" s="82">
        <v>54</v>
      </c>
      <c r="D4391" s="82" t="s">
        <v>4693</v>
      </c>
      <c r="E4391" s="82">
        <v>54347</v>
      </c>
      <c r="F4391" s="82" t="s">
        <v>4710</v>
      </c>
    </row>
    <row r="4392" spans="1:6" hidden="1" x14ac:dyDescent="0.25">
      <c r="A4392" s="82" t="s">
        <v>4711</v>
      </c>
      <c r="B4392" s="82" t="s">
        <v>3936</v>
      </c>
      <c r="C4392" s="82">
        <v>54</v>
      </c>
      <c r="D4392" s="82" t="s">
        <v>4693</v>
      </c>
      <c r="E4392" s="82">
        <v>54385</v>
      </c>
      <c r="F4392" s="82" t="s">
        <v>4711</v>
      </c>
    </row>
    <row r="4393" spans="1:6" hidden="1" x14ac:dyDescent="0.25">
      <c r="A4393" s="82" t="s">
        <v>4712</v>
      </c>
      <c r="B4393" s="82" t="s">
        <v>3936</v>
      </c>
      <c r="C4393" s="82">
        <v>54</v>
      </c>
      <c r="D4393" s="82" t="s">
        <v>4693</v>
      </c>
      <c r="E4393" s="82">
        <v>54398</v>
      </c>
      <c r="F4393" s="82" t="s">
        <v>4712</v>
      </c>
    </row>
    <row r="4394" spans="1:6" hidden="1" x14ac:dyDescent="0.25">
      <c r="A4394" s="82" t="s">
        <v>4713</v>
      </c>
      <c r="B4394" s="82" t="s">
        <v>3936</v>
      </c>
      <c r="C4394" s="82">
        <v>54</v>
      </c>
      <c r="D4394" s="82" t="s">
        <v>4693</v>
      </c>
      <c r="E4394" s="82">
        <v>54377</v>
      </c>
      <c r="F4394" s="82" t="s">
        <v>4713</v>
      </c>
    </row>
    <row r="4395" spans="1:6" hidden="1" x14ac:dyDescent="0.25">
      <c r="A4395" s="82" t="s">
        <v>4714</v>
      </c>
      <c r="B4395" s="82" t="s">
        <v>3936</v>
      </c>
      <c r="C4395" s="82">
        <v>54</v>
      </c>
      <c r="D4395" s="82" t="s">
        <v>4693</v>
      </c>
      <c r="E4395" s="82">
        <v>54405</v>
      </c>
      <c r="F4395" s="82" t="s">
        <v>4714</v>
      </c>
    </row>
    <row r="4396" spans="1:6" hidden="1" x14ac:dyDescent="0.25">
      <c r="A4396" s="82" t="s">
        <v>4715</v>
      </c>
      <c r="B4396" s="82" t="s">
        <v>3936</v>
      </c>
      <c r="C4396" s="82">
        <v>54</v>
      </c>
      <c r="D4396" s="82" t="s">
        <v>4693</v>
      </c>
      <c r="E4396" s="82">
        <v>54418</v>
      </c>
      <c r="F4396" s="82" t="s">
        <v>4715</v>
      </c>
    </row>
    <row r="4397" spans="1:6" hidden="1" x14ac:dyDescent="0.25">
      <c r="A4397" s="82" t="s">
        <v>4716</v>
      </c>
      <c r="B4397" s="82" t="s">
        <v>3936</v>
      </c>
      <c r="C4397" s="82">
        <v>54</v>
      </c>
      <c r="D4397" s="82" t="s">
        <v>4693</v>
      </c>
      <c r="E4397" s="82">
        <v>5448</v>
      </c>
      <c r="F4397" s="82" t="s">
        <v>4716</v>
      </c>
    </row>
    <row r="4398" spans="1:6" hidden="1" x14ac:dyDescent="0.25">
      <c r="A4398" s="82" t="s">
        <v>4717</v>
      </c>
      <c r="B4398" s="82" t="s">
        <v>3936</v>
      </c>
      <c r="C4398" s="82">
        <v>54</v>
      </c>
      <c r="D4398" s="82" t="s">
        <v>4693</v>
      </c>
      <c r="E4398" s="82">
        <v>54498</v>
      </c>
      <c r="F4398" s="82" t="s">
        <v>4717</v>
      </c>
    </row>
    <row r="4399" spans="1:6" hidden="1" x14ac:dyDescent="0.25">
      <c r="A4399" s="82" t="s">
        <v>4718</v>
      </c>
      <c r="B4399" s="82" t="s">
        <v>3936</v>
      </c>
      <c r="C4399" s="82">
        <v>54</v>
      </c>
      <c r="D4399" s="82" t="s">
        <v>4693</v>
      </c>
      <c r="E4399" s="82">
        <v>54518</v>
      </c>
      <c r="F4399" s="82" t="s">
        <v>4718</v>
      </c>
    </row>
    <row r="4400" spans="1:6" hidden="1" x14ac:dyDescent="0.25">
      <c r="A4400" s="82" t="s">
        <v>4719</v>
      </c>
      <c r="B4400" s="82" t="s">
        <v>3936</v>
      </c>
      <c r="C4400" s="82">
        <v>54</v>
      </c>
      <c r="D4400" s="82" t="s">
        <v>4693</v>
      </c>
      <c r="E4400" s="82">
        <v>5452</v>
      </c>
      <c r="F4400" s="82" t="s">
        <v>4719</v>
      </c>
    </row>
    <row r="4401" spans="1:6" hidden="1" x14ac:dyDescent="0.25">
      <c r="A4401" s="82" t="s">
        <v>4720</v>
      </c>
      <c r="B4401" s="82" t="s">
        <v>3936</v>
      </c>
      <c r="C4401" s="82">
        <v>54</v>
      </c>
      <c r="D4401" s="82" t="s">
        <v>4693</v>
      </c>
      <c r="E4401" s="82">
        <v>54553</v>
      </c>
      <c r="F4401" s="82" t="s">
        <v>4720</v>
      </c>
    </row>
    <row r="4402" spans="1:6" hidden="1" x14ac:dyDescent="0.25">
      <c r="A4402" s="82" t="s">
        <v>4721</v>
      </c>
      <c r="B4402" s="82" t="s">
        <v>3936</v>
      </c>
      <c r="C4402" s="82">
        <v>54</v>
      </c>
      <c r="D4402" s="82" t="s">
        <v>4693</v>
      </c>
      <c r="E4402" s="82">
        <v>54599</v>
      </c>
      <c r="F4402" s="82" t="s">
        <v>4721</v>
      </c>
    </row>
    <row r="4403" spans="1:6" hidden="1" x14ac:dyDescent="0.25">
      <c r="A4403" s="82" t="s">
        <v>4722</v>
      </c>
      <c r="B4403" s="82" t="s">
        <v>3936</v>
      </c>
      <c r="C4403" s="82">
        <v>54</v>
      </c>
      <c r="D4403" s="82" t="s">
        <v>4693</v>
      </c>
      <c r="E4403" s="82">
        <v>5466</v>
      </c>
      <c r="F4403" s="82" t="s">
        <v>4722</v>
      </c>
    </row>
    <row r="4404" spans="1:6" hidden="1" x14ac:dyDescent="0.25">
      <c r="A4404" s="82" t="s">
        <v>4723</v>
      </c>
      <c r="B4404" s="82" t="s">
        <v>3936</v>
      </c>
      <c r="C4404" s="82">
        <v>54</v>
      </c>
      <c r="D4404" s="82" t="s">
        <v>4693</v>
      </c>
      <c r="E4404" s="82">
        <v>5467</v>
      </c>
      <c r="F4404" s="82" t="s">
        <v>4723</v>
      </c>
    </row>
    <row r="4405" spans="1:6" hidden="1" x14ac:dyDescent="0.25">
      <c r="A4405" s="82" t="s">
        <v>4466</v>
      </c>
      <c r="B4405" s="82" t="s">
        <v>3936</v>
      </c>
      <c r="C4405" s="82">
        <v>54</v>
      </c>
      <c r="D4405" s="82" t="s">
        <v>4693</v>
      </c>
      <c r="E4405" s="82">
        <v>54673</v>
      </c>
      <c r="F4405" s="82" t="s">
        <v>4466</v>
      </c>
    </row>
    <row r="4406" spans="1:6" hidden="1" x14ac:dyDescent="0.25">
      <c r="A4406" s="82" t="s">
        <v>4724</v>
      </c>
      <c r="B4406" s="82" t="s">
        <v>3936</v>
      </c>
      <c r="C4406" s="82">
        <v>54</v>
      </c>
      <c r="D4406" s="82" t="s">
        <v>4693</v>
      </c>
      <c r="E4406" s="82">
        <v>5468</v>
      </c>
      <c r="F4406" s="82" t="s">
        <v>4724</v>
      </c>
    </row>
    <row r="4407" spans="1:6" hidden="1" x14ac:dyDescent="0.25">
      <c r="A4407" s="82" t="s">
        <v>4725</v>
      </c>
      <c r="B4407" s="82" t="s">
        <v>3936</v>
      </c>
      <c r="C4407" s="82">
        <v>54</v>
      </c>
      <c r="D4407" s="82" t="s">
        <v>4693</v>
      </c>
      <c r="E4407" s="82">
        <v>5472</v>
      </c>
      <c r="F4407" s="82" t="s">
        <v>4725</v>
      </c>
    </row>
    <row r="4408" spans="1:6" hidden="1" x14ac:dyDescent="0.25">
      <c r="A4408" s="82" t="s">
        <v>4726</v>
      </c>
      <c r="B4408" s="82" t="s">
        <v>3936</v>
      </c>
      <c r="C4408" s="82">
        <v>54</v>
      </c>
      <c r="D4408" s="82" t="s">
        <v>4693</v>
      </c>
      <c r="E4408" s="82">
        <v>54743</v>
      </c>
      <c r="F4408" s="82" t="s">
        <v>4726</v>
      </c>
    </row>
    <row r="4409" spans="1:6" hidden="1" x14ac:dyDescent="0.25">
      <c r="A4409" s="82" t="s">
        <v>4727</v>
      </c>
      <c r="B4409" s="82" t="s">
        <v>3936</v>
      </c>
      <c r="C4409" s="82">
        <v>54</v>
      </c>
      <c r="D4409" s="82" t="s">
        <v>4693</v>
      </c>
      <c r="E4409" s="82">
        <v>548</v>
      </c>
      <c r="F4409" s="82" t="s">
        <v>4727</v>
      </c>
    </row>
    <row r="4410" spans="1:6" hidden="1" x14ac:dyDescent="0.25">
      <c r="A4410" s="82" t="s">
        <v>4728</v>
      </c>
      <c r="B4410" s="82" t="s">
        <v>3936</v>
      </c>
      <c r="C4410" s="82">
        <v>54</v>
      </c>
      <c r="D4410" s="82" t="s">
        <v>4693</v>
      </c>
      <c r="E4410" s="82">
        <v>5481</v>
      </c>
      <c r="F4410" s="82" t="s">
        <v>4728</v>
      </c>
    </row>
    <row r="4411" spans="1:6" hidden="1" x14ac:dyDescent="0.25">
      <c r="A4411" s="82" t="s">
        <v>4055</v>
      </c>
      <c r="B4411" s="82" t="s">
        <v>3936</v>
      </c>
      <c r="C4411" s="82">
        <v>54</v>
      </c>
      <c r="D4411" s="82" t="s">
        <v>4693</v>
      </c>
      <c r="E4411" s="82">
        <v>5482</v>
      </c>
      <c r="F4411" s="82" t="s">
        <v>4055</v>
      </c>
    </row>
    <row r="4412" spans="1:6" hidden="1" x14ac:dyDescent="0.25">
      <c r="A4412" s="82" t="s">
        <v>4729</v>
      </c>
      <c r="B4412" s="82" t="s">
        <v>3936</v>
      </c>
      <c r="C4412" s="82">
        <v>54</v>
      </c>
      <c r="D4412" s="82" t="s">
        <v>4693</v>
      </c>
      <c r="E4412" s="82">
        <v>54871</v>
      </c>
      <c r="F4412" s="82" t="s">
        <v>4729</v>
      </c>
    </row>
    <row r="4413" spans="1:6" hidden="1" x14ac:dyDescent="0.25">
      <c r="A4413" s="82" t="s">
        <v>4730</v>
      </c>
      <c r="B4413" s="82" t="s">
        <v>3936</v>
      </c>
      <c r="C4413" s="82">
        <v>54</v>
      </c>
      <c r="D4413" s="82" t="s">
        <v>4693</v>
      </c>
      <c r="E4413" s="82">
        <v>54874</v>
      </c>
      <c r="F4413" s="82" t="s">
        <v>4730</v>
      </c>
    </row>
    <row r="4414" spans="1:6" hidden="1" x14ac:dyDescent="0.25">
      <c r="A4414" s="82" t="s">
        <v>3966</v>
      </c>
      <c r="B4414" s="82" t="s">
        <v>3933</v>
      </c>
      <c r="C4414" s="82">
        <v>63</v>
      </c>
      <c r="D4414" s="82" t="s">
        <v>4731</v>
      </c>
      <c r="E4414" s="82">
        <v>63001</v>
      </c>
      <c r="F4414" s="82" t="s">
        <v>3966</v>
      </c>
    </row>
    <row r="4415" spans="1:6" hidden="1" x14ac:dyDescent="0.25">
      <c r="A4415" s="82" t="s">
        <v>4364</v>
      </c>
      <c r="B4415" s="82" t="s">
        <v>3933</v>
      </c>
      <c r="C4415" s="82">
        <v>63</v>
      </c>
      <c r="D4415" s="82" t="s">
        <v>4731</v>
      </c>
      <c r="E4415" s="82">
        <v>63111</v>
      </c>
      <c r="F4415" s="82" t="s">
        <v>4364</v>
      </c>
    </row>
    <row r="4416" spans="1:6" hidden="1" x14ac:dyDescent="0.25">
      <c r="A4416" s="82" t="s">
        <v>4732</v>
      </c>
      <c r="B4416" s="82" t="s">
        <v>3933</v>
      </c>
      <c r="C4416" s="82">
        <v>63</v>
      </c>
      <c r="D4416" s="82" t="s">
        <v>4731</v>
      </c>
      <c r="E4416" s="82">
        <v>6313</v>
      </c>
      <c r="F4416" s="82" t="s">
        <v>4732</v>
      </c>
    </row>
    <row r="4417" spans="1:6" hidden="1" x14ac:dyDescent="0.25">
      <c r="A4417" s="82" t="s">
        <v>4733</v>
      </c>
      <c r="B4417" s="82" t="s">
        <v>3933</v>
      </c>
      <c r="C4417" s="82">
        <v>63</v>
      </c>
      <c r="D4417" s="82" t="s">
        <v>4731</v>
      </c>
      <c r="E4417" s="82">
        <v>6319</v>
      </c>
      <c r="F4417" s="82" t="s">
        <v>4733</v>
      </c>
    </row>
    <row r="4418" spans="1:6" hidden="1" x14ac:dyDescent="0.25">
      <c r="A4418" s="82" t="s">
        <v>4102</v>
      </c>
      <c r="B4418" s="82" t="s">
        <v>3933</v>
      </c>
      <c r="C4418" s="82">
        <v>63</v>
      </c>
      <c r="D4418" s="82" t="s">
        <v>4731</v>
      </c>
      <c r="E4418" s="82">
        <v>63212</v>
      </c>
      <c r="F4418" s="82" t="s">
        <v>4102</v>
      </c>
    </row>
    <row r="4419" spans="1:6" hidden="1" x14ac:dyDescent="0.25">
      <c r="A4419" s="82" t="s">
        <v>4734</v>
      </c>
      <c r="B4419" s="82" t="s">
        <v>3933</v>
      </c>
      <c r="C4419" s="82">
        <v>63</v>
      </c>
      <c r="D4419" s="82" t="s">
        <v>4731</v>
      </c>
      <c r="E4419" s="82">
        <v>63272</v>
      </c>
      <c r="F4419" s="82" t="s">
        <v>4734</v>
      </c>
    </row>
    <row r="4420" spans="1:6" hidden="1" x14ac:dyDescent="0.25">
      <c r="A4420" s="82" t="s">
        <v>4735</v>
      </c>
      <c r="B4420" s="82" t="s">
        <v>3933</v>
      </c>
      <c r="C4420" s="82">
        <v>63</v>
      </c>
      <c r="D4420" s="82" t="s">
        <v>4731</v>
      </c>
      <c r="E4420" s="82">
        <v>63302</v>
      </c>
      <c r="F4420" s="82" t="s">
        <v>4735</v>
      </c>
    </row>
    <row r="4421" spans="1:6" hidden="1" x14ac:dyDescent="0.25">
      <c r="A4421" s="82" t="s">
        <v>4736</v>
      </c>
      <c r="B4421" s="82" t="s">
        <v>3933</v>
      </c>
      <c r="C4421" s="82">
        <v>63</v>
      </c>
      <c r="D4421" s="82" t="s">
        <v>4731</v>
      </c>
      <c r="E4421" s="82">
        <v>63401</v>
      </c>
      <c r="F4421" s="82" t="s">
        <v>4736</v>
      </c>
    </row>
    <row r="4422" spans="1:6" hidden="1" x14ac:dyDescent="0.25">
      <c r="A4422" s="82" t="s">
        <v>4737</v>
      </c>
      <c r="B4422" s="82" t="s">
        <v>3933</v>
      </c>
      <c r="C4422" s="82">
        <v>63</v>
      </c>
      <c r="D4422" s="82" t="s">
        <v>4731</v>
      </c>
      <c r="E4422" s="82">
        <v>6347</v>
      </c>
      <c r="F4422" s="82" t="s">
        <v>4737</v>
      </c>
    </row>
    <row r="4423" spans="1:6" hidden="1" x14ac:dyDescent="0.25">
      <c r="A4423" s="82" t="s">
        <v>4738</v>
      </c>
      <c r="B4423" s="82" t="s">
        <v>3933</v>
      </c>
      <c r="C4423" s="82">
        <v>63</v>
      </c>
      <c r="D4423" s="82" t="s">
        <v>4731</v>
      </c>
      <c r="E4423" s="82">
        <v>63548</v>
      </c>
      <c r="F4423" s="82" t="s">
        <v>4738</v>
      </c>
    </row>
    <row r="4424" spans="1:6" hidden="1" x14ac:dyDescent="0.25">
      <c r="A4424" s="82" t="s">
        <v>4739</v>
      </c>
      <c r="B4424" s="82" t="s">
        <v>3933</v>
      </c>
      <c r="C4424" s="82">
        <v>63</v>
      </c>
      <c r="D4424" s="82" t="s">
        <v>4731</v>
      </c>
      <c r="E4424" s="82">
        <v>63594</v>
      </c>
      <c r="F4424" s="82" t="s">
        <v>4739</v>
      </c>
    </row>
    <row r="4425" spans="1:6" hidden="1" x14ac:dyDescent="0.25">
      <c r="A4425" s="82" t="s">
        <v>4740</v>
      </c>
      <c r="B4425" s="82" t="s">
        <v>3933</v>
      </c>
      <c r="C4425" s="82">
        <v>63</v>
      </c>
      <c r="D4425" s="82" t="s">
        <v>4731</v>
      </c>
      <c r="E4425" s="82">
        <v>6369</v>
      </c>
      <c r="F4425" s="82" t="s">
        <v>4740</v>
      </c>
    </row>
    <row r="4426" spans="1:6" hidden="1" x14ac:dyDescent="0.25">
      <c r="A4426" s="82" t="s">
        <v>4741</v>
      </c>
      <c r="B4426" s="82" t="s">
        <v>3933</v>
      </c>
      <c r="C4426" s="82">
        <v>66</v>
      </c>
      <c r="D4426" s="82" t="s">
        <v>4275</v>
      </c>
      <c r="E4426" s="82">
        <v>66045</v>
      </c>
      <c r="F4426" s="82" t="s">
        <v>4741</v>
      </c>
    </row>
    <row r="4427" spans="1:6" hidden="1" x14ac:dyDescent="0.25">
      <c r="A4427" s="82" t="s">
        <v>4302</v>
      </c>
      <c r="B4427" s="82" t="s">
        <v>3933</v>
      </c>
      <c r="C4427" s="82">
        <v>66</v>
      </c>
      <c r="D4427" s="82" t="s">
        <v>4275</v>
      </c>
      <c r="E4427" s="82">
        <v>66075</v>
      </c>
      <c r="F4427" s="82" t="s">
        <v>4302</v>
      </c>
    </row>
    <row r="4428" spans="1:6" hidden="1" x14ac:dyDescent="0.25">
      <c r="A4428" s="82" t="s">
        <v>4742</v>
      </c>
      <c r="B4428" s="82" t="s">
        <v>3933</v>
      </c>
      <c r="C4428" s="82">
        <v>66</v>
      </c>
      <c r="D4428" s="82" t="s">
        <v>4275</v>
      </c>
      <c r="E4428" s="82">
        <v>66088</v>
      </c>
      <c r="F4428" s="82" t="s">
        <v>4742</v>
      </c>
    </row>
    <row r="4429" spans="1:6" hidden="1" x14ac:dyDescent="0.25">
      <c r="A4429" s="82" t="s">
        <v>4743</v>
      </c>
      <c r="B4429" s="82" t="s">
        <v>3933</v>
      </c>
      <c r="C4429" s="82">
        <v>66</v>
      </c>
      <c r="D4429" s="82" t="s">
        <v>4275</v>
      </c>
      <c r="E4429" s="82">
        <v>6617</v>
      </c>
      <c r="F4429" s="82" t="s">
        <v>4743</v>
      </c>
    </row>
    <row r="4430" spans="1:6" hidden="1" x14ac:dyDescent="0.25">
      <c r="A4430" s="82" t="s">
        <v>4744</v>
      </c>
      <c r="B4430" s="82" t="s">
        <v>3933</v>
      </c>
      <c r="C4430" s="82">
        <v>66</v>
      </c>
      <c r="D4430" s="82" t="s">
        <v>4275</v>
      </c>
      <c r="E4430" s="82">
        <v>66318</v>
      </c>
      <c r="F4430" s="82" t="s">
        <v>4744</v>
      </c>
    </row>
    <row r="4431" spans="1:6" hidden="1" x14ac:dyDescent="0.25">
      <c r="A4431" s="82" t="s">
        <v>4745</v>
      </c>
      <c r="B4431" s="82" t="s">
        <v>3933</v>
      </c>
      <c r="C4431" s="82">
        <v>66</v>
      </c>
      <c r="D4431" s="82" t="s">
        <v>4275</v>
      </c>
      <c r="E4431" s="82">
        <v>66383</v>
      </c>
      <c r="F4431" s="82" t="s">
        <v>4745</v>
      </c>
    </row>
    <row r="4432" spans="1:6" hidden="1" x14ac:dyDescent="0.25">
      <c r="A4432" s="82" t="s">
        <v>4746</v>
      </c>
      <c r="B4432" s="82" t="s">
        <v>3933</v>
      </c>
      <c r="C4432" s="82">
        <v>66</v>
      </c>
      <c r="D4432" s="82" t="s">
        <v>4275</v>
      </c>
      <c r="E4432" s="82">
        <v>664</v>
      </c>
      <c r="F4432" s="82" t="s">
        <v>4746</v>
      </c>
    </row>
    <row r="4433" spans="1:6" hidden="1" x14ac:dyDescent="0.25">
      <c r="A4433" s="82" t="s">
        <v>4747</v>
      </c>
      <c r="B4433" s="82" t="s">
        <v>3933</v>
      </c>
      <c r="C4433" s="82">
        <v>66</v>
      </c>
      <c r="D4433" s="82" t="s">
        <v>4275</v>
      </c>
      <c r="E4433" s="82">
        <v>6644</v>
      </c>
      <c r="F4433" s="82" t="s">
        <v>4747</v>
      </c>
    </row>
    <row r="4434" spans="1:6" hidden="1" x14ac:dyDescent="0.25">
      <c r="A4434" s="82" t="s">
        <v>4748</v>
      </c>
      <c r="B4434" s="82" t="s">
        <v>3933</v>
      </c>
      <c r="C4434" s="82">
        <v>66</v>
      </c>
      <c r="D4434" s="82" t="s">
        <v>4275</v>
      </c>
      <c r="E4434" s="82">
        <v>66456</v>
      </c>
      <c r="F4434" s="82" t="s">
        <v>4748</v>
      </c>
    </row>
    <row r="4435" spans="1:6" hidden="1" x14ac:dyDescent="0.25">
      <c r="A4435" s="82" t="s">
        <v>4749</v>
      </c>
      <c r="B4435" s="82" t="s">
        <v>3933</v>
      </c>
      <c r="C4435" s="82">
        <v>66</v>
      </c>
      <c r="D4435" s="82" t="s">
        <v>4275</v>
      </c>
      <c r="E4435" s="82">
        <v>66001</v>
      </c>
      <c r="F4435" s="82" t="s">
        <v>4749</v>
      </c>
    </row>
    <row r="4436" spans="1:6" hidden="1" x14ac:dyDescent="0.25">
      <c r="A4436" s="82" t="s">
        <v>4750</v>
      </c>
      <c r="B4436" s="82" t="s">
        <v>3933</v>
      </c>
      <c r="C4436" s="82">
        <v>66</v>
      </c>
      <c r="D4436" s="82" t="s">
        <v>4275</v>
      </c>
      <c r="E4436" s="82">
        <v>66572</v>
      </c>
      <c r="F4436" s="82" t="s">
        <v>4750</v>
      </c>
    </row>
    <row r="4437" spans="1:6" hidden="1" x14ac:dyDescent="0.25">
      <c r="A4437" s="82" t="s">
        <v>4751</v>
      </c>
      <c r="B4437" s="82" t="s">
        <v>3933</v>
      </c>
      <c r="C4437" s="82">
        <v>66</v>
      </c>
      <c r="D4437" s="82" t="s">
        <v>4275</v>
      </c>
      <c r="E4437" s="82">
        <v>66594</v>
      </c>
      <c r="F4437" s="82" t="s">
        <v>4751</v>
      </c>
    </row>
    <row r="4438" spans="1:6" hidden="1" x14ac:dyDescent="0.25">
      <c r="A4438" s="82" t="s">
        <v>4752</v>
      </c>
      <c r="B4438" s="82" t="s">
        <v>3933</v>
      </c>
      <c r="C4438" s="82">
        <v>66</v>
      </c>
      <c r="D4438" s="82" t="s">
        <v>4275</v>
      </c>
      <c r="E4438" s="82">
        <v>66682</v>
      </c>
      <c r="F4438" s="82" t="s">
        <v>4752</v>
      </c>
    </row>
    <row r="4439" spans="1:6" hidden="1" x14ac:dyDescent="0.25">
      <c r="A4439" s="82" t="s">
        <v>4753</v>
      </c>
      <c r="B4439" s="82" t="s">
        <v>3933</v>
      </c>
      <c r="C4439" s="82">
        <v>66</v>
      </c>
      <c r="D4439" s="82" t="s">
        <v>4275</v>
      </c>
      <c r="E4439" s="82">
        <v>66687</v>
      </c>
      <c r="F4439" s="82" t="s">
        <v>4753</v>
      </c>
    </row>
    <row r="4440" spans="1:6" hidden="1" x14ac:dyDescent="0.25">
      <c r="A4440" s="82" t="s">
        <v>4754</v>
      </c>
      <c r="B4440" s="82" t="s">
        <v>3936</v>
      </c>
      <c r="C4440" s="82">
        <v>68</v>
      </c>
      <c r="D4440" s="82" t="s">
        <v>3944</v>
      </c>
      <c r="E4440" s="82">
        <v>68013</v>
      </c>
      <c r="F4440" s="82" t="s">
        <v>4754</v>
      </c>
    </row>
    <row r="4441" spans="1:6" hidden="1" x14ac:dyDescent="0.25">
      <c r="A4441" s="82" t="s">
        <v>4283</v>
      </c>
      <c r="B4441" s="82" t="s">
        <v>3936</v>
      </c>
      <c r="C4441" s="82">
        <v>68</v>
      </c>
      <c r="D4441" s="82" t="s">
        <v>3944</v>
      </c>
      <c r="E4441" s="82">
        <v>6802</v>
      </c>
      <c r="F4441" s="82" t="s">
        <v>4283</v>
      </c>
    </row>
    <row r="4442" spans="1:6" hidden="1" x14ac:dyDescent="0.25">
      <c r="A4442" s="82" t="s">
        <v>4755</v>
      </c>
      <c r="B4442" s="82" t="s">
        <v>3936</v>
      </c>
      <c r="C4442" s="82">
        <v>68</v>
      </c>
      <c r="D4442" s="82" t="s">
        <v>3944</v>
      </c>
      <c r="E4442" s="82">
        <v>68051</v>
      </c>
      <c r="F4442" s="82" t="s">
        <v>4755</v>
      </c>
    </row>
    <row r="4443" spans="1:6" hidden="1" x14ac:dyDescent="0.25">
      <c r="A4443" s="82" t="s">
        <v>3967</v>
      </c>
      <c r="B4443" s="82" t="s">
        <v>3936</v>
      </c>
      <c r="C4443" s="82">
        <v>68</v>
      </c>
      <c r="D4443" s="82" t="s">
        <v>3944</v>
      </c>
      <c r="E4443" s="82">
        <v>68077</v>
      </c>
      <c r="F4443" s="82" t="s">
        <v>3967</v>
      </c>
    </row>
    <row r="4444" spans="1:6" hidden="1" x14ac:dyDescent="0.25">
      <c r="A4444" s="82" t="s">
        <v>4756</v>
      </c>
      <c r="B4444" s="82" t="s">
        <v>3936</v>
      </c>
      <c r="C4444" s="82">
        <v>68</v>
      </c>
      <c r="D4444" s="82" t="s">
        <v>3944</v>
      </c>
      <c r="E4444" s="82">
        <v>68079</v>
      </c>
      <c r="F4444" s="82" t="s">
        <v>4756</v>
      </c>
    </row>
    <row r="4445" spans="1:6" hidden="1" x14ac:dyDescent="0.25">
      <c r="A4445" s="82" t="s">
        <v>4757</v>
      </c>
      <c r="B4445" s="82" t="s">
        <v>3936</v>
      </c>
      <c r="C4445" s="82">
        <v>68</v>
      </c>
      <c r="D4445" s="82" t="s">
        <v>3944</v>
      </c>
      <c r="E4445" s="82">
        <v>68081</v>
      </c>
      <c r="F4445" s="82" t="s">
        <v>4757</v>
      </c>
    </row>
    <row r="4446" spans="1:6" hidden="1" x14ac:dyDescent="0.25">
      <c r="A4446" s="82" t="s">
        <v>3970</v>
      </c>
      <c r="B4446" s="82" t="s">
        <v>3936</v>
      </c>
      <c r="C4446" s="82">
        <v>68</v>
      </c>
      <c r="D4446" s="82" t="s">
        <v>3944</v>
      </c>
      <c r="E4446" s="82">
        <v>68092</v>
      </c>
      <c r="F4446" s="82" t="s">
        <v>3970</v>
      </c>
    </row>
    <row r="4447" spans="1:6" hidden="1" x14ac:dyDescent="0.25">
      <c r="A4447" s="82" t="s">
        <v>4091</v>
      </c>
      <c r="B4447" s="82" t="s">
        <v>3936</v>
      </c>
      <c r="C4447" s="82">
        <v>68</v>
      </c>
      <c r="D4447" s="82" t="s">
        <v>3944</v>
      </c>
      <c r="E4447" s="82">
        <v>68101</v>
      </c>
      <c r="F4447" s="82" t="s">
        <v>4091</v>
      </c>
    </row>
    <row r="4448" spans="1:6" hidden="1" x14ac:dyDescent="0.25">
      <c r="A4448" s="82" t="s">
        <v>4402</v>
      </c>
      <c r="B4448" s="82" t="s">
        <v>3936</v>
      </c>
      <c r="C4448" s="82">
        <v>68</v>
      </c>
      <c r="D4448" s="82" t="s">
        <v>3944</v>
      </c>
      <c r="E4448" s="82">
        <v>68121</v>
      </c>
      <c r="F4448" s="82" t="s">
        <v>4402</v>
      </c>
    </row>
    <row r="4449" spans="1:6" hidden="1" x14ac:dyDescent="0.25">
      <c r="A4449" s="82" t="s">
        <v>4758</v>
      </c>
      <c r="B4449" s="82" t="s">
        <v>3936</v>
      </c>
      <c r="C4449" s="82">
        <v>68</v>
      </c>
      <c r="D4449" s="82" t="s">
        <v>3944</v>
      </c>
      <c r="E4449" s="82">
        <v>68132</v>
      </c>
      <c r="F4449" s="82" t="s">
        <v>4758</v>
      </c>
    </row>
    <row r="4450" spans="1:6" hidden="1" x14ac:dyDescent="0.25">
      <c r="A4450" s="82" t="s">
        <v>4759</v>
      </c>
      <c r="B4450" s="82" t="s">
        <v>3936</v>
      </c>
      <c r="C4450" s="82">
        <v>68</v>
      </c>
      <c r="D4450" s="82" t="s">
        <v>3944</v>
      </c>
      <c r="E4450" s="82">
        <v>68147</v>
      </c>
      <c r="F4450" s="82" t="s">
        <v>4759</v>
      </c>
    </row>
    <row r="4451" spans="1:6" hidden="1" x14ac:dyDescent="0.25">
      <c r="A4451" s="82" t="s">
        <v>4760</v>
      </c>
      <c r="B4451" s="82" t="s">
        <v>3936</v>
      </c>
      <c r="C4451" s="82">
        <v>68</v>
      </c>
      <c r="D4451" s="82" t="s">
        <v>3944</v>
      </c>
      <c r="E4451" s="82">
        <v>68152</v>
      </c>
      <c r="F4451" s="82" t="s">
        <v>4760</v>
      </c>
    </row>
    <row r="4452" spans="1:6" hidden="1" x14ac:dyDescent="0.25">
      <c r="A4452" s="82" t="s">
        <v>4761</v>
      </c>
      <c r="B4452" s="82" t="s">
        <v>3936</v>
      </c>
      <c r="C4452" s="82">
        <v>68</v>
      </c>
      <c r="D4452" s="82" t="s">
        <v>3944</v>
      </c>
      <c r="E4452" s="82">
        <v>6816</v>
      </c>
      <c r="F4452" s="82" t="s">
        <v>4761</v>
      </c>
    </row>
    <row r="4453" spans="1:6" hidden="1" x14ac:dyDescent="0.25">
      <c r="A4453" s="82" t="s">
        <v>4762</v>
      </c>
      <c r="B4453" s="82" t="s">
        <v>3936</v>
      </c>
      <c r="C4453" s="82">
        <v>68</v>
      </c>
      <c r="D4453" s="82" t="s">
        <v>3944</v>
      </c>
      <c r="E4453" s="82">
        <v>68162</v>
      </c>
      <c r="F4453" s="82" t="s">
        <v>4762</v>
      </c>
    </row>
    <row r="4454" spans="1:6" hidden="1" x14ac:dyDescent="0.25">
      <c r="A4454" s="82" t="s">
        <v>4763</v>
      </c>
      <c r="B4454" s="82" t="s">
        <v>3936</v>
      </c>
      <c r="C4454" s="82">
        <v>68</v>
      </c>
      <c r="D4454" s="82" t="s">
        <v>3944</v>
      </c>
      <c r="E4454" s="82">
        <v>68167</v>
      </c>
      <c r="F4454" s="82" t="s">
        <v>4763</v>
      </c>
    </row>
    <row r="4455" spans="1:6" hidden="1" x14ac:dyDescent="0.25">
      <c r="A4455" s="82" t="s">
        <v>4764</v>
      </c>
      <c r="B4455" s="82" t="s">
        <v>3936</v>
      </c>
      <c r="C4455" s="82">
        <v>68</v>
      </c>
      <c r="D4455" s="82" t="s">
        <v>3944</v>
      </c>
      <c r="E4455" s="82">
        <v>68169</v>
      </c>
      <c r="F4455" s="82" t="s">
        <v>4764</v>
      </c>
    </row>
    <row r="4456" spans="1:6" hidden="1" x14ac:dyDescent="0.25">
      <c r="A4456" s="82" t="s">
        <v>4367</v>
      </c>
      <c r="B4456" s="82" t="s">
        <v>3936</v>
      </c>
      <c r="C4456" s="82">
        <v>68</v>
      </c>
      <c r="D4456" s="82" t="s">
        <v>3944</v>
      </c>
      <c r="E4456" s="82">
        <v>68176</v>
      </c>
      <c r="F4456" s="82" t="s">
        <v>4367</v>
      </c>
    </row>
    <row r="4457" spans="1:6" hidden="1" x14ac:dyDescent="0.25">
      <c r="A4457" s="82" t="s">
        <v>4765</v>
      </c>
      <c r="B4457" s="82" t="s">
        <v>3936</v>
      </c>
      <c r="C4457" s="82">
        <v>68</v>
      </c>
      <c r="D4457" s="82" t="s">
        <v>3944</v>
      </c>
      <c r="E4457" s="82">
        <v>68179</v>
      </c>
      <c r="F4457" s="82" t="s">
        <v>4765</v>
      </c>
    </row>
    <row r="4458" spans="1:6" hidden="1" x14ac:dyDescent="0.25">
      <c r="A4458" s="82" t="s">
        <v>4766</v>
      </c>
      <c r="B4458" s="82" t="s">
        <v>3936</v>
      </c>
      <c r="C4458" s="82">
        <v>68</v>
      </c>
      <c r="D4458" s="82" t="s">
        <v>3944</v>
      </c>
      <c r="E4458" s="82">
        <v>6819</v>
      </c>
      <c r="F4458" s="82" t="s">
        <v>4766</v>
      </c>
    </row>
    <row r="4459" spans="1:6" hidden="1" x14ac:dyDescent="0.25">
      <c r="A4459" s="82" t="s">
        <v>3986</v>
      </c>
      <c r="B4459" s="82" t="s">
        <v>3936</v>
      </c>
      <c r="C4459" s="82">
        <v>68</v>
      </c>
      <c r="D4459" s="82" t="s">
        <v>3944</v>
      </c>
      <c r="E4459" s="82">
        <v>68207</v>
      </c>
      <c r="F4459" s="82" t="s">
        <v>3986</v>
      </c>
    </row>
    <row r="4460" spans="1:6" hidden="1" x14ac:dyDescent="0.25">
      <c r="A4460" s="82" t="s">
        <v>4767</v>
      </c>
      <c r="B4460" s="82" t="s">
        <v>3936</v>
      </c>
      <c r="C4460" s="82">
        <v>68</v>
      </c>
      <c r="D4460" s="82" t="s">
        <v>3944</v>
      </c>
      <c r="E4460" s="82">
        <v>68209</v>
      </c>
      <c r="F4460" s="82" t="s">
        <v>4767</v>
      </c>
    </row>
    <row r="4461" spans="1:6" hidden="1" x14ac:dyDescent="0.25">
      <c r="A4461" s="82" t="s">
        <v>4768</v>
      </c>
      <c r="B4461" s="82" t="s">
        <v>3936</v>
      </c>
      <c r="C4461" s="82">
        <v>68</v>
      </c>
      <c r="D4461" s="82" t="s">
        <v>3944</v>
      </c>
      <c r="E4461" s="82">
        <v>68211</v>
      </c>
      <c r="F4461" s="82" t="s">
        <v>4768</v>
      </c>
    </row>
    <row r="4462" spans="1:6" hidden="1" x14ac:dyDescent="0.25">
      <c r="A4462" s="82" t="s">
        <v>4769</v>
      </c>
      <c r="B4462" s="82" t="s">
        <v>3936</v>
      </c>
      <c r="C4462" s="82">
        <v>68</v>
      </c>
      <c r="D4462" s="82" t="s">
        <v>3944</v>
      </c>
      <c r="E4462" s="82">
        <v>68217</v>
      </c>
      <c r="F4462" s="82" t="s">
        <v>4769</v>
      </c>
    </row>
    <row r="4463" spans="1:6" hidden="1" x14ac:dyDescent="0.25">
      <c r="A4463" s="82" t="s">
        <v>4770</v>
      </c>
      <c r="B4463" s="82" t="s">
        <v>3936</v>
      </c>
      <c r="C4463" s="82">
        <v>68</v>
      </c>
      <c r="D4463" s="82" t="s">
        <v>3944</v>
      </c>
      <c r="E4463" s="82">
        <v>68229</v>
      </c>
      <c r="F4463" s="82" t="s">
        <v>4770</v>
      </c>
    </row>
    <row r="4464" spans="1:6" hidden="1" x14ac:dyDescent="0.25">
      <c r="A4464" s="82" t="s">
        <v>4771</v>
      </c>
      <c r="B4464" s="82" t="s">
        <v>3936</v>
      </c>
      <c r="C4464" s="82">
        <v>68</v>
      </c>
      <c r="D4464" s="82" t="s">
        <v>3944</v>
      </c>
      <c r="E4464" s="82">
        <v>68235</v>
      </c>
      <c r="F4464" s="82" t="s">
        <v>4771</v>
      </c>
    </row>
    <row r="4465" spans="1:6" hidden="1" x14ac:dyDescent="0.25">
      <c r="A4465" s="82" t="s">
        <v>4772</v>
      </c>
      <c r="B4465" s="82" t="s">
        <v>3936</v>
      </c>
      <c r="C4465" s="82">
        <v>68</v>
      </c>
      <c r="D4465" s="82" t="s">
        <v>3944</v>
      </c>
      <c r="E4465" s="82">
        <v>68245</v>
      </c>
      <c r="F4465" s="82" t="s">
        <v>4772</v>
      </c>
    </row>
    <row r="4466" spans="1:6" hidden="1" x14ac:dyDescent="0.25">
      <c r="A4466" s="82" t="s">
        <v>4105</v>
      </c>
      <c r="B4466" s="82" t="s">
        <v>3936</v>
      </c>
      <c r="C4466" s="82">
        <v>68</v>
      </c>
      <c r="D4466" s="82" t="s">
        <v>3944</v>
      </c>
      <c r="E4466" s="82">
        <v>6825</v>
      </c>
      <c r="F4466" s="82" t="s">
        <v>4105</v>
      </c>
    </row>
    <row r="4467" spans="1:6" hidden="1" x14ac:dyDescent="0.25">
      <c r="A4467" s="82" t="s">
        <v>4773</v>
      </c>
      <c r="B4467" s="82" t="s">
        <v>3936</v>
      </c>
      <c r="C4467" s="82">
        <v>68</v>
      </c>
      <c r="D4467" s="82" t="s">
        <v>3944</v>
      </c>
      <c r="E4467" s="82">
        <v>68255</v>
      </c>
      <c r="F4467" s="82" t="s">
        <v>4773</v>
      </c>
    </row>
    <row r="4468" spans="1:6" hidden="1" x14ac:dyDescent="0.25">
      <c r="A4468" s="82" t="s">
        <v>4774</v>
      </c>
      <c r="B4468" s="82" t="s">
        <v>3936</v>
      </c>
      <c r="C4468" s="82">
        <v>68</v>
      </c>
      <c r="D4468" s="82" t="s">
        <v>3944</v>
      </c>
      <c r="E4468" s="82">
        <v>68264</v>
      </c>
      <c r="F4468" s="82" t="s">
        <v>4774</v>
      </c>
    </row>
    <row r="4469" spans="1:6" hidden="1" x14ac:dyDescent="0.25">
      <c r="A4469" s="82" t="s">
        <v>4775</v>
      </c>
      <c r="B4469" s="82" t="s">
        <v>3936</v>
      </c>
      <c r="C4469" s="82">
        <v>68</v>
      </c>
      <c r="D4469" s="82" t="s">
        <v>3944</v>
      </c>
      <c r="E4469" s="82">
        <v>68266</v>
      </c>
      <c r="F4469" s="82" t="s">
        <v>4775</v>
      </c>
    </row>
    <row r="4470" spans="1:6" hidden="1" x14ac:dyDescent="0.25">
      <c r="A4470" s="82" t="s">
        <v>4776</v>
      </c>
      <c r="B4470" s="82" t="s">
        <v>3936</v>
      </c>
      <c r="C4470" s="82">
        <v>68</v>
      </c>
      <c r="D4470" s="82" t="s">
        <v>3944</v>
      </c>
      <c r="E4470" s="82">
        <v>68271</v>
      </c>
      <c r="F4470" s="82" t="s">
        <v>4776</v>
      </c>
    </row>
    <row r="4471" spans="1:6" hidden="1" x14ac:dyDescent="0.25">
      <c r="A4471" s="82" t="s">
        <v>4777</v>
      </c>
      <c r="B4471" s="82" t="s">
        <v>3936</v>
      </c>
      <c r="C4471" s="82">
        <v>68</v>
      </c>
      <c r="D4471" s="82" t="s">
        <v>3944</v>
      </c>
      <c r="E4471" s="82">
        <v>68276</v>
      </c>
      <c r="F4471" s="82" t="s">
        <v>4777</v>
      </c>
    </row>
    <row r="4472" spans="1:6" hidden="1" x14ac:dyDescent="0.25">
      <c r="A4472" s="82" t="s">
        <v>4778</v>
      </c>
      <c r="B4472" s="82" t="s">
        <v>3936</v>
      </c>
      <c r="C4472" s="82">
        <v>68</v>
      </c>
      <c r="D4472" s="82" t="s">
        <v>3944</v>
      </c>
      <c r="E4472" s="82">
        <v>68296</v>
      </c>
      <c r="F4472" s="82" t="s">
        <v>4778</v>
      </c>
    </row>
    <row r="4473" spans="1:6" hidden="1" x14ac:dyDescent="0.25">
      <c r="A4473" s="82" t="s">
        <v>4779</v>
      </c>
      <c r="B4473" s="82" t="s">
        <v>3936</v>
      </c>
      <c r="C4473" s="82">
        <v>68</v>
      </c>
      <c r="D4473" s="82" t="s">
        <v>3944</v>
      </c>
      <c r="E4473" s="82">
        <v>68298</v>
      </c>
      <c r="F4473" s="82" t="s">
        <v>4779</v>
      </c>
    </row>
    <row r="4474" spans="1:6" hidden="1" x14ac:dyDescent="0.25">
      <c r="A4474" s="82" t="s">
        <v>4780</v>
      </c>
      <c r="B4474" s="82" t="s">
        <v>3936</v>
      </c>
      <c r="C4474" s="82">
        <v>68</v>
      </c>
      <c r="D4474" s="82" t="s">
        <v>3944</v>
      </c>
      <c r="E4474" s="82">
        <v>68307</v>
      </c>
      <c r="F4474" s="82" t="s">
        <v>4780</v>
      </c>
    </row>
    <row r="4475" spans="1:6" hidden="1" x14ac:dyDescent="0.25">
      <c r="A4475" s="82" t="s">
        <v>4781</v>
      </c>
      <c r="B4475" s="82" t="s">
        <v>3936</v>
      </c>
      <c r="C4475" s="82">
        <v>68</v>
      </c>
      <c r="D4475" s="82" t="s">
        <v>3944</v>
      </c>
      <c r="E4475" s="82">
        <v>68318</v>
      </c>
      <c r="F4475" s="82" t="s">
        <v>4781</v>
      </c>
    </row>
    <row r="4476" spans="1:6" hidden="1" x14ac:dyDescent="0.25">
      <c r="A4476" s="82" t="s">
        <v>4001</v>
      </c>
      <c r="B4476" s="82" t="s">
        <v>3936</v>
      </c>
      <c r="C4476" s="82">
        <v>68</v>
      </c>
      <c r="D4476" s="82" t="s">
        <v>3944</v>
      </c>
      <c r="E4476" s="82">
        <v>6832</v>
      </c>
      <c r="F4476" s="82" t="s">
        <v>4001</v>
      </c>
    </row>
    <row r="4477" spans="1:6" hidden="1" x14ac:dyDescent="0.25">
      <c r="A4477" s="82" t="s">
        <v>4782</v>
      </c>
      <c r="B4477" s="82" t="s">
        <v>3936</v>
      </c>
      <c r="C4477" s="82">
        <v>68</v>
      </c>
      <c r="D4477" s="82" t="s">
        <v>3944</v>
      </c>
      <c r="E4477" s="82">
        <v>68322</v>
      </c>
      <c r="F4477" s="82" t="s">
        <v>4782</v>
      </c>
    </row>
    <row r="4478" spans="1:6" hidden="1" x14ac:dyDescent="0.25">
      <c r="A4478" s="82" t="s">
        <v>4783</v>
      </c>
      <c r="B4478" s="82" t="s">
        <v>3936</v>
      </c>
      <c r="C4478" s="82">
        <v>68</v>
      </c>
      <c r="D4478" s="82" t="s">
        <v>3944</v>
      </c>
      <c r="E4478" s="82">
        <v>68324</v>
      </c>
      <c r="F4478" s="82" t="s">
        <v>4783</v>
      </c>
    </row>
    <row r="4479" spans="1:6" hidden="1" x14ac:dyDescent="0.25">
      <c r="A4479" s="82" t="s">
        <v>4784</v>
      </c>
      <c r="B4479" s="82" t="s">
        <v>3936</v>
      </c>
      <c r="C4479" s="82">
        <v>68</v>
      </c>
      <c r="D4479" s="82" t="s">
        <v>3944</v>
      </c>
      <c r="E4479" s="82">
        <v>68327</v>
      </c>
      <c r="F4479" s="82" t="s">
        <v>4784</v>
      </c>
    </row>
    <row r="4480" spans="1:6" hidden="1" x14ac:dyDescent="0.25">
      <c r="A4480" s="82" t="s">
        <v>4785</v>
      </c>
      <c r="B4480" s="82" t="s">
        <v>3936</v>
      </c>
      <c r="C4480" s="82">
        <v>68</v>
      </c>
      <c r="D4480" s="82" t="s">
        <v>3944</v>
      </c>
      <c r="E4480" s="82">
        <v>68344</v>
      </c>
      <c r="F4480" s="82" t="s">
        <v>4785</v>
      </c>
    </row>
    <row r="4481" spans="1:6" hidden="1" x14ac:dyDescent="0.25">
      <c r="A4481" s="82" t="s">
        <v>4786</v>
      </c>
      <c r="B4481" s="82" t="s">
        <v>3936</v>
      </c>
      <c r="C4481" s="82">
        <v>68</v>
      </c>
      <c r="D4481" s="82" t="s">
        <v>3944</v>
      </c>
      <c r="E4481" s="82">
        <v>68368</v>
      </c>
      <c r="F4481" s="82" t="s">
        <v>4786</v>
      </c>
    </row>
    <row r="4482" spans="1:6" hidden="1" x14ac:dyDescent="0.25">
      <c r="A4482" s="82" t="s">
        <v>4787</v>
      </c>
      <c r="B4482" s="82" t="s">
        <v>3936</v>
      </c>
      <c r="C4482" s="82">
        <v>68</v>
      </c>
      <c r="D4482" s="82" t="s">
        <v>3944</v>
      </c>
      <c r="E4482" s="82">
        <v>6837</v>
      </c>
      <c r="F4482" s="82" t="s">
        <v>4787</v>
      </c>
    </row>
    <row r="4483" spans="1:6" hidden="1" x14ac:dyDescent="0.25">
      <c r="A4483" s="82" t="s">
        <v>4788</v>
      </c>
      <c r="B4483" s="82" t="s">
        <v>3936</v>
      </c>
      <c r="C4483" s="82">
        <v>68</v>
      </c>
      <c r="D4483" s="82" t="s">
        <v>3944</v>
      </c>
      <c r="E4483" s="82">
        <v>68377</v>
      </c>
      <c r="F4483" s="82" t="s">
        <v>4788</v>
      </c>
    </row>
    <row r="4484" spans="1:6" hidden="1" x14ac:dyDescent="0.25">
      <c r="A4484" s="82" t="s">
        <v>4352</v>
      </c>
      <c r="B4484" s="82" t="s">
        <v>3936</v>
      </c>
      <c r="C4484" s="82">
        <v>68</v>
      </c>
      <c r="D4484" s="82" t="s">
        <v>3944</v>
      </c>
      <c r="E4484" s="82">
        <v>68397</v>
      </c>
      <c r="F4484" s="82" t="s">
        <v>4352</v>
      </c>
    </row>
    <row r="4485" spans="1:6" hidden="1" x14ac:dyDescent="0.25">
      <c r="A4485" s="82" t="s">
        <v>4789</v>
      </c>
      <c r="B4485" s="82" t="s">
        <v>3936</v>
      </c>
      <c r="C4485" s="82">
        <v>68</v>
      </c>
      <c r="D4485" s="82" t="s">
        <v>3944</v>
      </c>
      <c r="E4485" s="82">
        <v>68385</v>
      </c>
      <c r="F4485" s="82" t="s">
        <v>4789</v>
      </c>
    </row>
    <row r="4486" spans="1:6" hidden="1" x14ac:dyDescent="0.25">
      <c r="A4486" s="82" t="s">
        <v>4790</v>
      </c>
      <c r="B4486" s="82" t="s">
        <v>3936</v>
      </c>
      <c r="C4486" s="82">
        <v>68</v>
      </c>
      <c r="D4486" s="82" t="s">
        <v>3944</v>
      </c>
      <c r="E4486" s="82">
        <v>68406</v>
      </c>
      <c r="F4486" s="82" t="s">
        <v>4790</v>
      </c>
    </row>
    <row r="4487" spans="1:6" hidden="1" x14ac:dyDescent="0.25">
      <c r="A4487" s="82" t="s">
        <v>4791</v>
      </c>
      <c r="B4487" s="82" t="s">
        <v>3936</v>
      </c>
      <c r="C4487" s="82">
        <v>68</v>
      </c>
      <c r="D4487" s="82" t="s">
        <v>3944</v>
      </c>
      <c r="E4487" s="82">
        <v>68418</v>
      </c>
      <c r="F4487" s="82" t="s">
        <v>4791</v>
      </c>
    </row>
    <row r="4488" spans="1:6" hidden="1" x14ac:dyDescent="0.25">
      <c r="A4488" s="82" t="s">
        <v>4792</v>
      </c>
      <c r="B4488" s="82" t="s">
        <v>3936</v>
      </c>
      <c r="C4488" s="82">
        <v>68</v>
      </c>
      <c r="D4488" s="82" t="s">
        <v>3944</v>
      </c>
      <c r="E4488" s="82">
        <v>68425</v>
      </c>
      <c r="F4488" s="82" t="s">
        <v>4792</v>
      </c>
    </row>
    <row r="4489" spans="1:6" hidden="1" x14ac:dyDescent="0.25">
      <c r="A4489" s="82" t="s">
        <v>4793</v>
      </c>
      <c r="B4489" s="82" t="s">
        <v>3936</v>
      </c>
      <c r="C4489" s="82">
        <v>68</v>
      </c>
      <c r="D4489" s="82" t="s">
        <v>3944</v>
      </c>
      <c r="E4489" s="82">
        <v>68432</v>
      </c>
      <c r="F4489" s="82" t="s">
        <v>4793</v>
      </c>
    </row>
    <row r="4490" spans="1:6" hidden="1" x14ac:dyDescent="0.25">
      <c r="A4490" s="82" t="s">
        <v>4794</v>
      </c>
      <c r="B4490" s="82" t="s">
        <v>3936</v>
      </c>
      <c r="C4490" s="82">
        <v>68</v>
      </c>
      <c r="D4490" s="82" t="s">
        <v>3944</v>
      </c>
      <c r="E4490" s="82">
        <v>68444</v>
      </c>
      <c r="F4490" s="82" t="s">
        <v>4794</v>
      </c>
    </row>
    <row r="4491" spans="1:6" hidden="1" x14ac:dyDescent="0.25">
      <c r="A4491" s="82" t="s">
        <v>4795</v>
      </c>
      <c r="B4491" s="82" t="s">
        <v>3936</v>
      </c>
      <c r="C4491" s="82">
        <v>68</v>
      </c>
      <c r="D4491" s="82" t="s">
        <v>3944</v>
      </c>
      <c r="E4491" s="82">
        <v>68464</v>
      </c>
      <c r="F4491" s="82" t="s">
        <v>4795</v>
      </c>
    </row>
    <row r="4492" spans="1:6" hidden="1" x14ac:dyDescent="0.25">
      <c r="A4492" s="82" t="s">
        <v>4796</v>
      </c>
      <c r="B4492" s="82" t="s">
        <v>3936</v>
      </c>
      <c r="C4492" s="82">
        <v>68</v>
      </c>
      <c r="D4492" s="82" t="s">
        <v>3944</v>
      </c>
      <c r="E4492" s="82">
        <v>68468</v>
      </c>
      <c r="F4492" s="82" t="s">
        <v>4796</v>
      </c>
    </row>
    <row r="4493" spans="1:6" hidden="1" x14ac:dyDescent="0.25">
      <c r="A4493" s="82" t="s">
        <v>4797</v>
      </c>
      <c r="B4493" s="82" t="s">
        <v>3936</v>
      </c>
      <c r="C4493" s="82">
        <v>68</v>
      </c>
      <c r="D4493" s="82" t="s">
        <v>3944</v>
      </c>
      <c r="E4493" s="82">
        <v>68498</v>
      </c>
      <c r="F4493" s="82" t="s">
        <v>4797</v>
      </c>
    </row>
    <row r="4494" spans="1:6" hidden="1" x14ac:dyDescent="0.25">
      <c r="A4494" s="82" t="s">
        <v>4798</v>
      </c>
      <c r="B4494" s="82" t="s">
        <v>3936</v>
      </c>
      <c r="C4494" s="82">
        <v>68</v>
      </c>
      <c r="D4494" s="82" t="s">
        <v>3944</v>
      </c>
      <c r="E4494" s="82">
        <v>685</v>
      </c>
      <c r="F4494" s="82" t="s">
        <v>4798</v>
      </c>
    </row>
    <row r="4495" spans="1:6" hidden="1" x14ac:dyDescent="0.25">
      <c r="A4495" s="82" t="s">
        <v>4799</v>
      </c>
      <c r="B4495" s="82" t="s">
        <v>3936</v>
      </c>
      <c r="C4495" s="82">
        <v>68</v>
      </c>
      <c r="D4495" s="82" t="s">
        <v>3944</v>
      </c>
      <c r="E4495" s="82">
        <v>68502</v>
      </c>
      <c r="F4495" s="82" t="s">
        <v>4799</v>
      </c>
    </row>
    <row r="4496" spans="1:6" hidden="1" x14ac:dyDescent="0.25">
      <c r="A4496" s="82" t="s">
        <v>4800</v>
      </c>
      <c r="B4496" s="82" t="s">
        <v>3936</v>
      </c>
      <c r="C4496" s="82">
        <v>68</v>
      </c>
      <c r="D4496" s="82" t="s">
        <v>3944</v>
      </c>
      <c r="E4496" s="82">
        <v>68522</v>
      </c>
      <c r="F4496" s="82" t="s">
        <v>4800</v>
      </c>
    </row>
    <row r="4497" spans="1:6" hidden="1" x14ac:dyDescent="0.25">
      <c r="A4497" s="82" t="s">
        <v>4801</v>
      </c>
      <c r="B4497" s="82" t="s">
        <v>3936</v>
      </c>
      <c r="C4497" s="82">
        <v>68</v>
      </c>
      <c r="D4497" s="82" t="s">
        <v>3944</v>
      </c>
      <c r="E4497" s="82">
        <v>68524</v>
      </c>
      <c r="F4497" s="82" t="s">
        <v>4801</v>
      </c>
    </row>
    <row r="4498" spans="1:6" hidden="1" x14ac:dyDescent="0.25">
      <c r="A4498" s="82" t="s">
        <v>4802</v>
      </c>
      <c r="B4498" s="82" t="s">
        <v>3936</v>
      </c>
      <c r="C4498" s="82">
        <v>68</v>
      </c>
      <c r="D4498" s="82" t="s">
        <v>3944</v>
      </c>
      <c r="E4498" s="82">
        <v>68533</v>
      </c>
      <c r="F4498" s="82" t="s">
        <v>4802</v>
      </c>
    </row>
    <row r="4499" spans="1:6" hidden="1" x14ac:dyDescent="0.25">
      <c r="A4499" s="82" t="s">
        <v>4803</v>
      </c>
      <c r="B4499" s="82" t="s">
        <v>3936</v>
      </c>
      <c r="C4499" s="82">
        <v>68</v>
      </c>
      <c r="D4499" s="82" t="s">
        <v>3944</v>
      </c>
      <c r="E4499" s="82">
        <v>68547</v>
      </c>
      <c r="F4499" s="82" t="s">
        <v>4803</v>
      </c>
    </row>
    <row r="4500" spans="1:6" hidden="1" x14ac:dyDescent="0.25">
      <c r="A4500" s="82" t="s">
        <v>4804</v>
      </c>
      <c r="B4500" s="82" t="s">
        <v>3936</v>
      </c>
      <c r="C4500" s="82">
        <v>68</v>
      </c>
      <c r="D4500" s="82" t="s">
        <v>3944</v>
      </c>
      <c r="E4500" s="82">
        <v>68549</v>
      </c>
      <c r="F4500" s="82" t="s">
        <v>4804</v>
      </c>
    </row>
    <row r="4501" spans="1:6" hidden="1" x14ac:dyDescent="0.25">
      <c r="A4501" s="82" t="s">
        <v>4805</v>
      </c>
      <c r="B4501" s="82" t="s">
        <v>3936</v>
      </c>
      <c r="C4501" s="82">
        <v>68</v>
      </c>
      <c r="D4501" s="82" t="s">
        <v>3944</v>
      </c>
      <c r="E4501" s="82">
        <v>68572</v>
      </c>
      <c r="F4501" s="82" t="s">
        <v>4805</v>
      </c>
    </row>
    <row r="4502" spans="1:6" hidden="1" x14ac:dyDescent="0.25">
      <c r="A4502" s="82" t="s">
        <v>4806</v>
      </c>
      <c r="B4502" s="82" t="s">
        <v>3936</v>
      </c>
      <c r="C4502" s="82">
        <v>68</v>
      </c>
      <c r="D4502" s="82" t="s">
        <v>3944</v>
      </c>
      <c r="E4502" s="82">
        <v>68573</v>
      </c>
      <c r="F4502" s="82" t="s">
        <v>4806</v>
      </c>
    </row>
    <row r="4503" spans="1:6" hidden="1" x14ac:dyDescent="0.25">
      <c r="A4503" s="82" t="s">
        <v>4807</v>
      </c>
      <c r="B4503" s="82" t="s">
        <v>3936</v>
      </c>
      <c r="C4503" s="82">
        <v>68</v>
      </c>
      <c r="D4503" s="82" t="s">
        <v>3944</v>
      </c>
      <c r="E4503" s="82">
        <v>68575</v>
      </c>
      <c r="F4503" s="82" t="s">
        <v>4807</v>
      </c>
    </row>
    <row r="4504" spans="1:6" hidden="1" x14ac:dyDescent="0.25">
      <c r="A4504" s="82" t="s">
        <v>3945</v>
      </c>
      <c r="B4504" s="82" t="s">
        <v>3936</v>
      </c>
      <c r="C4504" s="82">
        <v>68</v>
      </c>
      <c r="D4504" s="82" t="s">
        <v>3944</v>
      </c>
      <c r="E4504" s="82">
        <v>68615</v>
      </c>
      <c r="F4504" s="82" t="s">
        <v>3945</v>
      </c>
    </row>
    <row r="4505" spans="1:6" hidden="1" x14ac:dyDescent="0.25">
      <c r="A4505" s="82" t="s">
        <v>4808</v>
      </c>
      <c r="B4505" s="82" t="s">
        <v>3936</v>
      </c>
      <c r="C4505" s="82">
        <v>68</v>
      </c>
      <c r="D4505" s="82" t="s">
        <v>3944</v>
      </c>
      <c r="E4505" s="82">
        <v>68655</v>
      </c>
      <c r="F4505" s="82" t="s">
        <v>4808</v>
      </c>
    </row>
    <row r="4506" spans="1:6" hidden="1" x14ac:dyDescent="0.25">
      <c r="A4506" s="82" t="s">
        <v>4809</v>
      </c>
      <c r="B4506" s="82" t="s">
        <v>3936</v>
      </c>
      <c r="C4506" s="82">
        <v>68</v>
      </c>
      <c r="D4506" s="82" t="s">
        <v>3944</v>
      </c>
      <c r="E4506" s="82">
        <v>68669</v>
      </c>
      <c r="F4506" s="82" t="s">
        <v>4809</v>
      </c>
    </row>
    <row r="4507" spans="1:6" hidden="1" x14ac:dyDescent="0.25">
      <c r="A4507" s="82" t="s">
        <v>4810</v>
      </c>
      <c r="B4507" s="82" t="s">
        <v>3936</v>
      </c>
      <c r="C4507" s="82">
        <v>68</v>
      </c>
      <c r="D4507" s="82" t="s">
        <v>3944</v>
      </c>
      <c r="E4507" s="82">
        <v>68673</v>
      </c>
      <c r="F4507" s="82" t="s">
        <v>4810</v>
      </c>
    </row>
    <row r="4508" spans="1:6" hidden="1" x14ac:dyDescent="0.25">
      <c r="A4508" s="82" t="s">
        <v>4811</v>
      </c>
      <c r="B4508" s="82" t="s">
        <v>3936</v>
      </c>
      <c r="C4508" s="82">
        <v>68</v>
      </c>
      <c r="D4508" s="82" t="s">
        <v>3944</v>
      </c>
      <c r="E4508" s="82">
        <v>68679</v>
      </c>
      <c r="F4508" s="82" t="s">
        <v>4811</v>
      </c>
    </row>
    <row r="4509" spans="1:6" hidden="1" x14ac:dyDescent="0.25">
      <c r="A4509" s="82" t="s">
        <v>4812</v>
      </c>
      <c r="B4509" s="82" t="s">
        <v>3936</v>
      </c>
      <c r="C4509" s="82">
        <v>68</v>
      </c>
      <c r="D4509" s="82" t="s">
        <v>3944</v>
      </c>
      <c r="E4509" s="82">
        <v>68682</v>
      </c>
      <c r="F4509" s="82" t="s">
        <v>4812</v>
      </c>
    </row>
    <row r="4510" spans="1:6" hidden="1" x14ac:dyDescent="0.25">
      <c r="A4510" s="82" t="s">
        <v>4813</v>
      </c>
      <c r="B4510" s="82" t="s">
        <v>3936</v>
      </c>
      <c r="C4510" s="82">
        <v>68</v>
      </c>
      <c r="D4510" s="82" t="s">
        <v>3944</v>
      </c>
      <c r="E4510" s="82">
        <v>68684</v>
      </c>
      <c r="F4510" s="82" t="s">
        <v>4813</v>
      </c>
    </row>
    <row r="4511" spans="1:6" hidden="1" x14ac:dyDescent="0.25">
      <c r="A4511" s="82" t="s">
        <v>4814</v>
      </c>
      <c r="B4511" s="82" t="s">
        <v>3936</v>
      </c>
      <c r="C4511" s="82">
        <v>68</v>
      </c>
      <c r="D4511" s="82" t="s">
        <v>3944</v>
      </c>
      <c r="E4511" s="82">
        <v>68686</v>
      </c>
      <c r="F4511" s="82" t="s">
        <v>4814</v>
      </c>
    </row>
    <row r="4512" spans="1:6" hidden="1" x14ac:dyDescent="0.25">
      <c r="A4512" s="82" t="s">
        <v>4815</v>
      </c>
      <c r="B4512" s="82" t="s">
        <v>3936</v>
      </c>
      <c r="C4512" s="82">
        <v>68</v>
      </c>
      <c r="D4512" s="82" t="s">
        <v>3944</v>
      </c>
      <c r="E4512" s="82">
        <v>68689</v>
      </c>
      <c r="F4512" s="82" t="s">
        <v>4815</v>
      </c>
    </row>
    <row r="4513" spans="1:6" hidden="1" x14ac:dyDescent="0.25">
      <c r="A4513" s="82" t="s">
        <v>4044</v>
      </c>
      <c r="B4513" s="82" t="s">
        <v>3936</v>
      </c>
      <c r="C4513" s="82">
        <v>68</v>
      </c>
      <c r="D4513" s="82" t="s">
        <v>3944</v>
      </c>
      <c r="E4513" s="82">
        <v>68705</v>
      </c>
      <c r="F4513" s="82" t="s">
        <v>4044</v>
      </c>
    </row>
    <row r="4514" spans="1:6" hidden="1" x14ac:dyDescent="0.25">
      <c r="A4514" s="82" t="s">
        <v>4816</v>
      </c>
      <c r="B4514" s="82" t="s">
        <v>3936</v>
      </c>
      <c r="C4514" s="82">
        <v>68</v>
      </c>
      <c r="D4514" s="82" t="s">
        <v>3944</v>
      </c>
      <c r="E4514" s="82">
        <v>6872</v>
      </c>
      <c r="F4514" s="82" t="s">
        <v>4816</v>
      </c>
    </row>
    <row r="4515" spans="1:6" hidden="1" x14ac:dyDescent="0.25">
      <c r="A4515" s="82" t="s">
        <v>4817</v>
      </c>
      <c r="B4515" s="82" t="s">
        <v>3936</v>
      </c>
      <c r="C4515" s="82">
        <v>68</v>
      </c>
      <c r="D4515" s="82" t="s">
        <v>3944</v>
      </c>
      <c r="E4515" s="82">
        <v>68745</v>
      </c>
      <c r="F4515" s="82" t="s">
        <v>4817</v>
      </c>
    </row>
    <row r="4516" spans="1:6" hidden="1" x14ac:dyDescent="0.25">
      <c r="A4516" s="82" t="s">
        <v>4818</v>
      </c>
      <c r="B4516" s="82" t="s">
        <v>3936</v>
      </c>
      <c r="C4516" s="82">
        <v>68</v>
      </c>
      <c r="D4516" s="82" t="s">
        <v>3944</v>
      </c>
      <c r="E4516" s="82">
        <v>68755</v>
      </c>
      <c r="F4516" s="82" t="s">
        <v>4818</v>
      </c>
    </row>
    <row r="4517" spans="1:6" hidden="1" x14ac:dyDescent="0.25">
      <c r="A4517" s="82" t="s">
        <v>4819</v>
      </c>
      <c r="B4517" s="82" t="s">
        <v>3936</v>
      </c>
      <c r="C4517" s="82">
        <v>68</v>
      </c>
      <c r="D4517" s="82" t="s">
        <v>3944</v>
      </c>
      <c r="E4517" s="82">
        <v>6877</v>
      </c>
      <c r="F4517" s="82" t="s">
        <v>4819</v>
      </c>
    </row>
    <row r="4518" spans="1:6" hidden="1" x14ac:dyDescent="0.25">
      <c r="A4518" s="82" t="s">
        <v>4331</v>
      </c>
      <c r="B4518" s="82" t="s">
        <v>3936</v>
      </c>
      <c r="C4518" s="82">
        <v>68</v>
      </c>
      <c r="D4518" s="82" t="s">
        <v>3944</v>
      </c>
      <c r="E4518" s="82">
        <v>68773</v>
      </c>
      <c r="F4518" s="82" t="s">
        <v>4331</v>
      </c>
    </row>
    <row r="4519" spans="1:6" hidden="1" x14ac:dyDescent="0.25">
      <c r="A4519" s="82" t="s">
        <v>4820</v>
      </c>
      <c r="B4519" s="82" t="s">
        <v>3936</v>
      </c>
      <c r="C4519" s="82">
        <v>68</v>
      </c>
      <c r="D4519" s="82" t="s">
        <v>3944</v>
      </c>
      <c r="E4519" s="82">
        <v>6878</v>
      </c>
      <c r="F4519" s="82" t="s">
        <v>4820</v>
      </c>
    </row>
    <row r="4520" spans="1:6" hidden="1" x14ac:dyDescent="0.25">
      <c r="A4520" s="82" t="s">
        <v>4821</v>
      </c>
      <c r="B4520" s="82" t="s">
        <v>3936</v>
      </c>
      <c r="C4520" s="82">
        <v>68</v>
      </c>
      <c r="D4520" s="82" t="s">
        <v>3944</v>
      </c>
      <c r="E4520" s="82">
        <v>6882</v>
      </c>
      <c r="F4520" s="82" t="s">
        <v>4821</v>
      </c>
    </row>
    <row r="4521" spans="1:6" hidden="1" x14ac:dyDescent="0.25">
      <c r="A4521" s="82" t="s">
        <v>4822</v>
      </c>
      <c r="B4521" s="82" t="s">
        <v>3936</v>
      </c>
      <c r="C4521" s="82">
        <v>68</v>
      </c>
      <c r="D4521" s="82" t="s">
        <v>3944</v>
      </c>
      <c r="E4521" s="82">
        <v>68855</v>
      </c>
      <c r="F4521" s="82" t="s">
        <v>4822</v>
      </c>
    </row>
    <row r="4522" spans="1:6" hidden="1" x14ac:dyDescent="0.25">
      <c r="A4522" s="82" t="s">
        <v>4823</v>
      </c>
      <c r="B4522" s="82" t="s">
        <v>3936</v>
      </c>
      <c r="C4522" s="82">
        <v>68</v>
      </c>
      <c r="D4522" s="82" t="s">
        <v>3944</v>
      </c>
      <c r="E4522" s="82">
        <v>68861</v>
      </c>
      <c r="F4522" s="82" t="s">
        <v>4823</v>
      </c>
    </row>
    <row r="4523" spans="1:6" hidden="1" x14ac:dyDescent="0.25">
      <c r="A4523" s="82" t="s">
        <v>4824</v>
      </c>
      <c r="B4523" s="82" t="s">
        <v>3936</v>
      </c>
      <c r="C4523" s="82">
        <v>68</v>
      </c>
      <c r="D4523" s="82" t="s">
        <v>3944</v>
      </c>
      <c r="E4523" s="82">
        <v>68867</v>
      </c>
      <c r="F4523" s="82" t="s">
        <v>4824</v>
      </c>
    </row>
    <row r="4524" spans="1:6" hidden="1" x14ac:dyDescent="0.25">
      <c r="A4524" s="82" t="s">
        <v>4135</v>
      </c>
      <c r="B4524" s="82" t="s">
        <v>3936</v>
      </c>
      <c r="C4524" s="82">
        <v>68</v>
      </c>
      <c r="D4524" s="82" t="s">
        <v>3944</v>
      </c>
      <c r="E4524" s="82">
        <v>68872</v>
      </c>
      <c r="F4524" s="82" t="s">
        <v>4135</v>
      </c>
    </row>
    <row r="4525" spans="1:6" hidden="1" x14ac:dyDescent="0.25">
      <c r="A4525" s="82" t="s">
        <v>4825</v>
      </c>
      <c r="B4525" s="82" t="s">
        <v>3936</v>
      </c>
      <c r="C4525" s="82">
        <v>68</v>
      </c>
      <c r="D4525" s="82" t="s">
        <v>3944</v>
      </c>
      <c r="E4525" s="82">
        <v>68895</v>
      </c>
      <c r="F4525" s="82" t="s">
        <v>4825</v>
      </c>
    </row>
    <row r="4526" spans="1:6" hidden="1" x14ac:dyDescent="0.25">
      <c r="A4526" s="82" t="s">
        <v>4364</v>
      </c>
      <c r="B4526" s="82" t="s">
        <v>3941</v>
      </c>
      <c r="C4526" s="82">
        <v>70</v>
      </c>
      <c r="D4526" s="82" t="s">
        <v>4331</v>
      </c>
      <c r="E4526" s="82">
        <v>7011</v>
      </c>
      <c r="F4526" s="82" t="s">
        <v>4364</v>
      </c>
    </row>
    <row r="4527" spans="1:6" hidden="1" x14ac:dyDescent="0.25">
      <c r="A4527" s="82" t="s">
        <v>4826</v>
      </c>
      <c r="B4527" s="82" t="s">
        <v>3941</v>
      </c>
      <c r="C4527" s="82">
        <v>70</v>
      </c>
      <c r="D4527" s="82" t="s">
        <v>4331</v>
      </c>
      <c r="E4527" s="82">
        <v>70124</v>
      </c>
      <c r="F4527" s="82" t="s">
        <v>4826</v>
      </c>
    </row>
    <row r="4528" spans="1:6" hidden="1" x14ac:dyDescent="0.25">
      <c r="A4528" s="82" t="s">
        <v>4827</v>
      </c>
      <c r="B4528" s="82" t="s">
        <v>3941</v>
      </c>
      <c r="C4528" s="82">
        <v>70</v>
      </c>
      <c r="D4528" s="82" t="s">
        <v>4331</v>
      </c>
      <c r="E4528" s="82">
        <v>7023</v>
      </c>
      <c r="F4528" s="82" t="s">
        <v>4827</v>
      </c>
    </row>
    <row r="4529" spans="1:6" hidden="1" x14ac:dyDescent="0.25">
      <c r="A4529" s="82" t="s">
        <v>4828</v>
      </c>
      <c r="B4529" s="82" t="s">
        <v>3941</v>
      </c>
      <c r="C4529" s="82">
        <v>70</v>
      </c>
      <c r="D4529" s="82" t="s">
        <v>4331</v>
      </c>
      <c r="E4529" s="82">
        <v>70204</v>
      </c>
      <c r="F4529" s="82" t="s">
        <v>4828</v>
      </c>
    </row>
    <row r="4530" spans="1:6" hidden="1" x14ac:dyDescent="0.25">
      <c r="A4530" s="82" t="s">
        <v>4829</v>
      </c>
      <c r="B4530" s="82" t="s">
        <v>3941</v>
      </c>
      <c r="C4530" s="82">
        <v>70</v>
      </c>
      <c r="D4530" s="82" t="s">
        <v>4331</v>
      </c>
      <c r="E4530" s="82">
        <v>70215</v>
      </c>
      <c r="F4530" s="82" t="s">
        <v>4829</v>
      </c>
    </row>
    <row r="4531" spans="1:6" hidden="1" x14ac:dyDescent="0.25">
      <c r="A4531" s="82" t="s">
        <v>4830</v>
      </c>
      <c r="B4531" s="82" t="s">
        <v>3941</v>
      </c>
      <c r="C4531" s="82">
        <v>70</v>
      </c>
      <c r="D4531" s="82" t="s">
        <v>4331</v>
      </c>
      <c r="E4531" s="82">
        <v>70221</v>
      </c>
      <c r="F4531" s="82" t="s">
        <v>4830</v>
      </c>
    </row>
    <row r="4532" spans="1:6" hidden="1" x14ac:dyDescent="0.25">
      <c r="A4532" s="82" t="s">
        <v>4831</v>
      </c>
      <c r="B4532" s="82" t="s">
        <v>3941</v>
      </c>
      <c r="C4532" s="82">
        <v>70</v>
      </c>
      <c r="D4532" s="82" t="s">
        <v>4331</v>
      </c>
      <c r="E4532" s="82">
        <v>70233</v>
      </c>
      <c r="F4532" s="82" t="s">
        <v>4831</v>
      </c>
    </row>
    <row r="4533" spans="1:6" hidden="1" x14ac:dyDescent="0.25">
      <c r="A4533" s="82" t="s">
        <v>4832</v>
      </c>
      <c r="B4533" s="82" t="s">
        <v>3941</v>
      </c>
      <c r="C4533" s="82">
        <v>70</v>
      </c>
      <c r="D4533" s="82" t="s">
        <v>4331</v>
      </c>
      <c r="E4533" s="82">
        <v>70235</v>
      </c>
      <c r="F4533" s="82" t="s">
        <v>4832</v>
      </c>
    </row>
    <row r="4534" spans="1:6" hidden="1" x14ac:dyDescent="0.25">
      <c r="A4534" s="82" t="s">
        <v>4833</v>
      </c>
      <c r="B4534" s="82" t="s">
        <v>3941</v>
      </c>
      <c r="C4534" s="82">
        <v>70</v>
      </c>
      <c r="D4534" s="82" t="s">
        <v>4331</v>
      </c>
      <c r="E4534" s="82">
        <v>70265</v>
      </c>
      <c r="F4534" s="82" t="s">
        <v>4833</v>
      </c>
    </row>
    <row r="4535" spans="1:6" hidden="1" x14ac:dyDescent="0.25">
      <c r="A4535" s="82" t="s">
        <v>4011</v>
      </c>
      <c r="B4535" s="82" t="s">
        <v>3941</v>
      </c>
      <c r="C4535" s="82">
        <v>70</v>
      </c>
      <c r="D4535" s="82" t="s">
        <v>4331</v>
      </c>
      <c r="E4535" s="82">
        <v>704</v>
      </c>
      <c r="F4535" s="82" t="s">
        <v>4011</v>
      </c>
    </row>
    <row r="4536" spans="1:6" hidden="1" x14ac:dyDescent="0.25">
      <c r="A4536" s="82" t="s">
        <v>4834</v>
      </c>
      <c r="B4536" s="82" t="s">
        <v>3941</v>
      </c>
      <c r="C4536" s="82">
        <v>70</v>
      </c>
      <c r="D4536" s="82" t="s">
        <v>4331</v>
      </c>
      <c r="E4536" s="82">
        <v>70418</v>
      </c>
      <c r="F4536" s="82" t="s">
        <v>4834</v>
      </c>
    </row>
    <row r="4537" spans="1:6" hidden="1" x14ac:dyDescent="0.25">
      <c r="A4537" s="82" t="s">
        <v>4835</v>
      </c>
      <c r="B4537" s="82" t="s">
        <v>3941</v>
      </c>
      <c r="C4537" s="82">
        <v>70</v>
      </c>
      <c r="D4537" s="82" t="s">
        <v>4331</v>
      </c>
      <c r="E4537" s="82">
        <v>70429</v>
      </c>
      <c r="F4537" s="82" t="s">
        <v>4835</v>
      </c>
    </row>
    <row r="4538" spans="1:6" hidden="1" x14ac:dyDescent="0.25">
      <c r="A4538" s="82" t="s">
        <v>4836</v>
      </c>
      <c r="B4538" s="82" t="s">
        <v>3941</v>
      </c>
      <c r="C4538" s="82">
        <v>70</v>
      </c>
      <c r="D4538" s="82" t="s">
        <v>4331</v>
      </c>
      <c r="E4538" s="82">
        <v>70473</v>
      </c>
      <c r="F4538" s="82" t="s">
        <v>4836</v>
      </c>
    </row>
    <row r="4539" spans="1:6" hidden="1" x14ac:dyDescent="0.25">
      <c r="A4539" s="82" t="s">
        <v>4837</v>
      </c>
      <c r="B4539" s="82" t="s">
        <v>3941</v>
      </c>
      <c r="C4539" s="82">
        <v>70</v>
      </c>
      <c r="D4539" s="82" t="s">
        <v>4331</v>
      </c>
      <c r="E4539" s="82">
        <v>70508</v>
      </c>
      <c r="F4539" s="82" t="s">
        <v>4837</v>
      </c>
    </row>
    <row r="4540" spans="1:6" hidden="1" x14ac:dyDescent="0.25">
      <c r="A4540" s="82" t="s">
        <v>4838</v>
      </c>
      <c r="B4540" s="82" t="s">
        <v>3941</v>
      </c>
      <c r="C4540" s="82">
        <v>70</v>
      </c>
      <c r="D4540" s="82" t="s">
        <v>4331</v>
      </c>
      <c r="E4540" s="82">
        <v>70523</v>
      </c>
      <c r="F4540" s="82" t="s">
        <v>4838</v>
      </c>
    </row>
    <row r="4541" spans="1:6" hidden="1" x14ac:dyDescent="0.25">
      <c r="A4541" s="82" t="s">
        <v>4839</v>
      </c>
      <c r="B4541" s="82" t="s">
        <v>3941</v>
      </c>
      <c r="C4541" s="82">
        <v>70</v>
      </c>
      <c r="D4541" s="82" t="s">
        <v>4331</v>
      </c>
      <c r="E4541" s="82">
        <v>7067</v>
      </c>
      <c r="F4541" s="82" t="s">
        <v>4839</v>
      </c>
    </row>
    <row r="4542" spans="1:6" hidden="1" x14ac:dyDescent="0.25">
      <c r="A4542" s="82" t="s">
        <v>4840</v>
      </c>
      <c r="B4542" s="82" t="s">
        <v>3941</v>
      </c>
      <c r="C4542" s="82">
        <v>70</v>
      </c>
      <c r="D4542" s="82" t="s">
        <v>4331</v>
      </c>
      <c r="E4542" s="82">
        <v>70678</v>
      </c>
      <c r="F4542" s="82" t="s">
        <v>4840</v>
      </c>
    </row>
    <row r="4543" spans="1:6" hidden="1" x14ac:dyDescent="0.25">
      <c r="A4543" s="82" t="s">
        <v>4841</v>
      </c>
      <c r="B4543" s="82" t="s">
        <v>3941</v>
      </c>
      <c r="C4543" s="82">
        <v>70</v>
      </c>
      <c r="D4543" s="82" t="s">
        <v>4331</v>
      </c>
      <c r="E4543" s="82">
        <v>70702</v>
      </c>
      <c r="F4543" s="82" t="s">
        <v>4841</v>
      </c>
    </row>
    <row r="4544" spans="1:6" hidden="1" x14ac:dyDescent="0.25">
      <c r="A4544" s="82" t="s">
        <v>4842</v>
      </c>
      <c r="B4544" s="82" t="s">
        <v>3941</v>
      </c>
      <c r="C4544" s="82">
        <v>70</v>
      </c>
      <c r="D4544" s="82" t="s">
        <v>4331</v>
      </c>
      <c r="E4544" s="82">
        <v>70742</v>
      </c>
      <c r="F4544" s="82" t="s">
        <v>4842</v>
      </c>
    </row>
    <row r="4545" spans="1:6" hidden="1" x14ac:dyDescent="0.25">
      <c r="A4545" s="82" t="s">
        <v>4843</v>
      </c>
      <c r="B4545" s="82" t="s">
        <v>3941</v>
      </c>
      <c r="C4545" s="82">
        <v>70</v>
      </c>
      <c r="D4545" s="82" t="s">
        <v>4331</v>
      </c>
      <c r="E4545" s="82">
        <v>70708</v>
      </c>
      <c r="F4545" s="82" t="s">
        <v>4843</v>
      </c>
    </row>
    <row r="4546" spans="1:6" hidden="1" x14ac:dyDescent="0.25">
      <c r="A4546" s="82" t="s">
        <v>4844</v>
      </c>
      <c r="B4546" s="82" t="s">
        <v>3941</v>
      </c>
      <c r="C4546" s="82">
        <v>70</v>
      </c>
      <c r="D4546" s="82" t="s">
        <v>4331</v>
      </c>
      <c r="E4546" s="82">
        <v>70713</v>
      </c>
      <c r="F4546" s="82" t="s">
        <v>4844</v>
      </c>
    </row>
    <row r="4547" spans="1:6" hidden="1" x14ac:dyDescent="0.25">
      <c r="A4547" s="82" t="s">
        <v>4039</v>
      </c>
      <c r="B4547" s="82" t="s">
        <v>3941</v>
      </c>
      <c r="C4547" s="82">
        <v>70</v>
      </c>
      <c r="D4547" s="82" t="s">
        <v>4331</v>
      </c>
      <c r="E4547" s="82">
        <v>70717</v>
      </c>
      <c r="F4547" s="82" t="s">
        <v>4039</v>
      </c>
    </row>
    <row r="4548" spans="1:6" hidden="1" x14ac:dyDescent="0.25">
      <c r="A4548" s="82" t="s">
        <v>4845</v>
      </c>
      <c r="B4548" s="82" t="s">
        <v>3941</v>
      </c>
      <c r="C4548" s="82">
        <v>70</v>
      </c>
      <c r="D4548" s="82" t="s">
        <v>4331</v>
      </c>
      <c r="E4548" s="82">
        <v>7082</v>
      </c>
      <c r="F4548" s="82" t="s">
        <v>4845</v>
      </c>
    </row>
    <row r="4549" spans="1:6" hidden="1" x14ac:dyDescent="0.25">
      <c r="A4549" s="82" t="s">
        <v>4846</v>
      </c>
      <c r="B4549" s="82" t="s">
        <v>3941</v>
      </c>
      <c r="C4549" s="82">
        <v>70</v>
      </c>
      <c r="D4549" s="82" t="s">
        <v>4331</v>
      </c>
      <c r="E4549" s="82">
        <v>70001</v>
      </c>
      <c r="F4549" s="82" t="s">
        <v>4846</v>
      </c>
    </row>
    <row r="4550" spans="1:6" hidden="1" x14ac:dyDescent="0.25">
      <c r="A4550" s="82" t="s">
        <v>4331</v>
      </c>
      <c r="B4550" s="82" t="s">
        <v>3941</v>
      </c>
      <c r="C4550" s="82">
        <v>70</v>
      </c>
      <c r="D4550" s="82" t="s">
        <v>4331</v>
      </c>
      <c r="E4550" s="82">
        <v>70771</v>
      </c>
      <c r="F4550" s="82" t="s">
        <v>4331</v>
      </c>
    </row>
    <row r="4551" spans="1:6" hidden="1" x14ac:dyDescent="0.25">
      <c r="A4551" s="82" t="s">
        <v>4847</v>
      </c>
      <c r="B4551" s="82" t="s">
        <v>3941</v>
      </c>
      <c r="C4551" s="82">
        <v>70</v>
      </c>
      <c r="D4551" s="82" t="s">
        <v>4331</v>
      </c>
      <c r="E4551" s="82">
        <v>70823</v>
      </c>
      <c r="F4551" s="82" t="s">
        <v>4847</v>
      </c>
    </row>
    <row r="4552" spans="1:6" hidden="1" x14ac:dyDescent="0.25">
      <c r="A4552" s="82" t="s">
        <v>4848</v>
      </c>
      <c r="B4552" s="82" t="s">
        <v>4284</v>
      </c>
      <c r="C4552" s="82">
        <v>73</v>
      </c>
      <c r="D4552" s="82" t="s">
        <v>4849</v>
      </c>
      <c r="E4552" s="82">
        <v>73024</v>
      </c>
      <c r="F4552" s="82" t="s">
        <v>4848</v>
      </c>
    </row>
    <row r="4553" spans="1:6" hidden="1" x14ac:dyDescent="0.25">
      <c r="A4553" s="82" t="s">
        <v>4850</v>
      </c>
      <c r="B4553" s="82" t="s">
        <v>4284</v>
      </c>
      <c r="C4553" s="82">
        <v>73</v>
      </c>
      <c r="D4553" s="82" t="s">
        <v>4849</v>
      </c>
      <c r="E4553" s="82">
        <v>73026</v>
      </c>
      <c r="F4553" s="82" t="s">
        <v>4850</v>
      </c>
    </row>
    <row r="4554" spans="1:6" hidden="1" x14ac:dyDescent="0.25">
      <c r="A4554" s="82" t="s">
        <v>4851</v>
      </c>
      <c r="B4554" s="82" t="s">
        <v>4284</v>
      </c>
      <c r="C4554" s="82">
        <v>73</v>
      </c>
      <c r="D4554" s="82" t="s">
        <v>4849</v>
      </c>
      <c r="E4554" s="82">
        <v>7303</v>
      </c>
      <c r="F4554" s="82" t="s">
        <v>4851</v>
      </c>
    </row>
    <row r="4555" spans="1:6" hidden="1" x14ac:dyDescent="0.25">
      <c r="A4555" s="82" t="s">
        <v>4852</v>
      </c>
      <c r="B4555" s="82" t="s">
        <v>4284</v>
      </c>
      <c r="C4555" s="82">
        <v>73</v>
      </c>
      <c r="D4555" s="82" t="s">
        <v>4849</v>
      </c>
      <c r="E4555" s="82">
        <v>73043</v>
      </c>
      <c r="F4555" s="82" t="s">
        <v>4852</v>
      </c>
    </row>
    <row r="4556" spans="1:6" hidden="1" x14ac:dyDescent="0.25">
      <c r="A4556" s="82" t="s">
        <v>4853</v>
      </c>
      <c r="B4556" s="82" t="s">
        <v>4284</v>
      </c>
      <c r="C4556" s="82">
        <v>73</v>
      </c>
      <c r="D4556" s="82" t="s">
        <v>4849</v>
      </c>
      <c r="E4556" s="82">
        <v>73055</v>
      </c>
      <c r="F4556" s="82" t="s">
        <v>4853</v>
      </c>
    </row>
    <row r="4557" spans="1:6" hidden="1" x14ac:dyDescent="0.25">
      <c r="A4557" s="82" t="s">
        <v>4854</v>
      </c>
      <c r="B4557" s="82" t="s">
        <v>4284</v>
      </c>
      <c r="C4557" s="82">
        <v>73</v>
      </c>
      <c r="D4557" s="82" t="s">
        <v>4849</v>
      </c>
      <c r="E4557" s="82">
        <v>73067</v>
      </c>
      <c r="F4557" s="82" t="s">
        <v>4854</v>
      </c>
    </row>
    <row r="4558" spans="1:6" hidden="1" x14ac:dyDescent="0.25">
      <c r="A4558" s="82" t="s">
        <v>4855</v>
      </c>
      <c r="B4558" s="82" t="s">
        <v>4284</v>
      </c>
      <c r="C4558" s="82">
        <v>73</v>
      </c>
      <c r="D4558" s="82" t="s">
        <v>4849</v>
      </c>
      <c r="E4558" s="82">
        <v>73124</v>
      </c>
      <c r="F4558" s="82" t="s">
        <v>4855</v>
      </c>
    </row>
    <row r="4559" spans="1:6" hidden="1" x14ac:dyDescent="0.25">
      <c r="A4559" s="82" t="s">
        <v>4856</v>
      </c>
      <c r="B4559" s="82" t="s">
        <v>4284</v>
      </c>
      <c r="C4559" s="82">
        <v>73</v>
      </c>
      <c r="D4559" s="82" t="s">
        <v>4849</v>
      </c>
      <c r="E4559" s="82">
        <v>73148</v>
      </c>
      <c r="F4559" s="82" t="s">
        <v>4856</v>
      </c>
    </row>
    <row r="4560" spans="1:6" hidden="1" x14ac:dyDescent="0.25">
      <c r="A4560" s="82" t="s">
        <v>4857</v>
      </c>
      <c r="B4560" s="82" t="s">
        <v>4284</v>
      </c>
      <c r="C4560" s="82">
        <v>73</v>
      </c>
      <c r="D4560" s="82" t="s">
        <v>4849</v>
      </c>
      <c r="E4560" s="82">
        <v>73152</v>
      </c>
      <c r="F4560" s="82" t="s">
        <v>4857</v>
      </c>
    </row>
    <row r="4561" spans="1:6" hidden="1" x14ac:dyDescent="0.25">
      <c r="A4561" s="82" t="s">
        <v>4858</v>
      </c>
      <c r="B4561" s="82" t="s">
        <v>4284</v>
      </c>
      <c r="C4561" s="82">
        <v>73</v>
      </c>
      <c r="D4561" s="82" t="s">
        <v>4849</v>
      </c>
      <c r="E4561" s="82">
        <v>73168</v>
      </c>
      <c r="F4561" s="82" t="s">
        <v>4858</v>
      </c>
    </row>
    <row r="4562" spans="1:6" hidden="1" x14ac:dyDescent="0.25">
      <c r="A4562" s="82" t="s">
        <v>4859</v>
      </c>
      <c r="B4562" s="82" t="s">
        <v>4284</v>
      </c>
      <c r="C4562" s="82">
        <v>73</v>
      </c>
      <c r="D4562" s="82" t="s">
        <v>4849</v>
      </c>
      <c r="E4562" s="82">
        <v>732</v>
      </c>
      <c r="F4562" s="82" t="s">
        <v>4859</v>
      </c>
    </row>
    <row r="4563" spans="1:6" hidden="1" x14ac:dyDescent="0.25">
      <c r="A4563" s="82" t="s">
        <v>4860</v>
      </c>
      <c r="B4563" s="82" t="s">
        <v>4284</v>
      </c>
      <c r="C4563" s="82">
        <v>73</v>
      </c>
      <c r="D4563" s="82" t="s">
        <v>4849</v>
      </c>
      <c r="E4563" s="82">
        <v>73217</v>
      </c>
      <c r="F4563" s="82" t="s">
        <v>4860</v>
      </c>
    </row>
    <row r="4564" spans="1:6" hidden="1" x14ac:dyDescent="0.25">
      <c r="A4564" s="82" t="s">
        <v>4861</v>
      </c>
      <c r="B4564" s="82" t="s">
        <v>4284</v>
      </c>
      <c r="C4564" s="82">
        <v>73</v>
      </c>
      <c r="D4564" s="82" t="s">
        <v>4849</v>
      </c>
      <c r="E4564" s="82">
        <v>73226</v>
      </c>
      <c r="F4564" s="82" t="s">
        <v>4861</v>
      </c>
    </row>
    <row r="4565" spans="1:6" hidden="1" x14ac:dyDescent="0.25">
      <c r="A4565" s="82" t="s">
        <v>4862</v>
      </c>
      <c r="B4565" s="82" t="s">
        <v>4284</v>
      </c>
      <c r="C4565" s="82">
        <v>73</v>
      </c>
      <c r="D4565" s="82" t="s">
        <v>4849</v>
      </c>
      <c r="E4565" s="82">
        <v>73236</v>
      </c>
      <c r="F4565" s="82" t="s">
        <v>4862</v>
      </c>
    </row>
    <row r="4566" spans="1:6" hidden="1" x14ac:dyDescent="0.25">
      <c r="A4566" s="82" t="s">
        <v>4863</v>
      </c>
      <c r="B4566" s="82" t="s">
        <v>4284</v>
      </c>
      <c r="C4566" s="82">
        <v>73</v>
      </c>
      <c r="D4566" s="82" t="s">
        <v>4849</v>
      </c>
      <c r="E4566" s="82">
        <v>73268</v>
      </c>
      <c r="F4566" s="82" t="s">
        <v>4863</v>
      </c>
    </row>
    <row r="4567" spans="1:6" hidden="1" x14ac:dyDescent="0.25">
      <c r="A4567" s="82" t="s">
        <v>4864</v>
      </c>
      <c r="B4567" s="82" t="s">
        <v>4284</v>
      </c>
      <c r="C4567" s="82">
        <v>73</v>
      </c>
      <c r="D4567" s="82" t="s">
        <v>4849</v>
      </c>
      <c r="E4567" s="82">
        <v>7327</v>
      </c>
      <c r="F4567" s="82" t="s">
        <v>4864</v>
      </c>
    </row>
    <row r="4568" spans="1:6" hidden="1" x14ac:dyDescent="0.25">
      <c r="A4568" s="82" t="s">
        <v>4865</v>
      </c>
      <c r="B4568" s="82" t="s">
        <v>4284</v>
      </c>
      <c r="C4568" s="82">
        <v>73</v>
      </c>
      <c r="D4568" s="82" t="s">
        <v>4849</v>
      </c>
      <c r="E4568" s="82">
        <v>73275</v>
      </c>
      <c r="F4568" s="82" t="s">
        <v>4865</v>
      </c>
    </row>
    <row r="4569" spans="1:6" hidden="1" x14ac:dyDescent="0.25">
      <c r="A4569" s="82" t="s">
        <v>4866</v>
      </c>
      <c r="B4569" s="82" t="s">
        <v>4284</v>
      </c>
      <c r="C4569" s="82">
        <v>73</v>
      </c>
      <c r="D4569" s="82" t="s">
        <v>4849</v>
      </c>
      <c r="E4569" s="82">
        <v>73283</v>
      </c>
      <c r="F4569" s="82" t="s">
        <v>4866</v>
      </c>
    </row>
    <row r="4570" spans="1:6" hidden="1" x14ac:dyDescent="0.25">
      <c r="A4570" s="82" t="s">
        <v>4867</v>
      </c>
      <c r="B4570" s="82" t="s">
        <v>4284</v>
      </c>
      <c r="C4570" s="82">
        <v>73</v>
      </c>
      <c r="D4570" s="82" t="s">
        <v>4849</v>
      </c>
      <c r="E4570" s="82">
        <v>73319</v>
      </c>
      <c r="F4570" s="82" t="s">
        <v>4867</v>
      </c>
    </row>
    <row r="4571" spans="1:6" hidden="1" x14ac:dyDescent="0.25">
      <c r="A4571" s="82" t="s">
        <v>4868</v>
      </c>
      <c r="B4571" s="82" t="s">
        <v>4284</v>
      </c>
      <c r="C4571" s="82">
        <v>73</v>
      </c>
      <c r="D4571" s="82" t="s">
        <v>4849</v>
      </c>
      <c r="E4571" s="82">
        <v>73347</v>
      </c>
      <c r="F4571" s="82" t="s">
        <v>4868</v>
      </c>
    </row>
    <row r="4572" spans="1:6" hidden="1" x14ac:dyDescent="0.25">
      <c r="A4572" s="82" t="s">
        <v>4869</v>
      </c>
      <c r="B4572" s="82" t="s">
        <v>4284</v>
      </c>
      <c r="C4572" s="82">
        <v>73</v>
      </c>
      <c r="D4572" s="82" t="s">
        <v>4849</v>
      </c>
      <c r="E4572" s="82">
        <v>73349</v>
      </c>
      <c r="F4572" s="82" t="s">
        <v>4869</v>
      </c>
    </row>
    <row r="4573" spans="1:6" hidden="1" x14ac:dyDescent="0.25">
      <c r="A4573" s="82" t="s">
        <v>4870</v>
      </c>
      <c r="B4573" s="82" t="s">
        <v>4284</v>
      </c>
      <c r="C4573" s="82">
        <v>73</v>
      </c>
      <c r="D4573" s="82" t="s">
        <v>4849</v>
      </c>
      <c r="E4573" s="82">
        <v>73001</v>
      </c>
      <c r="F4573" s="82" t="s">
        <v>4870</v>
      </c>
    </row>
    <row r="4574" spans="1:6" hidden="1" x14ac:dyDescent="0.25">
      <c r="A4574" s="82" t="s">
        <v>4871</v>
      </c>
      <c r="B4574" s="82" t="s">
        <v>4284</v>
      </c>
      <c r="C4574" s="82">
        <v>73</v>
      </c>
      <c r="D4574" s="82" t="s">
        <v>4849</v>
      </c>
      <c r="E4574" s="82">
        <v>73352</v>
      </c>
      <c r="F4574" s="82" t="s">
        <v>4871</v>
      </c>
    </row>
    <row r="4575" spans="1:6" hidden="1" x14ac:dyDescent="0.25">
      <c r="A4575" s="82" t="s">
        <v>4872</v>
      </c>
      <c r="B4575" s="82" t="s">
        <v>4284</v>
      </c>
      <c r="C4575" s="82">
        <v>73</v>
      </c>
      <c r="D4575" s="82" t="s">
        <v>4849</v>
      </c>
      <c r="E4575" s="82">
        <v>73408</v>
      </c>
      <c r="F4575" s="82" t="s">
        <v>4872</v>
      </c>
    </row>
    <row r="4576" spans="1:6" hidden="1" x14ac:dyDescent="0.25">
      <c r="A4576" s="82" t="s">
        <v>4873</v>
      </c>
      <c r="B4576" s="82" t="s">
        <v>4284</v>
      </c>
      <c r="C4576" s="82">
        <v>73</v>
      </c>
      <c r="D4576" s="82" t="s">
        <v>4849</v>
      </c>
      <c r="E4576" s="82">
        <v>73411</v>
      </c>
      <c r="F4576" s="82" t="s">
        <v>4873</v>
      </c>
    </row>
    <row r="4577" spans="1:6" hidden="1" x14ac:dyDescent="0.25">
      <c r="A4577" s="82" t="s">
        <v>4874</v>
      </c>
      <c r="B4577" s="82" t="s">
        <v>4284</v>
      </c>
      <c r="C4577" s="82">
        <v>73</v>
      </c>
      <c r="D4577" s="82" t="s">
        <v>4849</v>
      </c>
      <c r="E4577" s="82">
        <v>73443</v>
      </c>
      <c r="F4577" s="82" t="s">
        <v>4874</v>
      </c>
    </row>
    <row r="4578" spans="1:6" hidden="1" x14ac:dyDescent="0.25">
      <c r="A4578" s="82" t="s">
        <v>4875</v>
      </c>
      <c r="B4578" s="82" t="s">
        <v>4284</v>
      </c>
      <c r="C4578" s="82">
        <v>73</v>
      </c>
      <c r="D4578" s="82" t="s">
        <v>4849</v>
      </c>
      <c r="E4578" s="82">
        <v>73449</v>
      </c>
      <c r="F4578" s="82" t="s">
        <v>4875</v>
      </c>
    </row>
    <row r="4579" spans="1:6" hidden="1" x14ac:dyDescent="0.25">
      <c r="A4579" s="82" t="s">
        <v>4876</v>
      </c>
      <c r="B4579" s="82" t="s">
        <v>4284</v>
      </c>
      <c r="C4579" s="82">
        <v>73</v>
      </c>
      <c r="D4579" s="82" t="s">
        <v>4849</v>
      </c>
      <c r="E4579" s="82">
        <v>73461</v>
      </c>
      <c r="F4579" s="82" t="s">
        <v>4876</v>
      </c>
    </row>
    <row r="4580" spans="1:6" hidden="1" x14ac:dyDescent="0.25">
      <c r="A4580" s="82" t="s">
        <v>4877</v>
      </c>
      <c r="B4580" s="82" t="s">
        <v>4284</v>
      </c>
      <c r="C4580" s="82">
        <v>73</v>
      </c>
      <c r="D4580" s="82" t="s">
        <v>4849</v>
      </c>
      <c r="E4580" s="82">
        <v>73483</v>
      </c>
      <c r="F4580" s="82" t="s">
        <v>4877</v>
      </c>
    </row>
    <row r="4581" spans="1:6" hidden="1" x14ac:dyDescent="0.25">
      <c r="A4581" s="82" t="s">
        <v>4878</v>
      </c>
      <c r="B4581" s="82" t="s">
        <v>4284</v>
      </c>
      <c r="C4581" s="82">
        <v>73</v>
      </c>
      <c r="D4581" s="82" t="s">
        <v>4849</v>
      </c>
      <c r="E4581" s="82">
        <v>73504</v>
      </c>
      <c r="F4581" s="82" t="s">
        <v>4878</v>
      </c>
    </row>
    <row r="4582" spans="1:6" hidden="1" x14ac:dyDescent="0.25">
      <c r="A4582" s="82" t="s">
        <v>4879</v>
      </c>
      <c r="B4582" s="82" t="s">
        <v>4284</v>
      </c>
      <c r="C4582" s="82">
        <v>73</v>
      </c>
      <c r="D4582" s="82" t="s">
        <v>4849</v>
      </c>
      <c r="E4582" s="82">
        <v>7352</v>
      </c>
      <c r="F4582" s="82" t="s">
        <v>4879</v>
      </c>
    </row>
    <row r="4583" spans="1:6" hidden="1" x14ac:dyDescent="0.25">
      <c r="A4583" s="82" t="s">
        <v>4880</v>
      </c>
      <c r="B4583" s="82" t="s">
        <v>4284</v>
      </c>
      <c r="C4583" s="82">
        <v>73</v>
      </c>
      <c r="D4583" s="82" t="s">
        <v>4849</v>
      </c>
      <c r="E4583" s="82">
        <v>73547</v>
      </c>
      <c r="F4583" s="82" t="s">
        <v>4880</v>
      </c>
    </row>
    <row r="4584" spans="1:6" hidden="1" x14ac:dyDescent="0.25">
      <c r="A4584" s="82" t="s">
        <v>4881</v>
      </c>
      <c r="B4584" s="82" t="s">
        <v>4284</v>
      </c>
      <c r="C4584" s="82">
        <v>73</v>
      </c>
      <c r="D4584" s="82" t="s">
        <v>4849</v>
      </c>
      <c r="E4584" s="82">
        <v>73555</v>
      </c>
      <c r="F4584" s="82" t="s">
        <v>4881</v>
      </c>
    </row>
    <row r="4585" spans="1:6" hidden="1" x14ac:dyDescent="0.25">
      <c r="A4585" s="82" t="s">
        <v>4882</v>
      </c>
      <c r="B4585" s="82" t="s">
        <v>4284</v>
      </c>
      <c r="C4585" s="82">
        <v>73</v>
      </c>
      <c r="D4585" s="82" t="s">
        <v>4849</v>
      </c>
      <c r="E4585" s="82">
        <v>73563</v>
      </c>
      <c r="F4585" s="82" t="s">
        <v>4882</v>
      </c>
    </row>
    <row r="4586" spans="1:6" hidden="1" x14ac:dyDescent="0.25">
      <c r="A4586" s="82" t="s">
        <v>4883</v>
      </c>
      <c r="B4586" s="82" t="s">
        <v>4284</v>
      </c>
      <c r="C4586" s="82">
        <v>73</v>
      </c>
      <c r="D4586" s="82" t="s">
        <v>4849</v>
      </c>
      <c r="E4586" s="82">
        <v>73585</v>
      </c>
      <c r="F4586" s="82" t="s">
        <v>4883</v>
      </c>
    </row>
    <row r="4587" spans="1:6" hidden="1" x14ac:dyDescent="0.25">
      <c r="A4587" s="82" t="s">
        <v>4884</v>
      </c>
      <c r="B4587" s="82" t="s">
        <v>4284</v>
      </c>
      <c r="C4587" s="82">
        <v>73</v>
      </c>
      <c r="D4587" s="82" t="s">
        <v>4849</v>
      </c>
      <c r="E4587" s="82">
        <v>73616</v>
      </c>
      <c r="F4587" s="82" t="s">
        <v>4884</v>
      </c>
    </row>
    <row r="4588" spans="1:6" hidden="1" x14ac:dyDescent="0.25">
      <c r="A4588" s="82" t="s">
        <v>4885</v>
      </c>
      <c r="B4588" s="82" t="s">
        <v>4284</v>
      </c>
      <c r="C4588" s="82">
        <v>73</v>
      </c>
      <c r="D4588" s="82" t="s">
        <v>4849</v>
      </c>
      <c r="E4588" s="82">
        <v>73622</v>
      </c>
      <c r="F4588" s="82" t="s">
        <v>4885</v>
      </c>
    </row>
    <row r="4589" spans="1:6" hidden="1" x14ac:dyDescent="0.25">
      <c r="A4589" s="82" t="s">
        <v>4886</v>
      </c>
      <c r="B4589" s="82" t="s">
        <v>4284</v>
      </c>
      <c r="C4589" s="82">
        <v>73</v>
      </c>
      <c r="D4589" s="82" t="s">
        <v>4849</v>
      </c>
      <c r="E4589" s="82">
        <v>73624</v>
      </c>
      <c r="F4589" s="82" t="s">
        <v>4886</v>
      </c>
    </row>
    <row r="4590" spans="1:6" hidden="1" x14ac:dyDescent="0.25">
      <c r="A4590" s="82" t="s">
        <v>4887</v>
      </c>
      <c r="B4590" s="82" t="s">
        <v>4284</v>
      </c>
      <c r="C4590" s="82">
        <v>73</v>
      </c>
      <c r="D4590" s="82" t="s">
        <v>4849</v>
      </c>
      <c r="E4590" s="82">
        <v>73671</v>
      </c>
      <c r="F4590" s="82" t="s">
        <v>4887</v>
      </c>
    </row>
    <row r="4591" spans="1:6" hidden="1" x14ac:dyDescent="0.25">
      <c r="A4591" s="82" t="s">
        <v>4888</v>
      </c>
      <c r="B4591" s="82" t="s">
        <v>4284</v>
      </c>
      <c r="C4591" s="82">
        <v>73</v>
      </c>
      <c r="D4591" s="82" t="s">
        <v>4849</v>
      </c>
      <c r="E4591" s="82">
        <v>73675</v>
      </c>
      <c r="F4591" s="82" t="s">
        <v>4888</v>
      </c>
    </row>
    <row r="4592" spans="1:6" hidden="1" x14ac:dyDescent="0.25">
      <c r="A4592" s="82" t="s">
        <v>4038</v>
      </c>
      <c r="B4592" s="82" t="s">
        <v>4284</v>
      </c>
      <c r="C4592" s="82">
        <v>73</v>
      </c>
      <c r="D4592" s="82" t="s">
        <v>4849</v>
      </c>
      <c r="E4592" s="82">
        <v>73678</v>
      </c>
      <c r="F4592" s="82" t="s">
        <v>4038</v>
      </c>
    </row>
    <row r="4593" spans="1:6" hidden="1" x14ac:dyDescent="0.25">
      <c r="A4593" s="82" t="s">
        <v>4889</v>
      </c>
      <c r="B4593" s="82" t="s">
        <v>4284</v>
      </c>
      <c r="C4593" s="82">
        <v>73</v>
      </c>
      <c r="D4593" s="82" t="s">
        <v>4849</v>
      </c>
      <c r="E4593" s="82">
        <v>73686</v>
      </c>
      <c r="F4593" s="82" t="s">
        <v>4889</v>
      </c>
    </row>
    <row r="4594" spans="1:6" hidden="1" x14ac:dyDescent="0.25">
      <c r="A4594" s="82" t="s">
        <v>4330</v>
      </c>
      <c r="B4594" s="82" t="s">
        <v>4284</v>
      </c>
      <c r="C4594" s="82">
        <v>73</v>
      </c>
      <c r="D4594" s="82" t="s">
        <v>4849</v>
      </c>
      <c r="E4594" s="82">
        <v>7377</v>
      </c>
      <c r="F4594" s="82" t="s">
        <v>4330</v>
      </c>
    </row>
    <row r="4595" spans="1:6" hidden="1" x14ac:dyDescent="0.25">
      <c r="A4595" s="82" t="s">
        <v>4890</v>
      </c>
      <c r="B4595" s="82" t="s">
        <v>4284</v>
      </c>
      <c r="C4595" s="82">
        <v>73</v>
      </c>
      <c r="D4595" s="82" t="s">
        <v>4849</v>
      </c>
      <c r="E4595" s="82">
        <v>73854</v>
      </c>
      <c r="F4595" s="82" t="s">
        <v>4890</v>
      </c>
    </row>
    <row r="4596" spans="1:6" hidden="1" x14ac:dyDescent="0.25">
      <c r="A4596" s="82" t="s">
        <v>4891</v>
      </c>
      <c r="B4596" s="82" t="s">
        <v>4284</v>
      </c>
      <c r="C4596" s="82">
        <v>73</v>
      </c>
      <c r="D4596" s="82" t="s">
        <v>4849</v>
      </c>
      <c r="E4596" s="82">
        <v>73861</v>
      </c>
      <c r="F4596" s="82" t="s">
        <v>4891</v>
      </c>
    </row>
    <row r="4597" spans="1:6" hidden="1" x14ac:dyDescent="0.25">
      <c r="A4597" s="82" t="s">
        <v>4892</v>
      </c>
      <c r="B4597" s="82" t="s">
        <v>4284</v>
      </c>
      <c r="C4597" s="82">
        <v>73</v>
      </c>
      <c r="D4597" s="82" t="s">
        <v>4849</v>
      </c>
      <c r="E4597" s="82">
        <v>7387</v>
      </c>
      <c r="F4597" s="82" t="s">
        <v>4892</v>
      </c>
    </row>
    <row r="4598" spans="1:6" hidden="1" x14ac:dyDescent="0.25">
      <c r="A4598" s="82" t="s">
        <v>4893</v>
      </c>
      <c r="B4598" s="82" t="s">
        <v>4284</v>
      </c>
      <c r="C4598" s="82">
        <v>73</v>
      </c>
      <c r="D4598" s="82" t="s">
        <v>4849</v>
      </c>
      <c r="E4598" s="82">
        <v>73873</v>
      </c>
      <c r="F4598" s="82" t="s">
        <v>4893</v>
      </c>
    </row>
    <row r="4599" spans="1:6" hidden="1" x14ac:dyDescent="0.25">
      <c r="A4599" s="82" t="s">
        <v>4894</v>
      </c>
      <c r="B4599" s="82" t="s">
        <v>3938</v>
      </c>
      <c r="C4599" s="82">
        <v>76</v>
      </c>
      <c r="D4599" s="82" t="s">
        <v>3939</v>
      </c>
      <c r="E4599" s="82">
        <v>7602</v>
      </c>
      <c r="F4599" s="82" t="s">
        <v>4894</v>
      </c>
    </row>
    <row r="4600" spans="1:6" hidden="1" x14ac:dyDescent="0.25">
      <c r="A4600" s="82" t="s">
        <v>4895</v>
      </c>
      <c r="B4600" s="82" t="s">
        <v>3938</v>
      </c>
      <c r="C4600" s="82">
        <v>76</v>
      </c>
      <c r="D4600" s="82" t="s">
        <v>3939</v>
      </c>
      <c r="E4600" s="82">
        <v>76036</v>
      </c>
      <c r="F4600" s="82" t="s">
        <v>4895</v>
      </c>
    </row>
    <row r="4601" spans="1:6" hidden="1" x14ac:dyDescent="0.25">
      <c r="A4601" s="82" t="s">
        <v>4896</v>
      </c>
      <c r="B4601" s="82" t="s">
        <v>3938</v>
      </c>
      <c r="C4601" s="82">
        <v>76</v>
      </c>
      <c r="D4601" s="82" t="s">
        <v>3939</v>
      </c>
      <c r="E4601" s="82">
        <v>76041</v>
      </c>
      <c r="F4601" s="82" t="s">
        <v>4896</v>
      </c>
    </row>
    <row r="4602" spans="1:6" hidden="1" x14ac:dyDescent="0.25">
      <c r="A4602" s="82" t="s">
        <v>3965</v>
      </c>
      <c r="B4602" s="82" t="s">
        <v>3938</v>
      </c>
      <c r="C4602" s="82">
        <v>76</v>
      </c>
      <c r="D4602" s="82" t="s">
        <v>3939</v>
      </c>
      <c r="E4602" s="82">
        <v>76054</v>
      </c>
      <c r="F4602" s="82" t="s">
        <v>3965</v>
      </c>
    </row>
    <row r="4603" spans="1:6" hidden="1" x14ac:dyDescent="0.25">
      <c r="A4603" s="82" t="s">
        <v>4091</v>
      </c>
      <c r="B4603" s="82" t="s">
        <v>3938</v>
      </c>
      <c r="C4603" s="82">
        <v>76</v>
      </c>
      <c r="D4603" s="82" t="s">
        <v>3939</v>
      </c>
      <c r="E4603" s="82">
        <v>761</v>
      </c>
      <c r="F4603" s="82" t="s">
        <v>4091</v>
      </c>
    </row>
    <row r="4604" spans="1:6" hidden="1" x14ac:dyDescent="0.25">
      <c r="A4604" s="82" t="s">
        <v>4897</v>
      </c>
      <c r="B4604" s="82" t="s">
        <v>3938</v>
      </c>
      <c r="C4604" s="82">
        <v>76</v>
      </c>
      <c r="D4604" s="82" t="s">
        <v>3939</v>
      </c>
      <c r="E4604" s="82">
        <v>76109</v>
      </c>
      <c r="F4604" s="82" t="s">
        <v>4897</v>
      </c>
    </row>
    <row r="4605" spans="1:6" hidden="1" x14ac:dyDescent="0.25">
      <c r="A4605" s="82" t="s">
        <v>4898</v>
      </c>
      <c r="B4605" s="82" t="s">
        <v>3938</v>
      </c>
      <c r="C4605" s="82">
        <v>76</v>
      </c>
      <c r="D4605" s="82" t="s">
        <v>3939</v>
      </c>
      <c r="E4605" s="82">
        <v>76113</v>
      </c>
      <c r="F4605" s="82" t="s">
        <v>4898</v>
      </c>
    </row>
    <row r="4606" spans="1:6" hidden="1" x14ac:dyDescent="0.25">
      <c r="A4606" s="82" t="s">
        <v>4899</v>
      </c>
      <c r="B4606" s="82" t="s">
        <v>3938</v>
      </c>
      <c r="C4606" s="82">
        <v>76</v>
      </c>
      <c r="D4606" s="82" t="s">
        <v>3939</v>
      </c>
      <c r="E4606" s="82">
        <v>76122</v>
      </c>
      <c r="F4606" s="82" t="s">
        <v>4899</v>
      </c>
    </row>
    <row r="4607" spans="1:6" hidden="1" x14ac:dyDescent="0.25">
      <c r="A4607" s="82" t="s">
        <v>4900</v>
      </c>
      <c r="B4607" s="82" t="s">
        <v>3938</v>
      </c>
      <c r="C4607" s="82">
        <v>76</v>
      </c>
      <c r="D4607" s="82" t="s">
        <v>3939</v>
      </c>
      <c r="E4607" s="82">
        <v>76126</v>
      </c>
      <c r="F4607" s="82" t="s">
        <v>4900</v>
      </c>
    </row>
    <row r="4608" spans="1:6" hidden="1" x14ac:dyDescent="0.25">
      <c r="A4608" s="82" t="s">
        <v>4071</v>
      </c>
      <c r="B4608" s="82" t="s">
        <v>3938</v>
      </c>
      <c r="C4608" s="82">
        <v>76</v>
      </c>
      <c r="D4608" s="82" t="s">
        <v>3939</v>
      </c>
      <c r="E4608" s="82">
        <v>7613</v>
      </c>
      <c r="F4608" s="82" t="s">
        <v>4071</v>
      </c>
    </row>
    <row r="4609" spans="1:6" hidden="1" x14ac:dyDescent="0.25">
      <c r="A4609" s="82" t="s">
        <v>4901</v>
      </c>
      <c r="B4609" s="82" t="s">
        <v>3938</v>
      </c>
      <c r="C4609" s="82">
        <v>76</v>
      </c>
      <c r="D4609" s="82" t="s">
        <v>3939</v>
      </c>
      <c r="E4609" s="82">
        <v>76147</v>
      </c>
      <c r="F4609" s="82" t="s">
        <v>4901</v>
      </c>
    </row>
    <row r="4610" spans="1:6" hidden="1" x14ac:dyDescent="0.25">
      <c r="A4610" s="82" t="s">
        <v>4902</v>
      </c>
      <c r="B4610" s="82" t="s">
        <v>3938</v>
      </c>
      <c r="C4610" s="82">
        <v>76</v>
      </c>
      <c r="D4610" s="82" t="s">
        <v>3939</v>
      </c>
      <c r="E4610" s="82">
        <v>76233</v>
      </c>
      <c r="F4610" s="82" t="s">
        <v>4902</v>
      </c>
    </row>
    <row r="4611" spans="1:6" hidden="1" x14ac:dyDescent="0.25">
      <c r="A4611" s="82" t="s">
        <v>4903</v>
      </c>
      <c r="B4611" s="82" t="s">
        <v>3938</v>
      </c>
      <c r="C4611" s="82">
        <v>76</v>
      </c>
      <c r="D4611" s="82" t="s">
        <v>3939</v>
      </c>
      <c r="E4611" s="82">
        <v>76243</v>
      </c>
      <c r="F4611" s="82" t="s">
        <v>4903</v>
      </c>
    </row>
    <row r="4612" spans="1:6" hidden="1" x14ac:dyDescent="0.25">
      <c r="A4612" s="82" t="s">
        <v>4904</v>
      </c>
      <c r="B4612" s="82" t="s">
        <v>3938</v>
      </c>
      <c r="C4612" s="82">
        <v>76</v>
      </c>
      <c r="D4612" s="82" t="s">
        <v>3939</v>
      </c>
      <c r="E4612" s="82">
        <v>76246</v>
      </c>
      <c r="F4612" s="82" t="s">
        <v>4904</v>
      </c>
    </row>
    <row r="4613" spans="1:6" hidden="1" x14ac:dyDescent="0.25">
      <c r="A4613" s="82" t="s">
        <v>4905</v>
      </c>
      <c r="B4613" s="82" t="s">
        <v>3938</v>
      </c>
      <c r="C4613" s="82">
        <v>76</v>
      </c>
      <c r="D4613" s="82" t="s">
        <v>3939</v>
      </c>
      <c r="E4613" s="82">
        <v>76248</v>
      </c>
      <c r="F4613" s="82" t="s">
        <v>4905</v>
      </c>
    </row>
    <row r="4614" spans="1:6" hidden="1" x14ac:dyDescent="0.25">
      <c r="A4614" s="82" t="s">
        <v>4906</v>
      </c>
      <c r="B4614" s="82" t="s">
        <v>3938</v>
      </c>
      <c r="C4614" s="82">
        <v>76</v>
      </c>
      <c r="D4614" s="82" t="s">
        <v>3939</v>
      </c>
      <c r="E4614" s="82">
        <v>7625</v>
      </c>
      <c r="F4614" s="82" t="s">
        <v>4906</v>
      </c>
    </row>
    <row r="4615" spans="1:6" hidden="1" x14ac:dyDescent="0.25">
      <c r="A4615" s="82" t="s">
        <v>4907</v>
      </c>
      <c r="B4615" s="82" t="s">
        <v>3938</v>
      </c>
      <c r="C4615" s="82">
        <v>76</v>
      </c>
      <c r="D4615" s="82" t="s">
        <v>3939</v>
      </c>
      <c r="E4615" s="82">
        <v>76275</v>
      </c>
      <c r="F4615" s="82" t="s">
        <v>4907</v>
      </c>
    </row>
    <row r="4616" spans="1:6" hidden="1" x14ac:dyDescent="0.25">
      <c r="A4616" s="82" t="s">
        <v>4908</v>
      </c>
      <c r="B4616" s="82" t="s">
        <v>3938</v>
      </c>
      <c r="C4616" s="82">
        <v>76</v>
      </c>
      <c r="D4616" s="82" t="s">
        <v>3939</v>
      </c>
      <c r="E4616" s="82">
        <v>76306</v>
      </c>
      <c r="F4616" s="82" t="s">
        <v>4908</v>
      </c>
    </row>
    <row r="4617" spans="1:6" hidden="1" x14ac:dyDescent="0.25">
      <c r="A4617" s="82" t="s">
        <v>4909</v>
      </c>
      <c r="B4617" s="82" t="s">
        <v>3938</v>
      </c>
      <c r="C4617" s="82">
        <v>76</v>
      </c>
      <c r="D4617" s="82" t="s">
        <v>3939</v>
      </c>
      <c r="E4617" s="82">
        <v>76318</v>
      </c>
      <c r="F4617" s="82" t="s">
        <v>4909</v>
      </c>
    </row>
    <row r="4618" spans="1:6" hidden="1" x14ac:dyDescent="0.25">
      <c r="A4618" s="82" t="s">
        <v>4910</v>
      </c>
      <c r="B4618" s="82" t="s">
        <v>3938</v>
      </c>
      <c r="C4618" s="82">
        <v>76</v>
      </c>
      <c r="D4618" s="82" t="s">
        <v>3939</v>
      </c>
      <c r="E4618" s="82">
        <v>76111</v>
      </c>
      <c r="F4618" s="82" t="s">
        <v>4910</v>
      </c>
    </row>
    <row r="4619" spans="1:6" hidden="1" x14ac:dyDescent="0.25">
      <c r="A4619" s="82" t="s">
        <v>4911</v>
      </c>
      <c r="B4619" s="82" t="s">
        <v>3938</v>
      </c>
      <c r="C4619" s="82">
        <v>76</v>
      </c>
      <c r="D4619" s="82" t="s">
        <v>3939</v>
      </c>
      <c r="E4619" s="82">
        <v>76364</v>
      </c>
      <c r="F4619" s="82" t="s">
        <v>4911</v>
      </c>
    </row>
    <row r="4620" spans="1:6" hidden="1" x14ac:dyDescent="0.25">
      <c r="A4620" s="82" t="s">
        <v>4912</v>
      </c>
      <c r="B4620" s="82" t="s">
        <v>3938</v>
      </c>
      <c r="C4620" s="82">
        <v>76</v>
      </c>
      <c r="D4620" s="82" t="s">
        <v>3939</v>
      </c>
      <c r="E4620" s="82">
        <v>76377</v>
      </c>
      <c r="F4620" s="82" t="s">
        <v>4912</v>
      </c>
    </row>
    <row r="4621" spans="1:6" hidden="1" x14ac:dyDescent="0.25">
      <c r="A4621" s="82" t="s">
        <v>4011</v>
      </c>
      <c r="B4621" s="82" t="s">
        <v>3938</v>
      </c>
      <c r="C4621" s="82">
        <v>76</v>
      </c>
      <c r="D4621" s="82" t="s">
        <v>3939</v>
      </c>
      <c r="E4621" s="82">
        <v>764</v>
      </c>
      <c r="F4621" s="82" t="s">
        <v>4011</v>
      </c>
    </row>
    <row r="4622" spans="1:6" hidden="1" x14ac:dyDescent="0.25">
      <c r="A4622" s="82" t="s">
        <v>4181</v>
      </c>
      <c r="B4622" s="82" t="s">
        <v>3938</v>
      </c>
      <c r="C4622" s="82">
        <v>76</v>
      </c>
      <c r="D4622" s="82" t="s">
        <v>3939</v>
      </c>
      <c r="E4622" s="82">
        <v>76403</v>
      </c>
      <c r="F4622" s="82" t="s">
        <v>4181</v>
      </c>
    </row>
    <row r="4623" spans="1:6" hidden="1" x14ac:dyDescent="0.25">
      <c r="A4623" s="82" t="s">
        <v>4913</v>
      </c>
      <c r="B4623" s="82" t="s">
        <v>3938</v>
      </c>
      <c r="C4623" s="82">
        <v>76</v>
      </c>
      <c r="D4623" s="82" t="s">
        <v>3939</v>
      </c>
      <c r="E4623" s="82">
        <v>76497</v>
      </c>
      <c r="F4623" s="82" t="s">
        <v>4913</v>
      </c>
    </row>
    <row r="4624" spans="1:6" hidden="1" x14ac:dyDescent="0.25">
      <c r="A4624" s="82" t="s">
        <v>4914</v>
      </c>
      <c r="B4624" s="82" t="s">
        <v>3938</v>
      </c>
      <c r="C4624" s="82">
        <v>76</v>
      </c>
      <c r="D4624" s="82" t="s">
        <v>3939</v>
      </c>
      <c r="E4624" s="82">
        <v>7652</v>
      </c>
      <c r="F4624" s="82" t="s">
        <v>4914</v>
      </c>
    </row>
    <row r="4625" spans="1:6" hidden="1" x14ac:dyDescent="0.25">
      <c r="A4625" s="82" t="s">
        <v>4915</v>
      </c>
      <c r="B4625" s="82" t="s">
        <v>3938</v>
      </c>
      <c r="C4625" s="82">
        <v>76</v>
      </c>
      <c r="D4625" s="82" t="s">
        <v>3939</v>
      </c>
      <c r="E4625" s="82">
        <v>76563</v>
      </c>
      <c r="F4625" s="82" t="s">
        <v>4915</v>
      </c>
    </row>
    <row r="4626" spans="1:6" hidden="1" x14ac:dyDescent="0.25">
      <c r="A4626" s="82" t="s">
        <v>4631</v>
      </c>
      <c r="B4626" s="82" t="s">
        <v>3938</v>
      </c>
      <c r="C4626" s="82">
        <v>76</v>
      </c>
      <c r="D4626" s="82" t="s">
        <v>3939</v>
      </c>
      <c r="E4626" s="82">
        <v>76606</v>
      </c>
      <c r="F4626" s="82" t="s">
        <v>4631</v>
      </c>
    </row>
    <row r="4627" spans="1:6" hidden="1" x14ac:dyDescent="0.25">
      <c r="A4627" s="82" t="s">
        <v>4916</v>
      </c>
      <c r="B4627" s="82" t="s">
        <v>3938</v>
      </c>
      <c r="C4627" s="82">
        <v>76</v>
      </c>
      <c r="D4627" s="82" t="s">
        <v>3939</v>
      </c>
      <c r="E4627" s="82">
        <v>76616</v>
      </c>
      <c r="F4627" s="82" t="s">
        <v>4916</v>
      </c>
    </row>
    <row r="4628" spans="1:6" hidden="1" x14ac:dyDescent="0.25">
      <c r="A4628" s="82" t="s">
        <v>4917</v>
      </c>
      <c r="B4628" s="82" t="s">
        <v>3938</v>
      </c>
      <c r="C4628" s="82">
        <v>76</v>
      </c>
      <c r="D4628" s="82" t="s">
        <v>3939</v>
      </c>
      <c r="E4628" s="82">
        <v>76622</v>
      </c>
      <c r="F4628" s="82" t="s">
        <v>4917</v>
      </c>
    </row>
    <row r="4629" spans="1:6" hidden="1" x14ac:dyDescent="0.25">
      <c r="A4629" s="82" t="s">
        <v>4039</v>
      </c>
      <c r="B4629" s="82" t="s">
        <v>3938</v>
      </c>
      <c r="C4629" s="82">
        <v>76</v>
      </c>
      <c r="D4629" s="82" t="s">
        <v>3939</v>
      </c>
      <c r="E4629" s="82">
        <v>7667</v>
      </c>
      <c r="F4629" s="82" t="s">
        <v>4039</v>
      </c>
    </row>
    <row r="4630" spans="1:6" hidden="1" x14ac:dyDescent="0.25">
      <c r="A4630" s="82" t="s">
        <v>4918</v>
      </c>
      <c r="B4630" s="82" t="s">
        <v>3938</v>
      </c>
      <c r="C4630" s="82">
        <v>76</v>
      </c>
      <c r="D4630" s="82" t="s">
        <v>3939</v>
      </c>
      <c r="E4630" s="82">
        <v>76736</v>
      </c>
      <c r="F4630" s="82" t="s">
        <v>4918</v>
      </c>
    </row>
    <row r="4631" spans="1:6" hidden="1" x14ac:dyDescent="0.25">
      <c r="A4631" s="82" t="s">
        <v>4919</v>
      </c>
      <c r="B4631" s="82" t="s">
        <v>3938</v>
      </c>
      <c r="C4631" s="82">
        <v>76</v>
      </c>
      <c r="D4631" s="82" t="s">
        <v>3939</v>
      </c>
      <c r="E4631" s="82">
        <v>76823</v>
      </c>
      <c r="F4631" s="82" t="s">
        <v>4919</v>
      </c>
    </row>
    <row r="4632" spans="1:6" hidden="1" x14ac:dyDescent="0.25">
      <c r="A4632" s="82" t="s">
        <v>4920</v>
      </c>
      <c r="B4632" s="82" t="s">
        <v>3938</v>
      </c>
      <c r="C4632" s="82">
        <v>76</v>
      </c>
      <c r="D4632" s="82" t="s">
        <v>3939</v>
      </c>
      <c r="E4632" s="82">
        <v>76828</v>
      </c>
      <c r="F4632" s="82" t="s">
        <v>4920</v>
      </c>
    </row>
    <row r="4633" spans="1:6" hidden="1" x14ac:dyDescent="0.25">
      <c r="A4633" s="82" t="s">
        <v>4921</v>
      </c>
      <c r="B4633" s="82" t="s">
        <v>3938</v>
      </c>
      <c r="C4633" s="82">
        <v>76</v>
      </c>
      <c r="D4633" s="82" t="s">
        <v>3939</v>
      </c>
      <c r="E4633" s="82">
        <v>76834</v>
      </c>
      <c r="F4633" s="82" t="s">
        <v>4921</v>
      </c>
    </row>
    <row r="4634" spans="1:6" hidden="1" x14ac:dyDescent="0.25">
      <c r="A4634" s="82" t="s">
        <v>4922</v>
      </c>
      <c r="B4634" s="82" t="s">
        <v>3938</v>
      </c>
      <c r="C4634" s="82">
        <v>76</v>
      </c>
      <c r="D4634" s="82" t="s">
        <v>3939</v>
      </c>
      <c r="E4634" s="82">
        <v>76845</v>
      </c>
      <c r="F4634" s="82" t="s">
        <v>4922</v>
      </c>
    </row>
    <row r="4635" spans="1:6" hidden="1" x14ac:dyDescent="0.25">
      <c r="A4635" s="82" t="s">
        <v>4923</v>
      </c>
      <c r="B4635" s="82" t="s">
        <v>3938</v>
      </c>
      <c r="C4635" s="82">
        <v>76</v>
      </c>
      <c r="D4635" s="82" t="s">
        <v>3939</v>
      </c>
      <c r="E4635" s="82">
        <v>76863</v>
      </c>
      <c r="F4635" s="82" t="s">
        <v>4923</v>
      </c>
    </row>
    <row r="4636" spans="1:6" hidden="1" x14ac:dyDescent="0.25">
      <c r="A4636" s="82" t="s">
        <v>4924</v>
      </c>
      <c r="B4636" s="82" t="s">
        <v>3938</v>
      </c>
      <c r="C4636" s="82">
        <v>76</v>
      </c>
      <c r="D4636" s="82" t="s">
        <v>3939</v>
      </c>
      <c r="E4636" s="82">
        <v>76869</v>
      </c>
      <c r="F4636" s="82" t="s">
        <v>4924</v>
      </c>
    </row>
    <row r="4637" spans="1:6" hidden="1" x14ac:dyDescent="0.25">
      <c r="A4637" s="82" t="s">
        <v>4925</v>
      </c>
      <c r="B4637" s="82" t="s">
        <v>3938</v>
      </c>
      <c r="C4637" s="82">
        <v>76</v>
      </c>
      <c r="D4637" s="82" t="s">
        <v>3939</v>
      </c>
      <c r="E4637" s="82">
        <v>7689</v>
      </c>
      <c r="F4637" s="82" t="s">
        <v>4925</v>
      </c>
    </row>
    <row r="4638" spans="1:6" hidden="1" x14ac:dyDescent="0.25">
      <c r="A4638" s="82" t="s">
        <v>4926</v>
      </c>
      <c r="B4638" s="82" t="s">
        <v>3938</v>
      </c>
      <c r="C4638" s="82">
        <v>76</v>
      </c>
      <c r="D4638" s="82" t="s">
        <v>3939</v>
      </c>
      <c r="E4638" s="82">
        <v>76892</v>
      </c>
      <c r="F4638" s="82" t="s">
        <v>4926</v>
      </c>
    </row>
    <row r="4639" spans="1:6" hidden="1" x14ac:dyDescent="0.25">
      <c r="A4639" s="82" t="s">
        <v>4927</v>
      </c>
      <c r="B4639" s="82" t="s">
        <v>3938</v>
      </c>
      <c r="C4639" s="82">
        <v>76</v>
      </c>
      <c r="D4639" s="82" t="s">
        <v>3939</v>
      </c>
      <c r="E4639" s="82">
        <v>76895</v>
      </c>
      <c r="F4639" s="82" t="s">
        <v>4927</v>
      </c>
    </row>
    <row r="4640" spans="1:6" hidden="1" x14ac:dyDescent="0.25">
      <c r="A4640" s="82" t="s">
        <v>4928</v>
      </c>
      <c r="B4640" s="82" t="s">
        <v>4612</v>
      </c>
      <c r="C4640" s="82">
        <v>81</v>
      </c>
      <c r="D4640" s="82" t="s">
        <v>4928</v>
      </c>
      <c r="E4640" s="82">
        <v>81001</v>
      </c>
      <c r="F4640" s="82" t="s">
        <v>4928</v>
      </c>
    </row>
    <row r="4641" spans="1:6" hidden="1" x14ac:dyDescent="0.25">
      <c r="A4641" s="82" t="s">
        <v>4929</v>
      </c>
      <c r="B4641" s="82" t="s">
        <v>4612</v>
      </c>
      <c r="C4641" s="82">
        <v>81</v>
      </c>
      <c r="D4641" s="82" t="s">
        <v>4928</v>
      </c>
      <c r="E4641" s="82">
        <v>81065</v>
      </c>
      <c r="F4641" s="82" t="s">
        <v>4929</v>
      </c>
    </row>
    <row r="4642" spans="1:6" hidden="1" x14ac:dyDescent="0.25">
      <c r="A4642" s="82" t="s">
        <v>4930</v>
      </c>
      <c r="B4642" s="82" t="s">
        <v>4612</v>
      </c>
      <c r="C4642" s="82">
        <v>81</v>
      </c>
      <c r="D4642" s="82" t="s">
        <v>4928</v>
      </c>
      <c r="E4642" s="82">
        <v>8122</v>
      </c>
      <c r="F4642" s="82" t="s">
        <v>4930</v>
      </c>
    </row>
    <row r="4643" spans="1:6" hidden="1" x14ac:dyDescent="0.25">
      <c r="A4643" s="82" t="s">
        <v>4931</v>
      </c>
      <c r="B4643" s="82" t="s">
        <v>4612</v>
      </c>
      <c r="C4643" s="82">
        <v>81</v>
      </c>
      <c r="D4643" s="82" t="s">
        <v>4928</v>
      </c>
      <c r="E4643" s="82">
        <v>813</v>
      </c>
      <c r="F4643" s="82" t="s">
        <v>4931</v>
      </c>
    </row>
    <row r="4644" spans="1:6" hidden="1" x14ac:dyDescent="0.25">
      <c r="A4644" s="82" t="s">
        <v>4932</v>
      </c>
      <c r="B4644" s="82" t="s">
        <v>4612</v>
      </c>
      <c r="C4644" s="82">
        <v>81</v>
      </c>
      <c r="D4644" s="82" t="s">
        <v>4928</v>
      </c>
      <c r="E4644" s="82">
        <v>81591</v>
      </c>
      <c r="F4644" s="82" t="s">
        <v>4932</v>
      </c>
    </row>
    <row r="4645" spans="1:6" hidden="1" x14ac:dyDescent="0.25">
      <c r="A4645" s="82" t="s">
        <v>4933</v>
      </c>
      <c r="B4645" s="82" t="s">
        <v>4612</v>
      </c>
      <c r="C4645" s="82">
        <v>81</v>
      </c>
      <c r="D4645" s="82" t="s">
        <v>4928</v>
      </c>
      <c r="E4645" s="82">
        <v>81736</v>
      </c>
      <c r="F4645" s="82" t="s">
        <v>4933</v>
      </c>
    </row>
    <row r="4646" spans="1:6" hidden="1" x14ac:dyDescent="0.25">
      <c r="A4646" s="82" t="s">
        <v>4934</v>
      </c>
      <c r="B4646" s="82" t="s">
        <v>4612</v>
      </c>
      <c r="C4646" s="82">
        <v>81</v>
      </c>
      <c r="D4646" s="82" t="s">
        <v>4928</v>
      </c>
      <c r="E4646" s="82">
        <v>81794</v>
      </c>
      <c r="F4646" s="82" t="s">
        <v>4934</v>
      </c>
    </row>
    <row r="4647" spans="1:6" hidden="1" x14ac:dyDescent="0.25">
      <c r="A4647" s="82" t="s">
        <v>4935</v>
      </c>
      <c r="B4647" s="82" t="s">
        <v>4612</v>
      </c>
      <c r="C4647" s="82">
        <v>85</v>
      </c>
      <c r="D4647" s="82" t="s">
        <v>4936</v>
      </c>
      <c r="E4647" s="82">
        <v>8501</v>
      </c>
      <c r="F4647" s="82" t="s">
        <v>4935</v>
      </c>
    </row>
    <row r="4648" spans="1:6" hidden="1" x14ac:dyDescent="0.25">
      <c r="A4648" s="82" t="s">
        <v>4937</v>
      </c>
      <c r="B4648" s="82" t="s">
        <v>4612</v>
      </c>
      <c r="C4648" s="82">
        <v>85</v>
      </c>
      <c r="D4648" s="82" t="s">
        <v>4936</v>
      </c>
      <c r="E4648" s="82">
        <v>85015</v>
      </c>
      <c r="F4648" s="82" t="s">
        <v>4937</v>
      </c>
    </row>
    <row r="4649" spans="1:6" hidden="1" x14ac:dyDescent="0.25">
      <c r="A4649" s="82" t="s">
        <v>4938</v>
      </c>
      <c r="B4649" s="82" t="s">
        <v>4612</v>
      </c>
      <c r="C4649" s="82">
        <v>85</v>
      </c>
      <c r="D4649" s="82" t="s">
        <v>4936</v>
      </c>
      <c r="E4649" s="82">
        <v>85125</v>
      </c>
      <c r="F4649" s="82" t="s">
        <v>4938</v>
      </c>
    </row>
    <row r="4650" spans="1:6" hidden="1" x14ac:dyDescent="0.25">
      <c r="A4650" s="82" t="s">
        <v>4939</v>
      </c>
      <c r="B4650" s="82" t="s">
        <v>4612</v>
      </c>
      <c r="C4650" s="82">
        <v>85</v>
      </c>
      <c r="D4650" s="82" t="s">
        <v>4936</v>
      </c>
      <c r="E4650" s="82">
        <v>85136</v>
      </c>
      <c r="F4650" s="82" t="s">
        <v>4939</v>
      </c>
    </row>
    <row r="4651" spans="1:6" hidden="1" x14ac:dyDescent="0.25">
      <c r="A4651" s="82" t="s">
        <v>4940</v>
      </c>
      <c r="B4651" s="82" t="s">
        <v>4612</v>
      </c>
      <c r="C4651" s="82">
        <v>85</v>
      </c>
      <c r="D4651" s="82" t="s">
        <v>4936</v>
      </c>
      <c r="E4651" s="82">
        <v>85139</v>
      </c>
      <c r="F4651" s="82" t="s">
        <v>4940</v>
      </c>
    </row>
    <row r="4652" spans="1:6" hidden="1" x14ac:dyDescent="0.25">
      <c r="A4652" s="82" t="s">
        <v>4941</v>
      </c>
      <c r="B4652" s="82" t="s">
        <v>4612</v>
      </c>
      <c r="C4652" s="82">
        <v>85</v>
      </c>
      <c r="D4652" s="82" t="s">
        <v>4936</v>
      </c>
      <c r="E4652" s="82">
        <v>85162</v>
      </c>
      <c r="F4652" s="82" t="s">
        <v>4941</v>
      </c>
    </row>
    <row r="4653" spans="1:6" hidden="1" x14ac:dyDescent="0.25">
      <c r="A4653" s="82" t="s">
        <v>4942</v>
      </c>
      <c r="B4653" s="82" t="s">
        <v>4612</v>
      </c>
      <c r="C4653" s="82">
        <v>85</v>
      </c>
      <c r="D4653" s="82" t="s">
        <v>4936</v>
      </c>
      <c r="E4653" s="82">
        <v>85225</v>
      </c>
      <c r="F4653" s="82" t="s">
        <v>4942</v>
      </c>
    </row>
    <row r="4654" spans="1:6" hidden="1" x14ac:dyDescent="0.25">
      <c r="A4654" s="82" t="s">
        <v>4943</v>
      </c>
      <c r="B4654" s="82" t="s">
        <v>4612</v>
      </c>
      <c r="C4654" s="82">
        <v>85</v>
      </c>
      <c r="D4654" s="82" t="s">
        <v>4936</v>
      </c>
      <c r="E4654" s="82">
        <v>8523</v>
      </c>
      <c r="F4654" s="82" t="s">
        <v>4943</v>
      </c>
    </row>
    <row r="4655" spans="1:6" hidden="1" x14ac:dyDescent="0.25">
      <c r="A4655" s="82" t="s">
        <v>4944</v>
      </c>
      <c r="B4655" s="82" t="s">
        <v>4612</v>
      </c>
      <c r="C4655" s="82">
        <v>85</v>
      </c>
      <c r="D4655" s="82" t="s">
        <v>4936</v>
      </c>
      <c r="E4655" s="82">
        <v>8525</v>
      </c>
      <c r="F4655" s="82" t="s">
        <v>4944</v>
      </c>
    </row>
    <row r="4656" spans="1:6" hidden="1" x14ac:dyDescent="0.25">
      <c r="A4656" s="82" t="s">
        <v>4945</v>
      </c>
      <c r="B4656" s="82" t="s">
        <v>4612</v>
      </c>
      <c r="C4656" s="82">
        <v>85</v>
      </c>
      <c r="D4656" s="82" t="s">
        <v>4936</v>
      </c>
      <c r="E4656" s="82">
        <v>85263</v>
      </c>
      <c r="F4656" s="82" t="s">
        <v>4945</v>
      </c>
    </row>
    <row r="4657" spans="1:6" hidden="1" x14ac:dyDescent="0.25">
      <c r="A4657" s="82" t="s">
        <v>4946</v>
      </c>
      <c r="B4657" s="82" t="s">
        <v>4612</v>
      </c>
      <c r="C4657" s="82">
        <v>85</v>
      </c>
      <c r="D4657" s="82" t="s">
        <v>4936</v>
      </c>
      <c r="E4657" s="82">
        <v>85279</v>
      </c>
      <c r="F4657" s="82" t="s">
        <v>4946</v>
      </c>
    </row>
    <row r="4658" spans="1:6" hidden="1" x14ac:dyDescent="0.25">
      <c r="A4658" s="82" t="s">
        <v>4030</v>
      </c>
      <c r="B4658" s="82" t="s">
        <v>4612</v>
      </c>
      <c r="C4658" s="82">
        <v>85</v>
      </c>
      <c r="D4658" s="82" t="s">
        <v>4936</v>
      </c>
      <c r="E4658" s="82">
        <v>853</v>
      </c>
      <c r="F4658" s="82" t="s">
        <v>4030</v>
      </c>
    </row>
    <row r="4659" spans="1:6" hidden="1" x14ac:dyDescent="0.25">
      <c r="A4659" s="82" t="s">
        <v>4947</v>
      </c>
      <c r="B4659" s="82" t="s">
        <v>4612</v>
      </c>
      <c r="C4659" s="82">
        <v>85</v>
      </c>
      <c r="D4659" s="82" t="s">
        <v>4936</v>
      </c>
      <c r="E4659" s="82">
        <v>85315</v>
      </c>
      <c r="F4659" s="82" t="s">
        <v>4947</v>
      </c>
    </row>
    <row r="4660" spans="1:6" hidden="1" x14ac:dyDescent="0.25">
      <c r="A4660" s="82" t="s">
        <v>4215</v>
      </c>
      <c r="B4660" s="82" t="s">
        <v>4612</v>
      </c>
      <c r="C4660" s="82">
        <v>85</v>
      </c>
      <c r="D4660" s="82" t="s">
        <v>4936</v>
      </c>
      <c r="E4660" s="82">
        <v>85325</v>
      </c>
      <c r="F4660" s="82" t="s">
        <v>4215</v>
      </c>
    </row>
    <row r="4661" spans="1:6" hidden="1" x14ac:dyDescent="0.25">
      <c r="A4661" s="82" t="s">
        <v>4948</v>
      </c>
      <c r="B4661" s="82" t="s">
        <v>4612</v>
      </c>
      <c r="C4661" s="82">
        <v>85</v>
      </c>
      <c r="D4661" s="82" t="s">
        <v>4936</v>
      </c>
      <c r="E4661" s="82">
        <v>854</v>
      </c>
      <c r="F4661" s="82" t="s">
        <v>4948</v>
      </c>
    </row>
    <row r="4662" spans="1:6" hidden="1" x14ac:dyDescent="0.25">
      <c r="A4662" s="82" t="s">
        <v>4949</v>
      </c>
      <c r="B4662" s="82" t="s">
        <v>4612</v>
      </c>
      <c r="C4662" s="82">
        <v>85</v>
      </c>
      <c r="D4662" s="82" t="s">
        <v>4936</v>
      </c>
      <c r="E4662" s="82">
        <v>8541</v>
      </c>
      <c r="F4662" s="82" t="s">
        <v>4949</v>
      </c>
    </row>
    <row r="4663" spans="1:6" hidden="1" x14ac:dyDescent="0.25">
      <c r="A4663" s="82" t="s">
        <v>4950</v>
      </c>
      <c r="B4663" s="82" t="s">
        <v>4612</v>
      </c>
      <c r="C4663" s="82">
        <v>85</v>
      </c>
      <c r="D4663" s="82" t="s">
        <v>4936</v>
      </c>
      <c r="E4663" s="82">
        <v>8543</v>
      </c>
      <c r="F4663" s="82" t="s">
        <v>4950</v>
      </c>
    </row>
    <row r="4664" spans="1:6" hidden="1" x14ac:dyDescent="0.25">
      <c r="A4664" s="82" t="s">
        <v>4135</v>
      </c>
      <c r="B4664" s="82" t="s">
        <v>4612</v>
      </c>
      <c r="C4664" s="82">
        <v>85</v>
      </c>
      <c r="D4664" s="82" t="s">
        <v>4936</v>
      </c>
      <c r="E4664" s="82">
        <v>8544</v>
      </c>
      <c r="F4664" s="82" t="s">
        <v>4135</v>
      </c>
    </row>
    <row r="4665" spans="1:6" hidden="1" x14ac:dyDescent="0.25">
      <c r="A4665" s="82" t="s">
        <v>4951</v>
      </c>
      <c r="B4665" s="82" t="s">
        <v>4612</v>
      </c>
      <c r="C4665" s="82">
        <v>85</v>
      </c>
      <c r="D4665" s="82" t="s">
        <v>4936</v>
      </c>
      <c r="E4665" s="82">
        <v>85001</v>
      </c>
      <c r="F4665" s="82" t="s">
        <v>4951</v>
      </c>
    </row>
    <row r="4666" spans="1:6" hidden="1" x14ac:dyDescent="0.25">
      <c r="A4666" s="82" t="s">
        <v>4644</v>
      </c>
      <c r="B4666" s="82" t="s">
        <v>4284</v>
      </c>
      <c r="C4666" s="82">
        <v>86</v>
      </c>
      <c r="D4666" s="82" t="s">
        <v>4952</v>
      </c>
      <c r="E4666" s="82">
        <v>86219</v>
      </c>
      <c r="F4666" s="82" t="s">
        <v>4644</v>
      </c>
    </row>
    <row r="4667" spans="1:6" hidden="1" x14ac:dyDescent="0.25">
      <c r="A4667" s="82" t="s">
        <v>4953</v>
      </c>
      <c r="B4667" s="82" t="s">
        <v>4284</v>
      </c>
      <c r="C4667" s="82">
        <v>86</v>
      </c>
      <c r="D4667" s="82" t="s">
        <v>4952</v>
      </c>
      <c r="E4667" s="82">
        <v>86573</v>
      </c>
      <c r="F4667" s="82" t="s">
        <v>4953</v>
      </c>
    </row>
    <row r="4668" spans="1:6" hidden="1" x14ac:dyDescent="0.25">
      <c r="A4668" s="82" t="s">
        <v>4954</v>
      </c>
      <c r="B4668" s="82" t="s">
        <v>4284</v>
      </c>
      <c r="C4668" s="82">
        <v>86</v>
      </c>
      <c r="D4668" s="82" t="s">
        <v>4952</v>
      </c>
      <c r="E4668" s="82">
        <v>86001</v>
      </c>
      <c r="F4668" s="82" t="s">
        <v>4954</v>
      </c>
    </row>
    <row r="4669" spans="1:6" hidden="1" x14ac:dyDescent="0.25">
      <c r="A4669" s="82" t="s">
        <v>4955</v>
      </c>
      <c r="B4669" s="82" t="s">
        <v>4284</v>
      </c>
      <c r="C4669" s="82">
        <v>86</v>
      </c>
      <c r="D4669" s="82" t="s">
        <v>4952</v>
      </c>
      <c r="E4669" s="82">
        <v>8632</v>
      </c>
      <c r="F4669" s="82" t="s">
        <v>4955</v>
      </c>
    </row>
    <row r="4670" spans="1:6" hidden="1" x14ac:dyDescent="0.25">
      <c r="A4670" s="82" t="s">
        <v>4956</v>
      </c>
      <c r="B4670" s="82" t="s">
        <v>4284</v>
      </c>
      <c r="C4670" s="82">
        <v>86</v>
      </c>
      <c r="D4670" s="82" t="s">
        <v>4952</v>
      </c>
      <c r="E4670" s="82">
        <v>86568</v>
      </c>
      <c r="F4670" s="82" t="s">
        <v>4956</v>
      </c>
    </row>
    <row r="4671" spans="1:6" hidden="1" x14ac:dyDescent="0.25">
      <c r="A4671" s="82" t="s">
        <v>4957</v>
      </c>
      <c r="B4671" s="82" t="s">
        <v>4284</v>
      </c>
      <c r="C4671" s="82">
        <v>86</v>
      </c>
      <c r="D4671" s="82" t="s">
        <v>4952</v>
      </c>
      <c r="E4671" s="82">
        <v>86569</v>
      </c>
      <c r="F4671" s="82" t="s">
        <v>4957</v>
      </c>
    </row>
    <row r="4672" spans="1:6" hidden="1" x14ac:dyDescent="0.25">
      <c r="A4672" s="82" t="s">
        <v>4958</v>
      </c>
      <c r="B4672" s="82" t="s">
        <v>4284</v>
      </c>
      <c r="C4672" s="82">
        <v>86</v>
      </c>
      <c r="D4672" s="82" t="s">
        <v>4952</v>
      </c>
      <c r="E4672" s="82">
        <v>86571</v>
      </c>
      <c r="F4672" s="82" t="s">
        <v>4958</v>
      </c>
    </row>
    <row r="4673" spans="1:6" hidden="1" x14ac:dyDescent="0.25">
      <c r="A4673" s="82" t="s">
        <v>4034</v>
      </c>
      <c r="B4673" s="82" t="s">
        <v>4284</v>
      </c>
      <c r="C4673" s="82">
        <v>86</v>
      </c>
      <c r="D4673" s="82" t="s">
        <v>4952</v>
      </c>
      <c r="E4673" s="82">
        <v>86755</v>
      </c>
      <c r="F4673" s="82" t="s">
        <v>4034</v>
      </c>
    </row>
    <row r="4674" spans="1:6" hidden="1" x14ac:dyDescent="0.25">
      <c r="A4674" s="82" t="s">
        <v>4814</v>
      </c>
      <c r="B4674" s="82" t="s">
        <v>4284</v>
      </c>
      <c r="C4674" s="82">
        <v>86</v>
      </c>
      <c r="D4674" s="82" t="s">
        <v>4952</v>
      </c>
      <c r="E4674" s="82">
        <v>86757</v>
      </c>
      <c r="F4674" s="82" t="s">
        <v>4814</v>
      </c>
    </row>
    <row r="4675" spans="1:6" hidden="1" x14ac:dyDescent="0.25">
      <c r="A4675" s="82" t="s">
        <v>4724</v>
      </c>
      <c r="B4675" s="82" t="s">
        <v>4284</v>
      </c>
      <c r="C4675" s="82">
        <v>86</v>
      </c>
      <c r="D4675" s="82" t="s">
        <v>4952</v>
      </c>
      <c r="E4675" s="82">
        <v>8676</v>
      </c>
      <c r="F4675" s="82" t="s">
        <v>4724</v>
      </c>
    </row>
    <row r="4676" spans="1:6" hidden="1" x14ac:dyDescent="0.25">
      <c r="A4676" s="82" t="s">
        <v>4959</v>
      </c>
      <c r="B4676" s="82" t="s">
        <v>4284</v>
      </c>
      <c r="C4676" s="82">
        <v>86</v>
      </c>
      <c r="D4676" s="82" t="s">
        <v>4952</v>
      </c>
      <c r="E4676" s="82">
        <v>86749</v>
      </c>
      <c r="F4676" s="82" t="s">
        <v>4959</v>
      </c>
    </row>
    <row r="4677" spans="1:6" hidden="1" x14ac:dyDescent="0.25">
      <c r="A4677" s="82" t="s">
        <v>4960</v>
      </c>
      <c r="B4677" s="82" t="s">
        <v>4284</v>
      </c>
      <c r="C4677" s="82">
        <v>86</v>
      </c>
      <c r="D4677" s="82" t="s">
        <v>4952</v>
      </c>
      <c r="E4677" s="82">
        <v>86865</v>
      </c>
      <c r="F4677" s="82" t="s">
        <v>4960</v>
      </c>
    </row>
    <row r="4678" spans="1:6" hidden="1" x14ac:dyDescent="0.25">
      <c r="A4678" s="82" t="s">
        <v>4961</v>
      </c>
      <c r="B4678" s="82" t="s">
        <v>4284</v>
      </c>
      <c r="C4678" s="82">
        <v>86</v>
      </c>
      <c r="D4678" s="82" t="s">
        <v>4952</v>
      </c>
      <c r="E4678" s="82">
        <v>86885</v>
      </c>
      <c r="F4678" s="82" t="s">
        <v>4961</v>
      </c>
    </row>
    <row r="4679" spans="1:6" hidden="1" x14ac:dyDescent="0.25">
      <c r="A4679" s="82" t="s">
        <v>4676</v>
      </c>
      <c r="B4679" s="82" t="s">
        <v>3941</v>
      </c>
      <c r="C4679" s="82">
        <v>88</v>
      </c>
      <c r="D4679" s="82" t="s">
        <v>4962</v>
      </c>
      <c r="E4679" s="82">
        <v>88564</v>
      </c>
      <c r="F4679" s="82" t="s">
        <v>4676</v>
      </c>
    </row>
    <row r="4680" spans="1:6" hidden="1" x14ac:dyDescent="0.25">
      <c r="A4680" s="82" t="s">
        <v>4809</v>
      </c>
      <c r="B4680" s="82" t="s">
        <v>3941</v>
      </c>
      <c r="C4680" s="82">
        <v>88</v>
      </c>
      <c r="D4680" s="82" t="s">
        <v>4962</v>
      </c>
      <c r="E4680" s="82">
        <v>88001</v>
      </c>
      <c r="F4680" s="82" t="s">
        <v>4809</v>
      </c>
    </row>
    <row r="4681" spans="1:6" hidden="1" x14ac:dyDescent="0.25">
      <c r="A4681" s="82" t="s">
        <v>4963</v>
      </c>
      <c r="B4681" s="82" t="s">
        <v>4284</v>
      </c>
      <c r="C4681" s="82">
        <v>91</v>
      </c>
      <c r="D4681" s="82" t="s">
        <v>4964</v>
      </c>
      <c r="E4681" s="82">
        <v>91263</v>
      </c>
      <c r="F4681" s="82" t="s">
        <v>4963</v>
      </c>
    </row>
    <row r="4682" spans="1:6" hidden="1" x14ac:dyDescent="0.25">
      <c r="A4682" s="82" t="s">
        <v>4965</v>
      </c>
      <c r="B4682" s="82" t="s">
        <v>4284</v>
      </c>
      <c r="C4682" s="82">
        <v>91</v>
      </c>
      <c r="D4682" s="82" t="s">
        <v>4964</v>
      </c>
      <c r="E4682" s="82">
        <v>91405</v>
      </c>
      <c r="F4682" s="82" t="s">
        <v>4965</v>
      </c>
    </row>
    <row r="4683" spans="1:6" hidden="1" x14ac:dyDescent="0.25">
      <c r="A4683" s="82" t="s">
        <v>4966</v>
      </c>
      <c r="B4683" s="82" t="s">
        <v>4284</v>
      </c>
      <c r="C4683" s="82">
        <v>91</v>
      </c>
      <c r="D4683" s="82" t="s">
        <v>4964</v>
      </c>
      <c r="E4683" s="82">
        <v>91407</v>
      </c>
      <c r="F4683" s="82" t="s">
        <v>4966</v>
      </c>
    </row>
    <row r="4684" spans="1:6" hidden="1" x14ac:dyDescent="0.25">
      <c r="A4684" s="82" t="s">
        <v>4181</v>
      </c>
      <c r="B4684" s="82" t="s">
        <v>4284</v>
      </c>
      <c r="C4684" s="82">
        <v>91</v>
      </c>
      <c r="D4684" s="82" t="s">
        <v>4964</v>
      </c>
      <c r="E4684" s="82">
        <v>9143</v>
      </c>
      <c r="F4684" s="82" t="s">
        <v>4181</v>
      </c>
    </row>
    <row r="4685" spans="1:6" hidden="1" x14ac:dyDescent="0.25">
      <c r="A4685" s="82" t="s">
        <v>4967</v>
      </c>
      <c r="B4685" s="82" t="s">
        <v>4284</v>
      </c>
      <c r="C4685" s="82">
        <v>91</v>
      </c>
      <c r="D4685" s="82" t="s">
        <v>4964</v>
      </c>
      <c r="E4685" s="82">
        <v>91001</v>
      </c>
      <c r="F4685" s="82" t="s">
        <v>4967</v>
      </c>
    </row>
    <row r="4686" spans="1:6" hidden="1" x14ac:dyDescent="0.25">
      <c r="A4686" s="82" t="s">
        <v>4968</v>
      </c>
      <c r="B4686" s="82" t="s">
        <v>4284</v>
      </c>
      <c r="C4686" s="82">
        <v>91</v>
      </c>
      <c r="D4686" s="82" t="s">
        <v>4964</v>
      </c>
      <c r="E4686" s="82">
        <v>9146</v>
      </c>
      <c r="F4686" s="82" t="s">
        <v>4968</v>
      </c>
    </row>
    <row r="4687" spans="1:6" hidden="1" x14ac:dyDescent="0.25">
      <c r="A4687" s="82" t="s">
        <v>4969</v>
      </c>
      <c r="B4687" s="82" t="s">
        <v>4284</v>
      </c>
      <c r="C4687" s="82">
        <v>91</v>
      </c>
      <c r="D4687" s="82" t="s">
        <v>4964</v>
      </c>
      <c r="E4687" s="82">
        <v>9153</v>
      </c>
      <c r="F4687" s="82" t="s">
        <v>4969</v>
      </c>
    </row>
    <row r="4688" spans="1:6" hidden="1" x14ac:dyDescent="0.25">
      <c r="A4688" s="82" t="s">
        <v>4970</v>
      </c>
      <c r="B4688" s="82" t="s">
        <v>4284</v>
      </c>
      <c r="C4688" s="82">
        <v>91</v>
      </c>
      <c r="D4688" s="82" t="s">
        <v>4964</v>
      </c>
      <c r="E4688" s="82">
        <v>91536</v>
      </c>
      <c r="F4688" s="82" t="s">
        <v>4970</v>
      </c>
    </row>
    <row r="4689" spans="1:6" hidden="1" x14ac:dyDescent="0.25">
      <c r="A4689" s="82" t="s">
        <v>4971</v>
      </c>
      <c r="B4689" s="82" t="s">
        <v>4284</v>
      </c>
      <c r="C4689" s="82">
        <v>91</v>
      </c>
      <c r="D4689" s="82" t="s">
        <v>4964</v>
      </c>
      <c r="E4689" s="82">
        <v>9154</v>
      </c>
      <c r="F4689" s="82" t="s">
        <v>4971</v>
      </c>
    </row>
    <row r="4690" spans="1:6" hidden="1" x14ac:dyDescent="0.25">
      <c r="A4690" s="82" t="s">
        <v>4720</v>
      </c>
      <c r="B4690" s="82" t="s">
        <v>4284</v>
      </c>
      <c r="C4690" s="82">
        <v>91</v>
      </c>
      <c r="D4690" s="82" t="s">
        <v>4964</v>
      </c>
      <c r="E4690" s="82">
        <v>91669</v>
      </c>
      <c r="F4690" s="82" t="s">
        <v>4720</v>
      </c>
    </row>
    <row r="4691" spans="1:6" hidden="1" x14ac:dyDescent="0.25">
      <c r="A4691" s="82" t="s">
        <v>4972</v>
      </c>
      <c r="B4691" s="82" t="s">
        <v>4284</v>
      </c>
      <c r="C4691" s="82">
        <v>91</v>
      </c>
      <c r="D4691" s="82" t="s">
        <v>4964</v>
      </c>
      <c r="E4691" s="82">
        <v>91798</v>
      </c>
      <c r="F4691" s="82" t="s">
        <v>4972</v>
      </c>
    </row>
    <row r="4692" spans="1:6" hidden="1" x14ac:dyDescent="0.25">
      <c r="A4692" s="82" t="s">
        <v>4973</v>
      </c>
      <c r="B4692" s="82" t="s">
        <v>4612</v>
      </c>
      <c r="C4692" s="82">
        <v>94</v>
      </c>
      <c r="D4692" s="82" t="s">
        <v>4974</v>
      </c>
      <c r="E4692" s="82">
        <v>94343</v>
      </c>
      <c r="F4692" s="82" t="s">
        <v>4973</v>
      </c>
    </row>
    <row r="4693" spans="1:6" hidden="1" x14ac:dyDescent="0.25">
      <c r="A4693" s="82" t="s">
        <v>4975</v>
      </c>
      <c r="B4693" s="82" t="s">
        <v>4612</v>
      </c>
      <c r="C4693" s="82">
        <v>94</v>
      </c>
      <c r="D4693" s="82" t="s">
        <v>4974</v>
      </c>
      <c r="E4693" s="82">
        <v>94886</v>
      </c>
      <c r="F4693" s="82" t="s">
        <v>4975</v>
      </c>
    </row>
    <row r="4694" spans="1:6" hidden="1" x14ac:dyDescent="0.25">
      <c r="A4694" s="82" t="s">
        <v>4976</v>
      </c>
      <c r="B4694" s="82" t="s">
        <v>4612</v>
      </c>
      <c r="C4694" s="82">
        <v>94</v>
      </c>
      <c r="D4694" s="82" t="s">
        <v>4974</v>
      </c>
      <c r="E4694" s="82">
        <v>94001</v>
      </c>
      <c r="F4694" s="82" t="s">
        <v>4976</v>
      </c>
    </row>
    <row r="4695" spans="1:6" hidden="1" x14ac:dyDescent="0.25">
      <c r="A4695" s="82" t="s">
        <v>4977</v>
      </c>
      <c r="B4695" s="82" t="s">
        <v>4612</v>
      </c>
      <c r="C4695" s="82">
        <v>94</v>
      </c>
      <c r="D4695" s="82" t="s">
        <v>4974</v>
      </c>
      <c r="E4695" s="82">
        <v>94885</v>
      </c>
      <c r="F4695" s="82" t="s">
        <v>4977</v>
      </c>
    </row>
    <row r="4696" spans="1:6" hidden="1" x14ac:dyDescent="0.25">
      <c r="A4696" s="82" t="s">
        <v>4978</v>
      </c>
      <c r="B4696" s="82" t="s">
        <v>4612</v>
      </c>
      <c r="C4696" s="82">
        <v>94</v>
      </c>
      <c r="D4696" s="82" t="s">
        <v>4974</v>
      </c>
      <c r="E4696" s="82">
        <v>94663</v>
      </c>
      <c r="F4696" s="82" t="s">
        <v>4978</v>
      </c>
    </row>
    <row r="4697" spans="1:6" hidden="1" x14ac:dyDescent="0.25">
      <c r="A4697" s="82" t="s">
        <v>4979</v>
      </c>
      <c r="B4697" s="82" t="s">
        <v>4612</v>
      </c>
      <c r="C4697" s="82">
        <v>94</v>
      </c>
      <c r="D4697" s="82" t="s">
        <v>4974</v>
      </c>
      <c r="E4697" s="82">
        <v>94888</v>
      </c>
      <c r="F4697" s="82" t="s">
        <v>4979</v>
      </c>
    </row>
    <row r="4698" spans="1:6" hidden="1" x14ac:dyDescent="0.25">
      <c r="A4698" s="82" t="s">
        <v>4980</v>
      </c>
      <c r="B4698" s="82" t="s">
        <v>4612</v>
      </c>
      <c r="C4698" s="82">
        <v>94</v>
      </c>
      <c r="D4698" s="82" t="s">
        <v>4974</v>
      </c>
      <c r="E4698" s="82">
        <v>94887</v>
      </c>
      <c r="F4698" s="82" t="s">
        <v>4980</v>
      </c>
    </row>
    <row r="4699" spans="1:6" hidden="1" x14ac:dyDescent="0.25">
      <c r="A4699" s="82" t="s">
        <v>4081</v>
      </c>
      <c r="B4699" s="82" t="s">
        <v>4612</v>
      </c>
      <c r="C4699" s="82">
        <v>94</v>
      </c>
      <c r="D4699" s="82" t="s">
        <v>4974</v>
      </c>
      <c r="E4699" s="82">
        <v>94884</v>
      </c>
      <c r="F4699" s="82" t="s">
        <v>4081</v>
      </c>
    </row>
    <row r="4700" spans="1:6" hidden="1" x14ac:dyDescent="0.25">
      <c r="A4700" s="82" t="s">
        <v>4981</v>
      </c>
      <c r="B4700" s="82" t="s">
        <v>4612</v>
      </c>
      <c r="C4700" s="82">
        <v>94</v>
      </c>
      <c r="D4700" s="82" t="s">
        <v>4974</v>
      </c>
      <c r="E4700" s="82">
        <v>94883</v>
      </c>
      <c r="F4700" s="82" t="s">
        <v>4981</v>
      </c>
    </row>
    <row r="4701" spans="1:6" hidden="1" x14ac:dyDescent="0.25">
      <c r="A4701" s="82" t="s">
        <v>4097</v>
      </c>
      <c r="B4701" s="82" t="s">
        <v>4612</v>
      </c>
      <c r="C4701" s="82">
        <v>95</v>
      </c>
      <c r="D4701" s="82" t="s">
        <v>4982</v>
      </c>
      <c r="E4701" s="82">
        <v>95015</v>
      </c>
      <c r="F4701" s="82" t="s">
        <v>4097</v>
      </c>
    </row>
    <row r="4702" spans="1:6" hidden="1" x14ac:dyDescent="0.25">
      <c r="A4702" s="82" t="s">
        <v>4983</v>
      </c>
      <c r="B4702" s="82" t="s">
        <v>4612</v>
      </c>
      <c r="C4702" s="82">
        <v>95</v>
      </c>
      <c r="D4702" s="82" t="s">
        <v>4982</v>
      </c>
      <c r="E4702" s="82">
        <v>95025</v>
      </c>
      <c r="F4702" s="82" t="s">
        <v>4983</v>
      </c>
    </row>
    <row r="4703" spans="1:6" hidden="1" x14ac:dyDescent="0.25">
      <c r="A4703" s="82" t="s">
        <v>4185</v>
      </c>
      <c r="B4703" s="82" t="s">
        <v>4612</v>
      </c>
      <c r="C4703" s="82">
        <v>95</v>
      </c>
      <c r="D4703" s="82" t="s">
        <v>4982</v>
      </c>
      <c r="E4703" s="82">
        <v>952</v>
      </c>
      <c r="F4703" s="82" t="s">
        <v>4185</v>
      </c>
    </row>
    <row r="4704" spans="1:6" hidden="1" x14ac:dyDescent="0.25">
      <c r="A4704" s="82" t="s">
        <v>4984</v>
      </c>
      <c r="B4704" s="82" t="s">
        <v>4612</v>
      </c>
      <c r="C4704" s="82">
        <v>95</v>
      </c>
      <c r="D4704" s="82" t="s">
        <v>4982</v>
      </c>
      <c r="E4704" s="82">
        <v>95001</v>
      </c>
      <c r="F4704" s="82" t="s">
        <v>4984</v>
      </c>
    </row>
    <row r="4705" spans="1:6" hidden="1" x14ac:dyDescent="0.25">
      <c r="A4705" s="82" t="s">
        <v>4985</v>
      </c>
      <c r="B4705" s="82" t="s">
        <v>4612</v>
      </c>
      <c r="C4705" s="82">
        <v>97</v>
      </c>
      <c r="D4705" s="82" t="s">
        <v>4986</v>
      </c>
      <c r="E4705" s="82">
        <v>97161</v>
      </c>
      <c r="F4705" s="82" t="s">
        <v>4985</v>
      </c>
    </row>
    <row r="4706" spans="1:6" hidden="1" x14ac:dyDescent="0.25">
      <c r="A4706" s="82" t="s">
        <v>4987</v>
      </c>
      <c r="B4706" s="82" t="s">
        <v>4612</v>
      </c>
      <c r="C4706" s="82">
        <v>97</v>
      </c>
      <c r="D4706" s="82" t="s">
        <v>4986</v>
      </c>
      <c r="E4706" s="82">
        <v>97001</v>
      </c>
      <c r="F4706" s="82" t="s">
        <v>4987</v>
      </c>
    </row>
    <row r="4707" spans="1:6" hidden="1" x14ac:dyDescent="0.25">
      <c r="A4707" s="82" t="s">
        <v>4988</v>
      </c>
      <c r="B4707" s="82" t="s">
        <v>4612</v>
      </c>
      <c r="C4707" s="82">
        <v>97</v>
      </c>
      <c r="D4707" s="82" t="s">
        <v>4986</v>
      </c>
      <c r="E4707" s="82">
        <v>97511</v>
      </c>
      <c r="F4707" s="82" t="s">
        <v>4988</v>
      </c>
    </row>
    <row r="4708" spans="1:6" hidden="1" x14ac:dyDescent="0.25">
      <c r="A4708" s="82" t="s">
        <v>4989</v>
      </c>
      <c r="B4708" s="82" t="s">
        <v>4612</v>
      </c>
      <c r="C4708" s="82">
        <v>97</v>
      </c>
      <c r="D4708" s="82" t="s">
        <v>4986</v>
      </c>
      <c r="E4708" s="82">
        <v>97777</v>
      </c>
      <c r="F4708" s="82" t="s">
        <v>4989</v>
      </c>
    </row>
    <row r="4709" spans="1:6" hidden="1" x14ac:dyDescent="0.25">
      <c r="A4709" s="82" t="s">
        <v>4990</v>
      </c>
      <c r="B4709" s="82" t="s">
        <v>4612</v>
      </c>
      <c r="C4709" s="82">
        <v>97</v>
      </c>
      <c r="D4709" s="82" t="s">
        <v>4986</v>
      </c>
      <c r="E4709" s="82">
        <v>97666</v>
      </c>
      <c r="F4709" s="82" t="s">
        <v>4990</v>
      </c>
    </row>
    <row r="4710" spans="1:6" hidden="1" x14ac:dyDescent="0.25">
      <c r="A4710" s="82" t="s">
        <v>4991</v>
      </c>
      <c r="B4710" s="82" t="s">
        <v>4612</v>
      </c>
      <c r="C4710" s="82">
        <v>97</v>
      </c>
      <c r="D4710" s="82" t="s">
        <v>4986</v>
      </c>
      <c r="E4710" s="82">
        <v>97889</v>
      </c>
      <c r="F4710" s="82" t="s">
        <v>4991</v>
      </c>
    </row>
    <row r="4711" spans="1:6" hidden="1" x14ac:dyDescent="0.25">
      <c r="A4711" s="82" t="s">
        <v>4992</v>
      </c>
      <c r="B4711" s="82" t="s">
        <v>4612</v>
      </c>
      <c r="C4711" s="82">
        <v>99</v>
      </c>
      <c r="D4711" s="82" t="s">
        <v>4993</v>
      </c>
      <c r="E4711" s="82">
        <v>99773</v>
      </c>
      <c r="F4711" s="82" t="s">
        <v>4992</v>
      </c>
    </row>
    <row r="4712" spans="1:6" hidden="1" x14ac:dyDescent="0.25">
      <c r="A4712" s="82" t="s">
        <v>4994</v>
      </c>
      <c r="B4712" s="82" t="s">
        <v>4612</v>
      </c>
      <c r="C4712" s="82">
        <v>99</v>
      </c>
      <c r="D4712" s="82" t="s">
        <v>4993</v>
      </c>
      <c r="E4712" s="82">
        <v>99524</v>
      </c>
      <c r="F4712" s="82" t="s">
        <v>4994</v>
      </c>
    </row>
    <row r="4713" spans="1:6" hidden="1" x14ac:dyDescent="0.25">
      <c r="A4713" s="82" t="s">
        <v>4995</v>
      </c>
      <c r="B4713" s="82" t="s">
        <v>4612</v>
      </c>
      <c r="C4713" s="82">
        <v>99</v>
      </c>
      <c r="D4713" s="82" t="s">
        <v>4993</v>
      </c>
      <c r="E4713" s="82">
        <v>99001</v>
      </c>
      <c r="F4713" s="82" t="s">
        <v>4995</v>
      </c>
    </row>
    <row r="4714" spans="1:6" hidden="1" x14ac:dyDescent="0.25">
      <c r="A4714" s="82" t="s">
        <v>4996</v>
      </c>
      <c r="B4714" s="82" t="s">
        <v>4612</v>
      </c>
      <c r="C4714" s="82">
        <v>99</v>
      </c>
      <c r="D4714" s="82" t="s">
        <v>4993</v>
      </c>
      <c r="E4714" s="82">
        <v>99624</v>
      </c>
      <c r="F4714" s="82" t="s">
        <v>4996</v>
      </c>
    </row>
  </sheetData>
  <sheetProtection algorithmName="SHA-512" hashValue="PmVByIzQtET8+EqRBP0B69Dtw4VdaL57MLCnpiR6yrsvUNrgFq430aDNIPzlFvG0BNzrbChPOrnYGWlPsfAGhg==" saltValue="zGE0DXe7NnR900fRLHipwg==" spinCount="100000" sheet="1" objects="1" scenarios="1"/>
  <sortState xmlns:xlrd2="http://schemas.microsoft.com/office/spreadsheetml/2017/richdata2" ref="B23:AG23">
    <sortCondition ref="B23"/>
  </sortState>
  <dataConsolidate/>
  <mergeCells count="22">
    <mergeCell ref="H19:J19"/>
    <mergeCell ref="A9:J9"/>
    <mergeCell ref="C17:D17"/>
    <mergeCell ref="H17:J17"/>
    <mergeCell ref="C14:D14"/>
    <mergeCell ref="H14:J14"/>
    <mergeCell ref="H10:J10"/>
    <mergeCell ref="C18:D18"/>
    <mergeCell ref="C19:D19"/>
    <mergeCell ref="H15:J15"/>
    <mergeCell ref="H11:J11"/>
    <mergeCell ref="H12:J12"/>
    <mergeCell ref="H18:J18"/>
    <mergeCell ref="C16:D16"/>
    <mergeCell ref="H16:J16"/>
    <mergeCell ref="H13:J13"/>
    <mergeCell ref="M9:P9"/>
    <mergeCell ref="C15:D15"/>
    <mergeCell ref="C10:D10"/>
    <mergeCell ref="C13:D13"/>
    <mergeCell ref="C11:D11"/>
    <mergeCell ref="C12:D12"/>
  </mergeCells>
  <conditionalFormatting sqref="K23:K3572">
    <cfRule type="cellIs" dxfId="0" priority="2" operator="lessThan">
      <formula>43465</formula>
    </cfRule>
  </conditionalFormatting>
  <dataValidations xWindow="1362" yWindow="307" count="32">
    <dataValidation type="decimal" allowBlank="1" showInputMessage="1" showErrorMessage="1" sqref="O11:O14" xr:uid="{00000000-0002-0000-0000-000000000000}">
      <formula1>0</formula1>
      <formula2>1</formula2>
    </dataValidation>
    <dataValidation type="whole" allowBlank="1" showInputMessage="1" showErrorMessage="1" sqref="AB23:AB3572" xr:uid="{00000000-0002-0000-0000-000001000000}">
      <formula1>1</formula1>
      <formula2>180</formula2>
    </dataValidation>
    <dataValidation type="whole" allowBlank="1" showInputMessage="1" showErrorMessage="1" promptTitle="Valor mínimo de despacho" prompt="Por favor dilingencie este campo cuando como empresa, exijan un valor mínimo de venta para despachos" sqref="P11:P14" xr:uid="{00000000-0002-0000-0000-000002000000}">
      <formula1>0</formula1>
      <formula2>5000000</formula2>
    </dataValidation>
    <dataValidation allowBlank="1" showInputMessage="1" showErrorMessage="1" promptTitle="Ciudad de Despacho" prompt="Escoja la ciudad o municipio de donde se realizarán los despachos principales de los insumos por ustedes ofertados.   Es una lista desplegable, por favor no es válido digitar por fuera de estos." sqref="A6" xr:uid="{00000000-0002-0000-0000-00000A000000}"/>
    <dataValidation allowBlank="1" showInputMessage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A2 AA9:AI16 Y16:Z16 P15:P19 C2:AJ2 N15:N19 M11:M19 K9:L19 M9:O9 O11:O19" xr:uid="{00000000-0002-0000-0000-00000D000000}"/>
    <dataValidation allowBlank="1" showErrorMessage="1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H6:I6 P15:P21 W7:Z15 S5:AI6 A7:L8 A20:L21 A3:AJ3 P7:V8 AA7:AI8 K7:M21 O7:O21 N7:N10 N15:N21" xr:uid="{00000000-0002-0000-0000-00000E000000}"/>
    <dataValidation allowBlank="1" showInputMessage="1" showErrorMessage="1" sqref="P15:P21 P7:P8 K7:M21 O7:O21 N7:N10 N15:N21" xr:uid="{00000000-0002-0000-0000-00000F000000}"/>
    <dataValidation allowBlank="1" showInputMessage="1" showErrorMessage="1" promptTitle="Nombre del Proveedor" prompt="Ingrese el Nombre del Proveedor, tal cual figura en el RUT o Certificado de Cámara de Comercio" sqref="A5" xr:uid="{00000000-0002-0000-0000-000012000000}"/>
    <dataValidation type="whole" allowBlank="1" showInputMessage="1" showErrorMessage="1" promptTitle="Teléfono fijo" prompt="Digite el número telefónico fijo del contacto sin incluir el indicativo de ciudad, sin utilizar por favor guiones, espacios o caracteres especiales" sqref="F11:F19" xr:uid="{00000000-0002-0000-0000-000013000000}">
      <formula1>1</formula1>
      <formula2>9999999</formula2>
    </dataValidation>
    <dataValidation type="whole" allowBlank="1" showInputMessage="1" showErrorMessage="1" promptTitle="Número celular" prompt="Digite el número celular del contacto, sin utilizar por favor guiones, espacios o caracteres especiales" sqref="G11:G19" xr:uid="{00000000-0002-0000-0000-000014000000}">
      <formula1>3000000000</formula1>
      <formula2>9999999999</formula2>
    </dataValidation>
    <dataValidation type="whole" allowBlank="1" showInputMessage="1" showErrorMessage="1" promptTitle="Nit del Proveedor" prompt="Digite el nit de su empresa incluyendo el dígito de verificación, sin utilizar por favor guiones, espacios o caracteres especiales" sqref="D5" xr:uid="{00000000-0002-0000-0000-000016000000}">
      <formula1>1</formula1>
      <formula2>99999999999</formula2>
    </dataValidation>
    <dataValidation type="date" allowBlank="1" showInputMessage="1" showErrorMessage="1" promptTitle="Formato fecha vencimiento invima" prompt="Indique la fecha de vencimiento del registro invima en formato dd/mm/aaaa" sqref="K23:K3572" xr:uid="{F9E301D6-05D3-4D3B-BD03-90851B8A997A}">
      <formula1>43466</formula1>
      <formula2>51501</formula2>
    </dataValidation>
    <dataValidation type="list" allowBlank="1" showInputMessage="1" showErrorMessage="1" sqref="L23:L3572" xr:uid="{6CCADE0D-0CD0-432E-8940-4AC613A7535B}">
      <formula1>$AW$1:$AW$4</formula1>
    </dataValidation>
    <dataValidation type="list" allowBlank="1" showInputMessage="1" showErrorMessage="1" sqref="R23:S3572" xr:uid="{17AC27B0-760F-4D47-BA8C-C1935523C7B3}">
      <formula1>$AX$1:$AX$2</formula1>
    </dataValidation>
    <dataValidation type="decimal" allowBlank="1" showInputMessage="1" showErrorMessage="1" sqref="AD23:AD3572" xr:uid="{076136D3-FC18-4604-B44F-22295CE27116}">
      <formula1>1</formula1>
      <formula2>100000</formula2>
    </dataValidation>
    <dataValidation allowBlank="1" showInputMessage="1" showErrorMessage="1" promptTitle="Unidad de venta proveedor" prompt="Indique la unidad de empaque minima de venta del producto seleccionando la que corresponda de la lista desplegable._x000a_" sqref="AC22" xr:uid="{027BE462-5E1E-44DC-BC6D-20342AD32344}"/>
    <dataValidation allowBlank="1" showInputMessage="1" showErrorMessage="1" promptTitle="Contenido unidad minima de venta" prompt="Indique la cantidad contenida en la unidad de empaque de venta minimo seleccionado en la columna &quot;UNidad minima de venta proveedor&quot;. La cantidad debe indicarse en función de la unidad de consumo de la Fundación (columna D)_x000a_" sqref="AD22" xr:uid="{017CCF66-CCBF-44FD-B6DE-46E604406B61}"/>
    <dataValidation type="list" allowBlank="1" showInputMessage="1" showErrorMessage="1" sqref="AF23:AF3572" xr:uid="{A4F36D6A-E5C4-4653-BDE3-1C1E162462AB}">
      <formula1>$AY$1:$AY$3</formula1>
    </dataValidation>
    <dataValidation allowBlank="1" showInputMessage="1" showErrorMessage="1" promptTitle="Valor unitario" prompt="Indique el precio unitario a ofertar. IMPORTANTE: El precio debe indicarse en función de la unidad de manejo del producto indicado en la columna D &quot;Unidad de consumo Hospitales&quot;." sqref="AE22" xr:uid="{FE41A195-A580-4925-95DD-2D3A551FA5A3}"/>
    <dataValidation type="list" allowBlank="1" showInputMessage="1" showErrorMessage="1" sqref="M23:M3572" xr:uid="{6A9887E2-77B3-43D3-A297-ED38DA047B47}">
      <formula1>$AZ$1:$AZ$5</formula1>
    </dataValidation>
    <dataValidation type="list" allowBlank="1" showInputMessage="1" showErrorMessage="1" sqref="B6 E11:E19" xr:uid="{57C90A13-E13B-4D81-A461-B92B89C10AC5}">
      <formula1>$A$3592:$A$4714</formula1>
    </dataValidation>
    <dataValidation allowBlank="1" showInputMessage="1" showErrorMessage="1" promptTitle="Ingreso dato Reg. Invima" prompt="Ingresar el Registro Invima del producto, en caso de no requerir indicarlo con el texto &quot;NO APLICA&quot;. Este campo debe diligenciarse según el siguiente ejemplo: 2012M-000111-R1" sqref="J23:J3572" xr:uid="{61F29E8F-9F13-4B78-8781-BC2632F045F1}"/>
    <dataValidation type="list" allowBlank="1" showInputMessage="1" showErrorMessage="1" sqref="F6" xr:uid="{645A1CA2-0318-4922-84EB-4AC60B154BD6}">
      <formula1>$G$3592:$G$3594</formula1>
    </dataValidation>
    <dataValidation allowBlank="1" showInputMessage="1" showErrorMessage="1" promptTitle="Aviso Importante" sqref="M10:O10" xr:uid="{204F821D-57B1-49BF-BA5A-84C4037A0BDA}"/>
    <dataValidation type="whole" allowBlank="1" showErrorMessage="1" error="E plazo de pago no debe ser inferior a 15 dias" promptTitle="Aviso Importante" prompt="Este documento constituye una creación intelectual propiedad de San Vicente Fundación y protegido por la legislación nacional e internal. Por tanto, está prohibida su reproducción, copia, alteración o transformación sin autorización expresa del titular" sqref="N12:N14" xr:uid="{B1B55A3E-8FA3-40A5-9D41-84EEE0E527C1}">
      <formula1>15</formula1>
      <formula2>180</formula2>
    </dataValidation>
    <dataValidation type="whole" allowBlank="1" showInputMessage="1" showErrorMessage="1" error="El plazo de pago no debe ser inferior a 15 dias" sqref="N12:N14" xr:uid="{7688C09B-9A25-453B-BB53-CFD753466624}">
      <formula1>15</formula1>
      <formula2>180</formula2>
    </dataValidation>
    <dataValidation type="whole" allowBlank="1" showInputMessage="1" showErrorMessage="1" error="El plazo de pago no debe ser inferior a 15 dias." prompt="El plazo de pago mínimo de pago debe ser de 15 días." sqref="N12:N14" xr:uid="{5693D091-D527-475D-A97C-4C7076ED37E6}">
      <formula1>15</formula1>
      <formula2>180</formula2>
    </dataValidation>
    <dataValidation type="whole" allowBlank="1" showInputMessage="1" showErrorMessage="1" promptTitle="Aviso Importante" prompt="El plazo mínimo de pago debe ser de 15 dias." sqref="N12:N14" xr:uid="{EA4A0341-EE03-4E78-A455-417B58753430}">
      <formula1>14</formula1>
      <formula2>180</formula2>
    </dataValidation>
    <dataValidation type="whole" allowBlank="1" showInputMessage="1" showErrorMessage="1" error="E plazo de pago no debe ser inferior a 15 dias" promptTitle="Aviso Importante" prompt="El plazo minimo de pago dede ser de 15 dias" sqref="N11" xr:uid="{8E570D83-8FB7-4981-B348-280B54F05E35}">
      <formula1>15</formula1>
      <formula2>180</formula2>
    </dataValidation>
    <dataValidation type="whole" allowBlank="1" showInputMessage="1" showErrorMessage="1" error="El plazo de pago no debe ser inferior a 15 dias" promptTitle="Plazo mínimo de pago" prompt="El plazo de pagomínimo de pago no debe ser inferior a 15 dias" sqref="N11" xr:uid="{51F5C3B2-CCA5-4989-812E-C139B4EA6C1C}">
      <formula1>15</formula1>
      <formula2>180</formula2>
    </dataValidation>
    <dataValidation type="whole" allowBlank="1" showInputMessage="1" showErrorMessage="1" error="El plazo de pago no debe ser inferior a 15 dias." prompt="El plazo mínimo de pago debe ser de 15 días." sqref="N11" xr:uid="{AF12E897-9CD4-4610-8631-492BA9355F07}">
      <formula1>15</formula1>
      <formula2>180</formula2>
    </dataValidation>
    <dataValidation type="whole" allowBlank="1" showInputMessage="1" showErrorMessage="1" promptTitle="Aviso Importante" prompt="El plazo mínimo de pago debe ser de 15 dias." sqref="N11" xr:uid="{A28EB085-FBD4-4167-80EB-C1E8E4C16FE8}">
      <formula1>15</formula1>
      <formula2>180</formula2>
    </dataValidation>
  </dataValidations>
  <pageMargins left="0.23622047244094491" right="0.23622047244094491" top="0.74803149606299213" bottom="0.74803149606299213" header="0.31496062992125984" footer="0.31496062992125984"/>
  <pageSetup scale="5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362" yWindow="307" count="2">
        <x14:dataValidation type="list" allowBlank="1" showInputMessage="1" showErrorMessage="1" xr:uid="{927E5069-E00C-4211-82C8-26950D944FB0}">
          <x14:formula1>
            <xm:f>'Unidades de manejo'!$A$2:$A$54</xm:f>
          </x14:formula1>
          <xm:sqref>AC23:AC3572</xm:sqref>
        </x14:dataValidation>
        <x14:dataValidation type="list" allowBlank="1" showInputMessage="1" showErrorMessage="1" xr:uid="{A029AA48-35C3-4300-910C-2E13203CB0F6}">
          <x14:formula1>
            <xm:f>'Principios Activos'!$A$1:$A$2418</xm:f>
          </x14:formula1>
          <xm:sqref>O23:O3572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3BC4-3B4A-4960-8D10-06827BEEDAD6}">
  <dimension ref="A1:B2418"/>
  <sheetViews>
    <sheetView workbookViewId="0">
      <selection sqref="A1:B2418"/>
    </sheetView>
  </sheetViews>
  <sheetFormatPr baseColWidth="10" defaultRowHeight="15" x14ac:dyDescent="0.25"/>
  <cols>
    <col min="1" max="1" width="17" customWidth="1"/>
  </cols>
  <sheetData>
    <row r="1" spans="1:2" x14ac:dyDescent="0.25">
      <c r="A1" t="s">
        <v>7155</v>
      </c>
      <c r="B1" t="s">
        <v>5020</v>
      </c>
    </row>
    <row r="2" spans="1:2" x14ac:dyDescent="0.25">
      <c r="A2" t="s">
        <v>7156</v>
      </c>
      <c r="B2" t="s">
        <v>5021</v>
      </c>
    </row>
    <row r="3" spans="1:2" x14ac:dyDescent="0.25">
      <c r="A3" t="s">
        <v>7157</v>
      </c>
      <c r="B3" t="s">
        <v>5022</v>
      </c>
    </row>
    <row r="4" spans="1:2" x14ac:dyDescent="0.25">
      <c r="A4" t="s">
        <v>7158</v>
      </c>
      <c r="B4" t="s">
        <v>5023</v>
      </c>
    </row>
    <row r="5" spans="1:2" x14ac:dyDescent="0.25">
      <c r="A5" t="s">
        <v>7159</v>
      </c>
      <c r="B5" t="s">
        <v>5024</v>
      </c>
    </row>
    <row r="6" spans="1:2" x14ac:dyDescent="0.25">
      <c r="A6" t="s">
        <v>7160</v>
      </c>
      <c r="B6" t="s">
        <v>5025</v>
      </c>
    </row>
    <row r="7" spans="1:2" x14ac:dyDescent="0.25">
      <c r="A7" t="s">
        <v>7161</v>
      </c>
      <c r="B7" t="s">
        <v>5026</v>
      </c>
    </row>
    <row r="8" spans="1:2" x14ac:dyDescent="0.25">
      <c r="A8" t="s">
        <v>7162</v>
      </c>
      <c r="B8" t="s">
        <v>5027</v>
      </c>
    </row>
    <row r="9" spans="1:2" x14ac:dyDescent="0.25">
      <c r="A9" t="s">
        <v>7163</v>
      </c>
      <c r="B9" t="s">
        <v>5028</v>
      </c>
    </row>
    <row r="10" spans="1:2" x14ac:dyDescent="0.25">
      <c r="A10" t="s">
        <v>7164</v>
      </c>
      <c r="B10" t="s">
        <v>5029</v>
      </c>
    </row>
    <row r="11" spans="1:2" x14ac:dyDescent="0.25">
      <c r="A11" t="s">
        <v>7165</v>
      </c>
      <c r="B11" t="s">
        <v>5030</v>
      </c>
    </row>
    <row r="12" spans="1:2" x14ac:dyDescent="0.25">
      <c r="A12" t="s">
        <v>7166</v>
      </c>
      <c r="B12" t="s">
        <v>5031</v>
      </c>
    </row>
    <row r="13" spans="1:2" x14ac:dyDescent="0.25">
      <c r="A13" t="s">
        <v>7167</v>
      </c>
      <c r="B13" t="s">
        <v>5032</v>
      </c>
    </row>
    <row r="14" spans="1:2" x14ac:dyDescent="0.25">
      <c r="A14" t="s">
        <v>7168</v>
      </c>
      <c r="B14" t="s">
        <v>5033</v>
      </c>
    </row>
    <row r="15" spans="1:2" x14ac:dyDescent="0.25">
      <c r="A15" t="s">
        <v>7169</v>
      </c>
      <c r="B15" t="s">
        <v>5034</v>
      </c>
    </row>
    <row r="16" spans="1:2" x14ac:dyDescent="0.25">
      <c r="A16" t="s">
        <v>7170</v>
      </c>
      <c r="B16" t="s">
        <v>5035</v>
      </c>
    </row>
    <row r="17" spans="1:2" x14ac:dyDescent="0.25">
      <c r="A17" t="s">
        <v>7171</v>
      </c>
      <c r="B17" t="s">
        <v>5036</v>
      </c>
    </row>
    <row r="18" spans="1:2" x14ac:dyDescent="0.25">
      <c r="A18" t="s">
        <v>7172</v>
      </c>
      <c r="B18" t="s">
        <v>5037</v>
      </c>
    </row>
    <row r="19" spans="1:2" x14ac:dyDescent="0.25">
      <c r="A19" t="s">
        <v>7173</v>
      </c>
      <c r="B19" t="s">
        <v>5038</v>
      </c>
    </row>
    <row r="20" spans="1:2" x14ac:dyDescent="0.25">
      <c r="A20" t="s">
        <v>7174</v>
      </c>
      <c r="B20" t="s">
        <v>5039</v>
      </c>
    </row>
    <row r="21" spans="1:2" x14ac:dyDescent="0.25">
      <c r="A21" t="s">
        <v>7175</v>
      </c>
      <c r="B21" t="s">
        <v>5040</v>
      </c>
    </row>
    <row r="22" spans="1:2" x14ac:dyDescent="0.25">
      <c r="A22" t="s">
        <v>7176</v>
      </c>
      <c r="B22" t="s">
        <v>5041</v>
      </c>
    </row>
    <row r="23" spans="1:2" x14ac:dyDescent="0.25">
      <c r="A23" t="s">
        <v>7177</v>
      </c>
      <c r="B23" t="s">
        <v>5042</v>
      </c>
    </row>
    <row r="24" spans="1:2" x14ac:dyDescent="0.25">
      <c r="A24" t="s">
        <v>7178</v>
      </c>
      <c r="B24" t="s">
        <v>5029</v>
      </c>
    </row>
    <row r="25" spans="1:2" x14ac:dyDescent="0.25">
      <c r="A25" t="s">
        <v>7179</v>
      </c>
      <c r="B25" t="s">
        <v>5043</v>
      </c>
    </row>
    <row r="26" spans="1:2" x14ac:dyDescent="0.25">
      <c r="A26" t="s">
        <v>7180</v>
      </c>
      <c r="B26" t="s">
        <v>5044</v>
      </c>
    </row>
    <row r="27" spans="1:2" x14ac:dyDescent="0.25">
      <c r="A27" t="s">
        <v>7181</v>
      </c>
      <c r="B27" t="s">
        <v>5045</v>
      </c>
    </row>
    <row r="28" spans="1:2" x14ac:dyDescent="0.25">
      <c r="A28" t="s">
        <v>7182</v>
      </c>
      <c r="B28" t="s">
        <v>5046</v>
      </c>
    </row>
    <row r="29" spans="1:2" x14ac:dyDescent="0.25">
      <c r="A29" t="s">
        <v>7183</v>
      </c>
      <c r="B29" t="s">
        <v>5044</v>
      </c>
    </row>
    <row r="30" spans="1:2" x14ac:dyDescent="0.25">
      <c r="A30" t="s">
        <v>7184</v>
      </c>
      <c r="B30" t="s">
        <v>5047</v>
      </c>
    </row>
    <row r="31" spans="1:2" x14ac:dyDescent="0.25">
      <c r="A31" t="s">
        <v>7185</v>
      </c>
      <c r="B31" t="s">
        <v>5048</v>
      </c>
    </row>
    <row r="32" spans="1:2" x14ac:dyDescent="0.25">
      <c r="A32" t="s">
        <v>7186</v>
      </c>
      <c r="B32" t="s">
        <v>5049</v>
      </c>
    </row>
    <row r="33" spans="1:2" x14ac:dyDescent="0.25">
      <c r="A33" t="s">
        <v>7187</v>
      </c>
      <c r="B33" t="s">
        <v>5050</v>
      </c>
    </row>
    <row r="34" spans="1:2" x14ac:dyDescent="0.25">
      <c r="A34" t="s">
        <v>7188</v>
      </c>
      <c r="B34" t="s">
        <v>5051</v>
      </c>
    </row>
    <row r="35" spans="1:2" x14ac:dyDescent="0.25">
      <c r="A35" t="s">
        <v>7189</v>
      </c>
      <c r="B35" t="s">
        <v>5052</v>
      </c>
    </row>
    <row r="36" spans="1:2" x14ac:dyDescent="0.25">
      <c r="A36" t="s">
        <v>7190</v>
      </c>
      <c r="B36" t="s">
        <v>5053</v>
      </c>
    </row>
    <row r="37" spans="1:2" x14ac:dyDescent="0.25">
      <c r="A37" t="s">
        <v>7191</v>
      </c>
      <c r="B37" t="s">
        <v>5054</v>
      </c>
    </row>
    <row r="38" spans="1:2" x14ac:dyDescent="0.25">
      <c r="A38" t="s">
        <v>7192</v>
      </c>
      <c r="B38" t="s">
        <v>5055</v>
      </c>
    </row>
    <row r="39" spans="1:2" x14ac:dyDescent="0.25">
      <c r="A39" t="s">
        <v>7193</v>
      </c>
      <c r="B39" t="s">
        <v>5056</v>
      </c>
    </row>
    <row r="40" spans="1:2" x14ac:dyDescent="0.25">
      <c r="A40" t="s">
        <v>7194</v>
      </c>
      <c r="B40" t="s">
        <v>5057</v>
      </c>
    </row>
    <row r="41" spans="1:2" x14ac:dyDescent="0.25">
      <c r="A41" t="s">
        <v>7195</v>
      </c>
      <c r="B41" t="s">
        <v>5058</v>
      </c>
    </row>
    <row r="42" spans="1:2" x14ac:dyDescent="0.25">
      <c r="A42" t="s">
        <v>7196</v>
      </c>
      <c r="B42" t="s">
        <v>5059</v>
      </c>
    </row>
    <row r="43" spans="1:2" x14ac:dyDescent="0.25">
      <c r="A43" t="s">
        <v>7197</v>
      </c>
      <c r="B43" t="s">
        <v>5060</v>
      </c>
    </row>
    <row r="44" spans="1:2" x14ac:dyDescent="0.25">
      <c r="A44" t="s">
        <v>7198</v>
      </c>
      <c r="B44" t="s">
        <v>5061</v>
      </c>
    </row>
    <row r="45" spans="1:2" x14ac:dyDescent="0.25">
      <c r="A45" t="s">
        <v>7199</v>
      </c>
      <c r="B45" t="s">
        <v>5062</v>
      </c>
    </row>
    <row r="46" spans="1:2" x14ac:dyDescent="0.25">
      <c r="A46" t="s">
        <v>7200</v>
      </c>
      <c r="B46" t="s">
        <v>5063</v>
      </c>
    </row>
    <row r="47" spans="1:2" x14ac:dyDescent="0.25">
      <c r="A47" t="s">
        <v>7201</v>
      </c>
      <c r="B47" t="s">
        <v>5064</v>
      </c>
    </row>
    <row r="48" spans="1:2" x14ac:dyDescent="0.25">
      <c r="A48" t="s">
        <v>7202</v>
      </c>
      <c r="B48" t="s">
        <v>5065</v>
      </c>
    </row>
    <row r="49" spans="1:2" x14ac:dyDescent="0.25">
      <c r="A49" t="s">
        <v>7203</v>
      </c>
      <c r="B49" t="s">
        <v>5066</v>
      </c>
    </row>
    <row r="50" spans="1:2" x14ac:dyDescent="0.25">
      <c r="A50" t="s">
        <v>7204</v>
      </c>
      <c r="B50" t="s">
        <v>5067</v>
      </c>
    </row>
    <row r="51" spans="1:2" x14ac:dyDescent="0.25">
      <c r="A51" t="s">
        <v>7205</v>
      </c>
      <c r="B51" t="s">
        <v>5068</v>
      </c>
    </row>
    <row r="52" spans="1:2" x14ac:dyDescent="0.25">
      <c r="A52" t="s">
        <v>7206</v>
      </c>
      <c r="B52" t="s">
        <v>5069</v>
      </c>
    </row>
    <row r="53" spans="1:2" x14ac:dyDescent="0.25">
      <c r="A53" t="s">
        <v>7207</v>
      </c>
      <c r="B53" t="s">
        <v>5070</v>
      </c>
    </row>
    <row r="54" spans="1:2" x14ac:dyDescent="0.25">
      <c r="A54" t="s">
        <v>7208</v>
      </c>
      <c r="B54" t="s">
        <v>5071</v>
      </c>
    </row>
    <row r="55" spans="1:2" x14ac:dyDescent="0.25">
      <c r="A55" t="s">
        <v>7209</v>
      </c>
      <c r="B55" t="s">
        <v>5072</v>
      </c>
    </row>
    <row r="56" spans="1:2" x14ac:dyDescent="0.25">
      <c r="A56" t="s">
        <v>7210</v>
      </c>
      <c r="B56" t="s">
        <v>5073</v>
      </c>
    </row>
    <row r="57" spans="1:2" x14ac:dyDescent="0.25">
      <c r="A57" t="s">
        <v>7211</v>
      </c>
      <c r="B57" t="s">
        <v>5074</v>
      </c>
    </row>
    <row r="58" spans="1:2" x14ac:dyDescent="0.25">
      <c r="A58" t="s">
        <v>7212</v>
      </c>
      <c r="B58" t="s">
        <v>5075</v>
      </c>
    </row>
    <row r="59" spans="1:2" x14ac:dyDescent="0.25">
      <c r="A59" t="s">
        <v>7213</v>
      </c>
      <c r="B59" t="s">
        <v>5076</v>
      </c>
    </row>
    <row r="60" spans="1:2" x14ac:dyDescent="0.25">
      <c r="A60" t="s">
        <v>7214</v>
      </c>
      <c r="B60" t="s">
        <v>5077</v>
      </c>
    </row>
    <row r="61" spans="1:2" x14ac:dyDescent="0.25">
      <c r="A61" t="s">
        <v>7215</v>
      </c>
      <c r="B61" t="s">
        <v>5078</v>
      </c>
    </row>
    <row r="62" spans="1:2" x14ac:dyDescent="0.25">
      <c r="A62" t="s">
        <v>7216</v>
      </c>
      <c r="B62" t="s">
        <v>5079</v>
      </c>
    </row>
    <row r="63" spans="1:2" x14ac:dyDescent="0.25">
      <c r="A63" t="s">
        <v>7217</v>
      </c>
      <c r="B63" t="s">
        <v>5080</v>
      </c>
    </row>
    <row r="64" spans="1:2" x14ac:dyDescent="0.25">
      <c r="A64" t="s">
        <v>7218</v>
      </c>
      <c r="B64" t="s">
        <v>5081</v>
      </c>
    </row>
    <row r="65" spans="1:2" x14ac:dyDescent="0.25">
      <c r="A65" t="s">
        <v>7219</v>
      </c>
      <c r="B65" t="s">
        <v>5082</v>
      </c>
    </row>
    <row r="66" spans="1:2" x14ac:dyDescent="0.25">
      <c r="A66" t="s">
        <v>7220</v>
      </c>
      <c r="B66" t="s">
        <v>5083</v>
      </c>
    </row>
    <row r="67" spans="1:2" x14ac:dyDescent="0.25">
      <c r="A67" t="s">
        <v>7221</v>
      </c>
      <c r="B67" t="s">
        <v>5084</v>
      </c>
    </row>
    <row r="68" spans="1:2" x14ac:dyDescent="0.25">
      <c r="A68" t="s">
        <v>7222</v>
      </c>
      <c r="B68" t="s">
        <v>5085</v>
      </c>
    </row>
    <row r="69" spans="1:2" x14ac:dyDescent="0.25">
      <c r="A69" t="s">
        <v>7223</v>
      </c>
      <c r="B69" t="s">
        <v>5086</v>
      </c>
    </row>
    <row r="70" spans="1:2" x14ac:dyDescent="0.25">
      <c r="A70" t="s">
        <v>7224</v>
      </c>
      <c r="B70" t="s">
        <v>5087</v>
      </c>
    </row>
    <row r="71" spans="1:2" x14ac:dyDescent="0.25">
      <c r="A71" t="s">
        <v>7225</v>
      </c>
      <c r="B71" t="s">
        <v>5088</v>
      </c>
    </row>
    <row r="72" spans="1:2" x14ac:dyDescent="0.25">
      <c r="A72" t="s">
        <v>7226</v>
      </c>
      <c r="B72" t="s">
        <v>5089</v>
      </c>
    </row>
    <row r="73" spans="1:2" x14ac:dyDescent="0.25">
      <c r="A73" t="s">
        <v>7227</v>
      </c>
      <c r="B73" t="s">
        <v>5090</v>
      </c>
    </row>
    <row r="74" spans="1:2" x14ac:dyDescent="0.25">
      <c r="A74" t="s">
        <v>7228</v>
      </c>
      <c r="B74" t="s">
        <v>5091</v>
      </c>
    </row>
    <row r="75" spans="1:2" x14ac:dyDescent="0.25">
      <c r="A75" t="s">
        <v>7229</v>
      </c>
      <c r="B75" t="s">
        <v>5092</v>
      </c>
    </row>
    <row r="76" spans="1:2" x14ac:dyDescent="0.25">
      <c r="A76" t="s">
        <v>7230</v>
      </c>
      <c r="B76" t="s">
        <v>5093</v>
      </c>
    </row>
    <row r="77" spans="1:2" x14ac:dyDescent="0.25">
      <c r="A77" t="s">
        <v>7231</v>
      </c>
      <c r="B77" t="s">
        <v>5094</v>
      </c>
    </row>
    <row r="78" spans="1:2" x14ac:dyDescent="0.25">
      <c r="A78" t="s">
        <v>7232</v>
      </c>
      <c r="B78" t="s">
        <v>5095</v>
      </c>
    </row>
    <row r="79" spans="1:2" x14ac:dyDescent="0.25">
      <c r="A79" t="s">
        <v>7233</v>
      </c>
      <c r="B79" t="s">
        <v>5096</v>
      </c>
    </row>
    <row r="80" spans="1:2" x14ac:dyDescent="0.25">
      <c r="A80" t="s">
        <v>7234</v>
      </c>
      <c r="B80" t="s">
        <v>5097</v>
      </c>
    </row>
    <row r="81" spans="1:2" x14ac:dyDescent="0.25">
      <c r="A81" t="s">
        <v>7235</v>
      </c>
      <c r="B81" t="s">
        <v>5098</v>
      </c>
    </row>
    <row r="82" spans="1:2" x14ac:dyDescent="0.25">
      <c r="A82" t="s">
        <v>7236</v>
      </c>
      <c r="B82" t="s">
        <v>5099</v>
      </c>
    </row>
    <row r="83" spans="1:2" x14ac:dyDescent="0.25">
      <c r="A83" t="s">
        <v>7237</v>
      </c>
      <c r="B83" t="s">
        <v>5100</v>
      </c>
    </row>
    <row r="84" spans="1:2" x14ac:dyDescent="0.25">
      <c r="A84" t="s">
        <v>7238</v>
      </c>
      <c r="B84" t="s">
        <v>5101</v>
      </c>
    </row>
    <row r="85" spans="1:2" x14ac:dyDescent="0.25">
      <c r="A85" t="s">
        <v>7239</v>
      </c>
      <c r="B85" t="s">
        <v>5102</v>
      </c>
    </row>
    <row r="86" spans="1:2" x14ac:dyDescent="0.25">
      <c r="A86" t="s">
        <v>7240</v>
      </c>
      <c r="B86" t="s">
        <v>5103</v>
      </c>
    </row>
    <row r="87" spans="1:2" x14ac:dyDescent="0.25">
      <c r="A87" t="s">
        <v>7241</v>
      </c>
      <c r="B87" t="s">
        <v>5104</v>
      </c>
    </row>
    <row r="88" spans="1:2" x14ac:dyDescent="0.25">
      <c r="A88" t="s">
        <v>7242</v>
      </c>
      <c r="B88" t="s">
        <v>5105</v>
      </c>
    </row>
    <row r="89" spans="1:2" x14ac:dyDescent="0.25">
      <c r="A89" t="s">
        <v>7243</v>
      </c>
      <c r="B89" t="s">
        <v>5105</v>
      </c>
    </row>
    <row r="90" spans="1:2" x14ac:dyDescent="0.25">
      <c r="A90" t="s">
        <v>7244</v>
      </c>
      <c r="B90" t="s">
        <v>5106</v>
      </c>
    </row>
    <row r="91" spans="1:2" x14ac:dyDescent="0.25">
      <c r="A91" t="s">
        <v>7245</v>
      </c>
      <c r="B91" t="s">
        <v>5107</v>
      </c>
    </row>
    <row r="92" spans="1:2" x14ac:dyDescent="0.25">
      <c r="A92" t="s">
        <v>7246</v>
      </c>
      <c r="B92" t="s">
        <v>5108</v>
      </c>
    </row>
    <row r="93" spans="1:2" x14ac:dyDescent="0.25">
      <c r="A93" t="s">
        <v>7247</v>
      </c>
      <c r="B93" t="s">
        <v>5109</v>
      </c>
    </row>
    <row r="94" spans="1:2" x14ac:dyDescent="0.25">
      <c r="A94" t="s">
        <v>7248</v>
      </c>
      <c r="B94" t="s">
        <v>5110</v>
      </c>
    </row>
    <row r="95" spans="1:2" x14ac:dyDescent="0.25">
      <c r="A95" t="s">
        <v>7249</v>
      </c>
      <c r="B95" t="s">
        <v>5111</v>
      </c>
    </row>
    <row r="96" spans="1:2" x14ac:dyDescent="0.25">
      <c r="A96" t="s">
        <v>7250</v>
      </c>
      <c r="B96" t="s">
        <v>5112</v>
      </c>
    </row>
    <row r="97" spans="1:2" x14ac:dyDescent="0.25">
      <c r="A97" t="s">
        <v>7251</v>
      </c>
      <c r="B97" t="s">
        <v>5113</v>
      </c>
    </row>
    <row r="98" spans="1:2" x14ac:dyDescent="0.25">
      <c r="A98" t="s">
        <v>7252</v>
      </c>
      <c r="B98" t="s">
        <v>5114</v>
      </c>
    </row>
    <row r="99" spans="1:2" x14ac:dyDescent="0.25">
      <c r="A99" t="s">
        <v>7253</v>
      </c>
      <c r="B99" t="s">
        <v>5115</v>
      </c>
    </row>
    <row r="100" spans="1:2" x14ac:dyDescent="0.25">
      <c r="A100" t="s">
        <v>7254</v>
      </c>
      <c r="B100" t="s">
        <v>5116</v>
      </c>
    </row>
    <row r="101" spans="1:2" x14ac:dyDescent="0.25">
      <c r="A101" t="s">
        <v>7255</v>
      </c>
      <c r="B101" t="s">
        <v>5117</v>
      </c>
    </row>
    <row r="102" spans="1:2" x14ac:dyDescent="0.25">
      <c r="A102" t="s">
        <v>7256</v>
      </c>
      <c r="B102" t="s">
        <v>5118</v>
      </c>
    </row>
    <row r="103" spans="1:2" x14ac:dyDescent="0.25">
      <c r="A103" t="s">
        <v>7257</v>
      </c>
      <c r="B103" t="s">
        <v>5119</v>
      </c>
    </row>
    <row r="104" spans="1:2" x14ac:dyDescent="0.25">
      <c r="A104" t="s">
        <v>7258</v>
      </c>
      <c r="B104" t="s">
        <v>5120</v>
      </c>
    </row>
    <row r="105" spans="1:2" x14ac:dyDescent="0.25">
      <c r="A105" t="s">
        <v>7259</v>
      </c>
      <c r="B105" t="s">
        <v>5121</v>
      </c>
    </row>
    <row r="106" spans="1:2" x14ac:dyDescent="0.25">
      <c r="A106" t="s">
        <v>7260</v>
      </c>
      <c r="B106" t="s">
        <v>5122</v>
      </c>
    </row>
    <row r="107" spans="1:2" x14ac:dyDescent="0.25">
      <c r="A107" t="s">
        <v>7261</v>
      </c>
      <c r="B107" t="s">
        <v>5123</v>
      </c>
    </row>
    <row r="108" spans="1:2" x14ac:dyDescent="0.25">
      <c r="A108" t="s">
        <v>7262</v>
      </c>
      <c r="B108" t="s">
        <v>5124</v>
      </c>
    </row>
    <row r="109" spans="1:2" x14ac:dyDescent="0.25">
      <c r="A109" t="s">
        <v>7263</v>
      </c>
      <c r="B109" t="s">
        <v>5125</v>
      </c>
    </row>
    <row r="110" spans="1:2" x14ac:dyDescent="0.25">
      <c r="A110" t="s">
        <v>7264</v>
      </c>
      <c r="B110" t="s">
        <v>5126</v>
      </c>
    </row>
    <row r="111" spans="1:2" x14ac:dyDescent="0.25">
      <c r="A111" t="s">
        <v>7265</v>
      </c>
      <c r="B111" t="s">
        <v>5127</v>
      </c>
    </row>
    <row r="112" spans="1:2" x14ac:dyDescent="0.25">
      <c r="A112" t="s">
        <v>7266</v>
      </c>
      <c r="B112" t="s">
        <v>5128</v>
      </c>
    </row>
    <row r="113" spans="1:2" x14ac:dyDescent="0.25">
      <c r="A113" t="s">
        <v>7267</v>
      </c>
      <c r="B113" t="s">
        <v>5129</v>
      </c>
    </row>
    <row r="114" spans="1:2" x14ac:dyDescent="0.25">
      <c r="A114" t="s">
        <v>7268</v>
      </c>
      <c r="B114" t="s">
        <v>5130</v>
      </c>
    </row>
    <row r="115" spans="1:2" x14ac:dyDescent="0.25">
      <c r="A115" t="s">
        <v>7269</v>
      </c>
      <c r="B115" t="s">
        <v>5131</v>
      </c>
    </row>
    <row r="116" spans="1:2" x14ac:dyDescent="0.25">
      <c r="A116" t="s">
        <v>7270</v>
      </c>
      <c r="B116" t="s">
        <v>5132</v>
      </c>
    </row>
    <row r="117" spans="1:2" x14ac:dyDescent="0.25">
      <c r="A117" t="s">
        <v>7271</v>
      </c>
      <c r="B117" t="s">
        <v>5133</v>
      </c>
    </row>
    <row r="118" spans="1:2" x14ac:dyDescent="0.25">
      <c r="A118" t="s">
        <v>7272</v>
      </c>
      <c r="B118" t="s">
        <v>5134</v>
      </c>
    </row>
    <row r="119" spans="1:2" x14ac:dyDescent="0.25">
      <c r="A119" t="s">
        <v>7273</v>
      </c>
      <c r="B119" t="s">
        <v>5135</v>
      </c>
    </row>
    <row r="120" spans="1:2" x14ac:dyDescent="0.25">
      <c r="A120" t="s">
        <v>7274</v>
      </c>
      <c r="B120" t="s">
        <v>5136</v>
      </c>
    </row>
    <row r="121" spans="1:2" x14ac:dyDescent="0.25">
      <c r="A121" t="s">
        <v>7275</v>
      </c>
      <c r="B121" t="s">
        <v>5137</v>
      </c>
    </row>
    <row r="122" spans="1:2" x14ac:dyDescent="0.25">
      <c r="A122" t="s">
        <v>7276</v>
      </c>
      <c r="B122" t="s">
        <v>5138</v>
      </c>
    </row>
    <row r="123" spans="1:2" x14ac:dyDescent="0.25">
      <c r="A123" t="s">
        <v>7277</v>
      </c>
      <c r="B123" t="s">
        <v>5139</v>
      </c>
    </row>
    <row r="124" spans="1:2" x14ac:dyDescent="0.25">
      <c r="A124" t="s">
        <v>7278</v>
      </c>
      <c r="B124" t="s">
        <v>5140</v>
      </c>
    </row>
    <row r="125" spans="1:2" x14ac:dyDescent="0.25">
      <c r="A125" t="s">
        <v>7279</v>
      </c>
      <c r="B125" t="s">
        <v>5141</v>
      </c>
    </row>
    <row r="126" spans="1:2" x14ac:dyDescent="0.25">
      <c r="A126" t="s">
        <v>7280</v>
      </c>
      <c r="B126" t="s">
        <v>5142</v>
      </c>
    </row>
    <row r="127" spans="1:2" x14ac:dyDescent="0.25">
      <c r="A127" t="s">
        <v>7281</v>
      </c>
      <c r="B127" t="s">
        <v>5143</v>
      </c>
    </row>
    <row r="128" spans="1:2" x14ac:dyDescent="0.25">
      <c r="A128" t="s">
        <v>7282</v>
      </c>
      <c r="B128" t="s">
        <v>5144</v>
      </c>
    </row>
    <row r="129" spans="1:2" x14ac:dyDescent="0.25">
      <c r="A129" t="s">
        <v>7283</v>
      </c>
      <c r="B129" t="s">
        <v>5145</v>
      </c>
    </row>
    <row r="130" spans="1:2" x14ac:dyDescent="0.25">
      <c r="A130" t="s">
        <v>7284</v>
      </c>
      <c r="B130" t="s">
        <v>5146</v>
      </c>
    </row>
    <row r="131" spans="1:2" x14ac:dyDescent="0.25">
      <c r="A131" t="s">
        <v>7285</v>
      </c>
      <c r="B131" t="s">
        <v>5147</v>
      </c>
    </row>
    <row r="132" spans="1:2" x14ac:dyDescent="0.25">
      <c r="A132" t="s">
        <v>7286</v>
      </c>
      <c r="B132" t="s">
        <v>5148</v>
      </c>
    </row>
    <row r="133" spans="1:2" x14ac:dyDescent="0.25">
      <c r="A133" t="s">
        <v>7287</v>
      </c>
      <c r="B133" t="s">
        <v>5149</v>
      </c>
    </row>
    <row r="134" spans="1:2" x14ac:dyDescent="0.25">
      <c r="A134" t="s">
        <v>7288</v>
      </c>
      <c r="B134" t="s">
        <v>5150</v>
      </c>
    </row>
    <row r="135" spans="1:2" x14ac:dyDescent="0.25">
      <c r="A135" t="s">
        <v>7289</v>
      </c>
      <c r="B135" t="s">
        <v>5151</v>
      </c>
    </row>
    <row r="136" spans="1:2" x14ac:dyDescent="0.25">
      <c r="A136" t="s">
        <v>7290</v>
      </c>
      <c r="B136" t="s">
        <v>5146</v>
      </c>
    </row>
    <row r="137" spans="1:2" x14ac:dyDescent="0.25">
      <c r="A137" t="s">
        <v>7291</v>
      </c>
      <c r="B137" t="s">
        <v>5128</v>
      </c>
    </row>
    <row r="138" spans="1:2" x14ac:dyDescent="0.25">
      <c r="A138" t="s">
        <v>7292</v>
      </c>
      <c r="B138" t="s">
        <v>5152</v>
      </c>
    </row>
    <row r="139" spans="1:2" x14ac:dyDescent="0.25">
      <c r="A139" t="s">
        <v>7293</v>
      </c>
      <c r="B139" t="s">
        <v>5044</v>
      </c>
    </row>
    <row r="140" spans="1:2" x14ac:dyDescent="0.25">
      <c r="A140" t="s">
        <v>7294</v>
      </c>
      <c r="B140" t="s">
        <v>5153</v>
      </c>
    </row>
    <row r="141" spans="1:2" x14ac:dyDescent="0.25">
      <c r="A141" t="s">
        <v>7295</v>
      </c>
      <c r="B141" t="s">
        <v>5152</v>
      </c>
    </row>
    <row r="142" spans="1:2" x14ac:dyDescent="0.25">
      <c r="A142" t="s">
        <v>7296</v>
      </c>
      <c r="B142" t="s">
        <v>5154</v>
      </c>
    </row>
    <row r="143" spans="1:2" x14ac:dyDescent="0.25">
      <c r="A143" t="s">
        <v>7297</v>
      </c>
      <c r="B143" t="s">
        <v>5155</v>
      </c>
    </row>
    <row r="144" spans="1:2" x14ac:dyDescent="0.25">
      <c r="A144" t="s">
        <v>7298</v>
      </c>
      <c r="B144" t="s">
        <v>5156</v>
      </c>
    </row>
    <row r="145" spans="1:2" x14ac:dyDescent="0.25">
      <c r="A145" t="s">
        <v>7299</v>
      </c>
      <c r="B145" t="s">
        <v>5027</v>
      </c>
    </row>
    <row r="146" spans="1:2" x14ac:dyDescent="0.25">
      <c r="A146" t="s">
        <v>7300</v>
      </c>
      <c r="B146" t="s">
        <v>5157</v>
      </c>
    </row>
    <row r="147" spans="1:2" x14ac:dyDescent="0.25">
      <c r="A147" t="s">
        <v>7301</v>
      </c>
      <c r="B147" t="s">
        <v>5158</v>
      </c>
    </row>
    <row r="148" spans="1:2" x14ac:dyDescent="0.25">
      <c r="A148" t="s">
        <v>7302</v>
      </c>
      <c r="B148" t="s">
        <v>5159</v>
      </c>
    </row>
    <row r="149" spans="1:2" x14ac:dyDescent="0.25">
      <c r="A149" t="s">
        <v>7303</v>
      </c>
      <c r="B149" t="s">
        <v>5160</v>
      </c>
    </row>
    <row r="150" spans="1:2" x14ac:dyDescent="0.25">
      <c r="A150" t="s">
        <v>7304</v>
      </c>
      <c r="B150" t="s">
        <v>5161</v>
      </c>
    </row>
    <row r="151" spans="1:2" x14ac:dyDescent="0.25">
      <c r="A151" t="s">
        <v>7305</v>
      </c>
      <c r="B151" t="s">
        <v>5162</v>
      </c>
    </row>
    <row r="152" spans="1:2" x14ac:dyDescent="0.25">
      <c r="A152" t="s">
        <v>7306</v>
      </c>
      <c r="B152" t="s">
        <v>5163</v>
      </c>
    </row>
    <row r="153" spans="1:2" x14ac:dyDescent="0.25">
      <c r="A153" t="s">
        <v>7307</v>
      </c>
      <c r="B153" t="s">
        <v>5164</v>
      </c>
    </row>
    <row r="154" spans="1:2" x14ac:dyDescent="0.25">
      <c r="A154" t="s">
        <v>7308</v>
      </c>
      <c r="B154" t="s">
        <v>5165</v>
      </c>
    </row>
    <row r="155" spans="1:2" x14ac:dyDescent="0.25">
      <c r="A155" t="s">
        <v>7309</v>
      </c>
      <c r="B155" t="s">
        <v>5166</v>
      </c>
    </row>
    <row r="156" spans="1:2" x14ac:dyDescent="0.25">
      <c r="A156" t="s">
        <v>7310</v>
      </c>
      <c r="B156" t="s">
        <v>5167</v>
      </c>
    </row>
    <row r="157" spans="1:2" x14ac:dyDescent="0.25">
      <c r="A157" t="s">
        <v>7311</v>
      </c>
      <c r="B157" t="s">
        <v>5168</v>
      </c>
    </row>
    <row r="158" spans="1:2" x14ac:dyDescent="0.25">
      <c r="A158" t="s">
        <v>7312</v>
      </c>
      <c r="B158" t="s">
        <v>5169</v>
      </c>
    </row>
    <row r="159" spans="1:2" x14ac:dyDescent="0.25">
      <c r="A159" t="s">
        <v>7313</v>
      </c>
      <c r="B159" t="s">
        <v>5170</v>
      </c>
    </row>
    <row r="160" spans="1:2" x14ac:dyDescent="0.25">
      <c r="A160" t="s">
        <v>7314</v>
      </c>
      <c r="B160" t="s">
        <v>5171</v>
      </c>
    </row>
    <row r="161" spans="1:2" x14ac:dyDescent="0.25">
      <c r="A161" t="s">
        <v>7315</v>
      </c>
      <c r="B161" t="s">
        <v>5044</v>
      </c>
    </row>
    <row r="162" spans="1:2" x14ac:dyDescent="0.25">
      <c r="A162" t="s">
        <v>7316</v>
      </c>
      <c r="B162" t="s">
        <v>5172</v>
      </c>
    </row>
    <row r="163" spans="1:2" x14ac:dyDescent="0.25">
      <c r="A163" t="s">
        <v>7317</v>
      </c>
      <c r="B163" t="s">
        <v>5173</v>
      </c>
    </row>
    <row r="164" spans="1:2" x14ac:dyDescent="0.25">
      <c r="A164" t="s">
        <v>7318</v>
      </c>
      <c r="B164" t="s">
        <v>5174</v>
      </c>
    </row>
    <row r="165" spans="1:2" x14ac:dyDescent="0.25">
      <c r="A165" t="s">
        <v>7319</v>
      </c>
      <c r="B165" t="s">
        <v>5175</v>
      </c>
    </row>
    <row r="166" spans="1:2" x14ac:dyDescent="0.25">
      <c r="A166" t="s">
        <v>7320</v>
      </c>
      <c r="B166" t="s">
        <v>5176</v>
      </c>
    </row>
    <row r="167" spans="1:2" x14ac:dyDescent="0.25">
      <c r="A167" t="s">
        <v>7321</v>
      </c>
      <c r="B167" t="s">
        <v>5177</v>
      </c>
    </row>
    <row r="168" spans="1:2" x14ac:dyDescent="0.25">
      <c r="A168" t="s">
        <v>7322</v>
      </c>
      <c r="B168" t="s">
        <v>5178</v>
      </c>
    </row>
    <row r="169" spans="1:2" x14ac:dyDescent="0.25">
      <c r="A169" t="s">
        <v>7323</v>
      </c>
      <c r="B169" t="s">
        <v>5179</v>
      </c>
    </row>
    <row r="170" spans="1:2" x14ac:dyDescent="0.25">
      <c r="A170" t="s">
        <v>7324</v>
      </c>
      <c r="B170" t="s">
        <v>5180</v>
      </c>
    </row>
    <row r="171" spans="1:2" x14ac:dyDescent="0.25">
      <c r="A171" t="s">
        <v>7325</v>
      </c>
      <c r="B171" t="s">
        <v>5181</v>
      </c>
    </row>
    <row r="172" spans="1:2" x14ac:dyDescent="0.25">
      <c r="A172" t="s">
        <v>7326</v>
      </c>
      <c r="B172" t="s">
        <v>5182</v>
      </c>
    </row>
    <row r="173" spans="1:2" x14ac:dyDescent="0.25">
      <c r="A173" t="s">
        <v>7327</v>
      </c>
      <c r="B173" t="s">
        <v>5183</v>
      </c>
    </row>
    <row r="174" spans="1:2" x14ac:dyDescent="0.25">
      <c r="A174" t="s">
        <v>7328</v>
      </c>
      <c r="B174" t="s">
        <v>5184</v>
      </c>
    </row>
    <row r="175" spans="1:2" x14ac:dyDescent="0.25">
      <c r="A175" t="s">
        <v>7329</v>
      </c>
      <c r="B175" t="s">
        <v>5185</v>
      </c>
    </row>
    <row r="176" spans="1:2" x14ac:dyDescent="0.25">
      <c r="A176" t="s">
        <v>7330</v>
      </c>
      <c r="B176" t="s">
        <v>5186</v>
      </c>
    </row>
    <row r="177" spans="1:2" x14ac:dyDescent="0.25">
      <c r="A177" t="s">
        <v>7331</v>
      </c>
      <c r="B177" t="s">
        <v>5187</v>
      </c>
    </row>
    <row r="178" spans="1:2" x14ac:dyDescent="0.25">
      <c r="A178" t="s">
        <v>7332</v>
      </c>
      <c r="B178" t="s">
        <v>5188</v>
      </c>
    </row>
    <row r="179" spans="1:2" x14ac:dyDescent="0.25">
      <c r="A179" t="s">
        <v>7333</v>
      </c>
      <c r="B179" t="s">
        <v>5186</v>
      </c>
    </row>
    <row r="180" spans="1:2" x14ac:dyDescent="0.25">
      <c r="A180" t="s">
        <v>7334</v>
      </c>
      <c r="B180" t="s">
        <v>5189</v>
      </c>
    </row>
    <row r="181" spans="1:2" x14ac:dyDescent="0.25">
      <c r="A181" t="s">
        <v>7335</v>
      </c>
      <c r="B181" t="s">
        <v>5190</v>
      </c>
    </row>
    <row r="182" spans="1:2" x14ac:dyDescent="0.25">
      <c r="A182" t="s">
        <v>7336</v>
      </c>
      <c r="B182" t="s">
        <v>5191</v>
      </c>
    </row>
    <row r="183" spans="1:2" x14ac:dyDescent="0.25">
      <c r="A183" t="s">
        <v>7337</v>
      </c>
      <c r="B183" t="s">
        <v>5192</v>
      </c>
    </row>
    <row r="184" spans="1:2" x14ac:dyDescent="0.25">
      <c r="A184" t="s">
        <v>7338</v>
      </c>
      <c r="B184" t="s">
        <v>5193</v>
      </c>
    </row>
    <row r="185" spans="1:2" x14ac:dyDescent="0.25">
      <c r="A185" t="s">
        <v>7339</v>
      </c>
      <c r="B185" t="s">
        <v>5194</v>
      </c>
    </row>
    <row r="186" spans="1:2" x14ac:dyDescent="0.25">
      <c r="A186" t="s">
        <v>7340</v>
      </c>
      <c r="B186" t="s">
        <v>5195</v>
      </c>
    </row>
    <row r="187" spans="1:2" x14ac:dyDescent="0.25">
      <c r="A187" t="s">
        <v>7341</v>
      </c>
      <c r="B187" t="s">
        <v>5196</v>
      </c>
    </row>
    <row r="188" spans="1:2" x14ac:dyDescent="0.25">
      <c r="A188" t="s">
        <v>7342</v>
      </c>
      <c r="B188" t="s">
        <v>5197</v>
      </c>
    </row>
    <row r="189" spans="1:2" x14ac:dyDescent="0.25">
      <c r="A189" t="s">
        <v>7343</v>
      </c>
      <c r="B189" t="s">
        <v>5198</v>
      </c>
    </row>
    <row r="190" spans="1:2" x14ac:dyDescent="0.25">
      <c r="A190" t="s">
        <v>7344</v>
      </c>
      <c r="B190" t="s">
        <v>5199</v>
      </c>
    </row>
    <row r="191" spans="1:2" x14ac:dyDescent="0.25">
      <c r="A191" t="s">
        <v>7345</v>
      </c>
      <c r="B191" t="s">
        <v>5200</v>
      </c>
    </row>
    <row r="192" spans="1:2" x14ac:dyDescent="0.25">
      <c r="A192" t="s">
        <v>7346</v>
      </c>
      <c r="B192" t="s">
        <v>5201</v>
      </c>
    </row>
    <row r="193" spans="1:2" x14ac:dyDescent="0.25">
      <c r="A193" t="s">
        <v>7347</v>
      </c>
      <c r="B193" t="s">
        <v>5202</v>
      </c>
    </row>
    <row r="194" spans="1:2" x14ac:dyDescent="0.25">
      <c r="A194" t="s">
        <v>7348</v>
      </c>
      <c r="B194" t="s">
        <v>5203</v>
      </c>
    </row>
    <row r="195" spans="1:2" x14ac:dyDescent="0.25">
      <c r="A195" t="s">
        <v>7349</v>
      </c>
      <c r="B195" t="s">
        <v>5204</v>
      </c>
    </row>
    <row r="196" spans="1:2" x14ac:dyDescent="0.25">
      <c r="A196" t="s">
        <v>7350</v>
      </c>
      <c r="B196" t="s">
        <v>5205</v>
      </c>
    </row>
    <row r="197" spans="1:2" x14ac:dyDescent="0.25">
      <c r="A197" t="s">
        <v>7351</v>
      </c>
      <c r="B197" t="s">
        <v>5202</v>
      </c>
    </row>
    <row r="198" spans="1:2" x14ac:dyDescent="0.25">
      <c r="A198" t="s">
        <v>7352</v>
      </c>
      <c r="B198" t="s">
        <v>5202</v>
      </c>
    </row>
    <row r="199" spans="1:2" x14ac:dyDescent="0.25">
      <c r="A199" t="s">
        <v>7353</v>
      </c>
      <c r="B199" t="s">
        <v>5203</v>
      </c>
    </row>
    <row r="200" spans="1:2" x14ac:dyDescent="0.25">
      <c r="A200" t="s">
        <v>7354</v>
      </c>
      <c r="B200" t="s">
        <v>5204</v>
      </c>
    </row>
    <row r="201" spans="1:2" x14ac:dyDescent="0.25">
      <c r="A201" t="s">
        <v>7355</v>
      </c>
      <c r="B201" t="s">
        <v>5206</v>
      </c>
    </row>
    <row r="202" spans="1:2" x14ac:dyDescent="0.25">
      <c r="A202" t="s">
        <v>7356</v>
      </c>
      <c r="B202" t="s">
        <v>5202</v>
      </c>
    </row>
    <row r="203" spans="1:2" x14ac:dyDescent="0.25">
      <c r="A203" t="s">
        <v>7357</v>
      </c>
      <c r="B203" t="s">
        <v>5207</v>
      </c>
    </row>
    <row r="204" spans="1:2" x14ac:dyDescent="0.25">
      <c r="A204" t="s">
        <v>7358</v>
      </c>
      <c r="B204" t="s">
        <v>5208</v>
      </c>
    </row>
    <row r="205" spans="1:2" x14ac:dyDescent="0.25">
      <c r="A205" t="s">
        <v>7359</v>
      </c>
      <c r="B205" t="s">
        <v>5209</v>
      </c>
    </row>
    <row r="206" spans="1:2" x14ac:dyDescent="0.25">
      <c r="A206" t="s">
        <v>7360</v>
      </c>
      <c r="B206" t="s">
        <v>5044</v>
      </c>
    </row>
    <row r="207" spans="1:2" x14ac:dyDescent="0.25">
      <c r="A207" t="s">
        <v>7361</v>
      </c>
      <c r="B207" t="s">
        <v>5210</v>
      </c>
    </row>
    <row r="208" spans="1:2" x14ac:dyDescent="0.25">
      <c r="A208" t="s">
        <v>7362</v>
      </c>
      <c r="B208" t="s">
        <v>5211</v>
      </c>
    </row>
    <row r="209" spans="1:2" x14ac:dyDescent="0.25">
      <c r="A209" t="s">
        <v>7363</v>
      </c>
      <c r="B209" t="s">
        <v>5212</v>
      </c>
    </row>
    <row r="210" spans="1:2" x14ac:dyDescent="0.25">
      <c r="A210" t="s">
        <v>7364</v>
      </c>
      <c r="B210" t="s">
        <v>5213</v>
      </c>
    </row>
    <row r="211" spans="1:2" x14ac:dyDescent="0.25">
      <c r="A211" t="s">
        <v>7365</v>
      </c>
      <c r="B211" t="s">
        <v>5214</v>
      </c>
    </row>
    <row r="212" spans="1:2" x14ac:dyDescent="0.25">
      <c r="A212" t="s">
        <v>7366</v>
      </c>
      <c r="B212" t="s">
        <v>5215</v>
      </c>
    </row>
    <row r="213" spans="1:2" x14ac:dyDescent="0.25">
      <c r="A213" t="s">
        <v>7367</v>
      </c>
      <c r="B213" t="s">
        <v>5216</v>
      </c>
    </row>
    <row r="214" spans="1:2" x14ac:dyDescent="0.25">
      <c r="A214" t="s">
        <v>7368</v>
      </c>
      <c r="B214" t="s">
        <v>5217</v>
      </c>
    </row>
    <row r="215" spans="1:2" x14ac:dyDescent="0.25">
      <c r="A215" t="s">
        <v>7369</v>
      </c>
      <c r="B215" t="s">
        <v>5218</v>
      </c>
    </row>
    <row r="216" spans="1:2" x14ac:dyDescent="0.25">
      <c r="A216" t="s">
        <v>7370</v>
      </c>
      <c r="B216" t="s">
        <v>5219</v>
      </c>
    </row>
    <row r="217" spans="1:2" x14ac:dyDescent="0.25">
      <c r="A217" t="s">
        <v>7371</v>
      </c>
      <c r="B217" t="s">
        <v>5220</v>
      </c>
    </row>
    <row r="218" spans="1:2" x14ac:dyDescent="0.25">
      <c r="A218" t="s">
        <v>7372</v>
      </c>
      <c r="B218" t="s">
        <v>5221</v>
      </c>
    </row>
    <row r="219" spans="1:2" x14ac:dyDescent="0.25">
      <c r="A219" t="s">
        <v>7373</v>
      </c>
      <c r="B219" t="s">
        <v>5222</v>
      </c>
    </row>
    <row r="220" spans="1:2" x14ac:dyDescent="0.25">
      <c r="A220" t="s">
        <v>7374</v>
      </c>
      <c r="B220" t="s">
        <v>5223</v>
      </c>
    </row>
    <row r="221" spans="1:2" x14ac:dyDescent="0.25">
      <c r="A221" t="s">
        <v>7375</v>
      </c>
      <c r="B221" t="s">
        <v>5224</v>
      </c>
    </row>
    <row r="222" spans="1:2" x14ac:dyDescent="0.25">
      <c r="A222" t="s">
        <v>7376</v>
      </c>
      <c r="B222" t="s">
        <v>5225</v>
      </c>
    </row>
    <row r="223" spans="1:2" x14ac:dyDescent="0.25">
      <c r="A223" t="s">
        <v>7377</v>
      </c>
      <c r="B223" t="s">
        <v>5226</v>
      </c>
    </row>
    <row r="224" spans="1:2" x14ac:dyDescent="0.25">
      <c r="A224" t="s">
        <v>7378</v>
      </c>
      <c r="B224" t="s">
        <v>5227</v>
      </c>
    </row>
    <row r="225" spans="1:2" x14ac:dyDescent="0.25">
      <c r="A225" t="s">
        <v>7379</v>
      </c>
      <c r="B225" t="s">
        <v>5228</v>
      </c>
    </row>
    <row r="226" spans="1:2" x14ac:dyDescent="0.25">
      <c r="A226" t="s">
        <v>7380</v>
      </c>
      <c r="B226" t="s">
        <v>5229</v>
      </c>
    </row>
    <row r="227" spans="1:2" x14ac:dyDescent="0.25">
      <c r="A227" t="s">
        <v>7381</v>
      </c>
      <c r="B227" t="s">
        <v>5230</v>
      </c>
    </row>
    <row r="228" spans="1:2" x14ac:dyDescent="0.25">
      <c r="A228" t="s">
        <v>7382</v>
      </c>
      <c r="B228" t="s">
        <v>5231</v>
      </c>
    </row>
    <row r="229" spans="1:2" x14ac:dyDescent="0.25">
      <c r="A229" t="s">
        <v>7383</v>
      </c>
      <c r="B229" t="s">
        <v>5232</v>
      </c>
    </row>
    <row r="230" spans="1:2" x14ac:dyDescent="0.25">
      <c r="A230" t="s">
        <v>7384</v>
      </c>
      <c r="B230" t="s">
        <v>5233</v>
      </c>
    </row>
    <row r="231" spans="1:2" x14ac:dyDescent="0.25">
      <c r="A231" t="s">
        <v>7385</v>
      </c>
      <c r="B231" t="s">
        <v>5234</v>
      </c>
    </row>
    <row r="232" spans="1:2" x14ac:dyDescent="0.25">
      <c r="A232" t="s">
        <v>7386</v>
      </c>
      <c r="B232" t="s">
        <v>5235</v>
      </c>
    </row>
    <row r="233" spans="1:2" x14ac:dyDescent="0.25">
      <c r="A233" t="s">
        <v>7387</v>
      </c>
      <c r="B233" t="s">
        <v>5236</v>
      </c>
    </row>
    <row r="234" spans="1:2" x14ac:dyDescent="0.25">
      <c r="A234" t="s">
        <v>7388</v>
      </c>
      <c r="B234" t="s">
        <v>5237</v>
      </c>
    </row>
    <row r="235" spans="1:2" x14ac:dyDescent="0.25">
      <c r="A235" t="s">
        <v>7389</v>
      </c>
      <c r="B235" t="s">
        <v>5238</v>
      </c>
    </row>
    <row r="236" spans="1:2" x14ac:dyDescent="0.25">
      <c r="A236" t="s">
        <v>7390</v>
      </c>
      <c r="B236" t="s">
        <v>5239</v>
      </c>
    </row>
    <row r="237" spans="1:2" x14ac:dyDescent="0.25">
      <c r="A237" t="s">
        <v>7391</v>
      </c>
      <c r="B237" t="s">
        <v>5240</v>
      </c>
    </row>
    <row r="238" spans="1:2" x14ac:dyDescent="0.25">
      <c r="A238" t="s">
        <v>7392</v>
      </c>
      <c r="B238" t="s">
        <v>5241</v>
      </c>
    </row>
    <row r="239" spans="1:2" x14ac:dyDescent="0.25">
      <c r="A239" t="s">
        <v>7393</v>
      </c>
      <c r="B239" t="s">
        <v>5242</v>
      </c>
    </row>
    <row r="240" spans="1:2" x14ac:dyDescent="0.25">
      <c r="A240" t="s">
        <v>7394</v>
      </c>
      <c r="B240" t="s">
        <v>5243</v>
      </c>
    </row>
    <row r="241" spans="1:2" x14ac:dyDescent="0.25">
      <c r="A241" t="s">
        <v>7395</v>
      </c>
      <c r="B241" t="s">
        <v>5244</v>
      </c>
    </row>
    <row r="242" spans="1:2" x14ac:dyDescent="0.25">
      <c r="A242" t="s">
        <v>7396</v>
      </c>
      <c r="B242" t="s">
        <v>5245</v>
      </c>
    </row>
    <row r="243" spans="1:2" x14ac:dyDescent="0.25">
      <c r="A243" t="s">
        <v>7397</v>
      </c>
      <c r="B243" t="s">
        <v>5246</v>
      </c>
    </row>
    <row r="244" spans="1:2" x14ac:dyDescent="0.25">
      <c r="A244" t="s">
        <v>7398</v>
      </c>
      <c r="B244" t="s">
        <v>5247</v>
      </c>
    </row>
    <row r="245" spans="1:2" x14ac:dyDescent="0.25">
      <c r="A245" t="s">
        <v>7399</v>
      </c>
      <c r="B245" t="s">
        <v>5248</v>
      </c>
    </row>
    <row r="246" spans="1:2" x14ac:dyDescent="0.25">
      <c r="A246" t="s">
        <v>7400</v>
      </c>
      <c r="B246" t="s">
        <v>5249</v>
      </c>
    </row>
    <row r="247" spans="1:2" x14ac:dyDescent="0.25">
      <c r="A247" t="s">
        <v>7401</v>
      </c>
      <c r="B247" t="s">
        <v>5250</v>
      </c>
    </row>
    <row r="248" spans="1:2" x14ac:dyDescent="0.25">
      <c r="A248" t="s">
        <v>7402</v>
      </c>
      <c r="B248" t="s">
        <v>5251</v>
      </c>
    </row>
    <row r="249" spans="1:2" x14ac:dyDescent="0.25">
      <c r="A249" t="s">
        <v>7403</v>
      </c>
      <c r="B249" t="s">
        <v>5252</v>
      </c>
    </row>
    <row r="250" spans="1:2" x14ac:dyDescent="0.25">
      <c r="A250" t="s">
        <v>7404</v>
      </c>
      <c r="B250" t="s">
        <v>5253</v>
      </c>
    </row>
    <row r="251" spans="1:2" x14ac:dyDescent="0.25">
      <c r="A251" t="s">
        <v>7405</v>
      </c>
      <c r="B251" t="s">
        <v>5254</v>
      </c>
    </row>
    <row r="252" spans="1:2" x14ac:dyDescent="0.25">
      <c r="A252" t="s">
        <v>7406</v>
      </c>
      <c r="B252" t="s">
        <v>5255</v>
      </c>
    </row>
    <row r="253" spans="1:2" x14ac:dyDescent="0.25">
      <c r="A253" t="s">
        <v>7407</v>
      </c>
      <c r="B253" t="s">
        <v>5256</v>
      </c>
    </row>
    <row r="254" spans="1:2" x14ac:dyDescent="0.25">
      <c r="A254" t="s">
        <v>7408</v>
      </c>
      <c r="B254" t="s">
        <v>5257</v>
      </c>
    </row>
    <row r="255" spans="1:2" x14ac:dyDescent="0.25">
      <c r="A255" t="s">
        <v>7409</v>
      </c>
      <c r="B255" t="s">
        <v>5258</v>
      </c>
    </row>
    <row r="256" spans="1:2" x14ac:dyDescent="0.25">
      <c r="A256" t="s">
        <v>7410</v>
      </c>
      <c r="B256" t="s">
        <v>5259</v>
      </c>
    </row>
    <row r="257" spans="1:2" x14ac:dyDescent="0.25">
      <c r="A257" t="s">
        <v>7411</v>
      </c>
      <c r="B257" t="s">
        <v>5260</v>
      </c>
    </row>
    <row r="258" spans="1:2" x14ac:dyDescent="0.25">
      <c r="A258" t="s">
        <v>7412</v>
      </c>
      <c r="B258" t="s">
        <v>5261</v>
      </c>
    </row>
    <row r="259" spans="1:2" x14ac:dyDescent="0.25">
      <c r="A259" t="s">
        <v>7413</v>
      </c>
      <c r="B259" t="s">
        <v>5262</v>
      </c>
    </row>
    <row r="260" spans="1:2" x14ac:dyDescent="0.25">
      <c r="A260" t="s">
        <v>7414</v>
      </c>
      <c r="B260" t="s">
        <v>5263</v>
      </c>
    </row>
    <row r="261" spans="1:2" x14ac:dyDescent="0.25">
      <c r="A261" t="s">
        <v>7415</v>
      </c>
      <c r="B261" t="s">
        <v>5264</v>
      </c>
    </row>
    <row r="262" spans="1:2" x14ac:dyDescent="0.25">
      <c r="A262" t="s">
        <v>7416</v>
      </c>
      <c r="B262" t="s">
        <v>5265</v>
      </c>
    </row>
    <row r="263" spans="1:2" x14ac:dyDescent="0.25">
      <c r="A263" t="s">
        <v>7417</v>
      </c>
      <c r="B263" t="s">
        <v>5266</v>
      </c>
    </row>
    <row r="264" spans="1:2" x14ac:dyDescent="0.25">
      <c r="A264" t="s">
        <v>7418</v>
      </c>
      <c r="B264" t="s">
        <v>5267</v>
      </c>
    </row>
    <row r="265" spans="1:2" x14ac:dyDescent="0.25">
      <c r="A265" t="s">
        <v>7419</v>
      </c>
      <c r="B265" t="s">
        <v>5268</v>
      </c>
    </row>
    <row r="266" spans="1:2" x14ac:dyDescent="0.25">
      <c r="A266" t="s">
        <v>7420</v>
      </c>
      <c r="B266" t="s">
        <v>5269</v>
      </c>
    </row>
    <row r="267" spans="1:2" x14ac:dyDescent="0.25">
      <c r="A267" t="s">
        <v>7421</v>
      </c>
      <c r="B267" t="s">
        <v>5270</v>
      </c>
    </row>
    <row r="268" spans="1:2" x14ac:dyDescent="0.25">
      <c r="A268" t="s">
        <v>7422</v>
      </c>
      <c r="B268" t="s">
        <v>5271</v>
      </c>
    </row>
    <row r="269" spans="1:2" x14ac:dyDescent="0.25">
      <c r="A269" t="s">
        <v>7423</v>
      </c>
      <c r="B269" t="s">
        <v>5272</v>
      </c>
    </row>
    <row r="270" spans="1:2" x14ac:dyDescent="0.25">
      <c r="A270" t="s">
        <v>7424</v>
      </c>
      <c r="B270" t="s">
        <v>5273</v>
      </c>
    </row>
    <row r="271" spans="1:2" x14ac:dyDescent="0.25">
      <c r="A271" t="s">
        <v>7425</v>
      </c>
      <c r="B271" t="s">
        <v>5274</v>
      </c>
    </row>
    <row r="272" spans="1:2" x14ac:dyDescent="0.25">
      <c r="A272" t="s">
        <v>7426</v>
      </c>
      <c r="B272" t="s">
        <v>5275</v>
      </c>
    </row>
    <row r="273" spans="1:2" x14ac:dyDescent="0.25">
      <c r="A273" t="s">
        <v>7427</v>
      </c>
      <c r="B273" t="s">
        <v>5276</v>
      </c>
    </row>
    <row r="274" spans="1:2" x14ac:dyDescent="0.25">
      <c r="A274" t="s">
        <v>7428</v>
      </c>
      <c r="B274" t="s">
        <v>5277</v>
      </c>
    </row>
    <row r="275" spans="1:2" x14ac:dyDescent="0.25">
      <c r="A275" t="s">
        <v>7429</v>
      </c>
      <c r="B275" t="s">
        <v>5270</v>
      </c>
    </row>
    <row r="276" spans="1:2" x14ac:dyDescent="0.25">
      <c r="A276" t="s">
        <v>7430</v>
      </c>
      <c r="B276" t="s">
        <v>5278</v>
      </c>
    </row>
    <row r="277" spans="1:2" x14ac:dyDescent="0.25">
      <c r="A277" t="s">
        <v>7431</v>
      </c>
      <c r="B277" t="s">
        <v>5279</v>
      </c>
    </row>
    <row r="278" spans="1:2" x14ac:dyDescent="0.25">
      <c r="A278" t="s">
        <v>7432</v>
      </c>
      <c r="B278" t="s">
        <v>5047</v>
      </c>
    </row>
    <row r="279" spans="1:2" x14ac:dyDescent="0.25">
      <c r="A279" t="s">
        <v>7433</v>
      </c>
      <c r="B279" t="s">
        <v>5280</v>
      </c>
    </row>
    <row r="280" spans="1:2" x14ac:dyDescent="0.25">
      <c r="A280" t="s">
        <v>7434</v>
      </c>
      <c r="B280" t="s">
        <v>5281</v>
      </c>
    </row>
    <row r="281" spans="1:2" x14ac:dyDescent="0.25">
      <c r="A281" t="s">
        <v>7435</v>
      </c>
      <c r="B281" t="s">
        <v>5282</v>
      </c>
    </row>
    <row r="282" spans="1:2" x14ac:dyDescent="0.25">
      <c r="A282" t="s">
        <v>7436</v>
      </c>
      <c r="B282" t="s">
        <v>5283</v>
      </c>
    </row>
    <row r="283" spans="1:2" x14ac:dyDescent="0.25">
      <c r="A283" t="s">
        <v>7437</v>
      </c>
      <c r="B283" t="s">
        <v>5284</v>
      </c>
    </row>
    <row r="284" spans="1:2" x14ac:dyDescent="0.25">
      <c r="A284" t="s">
        <v>7438</v>
      </c>
      <c r="B284" t="s">
        <v>5285</v>
      </c>
    </row>
    <row r="285" spans="1:2" x14ac:dyDescent="0.25">
      <c r="A285" t="s">
        <v>7439</v>
      </c>
      <c r="B285" t="s">
        <v>5286</v>
      </c>
    </row>
    <row r="286" spans="1:2" x14ac:dyDescent="0.25">
      <c r="A286" t="s">
        <v>7440</v>
      </c>
      <c r="B286" t="s">
        <v>5287</v>
      </c>
    </row>
    <row r="287" spans="1:2" x14ac:dyDescent="0.25">
      <c r="A287" t="s">
        <v>7441</v>
      </c>
      <c r="B287" t="s">
        <v>5288</v>
      </c>
    </row>
    <row r="288" spans="1:2" x14ac:dyDescent="0.25">
      <c r="A288" t="s">
        <v>7442</v>
      </c>
      <c r="B288" t="s">
        <v>5289</v>
      </c>
    </row>
    <row r="289" spans="1:2" x14ac:dyDescent="0.25">
      <c r="A289" t="s">
        <v>7443</v>
      </c>
      <c r="B289" t="s">
        <v>5290</v>
      </c>
    </row>
    <row r="290" spans="1:2" x14ac:dyDescent="0.25">
      <c r="A290" t="s">
        <v>7444</v>
      </c>
      <c r="B290" t="s">
        <v>5291</v>
      </c>
    </row>
    <row r="291" spans="1:2" x14ac:dyDescent="0.25">
      <c r="A291" t="s">
        <v>7445</v>
      </c>
      <c r="B291" t="s">
        <v>5292</v>
      </c>
    </row>
    <row r="292" spans="1:2" x14ac:dyDescent="0.25">
      <c r="A292" t="s">
        <v>7446</v>
      </c>
      <c r="B292" t="s">
        <v>5293</v>
      </c>
    </row>
    <row r="293" spans="1:2" x14ac:dyDescent="0.25">
      <c r="A293" t="s">
        <v>7447</v>
      </c>
      <c r="B293" t="s">
        <v>5294</v>
      </c>
    </row>
    <row r="294" spans="1:2" x14ac:dyDescent="0.25">
      <c r="A294" t="s">
        <v>7448</v>
      </c>
      <c r="B294" t="s">
        <v>5295</v>
      </c>
    </row>
    <row r="295" spans="1:2" x14ac:dyDescent="0.25">
      <c r="A295" t="s">
        <v>7449</v>
      </c>
      <c r="B295" t="s">
        <v>5296</v>
      </c>
    </row>
    <row r="296" spans="1:2" x14ac:dyDescent="0.25">
      <c r="A296" t="s">
        <v>7450</v>
      </c>
      <c r="B296" t="s">
        <v>5297</v>
      </c>
    </row>
    <row r="297" spans="1:2" x14ac:dyDescent="0.25">
      <c r="A297" t="s">
        <v>7451</v>
      </c>
      <c r="B297" t="s">
        <v>5298</v>
      </c>
    </row>
    <row r="298" spans="1:2" x14ac:dyDescent="0.25">
      <c r="A298" t="s">
        <v>7452</v>
      </c>
      <c r="B298" t="s">
        <v>5299</v>
      </c>
    </row>
    <row r="299" spans="1:2" x14ac:dyDescent="0.25">
      <c r="A299" t="s">
        <v>7453</v>
      </c>
      <c r="B299" t="s">
        <v>5300</v>
      </c>
    </row>
    <row r="300" spans="1:2" x14ac:dyDescent="0.25">
      <c r="A300" t="s">
        <v>7454</v>
      </c>
      <c r="B300" t="s">
        <v>5301</v>
      </c>
    </row>
    <row r="301" spans="1:2" x14ac:dyDescent="0.25">
      <c r="A301" t="s">
        <v>7455</v>
      </c>
      <c r="B301" t="s">
        <v>5302</v>
      </c>
    </row>
    <row r="302" spans="1:2" x14ac:dyDescent="0.25">
      <c r="A302" t="s">
        <v>7456</v>
      </c>
      <c r="B302" t="s">
        <v>5303</v>
      </c>
    </row>
    <row r="303" spans="1:2" x14ac:dyDescent="0.25">
      <c r="A303" t="s">
        <v>7457</v>
      </c>
      <c r="B303" t="s">
        <v>5304</v>
      </c>
    </row>
    <row r="304" spans="1:2" x14ac:dyDescent="0.25">
      <c r="A304" t="s">
        <v>7458</v>
      </c>
      <c r="B304" t="s">
        <v>5305</v>
      </c>
    </row>
    <row r="305" spans="1:2" x14ac:dyDescent="0.25">
      <c r="A305" t="s">
        <v>7459</v>
      </c>
      <c r="B305" t="s">
        <v>5306</v>
      </c>
    </row>
    <row r="306" spans="1:2" x14ac:dyDescent="0.25">
      <c r="A306" t="s">
        <v>7460</v>
      </c>
      <c r="B306" t="s">
        <v>5307</v>
      </c>
    </row>
    <row r="307" spans="1:2" x14ac:dyDescent="0.25">
      <c r="A307" t="s">
        <v>7461</v>
      </c>
      <c r="B307" t="s">
        <v>5308</v>
      </c>
    </row>
    <row r="308" spans="1:2" x14ac:dyDescent="0.25">
      <c r="A308" t="s">
        <v>7462</v>
      </c>
      <c r="B308" t="s">
        <v>5309</v>
      </c>
    </row>
    <row r="309" spans="1:2" x14ac:dyDescent="0.25">
      <c r="A309" t="s">
        <v>7463</v>
      </c>
      <c r="B309" t="s">
        <v>5310</v>
      </c>
    </row>
    <row r="310" spans="1:2" x14ac:dyDescent="0.25">
      <c r="A310" t="s">
        <v>7464</v>
      </c>
      <c r="B310" t="s">
        <v>5311</v>
      </c>
    </row>
    <row r="311" spans="1:2" x14ac:dyDescent="0.25">
      <c r="A311" t="s">
        <v>7465</v>
      </c>
      <c r="B311" t="s">
        <v>5312</v>
      </c>
    </row>
    <row r="312" spans="1:2" x14ac:dyDescent="0.25">
      <c r="A312" t="s">
        <v>7466</v>
      </c>
      <c r="B312" t="s">
        <v>5313</v>
      </c>
    </row>
    <row r="313" spans="1:2" x14ac:dyDescent="0.25">
      <c r="A313" t="s">
        <v>7467</v>
      </c>
      <c r="B313" t="s">
        <v>5314</v>
      </c>
    </row>
    <row r="314" spans="1:2" x14ac:dyDescent="0.25">
      <c r="A314" t="s">
        <v>7468</v>
      </c>
      <c r="B314" t="s">
        <v>5315</v>
      </c>
    </row>
    <row r="315" spans="1:2" x14ac:dyDescent="0.25">
      <c r="A315" t="s">
        <v>7469</v>
      </c>
      <c r="B315" t="s">
        <v>5316</v>
      </c>
    </row>
    <row r="316" spans="1:2" x14ac:dyDescent="0.25">
      <c r="A316" t="s">
        <v>7470</v>
      </c>
      <c r="B316" t="s">
        <v>5317</v>
      </c>
    </row>
    <row r="317" spans="1:2" x14ac:dyDescent="0.25">
      <c r="A317" t="s">
        <v>7471</v>
      </c>
      <c r="B317" t="s">
        <v>5318</v>
      </c>
    </row>
    <row r="318" spans="1:2" x14ac:dyDescent="0.25">
      <c r="A318" t="s">
        <v>7472</v>
      </c>
      <c r="B318" t="s">
        <v>5319</v>
      </c>
    </row>
    <row r="319" spans="1:2" x14ac:dyDescent="0.25">
      <c r="A319" t="s">
        <v>7473</v>
      </c>
      <c r="B319" t="s">
        <v>5320</v>
      </c>
    </row>
    <row r="320" spans="1:2" x14ac:dyDescent="0.25">
      <c r="A320" t="s">
        <v>7474</v>
      </c>
      <c r="B320" t="s">
        <v>5321</v>
      </c>
    </row>
    <row r="321" spans="1:2" x14ac:dyDescent="0.25">
      <c r="A321" t="s">
        <v>7475</v>
      </c>
      <c r="B321" t="s">
        <v>5322</v>
      </c>
    </row>
    <row r="322" spans="1:2" x14ac:dyDescent="0.25">
      <c r="A322" t="s">
        <v>7476</v>
      </c>
      <c r="B322" t="s">
        <v>5323</v>
      </c>
    </row>
    <row r="323" spans="1:2" x14ac:dyDescent="0.25">
      <c r="A323" t="s">
        <v>7477</v>
      </c>
      <c r="B323" t="s">
        <v>5324</v>
      </c>
    </row>
    <row r="324" spans="1:2" x14ac:dyDescent="0.25">
      <c r="A324" t="s">
        <v>7478</v>
      </c>
      <c r="B324" t="s">
        <v>5325</v>
      </c>
    </row>
    <row r="325" spans="1:2" x14ac:dyDescent="0.25">
      <c r="A325" t="s">
        <v>7479</v>
      </c>
      <c r="B325" t="s">
        <v>5326</v>
      </c>
    </row>
    <row r="326" spans="1:2" x14ac:dyDescent="0.25">
      <c r="A326" t="s">
        <v>7480</v>
      </c>
      <c r="B326" t="s">
        <v>5327</v>
      </c>
    </row>
    <row r="327" spans="1:2" x14ac:dyDescent="0.25">
      <c r="A327" t="s">
        <v>7481</v>
      </c>
      <c r="B327" t="s">
        <v>5328</v>
      </c>
    </row>
    <row r="328" spans="1:2" x14ac:dyDescent="0.25">
      <c r="A328" t="s">
        <v>7482</v>
      </c>
      <c r="B328" t="s">
        <v>5329</v>
      </c>
    </row>
    <row r="329" spans="1:2" x14ac:dyDescent="0.25">
      <c r="A329" t="s">
        <v>7483</v>
      </c>
      <c r="B329" t="s">
        <v>5330</v>
      </c>
    </row>
    <row r="330" spans="1:2" x14ac:dyDescent="0.25">
      <c r="A330" t="s">
        <v>7484</v>
      </c>
      <c r="B330" t="s">
        <v>5331</v>
      </c>
    </row>
    <row r="331" spans="1:2" x14ac:dyDescent="0.25">
      <c r="A331" t="s">
        <v>7485</v>
      </c>
      <c r="B331" t="s">
        <v>5332</v>
      </c>
    </row>
    <row r="332" spans="1:2" x14ac:dyDescent="0.25">
      <c r="A332" t="s">
        <v>7486</v>
      </c>
      <c r="B332" t="s">
        <v>5333</v>
      </c>
    </row>
    <row r="333" spans="1:2" x14ac:dyDescent="0.25">
      <c r="A333" t="s">
        <v>7487</v>
      </c>
      <c r="B333" t="s">
        <v>5334</v>
      </c>
    </row>
    <row r="334" spans="1:2" x14ac:dyDescent="0.25">
      <c r="A334" t="s">
        <v>7488</v>
      </c>
      <c r="B334" t="s">
        <v>5335</v>
      </c>
    </row>
    <row r="335" spans="1:2" x14ac:dyDescent="0.25">
      <c r="A335" t="s">
        <v>7489</v>
      </c>
      <c r="B335" t="s">
        <v>5042</v>
      </c>
    </row>
    <row r="336" spans="1:2" x14ac:dyDescent="0.25">
      <c r="A336" t="s">
        <v>7490</v>
      </c>
      <c r="B336" t="s">
        <v>5336</v>
      </c>
    </row>
    <row r="337" spans="1:2" x14ac:dyDescent="0.25">
      <c r="A337" t="s">
        <v>7491</v>
      </c>
      <c r="B337" t="s">
        <v>5337</v>
      </c>
    </row>
    <row r="338" spans="1:2" x14ac:dyDescent="0.25">
      <c r="A338" t="s">
        <v>7492</v>
      </c>
      <c r="B338" t="s">
        <v>5338</v>
      </c>
    </row>
    <row r="339" spans="1:2" x14ac:dyDescent="0.25">
      <c r="A339" t="s">
        <v>7493</v>
      </c>
      <c r="B339" t="s">
        <v>5339</v>
      </c>
    </row>
    <row r="340" spans="1:2" x14ac:dyDescent="0.25">
      <c r="A340" t="s">
        <v>7494</v>
      </c>
      <c r="B340" t="s">
        <v>5340</v>
      </c>
    </row>
    <row r="341" spans="1:2" x14ac:dyDescent="0.25">
      <c r="A341" t="s">
        <v>7495</v>
      </c>
      <c r="B341" t="s">
        <v>5341</v>
      </c>
    </row>
    <row r="342" spans="1:2" x14ac:dyDescent="0.25">
      <c r="A342" t="s">
        <v>7496</v>
      </c>
      <c r="B342" t="s">
        <v>5342</v>
      </c>
    </row>
    <row r="343" spans="1:2" x14ac:dyDescent="0.25">
      <c r="A343" t="s">
        <v>7497</v>
      </c>
      <c r="B343" t="s">
        <v>5343</v>
      </c>
    </row>
    <row r="344" spans="1:2" x14ac:dyDescent="0.25">
      <c r="A344" t="s">
        <v>7498</v>
      </c>
      <c r="B344" t="s">
        <v>5344</v>
      </c>
    </row>
    <row r="345" spans="1:2" x14ac:dyDescent="0.25">
      <c r="A345" t="s">
        <v>7499</v>
      </c>
      <c r="B345" t="s">
        <v>5345</v>
      </c>
    </row>
    <row r="346" spans="1:2" x14ac:dyDescent="0.25">
      <c r="A346" t="s">
        <v>7500</v>
      </c>
      <c r="B346" t="s">
        <v>5346</v>
      </c>
    </row>
    <row r="347" spans="1:2" x14ac:dyDescent="0.25">
      <c r="A347" t="s">
        <v>7501</v>
      </c>
      <c r="B347" t="s">
        <v>5347</v>
      </c>
    </row>
    <row r="348" spans="1:2" x14ac:dyDescent="0.25">
      <c r="A348" t="s">
        <v>7502</v>
      </c>
      <c r="B348" t="s">
        <v>5044</v>
      </c>
    </row>
    <row r="349" spans="1:2" x14ac:dyDescent="0.25">
      <c r="A349" t="s">
        <v>7503</v>
      </c>
      <c r="B349" t="s">
        <v>5348</v>
      </c>
    </row>
    <row r="350" spans="1:2" x14ac:dyDescent="0.25">
      <c r="A350" t="s">
        <v>7504</v>
      </c>
      <c r="B350" t="s">
        <v>5349</v>
      </c>
    </row>
    <row r="351" spans="1:2" x14ac:dyDescent="0.25">
      <c r="A351" t="s">
        <v>7505</v>
      </c>
      <c r="B351" t="s">
        <v>5350</v>
      </c>
    </row>
    <row r="352" spans="1:2" x14ac:dyDescent="0.25">
      <c r="A352" t="s">
        <v>7506</v>
      </c>
      <c r="B352" t="s">
        <v>5351</v>
      </c>
    </row>
    <row r="353" spans="1:2" x14ac:dyDescent="0.25">
      <c r="A353" t="s">
        <v>7507</v>
      </c>
      <c r="B353" t="s">
        <v>5352</v>
      </c>
    </row>
    <row r="354" spans="1:2" x14ac:dyDescent="0.25">
      <c r="A354" t="s">
        <v>7508</v>
      </c>
      <c r="B354" t="s">
        <v>5353</v>
      </c>
    </row>
    <row r="355" spans="1:2" x14ac:dyDescent="0.25">
      <c r="A355" t="s">
        <v>7509</v>
      </c>
      <c r="B355" t="s">
        <v>5354</v>
      </c>
    </row>
    <row r="356" spans="1:2" x14ac:dyDescent="0.25">
      <c r="A356" t="s">
        <v>7510</v>
      </c>
      <c r="B356" t="s">
        <v>5355</v>
      </c>
    </row>
    <row r="357" spans="1:2" x14ac:dyDescent="0.25">
      <c r="A357" t="s">
        <v>7511</v>
      </c>
      <c r="B357" t="s">
        <v>5356</v>
      </c>
    </row>
    <row r="358" spans="1:2" x14ac:dyDescent="0.25">
      <c r="A358" t="s">
        <v>7512</v>
      </c>
      <c r="B358" t="s">
        <v>5357</v>
      </c>
    </row>
    <row r="359" spans="1:2" x14ac:dyDescent="0.25">
      <c r="A359" t="s">
        <v>7513</v>
      </c>
      <c r="B359" t="s">
        <v>5358</v>
      </c>
    </row>
    <row r="360" spans="1:2" x14ac:dyDescent="0.25">
      <c r="A360" t="s">
        <v>7514</v>
      </c>
      <c r="B360" t="s">
        <v>5359</v>
      </c>
    </row>
    <row r="361" spans="1:2" x14ac:dyDescent="0.25">
      <c r="A361" t="s">
        <v>7515</v>
      </c>
      <c r="B361" t="s">
        <v>5360</v>
      </c>
    </row>
    <row r="362" spans="1:2" x14ac:dyDescent="0.25">
      <c r="A362" t="s">
        <v>7516</v>
      </c>
      <c r="B362" t="s">
        <v>5361</v>
      </c>
    </row>
    <row r="363" spans="1:2" x14ac:dyDescent="0.25">
      <c r="A363" t="s">
        <v>7517</v>
      </c>
      <c r="B363" t="s">
        <v>5362</v>
      </c>
    </row>
    <row r="364" spans="1:2" x14ac:dyDescent="0.25">
      <c r="A364" t="s">
        <v>7518</v>
      </c>
      <c r="B364" t="s">
        <v>5363</v>
      </c>
    </row>
    <row r="365" spans="1:2" x14ac:dyDescent="0.25">
      <c r="A365" t="s">
        <v>7519</v>
      </c>
      <c r="B365" t="s">
        <v>5364</v>
      </c>
    </row>
    <row r="366" spans="1:2" x14ac:dyDescent="0.25">
      <c r="A366" t="s">
        <v>7520</v>
      </c>
      <c r="B366" t="s">
        <v>5365</v>
      </c>
    </row>
    <row r="367" spans="1:2" x14ac:dyDescent="0.25">
      <c r="A367" t="s">
        <v>7521</v>
      </c>
      <c r="B367" t="s">
        <v>5366</v>
      </c>
    </row>
    <row r="368" spans="1:2" x14ac:dyDescent="0.25">
      <c r="A368" t="s">
        <v>7522</v>
      </c>
      <c r="B368" t="s">
        <v>5367</v>
      </c>
    </row>
    <row r="369" spans="1:2" x14ac:dyDescent="0.25">
      <c r="A369" t="s">
        <v>7523</v>
      </c>
      <c r="B369" t="s">
        <v>5368</v>
      </c>
    </row>
    <row r="370" spans="1:2" x14ac:dyDescent="0.25">
      <c r="A370" t="s">
        <v>7524</v>
      </c>
      <c r="B370" t="s">
        <v>5369</v>
      </c>
    </row>
    <row r="371" spans="1:2" x14ac:dyDescent="0.25">
      <c r="A371" t="s">
        <v>7525</v>
      </c>
      <c r="B371" t="s">
        <v>5367</v>
      </c>
    </row>
    <row r="372" spans="1:2" x14ac:dyDescent="0.25">
      <c r="A372" t="s">
        <v>7526</v>
      </c>
      <c r="B372" t="s">
        <v>5044</v>
      </c>
    </row>
    <row r="373" spans="1:2" x14ac:dyDescent="0.25">
      <c r="A373" t="s">
        <v>7527</v>
      </c>
      <c r="B373" t="s">
        <v>5370</v>
      </c>
    </row>
    <row r="374" spans="1:2" x14ac:dyDescent="0.25">
      <c r="A374" t="s">
        <v>7528</v>
      </c>
      <c r="B374" t="s">
        <v>5371</v>
      </c>
    </row>
    <row r="375" spans="1:2" x14ac:dyDescent="0.25">
      <c r="A375" t="s">
        <v>7529</v>
      </c>
      <c r="B375" t="s">
        <v>5372</v>
      </c>
    </row>
    <row r="376" spans="1:2" x14ac:dyDescent="0.25">
      <c r="A376" t="s">
        <v>7530</v>
      </c>
      <c r="B376" t="s">
        <v>5373</v>
      </c>
    </row>
    <row r="377" spans="1:2" x14ac:dyDescent="0.25">
      <c r="A377" t="s">
        <v>7531</v>
      </c>
      <c r="B377" t="s">
        <v>5374</v>
      </c>
    </row>
    <row r="378" spans="1:2" x14ac:dyDescent="0.25">
      <c r="A378" t="s">
        <v>7532</v>
      </c>
      <c r="B378" t="s">
        <v>5375</v>
      </c>
    </row>
    <row r="379" spans="1:2" x14ac:dyDescent="0.25">
      <c r="A379" t="s">
        <v>7533</v>
      </c>
      <c r="B379" t="s">
        <v>5376</v>
      </c>
    </row>
    <row r="380" spans="1:2" x14ac:dyDescent="0.25">
      <c r="A380" t="s">
        <v>7534</v>
      </c>
      <c r="B380" t="s">
        <v>5377</v>
      </c>
    </row>
    <row r="381" spans="1:2" x14ac:dyDescent="0.25">
      <c r="A381" t="s">
        <v>7535</v>
      </c>
      <c r="B381" t="s">
        <v>5378</v>
      </c>
    </row>
    <row r="382" spans="1:2" x14ac:dyDescent="0.25">
      <c r="A382" t="s">
        <v>7536</v>
      </c>
      <c r="B382" t="s">
        <v>5379</v>
      </c>
    </row>
    <row r="383" spans="1:2" x14ac:dyDescent="0.25">
      <c r="A383" t="s">
        <v>7537</v>
      </c>
      <c r="B383" t="s">
        <v>5380</v>
      </c>
    </row>
    <row r="384" spans="1:2" x14ac:dyDescent="0.25">
      <c r="A384" t="s">
        <v>7538</v>
      </c>
      <c r="B384" t="s">
        <v>5369</v>
      </c>
    </row>
    <row r="385" spans="1:2" x14ac:dyDescent="0.25">
      <c r="A385" t="s">
        <v>7539</v>
      </c>
      <c r="B385" t="s">
        <v>5381</v>
      </c>
    </row>
    <row r="386" spans="1:2" x14ac:dyDescent="0.25">
      <c r="A386" t="s">
        <v>7540</v>
      </c>
      <c r="B386" t="s">
        <v>5382</v>
      </c>
    </row>
    <row r="387" spans="1:2" x14ac:dyDescent="0.25">
      <c r="A387" t="s">
        <v>7541</v>
      </c>
      <c r="B387" t="s">
        <v>5383</v>
      </c>
    </row>
    <row r="388" spans="1:2" x14ac:dyDescent="0.25">
      <c r="A388" t="s">
        <v>7542</v>
      </c>
      <c r="B388" t="s">
        <v>5384</v>
      </c>
    </row>
    <row r="389" spans="1:2" x14ac:dyDescent="0.25">
      <c r="A389" t="s">
        <v>7543</v>
      </c>
      <c r="B389" t="s">
        <v>5385</v>
      </c>
    </row>
    <row r="390" spans="1:2" x14ac:dyDescent="0.25">
      <c r="A390" t="s">
        <v>7544</v>
      </c>
      <c r="B390" t="s">
        <v>5386</v>
      </c>
    </row>
    <row r="391" spans="1:2" x14ac:dyDescent="0.25">
      <c r="A391" t="s">
        <v>7545</v>
      </c>
      <c r="B391" t="s">
        <v>5387</v>
      </c>
    </row>
    <row r="392" spans="1:2" x14ac:dyDescent="0.25">
      <c r="A392" t="s">
        <v>7546</v>
      </c>
      <c r="B392" t="s">
        <v>5388</v>
      </c>
    </row>
    <row r="393" spans="1:2" x14ac:dyDescent="0.25">
      <c r="A393" t="s">
        <v>7547</v>
      </c>
      <c r="B393" t="s">
        <v>5389</v>
      </c>
    </row>
    <row r="394" spans="1:2" x14ac:dyDescent="0.25">
      <c r="A394" t="s">
        <v>7548</v>
      </c>
      <c r="B394" t="s">
        <v>5390</v>
      </c>
    </row>
    <row r="395" spans="1:2" x14ac:dyDescent="0.25">
      <c r="A395" t="s">
        <v>7549</v>
      </c>
      <c r="B395" t="s">
        <v>5391</v>
      </c>
    </row>
    <row r="396" spans="1:2" x14ac:dyDescent="0.25">
      <c r="A396" t="s">
        <v>7550</v>
      </c>
      <c r="B396" t="s">
        <v>5392</v>
      </c>
    </row>
    <row r="397" spans="1:2" x14ac:dyDescent="0.25">
      <c r="A397" t="s">
        <v>7551</v>
      </c>
      <c r="B397" t="s">
        <v>5393</v>
      </c>
    </row>
    <row r="398" spans="1:2" x14ac:dyDescent="0.25">
      <c r="A398" t="s">
        <v>7552</v>
      </c>
      <c r="B398" t="s">
        <v>5394</v>
      </c>
    </row>
    <row r="399" spans="1:2" x14ac:dyDescent="0.25">
      <c r="A399" t="s">
        <v>7553</v>
      </c>
      <c r="B399" t="s">
        <v>5389</v>
      </c>
    </row>
    <row r="400" spans="1:2" x14ac:dyDescent="0.25">
      <c r="A400" t="s">
        <v>7554</v>
      </c>
      <c r="B400" t="s">
        <v>5395</v>
      </c>
    </row>
    <row r="401" spans="1:2" x14ac:dyDescent="0.25">
      <c r="A401" t="s">
        <v>7555</v>
      </c>
      <c r="B401" t="s">
        <v>5396</v>
      </c>
    </row>
    <row r="402" spans="1:2" x14ac:dyDescent="0.25">
      <c r="A402" t="s">
        <v>7556</v>
      </c>
      <c r="B402" t="s">
        <v>5397</v>
      </c>
    </row>
    <row r="403" spans="1:2" x14ac:dyDescent="0.25">
      <c r="A403" t="s">
        <v>7557</v>
      </c>
      <c r="B403" t="s">
        <v>5386</v>
      </c>
    </row>
    <row r="404" spans="1:2" x14ac:dyDescent="0.25">
      <c r="A404" t="s">
        <v>7558</v>
      </c>
      <c r="B404" t="s">
        <v>5388</v>
      </c>
    </row>
    <row r="405" spans="1:2" x14ac:dyDescent="0.25">
      <c r="A405" t="s">
        <v>7559</v>
      </c>
      <c r="B405" t="s">
        <v>5391</v>
      </c>
    </row>
    <row r="406" spans="1:2" x14ac:dyDescent="0.25">
      <c r="A406" t="s">
        <v>7560</v>
      </c>
      <c r="B406" t="s">
        <v>5398</v>
      </c>
    </row>
    <row r="407" spans="1:2" x14ac:dyDescent="0.25">
      <c r="A407" t="s">
        <v>7561</v>
      </c>
      <c r="B407" t="s">
        <v>5399</v>
      </c>
    </row>
    <row r="408" spans="1:2" x14ac:dyDescent="0.25">
      <c r="A408" t="s">
        <v>7562</v>
      </c>
      <c r="B408" t="s">
        <v>5400</v>
      </c>
    </row>
    <row r="409" spans="1:2" x14ac:dyDescent="0.25">
      <c r="A409" t="s">
        <v>7563</v>
      </c>
      <c r="B409" t="s">
        <v>5401</v>
      </c>
    </row>
    <row r="410" spans="1:2" x14ac:dyDescent="0.25">
      <c r="A410" t="s">
        <v>7564</v>
      </c>
      <c r="B410" t="s">
        <v>5402</v>
      </c>
    </row>
    <row r="411" spans="1:2" x14ac:dyDescent="0.25">
      <c r="A411" t="s">
        <v>7565</v>
      </c>
      <c r="B411" t="s">
        <v>5403</v>
      </c>
    </row>
    <row r="412" spans="1:2" x14ac:dyDescent="0.25">
      <c r="A412" t="s">
        <v>7566</v>
      </c>
      <c r="B412" t="s">
        <v>5404</v>
      </c>
    </row>
    <row r="413" spans="1:2" x14ac:dyDescent="0.25">
      <c r="A413" t="s">
        <v>7567</v>
      </c>
      <c r="B413" t="s">
        <v>5405</v>
      </c>
    </row>
    <row r="414" spans="1:2" x14ac:dyDescent="0.25">
      <c r="A414" t="s">
        <v>7568</v>
      </c>
      <c r="B414" t="s">
        <v>5406</v>
      </c>
    </row>
    <row r="415" spans="1:2" x14ac:dyDescent="0.25">
      <c r="A415" t="s">
        <v>7569</v>
      </c>
      <c r="B415" t="s">
        <v>5407</v>
      </c>
    </row>
    <row r="416" spans="1:2" x14ac:dyDescent="0.25">
      <c r="A416" t="s">
        <v>7570</v>
      </c>
      <c r="B416" t="s">
        <v>5408</v>
      </c>
    </row>
    <row r="417" spans="1:2" x14ac:dyDescent="0.25">
      <c r="A417" t="s">
        <v>7571</v>
      </c>
      <c r="B417" t="s">
        <v>5409</v>
      </c>
    </row>
    <row r="418" spans="1:2" x14ac:dyDescent="0.25">
      <c r="A418" t="s">
        <v>7572</v>
      </c>
      <c r="B418" t="s">
        <v>5410</v>
      </c>
    </row>
    <row r="419" spans="1:2" x14ac:dyDescent="0.25">
      <c r="A419" t="s">
        <v>7573</v>
      </c>
      <c r="B419" t="s">
        <v>5411</v>
      </c>
    </row>
    <row r="420" spans="1:2" x14ac:dyDescent="0.25">
      <c r="A420" t="s">
        <v>7574</v>
      </c>
      <c r="B420" t="s">
        <v>5412</v>
      </c>
    </row>
    <row r="421" spans="1:2" x14ac:dyDescent="0.25">
      <c r="A421" t="s">
        <v>7575</v>
      </c>
      <c r="B421" t="s">
        <v>5413</v>
      </c>
    </row>
    <row r="422" spans="1:2" x14ac:dyDescent="0.25">
      <c r="A422" t="s">
        <v>7576</v>
      </c>
      <c r="B422" t="s">
        <v>5414</v>
      </c>
    </row>
    <row r="423" spans="1:2" x14ac:dyDescent="0.25">
      <c r="A423" t="s">
        <v>7577</v>
      </c>
      <c r="B423" t="s">
        <v>5415</v>
      </c>
    </row>
    <row r="424" spans="1:2" x14ac:dyDescent="0.25">
      <c r="A424" t="s">
        <v>7578</v>
      </c>
      <c r="B424" t="s">
        <v>5416</v>
      </c>
    </row>
    <row r="425" spans="1:2" x14ac:dyDescent="0.25">
      <c r="A425" t="s">
        <v>7579</v>
      </c>
      <c r="B425" t="s">
        <v>5417</v>
      </c>
    </row>
    <row r="426" spans="1:2" x14ac:dyDescent="0.25">
      <c r="A426" t="s">
        <v>7580</v>
      </c>
      <c r="B426" t="s">
        <v>5418</v>
      </c>
    </row>
    <row r="427" spans="1:2" x14ac:dyDescent="0.25">
      <c r="A427" t="s">
        <v>7581</v>
      </c>
      <c r="B427" t="s">
        <v>5419</v>
      </c>
    </row>
    <row r="428" spans="1:2" x14ac:dyDescent="0.25">
      <c r="A428" t="s">
        <v>7582</v>
      </c>
      <c r="B428" t="s">
        <v>5044</v>
      </c>
    </row>
    <row r="429" spans="1:2" x14ac:dyDescent="0.25">
      <c r="A429" t="s">
        <v>7583</v>
      </c>
      <c r="B429" t="s">
        <v>5420</v>
      </c>
    </row>
    <row r="430" spans="1:2" x14ac:dyDescent="0.25">
      <c r="A430" t="s">
        <v>7584</v>
      </c>
      <c r="B430" t="s">
        <v>5421</v>
      </c>
    </row>
    <row r="431" spans="1:2" x14ac:dyDescent="0.25">
      <c r="A431" t="s">
        <v>7585</v>
      </c>
      <c r="B431" t="s">
        <v>5422</v>
      </c>
    </row>
    <row r="432" spans="1:2" x14ac:dyDescent="0.25">
      <c r="A432" t="s">
        <v>7586</v>
      </c>
      <c r="B432" t="s">
        <v>5423</v>
      </c>
    </row>
    <row r="433" spans="1:2" x14ac:dyDescent="0.25">
      <c r="A433" t="s">
        <v>7587</v>
      </c>
      <c r="B433" t="s">
        <v>5044</v>
      </c>
    </row>
    <row r="434" spans="1:2" x14ac:dyDescent="0.25">
      <c r="A434" t="s">
        <v>7588</v>
      </c>
      <c r="B434" t="s">
        <v>5288</v>
      </c>
    </row>
    <row r="435" spans="1:2" x14ac:dyDescent="0.25">
      <c r="A435" t="s">
        <v>7589</v>
      </c>
      <c r="B435" t="s">
        <v>5424</v>
      </c>
    </row>
    <row r="436" spans="1:2" x14ac:dyDescent="0.25">
      <c r="A436" t="s">
        <v>7590</v>
      </c>
      <c r="B436" t="s">
        <v>5425</v>
      </c>
    </row>
    <row r="437" spans="1:2" x14ac:dyDescent="0.25">
      <c r="A437" t="s">
        <v>7591</v>
      </c>
      <c r="B437" t="s">
        <v>5044</v>
      </c>
    </row>
    <row r="438" spans="1:2" x14ac:dyDescent="0.25">
      <c r="A438" t="s">
        <v>7592</v>
      </c>
      <c r="B438" t="s">
        <v>5426</v>
      </c>
    </row>
    <row r="439" spans="1:2" x14ac:dyDescent="0.25">
      <c r="A439" t="s">
        <v>7593</v>
      </c>
      <c r="B439" t="s">
        <v>5427</v>
      </c>
    </row>
    <row r="440" spans="1:2" x14ac:dyDescent="0.25">
      <c r="A440" t="s">
        <v>7594</v>
      </c>
      <c r="B440" t="s">
        <v>5428</v>
      </c>
    </row>
    <row r="441" spans="1:2" x14ac:dyDescent="0.25">
      <c r="A441" t="s">
        <v>7595</v>
      </c>
      <c r="B441" t="s">
        <v>5044</v>
      </c>
    </row>
    <row r="442" spans="1:2" x14ac:dyDescent="0.25">
      <c r="A442" t="s">
        <v>7596</v>
      </c>
      <c r="B442" t="s">
        <v>5429</v>
      </c>
    </row>
    <row r="443" spans="1:2" x14ac:dyDescent="0.25">
      <c r="A443" t="s">
        <v>7597</v>
      </c>
      <c r="B443" t="s">
        <v>5430</v>
      </c>
    </row>
    <row r="444" spans="1:2" x14ac:dyDescent="0.25">
      <c r="A444" t="s">
        <v>7598</v>
      </c>
      <c r="B444" t="s">
        <v>5431</v>
      </c>
    </row>
    <row r="445" spans="1:2" x14ac:dyDescent="0.25">
      <c r="A445" t="s">
        <v>7599</v>
      </c>
      <c r="B445" t="s">
        <v>5284</v>
      </c>
    </row>
    <row r="446" spans="1:2" x14ac:dyDescent="0.25">
      <c r="A446" t="s">
        <v>7600</v>
      </c>
      <c r="B446" t="s">
        <v>5425</v>
      </c>
    </row>
    <row r="447" spans="1:2" x14ac:dyDescent="0.25">
      <c r="A447" t="s">
        <v>7601</v>
      </c>
      <c r="B447" t="s">
        <v>5288</v>
      </c>
    </row>
    <row r="448" spans="1:2" x14ac:dyDescent="0.25">
      <c r="A448" t="s">
        <v>7602</v>
      </c>
      <c r="B448" t="s">
        <v>5141</v>
      </c>
    </row>
    <row r="449" spans="1:2" x14ac:dyDescent="0.25">
      <c r="A449" t="s">
        <v>7603</v>
      </c>
      <c r="B449" t="s">
        <v>5432</v>
      </c>
    </row>
    <row r="450" spans="1:2" x14ac:dyDescent="0.25">
      <c r="A450" t="s">
        <v>7604</v>
      </c>
      <c r="B450" t="s">
        <v>5433</v>
      </c>
    </row>
    <row r="451" spans="1:2" x14ac:dyDescent="0.25">
      <c r="A451" t="s">
        <v>7605</v>
      </c>
      <c r="B451" t="s">
        <v>5434</v>
      </c>
    </row>
    <row r="452" spans="1:2" x14ac:dyDescent="0.25">
      <c r="A452" t="s">
        <v>7606</v>
      </c>
      <c r="B452" t="s">
        <v>5435</v>
      </c>
    </row>
    <row r="453" spans="1:2" x14ac:dyDescent="0.25">
      <c r="A453" t="s">
        <v>7607</v>
      </c>
      <c r="B453" t="s">
        <v>5436</v>
      </c>
    </row>
    <row r="454" spans="1:2" x14ac:dyDescent="0.25">
      <c r="A454" t="s">
        <v>7608</v>
      </c>
      <c r="B454" t="s">
        <v>5437</v>
      </c>
    </row>
    <row r="455" spans="1:2" x14ac:dyDescent="0.25">
      <c r="A455" t="s">
        <v>7609</v>
      </c>
      <c r="B455" t="s">
        <v>5438</v>
      </c>
    </row>
    <row r="456" spans="1:2" x14ac:dyDescent="0.25">
      <c r="A456" t="s">
        <v>7610</v>
      </c>
      <c r="B456" t="s">
        <v>5439</v>
      </c>
    </row>
    <row r="457" spans="1:2" x14ac:dyDescent="0.25">
      <c r="A457" t="s">
        <v>7611</v>
      </c>
      <c r="B457" t="s">
        <v>5440</v>
      </c>
    </row>
    <row r="458" spans="1:2" x14ac:dyDescent="0.25">
      <c r="A458" t="s">
        <v>7612</v>
      </c>
      <c r="B458" t="s">
        <v>5441</v>
      </c>
    </row>
    <row r="459" spans="1:2" x14ac:dyDescent="0.25">
      <c r="A459" t="s">
        <v>7613</v>
      </c>
      <c r="B459" t="s">
        <v>5442</v>
      </c>
    </row>
    <row r="460" spans="1:2" x14ac:dyDescent="0.25">
      <c r="A460" t="s">
        <v>7614</v>
      </c>
      <c r="B460" t="s">
        <v>5443</v>
      </c>
    </row>
    <row r="461" spans="1:2" x14ac:dyDescent="0.25">
      <c r="A461" t="s">
        <v>7615</v>
      </c>
      <c r="B461" t="s">
        <v>5444</v>
      </c>
    </row>
    <row r="462" spans="1:2" x14ac:dyDescent="0.25">
      <c r="A462" t="s">
        <v>7616</v>
      </c>
      <c r="B462" t="s">
        <v>5445</v>
      </c>
    </row>
    <row r="463" spans="1:2" x14ac:dyDescent="0.25">
      <c r="A463" t="s">
        <v>7617</v>
      </c>
      <c r="B463" t="s">
        <v>5446</v>
      </c>
    </row>
    <row r="464" spans="1:2" x14ac:dyDescent="0.25">
      <c r="A464" t="s">
        <v>7618</v>
      </c>
      <c r="B464" t="s">
        <v>5447</v>
      </c>
    </row>
    <row r="465" spans="1:2" x14ac:dyDescent="0.25">
      <c r="A465" t="s">
        <v>7619</v>
      </c>
      <c r="B465" t="s">
        <v>5448</v>
      </c>
    </row>
    <row r="466" spans="1:2" x14ac:dyDescent="0.25">
      <c r="A466" t="s">
        <v>7620</v>
      </c>
      <c r="B466" t="s">
        <v>5449</v>
      </c>
    </row>
    <row r="467" spans="1:2" x14ac:dyDescent="0.25">
      <c r="A467" t="s">
        <v>7621</v>
      </c>
      <c r="B467" t="s">
        <v>5450</v>
      </c>
    </row>
    <row r="468" spans="1:2" x14ac:dyDescent="0.25">
      <c r="A468" t="s">
        <v>7622</v>
      </c>
      <c r="B468" t="s">
        <v>5451</v>
      </c>
    </row>
    <row r="469" spans="1:2" x14ac:dyDescent="0.25">
      <c r="A469" t="s">
        <v>7623</v>
      </c>
      <c r="B469" t="s">
        <v>5452</v>
      </c>
    </row>
    <row r="470" spans="1:2" x14ac:dyDescent="0.25">
      <c r="A470" t="s">
        <v>7624</v>
      </c>
      <c r="B470" t="s">
        <v>5453</v>
      </c>
    </row>
    <row r="471" spans="1:2" x14ac:dyDescent="0.25">
      <c r="A471" t="s">
        <v>7625</v>
      </c>
      <c r="B471" t="s">
        <v>5454</v>
      </c>
    </row>
    <row r="472" spans="1:2" x14ac:dyDescent="0.25">
      <c r="A472" t="s">
        <v>7626</v>
      </c>
      <c r="B472" t="s">
        <v>5455</v>
      </c>
    </row>
    <row r="473" spans="1:2" x14ac:dyDescent="0.25">
      <c r="A473" t="s">
        <v>7627</v>
      </c>
      <c r="B473" t="s">
        <v>5456</v>
      </c>
    </row>
    <row r="474" spans="1:2" x14ac:dyDescent="0.25">
      <c r="A474" t="s">
        <v>7628</v>
      </c>
      <c r="B474" t="s">
        <v>5457</v>
      </c>
    </row>
    <row r="475" spans="1:2" x14ac:dyDescent="0.25">
      <c r="A475" t="s">
        <v>7629</v>
      </c>
      <c r="B475" t="s">
        <v>5458</v>
      </c>
    </row>
    <row r="476" spans="1:2" x14ac:dyDescent="0.25">
      <c r="A476" t="s">
        <v>7630</v>
      </c>
      <c r="B476" t="s">
        <v>5459</v>
      </c>
    </row>
    <row r="477" spans="1:2" x14ac:dyDescent="0.25">
      <c r="A477" t="s">
        <v>7631</v>
      </c>
      <c r="B477" t="s">
        <v>5460</v>
      </c>
    </row>
    <row r="478" spans="1:2" x14ac:dyDescent="0.25">
      <c r="A478" t="s">
        <v>7632</v>
      </c>
      <c r="B478" t="s">
        <v>5461</v>
      </c>
    </row>
    <row r="479" spans="1:2" x14ac:dyDescent="0.25">
      <c r="A479" t="s">
        <v>7633</v>
      </c>
      <c r="B479" t="s">
        <v>5462</v>
      </c>
    </row>
    <row r="480" spans="1:2" x14ac:dyDescent="0.25">
      <c r="A480" t="s">
        <v>7634</v>
      </c>
      <c r="B480" t="s">
        <v>5463</v>
      </c>
    </row>
    <row r="481" spans="1:2" x14ac:dyDescent="0.25">
      <c r="A481" t="s">
        <v>7635</v>
      </c>
      <c r="B481" t="s">
        <v>5464</v>
      </c>
    </row>
    <row r="482" spans="1:2" x14ac:dyDescent="0.25">
      <c r="A482" t="s">
        <v>7636</v>
      </c>
      <c r="B482" t="s">
        <v>5465</v>
      </c>
    </row>
    <row r="483" spans="1:2" x14ac:dyDescent="0.25">
      <c r="A483" t="s">
        <v>7637</v>
      </c>
      <c r="B483" t="s">
        <v>5040</v>
      </c>
    </row>
    <row r="484" spans="1:2" x14ac:dyDescent="0.25">
      <c r="A484" t="s">
        <v>7638</v>
      </c>
      <c r="B484" t="s">
        <v>5466</v>
      </c>
    </row>
    <row r="485" spans="1:2" x14ac:dyDescent="0.25">
      <c r="A485" t="s">
        <v>7639</v>
      </c>
      <c r="B485" t="s">
        <v>5467</v>
      </c>
    </row>
    <row r="486" spans="1:2" x14ac:dyDescent="0.25">
      <c r="A486" t="s">
        <v>7640</v>
      </c>
      <c r="B486" t="s">
        <v>5468</v>
      </c>
    </row>
    <row r="487" spans="1:2" x14ac:dyDescent="0.25">
      <c r="A487" t="s">
        <v>7641</v>
      </c>
      <c r="B487" t="s">
        <v>5469</v>
      </c>
    </row>
    <row r="488" spans="1:2" x14ac:dyDescent="0.25">
      <c r="A488" t="s">
        <v>7642</v>
      </c>
      <c r="B488" t="s">
        <v>5470</v>
      </c>
    </row>
    <row r="489" spans="1:2" x14ac:dyDescent="0.25">
      <c r="A489" t="s">
        <v>7643</v>
      </c>
      <c r="B489" t="s">
        <v>5471</v>
      </c>
    </row>
    <row r="490" spans="1:2" x14ac:dyDescent="0.25">
      <c r="A490" t="s">
        <v>7644</v>
      </c>
      <c r="B490" t="s">
        <v>5472</v>
      </c>
    </row>
    <row r="491" spans="1:2" x14ac:dyDescent="0.25">
      <c r="A491" t="s">
        <v>7645</v>
      </c>
      <c r="B491" t="s">
        <v>5473</v>
      </c>
    </row>
    <row r="492" spans="1:2" x14ac:dyDescent="0.25">
      <c r="A492" t="s">
        <v>7646</v>
      </c>
      <c r="B492" t="s">
        <v>5474</v>
      </c>
    </row>
    <row r="493" spans="1:2" x14ac:dyDescent="0.25">
      <c r="A493" t="s">
        <v>7647</v>
      </c>
      <c r="B493" t="s">
        <v>5475</v>
      </c>
    </row>
    <row r="494" spans="1:2" x14ac:dyDescent="0.25">
      <c r="A494" t="s">
        <v>7648</v>
      </c>
      <c r="B494" t="s">
        <v>5476</v>
      </c>
    </row>
    <row r="495" spans="1:2" x14ac:dyDescent="0.25">
      <c r="A495" t="s">
        <v>7649</v>
      </c>
      <c r="B495" t="s">
        <v>5477</v>
      </c>
    </row>
    <row r="496" spans="1:2" x14ac:dyDescent="0.25">
      <c r="A496" t="s">
        <v>7650</v>
      </c>
      <c r="B496" t="s">
        <v>5478</v>
      </c>
    </row>
    <row r="497" spans="1:2" x14ac:dyDescent="0.25">
      <c r="A497" t="s">
        <v>7651</v>
      </c>
      <c r="B497" t="s">
        <v>5479</v>
      </c>
    </row>
    <row r="498" spans="1:2" x14ac:dyDescent="0.25">
      <c r="A498" t="s">
        <v>7652</v>
      </c>
      <c r="B498" t="s">
        <v>5480</v>
      </c>
    </row>
    <row r="499" spans="1:2" x14ac:dyDescent="0.25">
      <c r="A499" t="s">
        <v>7653</v>
      </c>
      <c r="B499" t="s">
        <v>5481</v>
      </c>
    </row>
    <row r="500" spans="1:2" x14ac:dyDescent="0.25">
      <c r="A500" t="s">
        <v>7654</v>
      </c>
      <c r="B500" t="s">
        <v>5482</v>
      </c>
    </row>
    <row r="501" spans="1:2" x14ac:dyDescent="0.25">
      <c r="A501" t="s">
        <v>7655</v>
      </c>
      <c r="B501" t="s">
        <v>5483</v>
      </c>
    </row>
    <row r="502" spans="1:2" x14ac:dyDescent="0.25">
      <c r="A502" t="s">
        <v>7656</v>
      </c>
      <c r="B502" t="s">
        <v>5484</v>
      </c>
    </row>
    <row r="503" spans="1:2" x14ac:dyDescent="0.25">
      <c r="A503" t="s">
        <v>7657</v>
      </c>
      <c r="B503" t="s">
        <v>5485</v>
      </c>
    </row>
    <row r="504" spans="1:2" x14ac:dyDescent="0.25">
      <c r="A504" t="s">
        <v>7658</v>
      </c>
      <c r="B504" t="s">
        <v>5486</v>
      </c>
    </row>
    <row r="505" spans="1:2" x14ac:dyDescent="0.25">
      <c r="A505" t="s">
        <v>7659</v>
      </c>
      <c r="B505" t="s">
        <v>5487</v>
      </c>
    </row>
    <row r="506" spans="1:2" x14ac:dyDescent="0.25">
      <c r="A506" t="s">
        <v>7660</v>
      </c>
      <c r="B506" t="s">
        <v>5488</v>
      </c>
    </row>
    <row r="507" spans="1:2" x14ac:dyDescent="0.25">
      <c r="A507" t="s">
        <v>7661</v>
      </c>
      <c r="B507" t="s">
        <v>5489</v>
      </c>
    </row>
    <row r="508" spans="1:2" x14ac:dyDescent="0.25">
      <c r="A508" t="s">
        <v>7662</v>
      </c>
      <c r="B508" t="s">
        <v>5490</v>
      </c>
    </row>
    <row r="509" spans="1:2" x14ac:dyDescent="0.25">
      <c r="A509" t="s">
        <v>7663</v>
      </c>
      <c r="B509" t="s">
        <v>5491</v>
      </c>
    </row>
    <row r="510" spans="1:2" x14ac:dyDescent="0.25">
      <c r="A510" t="s">
        <v>7664</v>
      </c>
      <c r="B510" t="s">
        <v>5492</v>
      </c>
    </row>
    <row r="511" spans="1:2" x14ac:dyDescent="0.25">
      <c r="A511" t="s">
        <v>7665</v>
      </c>
      <c r="B511" t="s">
        <v>5493</v>
      </c>
    </row>
    <row r="512" spans="1:2" x14ac:dyDescent="0.25">
      <c r="A512" t="s">
        <v>7666</v>
      </c>
      <c r="B512" t="s">
        <v>5494</v>
      </c>
    </row>
    <row r="513" spans="1:2" x14ac:dyDescent="0.25">
      <c r="A513" t="s">
        <v>7667</v>
      </c>
      <c r="B513" t="s">
        <v>5495</v>
      </c>
    </row>
    <row r="514" spans="1:2" x14ac:dyDescent="0.25">
      <c r="A514" t="s">
        <v>7668</v>
      </c>
      <c r="B514" t="s">
        <v>5496</v>
      </c>
    </row>
    <row r="515" spans="1:2" x14ac:dyDescent="0.25">
      <c r="A515" t="s">
        <v>7669</v>
      </c>
      <c r="B515" t="s">
        <v>5497</v>
      </c>
    </row>
    <row r="516" spans="1:2" x14ac:dyDescent="0.25">
      <c r="A516" t="s">
        <v>7670</v>
      </c>
      <c r="B516" t="s">
        <v>5498</v>
      </c>
    </row>
    <row r="517" spans="1:2" x14ac:dyDescent="0.25">
      <c r="A517" t="s">
        <v>7671</v>
      </c>
      <c r="B517" t="s">
        <v>5499</v>
      </c>
    </row>
    <row r="518" spans="1:2" x14ac:dyDescent="0.25">
      <c r="A518" t="s">
        <v>7672</v>
      </c>
      <c r="B518" t="s">
        <v>5500</v>
      </c>
    </row>
    <row r="519" spans="1:2" x14ac:dyDescent="0.25">
      <c r="A519" t="s">
        <v>7673</v>
      </c>
      <c r="B519" t="s">
        <v>5501</v>
      </c>
    </row>
    <row r="520" spans="1:2" x14ac:dyDescent="0.25">
      <c r="A520" t="s">
        <v>7674</v>
      </c>
      <c r="B520" t="s">
        <v>5502</v>
      </c>
    </row>
    <row r="521" spans="1:2" x14ac:dyDescent="0.25">
      <c r="A521" t="s">
        <v>7675</v>
      </c>
      <c r="B521" t="s">
        <v>5503</v>
      </c>
    </row>
    <row r="522" spans="1:2" x14ac:dyDescent="0.25">
      <c r="A522" t="s">
        <v>7676</v>
      </c>
      <c r="B522" t="s">
        <v>5504</v>
      </c>
    </row>
    <row r="523" spans="1:2" x14ac:dyDescent="0.25">
      <c r="A523" t="s">
        <v>7677</v>
      </c>
      <c r="B523" t="s">
        <v>5505</v>
      </c>
    </row>
    <row r="524" spans="1:2" x14ac:dyDescent="0.25">
      <c r="A524" t="s">
        <v>7678</v>
      </c>
      <c r="B524" t="s">
        <v>5506</v>
      </c>
    </row>
    <row r="525" spans="1:2" x14ac:dyDescent="0.25">
      <c r="A525" t="s">
        <v>7679</v>
      </c>
      <c r="B525" t="s">
        <v>5507</v>
      </c>
    </row>
    <row r="526" spans="1:2" x14ac:dyDescent="0.25">
      <c r="A526" t="s">
        <v>7680</v>
      </c>
      <c r="B526" t="s">
        <v>5508</v>
      </c>
    </row>
    <row r="527" spans="1:2" x14ac:dyDescent="0.25">
      <c r="A527" t="s">
        <v>7681</v>
      </c>
      <c r="B527" t="s">
        <v>5509</v>
      </c>
    </row>
    <row r="528" spans="1:2" x14ac:dyDescent="0.25">
      <c r="A528" t="s">
        <v>7682</v>
      </c>
      <c r="B528" t="s">
        <v>5510</v>
      </c>
    </row>
    <row r="529" spans="1:2" x14ac:dyDescent="0.25">
      <c r="A529" t="s">
        <v>7683</v>
      </c>
      <c r="B529" t="s">
        <v>5511</v>
      </c>
    </row>
    <row r="530" spans="1:2" x14ac:dyDescent="0.25">
      <c r="A530" t="s">
        <v>7684</v>
      </c>
      <c r="B530" t="s">
        <v>5512</v>
      </c>
    </row>
    <row r="531" spans="1:2" x14ac:dyDescent="0.25">
      <c r="A531" t="s">
        <v>7685</v>
      </c>
      <c r="B531" t="s">
        <v>5513</v>
      </c>
    </row>
    <row r="532" spans="1:2" x14ac:dyDescent="0.25">
      <c r="A532" t="s">
        <v>7686</v>
      </c>
      <c r="B532" t="s">
        <v>5514</v>
      </c>
    </row>
    <row r="533" spans="1:2" x14ac:dyDescent="0.25">
      <c r="A533" t="s">
        <v>7687</v>
      </c>
      <c r="B533" t="s">
        <v>5515</v>
      </c>
    </row>
    <row r="534" spans="1:2" x14ac:dyDescent="0.25">
      <c r="A534" t="s">
        <v>7688</v>
      </c>
      <c r="B534" t="s">
        <v>5516</v>
      </c>
    </row>
    <row r="535" spans="1:2" x14ac:dyDescent="0.25">
      <c r="A535" t="s">
        <v>7689</v>
      </c>
      <c r="B535" t="s">
        <v>5517</v>
      </c>
    </row>
    <row r="536" spans="1:2" x14ac:dyDescent="0.25">
      <c r="A536" t="s">
        <v>7690</v>
      </c>
      <c r="B536" t="s">
        <v>5518</v>
      </c>
    </row>
    <row r="537" spans="1:2" x14ac:dyDescent="0.25">
      <c r="A537" t="s">
        <v>7691</v>
      </c>
      <c r="B537" t="s">
        <v>5345</v>
      </c>
    </row>
    <row r="538" spans="1:2" x14ac:dyDescent="0.25">
      <c r="A538" t="s">
        <v>7692</v>
      </c>
      <c r="B538" t="s">
        <v>5038</v>
      </c>
    </row>
    <row r="539" spans="1:2" x14ac:dyDescent="0.25">
      <c r="A539" t="s">
        <v>7693</v>
      </c>
      <c r="B539" t="s">
        <v>5179</v>
      </c>
    </row>
    <row r="540" spans="1:2" x14ac:dyDescent="0.25">
      <c r="A540" t="s">
        <v>7694</v>
      </c>
      <c r="B540" t="s">
        <v>5519</v>
      </c>
    </row>
    <row r="541" spans="1:2" x14ac:dyDescent="0.25">
      <c r="A541" t="s">
        <v>7695</v>
      </c>
      <c r="B541" t="s">
        <v>5037</v>
      </c>
    </row>
    <row r="542" spans="1:2" x14ac:dyDescent="0.25">
      <c r="A542" t="s">
        <v>7696</v>
      </c>
      <c r="B542" t="s">
        <v>5453</v>
      </c>
    </row>
    <row r="543" spans="1:2" x14ac:dyDescent="0.25">
      <c r="A543" t="s">
        <v>7697</v>
      </c>
      <c r="B543" t="s">
        <v>5520</v>
      </c>
    </row>
    <row r="544" spans="1:2" x14ac:dyDescent="0.25">
      <c r="A544" t="s">
        <v>7698</v>
      </c>
      <c r="B544" t="s">
        <v>5521</v>
      </c>
    </row>
    <row r="545" spans="1:2" x14ac:dyDescent="0.25">
      <c r="A545" t="s">
        <v>7699</v>
      </c>
      <c r="B545" t="s">
        <v>5522</v>
      </c>
    </row>
    <row r="546" spans="1:2" x14ac:dyDescent="0.25">
      <c r="A546" t="s">
        <v>7700</v>
      </c>
      <c r="B546" t="s">
        <v>5523</v>
      </c>
    </row>
    <row r="547" spans="1:2" x14ac:dyDescent="0.25">
      <c r="A547" t="s">
        <v>7701</v>
      </c>
      <c r="B547" t="s">
        <v>5524</v>
      </c>
    </row>
    <row r="548" spans="1:2" x14ac:dyDescent="0.25">
      <c r="A548" t="s">
        <v>7702</v>
      </c>
      <c r="B548" t="s">
        <v>5525</v>
      </c>
    </row>
    <row r="549" spans="1:2" x14ac:dyDescent="0.25">
      <c r="A549" t="s">
        <v>7703</v>
      </c>
      <c r="B549" t="s">
        <v>5526</v>
      </c>
    </row>
    <row r="550" spans="1:2" x14ac:dyDescent="0.25">
      <c r="A550" t="s">
        <v>7704</v>
      </c>
      <c r="B550" t="s">
        <v>5326</v>
      </c>
    </row>
    <row r="551" spans="1:2" x14ac:dyDescent="0.25">
      <c r="A551" t="s">
        <v>7705</v>
      </c>
      <c r="B551" t="s">
        <v>5527</v>
      </c>
    </row>
    <row r="552" spans="1:2" x14ac:dyDescent="0.25">
      <c r="A552" t="s">
        <v>7706</v>
      </c>
      <c r="B552" t="s">
        <v>5528</v>
      </c>
    </row>
    <row r="553" spans="1:2" x14ac:dyDescent="0.25">
      <c r="A553" t="s">
        <v>7707</v>
      </c>
      <c r="B553" t="s">
        <v>5333</v>
      </c>
    </row>
    <row r="554" spans="1:2" x14ac:dyDescent="0.25">
      <c r="A554" t="s">
        <v>7708</v>
      </c>
      <c r="B554" t="s">
        <v>5529</v>
      </c>
    </row>
    <row r="555" spans="1:2" x14ac:dyDescent="0.25">
      <c r="A555" t="s">
        <v>7709</v>
      </c>
      <c r="B555" t="s">
        <v>5530</v>
      </c>
    </row>
    <row r="556" spans="1:2" x14ac:dyDescent="0.25">
      <c r="A556" t="s">
        <v>7710</v>
      </c>
      <c r="B556" t="s">
        <v>5531</v>
      </c>
    </row>
    <row r="557" spans="1:2" x14ac:dyDescent="0.25">
      <c r="A557" t="s">
        <v>7711</v>
      </c>
      <c r="B557" t="s">
        <v>5532</v>
      </c>
    </row>
    <row r="558" spans="1:2" x14ac:dyDescent="0.25">
      <c r="A558" t="s">
        <v>7712</v>
      </c>
      <c r="B558" t="s">
        <v>5533</v>
      </c>
    </row>
    <row r="559" spans="1:2" x14ac:dyDescent="0.25">
      <c r="A559" t="s">
        <v>7713</v>
      </c>
      <c r="B559" t="s">
        <v>5534</v>
      </c>
    </row>
    <row r="560" spans="1:2" x14ac:dyDescent="0.25">
      <c r="A560" t="s">
        <v>7714</v>
      </c>
      <c r="B560" t="s">
        <v>5535</v>
      </c>
    </row>
    <row r="561" spans="1:2" x14ac:dyDescent="0.25">
      <c r="A561" t="s">
        <v>7715</v>
      </c>
      <c r="B561" t="s">
        <v>5536</v>
      </c>
    </row>
    <row r="562" spans="1:2" x14ac:dyDescent="0.25">
      <c r="A562" t="s">
        <v>7716</v>
      </c>
      <c r="B562" t="s">
        <v>5537</v>
      </c>
    </row>
    <row r="563" spans="1:2" x14ac:dyDescent="0.25">
      <c r="A563" t="s">
        <v>7717</v>
      </c>
      <c r="B563" t="s">
        <v>5538</v>
      </c>
    </row>
    <row r="564" spans="1:2" x14ac:dyDescent="0.25">
      <c r="A564" t="s">
        <v>7718</v>
      </c>
      <c r="B564" t="s">
        <v>5525</v>
      </c>
    </row>
    <row r="565" spans="1:2" x14ac:dyDescent="0.25">
      <c r="A565" t="s">
        <v>7719</v>
      </c>
      <c r="B565" t="s">
        <v>5539</v>
      </c>
    </row>
    <row r="566" spans="1:2" x14ac:dyDescent="0.25">
      <c r="A566" t="s">
        <v>7720</v>
      </c>
      <c r="B566" t="s">
        <v>5540</v>
      </c>
    </row>
    <row r="567" spans="1:2" x14ac:dyDescent="0.25">
      <c r="A567" t="s">
        <v>7721</v>
      </c>
      <c r="B567" t="s">
        <v>5541</v>
      </c>
    </row>
    <row r="568" spans="1:2" x14ac:dyDescent="0.25">
      <c r="A568" t="s">
        <v>7722</v>
      </c>
      <c r="B568" t="s">
        <v>5542</v>
      </c>
    </row>
    <row r="569" spans="1:2" x14ac:dyDescent="0.25">
      <c r="A569" t="s">
        <v>7723</v>
      </c>
      <c r="B569" t="s">
        <v>5543</v>
      </c>
    </row>
    <row r="570" spans="1:2" x14ac:dyDescent="0.25">
      <c r="A570" t="s">
        <v>7724</v>
      </c>
      <c r="B570" t="s">
        <v>5544</v>
      </c>
    </row>
    <row r="571" spans="1:2" x14ac:dyDescent="0.25">
      <c r="A571" t="s">
        <v>7725</v>
      </c>
      <c r="B571" t="s">
        <v>5545</v>
      </c>
    </row>
    <row r="572" spans="1:2" x14ac:dyDescent="0.25">
      <c r="A572" t="s">
        <v>7726</v>
      </c>
      <c r="B572" t="s">
        <v>5546</v>
      </c>
    </row>
    <row r="573" spans="1:2" x14ac:dyDescent="0.25">
      <c r="A573" t="s">
        <v>7727</v>
      </c>
      <c r="B573" t="s">
        <v>5547</v>
      </c>
    </row>
    <row r="574" spans="1:2" x14ac:dyDescent="0.25">
      <c r="A574" t="s">
        <v>7728</v>
      </c>
      <c r="B574" t="s">
        <v>5548</v>
      </c>
    </row>
    <row r="575" spans="1:2" x14ac:dyDescent="0.25">
      <c r="A575" t="s">
        <v>7729</v>
      </c>
      <c r="B575" t="s">
        <v>5549</v>
      </c>
    </row>
    <row r="576" spans="1:2" x14ac:dyDescent="0.25">
      <c r="A576" t="s">
        <v>7730</v>
      </c>
      <c r="B576" t="s">
        <v>5550</v>
      </c>
    </row>
    <row r="577" spans="1:2" x14ac:dyDescent="0.25">
      <c r="A577" t="s">
        <v>7731</v>
      </c>
      <c r="B577" t="s">
        <v>5551</v>
      </c>
    </row>
    <row r="578" spans="1:2" x14ac:dyDescent="0.25">
      <c r="A578" t="s">
        <v>7732</v>
      </c>
      <c r="B578" t="s">
        <v>5552</v>
      </c>
    </row>
    <row r="579" spans="1:2" x14ac:dyDescent="0.25">
      <c r="A579" t="s">
        <v>7733</v>
      </c>
      <c r="B579" t="s">
        <v>5553</v>
      </c>
    </row>
    <row r="580" spans="1:2" x14ac:dyDescent="0.25">
      <c r="A580" t="s">
        <v>7734</v>
      </c>
      <c r="B580" t="s">
        <v>5554</v>
      </c>
    </row>
    <row r="581" spans="1:2" x14ac:dyDescent="0.25">
      <c r="A581" t="s">
        <v>7735</v>
      </c>
      <c r="B581" t="s">
        <v>5555</v>
      </c>
    </row>
    <row r="582" spans="1:2" x14ac:dyDescent="0.25">
      <c r="A582" t="s">
        <v>7736</v>
      </c>
      <c r="B582" t="s">
        <v>5556</v>
      </c>
    </row>
    <row r="583" spans="1:2" x14ac:dyDescent="0.25">
      <c r="A583" t="s">
        <v>7737</v>
      </c>
      <c r="B583" t="s">
        <v>5557</v>
      </c>
    </row>
    <row r="584" spans="1:2" x14ac:dyDescent="0.25">
      <c r="A584" t="s">
        <v>7738</v>
      </c>
      <c r="B584" t="s">
        <v>5558</v>
      </c>
    </row>
    <row r="585" spans="1:2" x14ac:dyDescent="0.25">
      <c r="A585" t="s">
        <v>7739</v>
      </c>
      <c r="B585" t="s">
        <v>5559</v>
      </c>
    </row>
    <row r="586" spans="1:2" x14ac:dyDescent="0.25">
      <c r="A586" t="s">
        <v>7740</v>
      </c>
      <c r="B586" t="s">
        <v>5560</v>
      </c>
    </row>
    <row r="587" spans="1:2" x14ac:dyDescent="0.25">
      <c r="A587" t="s">
        <v>7741</v>
      </c>
      <c r="B587" t="s">
        <v>5561</v>
      </c>
    </row>
    <row r="588" spans="1:2" x14ac:dyDescent="0.25">
      <c r="A588" t="s">
        <v>7742</v>
      </c>
      <c r="B588" t="s">
        <v>5562</v>
      </c>
    </row>
    <row r="589" spans="1:2" x14ac:dyDescent="0.25">
      <c r="A589" t="s">
        <v>7743</v>
      </c>
      <c r="B589" t="s">
        <v>5563</v>
      </c>
    </row>
    <row r="590" spans="1:2" x14ac:dyDescent="0.25">
      <c r="A590" t="s">
        <v>7744</v>
      </c>
      <c r="B590" t="s">
        <v>5564</v>
      </c>
    </row>
    <row r="591" spans="1:2" x14ac:dyDescent="0.25">
      <c r="A591" t="s">
        <v>7745</v>
      </c>
      <c r="B591" t="s">
        <v>5565</v>
      </c>
    </row>
    <row r="592" spans="1:2" x14ac:dyDescent="0.25">
      <c r="A592" t="s">
        <v>7746</v>
      </c>
      <c r="B592" t="s">
        <v>5566</v>
      </c>
    </row>
    <row r="593" spans="1:2" x14ac:dyDescent="0.25">
      <c r="A593" t="s">
        <v>7747</v>
      </c>
      <c r="B593" t="s">
        <v>5567</v>
      </c>
    </row>
    <row r="594" spans="1:2" x14ac:dyDescent="0.25">
      <c r="A594" t="s">
        <v>7748</v>
      </c>
      <c r="B594" t="s">
        <v>5568</v>
      </c>
    </row>
    <row r="595" spans="1:2" x14ac:dyDescent="0.25">
      <c r="A595" t="s">
        <v>7749</v>
      </c>
      <c r="B595" t="s">
        <v>5569</v>
      </c>
    </row>
    <row r="596" spans="1:2" x14ac:dyDescent="0.25">
      <c r="A596" t="s">
        <v>7750</v>
      </c>
      <c r="B596" t="s">
        <v>5570</v>
      </c>
    </row>
    <row r="597" spans="1:2" x14ac:dyDescent="0.25">
      <c r="A597" t="s">
        <v>7751</v>
      </c>
      <c r="B597" t="s">
        <v>5571</v>
      </c>
    </row>
    <row r="598" spans="1:2" x14ac:dyDescent="0.25">
      <c r="A598" t="s">
        <v>7752</v>
      </c>
      <c r="B598" t="s">
        <v>5572</v>
      </c>
    </row>
    <row r="599" spans="1:2" x14ac:dyDescent="0.25">
      <c r="A599" t="s">
        <v>7753</v>
      </c>
      <c r="B599" t="s">
        <v>5573</v>
      </c>
    </row>
    <row r="600" spans="1:2" x14ac:dyDescent="0.25">
      <c r="A600" t="s">
        <v>7754</v>
      </c>
      <c r="B600" t="s">
        <v>5574</v>
      </c>
    </row>
    <row r="601" spans="1:2" x14ac:dyDescent="0.25">
      <c r="A601" t="s">
        <v>7755</v>
      </c>
      <c r="B601" t="s">
        <v>5575</v>
      </c>
    </row>
    <row r="602" spans="1:2" x14ac:dyDescent="0.25">
      <c r="A602" t="s">
        <v>7756</v>
      </c>
      <c r="B602" t="s">
        <v>5576</v>
      </c>
    </row>
    <row r="603" spans="1:2" x14ac:dyDescent="0.25">
      <c r="A603" t="s">
        <v>7757</v>
      </c>
      <c r="B603" t="s">
        <v>5577</v>
      </c>
    </row>
    <row r="604" spans="1:2" x14ac:dyDescent="0.25">
      <c r="A604" t="s">
        <v>7758</v>
      </c>
      <c r="B604" t="s">
        <v>5578</v>
      </c>
    </row>
    <row r="605" spans="1:2" x14ac:dyDescent="0.25">
      <c r="A605" t="s">
        <v>7759</v>
      </c>
      <c r="B605" t="s">
        <v>5579</v>
      </c>
    </row>
    <row r="606" spans="1:2" x14ac:dyDescent="0.25">
      <c r="A606" t="s">
        <v>7760</v>
      </c>
      <c r="B606" t="s">
        <v>5580</v>
      </c>
    </row>
    <row r="607" spans="1:2" x14ac:dyDescent="0.25">
      <c r="A607" t="s">
        <v>7761</v>
      </c>
      <c r="B607" t="s">
        <v>5581</v>
      </c>
    </row>
    <row r="608" spans="1:2" x14ac:dyDescent="0.25">
      <c r="A608" t="s">
        <v>7762</v>
      </c>
      <c r="B608" t="s">
        <v>5582</v>
      </c>
    </row>
    <row r="609" spans="1:2" x14ac:dyDescent="0.25">
      <c r="A609" t="s">
        <v>7763</v>
      </c>
      <c r="B609" t="s">
        <v>5583</v>
      </c>
    </row>
    <row r="610" spans="1:2" x14ac:dyDescent="0.25">
      <c r="A610" t="s">
        <v>7764</v>
      </c>
      <c r="B610" t="s">
        <v>5584</v>
      </c>
    </row>
    <row r="611" spans="1:2" x14ac:dyDescent="0.25">
      <c r="A611" t="s">
        <v>7765</v>
      </c>
      <c r="B611" t="s">
        <v>5585</v>
      </c>
    </row>
    <row r="612" spans="1:2" x14ac:dyDescent="0.25">
      <c r="A612" t="s">
        <v>7766</v>
      </c>
      <c r="B612" t="s">
        <v>5586</v>
      </c>
    </row>
    <row r="613" spans="1:2" x14ac:dyDescent="0.25">
      <c r="A613" t="s">
        <v>7767</v>
      </c>
      <c r="B613" t="s">
        <v>5587</v>
      </c>
    </row>
    <row r="614" spans="1:2" x14ac:dyDescent="0.25">
      <c r="A614" t="s">
        <v>7768</v>
      </c>
      <c r="B614" t="s">
        <v>5588</v>
      </c>
    </row>
    <row r="615" spans="1:2" x14ac:dyDescent="0.25">
      <c r="A615" t="s">
        <v>7769</v>
      </c>
      <c r="B615" t="s">
        <v>5589</v>
      </c>
    </row>
    <row r="616" spans="1:2" x14ac:dyDescent="0.25">
      <c r="A616" t="s">
        <v>7770</v>
      </c>
      <c r="B616" t="s">
        <v>5590</v>
      </c>
    </row>
    <row r="617" spans="1:2" x14ac:dyDescent="0.25">
      <c r="A617" t="s">
        <v>7771</v>
      </c>
      <c r="B617" t="s">
        <v>5591</v>
      </c>
    </row>
    <row r="618" spans="1:2" x14ac:dyDescent="0.25">
      <c r="A618" t="s">
        <v>7772</v>
      </c>
      <c r="B618" t="s">
        <v>5592</v>
      </c>
    </row>
    <row r="619" spans="1:2" x14ac:dyDescent="0.25">
      <c r="A619" t="s">
        <v>7773</v>
      </c>
      <c r="B619" t="s">
        <v>5593</v>
      </c>
    </row>
    <row r="620" spans="1:2" x14ac:dyDescent="0.25">
      <c r="A620" t="s">
        <v>7774</v>
      </c>
      <c r="B620" t="s">
        <v>5594</v>
      </c>
    </row>
    <row r="621" spans="1:2" x14ac:dyDescent="0.25">
      <c r="A621" t="s">
        <v>7775</v>
      </c>
      <c r="B621" t="s">
        <v>5595</v>
      </c>
    </row>
    <row r="622" spans="1:2" x14ac:dyDescent="0.25">
      <c r="A622" t="s">
        <v>7776</v>
      </c>
      <c r="B622" t="s">
        <v>5596</v>
      </c>
    </row>
    <row r="623" spans="1:2" x14ac:dyDescent="0.25">
      <c r="A623" t="s">
        <v>7777</v>
      </c>
      <c r="B623" t="s">
        <v>5597</v>
      </c>
    </row>
    <row r="624" spans="1:2" x14ac:dyDescent="0.25">
      <c r="A624" t="s">
        <v>7778</v>
      </c>
      <c r="B624" t="s">
        <v>5598</v>
      </c>
    </row>
    <row r="625" spans="1:2" x14ac:dyDescent="0.25">
      <c r="A625" t="s">
        <v>7779</v>
      </c>
      <c r="B625" t="s">
        <v>5599</v>
      </c>
    </row>
    <row r="626" spans="1:2" x14ac:dyDescent="0.25">
      <c r="A626" t="s">
        <v>7780</v>
      </c>
      <c r="B626" t="s">
        <v>5600</v>
      </c>
    </row>
    <row r="627" spans="1:2" x14ac:dyDescent="0.25">
      <c r="A627" t="s">
        <v>7781</v>
      </c>
      <c r="B627" t="s">
        <v>5601</v>
      </c>
    </row>
    <row r="628" spans="1:2" x14ac:dyDescent="0.25">
      <c r="A628" t="s">
        <v>7782</v>
      </c>
      <c r="B628" t="s">
        <v>5602</v>
      </c>
    </row>
    <row r="629" spans="1:2" x14ac:dyDescent="0.25">
      <c r="A629" t="s">
        <v>7783</v>
      </c>
      <c r="B629" t="s">
        <v>5603</v>
      </c>
    </row>
    <row r="630" spans="1:2" x14ac:dyDescent="0.25">
      <c r="A630" t="s">
        <v>7784</v>
      </c>
      <c r="B630" t="s">
        <v>5604</v>
      </c>
    </row>
    <row r="631" spans="1:2" x14ac:dyDescent="0.25">
      <c r="A631" t="s">
        <v>7785</v>
      </c>
      <c r="B631" t="s">
        <v>5605</v>
      </c>
    </row>
    <row r="632" spans="1:2" x14ac:dyDescent="0.25">
      <c r="A632" t="s">
        <v>7786</v>
      </c>
      <c r="B632" t="s">
        <v>5606</v>
      </c>
    </row>
    <row r="633" spans="1:2" x14ac:dyDescent="0.25">
      <c r="A633" t="s">
        <v>7787</v>
      </c>
      <c r="B633" t="s">
        <v>5607</v>
      </c>
    </row>
    <row r="634" spans="1:2" x14ac:dyDescent="0.25">
      <c r="A634" t="s">
        <v>7788</v>
      </c>
      <c r="B634" t="s">
        <v>5608</v>
      </c>
    </row>
    <row r="635" spans="1:2" x14ac:dyDescent="0.25">
      <c r="A635" t="s">
        <v>7789</v>
      </c>
      <c r="B635" t="s">
        <v>5609</v>
      </c>
    </row>
    <row r="636" spans="1:2" x14ac:dyDescent="0.25">
      <c r="A636" t="s">
        <v>7790</v>
      </c>
      <c r="B636" t="s">
        <v>5610</v>
      </c>
    </row>
    <row r="637" spans="1:2" x14ac:dyDescent="0.25">
      <c r="A637" t="s">
        <v>7791</v>
      </c>
      <c r="B637" t="s">
        <v>5611</v>
      </c>
    </row>
    <row r="638" spans="1:2" x14ac:dyDescent="0.25">
      <c r="A638" t="s">
        <v>7792</v>
      </c>
      <c r="B638" t="s">
        <v>5612</v>
      </c>
    </row>
    <row r="639" spans="1:2" x14ac:dyDescent="0.25">
      <c r="A639" t="s">
        <v>7793</v>
      </c>
      <c r="B639" t="s">
        <v>5613</v>
      </c>
    </row>
    <row r="640" spans="1:2" x14ac:dyDescent="0.25">
      <c r="A640" t="s">
        <v>7794</v>
      </c>
      <c r="B640" t="s">
        <v>5614</v>
      </c>
    </row>
    <row r="641" spans="1:2" x14ac:dyDescent="0.25">
      <c r="A641" t="s">
        <v>7795</v>
      </c>
      <c r="B641" t="s">
        <v>5615</v>
      </c>
    </row>
    <row r="642" spans="1:2" x14ac:dyDescent="0.25">
      <c r="A642" t="s">
        <v>7796</v>
      </c>
      <c r="B642" t="s">
        <v>5616</v>
      </c>
    </row>
    <row r="643" spans="1:2" x14ac:dyDescent="0.25">
      <c r="A643" t="s">
        <v>7797</v>
      </c>
      <c r="B643" t="s">
        <v>5617</v>
      </c>
    </row>
    <row r="644" spans="1:2" x14ac:dyDescent="0.25">
      <c r="A644" t="s">
        <v>7798</v>
      </c>
      <c r="B644" t="s">
        <v>5618</v>
      </c>
    </row>
    <row r="645" spans="1:2" x14ac:dyDescent="0.25">
      <c r="A645" t="s">
        <v>7799</v>
      </c>
      <c r="B645" t="s">
        <v>5619</v>
      </c>
    </row>
    <row r="646" spans="1:2" x14ac:dyDescent="0.25">
      <c r="A646" t="s">
        <v>7800</v>
      </c>
      <c r="B646" t="s">
        <v>5620</v>
      </c>
    </row>
    <row r="647" spans="1:2" x14ac:dyDescent="0.25">
      <c r="A647" t="s">
        <v>7801</v>
      </c>
      <c r="B647" t="s">
        <v>5621</v>
      </c>
    </row>
    <row r="648" spans="1:2" x14ac:dyDescent="0.25">
      <c r="A648" t="s">
        <v>7802</v>
      </c>
      <c r="B648" t="s">
        <v>5622</v>
      </c>
    </row>
    <row r="649" spans="1:2" x14ac:dyDescent="0.25">
      <c r="A649" t="s">
        <v>7803</v>
      </c>
      <c r="B649" t="s">
        <v>5623</v>
      </c>
    </row>
    <row r="650" spans="1:2" x14ac:dyDescent="0.25">
      <c r="A650" t="s">
        <v>7804</v>
      </c>
      <c r="B650" t="s">
        <v>5624</v>
      </c>
    </row>
    <row r="651" spans="1:2" x14ac:dyDescent="0.25">
      <c r="A651" t="s">
        <v>7805</v>
      </c>
      <c r="B651" t="s">
        <v>5625</v>
      </c>
    </row>
    <row r="652" spans="1:2" x14ac:dyDescent="0.25">
      <c r="A652" t="s">
        <v>7806</v>
      </c>
      <c r="B652" t="s">
        <v>5626</v>
      </c>
    </row>
    <row r="653" spans="1:2" x14ac:dyDescent="0.25">
      <c r="A653" t="s">
        <v>7807</v>
      </c>
      <c r="B653" t="s">
        <v>5627</v>
      </c>
    </row>
    <row r="654" spans="1:2" x14ac:dyDescent="0.25">
      <c r="A654" t="s">
        <v>7808</v>
      </c>
      <c r="B654" t="s">
        <v>5628</v>
      </c>
    </row>
    <row r="655" spans="1:2" x14ac:dyDescent="0.25">
      <c r="A655" t="s">
        <v>7809</v>
      </c>
      <c r="B655" t="s">
        <v>5629</v>
      </c>
    </row>
    <row r="656" spans="1:2" x14ac:dyDescent="0.25">
      <c r="A656" t="s">
        <v>7810</v>
      </c>
      <c r="B656" t="s">
        <v>5630</v>
      </c>
    </row>
    <row r="657" spans="1:2" x14ac:dyDescent="0.25">
      <c r="A657" t="s">
        <v>7811</v>
      </c>
      <c r="B657" t="s">
        <v>5631</v>
      </c>
    </row>
    <row r="658" spans="1:2" x14ac:dyDescent="0.25">
      <c r="A658" t="s">
        <v>7812</v>
      </c>
      <c r="B658" t="s">
        <v>5632</v>
      </c>
    </row>
    <row r="659" spans="1:2" x14ac:dyDescent="0.25">
      <c r="A659" t="s">
        <v>7813</v>
      </c>
      <c r="B659" t="s">
        <v>5633</v>
      </c>
    </row>
    <row r="660" spans="1:2" x14ac:dyDescent="0.25">
      <c r="A660" t="s">
        <v>7814</v>
      </c>
      <c r="B660" t="s">
        <v>5634</v>
      </c>
    </row>
    <row r="661" spans="1:2" x14ac:dyDescent="0.25">
      <c r="A661" t="s">
        <v>7815</v>
      </c>
      <c r="B661" t="s">
        <v>5635</v>
      </c>
    </row>
    <row r="662" spans="1:2" x14ac:dyDescent="0.25">
      <c r="A662" t="s">
        <v>7816</v>
      </c>
      <c r="B662" t="s">
        <v>5636</v>
      </c>
    </row>
    <row r="663" spans="1:2" x14ac:dyDescent="0.25">
      <c r="A663" t="s">
        <v>7817</v>
      </c>
      <c r="B663" t="s">
        <v>5637</v>
      </c>
    </row>
    <row r="664" spans="1:2" x14ac:dyDescent="0.25">
      <c r="A664" t="s">
        <v>7818</v>
      </c>
      <c r="B664" t="s">
        <v>5638</v>
      </c>
    </row>
    <row r="665" spans="1:2" x14ac:dyDescent="0.25">
      <c r="A665" t="s">
        <v>7819</v>
      </c>
      <c r="B665" t="s">
        <v>5639</v>
      </c>
    </row>
    <row r="666" spans="1:2" x14ac:dyDescent="0.25">
      <c r="A666" t="s">
        <v>7820</v>
      </c>
      <c r="B666" t="s">
        <v>5640</v>
      </c>
    </row>
    <row r="667" spans="1:2" x14ac:dyDescent="0.25">
      <c r="A667" t="s">
        <v>7821</v>
      </c>
      <c r="B667" t="s">
        <v>5641</v>
      </c>
    </row>
    <row r="668" spans="1:2" x14ac:dyDescent="0.25">
      <c r="A668" t="s">
        <v>7822</v>
      </c>
      <c r="B668" t="s">
        <v>5642</v>
      </c>
    </row>
    <row r="669" spans="1:2" x14ac:dyDescent="0.25">
      <c r="A669" t="s">
        <v>7823</v>
      </c>
      <c r="B669" t="s">
        <v>5643</v>
      </c>
    </row>
    <row r="670" spans="1:2" x14ac:dyDescent="0.25">
      <c r="A670" t="s">
        <v>7824</v>
      </c>
      <c r="B670" t="s">
        <v>5644</v>
      </c>
    </row>
    <row r="671" spans="1:2" x14ac:dyDescent="0.25">
      <c r="A671" t="s">
        <v>7825</v>
      </c>
      <c r="B671" t="s">
        <v>5645</v>
      </c>
    </row>
    <row r="672" spans="1:2" x14ac:dyDescent="0.25">
      <c r="A672" t="s">
        <v>7826</v>
      </c>
      <c r="B672" t="s">
        <v>5646</v>
      </c>
    </row>
    <row r="673" spans="1:2" x14ac:dyDescent="0.25">
      <c r="A673" t="s">
        <v>7827</v>
      </c>
      <c r="B673" t="s">
        <v>5647</v>
      </c>
    </row>
    <row r="674" spans="1:2" x14ac:dyDescent="0.25">
      <c r="A674" t="s">
        <v>7828</v>
      </c>
      <c r="B674" t="s">
        <v>5648</v>
      </c>
    </row>
    <row r="675" spans="1:2" x14ac:dyDescent="0.25">
      <c r="A675" t="s">
        <v>7829</v>
      </c>
      <c r="B675" t="s">
        <v>5649</v>
      </c>
    </row>
    <row r="676" spans="1:2" x14ac:dyDescent="0.25">
      <c r="A676" t="s">
        <v>7830</v>
      </c>
      <c r="B676" t="s">
        <v>5515</v>
      </c>
    </row>
    <row r="677" spans="1:2" x14ac:dyDescent="0.25">
      <c r="A677" t="s">
        <v>7831</v>
      </c>
      <c r="B677" t="s">
        <v>5650</v>
      </c>
    </row>
    <row r="678" spans="1:2" x14ac:dyDescent="0.25">
      <c r="A678" t="s">
        <v>7832</v>
      </c>
      <c r="B678" t="s">
        <v>5651</v>
      </c>
    </row>
    <row r="679" spans="1:2" x14ac:dyDescent="0.25">
      <c r="A679" t="s">
        <v>7833</v>
      </c>
      <c r="B679" t="s">
        <v>5652</v>
      </c>
    </row>
    <row r="680" spans="1:2" x14ac:dyDescent="0.25">
      <c r="A680" t="s">
        <v>7834</v>
      </c>
      <c r="B680" t="s">
        <v>5653</v>
      </c>
    </row>
    <row r="681" spans="1:2" x14ac:dyDescent="0.25">
      <c r="A681" t="s">
        <v>7835</v>
      </c>
      <c r="B681" t="s">
        <v>5654</v>
      </c>
    </row>
    <row r="682" spans="1:2" x14ac:dyDescent="0.25">
      <c r="A682" t="s">
        <v>7836</v>
      </c>
      <c r="B682" t="s">
        <v>5655</v>
      </c>
    </row>
    <row r="683" spans="1:2" x14ac:dyDescent="0.25">
      <c r="A683" t="s">
        <v>7837</v>
      </c>
      <c r="B683" t="s">
        <v>5656</v>
      </c>
    </row>
    <row r="684" spans="1:2" x14ac:dyDescent="0.25">
      <c r="A684" t="s">
        <v>7838</v>
      </c>
      <c r="B684" t="s">
        <v>5657</v>
      </c>
    </row>
    <row r="685" spans="1:2" x14ac:dyDescent="0.25">
      <c r="A685" t="s">
        <v>7839</v>
      </c>
      <c r="B685" t="s">
        <v>5658</v>
      </c>
    </row>
    <row r="686" spans="1:2" x14ac:dyDescent="0.25">
      <c r="A686" t="s">
        <v>7840</v>
      </c>
      <c r="B686" t="s">
        <v>5659</v>
      </c>
    </row>
    <row r="687" spans="1:2" x14ac:dyDescent="0.25">
      <c r="A687" t="s">
        <v>7841</v>
      </c>
      <c r="B687" t="s">
        <v>5660</v>
      </c>
    </row>
    <row r="688" spans="1:2" x14ac:dyDescent="0.25">
      <c r="A688" t="s">
        <v>7842</v>
      </c>
      <c r="B688" t="s">
        <v>5661</v>
      </c>
    </row>
    <row r="689" spans="1:2" x14ac:dyDescent="0.25">
      <c r="A689" t="s">
        <v>7843</v>
      </c>
      <c r="B689" t="s">
        <v>5662</v>
      </c>
    </row>
    <row r="690" spans="1:2" x14ac:dyDescent="0.25">
      <c r="A690" t="s">
        <v>7844</v>
      </c>
      <c r="B690" t="s">
        <v>5663</v>
      </c>
    </row>
    <row r="691" spans="1:2" x14ac:dyDescent="0.25">
      <c r="A691" t="s">
        <v>7845</v>
      </c>
      <c r="B691" t="s">
        <v>5648</v>
      </c>
    </row>
    <row r="692" spans="1:2" x14ac:dyDescent="0.25">
      <c r="A692" t="s">
        <v>7846</v>
      </c>
      <c r="B692" t="s">
        <v>5664</v>
      </c>
    </row>
    <row r="693" spans="1:2" x14ac:dyDescent="0.25">
      <c r="A693" t="s">
        <v>7847</v>
      </c>
      <c r="B693" t="s">
        <v>5157</v>
      </c>
    </row>
    <row r="694" spans="1:2" x14ac:dyDescent="0.25">
      <c r="A694" t="s">
        <v>7848</v>
      </c>
      <c r="B694" t="s">
        <v>5044</v>
      </c>
    </row>
    <row r="695" spans="1:2" x14ac:dyDescent="0.25">
      <c r="A695" t="s">
        <v>7849</v>
      </c>
      <c r="B695" t="s">
        <v>5033</v>
      </c>
    </row>
    <row r="696" spans="1:2" x14ac:dyDescent="0.25">
      <c r="A696" t="s">
        <v>7850</v>
      </c>
      <c r="B696" t="s">
        <v>5028</v>
      </c>
    </row>
    <row r="697" spans="1:2" x14ac:dyDescent="0.25">
      <c r="A697" t="s">
        <v>7851</v>
      </c>
      <c r="B697" t="s">
        <v>5665</v>
      </c>
    </row>
    <row r="698" spans="1:2" x14ac:dyDescent="0.25">
      <c r="A698" t="s">
        <v>7852</v>
      </c>
      <c r="B698" t="s">
        <v>5666</v>
      </c>
    </row>
    <row r="699" spans="1:2" x14ac:dyDescent="0.25">
      <c r="A699" t="s">
        <v>7853</v>
      </c>
      <c r="B699" t="s">
        <v>5667</v>
      </c>
    </row>
    <row r="700" spans="1:2" x14ac:dyDescent="0.25">
      <c r="A700" t="s">
        <v>7854</v>
      </c>
      <c r="B700" t="s">
        <v>5668</v>
      </c>
    </row>
    <row r="701" spans="1:2" x14ac:dyDescent="0.25">
      <c r="A701" t="s">
        <v>7855</v>
      </c>
      <c r="B701" t="s">
        <v>5669</v>
      </c>
    </row>
    <row r="702" spans="1:2" x14ac:dyDescent="0.25">
      <c r="A702" t="s">
        <v>7856</v>
      </c>
      <c r="B702" t="s">
        <v>5670</v>
      </c>
    </row>
    <row r="703" spans="1:2" x14ac:dyDescent="0.25">
      <c r="A703" t="s">
        <v>7857</v>
      </c>
      <c r="B703" t="s">
        <v>5671</v>
      </c>
    </row>
    <row r="704" spans="1:2" x14ac:dyDescent="0.25">
      <c r="A704" t="s">
        <v>7858</v>
      </c>
      <c r="B704" t="s">
        <v>5672</v>
      </c>
    </row>
    <row r="705" spans="1:2" x14ac:dyDescent="0.25">
      <c r="A705" t="s">
        <v>7859</v>
      </c>
      <c r="B705" t="s">
        <v>5673</v>
      </c>
    </row>
    <row r="706" spans="1:2" x14ac:dyDescent="0.25">
      <c r="A706" t="s">
        <v>7860</v>
      </c>
      <c r="B706" t="s">
        <v>5674</v>
      </c>
    </row>
    <row r="707" spans="1:2" x14ac:dyDescent="0.25">
      <c r="A707" t="s">
        <v>7861</v>
      </c>
      <c r="B707" t="s">
        <v>5044</v>
      </c>
    </row>
    <row r="708" spans="1:2" x14ac:dyDescent="0.25">
      <c r="A708" t="s">
        <v>7862</v>
      </c>
      <c r="B708" t="s">
        <v>5675</v>
      </c>
    </row>
    <row r="709" spans="1:2" x14ac:dyDescent="0.25">
      <c r="A709" t="s">
        <v>7863</v>
      </c>
      <c r="B709" t="s">
        <v>5676</v>
      </c>
    </row>
    <row r="710" spans="1:2" x14ac:dyDescent="0.25">
      <c r="A710" t="s">
        <v>7864</v>
      </c>
      <c r="B710" t="s">
        <v>5677</v>
      </c>
    </row>
    <row r="711" spans="1:2" x14ac:dyDescent="0.25">
      <c r="A711" t="s">
        <v>7865</v>
      </c>
      <c r="B711" t="s">
        <v>5678</v>
      </c>
    </row>
    <row r="712" spans="1:2" x14ac:dyDescent="0.25">
      <c r="A712" t="s">
        <v>7866</v>
      </c>
      <c r="B712" t="s">
        <v>5679</v>
      </c>
    </row>
    <row r="713" spans="1:2" x14ac:dyDescent="0.25">
      <c r="A713" t="s">
        <v>7867</v>
      </c>
      <c r="B713" t="s">
        <v>5680</v>
      </c>
    </row>
    <row r="714" spans="1:2" x14ac:dyDescent="0.25">
      <c r="A714" t="s">
        <v>7868</v>
      </c>
      <c r="B714" t="s">
        <v>5681</v>
      </c>
    </row>
    <row r="715" spans="1:2" x14ac:dyDescent="0.25">
      <c r="A715" t="s">
        <v>7869</v>
      </c>
      <c r="B715" t="s">
        <v>5682</v>
      </c>
    </row>
    <row r="716" spans="1:2" x14ac:dyDescent="0.25">
      <c r="A716" t="s">
        <v>7870</v>
      </c>
      <c r="B716" t="s">
        <v>5683</v>
      </c>
    </row>
    <row r="717" spans="1:2" x14ac:dyDescent="0.25">
      <c r="A717" t="s">
        <v>7871</v>
      </c>
      <c r="B717" t="s">
        <v>5684</v>
      </c>
    </row>
    <row r="718" spans="1:2" x14ac:dyDescent="0.25">
      <c r="A718" t="s">
        <v>7872</v>
      </c>
      <c r="B718" t="s">
        <v>5044</v>
      </c>
    </row>
    <row r="719" spans="1:2" x14ac:dyDescent="0.25">
      <c r="A719" t="s">
        <v>7873</v>
      </c>
      <c r="B719" t="s">
        <v>5685</v>
      </c>
    </row>
    <row r="720" spans="1:2" x14ac:dyDescent="0.25">
      <c r="A720" t="s">
        <v>7874</v>
      </c>
      <c r="B720" t="s">
        <v>5686</v>
      </c>
    </row>
    <row r="721" spans="1:2" x14ac:dyDescent="0.25">
      <c r="A721" t="s">
        <v>7875</v>
      </c>
      <c r="B721" t="s">
        <v>5687</v>
      </c>
    </row>
    <row r="722" spans="1:2" x14ac:dyDescent="0.25">
      <c r="A722" t="s">
        <v>7876</v>
      </c>
      <c r="B722" t="s">
        <v>5688</v>
      </c>
    </row>
    <row r="723" spans="1:2" x14ac:dyDescent="0.25">
      <c r="A723" t="s">
        <v>7877</v>
      </c>
      <c r="B723" t="s">
        <v>5682</v>
      </c>
    </row>
    <row r="724" spans="1:2" x14ac:dyDescent="0.25">
      <c r="A724" t="s">
        <v>7878</v>
      </c>
      <c r="B724" t="s">
        <v>5689</v>
      </c>
    </row>
    <row r="725" spans="1:2" x14ac:dyDescent="0.25">
      <c r="A725" t="s">
        <v>7879</v>
      </c>
      <c r="B725" t="s">
        <v>5690</v>
      </c>
    </row>
    <row r="726" spans="1:2" x14ac:dyDescent="0.25">
      <c r="A726" t="s">
        <v>7880</v>
      </c>
      <c r="B726" t="s">
        <v>5691</v>
      </c>
    </row>
    <row r="727" spans="1:2" x14ac:dyDescent="0.25">
      <c r="A727" t="s">
        <v>7881</v>
      </c>
      <c r="B727" t="s">
        <v>5692</v>
      </c>
    </row>
    <row r="728" spans="1:2" x14ac:dyDescent="0.25">
      <c r="A728" t="s">
        <v>7882</v>
      </c>
      <c r="B728" t="s">
        <v>5693</v>
      </c>
    </row>
    <row r="729" spans="1:2" x14ac:dyDescent="0.25">
      <c r="A729" t="s">
        <v>7883</v>
      </c>
      <c r="B729" t="s">
        <v>5694</v>
      </c>
    </row>
    <row r="730" spans="1:2" x14ac:dyDescent="0.25">
      <c r="A730" t="s">
        <v>7884</v>
      </c>
      <c r="B730" t="s">
        <v>5695</v>
      </c>
    </row>
    <row r="731" spans="1:2" x14ac:dyDescent="0.25">
      <c r="A731" t="s">
        <v>7885</v>
      </c>
      <c r="B731" t="s">
        <v>5696</v>
      </c>
    </row>
    <row r="732" spans="1:2" x14ac:dyDescent="0.25">
      <c r="A732" t="s">
        <v>7886</v>
      </c>
      <c r="B732" t="s">
        <v>5697</v>
      </c>
    </row>
    <row r="733" spans="1:2" x14ac:dyDescent="0.25">
      <c r="A733" t="s">
        <v>7887</v>
      </c>
      <c r="B733" t="s">
        <v>5698</v>
      </c>
    </row>
    <row r="734" spans="1:2" x14ac:dyDescent="0.25">
      <c r="A734" t="s">
        <v>7888</v>
      </c>
      <c r="B734" t="s">
        <v>5699</v>
      </c>
    </row>
    <row r="735" spans="1:2" x14ac:dyDescent="0.25">
      <c r="A735" t="s">
        <v>7889</v>
      </c>
      <c r="B735" t="s">
        <v>5700</v>
      </c>
    </row>
    <row r="736" spans="1:2" x14ac:dyDescent="0.25">
      <c r="A736" t="s">
        <v>7890</v>
      </c>
      <c r="B736" t="s">
        <v>5701</v>
      </c>
    </row>
    <row r="737" spans="1:2" x14ac:dyDescent="0.25">
      <c r="A737" t="s">
        <v>7891</v>
      </c>
      <c r="B737" t="s">
        <v>5453</v>
      </c>
    </row>
    <row r="738" spans="1:2" x14ac:dyDescent="0.25">
      <c r="A738" t="s">
        <v>7892</v>
      </c>
      <c r="B738" t="s">
        <v>5520</v>
      </c>
    </row>
    <row r="739" spans="1:2" x14ac:dyDescent="0.25">
      <c r="A739" t="s">
        <v>7893</v>
      </c>
      <c r="B739" t="s">
        <v>5702</v>
      </c>
    </row>
    <row r="740" spans="1:2" x14ac:dyDescent="0.25">
      <c r="A740" t="s">
        <v>7894</v>
      </c>
      <c r="B740" t="s">
        <v>5703</v>
      </c>
    </row>
    <row r="741" spans="1:2" x14ac:dyDescent="0.25">
      <c r="A741" t="s">
        <v>7895</v>
      </c>
      <c r="B741" t="s">
        <v>5704</v>
      </c>
    </row>
    <row r="742" spans="1:2" x14ac:dyDescent="0.25">
      <c r="A742" t="s">
        <v>7896</v>
      </c>
      <c r="B742" t="s">
        <v>5705</v>
      </c>
    </row>
    <row r="743" spans="1:2" x14ac:dyDescent="0.25">
      <c r="A743" t="s">
        <v>7897</v>
      </c>
      <c r="B743" t="s">
        <v>5706</v>
      </c>
    </row>
    <row r="744" spans="1:2" x14ac:dyDescent="0.25">
      <c r="A744" t="s">
        <v>7898</v>
      </c>
      <c r="B744" t="s">
        <v>5707</v>
      </c>
    </row>
    <row r="745" spans="1:2" x14ac:dyDescent="0.25">
      <c r="A745" t="s">
        <v>7899</v>
      </c>
      <c r="B745" t="s">
        <v>5708</v>
      </c>
    </row>
    <row r="746" spans="1:2" x14ac:dyDescent="0.25">
      <c r="A746" t="s">
        <v>7900</v>
      </c>
      <c r="B746" t="s">
        <v>5709</v>
      </c>
    </row>
    <row r="747" spans="1:2" x14ac:dyDescent="0.25">
      <c r="A747" t="s">
        <v>7901</v>
      </c>
      <c r="B747" t="s">
        <v>5710</v>
      </c>
    </row>
    <row r="748" spans="1:2" x14ac:dyDescent="0.25">
      <c r="A748" t="s">
        <v>7902</v>
      </c>
      <c r="B748" t="s">
        <v>5711</v>
      </c>
    </row>
    <row r="749" spans="1:2" x14ac:dyDescent="0.25">
      <c r="A749" t="s">
        <v>7903</v>
      </c>
      <c r="B749" t="s">
        <v>5712</v>
      </c>
    </row>
    <row r="750" spans="1:2" x14ac:dyDescent="0.25">
      <c r="A750" t="s">
        <v>7904</v>
      </c>
      <c r="B750" t="s">
        <v>5707</v>
      </c>
    </row>
    <row r="751" spans="1:2" x14ac:dyDescent="0.25">
      <c r="A751" t="s">
        <v>7905</v>
      </c>
      <c r="B751" t="s">
        <v>5713</v>
      </c>
    </row>
    <row r="752" spans="1:2" x14ac:dyDescent="0.25">
      <c r="A752" t="s">
        <v>7906</v>
      </c>
      <c r="B752" t="s">
        <v>5031</v>
      </c>
    </row>
    <row r="753" spans="1:2" x14ac:dyDescent="0.25">
      <c r="A753" t="s">
        <v>7907</v>
      </c>
      <c r="B753" t="s">
        <v>5714</v>
      </c>
    </row>
    <row r="754" spans="1:2" x14ac:dyDescent="0.25">
      <c r="A754" t="s">
        <v>7908</v>
      </c>
      <c r="B754" t="s">
        <v>5715</v>
      </c>
    </row>
    <row r="755" spans="1:2" x14ac:dyDescent="0.25">
      <c r="A755" t="s">
        <v>7909</v>
      </c>
      <c r="B755" t="s">
        <v>5027</v>
      </c>
    </row>
    <row r="756" spans="1:2" x14ac:dyDescent="0.25">
      <c r="A756" t="s">
        <v>7910</v>
      </c>
      <c r="B756" t="s">
        <v>5716</v>
      </c>
    </row>
    <row r="757" spans="1:2" x14ac:dyDescent="0.25">
      <c r="A757" t="s">
        <v>7911</v>
      </c>
      <c r="B757" t="s">
        <v>5717</v>
      </c>
    </row>
    <row r="758" spans="1:2" x14ac:dyDescent="0.25">
      <c r="A758" t="s">
        <v>7912</v>
      </c>
      <c r="B758" t="s">
        <v>5718</v>
      </c>
    </row>
    <row r="759" spans="1:2" x14ac:dyDescent="0.25">
      <c r="A759" t="s">
        <v>7913</v>
      </c>
      <c r="B759" t="s">
        <v>5719</v>
      </c>
    </row>
    <row r="760" spans="1:2" x14ac:dyDescent="0.25">
      <c r="A760" t="s">
        <v>7914</v>
      </c>
      <c r="B760" t="s">
        <v>5720</v>
      </c>
    </row>
    <row r="761" spans="1:2" x14ac:dyDescent="0.25">
      <c r="A761" t="s">
        <v>7915</v>
      </c>
      <c r="B761" t="s">
        <v>5721</v>
      </c>
    </row>
    <row r="762" spans="1:2" x14ac:dyDescent="0.25">
      <c r="A762" t="s">
        <v>7916</v>
      </c>
      <c r="B762" t="s">
        <v>5722</v>
      </c>
    </row>
    <row r="763" spans="1:2" x14ac:dyDescent="0.25">
      <c r="A763" t="s">
        <v>7917</v>
      </c>
      <c r="B763" t="s">
        <v>5723</v>
      </c>
    </row>
    <row r="764" spans="1:2" x14ac:dyDescent="0.25">
      <c r="A764" t="s">
        <v>7918</v>
      </c>
      <c r="B764" t="s">
        <v>5724</v>
      </c>
    </row>
    <row r="765" spans="1:2" x14ac:dyDescent="0.25">
      <c r="A765" t="s">
        <v>7919</v>
      </c>
      <c r="B765" t="s">
        <v>5725</v>
      </c>
    </row>
    <row r="766" spans="1:2" x14ac:dyDescent="0.25">
      <c r="A766" t="s">
        <v>7920</v>
      </c>
      <c r="B766" t="s">
        <v>5726</v>
      </c>
    </row>
    <row r="767" spans="1:2" x14ac:dyDescent="0.25">
      <c r="A767" t="s">
        <v>7921</v>
      </c>
      <c r="B767" t="s">
        <v>5727</v>
      </c>
    </row>
    <row r="768" spans="1:2" x14ac:dyDescent="0.25">
      <c r="A768" t="s">
        <v>7922</v>
      </c>
      <c r="B768" t="s">
        <v>5728</v>
      </c>
    </row>
    <row r="769" spans="1:2" x14ac:dyDescent="0.25">
      <c r="A769" t="s">
        <v>7923</v>
      </c>
      <c r="B769" t="s">
        <v>5032</v>
      </c>
    </row>
    <row r="770" spans="1:2" x14ac:dyDescent="0.25">
      <c r="A770" t="s">
        <v>7924</v>
      </c>
      <c r="B770" t="s">
        <v>5729</v>
      </c>
    </row>
    <row r="771" spans="1:2" x14ac:dyDescent="0.25">
      <c r="A771" t="s">
        <v>7925</v>
      </c>
      <c r="B771" t="s">
        <v>5730</v>
      </c>
    </row>
    <row r="772" spans="1:2" x14ac:dyDescent="0.25">
      <c r="A772" t="s">
        <v>7926</v>
      </c>
      <c r="B772" t="s">
        <v>5038</v>
      </c>
    </row>
    <row r="773" spans="1:2" x14ac:dyDescent="0.25">
      <c r="A773" t="s">
        <v>7927</v>
      </c>
      <c r="B773" t="s">
        <v>5178</v>
      </c>
    </row>
    <row r="774" spans="1:2" x14ac:dyDescent="0.25">
      <c r="A774" t="s">
        <v>7928</v>
      </c>
      <c r="B774" t="s">
        <v>5731</v>
      </c>
    </row>
    <row r="775" spans="1:2" x14ac:dyDescent="0.25">
      <c r="A775" t="s">
        <v>7929</v>
      </c>
      <c r="B775" t="s">
        <v>5732</v>
      </c>
    </row>
    <row r="776" spans="1:2" x14ac:dyDescent="0.25">
      <c r="A776" t="s">
        <v>7930</v>
      </c>
      <c r="B776" t="s">
        <v>5036</v>
      </c>
    </row>
    <row r="777" spans="1:2" x14ac:dyDescent="0.25">
      <c r="A777" t="s">
        <v>7931</v>
      </c>
      <c r="B777" t="s">
        <v>5733</v>
      </c>
    </row>
    <row r="778" spans="1:2" x14ac:dyDescent="0.25">
      <c r="A778" t="s">
        <v>7932</v>
      </c>
      <c r="B778" t="s">
        <v>5734</v>
      </c>
    </row>
    <row r="779" spans="1:2" x14ac:dyDescent="0.25">
      <c r="A779" t="s">
        <v>7933</v>
      </c>
      <c r="B779" t="s">
        <v>5179</v>
      </c>
    </row>
    <row r="780" spans="1:2" x14ac:dyDescent="0.25">
      <c r="A780" t="s">
        <v>7934</v>
      </c>
      <c r="B780" t="s">
        <v>5735</v>
      </c>
    </row>
    <row r="781" spans="1:2" x14ac:dyDescent="0.25">
      <c r="A781" t="s">
        <v>7935</v>
      </c>
      <c r="B781" t="s">
        <v>5736</v>
      </c>
    </row>
    <row r="782" spans="1:2" x14ac:dyDescent="0.25">
      <c r="A782" t="s">
        <v>7936</v>
      </c>
      <c r="B782" t="s">
        <v>5737</v>
      </c>
    </row>
    <row r="783" spans="1:2" x14ac:dyDescent="0.25">
      <c r="A783" t="s">
        <v>7937</v>
      </c>
      <c r="B783" t="s">
        <v>5180</v>
      </c>
    </row>
    <row r="784" spans="1:2" x14ac:dyDescent="0.25">
      <c r="A784" t="s">
        <v>7938</v>
      </c>
      <c r="B784" t="s">
        <v>5738</v>
      </c>
    </row>
    <row r="785" spans="1:2" x14ac:dyDescent="0.25">
      <c r="A785" t="s">
        <v>7939</v>
      </c>
      <c r="B785" t="s">
        <v>5739</v>
      </c>
    </row>
    <row r="786" spans="1:2" x14ac:dyDescent="0.25">
      <c r="A786" t="s">
        <v>7940</v>
      </c>
      <c r="B786" t="s">
        <v>5740</v>
      </c>
    </row>
    <row r="787" spans="1:2" x14ac:dyDescent="0.25">
      <c r="A787" t="s">
        <v>7941</v>
      </c>
      <c r="B787" t="s">
        <v>5741</v>
      </c>
    </row>
    <row r="788" spans="1:2" x14ac:dyDescent="0.25">
      <c r="A788" t="s">
        <v>7942</v>
      </c>
      <c r="B788" t="s">
        <v>5742</v>
      </c>
    </row>
    <row r="789" spans="1:2" x14ac:dyDescent="0.25">
      <c r="A789" t="s">
        <v>7943</v>
      </c>
      <c r="B789" t="s">
        <v>5743</v>
      </c>
    </row>
    <row r="790" spans="1:2" x14ac:dyDescent="0.25">
      <c r="A790" t="s">
        <v>7944</v>
      </c>
      <c r="B790" t="s">
        <v>5744</v>
      </c>
    </row>
    <row r="791" spans="1:2" x14ac:dyDescent="0.25">
      <c r="A791" t="s">
        <v>7945</v>
      </c>
      <c r="B791" t="s">
        <v>5745</v>
      </c>
    </row>
    <row r="792" spans="1:2" x14ac:dyDescent="0.25">
      <c r="A792" t="s">
        <v>7946</v>
      </c>
      <c r="B792" t="s">
        <v>5746</v>
      </c>
    </row>
    <row r="793" spans="1:2" x14ac:dyDescent="0.25">
      <c r="A793" t="s">
        <v>7947</v>
      </c>
      <c r="B793" t="s">
        <v>5747</v>
      </c>
    </row>
    <row r="794" spans="1:2" x14ac:dyDescent="0.25">
      <c r="A794" t="s">
        <v>7948</v>
      </c>
      <c r="B794" t="s">
        <v>5748</v>
      </c>
    </row>
    <row r="795" spans="1:2" x14ac:dyDescent="0.25">
      <c r="A795" t="s">
        <v>7949</v>
      </c>
      <c r="B795" t="s">
        <v>5749</v>
      </c>
    </row>
    <row r="796" spans="1:2" x14ac:dyDescent="0.25">
      <c r="A796" t="s">
        <v>7950</v>
      </c>
      <c r="B796" t="s">
        <v>5750</v>
      </c>
    </row>
    <row r="797" spans="1:2" x14ac:dyDescent="0.25">
      <c r="A797" t="s">
        <v>7951</v>
      </c>
      <c r="B797" t="s">
        <v>5751</v>
      </c>
    </row>
    <row r="798" spans="1:2" x14ac:dyDescent="0.25">
      <c r="A798" t="s">
        <v>7952</v>
      </c>
      <c r="B798" t="s">
        <v>5752</v>
      </c>
    </row>
    <row r="799" spans="1:2" x14ac:dyDescent="0.25">
      <c r="A799" t="s">
        <v>7953</v>
      </c>
      <c r="B799" t="s">
        <v>5753</v>
      </c>
    </row>
    <row r="800" spans="1:2" x14ac:dyDescent="0.25">
      <c r="A800" t="s">
        <v>7954</v>
      </c>
      <c r="B800" t="s">
        <v>5754</v>
      </c>
    </row>
    <row r="801" spans="1:2" x14ac:dyDescent="0.25">
      <c r="A801" t="s">
        <v>7955</v>
      </c>
      <c r="B801" t="s">
        <v>5755</v>
      </c>
    </row>
    <row r="802" spans="1:2" x14ac:dyDescent="0.25">
      <c r="A802" t="s">
        <v>7956</v>
      </c>
      <c r="B802" t="s">
        <v>5756</v>
      </c>
    </row>
    <row r="803" spans="1:2" x14ac:dyDescent="0.25">
      <c r="A803" t="s">
        <v>7957</v>
      </c>
      <c r="B803" t="s">
        <v>5038</v>
      </c>
    </row>
    <row r="804" spans="1:2" x14ac:dyDescent="0.25">
      <c r="A804" t="s">
        <v>7958</v>
      </c>
      <c r="B804" t="s">
        <v>5178</v>
      </c>
    </row>
    <row r="805" spans="1:2" x14ac:dyDescent="0.25">
      <c r="A805" t="s">
        <v>7959</v>
      </c>
      <c r="B805" t="s">
        <v>5757</v>
      </c>
    </row>
    <row r="806" spans="1:2" x14ac:dyDescent="0.25">
      <c r="A806" t="s">
        <v>7960</v>
      </c>
      <c r="B806" t="s">
        <v>5734</v>
      </c>
    </row>
    <row r="807" spans="1:2" x14ac:dyDescent="0.25">
      <c r="A807" t="s">
        <v>7961</v>
      </c>
      <c r="B807" t="s">
        <v>5758</v>
      </c>
    </row>
    <row r="808" spans="1:2" x14ac:dyDescent="0.25">
      <c r="A808" t="s">
        <v>7962</v>
      </c>
      <c r="B808" t="s">
        <v>5759</v>
      </c>
    </row>
    <row r="809" spans="1:2" x14ac:dyDescent="0.25">
      <c r="A809" t="s">
        <v>7963</v>
      </c>
      <c r="B809" t="s">
        <v>5760</v>
      </c>
    </row>
    <row r="810" spans="1:2" x14ac:dyDescent="0.25">
      <c r="A810" t="s">
        <v>7964</v>
      </c>
      <c r="B810" t="s">
        <v>5761</v>
      </c>
    </row>
    <row r="811" spans="1:2" x14ac:dyDescent="0.25">
      <c r="A811" t="s">
        <v>7965</v>
      </c>
      <c r="B811" t="s">
        <v>5762</v>
      </c>
    </row>
    <row r="812" spans="1:2" x14ac:dyDescent="0.25">
      <c r="A812" t="s">
        <v>7966</v>
      </c>
      <c r="B812" t="s">
        <v>5025</v>
      </c>
    </row>
    <row r="813" spans="1:2" x14ac:dyDescent="0.25">
      <c r="A813" t="s">
        <v>7967</v>
      </c>
      <c r="B813" t="s">
        <v>5763</v>
      </c>
    </row>
    <row r="814" spans="1:2" x14ac:dyDescent="0.25">
      <c r="A814" t="s">
        <v>7968</v>
      </c>
      <c r="B814" t="s">
        <v>5764</v>
      </c>
    </row>
    <row r="815" spans="1:2" x14ac:dyDescent="0.25">
      <c r="A815" t="s">
        <v>7969</v>
      </c>
      <c r="B815" t="s">
        <v>5765</v>
      </c>
    </row>
    <row r="816" spans="1:2" x14ac:dyDescent="0.25">
      <c r="A816" t="s">
        <v>7970</v>
      </c>
      <c r="B816" t="s">
        <v>5766</v>
      </c>
    </row>
    <row r="817" spans="1:2" x14ac:dyDescent="0.25">
      <c r="A817" t="s">
        <v>7971</v>
      </c>
      <c r="B817" t="s">
        <v>5767</v>
      </c>
    </row>
    <row r="818" spans="1:2" x14ac:dyDescent="0.25">
      <c r="A818" t="s">
        <v>7972</v>
      </c>
      <c r="B818" t="s">
        <v>5768</v>
      </c>
    </row>
    <row r="819" spans="1:2" x14ac:dyDescent="0.25">
      <c r="A819" t="s">
        <v>7973</v>
      </c>
      <c r="B819" t="s">
        <v>5531</v>
      </c>
    </row>
    <row r="820" spans="1:2" x14ac:dyDescent="0.25">
      <c r="A820" t="s">
        <v>7974</v>
      </c>
      <c r="B820" t="s">
        <v>5769</v>
      </c>
    </row>
    <row r="821" spans="1:2" x14ac:dyDescent="0.25">
      <c r="A821" t="s">
        <v>7975</v>
      </c>
      <c r="B821" t="s">
        <v>5770</v>
      </c>
    </row>
    <row r="822" spans="1:2" x14ac:dyDescent="0.25">
      <c r="A822" t="s">
        <v>7976</v>
      </c>
      <c r="B822" t="s">
        <v>5771</v>
      </c>
    </row>
    <row r="823" spans="1:2" x14ac:dyDescent="0.25">
      <c r="A823" t="s">
        <v>7977</v>
      </c>
      <c r="B823" t="s">
        <v>5772</v>
      </c>
    </row>
    <row r="824" spans="1:2" x14ac:dyDescent="0.25">
      <c r="A824" t="s">
        <v>7978</v>
      </c>
      <c r="B824" t="s">
        <v>5773</v>
      </c>
    </row>
    <row r="825" spans="1:2" x14ac:dyDescent="0.25">
      <c r="A825" t="s">
        <v>7979</v>
      </c>
      <c r="B825" t="s">
        <v>5774</v>
      </c>
    </row>
    <row r="826" spans="1:2" x14ac:dyDescent="0.25">
      <c r="A826" t="s">
        <v>7980</v>
      </c>
      <c r="B826" t="s">
        <v>5775</v>
      </c>
    </row>
    <row r="827" spans="1:2" x14ac:dyDescent="0.25">
      <c r="A827" t="s">
        <v>7981</v>
      </c>
      <c r="B827" t="s">
        <v>5776</v>
      </c>
    </row>
    <row r="828" spans="1:2" x14ac:dyDescent="0.25">
      <c r="A828" t="s">
        <v>7982</v>
      </c>
      <c r="B828" t="s">
        <v>5777</v>
      </c>
    </row>
    <row r="829" spans="1:2" x14ac:dyDescent="0.25">
      <c r="A829" t="s">
        <v>7983</v>
      </c>
      <c r="B829" t="s">
        <v>5778</v>
      </c>
    </row>
    <row r="830" spans="1:2" x14ac:dyDescent="0.25">
      <c r="A830" t="s">
        <v>7984</v>
      </c>
      <c r="B830" t="s">
        <v>5779</v>
      </c>
    </row>
    <row r="831" spans="1:2" x14ac:dyDescent="0.25">
      <c r="A831" t="s">
        <v>7985</v>
      </c>
      <c r="B831" t="s">
        <v>5780</v>
      </c>
    </row>
    <row r="832" spans="1:2" x14ac:dyDescent="0.25">
      <c r="A832" t="s">
        <v>7986</v>
      </c>
      <c r="B832" t="s">
        <v>5024</v>
      </c>
    </row>
    <row r="833" spans="1:2" x14ac:dyDescent="0.25">
      <c r="A833" t="s">
        <v>7987</v>
      </c>
      <c r="B833" t="s">
        <v>5781</v>
      </c>
    </row>
    <row r="834" spans="1:2" x14ac:dyDescent="0.25">
      <c r="A834" t="s">
        <v>7988</v>
      </c>
      <c r="B834" t="s">
        <v>5782</v>
      </c>
    </row>
    <row r="835" spans="1:2" x14ac:dyDescent="0.25">
      <c r="A835" t="s">
        <v>7989</v>
      </c>
      <c r="B835" t="s">
        <v>5783</v>
      </c>
    </row>
    <row r="836" spans="1:2" x14ac:dyDescent="0.25">
      <c r="A836" t="s">
        <v>7990</v>
      </c>
      <c r="B836" t="s">
        <v>5784</v>
      </c>
    </row>
    <row r="837" spans="1:2" x14ac:dyDescent="0.25">
      <c r="A837" t="s">
        <v>7991</v>
      </c>
      <c r="B837" t="s">
        <v>5785</v>
      </c>
    </row>
    <row r="838" spans="1:2" x14ac:dyDescent="0.25">
      <c r="A838" t="s">
        <v>7992</v>
      </c>
      <c r="B838" t="s">
        <v>5786</v>
      </c>
    </row>
    <row r="839" spans="1:2" x14ac:dyDescent="0.25">
      <c r="A839" t="s">
        <v>7993</v>
      </c>
      <c r="B839" t="s">
        <v>5714</v>
      </c>
    </row>
    <row r="840" spans="1:2" x14ac:dyDescent="0.25">
      <c r="A840" t="s">
        <v>7994</v>
      </c>
      <c r="B840" t="s">
        <v>5025</v>
      </c>
    </row>
    <row r="841" spans="1:2" x14ac:dyDescent="0.25">
      <c r="A841" t="s">
        <v>7995</v>
      </c>
      <c r="B841" t="s">
        <v>5787</v>
      </c>
    </row>
    <row r="842" spans="1:2" x14ac:dyDescent="0.25">
      <c r="A842" t="s">
        <v>7996</v>
      </c>
      <c r="B842" t="s">
        <v>5788</v>
      </c>
    </row>
    <row r="843" spans="1:2" x14ac:dyDescent="0.25">
      <c r="A843" t="s">
        <v>7997</v>
      </c>
      <c r="B843" t="s">
        <v>5789</v>
      </c>
    </row>
    <row r="844" spans="1:2" x14ac:dyDescent="0.25">
      <c r="A844" t="s">
        <v>7998</v>
      </c>
      <c r="B844" t="s">
        <v>5790</v>
      </c>
    </row>
    <row r="845" spans="1:2" x14ac:dyDescent="0.25">
      <c r="A845" t="s">
        <v>7999</v>
      </c>
      <c r="B845" t="s">
        <v>5791</v>
      </c>
    </row>
    <row r="846" spans="1:2" x14ac:dyDescent="0.25">
      <c r="A846" t="s">
        <v>8000</v>
      </c>
      <c r="B846" t="s">
        <v>5792</v>
      </c>
    </row>
    <row r="847" spans="1:2" x14ac:dyDescent="0.25">
      <c r="A847" t="s">
        <v>8001</v>
      </c>
      <c r="B847" t="s">
        <v>5793</v>
      </c>
    </row>
    <row r="848" spans="1:2" x14ac:dyDescent="0.25">
      <c r="A848" t="s">
        <v>8002</v>
      </c>
      <c r="B848" t="s">
        <v>5794</v>
      </c>
    </row>
    <row r="849" spans="1:2" x14ac:dyDescent="0.25">
      <c r="A849" t="s">
        <v>8003</v>
      </c>
      <c r="B849" t="s">
        <v>5795</v>
      </c>
    </row>
    <row r="850" spans="1:2" x14ac:dyDescent="0.25">
      <c r="A850" t="s">
        <v>8004</v>
      </c>
      <c r="B850" t="s">
        <v>5796</v>
      </c>
    </row>
    <row r="851" spans="1:2" x14ac:dyDescent="0.25">
      <c r="A851" t="s">
        <v>8005</v>
      </c>
      <c r="B851" t="s">
        <v>5797</v>
      </c>
    </row>
    <row r="852" spans="1:2" x14ac:dyDescent="0.25">
      <c r="A852" t="s">
        <v>8006</v>
      </c>
      <c r="B852" t="s">
        <v>5798</v>
      </c>
    </row>
    <row r="853" spans="1:2" x14ac:dyDescent="0.25">
      <c r="A853" t="s">
        <v>8007</v>
      </c>
      <c r="B853" t="s">
        <v>5799</v>
      </c>
    </row>
    <row r="854" spans="1:2" x14ac:dyDescent="0.25">
      <c r="A854" t="s">
        <v>8008</v>
      </c>
      <c r="B854" t="s">
        <v>5800</v>
      </c>
    </row>
    <row r="855" spans="1:2" x14ac:dyDescent="0.25">
      <c r="A855" t="s">
        <v>8009</v>
      </c>
      <c r="B855" t="s">
        <v>5801</v>
      </c>
    </row>
    <row r="856" spans="1:2" x14ac:dyDescent="0.25">
      <c r="A856" t="s">
        <v>8010</v>
      </c>
      <c r="B856" t="s">
        <v>5802</v>
      </c>
    </row>
    <row r="857" spans="1:2" x14ac:dyDescent="0.25">
      <c r="A857" t="s">
        <v>8011</v>
      </c>
      <c r="B857" t="s">
        <v>5803</v>
      </c>
    </row>
    <row r="858" spans="1:2" x14ac:dyDescent="0.25">
      <c r="A858" t="s">
        <v>8012</v>
      </c>
      <c r="B858" t="s">
        <v>5804</v>
      </c>
    </row>
    <row r="859" spans="1:2" x14ac:dyDescent="0.25">
      <c r="A859" t="s">
        <v>8013</v>
      </c>
      <c r="B859" t="s">
        <v>5401</v>
      </c>
    </row>
    <row r="860" spans="1:2" x14ac:dyDescent="0.25">
      <c r="A860" t="s">
        <v>8014</v>
      </c>
      <c r="B860" t="s">
        <v>5805</v>
      </c>
    </row>
    <row r="861" spans="1:2" x14ac:dyDescent="0.25">
      <c r="A861" t="s">
        <v>8015</v>
      </c>
      <c r="B861" t="s">
        <v>5806</v>
      </c>
    </row>
    <row r="862" spans="1:2" x14ac:dyDescent="0.25">
      <c r="A862" t="s">
        <v>8016</v>
      </c>
      <c r="B862" t="s">
        <v>5791</v>
      </c>
    </row>
    <row r="863" spans="1:2" x14ac:dyDescent="0.25">
      <c r="A863" t="s">
        <v>8017</v>
      </c>
      <c r="B863" t="s">
        <v>5807</v>
      </c>
    </row>
    <row r="864" spans="1:2" x14ac:dyDescent="0.25">
      <c r="A864" t="s">
        <v>8018</v>
      </c>
      <c r="B864" t="s">
        <v>5808</v>
      </c>
    </row>
    <row r="865" spans="1:2" x14ac:dyDescent="0.25">
      <c r="A865" t="s">
        <v>8019</v>
      </c>
      <c r="B865" t="s">
        <v>5809</v>
      </c>
    </row>
    <row r="866" spans="1:2" x14ac:dyDescent="0.25">
      <c r="A866" t="s">
        <v>8020</v>
      </c>
      <c r="B866" t="s">
        <v>5810</v>
      </c>
    </row>
    <row r="867" spans="1:2" x14ac:dyDescent="0.25">
      <c r="A867" t="s">
        <v>8021</v>
      </c>
      <c r="B867" t="s">
        <v>5811</v>
      </c>
    </row>
    <row r="868" spans="1:2" x14ac:dyDescent="0.25">
      <c r="A868" t="s">
        <v>8022</v>
      </c>
      <c r="B868" t="s">
        <v>5812</v>
      </c>
    </row>
    <row r="869" spans="1:2" x14ac:dyDescent="0.25">
      <c r="A869" t="s">
        <v>8023</v>
      </c>
      <c r="B869" t="s">
        <v>5492</v>
      </c>
    </row>
    <row r="870" spans="1:2" x14ac:dyDescent="0.25">
      <c r="A870" t="s">
        <v>8024</v>
      </c>
      <c r="B870" t="s">
        <v>5813</v>
      </c>
    </row>
    <row r="871" spans="1:2" x14ac:dyDescent="0.25">
      <c r="A871" t="s">
        <v>8025</v>
      </c>
      <c r="B871" t="s">
        <v>5814</v>
      </c>
    </row>
    <row r="872" spans="1:2" x14ac:dyDescent="0.25">
      <c r="A872" t="s">
        <v>8026</v>
      </c>
      <c r="B872" t="s">
        <v>5809</v>
      </c>
    </row>
    <row r="873" spans="1:2" x14ac:dyDescent="0.25">
      <c r="A873" t="s">
        <v>8027</v>
      </c>
      <c r="B873" t="s">
        <v>5815</v>
      </c>
    </row>
    <row r="874" spans="1:2" x14ac:dyDescent="0.25">
      <c r="A874" t="s">
        <v>8028</v>
      </c>
      <c r="B874" t="s">
        <v>5816</v>
      </c>
    </row>
    <row r="875" spans="1:2" x14ac:dyDescent="0.25">
      <c r="A875" t="s">
        <v>8029</v>
      </c>
      <c r="B875" t="s">
        <v>5817</v>
      </c>
    </row>
    <row r="876" spans="1:2" x14ac:dyDescent="0.25">
      <c r="A876" t="s">
        <v>8030</v>
      </c>
      <c r="B876" t="s">
        <v>5818</v>
      </c>
    </row>
    <row r="877" spans="1:2" x14ac:dyDescent="0.25">
      <c r="A877" t="s">
        <v>8031</v>
      </c>
      <c r="B877" t="s">
        <v>5819</v>
      </c>
    </row>
    <row r="878" spans="1:2" x14ac:dyDescent="0.25">
      <c r="A878" t="s">
        <v>8032</v>
      </c>
      <c r="B878" t="s">
        <v>5820</v>
      </c>
    </row>
    <row r="879" spans="1:2" x14ac:dyDescent="0.25">
      <c r="A879" t="s">
        <v>8033</v>
      </c>
      <c r="B879" t="s">
        <v>5821</v>
      </c>
    </row>
    <row r="880" spans="1:2" x14ac:dyDescent="0.25">
      <c r="A880" t="s">
        <v>8034</v>
      </c>
      <c r="B880" t="s">
        <v>5822</v>
      </c>
    </row>
    <row r="881" spans="1:2" x14ac:dyDescent="0.25">
      <c r="A881" t="s">
        <v>8035</v>
      </c>
      <c r="B881" t="s">
        <v>5823</v>
      </c>
    </row>
    <row r="882" spans="1:2" x14ac:dyDescent="0.25">
      <c r="A882" t="s">
        <v>8036</v>
      </c>
      <c r="B882" t="s">
        <v>5824</v>
      </c>
    </row>
    <row r="883" spans="1:2" x14ac:dyDescent="0.25">
      <c r="A883" t="s">
        <v>8037</v>
      </c>
      <c r="B883" t="s">
        <v>5825</v>
      </c>
    </row>
    <row r="884" spans="1:2" x14ac:dyDescent="0.25">
      <c r="A884" t="s">
        <v>8038</v>
      </c>
      <c r="B884" t="s">
        <v>5157</v>
      </c>
    </row>
    <row r="885" spans="1:2" x14ac:dyDescent="0.25">
      <c r="A885" t="s">
        <v>8039</v>
      </c>
      <c r="B885" t="s">
        <v>5797</v>
      </c>
    </row>
    <row r="886" spans="1:2" x14ac:dyDescent="0.25">
      <c r="A886" t="s">
        <v>8040</v>
      </c>
      <c r="B886" t="s">
        <v>5826</v>
      </c>
    </row>
    <row r="887" spans="1:2" x14ac:dyDescent="0.25">
      <c r="A887" t="s">
        <v>8041</v>
      </c>
      <c r="B887" t="s">
        <v>5827</v>
      </c>
    </row>
    <row r="888" spans="1:2" x14ac:dyDescent="0.25">
      <c r="A888" t="s">
        <v>8042</v>
      </c>
      <c r="B888" t="s">
        <v>5828</v>
      </c>
    </row>
    <row r="889" spans="1:2" x14ac:dyDescent="0.25">
      <c r="A889" t="s">
        <v>8043</v>
      </c>
      <c r="B889" t="s">
        <v>5829</v>
      </c>
    </row>
    <row r="890" spans="1:2" x14ac:dyDescent="0.25">
      <c r="A890" t="s">
        <v>8044</v>
      </c>
      <c r="B890" t="s">
        <v>5032</v>
      </c>
    </row>
    <row r="891" spans="1:2" x14ac:dyDescent="0.25">
      <c r="A891" t="s">
        <v>8045</v>
      </c>
      <c r="B891" t="s">
        <v>5033</v>
      </c>
    </row>
    <row r="892" spans="1:2" x14ac:dyDescent="0.25">
      <c r="A892" t="s">
        <v>8046</v>
      </c>
      <c r="B892" t="s">
        <v>5028</v>
      </c>
    </row>
    <row r="893" spans="1:2" x14ac:dyDescent="0.25">
      <c r="A893" t="s">
        <v>8047</v>
      </c>
      <c r="B893" t="s">
        <v>5665</v>
      </c>
    </row>
    <row r="894" spans="1:2" x14ac:dyDescent="0.25">
      <c r="A894" t="s">
        <v>8048</v>
      </c>
      <c r="B894" t="s">
        <v>5666</v>
      </c>
    </row>
    <row r="895" spans="1:2" x14ac:dyDescent="0.25">
      <c r="A895" t="s">
        <v>8049</v>
      </c>
      <c r="B895" t="s">
        <v>5668</v>
      </c>
    </row>
    <row r="896" spans="1:2" x14ac:dyDescent="0.25">
      <c r="A896" t="s">
        <v>8050</v>
      </c>
      <c r="B896" t="s">
        <v>5671</v>
      </c>
    </row>
    <row r="897" spans="1:2" x14ac:dyDescent="0.25">
      <c r="A897" t="s">
        <v>8051</v>
      </c>
      <c r="B897" t="s">
        <v>5830</v>
      </c>
    </row>
    <row r="898" spans="1:2" x14ac:dyDescent="0.25">
      <c r="A898" t="s">
        <v>8052</v>
      </c>
      <c r="B898" t="s">
        <v>5831</v>
      </c>
    </row>
    <row r="899" spans="1:2" x14ac:dyDescent="0.25">
      <c r="A899" t="s">
        <v>8053</v>
      </c>
      <c r="B899" t="s">
        <v>5832</v>
      </c>
    </row>
    <row r="900" spans="1:2" x14ac:dyDescent="0.25">
      <c r="A900" t="s">
        <v>8054</v>
      </c>
      <c r="B900" t="s">
        <v>5768</v>
      </c>
    </row>
    <row r="901" spans="1:2" x14ac:dyDescent="0.25">
      <c r="A901" t="s">
        <v>8055</v>
      </c>
      <c r="B901" t="s">
        <v>5833</v>
      </c>
    </row>
    <row r="902" spans="1:2" x14ac:dyDescent="0.25">
      <c r="A902" t="s">
        <v>8056</v>
      </c>
      <c r="B902" t="s">
        <v>5772</v>
      </c>
    </row>
    <row r="903" spans="1:2" x14ac:dyDescent="0.25">
      <c r="A903" t="s">
        <v>8057</v>
      </c>
      <c r="B903" t="s">
        <v>5681</v>
      </c>
    </row>
    <row r="904" spans="1:2" x14ac:dyDescent="0.25">
      <c r="A904" t="s">
        <v>8058</v>
      </c>
      <c r="B904" t="s">
        <v>5834</v>
      </c>
    </row>
    <row r="905" spans="1:2" x14ac:dyDescent="0.25">
      <c r="A905" t="s">
        <v>8059</v>
      </c>
      <c r="B905" t="s">
        <v>5835</v>
      </c>
    </row>
    <row r="906" spans="1:2" x14ac:dyDescent="0.25">
      <c r="A906" t="s">
        <v>8060</v>
      </c>
      <c r="B906" t="s">
        <v>5836</v>
      </c>
    </row>
    <row r="907" spans="1:2" x14ac:dyDescent="0.25">
      <c r="A907" t="s">
        <v>8061</v>
      </c>
      <c r="B907" t="s">
        <v>5837</v>
      </c>
    </row>
    <row r="908" spans="1:2" x14ac:dyDescent="0.25">
      <c r="A908" t="s">
        <v>8062</v>
      </c>
      <c r="B908" t="s">
        <v>5838</v>
      </c>
    </row>
    <row r="909" spans="1:2" x14ac:dyDescent="0.25">
      <c r="A909" t="s">
        <v>8063</v>
      </c>
      <c r="B909" t="s">
        <v>5839</v>
      </c>
    </row>
    <row r="910" spans="1:2" x14ac:dyDescent="0.25">
      <c r="A910" t="s">
        <v>8064</v>
      </c>
      <c r="B910" t="s">
        <v>5840</v>
      </c>
    </row>
    <row r="911" spans="1:2" x14ac:dyDescent="0.25">
      <c r="A911" t="s">
        <v>8065</v>
      </c>
      <c r="B911" t="s">
        <v>5060</v>
      </c>
    </row>
    <row r="912" spans="1:2" x14ac:dyDescent="0.25">
      <c r="A912" t="s">
        <v>8066</v>
      </c>
      <c r="B912" t="s">
        <v>5841</v>
      </c>
    </row>
    <row r="913" spans="1:2" x14ac:dyDescent="0.25">
      <c r="A913" t="s">
        <v>8067</v>
      </c>
      <c r="B913" t="s">
        <v>5842</v>
      </c>
    </row>
    <row r="914" spans="1:2" x14ac:dyDescent="0.25">
      <c r="A914" t="s">
        <v>8068</v>
      </c>
      <c r="B914" t="s">
        <v>5843</v>
      </c>
    </row>
    <row r="915" spans="1:2" x14ac:dyDescent="0.25">
      <c r="A915" t="s">
        <v>8069</v>
      </c>
      <c r="B915" t="s">
        <v>5844</v>
      </c>
    </row>
    <row r="916" spans="1:2" x14ac:dyDescent="0.25">
      <c r="A916" t="s">
        <v>8070</v>
      </c>
      <c r="B916" t="s">
        <v>5845</v>
      </c>
    </row>
    <row r="917" spans="1:2" x14ac:dyDescent="0.25">
      <c r="A917" t="s">
        <v>8071</v>
      </c>
      <c r="B917" t="s">
        <v>5479</v>
      </c>
    </row>
    <row r="918" spans="1:2" x14ac:dyDescent="0.25">
      <c r="A918" t="s">
        <v>8072</v>
      </c>
      <c r="B918" t="s">
        <v>5846</v>
      </c>
    </row>
    <row r="919" spans="1:2" x14ac:dyDescent="0.25">
      <c r="A919" t="s">
        <v>8073</v>
      </c>
      <c r="B919" t="s">
        <v>5041</v>
      </c>
    </row>
    <row r="920" spans="1:2" x14ac:dyDescent="0.25">
      <c r="A920" t="s">
        <v>8074</v>
      </c>
      <c r="B920" t="s">
        <v>5847</v>
      </c>
    </row>
    <row r="921" spans="1:2" x14ac:dyDescent="0.25">
      <c r="A921" t="s">
        <v>8075</v>
      </c>
      <c r="B921" t="s">
        <v>5848</v>
      </c>
    </row>
    <row r="922" spans="1:2" x14ac:dyDescent="0.25">
      <c r="A922" t="s">
        <v>8076</v>
      </c>
      <c r="B922" t="s">
        <v>5849</v>
      </c>
    </row>
    <row r="923" spans="1:2" x14ac:dyDescent="0.25">
      <c r="A923" t="s">
        <v>8077</v>
      </c>
      <c r="B923" t="s">
        <v>5850</v>
      </c>
    </row>
    <row r="924" spans="1:2" x14ac:dyDescent="0.25">
      <c r="A924" t="s">
        <v>8078</v>
      </c>
      <c r="B924" t="s">
        <v>5851</v>
      </c>
    </row>
    <row r="925" spans="1:2" x14ac:dyDescent="0.25">
      <c r="A925" t="s">
        <v>8079</v>
      </c>
      <c r="B925" t="s">
        <v>5852</v>
      </c>
    </row>
    <row r="926" spans="1:2" x14ac:dyDescent="0.25">
      <c r="A926" t="s">
        <v>8080</v>
      </c>
      <c r="B926" t="s">
        <v>5853</v>
      </c>
    </row>
    <row r="927" spans="1:2" x14ac:dyDescent="0.25">
      <c r="A927" t="s">
        <v>8081</v>
      </c>
      <c r="B927" t="s">
        <v>5854</v>
      </c>
    </row>
    <row r="928" spans="1:2" x14ac:dyDescent="0.25">
      <c r="A928" t="s">
        <v>8082</v>
      </c>
      <c r="B928" t="s">
        <v>5855</v>
      </c>
    </row>
    <row r="929" spans="1:2" x14ac:dyDescent="0.25">
      <c r="A929" t="s">
        <v>8083</v>
      </c>
      <c r="B929" t="s">
        <v>5856</v>
      </c>
    </row>
    <row r="930" spans="1:2" x14ac:dyDescent="0.25">
      <c r="A930" t="s">
        <v>8084</v>
      </c>
      <c r="B930" t="s">
        <v>5857</v>
      </c>
    </row>
    <row r="931" spans="1:2" x14ac:dyDescent="0.25">
      <c r="A931" t="s">
        <v>8085</v>
      </c>
      <c r="B931" t="s">
        <v>5858</v>
      </c>
    </row>
    <row r="932" spans="1:2" x14ac:dyDescent="0.25">
      <c r="A932" t="s">
        <v>8086</v>
      </c>
      <c r="B932" t="s">
        <v>5859</v>
      </c>
    </row>
    <row r="933" spans="1:2" x14ac:dyDescent="0.25">
      <c r="A933" t="s">
        <v>8087</v>
      </c>
      <c r="B933" t="s">
        <v>5860</v>
      </c>
    </row>
    <row r="934" spans="1:2" x14ac:dyDescent="0.25">
      <c r="A934" t="s">
        <v>8088</v>
      </c>
      <c r="B934" t="s">
        <v>5861</v>
      </c>
    </row>
    <row r="935" spans="1:2" x14ac:dyDescent="0.25">
      <c r="A935" t="s">
        <v>8089</v>
      </c>
      <c r="B935" t="s">
        <v>5862</v>
      </c>
    </row>
    <row r="936" spans="1:2" x14ac:dyDescent="0.25">
      <c r="A936" t="s">
        <v>8090</v>
      </c>
      <c r="B936" t="s">
        <v>5851</v>
      </c>
    </row>
    <row r="937" spans="1:2" x14ac:dyDescent="0.25">
      <c r="A937" t="s">
        <v>8091</v>
      </c>
      <c r="B937" t="s">
        <v>5854</v>
      </c>
    </row>
    <row r="938" spans="1:2" x14ac:dyDescent="0.25">
      <c r="A938" t="s">
        <v>8092</v>
      </c>
      <c r="B938" t="s">
        <v>5855</v>
      </c>
    </row>
    <row r="939" spans="1:2" x14ac:dyDescent="0.25">
      <c r="A939" t="s">
        <v>8093</v>
      </c>
      <c r="B939" t="s">
        <v>5863</v>
      </c>
    </row>
    <row r="940" spans="1:2" x14ac:dyDescent="0.25">
      <c r="A940" t="s">
        <v>8094</v>
      </c>
      <c r="B940" t="s">
        <v>5864</v>
      </c>
    </row>
    <row r="941" spans="1:2" x14ac:dyDescent="0.25">
      <c r="A941" t="s">
        <v>8095</v>
      </c>
      <c r="B941" t="s">
        <v>5865</v>
      </c>
    </row>
    <row r="942" spans="1:2" x14ac:dyDescent="0.25">
      <c r="A942" t="s">
        <v>8096</v>
      </c>
      <c r="B942" t="s">
        <v>5866</v>
      </c>
    </row>
    <row r="943" spans="1:2" x14ac:dyDescent="0.25">
      <c r="A943" t="s">
        <v>8097</v>
      </c>
      <c r="B943" t="s">
        <v>5867</v>
      </c>
    </row>
    <row r="944" spans="1:2" x14ac:dyDescent="0.25">
      <c r="A944" t="s">
        <v>8098</v>
      </c>
      <c r="B944" t="s">
        <v>5868</v>
      </c>
    </row>
    <row r="945" spans="1:2" x14ac:dyDescent="0.25">
      <c r="A945" t="s">
        <v>8099</v>
      </c>
      <c r="B945" t="s">
        <v>5869</v>
      </c>
    </row>
    <row r="946" spans="1:2" x14ac:dyDescent="0.25">
      <c r="A946" t="s">
        <v>8100</v>
      </c>
      <c r="B946" t="s">
        <v>5870</v>
      </c>
    </row>
    <row r="947" spans="1:2" x14ac:dyDescent="0.25">
      <c r="A947" t="s">
        <v>8101</v>
      </c>
      <c r="B947" t="s">
        <v>5871</v>
      </c>
    </row>
    <row r="948" spans="1:2" x14ac:dyDescent="0.25">
      <c r="A948" t="s">
        <v>8102</v>
      </c>
      <c r="B948" t="s">
        <v>5866</v>
      </c>
    </row>
    <row r="949" spans="1:2" x14ac:dyDescent="0.25">
      <c r="A949" t="s">
        <v>8103</v>
      </c>
      <c r="B949" t="s">
        <v>5872</v>
      </c>
    </row>
    <row r="950" spans="1:2" x14ac:dyDescent="0.25">
      <c r="A950" t="s">
        <v>8104</v>
      </c>
      <c r="B950" t="s">
        <v>5873</v>
      </c>
    </row>
    <row r="951" spans="1:2" x14ac:dyDescent="0.25">
      <c r="A951" t="s">
        <v>8105</v>
      </c>
      <c r="B951" t="s">
        <v>5874</v>
      </c>
    </row>
    <row r="952" spans="1:2" x14ac:dyDescent="0.25">
      <c r="A952" t="s">
        <v>8106</v>
      </c>
      <c r="B952" t="s">
        <v>5875</v>
      </c>
    </row>
    <row r="953" spans="1:2" x14ac:dyDescent="0.25">
      <c r="A953" t="s">
        <v>8107</v>
      </c>
      <c r="B953" t="s">
        <v>5876</v>
      </c>
    </row>
    <row r="954" spans="1:2" x14ac:dyDescent="0.25">
      <c r="A954" t="s">
        <v>8108</v>
      </c>
      <c r="B954" t="s">
        <v>5877</v>
      </c>
    </row>
    <row r="955" spans="1:2" x14ac:dyDescent="0.25">
      <c r="A955" t="s">
        <v>8109</v>
      </c>
      <c r="B955" t="s">
        <v>5878</v>
      </c>
    </row>
    <row r="956" spans="1:2" x14ac:dyDescent="0.25">
      <c r="A956" t="s">
        <v>8110</v>
      </c>
      <c r="B956" t="s">
        <v>5879</v>
      </c>
    </row>
    <row r="957" spans="1:2" x14ac:dyDescent="0.25">
      <c r="A957" t="s">
        <v>8111</v>
      </c>
      <c r="B957" t="s">
        <v>5880</v>
      </c>
    </row>
    <row r="958" spans="1:2" x14ac:dyDescent="0.25">
      <c r="A958" t="s">
        <v>8112</v>
      </c>
      <c r="B958" t="s">
        <v>5881</v>
      </c>
    </row>
    <row r="959" spans="1:2" x14ac:dyDescent="0.25">
      <c r="A959" t="s">
        <v>8113</v>
      </c>
      <c r="B959" t="s">
        <v>5882</v>
      </c>
    </row>
    <row r="960" spans="1:2" x14ac:dyDescent="0.25">
      <c r="A960" t="s">
        <v>8114</v>
      </c>
      <c r="B960" t="s">
        <v>5883</v>
      </c>
    </row>
    <row r="961" spans="1:2" x14ac:dyDescent="0.25">
      <c r="A961" t="s">
        <v>8115</v>
      </c>
      <c r="B961" t="s">
        <v>5884</v>
      </c>
    </row>
    <row r="962" spans="1:2" x14ac:dyDescent="0.25">
      <c r="A962" t="s">
        <v>8116</v>
      </c>
      <c r="B962" t="s">
        <v>5885</v>
      </c>
    </row>
    <row r="963" spans="1:2" x14ac:dyDescent="0.25">
      <c r="A963" t="s">
        <v>8117</v>
      </c>
      <c r="B963" t="s">
        <v>5886</v>
      </c>
    </row>
    <row r="964" spans="1:2" x14ac:dyDescent="0.25">
      <c r="A964" t="s">
        <v>8118</v>
      </c>
      <c r="B964" t="s">
        <v>5887</v>
      </c>
    </row>
    <row r="965" spans="1:2" x14ac:dyDescent="0.25">
      <c r="A965" t="s">
        <v>8119</v>
      </c>
      <c r="B965" t="s">
        <v>5888</v>
      </c>
    </row>
    <row r="966" spans="1:2" x14ac:dyDescent="0.25">
      <c r="A966" t="s">
        <v>8120</v>
      </c>
      <c r="B966" t="s">
        <v>5889</v>
      </c>
    </row>
    <row r="967" spans="1:2" x14ac:dyDescent="0.25">
      <c r="A967" t="s">
        <v>8121</v>
      </c>
      <c r="B967" t="s">
        <v>5851</v>
      </c>
    </row>
    <row r="968" spans="1:2" x14ac:dyDescent="0.25">
      <c r="A968" t="s">
        <v>8122</v>
      </c>
      <c r="B968" t="s">
        <v>5890</v>
      </c>
    </row>
    <row r="969" spans="1:2" x14ac:dyDescent="0.25">
      <c r="A969" t="s">
        <v>8123</v>
      </c>
      <c r="B969" t="s">
        <v>5891</v>
      </c>
    </row>
    <row r="970" spans="1:2" x14ac:dyDescent="0.25">
      <c r="A970" t="s">
        <v>8124</v>
      </c>
      <c r="B970" t="s">
        <v>5892</v>
      </c>
    </row>
    <row r="971" spans="1:2" x14ac:dyDescent="0.25">
      <c r="A971" t="s">
        <v>8125</v>
      </c>
      <c r="B971" t="s">
        <v>5853</v>
      </c>
    </row>
    <row r="972" spans="1:2" x14ac:dyDescent="0.25">
      <c r="A972" t="s">
        <v>8126</v>
      </c>
      <c r="B972" t="s">
        <v>5893</v>
      </c>
    </row>
    <row r="973" spans="1:2" x14ac:dyDescent="0.25">
      <c r="A973" t="s">
        <v>8127</v>
      </c>
      <c r="B973" t="s">
        <v>5894</v>
      </c>
    </row>
    <row r="974" spans="1:2" x14ac:dyDescent="0.25">
      <c r="A974" t="s">
        <v>8128</v>
      </c>
      <c r="B974" t="s">
        <v>5857</v>
      </c>
    </row>
    <row r="975" spans="1:2" x14ac:dyDescent="0.25">
      <c r="A975" t="s">
        <v>8129</v>
      </c>
      <c r="B975" t="s">
        <v>5851</v>
      </c>
    </row>
    <row r="976" spans="1:2" x14ac:dyDescent="0.25">
      <c r="A976" t="s">
        <v>8130</v>
      </c>
      <c r="B976" t="s">
        <v>5895</v>
      </c>
    </row>
    <row r="977" spans="1:2" x14ac:dyDescent="0.25">
      <c r="A977" t="s">
        <v>8131</v>
      </c>
      <c r="B977" t="s">
        <v>5894</v>
      </c>
    </row>
    <row r="978" spans="1:2" x14ac:dyDescent="0.25">
      <c r="A978" t="s">
        <v>8132</v>
      </c>
      <c r="B978" t="s">
        <v>5896</v>
      </c>
    </row>
    <row r="979" spans="1:2" x14ac:dyDescent="0.25">
      <c r="A979" t="s">
        <v>8133</v>
      </c>
      <c r="B979" t="s">
        <v>5897</v>
      </c>
    </row>
    <row r="980" spans="1:2" x14ac:dyDescent="0.25">
      <c r="A980" t="s">
        <v>8134</v>
      </c>
      <c r="B980" t="s">
        <v>5898</v>
      </c>
    </row>
    <row r="981" spans="1:2" x14ac:dyDescent="0.25">
      <c r="A981" t="s">
        <v>8135</v>
      </c>
      <c r="B981" t="s">
        <v>5899</v>
      </c>
    </row>
    <row r="982" spans="1:2" x14ac:dyDescent="0.25">
      <c r="A982" t="s">
        <v>8136</v>
      </c>
      <c r="B982" t="s">
        <v>5900</v>
      </c>
    </row>
    <row r="983" spans="1:2" x14ac:dyDescent="0.25">
      <c r="A983" t="s">
        <v>8137</v>
      </c>
      <c r="B983" t="s">
        <v>5901</v>
      </c>
    </row>
    <row r="984" spans="1:2" x14ac:dyDescent="0.25">
      <c r="A984" t="s">
        <v>8138</v>
      </c>
      <c r="B984" t="s">
        <v>5902</v>
      </c>
    </row>
    <row r="985" spans="1:2" x14ac:dyDescent="0.25">
      <c r="A985" t="s">
        <v>8139</v>
      </c>
      <c r="B985" t="s">
        <v>5903</v>
      </c>
    </row>
    <row r="986" spans="1:2" x14ac:dyDescent="0.25">
      <c r="A986" t="s">
        <v>8140</v>
      </c>
      <c r="B986" t="s">
        <v>5904</v>
      </c>
    </row>
    <row r="987" spans="1:2" x14ac:dyDescent="0.25">
      <c r="A987" t="s">
        <v>8141</v>
      </c>
      <c r="B987" t="s">
        <v>5905</v>
      </c>
    </row>
    <row r="988" spans="1:2" x14ac:dyDescent="0.25">
      <c r="A988" t="s">
        <v>8142</v>
      </c>
      <c r="B988" t="s">
        <v>5906</v>
      </c>
    </row>
    <row r="989" spans="1:2" x14ac:dyDescent="0.25">
      <c r="A989" t="s">
        <v>8143</v>
      </c>
      <c r="B989" t="s">
        <v>5907</v>
      </c>
    </row>
    <row r="990" spans="1:2" x14ac:dyDescent="0.25">
      <c r="A990" t="s">
        <v>8144</v>
      </c>
      <c r="B990" t="s">
        <v>5908</v>
      </c>
    </row>
    <row r="991" spans="1:2" x14ac:dyDescent="0.25">
      <c r="A991" t="s">
        <v>8145</v>
      </c>
      <c r="B991" t="s">
        <v>5909</v>
      </c>
    </row>
    <row r="992" spans="1:2" x14ac:dyDescent="0.25">
      <c r="A992" t="s">
        <v>8146</v>
      </c>
      <c r="B992" t="s">
        <v>5910</v>
      </c>
    </row>
    <row r="993" spans="1:2" x14ac:dyDescent="0.25">
      <c r="A993" t="s">
        <v>8147</v>
      </c>
      <c r="B993" t="s">
        <v>5872</v>
      </c>
    </row>
    <row r="994" spans="1:2" x14ac:dyDescent="0.25">
      <c r="A994" t="s">
        <v>8148</v>
      </c>
      <c r="B994" t="s">
        <v>5911</v>
      </c>
    </row>
    <row r="995" spans="1:2" x14ac:dyDescent="0.25">
      <c r="A995" t="s">
        <v>8149</v>
      </c>
      <c r="B995" t="s">
        <v>5912</v>
      </c>
    </row>
    <row r="996" spans="1:2" x14ac:dyDescent="0.25">
      <c r="A996" t="s">
        <v>8150</v>
      </c>
      <c r="B996" t="s">
        <v>5913</v>
      </c>
    </row>
    <row r="997" spans="1:2" x14ac:dyDescent="0.25">
      <c r="A997" t="s">
        <v>8151</v>
      </c>
      <c r="B997" t="s">
        <v>5914</v>
      </c>
    </row>
    <row r="998" spans="1:2" x14ac:dyDescent="0.25">
      <c r="A998" t="s">
        <v>8152</v>
      </c>
      <c r="B998" t="s">
        <v>5915</v>
      </c>
    </row>
    <row r="999" spans="1:2" x14ac:dyDescent="0.25">
      <c r="A999" t="s">
        <v>8153</v>
      </c>
      <c r="B999" t="s">
        <v>5916</v>
      </c>
    </row>
    <row r="1000" spans="1:2" x14ac:dyDescent="0.25">
      <c r="A1000" t="s">
        <v>8154</v>
      </c>
      <c r="B1000" t="s">
        <v>5917</v>
      </c>
    </row>
    <row r="1001" spans="1:2" x14ac:dyDescent="0.25">
      <c r="A1001" t="s">
        <v>8155</v>
      </c>
      <c r="B1001" t="s">
        <v>5918</v>
      </c>
    </row>
    <row r="1002" spans="1:2" x14ac:dyDescent="0.25">
      <c r="A1002" t="s">
        <v>8156</v>
      </c>
      <c r="B1002" t="s">
        <v>5919</v>
      </c>
    </row>
    <row r="1003" spans="1:2" x14ac:dyDescent="0.25">
      <c r="A1003" t="s">
        <v>8157</v>
      </c>
      <c r="B1003" t="s">
        <v>5474</v>
      </c>
    </row>
    <row r="1004" spans="1:2" x14ac:dyDescent="0.25">
      <c r="A1004" t="s">
        <v>8158</v>
      </c>
      <c r="B1004" t="s">
        <v>5920</v>
      </c>
    </row>
    <row r="1005" spans="1:2" x14ac:dyDescent="0.25">
      <c r="A1005" t="s">
        <v>8159</v>
      </c>
      <c r="B1005" t="s">
        <v>5921</v>
      </c>
    </row>
    <row r="1006" spans="1:2" x14ac:dyDescent="0.25">
      <c r="A1006" t="s">
        <v>8160</v>
      </c>
      <c r="B1006" t="s">
        <v>5922</v>
      </c>
    </row>
    <row r="1007" spans="1:2" x14ac:dyDescent="0.25">
      <c r="A1007" t="s">
        <v>8161</v>
      </c>
      <c r="B1007" t="s">
        <v>5923</v>
      </c>
    </row>
    <row r="1008" spans="1:2" x14ac:dyDescent="0.25">
      <c r="A1008" t="s">
        <v>8162</v>
      </c>
      <c r="B1008" t="s">
        <v>5924</v>
      </c>
    </row>
    <row r="1009" spans="1:2" x14ac:dyDescent="0.25">
      <c r="A1009" t="s">
        <v>8163</v>
      </c>
      <c r="B1009" t="s">
        <v>5044</v>
      </c>
    </row>
    <row r="1010" spans="1:2" x14ac:dyDescent="0.25">
      <c r="A1010" t="s">
        <v>8164</v>
      </c>
      <c r="B1010" t="s">
        <v>5925</v>
      </c>
    </row>
    <row r="1011" spans="1:2" x14ac:dyDescent="0.25">
      <c r="A1011" t="s">
        <v>8165</v>
      </c>
      <c r="B1011" t="s">
        <v>5926</v>
      </c>
    </row>
    <row r="1012" spans="1:2" x14ac:dyDescent="0.25">
      <c r="A1012" t="s">
        <v>8166</v>
      </c>
      <c r="B1012" t="s">
        <v>5927</v>
      </c>
    </row>
    <row r="1013" spans="1:2" x14ac:dyDescent="0.25">
      <c r="A1013" t="s">
        <v>8167</v>
      </c>
      <c r="B1013" t="s">
        <v>5928</v>
      </c>
    </row>
    <row r="1014" spans="1:2" x14ac:dyDescent="0.25">
      <c r="A1014" t="s">
        <v>8168</v>
      </c>
      <c r="B1014" t="s">
        <v>5929</v>
      </c>
    </row>
    <row r="1015" spans="1:2" x14ac:dyDescent="0.25">
      <c r="A1015" t="s">
        <v>8169</v>
      </c>
      <c r="B1015" t="s">
        <v>5930</v>
      </c>
    </row>
    <row r="1016" spans="1:2" x14ac:dyDescent="0.25">
      <c r="A1016" t="s">
        <v>8170</v>
      </c>
      <c r="B1016" t="s">
        <v>5931</v>
      </c>
    </row>
    <row r="1017" spans="1:2" x14ac:dyDescent="0.25">
      <c r="A1017" t="s">
        <v>8171</v>
      </c>
      <c r="B1017" t="s">
        <v>5932</v>
      </c>
    </row>
    <row r="1018" spans="1:2" x14ac:dyDescent="0.25">
      <c r="A1018" t="s">
        <v>8172</v>
      </c>
      <c r="B1018" t="s">
        <v>5933</v>
      </c>
    </row>
    <row r="1019" spans="1:2" x14ac:dyDescent="0.25">
      <c r="A1019" t="s">
        <v>8173</v>
      </c>
      <c r="B1019" t="s">
        <v>5934</v>
      </c>
    </row>
    <row r="1020" spans="1:2" x14ac:dyDescent="0.25">
      <c r="A1020" t="s">
        <v>8174</v>
      </c>
      <c r="B1020" t="s">
        <v>5935</v>
      </c>
    </row>
    <row r="1021" spans="1:2" x14ac:dyDescent="0.25">
      <c r="A1021" t="s">
        <v>8175</v>
      </c>
      <c r="B1021" t="s">
        <v>5936</v>
      </c>
    </row>
    <row r="1022" spans="1:2" x14ac:dyDescent="0.25">
      <c r="A1022" t="s">
        <v>8176</v>
      </c>
      <c r="B1022" t="s">
        <v>5937</v>
      </c>
    </row>
    <row r="1023" spans="1:2" x14ac:dyDescent="0.25">
      <c r="A1023" t="s">
        <v>8177</v>
      </c>
      <c r="B1023" t="s">
        <v>5938</v>
      </c>
    </row>
    <row r="1024" spans="1:2" x14ac:dyDescent="0.25">
      <c r="A1024" t="s">
        <v>8178</v>
      </c>
      <c r="B1024" t="s">
        <v>5939</v>
      </c>
    </row>
    <row r="1025" spans="1:2" x14ac:dyDescent="0.25">
      <c r="A1025" t="s">
        <v>8179</v>
      </c>
      <c r="B1025" t="s">
        <v>5940</v>
      </c>
    </row>
    <row r="1026" spans="1:2" x14ac:dyDescent="0.25">
      <c r="A1026" t="s">
        <v>8180</v>
      </c>
      <c r="B1026" t="s">
        <v>5941</v>
      </c>
    </row>
    <row r="1027" spans="1:2" x14ac:dyDescent="0.25">
      <c r="A1027" t="s">
        <v>8181</v>
      </c>
      <c r="B1027" t="s">
        <v>5942</v>
      </c>
    </row>
    <row r="1028" spans="1:2" x14ac:dyDescent="0.25">
      <c r="A1028" t="s">
        <v>8182</v>
      </c>
      <c r="B1028" t="s">
        <v>5943</v>
      </c>
    </row>
    <row r="1029" spans="1:2" x14ac:dyDescent="0.25">
      <c r="A1029" t="s">
        <v>8183</v>
      </c>
      <c r="B1029" t="s">
        <v>5944</v>
      </c>
    </row>
    <row r="1030" spans="1:2" x14ac:dyDescent="0.25">
      <c r="A1030" t="s">
        <v>8184</v>
      </c>
      <c r="B1030" t="s">
        <v>5945</v>
      </c>
    </row>
    <row r="1031" spans="1:2" x14ac:dyDescent="0.25">
      <c r="A1031" t="s">
        <v>8185</v>
      </c>
      <c r="B1031" t="s">
        <v>5946</v>
      </c>
    </row>
    <row r="1032" spans="1:2" x14ac:dyDescent="0.25">
      <c r="A1032" t="s">
        <v>8186</v>
      </c>
      <c r="B1032" t="s">
        <v>5947</v>
      </c>
    </row>
    <row r="1033" spans="1:2" x14ac:dyDescent="0.25">
      <c r="A1033" t="s">
        <v>8187</v>
      </c>
      <c r="B1033" t="s">
        <v>5948</v>
      </c>
    </row>
    <row r="1034" spans="1:2" x14ac:dyDescent="0.25">
      <c r="A1034" t="s">
        <v>8188</v>
      </c>
      <c r="B1034" t="s">
        <v>5949</v>
      </c>
    </row>
    <row r="1035" spans="1:2" x14ac:dyDescent="0.25">
      <c r="A1035" t="s">
        <v>8189</v>
      </c>
      <c r="B1035" t="s">
        <v>5950</v>
      </c>
    </row>
    <row r="1036" spans="1:2" x14ac:dyDescent="0.25">
      <c r="A1036" t="s">
        <v>8190</v>
      </c>
      <c r="B1036" t="s">
        <v>5951</v>
      </c>
    </row>
    <row r="1037" spans="1:2" x14ac:dyDescent="0.25">
      <c r="A1037" t="s">
        <v>8191</v>
      </c>
      <c r="B1037" t="s">
        <v>5952</v>
      </c>
    </row>
    <row r="1038" spans="1:2" x14ac:dyDescent="0.25">
      <c r="A1038" t="s">
        <v>8192</v>
      </c>
      <c r="B1038" t="s">
        <v>5953</v>
      </c>
    </row>
    <row r="1039" spans="1:2" x14ac:dyDescent="0.25">
      <c r="A1039" t="s">
        <v>8193</v>
      </c>
      <c r="B1039" t="s">
        <v>5954</v>
      </c>
    </row>
    <row r="1040" spans="1:2" x14ac:dyDescent="0.25">
      <c r="A1040" t="s">
        <v>8194</v>
      </c>
      <c r="B1040" t="s">
        <v>5955</v>
      </c>
    </row>
    <row r="1041" spans="1:2" x14ac:dyDescent="0.25">
      <c r="A1041" t="s">
        <v>8195</v>
      </c>
      <c r="B1041" t="s">
        <v>5956</v>
      </c>
    </row>
    <row r="1042" spans="1:2" x14ac:dyDescent="0.25">
      <c r="A1042" t="s">
        <v>8196</v>
      </c>
      <c r="B1042" t="s">
        <v>5957</v>
      </c>
    </row>
    <row r="1043" spans="1:2" x14ac:dyDescent="0.25">
      <c r="A1043" t="s">
        <v>8197</v>
      </c>
      <c r="B1043" t="s">
        <v>5958</v>
      </c>
    </row>
    <row r="1044" spans="1:2" x14ac:dyDescent="0.25">
      <c r="A1044" t="s">
        <v>8198</v>
      </c>
      <c r="B1044" t="s">
        <v>5959</v>
      </c>
    </row>
    <row r="1045" spans="1:2" x14ac:dyDescent="0.25">
      <c r="A1045" t="s">
        <v>8199</v>
      </c>
      <c r="B1045" t="s">
        <v>5179</v>
      </c>
    </row>
    <row r="1046" spans="1:2" x14ac:dyDescent="0.25">
      <c r="A1046" t="s">
        <v>8200</v>
      </c>
      <c r="B1046" t="s">
        <v>5037</v>
      </c>
    </row>
    <row r="1047" spans="1:2" x14ac:dyDescent="0.25">
      <c r="A1047" t="s">
        <v>8201</v>
      </c>
      <c r="B1047" t="s">
        <v>5730</v>
      </c>
    </row>
    <row r="1048" spans="1:2" x14ac:dyDescent="0.25">
      <c r="A1048" t="s">
        <v>8202</v>
      </c>
      <c r="B1048" t="s">
        <v>5178</v>
      </c>
    </row>
    <row r="1049" spans="1:2" x14ac:dyDescent="0.25">
      <c r="A1049" t="s">
        <v>8203</v>
      </c>
      <c r="B1049" t="s">
        <v>5960</v>
      </c>
    </row>
    <row r="1050" spans="1:2" x14ac:dyDescent="0.25">
      <c r="A1050" t="s">
        <v>8204</v>
      </c>
      <c r="B1050" t="s">
        <v>5036</v>
      </c>
    </row>
    <row r="1051" spans="1:2" x14ac:dyDescent="0.25">
      <c r="A1051" t="s">
        <v>8205</v>
      </c>
      <c r="B1051" t="s">
        <v>5038</v>
      </c>
    </row>
    <row r="1052" spans="1:2" x14ac:dyDescent="0.25">
      <c r="A1052" t="s">
        <v>8206</v>
      </c>
      <c r="B1052" t="s">
        <v>5961</v>
      </c>
    </row>
    <row r="1053" spans="1:2" x14ac:dyDescent="0.25">
      <c r="A1053" t="s">
        <v>8207</v>
      </c>
      <c r="B1053" t="s">
        <v>5962</v>
      </c>
    </row>
    <row r="1054" spans="1:2" x14ac:dyDescent="0.25">
      <c r="A1054" t="s">
        <v>8208</v>
      </c>
      <c r="B1054" t="s">
        <v>5963</v>
      </c>
    </row>
    <row r="1055" spans="1:2" x14ac:dyDescent="0.25">
      <c r="A1055" t="s">
        <v>8209</v>
      </c>
      <c r="B1055" t="s">
        <v>5964</v>
      </c>
    </row>
    <row r="1056" spans="1:2" x14ac:dyDescent="0.25">
      <c r="A1056" t="s">
        <v>8210</v>
      </c>
      <c r="B1056" t="s">
        <v>5965</v>
      </c>
    </row>
    <row r="1057" spans="1:2" x14ac:dyDescent="0.25">
      <c r="A1057" t="s">
        <v>8211</v>
      </c>
      <c r="B1057" t="s">
        <v>5966</v>
      </c>
    </row>
    <row r="1058" spans="1:2" x14ac:dyDescent="0.25">
      <c r="A1058" t="s">
        <v>8212</v>
      </c>
      <c r="B1058" t="s">
        <v>5967</v>
      </c>
    </row>
    <row r="1059" spans="1:2" x14ac:dyDescent="0.25">
      <c r="A1059" t="s">
        <v>8213</v>
      </c>
      <c r="B1059" t="s">
        <v>5968</v>
      </c>
    </row>
    <row r="1060" spans="1:2" x14ac:dyDescent="0.25">
      <c r="A1060" t="s">
        <v>8214</v>
      </c>
      <c r="B1060" t="s">
        <v>5969</v>
      </c>
    </row>
    <row r="1061" spans="1:2" x14ac:dyDescent="0.25">
      <c r="A1061" t="s">
        <v>8215</v>
      </c>
      <c r="B1061" t="s">
        <v>5970</v>
      </c>
    </row>
    <row r="1062" spans="1:2" x14ac:dyDescent="0.25">
      <c r="A1062" t="s">
        <v>8216</v>
      </c>
      <c r="B1062" t="s">
        <v>5971</v>
      </c>
    </row>
    <row r="1063" spans="1:2" x14ac:dyDescent="0.25">
      <c r="A1063" t="s">
        <v>8217</v>
      </c>
      <c r="B1063" t="s">
        <v>5972</v>
      </c>
    </row>
    <row r="1064" spans="1:2" x14ac:dyDescent="0.25">
      <c r="A1064" t="s">
        <v>8218</v>
      </c>
      <c r="B1064" t="s">
        <v>5973</v>
      </c>
    </row>
    <row r="1065" spans="1:2" x14ac:dyDescent="0.25">
      <c r="A1065" t="s">
        <v>8219</v>
      </c>
      <c r="B1065" t="s">
        <v>5974</v>
      </c>
    </row>
    <row r="1066" spans="1:2" x14ac:dyDescent="0.25">
      <c r="A1066" t="s">
        <v>8220</v>
      </c>
      <c r="B1066" t="s">
        <v>5975</v>
      </c>
    </row>
    <row r="1067" spans="1:2" x14ac:dyDescent="0.25">
      <c r="A1067" t="s">
        <v>8221</v>
      </c>
      <c r="B1067" t="s">
        <v>5976</v>
      </c>
    </row>
    <row r="1068" spans="1:2" x14ac:dyDescent="0.25">
      <c r="A1068" t="s">
        <v>8222</v>
      </c>
      <c r="B1068" t="s">
        <v>5034</v>
      </c>
    </row>
    <row r="1069" spans="1:2" x14ac:dyDescent="0.25">
      <c r="A1069" t="s">
        <v>8223</v>
      </c>
      <c r="B1069" t="s">
        <v>5977</v>
      </c>
    </row>
    <row r="1070" spans="1:2" x14ac:dyDescent="0.25">
      <c r="A1070" t="s">
        <v>8224</v>
      </c>
      <c r="B1070" t="s">
        <v>5031</v>
      </c>
    </row>
    <row r="1071" spans="1:2" x14ac:dyDescent="0.25">
      <c r="A1071" t="s">
        <v>8225</v>
      </c>
      <c r="B1071" t="s">
        <v>5035</v>
      </c>
    </row>
    <row r="1072" spans="1:2" x14ac:dyDescent="0.25">
      <c r="A1072" t="s">
        <v>8226</v>
      </c>
      <c r="B1072" t="s">
        <v>5978</v>
      </c>
    </row>
    <row r="1073" spans="1:2" x14ac:dyDescent="0.25">
      <c r="A1073" t="s">
        <v>8227</v>
      </c>
      <c r="B1073" t="s">
        <v>5979</v>
      </c>
    </row>
    <row r="1074" spans="1:2" x14ac:dyDescent="0.25">
      <c r="A1074" t="s">
        <v>8228</v>
      </c>
      <c r="B1074" t="s">
        <v>5715</v>
      </c>
    </row>
    <row r="1075" spans="1:2" x14ac:dyDescent="0.25">
      <c r="A1075" t="s">
        <v>8229</v>
      </c>
      <c r="B1075" t="s">
        <v>5980</v>
      </c>
    </row>
    <row r="1076" spans="1:2" x14ac:dyDescent="0.25">
      <c r="A1076" t="s">
        <v>8230</v>
      </c>
      <c r="B1076" t="s">
        <v>5981</v>
      </c>
    </row>
    <row r="1077" spans="1:2" x14ac:dyDescent="0.25">
      <c r="A1077" t="s">
        <v>8231</v>
      </c>
      <c r="B1077" t="s">
        <v>5982</v>
      </c>
    </row>
    <row r="1078" spans="1:2" x14ac:dyDescent="0.25">
      <c r="A1078" t="s">
        <v>8232</v>
      </c>
      <c r="B1078" t="s">
        <v>5983</v>
      </c>
    </row>
    <row r="1079" spans="1:2" x14ac:dyDescent="0.25">
      <c r="A1079" t="s">
        <v>8233</v>
      </c>
      <c r="B1079" t="s">
        <v>5984</v>
      </c>
    </row>
    <row r="1080" spans="1:2" x14ac:dyDescent="0.25">
      <c r="A1080" t="s">
        <v>8234</v>
      </c>
      <c r="B1080" t="s">
        <v>5985</v>
      </c>
    </row>
    <row r="1081" spans="1:2" x14ac:dyDescent="0.25">
      <c r="A1081" t="s">
        <v>8235</v>
      </c>
      <c r="B1081" t="s">
        <v>5986</v>
      </c>
    </row>
    <row r="1082" spans="1:2" x14ac:dyDescent="0.25">
      <c r="A1082" t="s">
        <v>8236</v>
      </c>
      <c r="B1082" t="s">
        <v>5987</v>
      </c>
    </row>
    <row r="1083" spans="1:2" x14ac:dyDescent="0.25">
      <c r="A1083" t="s">
        <v>8237</v>
      </c>
      <c r="B1083" t="s">
        <v>5988</v>
      </c>
    </row>
    <row r="1084" spans="1:2" x14ac:dyDescent="0.25">
      <c r="A1084" t="s">
        <v>8238</v>
      </c>
      <c r="B1084" t="s">
        <v>5989</v>
      </c>
    </row>
    <row r="1085" spans="1:2" x14ac:dyDescent="0.25">
      <c r="A1085" t="s">
        <v>8239</v>
      </c>
      <c r="B1085" t="s">
        <v>5990</v>
      </c>
    </row>
    <row r="1086" spans="1:2" x14ac:dyDescent="0.25">
      <c r="A1086" t="s">
        <v>8240</v>
      </c>
      <c r="B1086" t="s">
        <v>5991</v>
      </c>
    </row>
    <row r="1087" spans="1:2" x14ac:dyDescent="0.25">
      <c r="A1087" t="s">
        <v>8241</v>
      </c>
      <c r="B1087" t="s">
        <v>5044</v>
      </c>
    </row>
    <row r="1088" spans="1:2" x14ac:dyDescent="0.25">
      <c r="A1088" t="s">
        <v>8242</v>
      </c>
      <c r="B1088" t="s">
        <v>5992</v>
      </c>
    </row>
    <row r="1089" spans="1:2" x14ac:dyDescent="0.25">
      <c r="A1089" t="s">
        <v>8243</v>
      </c>
      <c r="B1089" t="s">
        <v>5993</v>
      </c>
    </row>
    <row r="1090" spans="1:2" x14ac:dyDescent="0.25">
      <c r="A1090" t="s">
        <v>8244</v>
      </c>
      <c r="B1090" t="s">
        <v>5994</v>
      </c>
    </row>
    <row r="1091" spans="1:2" x14ac:dyDescent="0.25">
      <c r="A1091" t="s">
        <v>8245</v>
      </c>
      <c r="B1091" t="s">
        <v>5995</v>
      </c>
    </row>
    <row r="1092" spans="1:2" x14ac:dyDescent="0.25">
      <c r="A1092" t="s">
        <v>8246</v>
      </c>
      <c r="B1092" t="s">
        <v>5996</v>
      </c>
    </row>
    <row r="1093" spans="1:2" x14ac:dyDescent="0.25">
      <c r="A1093" t="s">
        <v>8247</v>
      </c>
      <c r="B1093" t="s">
        <v>5997</v>
      </c>
    </row>
    <row r="1094" spans="1:2" x14ac:dyDescent="0.25">
      <c r="A1094" t="s">
        <v>8248</v>
      </c>
      <c r="B1094" t="s">
        <v>5998</v>
      </c>
    </row>
    <row r="1095" spans="1:2" x14ac:dyDescent="0.25">
      <c r="A1095" t="s">
        <v>8249</v>
      </c>
      <c r="B1095" t="s">
        <v>5999</v>
      </c>
    </row>
    <row r="1096" spans="1:2" x14ac:dyDescent="0.25">
      <c r="A1096" t="s">
        <v>8250</v>
      </c>
      <c r="B1096" t="s">
        <v>6000</v>
      </c>
    </row>
    <row r="1097" spans="1:2" x14ac:dyDescent="0.25">
      <c r="A1097" t="s">
        <v>8251</v>
      </c>
      <c r="B1097" t="s">
        <v>6001</v>
      </c>
    </row>
    <row r="1098" spans="1:2" x14ac:dyDescent="0.25">
      <c r="A1098" t="s">
        <v>8252</v>
      </c>
      <c r="B1098" t="s">
        <v>6002</v>
      </c>
    </row>
    <row r="1099" spans="1:2" x14ac:dyDescent="0.25">
      <c r="A1099" t="s">
        <v>8253</v>
      </c>
      <c r="B1099" t="s">
        <v>6003</v>
      </c>
    </row>
    <row r="1100" spans="1:2" x14ac:dyDescent="0.25">
      <c r="A1100" t="s">
        <v>8254</v>
      </c>
      <c r="B1100" t="s">
        <v>6004</v>
      </c>
    </row>
    <row r="1101" spans="1:2" x14ac:dyDescent="0.25">
      <c r="A1101" t="s">
        <v>8255</v>
      </c>
      <c r="B1101" t="s">
        <v>6005</v>
      </c>
    </row>
    <row r="1102" spans="1:2" x14ac:dyDescent="0.25">
      <c r="A1102" t="s">
        <v>8256</v>
      </c>
      <c r="B1102" t="s">
        <v>6006</v>
      </c>
    </row>
    <row r="1103" spans="1:2" x14ac:dyDescent="0.25">
      <c r="A1103" t="s">
        <v>8257</v>
      </c>
      <c r="B1103" t="s">
        <v>6007</v>
      </c>
    </row>
    <row r="1104" spans="1:2" x14ac:dyDescent="0.25">
      <c r="A1104" t="s">
        <v>8258</v>
      </c>
      <c r="B1104" t="s">
        <v>6008</v>
      </c>
    </row>
    <row r="1105" spans="1:2" x14ac:dyDescent="0.25">
      <c r="A1105" t="s">
        <v>8259</v>
      </c>
      <c r="B1105" t="s">
        <v>6009</v>
      </c>
    </row>
    <row r="1106" spans="1:2" x14ac:dyDescent="0.25">
      <c r="A1106" t="s">
        <v>8260</v>
      </c>
      <c r="B1106" t="s">
        <v>6010</v>
      </c>
    </row>
    <row r="1107" spans="1:2" x14ac:dyDescent="0.25">
      <c r="A1107" t="s">
        <v>8261</v>
      </c>
      <c r="B1107" t="s">
        <v>6011</v>
      </c>
    </row>
    <row r="1108" spans="1:2" x14ac:dyDescent="0.25">
      <c r="A1108" t="s">
        <v>8262</v>
      </c>
      <c r="B1108" t="s">
        <v>6012</v>
      </c>
    </row>
    <row r="1109" spans="1:2" x14ac:dyDescent="0.25">
      <c r="A1109" t="s">
        <v>8263</v>
      </c>
      <c r="B1109" t="s">
        <v>6013</v>
      </c>
    </row>
    <row r="1110" spans="1:2" x14ac:dyDescent="0.25">
      <c r="A1110" t="s">
        <v>8264</v>
      </c>
      <c r="B1110" t="s">
        <v>6014</v>
      </c>
    </row>
    <row r="1111" spans="1:2" x14ac:dyDescent="0.25">
      <c r="A1111" t="s">
        <v>8265</v>
      </c>
      <c r="B1111" t="s">
        <v>6015</v>
      </c>
    </row>
    <row r="1112" spans="1:2" x14ac:dyDescent="0.25">
      <c r="A1112" t="s">
        <v>8266</v>
      </c>
      <c r="B1112" t="s">
        <v>6016</v>
      </c>
    </row>
    <row r="1113" spans="1:2" x14ac:dyDescent="0.25">
      <c r="A1113" t="s">
        <v>8267</v>
      </c>
      <c r="B1113" t="s">
        <v>6017</v>
      </c>
    </row>
    <row r="1114" spans="1:2" x14ac:dyDescent="0.25">
      <c r="A1114" t="s">
        <v>8268</v>
      </c>
      <c r="B1114" t="s">
        <v>6018</v>
      </c>
    </row>
    <row r="1115" spans="1:2" x14ac:dyDescent="0.25">
      <c r="A1115" t="s">
        <v>8269</v>
      </c>
      <c r="B1115" t="s">
        <v>6019</v>
      </c>
    </row>
    <row r="1116" spans="1:2" x14ac:dyDescent="0.25">
      <c r="A1116" t="s">
        <v>8270</v>
      </c>
      <c r="B1116" t="s">
        <v>6020</v>
      </c>
    </row>
    <row r="1117" spans="1:2" x14ac:dyDescent="0.25">
      <c r="A1117" t="s">
        <v>8271</v>
      </c>
      <c r="B1117" t="s">
        <v>6013</v>
      </c>
    </row>
    <row r="1118" spans="1:2" x14ac:dyDescent="0.25">
      <c r="A1118" t="s">
        <v>8272</v>
      </c>
      <c r="B1118" t="s">
        <v>6021</v>
      </c>
    </row>
    <row r="1119" spans="1:2" x14ac:dyDescent="0.25">
      <c r="A1119" t="s">
        <v>8273</v>
      </c>
      <c r="B1119" t="s">
        <v>6022</v>
      </c>
    </row>
    <row r="1120" spans="1:2" x14ac:dyDescent="0.25">
      <c r="A1120" t="s">
        <v>8274</v>
      </c>
      <c r="B1120" t="s">
        <v>6023</v>
      </c>
    </row>
    <row r="1121" spans="1:2" x14ac:dyDescent="0.25">
      <c r="A1121" t="s">
        <v>8275</v>
      </c>
      <c r="B1121" t="s">
        <v>6024</v>
      </c>
    </row>
    <row r="1122" spans="1:2" x14ac:dyDescent="0.25">
      <c r="A1122" t="s">
        <v>8276</v>
      </c>
      <c r="B1122" t="s">
        <v>6025</v>
      </c>
    </row>
    <row r="1123" spans="1:2" x14ac:dyDescent="0.25">
      <c r="A1123" t="s">
        <v>8277</v>
      </c>
      <c r="B1123" t="s">
        <v>6026</v>
      </c>
    </row>
    <row r="1124" spans="1:2" x14ac:dyDescent="0.25">
      <c r="A1124" t="s">
        <v>8278</v>
      </c>
      <c r="B1124" t="s">
        <v>6027</v>
      </c>
    </row>
    <row r="1125" spans="1:2" x14ac:dyDescent="0.25">
      <c r="A1125" t="s">
        <v>8279</v>
      </c>
      <c r="B1125" t="s">
        <v>6028</v>
      </c>
    </row>
    <row r="1126" spans="1:2" x14ac:dyDescent="0.25">
      <c r="A1126" t="s">
        <v>8280</v>
      </c>
      <c r="B1126" t="s">
        <v>6029</v>
      </c>
    </row>
    <row r="1127" spans="1:2" x14ac:dyDescent="0.25">
      <c r="A1127" t="s">
        <v>8281</v>
      </c>
      <c r="B1127" t="s">
        <v>6030</v>
      </c>
    </row>
    <row r="1128" spans="1:2" x14ac:dyDescent="0.25">
      <c r="A1128" t="s">
        <v>8282</v>
      </c>
      <c r="B1128" t="s">
        <v>6031</v>
      </c>
    </row>
    <row r="1129" spans="1:2" x14ac:dyDescent="0.25">
      <c r="A1129" t="s">
        <v>8283</v>
      </c>
      <c r="B1129" t="s">
        <v>6032</v>
      </c>
    </row>
    <row r="1130" spans="1:2" x14ac:dyDescent="0.25">
      <c r="A1130" t="s">
        <v>8284</v>
      </c>
      <c r="B1130" t="s">
        <v>6033</v>
      </c>
    </row>
    <row r="1131" spans="1:2" x14ac:dyDescent="0.25">
      <c r="A1131" t="s">
        <v>8285</v>
      </c>
      <c r="B1131" t="s">
        <v>6034</v>
      </c>
    </row>
    <row r="1132" spans="1:2" x14ac:dyDescent="0.25">
      <c r="A1132" t="s">
        <v>8286</v>
      </c>
      <c r="B1132" t="s">
        <v>6035</v>
      </c>
    </row>
    <row r="1133" spans="1:2" x14ac:dyDescent="0.25">
      <c r="A1133" t="s">
        <v>8287</v>
      </c>
      <c r="B1133" t="s">
        <v>5798</v>
      </c>
    </row>
    <row r="1134" spans="1:2" x14ac:dyDescent="0.25">
      <c r="A1134" t="s">
        <v>8288</v>
      </c>
      <c r="B1134" t="s">
        <v>6036</v>
      </c>
    </row>
    <row r="1135" spans="1:2" x14ac:dyDescent="0.25">
      <c r="A1135" t="s">
        <v>8289</v>
      </c>
      <c r="B1135" t="s">
        <v>6037</v>
      </c>
    </row>
    <row r="1136" spans="1:2" x14ac:dyDescent="0.25">
      <c r="A1136" t="s">
        <v>8290</v>
      </c>
      <c r="B1136" t="s">
        <v>6038</v>
      </c>
    </row>
    <row r="1137" spans="1:2" x14ac:dyDescent="0.25">
      <c r="A1137" t="s">
        <v>8291</v>
      </c>
      <c r="B1137" t="s">
        <v>6039</v>
      </c>
    </row>
    <row r="1138" spans="1:2" x14ac:dyDescent="0.25">
      <c r="A1138" t="s">
        <v>8292</v>
      </c>
      <c r="B1138" t="s">
        <v>6040</v>
      </c>
    </row>
    <row r="1139" spans="1:2" x14ac:dyDescent="0.25">
      <c r="A1139" t="s">
        <v>8293</v>
      </c>
      <c r="B1139" t="s">
        <v>6041</v>
      </c>
    </row>
    <row r="1140" spans="1:2" x14ac:dyDescent="0.25">
      <c r="A1140" t="s">
        <v>8294</v>
      </c>
      <c r="B1140" t="s">
        <v>6042</v>
      </c>
    </row>
    <row r="1141" spans="1:2" x14ac:dyDescent="0.25">
      <c r="A1141" t="s">
        <v>8295</v>
      </c>
      <c r="B1141" t="s">
        <v>6043</v>
      </c>
    </row>
    <row r="1142" spans="1:2" x14ac:dyDescent="0.25">
      <c r="A1142" t="s">
        <v>8296</v>
      </c>
      <c r="B1142" t="s">
        <v>5797</v>
      </c>
    </row>
    <row r="1143" spans="1:2" x14ac:dyDescent="0.25">
      <c r="A1143" t="s">
        <v>8297</v>
      </c>
      <c r="B1143" t="s">
        <v>6044</v>
      </c>
    </row>
    <row r="1144" spans="1:2" x14ac:dyDescent="0.25">
      <c r="A1144" t="s">
        <v>8298</v>
      </c>
      <c r="B1144" t="s">
        <v>6045</v>
      </c>
    </row>
    <row r="1145" spans="1:2" x14ac:dyDescent="0.25">
      <c r="A1145" t="s">
        <v>8299</v>
      </c>
      <c r="B1145" t="s">
        <v>6046</v>
      </c>
    </row>
    <row r="1146" spans="1:2" x14ac:dyDescent="0.25">
      <c r="A1146" t="s">
        <v>8300</v>
      </c>
      <c r="B1146" t="s">
        <v>6047</v>
      </c>
    </row>
    <row r="1147" spans="1:2" x14ac:dyDescent="0.25">
      <c r="A1147" t="s">
        <v>8301</v>
      </c>
      <c r="B1147" t="s">
        <v>5716</v>
      </c>
    </row>
    <row r="1148" spans="1:2" x14ac:dyDescent="0.25">
      <c r="A1148" t="s">
        <v>8302</v>
      </c>
      <c r="B1148" t="s">
        <v>6048</v>
      </c>
    </row>
    <row r="1149" spans="1:2" x14ac:dyDescent="0.25">
      <c r="A1149" t="s">
        <v>8303</v>
      </c>
      <c r="B1149" t="s">
        <v>6049</v>
      </c>
    </row>
    <row r="1150" spans="1:2" x14ac:dyDescent="0.25">
      <c r="A1150" t="s">
        <v>8304</v>
      </c>
      <c r="B1150" t="s">
        <v>6050</v>
      </c>
    </row>
    <row r="1151" spans="1:2" x14ac:dyDescent="0.25">
      <c r="A1151" t="s">
        <v>8305</v>
      </c>
      <c r="B1151" t="s">
        <v>6051</v>
      </c>
    </row>
    <row r="1152" spans="1:2" x14ac:dyDescent="0.25">
      <c r="A1152" t="s">
        <v>8306</v>
      </c>
      <c r="B1152" t="s">
        <v>6052</v>
      </c>
    </row>
    <row r="1153" spans="1:2" x14ac:dyDescent="0.25">
      <c r="A1153" t="s">
        <v>8307</v>
      </c>
      <c r="B1153" t="s">
        <v>6053</v>
      </c>
    </row>
    <row r="1154" spans="1:2" x14ac:dyDescent="0.25">
      <c r="A1154" t="s">
        <v>8308</v>
      </c>
      <c r="B1154" t="s">
        <v>6054</v>
      </c>
    </row>
    <row r="1155" spans="1:2" x14ac:dyDescent="0.25">
      <c r="A1155" t="s">
        <v>8309</v>
      </c>
      <c r="B1155" t="s">
        <v>6055</v>
      </c>
    </row>
    <row r="1156" spans="1:2" x14ac:dyDescent="0.25">
      <c r="A1156" t="s">
        <v>8310</v>
      </c>
      <c r="B1156" t="s">
        <v>6056</v>
      </c>
    </row>
    <row r="1157" spans="1:2" x14ac:dyDescent="0.25">
      <c r="A1157" t="s">
        <v>8311</v>
      </c>
      <c r="B1157" t="s">
        <v>6057</v>
      </c>
    </row>
    <row r="1158" spans="1:2" x14ac:dyDescent="0.25">
      <c r="A1158" t="s">
        <v>8312</v>
      </c>
      <c r="B1158" t="s">
        <v>6058</v>
      </c>
    </row>
    <row r="1159" spans="1:2" x14ac:dyDescent="0.25">
      <c r="A1159" t="s">
        <v>8313</v>
      </c>
      <c r="B1159" t="s">
        <v>6059</v>
      </c>
    </row>
    <row r="1160" spans="1:2" x14ac:dyDescent="0.25">
      <c r="A1160" t="s">
        <v>8314</v>
      </c>
      <c r="B1160" t="s">
        <v>6060</v>
      </c>
    </row>
    <row r="1161" spans="1:2" x14ac:dyDescent="0.25">
      <c r="A1161" t="s">
        <v>8315</v>
      </c>
      <c r="B1161" t="s">
        <v>6061</v>
      </c>
    </row>
    <row r="1162" spans="1:2" x14ac:dyDescent="0.25">
      <c r="A1162" t="s">
        <v>8316</v>
      </c>
      <c r="B1162" t="s">
        <v>6062</v>
      </c>
    </row>
    <row r="1163" spans="1:2" x14ac:dyDescent="0.25">
      <c r="A1163" t="s">
        <v>8317</v>
      </c>
      <c r="B1163" t="s">
        <v>6063</v>
      </c>
    </row>
    <row r="1164" spans="1:2" x14ac:dyDescent="0.25">
      <c r="A1164" t="s">
        <v>8318</v>
      </c>
      <c r="B1164" t="s">
        <v>6064</v>
      </c>
    </row>
    <row r="1165" spans="1:2" x14ac:dyDescent="0.25">
      <c r="A1165" t="s">
        <v>8319</v>
      </c>
      <c r="B1165" t="s">
        <v>6065</v>
      </c>
    </row>
    <row r="1166" spans="1:2" x14ac:dyDescent="0.25">
      <c r="A1166" t="s">
        <v>8320</v>
      </c>
      <c r="B1166" t="s">
        <v>6066</v>
      </c>
    </row>
    <row r="1167" spans="1:2" x14ac:dyDescent="0.25">
      <c r="A1167" t="s">
        <v>8321</v>
      </c>
      <c r="B1167" t="s">
        <v>5160</v>
      </c>
    </row>
    <row r="1168" spans="1:2" x14ac:dyDescent="0.25">
      <c r="A1168" t="s">
        <v>8322</v>
      </c>
      <c r="B1168" t="s">
        <v>6067</v>
      </c>
    </row>
    <row r="1169" spans="1:2" x14ac:dyDescent="0.25">
      <c r="A1169" t="s">
        <v>8323</v>
      </c>
      <c r="B1169" t="s">
        <v>6068</v>
      </c>
    </row>
    <row r="1170" spans="1:2" x14ac:dyDescent="0.25">
      <c r="A1170" t="s">
        <v>8324</v>
      </c>
      <c r="B1170" t="s">
        <v>5158</v>
      </c>
    </row>
    <row r="1171" spans="1:2" x14ac:dyDescent="0.25">
      <c r="A1171" t="s">
        <v>8325</v>
      </c>
      <c r="B1171" t="s">
        <v>6069</v>
      </c>
    </row>
    <row r="1172" spans="1:2" x14ac:dyDescent="0.25">
      <c r="A1172" t="s">
        <v>8326</v>
      </c>
      <c r="B1172" t="s">
        <v>5032</v>
      </c>
    </row>
    <row r="1173" spans="1:2" x14ac:dyDescent="0.25">
      <c r="A1173" t="s">
        <v>8327</v>
      </c>
      <c r="B1173" t="s">
        <v>6070</v>
      </c>
    </row>
    <row r="1174" spans="1:2" x14ac:dyDescent="0.25">
      <c r="A1174" t="s">
        <v>8328</v>
      </c>
      <c r="B1174" t="s">
        <v>6071</v>
      </c>
    </row>
    <row r="1175" spans="1:2" x14ac:dyDescent="0.25">
      <c r="A1175" t="s">
        <v>8329</v>
      </c>
      <c r="B1175" t="s">
        <v>6072</v>
      </c>
    </row>
    <row r="1176" spans="1:2" x14ac:dyDescent="0.25">
      <c r="A1176" t="s">
        <v>8330</v>
      </c>
      <c r="B1176" t="s">
        <v>6073</v>
      </c>
    </row>
    <row r="1177" spans="1:2" x14ac:dyDescent="0.25">
      <c r="A1177" t="s">
        <v>8331</v>
      </c>
      <c r="B1177" t="s">
        <v>6074</v>
      </c>
    </row>
    <row r="1178" spans="1:2" x14ac:dyDescent="0.25">
      <c r="A1178" t="s">
        <v>8332</v>
      </c>
      <c r="B1178" t="s">
        <v>6075</v>
      </c>
    </row>
    <row r="1179" spans="1:2" x14ac:dyDescent="0.25">
      <c r="A1179" t="s">
        <v>8333</v>
      </c>
      <c r="B1179" t="s">
        <v>6076</v>
      </c>
    </row>
    <row r="1180" spans="1:2" x14ac:dyDescent="0.25">
      <c r="A1180" t="s">
        <v>8334</v>
      </c>
      <c r="B1180" t="s">
        <v>6077</v>
      </c>
    </row>
    <row r="1181" spans="1:2" x14ac:dyDescent="0.25">
      <c r="A1181" t="s">
        <v>8335</v>
      </c>
      <c r="B1181" t="s">
        <v>5028</v>
      </c>
    </row>
    <row r="1182" spans="1:2" x14ac:dyDescent="0.25">
      <c r="A1182" t="s">
        <v>8336</v>
      </c>
      <c r="B1182" t="s">
        <v>5668</v>
      </c>
    </row>
    <row r="1183" spans="1:2" x14ac:dyDescent="0.25">
      <c r="A1183" t="s">
        <v>8337</v>
      </c>
      <c r="B1183" t="s">
        <v>6078</v>
      </c>
    </row>
    <row r="1184" spans="1:2" x14ac:dyDescent="0.25">
      <c r="A1184" t="s">
        <v>8338</v>
      </c>
      <c r="B1184" t="s">
        <v>6079</v>
      </c>
    </row>
    <row r="1185" spans="1:2" x14ac:dyDescent="0.25">
      <c r="A1185" t="s">
        <v>8339</v>
      </c>
      <c r="B1185" t="s">
        <v>6080</v>
      </c>
    </row>
    <row r="1186" spans="1:2" x14ac:dyDescent="0.25">
      <c r="A1186" t="s">
        <v>8340</v>
      </c>
      <c r="B1186" t="s">
        <v>6081</v>
      </c>
    </row>
    <row r="1187" spans="1:2" x14ac:dyDescent="0.25">
      <c r="A1187" t="s">
        <v>8341</v>
      </c>
      <c r="B1187" t="s">
        <v>6082</v>
      </c>
    </row>
    <row r="1188" spans="1:2" x14ac:dyDescent="0.25">
      <c r="A1188" t="s">
        <v>8342</v>
      </c>
      <c r="B1188" t="s">
        <v>6083</v>
      </c>
    </row>
    <row r="1189" spans="1:2" x14ac:dyDescent="0.25">
      <c r="A1189" t="s">
        <v>8343</v>
      </c>
      <c r="B1189" t="s">
        <v>6084</v>
      </c>
    </row>
    <row r="1190" spans="1:2" x14ac:dyDescent="0.25">
      <c r="A1190" t="s">
        <v>8344</v>
      </c>
      <c r="B1190" t="s">
        <v>6085</v>
      </c>
    </row>
    <row r="1191" spans="1:2" x14ac:dyDescent="0.25">
      <c r="A1191" t="s">
        <v>8345</v>
      </c>
      <c r="B1191" t="s">
        <v>6086</v>
      </c>
    </row>
    <row r="1192" spans="1:2" x14ac:dyDescent="0.25">
      <c r="A1192" t="s">
        <v>8346</v>
      </c>
      <c r="B1192" t="s">
        <v>6087</v>
      </c>
    </row>
    <row r="1193" spans="1:2" x14ac:dyDescent="0.25">
      <c r="A1193" t="s">
        <v>8347</v>
      </c>
      <c r="B1193" t="s">
        <v>6088</v>
      </c>
    </row>
    <row r="1194" spans="1:2" x14ac:dyDescent="0.25">
      <c r="A1194" t="s">
        <v>8348</v>
      </c>
      <c r="B1194" t="s">
        <v>6089</v>
      </c>
    </row>
    <row r="1195" spans="1:2" x14ac:dyDescent="0.25">
      <c r="A1195" t="s">
        <v>8349</v>
      </c>
      <c r="B1195" t="s">
        <v>5719</v>
      </c>
    </row>
    <row r="1196" spans="1:2" x14ac:dyDescent="0.25">
      <c r="A1196" t="s">
        <v>8350</v>
      </c>
      <c r="B1196" t="s">
        <v>6090</v>
      </c>
    </row>
    <row r="1197" spans="1:2" x14ac:dyDescent="0.25">
      <c r="A1197" t="s">
        <v>8351</v>
      </c>
      <c r="B1197" t="s">
        <v>6091</v>
      </c>
    </row>
    <row r="1198" spans="1:2" x14ac:dyDescent="0.25">
      <c r="A1198" t="s">
        <v>8352</v>
      </c>
      <c r="B1198" t="s">
        <v>6092</v>
      </c>
    </row>
    <row r="1199" spans="1:2" x14ac:dyDescent="0.25">
      <c r="A1199" t="s">
        <v>8353</v>
      </c>
      <c r="B1199" t="s">
        <v>6093</v>
      </c>
    </row>
    <row r="1200" spans="1:2" x14ac:dyDescent="0.25">
      <c r="A1200" t="s">
        <v>8354</v>
      </c>
      <c r="B1200" t="s">
        <v>6094</v>
      </c>
    </row>
    <row r="1201" spans="1:2" x14ac:dyDescent="0.25">
      <c r="A1201" t="s">
        <v>8355</v>
      </c>
      <c r="B1201" t="s">
        <v>6095</v>
      </c>
    </row>
    <row r="1202" spans="1:2" x14ac:dyDescent="0.25">
      <c r="A1202" t="s">
        <v>8356</v>
      </c>
      <c r="B1202" t="s">
        <v>6096</v>
      </c>
    </row>
    <row r="1203" spans="1:2" x14ac:dyDescent="0.25">
      <c r="A1203" t="s">
        <v>8357</v>
      </c>
      <c r="B1203" t="s">
        <v>6097</v>
      </c>
    </row>
    <row r="1204" spans="1:2" x14ac:dyDescent="0.25">
      <c r="A1204" t="s">
        <v>8358</v>
      </c>
      <c r="B1204" t="s">
        <v>6098</v>
      </c>
    </row>
    <row r="1205" spans="1:2" x14ac:dyDescent="0.25">
      <c r="A1205" t="s">
        <v>8359</v>
      </c>
      <c r="B1205" t="s">
        <v>6099</v>
      </c>
    </row>
    <row r="1206" spans="1:2" x14ac:dyDescent="0.25">
      <c r="A1206" t="s">
        <v>8360</v>
      </c>
      <c r="B1206" t="s">
        <v>6100</v>
      </c>
    </row>
    <row r="1207" spans="1:2" x14ac:dyDescent="0.25">
      <c r="A1207" t="s">
        <v>8361</v>
      </c>
      <c r="B1207" t="s">
        <v>6101</v>
      </c>
    </row>
    <row r="1208" spans="1:2" x14ac:dyDescent="0.25">
      <c r="A1208" t="s">
        <v>8362</v>
      </c>
      <c r="B1208" t="s">
        <v>5804</v>
      </c>
    </row>
    <row r="1209" spans="1:2" x14ac:dyDescent="0.25">
      <c r="A1209" t="s">
        <v>8363</v>
      </c>
      <c r="B1209" t="s">
        <v>5725</v>
      </c>
    </row>
    <row r="1210" spans="1:2" x14ac:dyDescent="0.25">
      <c r="A1210" t="s">
        <v>8364</v>
      </c>
      <c r="B1210" t="s">
        <v>6102</v>
      </c>
    </row>
    <row r="1211" spans="1:2" x14ac:dyDescent="0.25">
      <c r="A1211" t="s">
        <v>8365</v>
      </c>
      <c r="B1211" t="s">
        <v>6103</v>
      </c>
    </row>
    <row r="1212" spans="1:2" x14ac:dyDescent="0.25">
      <c r="A1212" t="s">
        <v>8366</v>
      </c>
      <c r="B1212" t="s">
        <v>6104</v>
      </c>
    </row>
    <row r="1213" spans="1:2" x14ac:dyDescent="0.25">
      <c r="A1213" t="s">
        <v>8367</v>
      </c>
      <c r="B1213" t="s">
        <v>6105</v>
      </c>
    </row>
    <row r="1214" spans="1:2" x14ac:dyDescent="0.25">
      <c r="A1214" t="s">
        <v>8368</v>
      </c>
      <c r="B1214" t="s">
        <v>5727</v>
      </c>
    </row>
    <row r="1215" spans="1:2" x14ac:dyDescent="0.25">
      <c r="A1215" t="s">
        <v>8369</v>
      </c>
      <c r="B1215" t="s">
        <v>6106</v>
      </c>
    </row>
    <row r="1216" spans="1:2" x14ac:dyDescent="0.25">
      <c r="A1216" t="s">
        <v>8370</v>
      </c>
      <c r="B1216" t="s">
        <v>6107</v>
      </c>
    </row>
    <row r="1217" spans="1:2" x14ac:dyDescent="0.25">
      <c r="A1217" t="s">
        <v>8371</v>
      </c>
      <c r="B1217" t="s">
        <v>6108</v>
      </c>
    </row>
    <row r="1218" spans="1:2" x14ac:dyDescent="0.25">
      <c r="A1218" t="s">
        <v>8372</v>
      </c>
      <c r="B1218" t="s">
        <v>6109</v>
      </c>
    </row>
    <row r="1219" spans="1:2" x14ac:dyDescent="0.25">
      <c r="A1219" t="s">
        <v>8373</v>
      </c>
      <c r="B1219" t="s">
        <v>6110</v>
      </c>
    </row>
    <row r="1220" spans="1:2" x14ac:dyDescent="0.25">
      <c r="A1220" t="s">
        <v>8374</v>
      </c>
      <c r="B1220" t="s">
        <v>6111</v>
      </c>
    </row>
    <row r="1221" spans="1:2" x14ac:dyDescent="0.25">
      <c r="A1221" t="s">
        <v>8375</v>
      </c>
      <c r="B1221" t="s">
        <v>6112</v>
      </c>
    </row>
    <row r="1222" spans="1:2" x14ac:dyDescent="0.25">
      <c r="A1222" t="s">
        <v>8376</v>
      </c>
      <c r="B1222" t="s">
        <v>6113</v>
      </c>
    </row>
    <row r="1223" spans="1:2" x14ac:dyDescent="0.25">
      <c r="A1223" t="s">
        <v>8377</v>
      </c>
      <c r="B1223" t="s">
        <v>6114</v>
      </c>
    </row>
    <row r="1224" spans="1:2" x14ac:dyDescent="0.25">
      <c r="A1224" t="s">
        <v>8378</v>
      </c>
      <c r="B1224" t="s">
        <v>6115</v>
      </c>
    </row>
    <row r="1225" spans="1:2" x14ac:dyDescent="0.25">
      <c r="A1225" t="s">
        <v>8379</v>
      </c>
      <c r="B1225" t="s">
        <v>6116</v>
      </c>
    </row>
    <row r="1226" spans="1:2" x14ac:dyDescent="0.25">
      <c r="A1226" t="s">
        <v>8380</v>
      </c>
      <c r="B1226" t="s">
        <v>6117</v>
      </c>
    </row>
    <row r="1227" spans="1:2" x14ac:dyDescent="0.25">
      <c r="A1227" t="s">
        <v>8381</v>
      </c>
      <c r="B1227" t="s">
        <v>6118</v>
      </c>
    </row>
    <row r="1228" spans="1:2" x14ac:dyDescent="0.25">
      <c r="A1228" t="s">
        <v>8382</v>
      </c>
      <c r="B1228" t="s">
        <v>6119</v>
      </c>
    </row>
    <row r="1229" spans="1:2" x14ac:dyDescent="0.25">
      <c r="A1229" t="s">
        <v>8383</v>
      </c>
      <c r="B1229" t="s">
        <v>6120</v>
      </c>
    </row>
    <row r="1230" spans="1:2" x14ac:dyDescent="0.25">
      <c r="A1230" t="s">
        <v>8384</v>
      </c>
      <c r="B1230" t="s">
        <v>6121</v>
      </c>
    </row>
    <row r="1231" spans="1:2" x14ac:dyDescent="0.25">
      <c r="A1231" t="s">
        <v>8385</v>
      </c>
      <c r="B1231" t="s">
        <v>6122</v>
      </c>
    </row>
    <row r="1232" spans="1:2" x14ac:dyDescent="0.25">
      <c r="A1232" t="s">
        <v>8386</v>
      </c>
      <c r="B1232" t="s">
        <v>6123</v>
      </c>
    </row>
    <row r="1233" spans="1:2" x14ac:dyDescent="0.25">
      <c r="A1233" t="s">
        <v>8387</v>
      </c>
      <c r="B1233" t="s">
        <v>6124</v>
      </c>
    </row>
    <row r="1234" spans="1:2" x14ac:dyDescent="0.25">
      <c r="A1234" t="s">
        <v>8388</v>
      </c>
      <c r="B1234" t="s">
        <v>6125</v>
      </c>
    </row>
    <row r="1235" spans="1:2" x14ac:dyDescent="0.25">
      <c r="A1235" t="s">
        <v>8389</v>
      </c>
      <c r="B1235" t="s">
        <v>6126</v>
      </c>
    </row>
    <row r="1236" spans="1:2" x14ac:dyDescent="0.25">
      <c r="A1236" t="s">
        <v>8390</v>
      </c>
      <c r="B1236" t="s">
        <v>6127</v>
      </c>
    </row>
    <row r="1237" spans="1:2" x14ac:dyDescent="0.25">
      <c r="A1237" t="s">
        <v>8391</v>
      </c>
      <c r="B1237" t="s">
        <v>6128</v>
      </c>
    </row>
    <row r="1238" spans="1:2" x14ac:dyDescent="0.25">
      <c r="A1238" t="s">
        <v>8392</v>
      </c>
      <c r="B1238" t="s">
        <v>6129</v>
      </c>
    </row>
    <row r="1239" spans="1:2" x14ac:dyDescent="0.25">
      <c r="A1239" t="s">
        <v>8393</v>
      </c>
      <c r="B1239" t="s">
        <v>6130</v>
      </c>
    </row>
    <row r="1240" spans="1:2" x14ac:dyDescent="0.25">
      <c r="A1240" t="s">
        <v>8394</v>
      </c>
      <c r="B1240" t="s">
        <v>6131</v>
      </c>
    </row>
    <row r="1241" spans="1:2" x14ac:dyDescent="0.25">
      <c r="A1241" t="s">
        <v>8395</v>
      </c>
      <c r="B1241" t="s">
        <v>6132</v>
      </c>
    </row>
    <row r="1242" spans="1:2" x14ac:dyDescent="0.25">
      <c r="A1242" t="s">
        <v>8396</v>
      </c>
      <c r="B1242" t="s">
        <v>6133</v>
      </c>
    </row>
    <row r="1243" spans="1:2" x14ac:dyDescent="0.25">
      <c r="A1243" t="s">
        <v>8397</v>
      </c>
      <c r="B1243" t="s">
        <v>5044</v>
      </c>
    </row>
    <row r="1244" spans="1:2" x14ac:dyDescent="0.25">
      <c r="A1244" t="s">
        <v>8398</v>
      </c>
      <c r="B1244" t="s">
        <v>6134</v>
      </c>
    </row>
    <row r="1245" spans="1:2" x14ac:dyDescent="0.25">
      <c r="A1245" t="s">
        <v>8399</v>
      </c>
      <c r="B1245" t="s">
        <v>6135</v>
      </c>
    </row>
    <row r="1246" spans="1:2" x14ac:dyDescent="0.25">
      <c r="A1246" t="s">
        <v>8400</v>
      </c>
      <c r="B1246" t="s">
        <v>6136</v>
      </c>
    </row>
    <row r="1247" spans="1:2" x14ac:dyDescent="0.25">
      <c r="A1247" t="s">
        <v>8401</v>
      </c>
      <c r="B1247" t="s">
        <v>6137</v>
      </c>
    </row>
    <row r="1248" spans="1:2" x14ac:dyDescent="0.25">
      <c r="A1248" t="s">
        <v>8402</v>
      </c>
      <c r="B1248" t="s">
        <v>6138</v>
      </c>
    </row>
    <row r="1249" spans="1:2" x14ac:dyDescent="0.25">
      <c r="A1249" t="s">
        <v>8403</v>
      </c>
      <c r="B1249" t="s">
        <v>6139</v>
      </c>
    </row>
    <row r="1250" spans="1:2" x14ac:dyDescent="0.25">
      <c r="A1250" t="s">
        <v>8404</v>
      </c>
      <c r="B1250" t="s">
        <v>6140</v>
      </c>
    </row>
    <row r="1251" spans="1:2" x14ac:dyDescent="0.25">
      <c r="A1251" t="s">
        <v>8405</v>
      </c>
      <c r="B1251" t="s">
        <v>6141</v>
      </c>
    </row>
    <row r="1252" spans="1:2" x14ac:dyDescent="0.25">
      <c r="A1252" t="s">
        <v>8406</v>
      </c>
      <c r="B1252" t="s">
        <v>6142</v>
      </c>
    </row>
    <row r="1253" spans="1:2" x14ac:dyDescent="0.25">
      <c r="A1253" t="s">
        <v>8407</v>
      </c>
      <c r="B1253" t="s">
        <v>6143</v>
      </c>
    </row>
    <row r="1254" spans="1:2" x14ac:dyDescent="0.25">
      <c r="A1254" t="s">
        <v>8408</v>
      </c>
      <c r="B1254" t="s">
        <v>6144</v>
      </c>
    </row>
    <row r="1255" spans="1:2" x14ac:dyDescent="0.25">
      <c r="A1255" t="s">
        <v>8409</v>
      </c>
      <c r="B1255" t="s">
        <v>6145</v>
      </c>
    </row>
    <row r="1256" spans="1:2" x14ac:dyDescent="0.25">
      <c r="A1256" t="s">
        <v>8410</v>
      </c>
      <c r="B1256" t="s">
        <v>6146</v>
      </c>
    </row>
    <row r="1257" spans="1:2" x14ac:dyDescent="0.25">
      <c r="A1257" t="s">
        <v>8411</v>
      </c>
      <c r="B1257" t="s">
        <v>6147</v>
      </c>
    </row>
    <row r="1258" spans="1:2" x14ac:dyDescent="0.25">
      <c r="A1258" t="s">
        <v>8412</v>
      </c>
      <c r="B1258" t="s">
        <v>6148</v>
      </c>
    </row>
    <row r="1259" spans="1:2" x14ac:dyDescent="0.25">
      <c r="A1259" t="s">
        <v>8413</v>
      </c>
      <c r="B1259" t="s">
        <v>6149</v>
      </c>
    </row>
    <row r="1260" spans="1:2" x14ac:dyDescent="0.25">
      <c r="A1260" t="s">
        <v>8414</v>
      </c>
      <c r="B1260" t="s">
        <v>6150</v>
      </c>
    </row>
    <row r="1261" spans="1:2" x14ac:dyDescent="0.25">
      <c r="A1261" t="s">
        <v>8415</v>
      </c>
      <c r="B1261" t="s">
        <v>6151</v>
      </c>
    </row>
    <row r="1262" spans="1:2" x14ac:dyDescent="0.25">
      <c r="A1262" t="s">
        <v>8416</v>
      </c>
      <c r="B1262" t="s">
        <v>6152</v>
      </c>
    </row>
    <row r="1263" spans="1:2" x14ac:dyDescent="0.25">
      <c r="A1263" t="s">
        <v>8417</v>
      </c>
      <c r="B1263" t="s">
        <v>6153</v>
      </c>
    </row>
    <row r="1264" spans="1:2" x14ac:dyDescent="0.25">
      <c r="A1264" t="s">
        <v>8418</v>
      </c>
      <c r="B1264" t="s">
        <v>6154</v>
      </c>
    </row>
    <row r="1265" spans="1:2" x14ac:dyDescent="0.25">
      <c r="A1265" t="s">
        <v>8419</v>
      </c>
      <c r="B1265" t="s">
        <v>6155</v>
      </c>
    </row>
    <row r="1266" spans="1:2" x14ac:dyDescent="0.25">
      <c r="A1266" t="s">
        <v>8420</v>
      </c>
      <c r="B1266" t="s">
        <v>6156</v>
      </c>
    </row>
    <row r="1267" spans="1:2" x14ac:dyDescent="0.25">
      <c r="A1267" t="s">
        <v>8421</v>
      </c>
      <c r="B1267" t="s">
        <v>6157</v>
      </c>
    </row>
    <row r="1268" spans="1:2" x14ac:dyDescent="0.25">
      <c r="A1268" t="s">
        <v>8422</v>
      </c>
      <c r="B1268" t="s">
        <v>6158</v>
      </c>
    </row>
    <row r="1269" spans="1:2" x14ac:dyDescent="0.25">
      <c r="A1269" t="s">
        <v>8423</v>
      </c>
      <c r="B1269" t="s">
        <v>6159</v>
      </c>
    </row>
    <row r="1270" spans="1:2" x14ac:dyDescent="0.25">
      <c r="A1270" t="s">
        <v>8424</v>
      </c>
      <c r="B1270" t="s">
        <v>6160</v>
      </c>
    </row>
    <row r="1271" spans="1:2" x14ac:dyDescent="0.25">
      <c r="A1271" t="s">
        <v>8425</v>
      </c>
      <c r="B1271" t="s">
        <v>6161</v>
      </c>
    </row>
    <row r="1272" spans="1:2" x14ac:dyDescent="0.25">
      <c r="A1272" t="s">
        <v>8426</v>
      </c>
      <c r="B1272" t="s">
        <v>6162</v>
      </c>
    </row>
    <row r="1273" spans="1:2" x14ac:dyDescent="0.25">
      <c r="A1273" t="s">
        <v>8427</v>
      </c>
      <c r="B1273" t="s">
        <v>6163</v>
      </c>
    </row>
    <row r="1274" spans="1:2" x14ac:dyDescent="0.25">
      <c r="A1274" t="s">
        <v>8428</v>
      </c>
      <c r="B1274" t="s">
        <v>6164</v>
      </c>
    </row>
    <row r="1275" spans="1:2" x14ac:dyDescent="0.25">
      <c r="A1275" t="s">
        <v>8429</v>
      </c>
      <c r="B1275" t="s">
        <v>6165</v>
      </c>
    </row>
    <row r="1276" spans="1:2" x14ac:dyDescent="0.25">
      <c r="A1276" t="s">
        <v>8430</v>
      </c>
      <c r="B1276" t="s">
        <v>6166</v>
      </c>
    </row>
    <row r="1277" spans="1:2" x14ac:dyDescent="0.25">
      <c r="A1277" t="s">
        <v>8431</v>
      </c>
      <c r="B1277" t="s">
        <v>6167</v>
      </c>
    </row>
    <row r="1278" spans="1:2" x14ac:dyDescent="0.25">
      <c r="A1278" t="s">
        <v>8432</v>
      </c>
      <c r="B1278" t="s">
        <v>6168</v>
      </c>
    </row>
    <row r="1279" spans="1:2" x14ac:dyDescent="0.25">
      <c r="A1279" t="s">
        <v>8433</v>
      </c>
      <c r="B1279" t="s">
        <v>6169</v>
      </c>
    </row>
    <row r="1280" spans="1:2" x14ac:dyDescent="0.25">
      <c r="A1280" t="s">
        <v>8434</v>
      </c>
      <c r="B1280" t="s">
        <v>6170</v>
      </c>
    </row>
    <row r="1281" spans="1:2" x14ac:dyDescent="0.25">
      <c r="A1281" t="s">
        <v>8435</v>
      </c>
      <c r="B1281" t="s">
        <v>6171</v>
      </c>
    </row>
    <row r="1282" spans="1:2" x14ac:dyDescent="0.25">
      <c r="A1282" t="s">
        <v>8436</v>
      </c>
      <c r="B1282" t="s">
        <v>6172</v>
      </c>
    </row>
    <row r="1283" spans="1:2" x14ac:dyDescent="0.25">
      <c r="A1283" t="s">
        <v>8437</v>
      </c>
      <c r="B1283" t="s">
        <v>6141</v>
      </c>
    </row>
    <row r="1284" spans="1:2" x14ac:dyDescent="0.25">
      <c r="A1284" t="s">
        <v>8438</v>
      </c>
      <c r="B1284" t="s">
        <v>6173</v>
      </c>
    </row>
    <row r="1285" spans="1:2" x14ac:dyDescent="0.25">
      <c r="A1285" t="s">
        <v>8439</v>
      </c>
      <c r="B1285" t="s">
        <v>6174</v>
      </c>
    </row>
    <row r="1286" spans="1:2" x14ac:dyDescent="0.25">
      <c r="A1286" t="s">
        <v>8440</v>
      </c>
      <c r="B1286" t="s">
        <v>6175</v>
      </c>
    </row>
    <row r="1287" spans="1:2" x14ac:dyDescent="0.25">
      <c r="A1287" t="s">
        <v>8441</v>
      </c>
      <c r="B1287" t="s">
        <v>6176</v>
      </c>
    </row>
    <row r="1288" spans="1:2" x14ac:dyDescent="0.25">
      <c r="A1288" t="s">
        <v>8442</v>
      </c>
      <c r="B1288" t="s">
        <v>6177</v>
      </c>
    </row>
    <row r="1289" spans="1:2" x14ac:dyDescent="0.25">
      <c r="A1289" t="s">
        <v>8443</v>
      </c>
      <c r="B1289" t="s">
        <v>6178</v>
      </c>
    </row>
    <row r="1290" spans="1:2" x14ac:dyDescent="0.25">
      <c r="A1290" t="s">
        <v>8444</v>
      </c>
      <c r="B1290" t="s">
        <v>6179</v>
      </c>
    </row>
    <row r="1291" spans="1:2" x14ac:dyDescent="0.25">
      <c r="A1291" t="s">
        <v>8445</v>
      </c>
      <c r="B1291" t="s">
        <v>6180</v>
      </c>
    </row>
    <row r="1292" spans="1:2" x14ac:dyDescent="0.25">
      <c r="A1292" t="s">
        <v>8446</v>
      </c>
      <c r="B1292" t="s">
        <v>6181</v>
      </c>
    </row>
    <row r="1293" spans="1:2" x14ac:dyDescent="0.25">
      <c r="A1293" t="s">
        <v>8447</v>
      </c>
      <c r="B1293" t="s">
        <v>6182</v>
      </c>
    </row>
    <row r="1294" spans="1:2" x14ac:dyDescent="0.25">
      <c r="A1294" t="s">
        <v>8448</v>
      </c>
      <c r="B1294" t="s">
        <v>6182</v>
      </c>
    </row>
    <row r="1295" spans="1:2" x14ac:dyDescent="0.25">
      <c r="A1295" t="s">
        <v>8449</v>
      </c>
      <c r="B1295" t="s">
        <v>6183</v>
      </c>
    </row>
    <row r="1296" spans="1:2" x14ac:dyDescent="0.25">
      <c r="A1296" t="s">
        <v>8450</v>
      </c>
      <c r="B1296" t="s">
        <v>6184</v>
      </c>
    </row>
    <row r="1297" spans="1:2" x14ac:dyDescent="0.25">
      <c r="A1297" t="s">
        <v>8451</v>
      </c>
      <c r="B1297" t="s">
        <v>6185</v>
      </c>
    </row>
    <row r="1298" spans="1:2" x14ac:dyDescent="0.25">
      <c r="A1298" t="s">
        <v>8452</v>
      </c>
      <c r="B1298" t="s">
        <v>6186</v>
      </c>
    </row>
    <row r="1299" spans="1:2" x14ac:dyDescent="0.25">
      <c r="A1299" t="s">
        <v>8453</v>
      </c>
      <c r="B1299" t="s">
        <v>6187</v>
      </c>
    </row>
    <row r="1300" spans="1:2" x14ac:dyDescent="0.25">
      <c r="A1300" t="s">
        <v>8454</v>
      </c>
      <c r="B1300" t="s">
        <v>6188</v>
      </c>
    </row>
    <row r="1301" spans="1:2" x14ac:dyDescent="0.25">
      <c r="A1301" t="s">
        <v>8455</v>
      </c>
      <c r="B1301" t="s">
        <v>6189</v>
      </c>
    </row>
    <row r="1302" spans="1:2" x14ac:dyDescent="0.25">
      <c r="A1302" t="s">
        <v>8456</v>
      </c>
      <c r="B1302" t="s">
        <v>6190</v>
      </c>
    </row>
    <row r="1303" spans="1:2" x14ac:dyDescent="0.25">
      <c r="A1303" t="s">
        <v>8457</v>
      </c>
      <c r="B1303" t="s">
        <v>6191</v>
      </c>
    </row>
    <row r="1304" spans="1:2" x14ac:dyDescent="0.25">
      <c r="A1304" t="s">
        <v>8458</v>
      </c>
      <c r="B1304" t="s">
        <v>6192</v>
      </c>
    </row>
    <row r="1305" spans="1:2" x14ac:dyDescent="0.25">
      <c r="A1305" t="s">
        <v>8459</v>
      </c>
      <c r="B1305" t="s">
        <v>6193</v>
      </c>
    </row>
    <row r="1306" spans="1:2" x14ac:dyDescent="0.25">
      <c r="A1306" t="s">
        <v>8460</v>
      </c>
      <c r="B1306" t="s">
        <v>6194</v>
      </c>
    </row>
    <row r="1307" spans="1:2" x14ac:dyDescent="0.25">
      <c r="A1307" t="s">
        <v>8461</v>
      </c>
      <c r="B1307" t="s">
        <v>6195</v>
      </c>
    </row>
    <row r="1308" spans="1:2" x14ac:dyDescent="0.25">
      <c r="A1308" t="s">
        <v>8462</v>
      </c>
      <c r="B1308" t="s">
        <v>6196</v>
      </c>
    </row>
    <row r="1309" spans="1:2" x14ac:dyDescent="0.25">
      <c r="A1309" t="s">
        <v>8463</v>
      </c>
      <c r="B1309" t="s">
        <v>6197</v>
      </c>
    </row>
    <row r="1310" spans="1:2" x14ac:dyDescent="0.25">
      <c r="A1310" t="s">
        <v>8464</v>
      </c>
      <c r="B1310" t="s">
        <v>6198</v>
      </c>
    </row>
    <row r="1311" spans="1:2" x14ac:dyDescent="0.25">
      <c r="A1311" t="s">
        <v>8465</v>
      </c>
      <c r="B1311" t="s">
        <v>6199</v>
      </c>
    </row>
    <row r="1312" spans="1:2" x14ac:dyDescent="0.25">
      <c r="A1312" t="s">
        <v>8466</v>
      </c>
      <c r="B1312" t="s">
        <v>6200</v>
      </c>
    </row>
    <row r="1313" spans="1:2" x14ac:dyDescent="0.25">
      <c r="A1313" t="s">
        <v>8467</v>
      </c>
      <c r="B1313" t="s">
        <v>6201</v>
      </c>
    </row>
    <row r="1314" spans="1:2" x14ac:dyDescent="0.25">
      <c r="A1314" t="s">
        <v>8468</v>
      </c>
      <c r="B1314" t="s">
        <v>6202</v>
      </c>
    </row>
    <row r="1315" spans="1:2" x14ac:dyDescent="0.25">
      <c r="A1315" t="s">
        <v>8469</v>
      </c>
      <c r="B1315" t="s">
        <v>6203</v>
      </c>
    </row>
    <row r="1316" spans="1:2" x14ac:dyDescent="0.25">
      <c r="A1316" t="s">
        <v>8470</v>
      </c>
      <c r="B1316" t="s">
        <v>6202</v>
      </c>
    </row>
    <row r="1317" spans="1:2" x14ac:dyDescent="0.25">
      <c r="A1317" t="s">
        <v>8471</v>
      </c>
      <c r="B1317" t="s">
        <v>6204</v>
      </c>
    </row>
    <row r="1318" spans="1:2" x14ac:dyDescent="0.25">
      <c r="A1318" t="s">
        <v>8472</v>
      </c>
      <c r="B1318" t="s">
        <v>6205</v>
      </c>
    </row>
    <row r="1319" spans="1:2" x14ac:dyDescent="0.25">
      <c r="A1319" t="s">
        <v>8473</v>
      </c>
      <c r="B1319" t="s">
        <v>6206</v>
      </c>
    </row>
    <row r="1320" spans="1:2" x14ac:dyDescent="0.25">
      <c r="A1320" t="s">
        <v>8474</v>
      </c>
      <c r="B1320" t="s">
        <v>6207</v>
      </c>
    </row>
    <row r="1321" spans="1:2" x14ac:dyDescent="0.25">
      <c r="A1321" t="s">
        <v>8475</v>
      </c>
      <c r="B1321" t="s">
        <v>6208</v>
      </c>
    </row>
    <row r="1322" spans="1:2" x14ac:dyDescent="0.25">
      <c r="A1322" t="s">
        <v>8476</v>
      </c>
      <c r="B1322" t="s">
        <v>6209</v>
      </c>
    </row>
    <row r="1323" spans="1:2" x14ac:dyDescent="0.25">
      <c r="A1323" t="s">
        <v>8477</v>
      </c>
      <c r="B1323" t="s">
        <v>6210</v>
      </c>
    </row>
    <row r="1324" spans="1:2" x14ac:dyDescent="0.25">
      <c r="A1324" t="s">
        <v>8478</v>
      </c>
      <c r="B1324" t="s">
        <v>6211</v>
      </c>
    </row>
    <row r="1325" spans="1:2" x14ac:dyDescent="0.25">
      <c r="A1325" t="s">
        <v>8479</v>
      </c>
      <c r="B1325" t="s">
        <v>6212</v>
      </c>
    </row>
    <row r="1326" spans="1:2" x14ac:dyDescent="0.25">
      <c r="A1326" t="s">
        <v>8480</v>
      </c>
      <c r="B1326" t="s">
        <v>6213</v>
      </c>
    </row>
    <row r="1327" spans="1:2" x14ac:dyDescent="0.25">
      <c r="A1327" t="s">
        <v>8481</v>
      </c>
      <c r="B1327" t="s">
        <v>6214</v>
      </c>
    </row>
    <row r="1328" spans="1:2" x14ac:dyDescent="0.25">
      <c r="A1328" t="s">
        <v>8482</v>
      </c>
      <c r="B1328" t="s">
        <v>6215</v>
      </c>
    </row>
    <row r="1329" spans="1:2" x14ac:dyDescent="0.25">
      <c r="A1329" t="s">
        <v>8483</v>
      </c>
      <c r="B1329" t="s">
        <v>5044</v>
      </c>
    </row>
    <row r="1330" spans="1:2" x14ac:dyDescent="0.25">
      <c r="A1330" t="s">
        <v>8484</v>
      </c>
      <c r="B1330" t="s">
        <v>6216</v>
      </c>
    </row>
    <row r="1331" spans="1:2" x14ac:dyDescent="0.25">
      <c r="A1331" t="s">
        <v>8485</v>
      </c>
      <c r="B1331" t="s">
        <v>6217</v>
      </c>
    </row>
    <row r="1332" spans="1:2" x14ac:dyDescent="0.25">
      <c r="A1332" t="s">
        <v>8486</v>
      </c>
      <c r="B1332" t="s">
        <v>6218</v>
      </c>
    </row>
    <row r="1333" spans="1:2" x14ac:dyDescent="0.25">
      <c r="A1333" t="s">
        <v>8487</v>
      </c>
      <c r="B1333" t="s">
        <v>6219</v>
      </c>
    </row>
    <row r="1334" spans="1:2" x14ac:dyDescent="0.25">
      <c r="A1334" t="s">
        <v>8488</v>
      </c>
      <c r="B1334" t="s">
        <v>6220</v>
      </c>
    </row>
    <row r="1335" spans="1:2" x14ac:dyDescent="0.25">
      <c r="A1335" t="s">
        <v>8489</v>
      </c>
      <c r="B1335" t="s">
        <v>6221</v>
      </c>
    </row>
    <row r="1336" spans="1:2" x14ac:dyDescent="0.25">
      <c r="A1336" t="s">
        <v>8490</v>
      </c>
      <c r="B1336" t="s">
        <v>6222</v>
      </c>
    </row>
    <row r="1337" spans="1:2" x14ac:dyDescent="0.25">
      <c r="A1337" t="s">
        <v>8491</v>
      </c>
      <c r="B1337" t="s">
        <v>6223</v>
      </c>
    </row>
    <row r="1338" spans="1:2" x14ac:dyDescent="0.25">
      <c r="A1338" t="s">
        <v>8492</v>
      </c>
      <c r="B1338" t="s">
        <v>6224</v>
      </c>
    </row>
    <row r="1339" spans="1:2" x14ac:dyDescent="0.25">
      <c r="A1339" t="s">
        <v>8493</v>
      </c>
      <c r="B1339" t="s">
        <v>6225</v>
      </c>
    </row>
    <row r="1340" spans="1:2" x14ac:dyDescent="0.25">
      <c r="A1340" t="s">
        <v>8494</v>
      </c>
      <c r="B1340" t="s">
        <v>6226</v>
      </c>
    </row>
    <row r="1341" spans="1:2" x14ac:dyDescent="0.25">
      <c r="A1341" t="s">
        <v>8495</v>
      </c>
      <c r="B1341" t="s">
        <v>6227</v>
      </c>
    </row>
    <row r="1342" spans="1:2" x14ac:dyDescent="0.25">
      <c r="A1342" t="s">
        <v>8496</v>
      </c>
      <c r="B1342" t="s">
        <v>6228</v>
      </c>
    </row>
    <row r="1343" spans="1:2" x14ac:dyDescent="0.25">
      <c r="A1343" t="s">
        <v>8497</v>
      </c>
      <c r="B1343" t="s">
        <v>6229</v>
      </c>
    </row>
    <row r="1344" spans="1:2" x14ac:dyDescent="0.25">
      <c r="A1344" t="s">
        <v>8498</v>
      </c>
      <c r="B1344" t="s">
        <v>6230</v>
      </c>
    </row>
    <row r="1345" spans="1:2" x14ac:dyDescent="0.25">
      <c r="A1345" t="s">
        <v>8499</v>
      </c>
      <c r="B1345" t="s">
        <v>6231</v>
      </c>
    </row>
    <row r="1346" spans="1:2" x14ac:dyDescent="0.25">
      <c r="A1346" t="s">
        <v>8500</v>
      </c>
      <c r="B1346" t="s">
        <v>6232</v>
      </c>
    </row>
    <row r="1347" spans="1:2" x14ac:dyDescent="0.25">
      <c r="A1347" t="s">
        <v>8501</v>
      </c>
      <c r="B1347" t="s">
        <v>6233</v>
      </c>
    </row>
    <row r="1348" spans="1:2" x14ac:dyDescent="0.25">
      <c r="A1348" t="s">
        <v>8502</v>
      </c>
      <c r="B1348" t="s">
        <v>6234</v>
      </c>
    </row>
    <row r="1349" spans="1:2" x14ac:dyDescent="0.25">
      <c r="A1349" t="s">
        <v>8503</v>
      </c>
      <c r="B1349" t="s">
        <v>6235</v>
      </c>
    </row>
    <row r="1350" spans="1:2" x14ac:dyDescent="0.25">
      <c r="A1350" t="s">
        <v>8504</v>
      </c>
      <c r="B1350" t="s">
        <v>6236</v>
      </c>
    </row>
    <row r="1351" spans="1:2" x14ac:dyDescent="0.25">
      <c r="A1351" t="s">
        <v>8505</v>
      </c>
      <c r="B1351" t="s">
        <v>6237</v>
      </c>
    </row>
    <row r="1352" spans="1:2" x14ac:dyDescent="0.25">
      <c r="A1352" t="s">
        <v>8506</v>
      </c>
      <c r="B1352" t="s">
        <v>6238</v>
      </c>
    </row>
    <row r="1353" spans="1:2" x14ac:dyDescent="0.25">
      <c r="A1353" t="s">
        <v>8507</v>
      </c>
      <c r="B1353" t="s">
        <v>6239</v>
      </c>
    </row>
    <row r="1354" spans="1:2" x14ac:dyDescent="0.25">
      <c r="A1354" t="s">
        <v>8508</v>
      </c>
      <c r="B1354" t="s">
        <v>6240</v>
      </c>
    </row>
    <row r="1355" spans="1:2" x14ac:dyDescent="0.25">
      <c r="A1355" t="s">
        <v>8509</v>
      </c>
      <c r="B1355" t="s">
        <v>6241</v>
      </c>
    </row>
    <row r="1356" spans="1:2" x14ac:dyDescent="0.25">
      <c r="A1356" t="s">
        <v>8510</v>
      </c>
      <c r="B1356" t="s">
        <v>6242</v>
      </c>
    </row>
    <row r="1357" spans="1:2" x14ac:dyDescent="0.25">
      <c r="A1357" t="s">
        <v>8511</v>
      </c>
      <c r="B1357" t="s">
        <v>6243</v>
      </c>
    </row>
    <row r="1358" spans="1:2" x14ac:dyDescent="0.25">
      <c r="A1358" t="s">
        <v>8512</v>
      </c>
      <c r="B1358" t="s">
        <v>6244</v>
      </c>
    </row>
    <row r="1359" spans="1:2" x14ac:dyDescent="0.25">
      <c r="A1359" t="s">
        <v>8513</v>
      </c>
      <c r="B1359" t="s">
        <v>6245</v>
      </c>
    </row>
    <row r="1360" spans="1:2" x14ac:dyDescent="0.25">
      <c r="A1360" t="s">
        <v>8514</v>
      </c>
      <c r="B1360" t="s">
        <v>6246</v>
      </c>
    </row>
    <row r="1361" spans="1:2" x14ac:dyDescent="0.25">
      <c r="A1361" t="s">
        <v>8515</v>
      </c>
      <c r="B1361" t="s">
        <v>6247</v>
      </c>
    </row>
    <row r="1362" spans="1:2" x14ac:dyDescent="0.25">
      <c r="A1362" t="s">
        <v>8516</v>
      </c>
      <c r="B1362" t="s">
        <v>6248</v>
      </c>
    </row>
    <row r="1363" spans="1:2" x14ac:dyDescent="0.25">
      <c r="A1363" t="s">
        <v>8517</v>
      </c>
      <c r="B1363" t="s">
        <v>6249</v>
      </c>
    </row>
    <row r="1364" spans="1:2" x14ac:dyDescent="0.25">
      <c r="A1364" t="s">
        <v>8518</v>
      </c>
      <c r="B1364" t="s">
        <v>6250</v>
      </c>
    </row>
    <row r="1365" spans="1:2" x14ac:dyDescent="0.25">
      <c r="A1365" t="s">
        <v>8519</v>
      </c>
      <c r="B1365" t="s">
        <v>6251</v>
      </c>
    </row>
    <row r="1366" spans="1:2" x14ac:dyDescent="0.25">
      <c r="A1366" t="s">
        <v>8520</v>
      </c>
      <c r="B1366" t="s">
        <v>6252</v>
      </c>
    </row>
    <row r="1367" spans="1:2" x14ac:dyDescent="0.25">
      <c r="A1367" t="s">
        <v>8521</v>
      </c>
      <c r="B1367" t="s">
        <v>6253</v>
      </c>
    </row>
    <row r="1368" spans="1:2" x14ac:dyDescent="0.25">
      <c r="A1368" t="s">
        <v>8522</v>
      </c>
      <c r="B1368" t="s">
        <v>6254</v>
      </c>
    </row>
    <row r="1369" spans="1:2" x14ac:dyDescent="0.25">
      <c r="A1369" t="s">
        <v>8523</v>
      </c>
      <c r="B1369" t="s">
        <v>6255</v>
      </c>
    </row>
    <row r="1370" spans="1:2" x14ac:dyDescent="0.25">
      <c r="A1370" t="s">
        <v>8524</v>
      </c>
      <c r="B1370" t="s">
        <v>6256</v>
      </c>
    </row>
    <row r="1371" spans="1:2" x14ac:dyDescent="0.25">
      <c r="A1371" t="s">
        <v>8525</v>
      </c>
      <c r="B1371" t="s">
        <v>6257</v>
      </c>
    </row>
    <row r="1372" spans="1:2" x14ac:dyDescent="0.25">
      <c r="A1372" t="s">
        <v>8526</v>
      </c>
      <c r="B1372" t="s">
        <v>6258</v>
      </c>
    </row>
    <row r="1373" spans="1:2" x14ac:dyDescent="0.25">
      <c r="A1373" t="s">
        <v>8527</v>
      </c>
      <c r="B1373" t="s">
        <v>6259</v>
      </c>
    </row>
    <row r="1374" spans="1:2" x14ac:dyDescent="0.25">
      <c r="A1374" t="s">
        <v>8528</v>
      </c>
      <c r="B1374" t="s">
        <v>6260</v>
      </c>
    </row>
    <row r="1375" spans="1:2" x14ac:dyDescent="0.25">
      <c r="A1375" t="s">
        <v>8529</v>
      </c>
      <c r="B1375" t="s">
        <v>6261</v>
      </c>
    </row>
    <row r="1376" spans="1:2" x14ac:dyDescent="0.25">
      <c r="A1376" t="s">
        <v>8530</v>
      </c>
      <c r="B1376" t="s">
        <v>6262</v>
      </c>
    </row>
    <row r="1377" spans="1:2" x14ac:dyDescent="0.25">
      <c r="A1377" t="s">
        <v>8531</v>
      </c>
      <c r="B1377" t="s">
        <v>6263</v>
      </c>
    </row>
    <row r="1378" spans="1:2" x14ac:dyDescent="0.25">
      <c r="A1378" t="s">
        <v>8532</v>
      </c>
      <c r="B1378" t="s">
        <v>6264</v>
      </c>
    </row>
    <row r="1379" spans="1:2" x14ac:dyDescent="0.25">
      <c r="A1379" t="s">
        <v>8533</v>
      </c>
      <c r="B1379" t="s">
        <v>6265</v>
      </c>
    </row>
    <row r="1380" spans="1:2" x14ac:dyDescent="0.25">
      <c r="A1380" t="s">
        <v>8534</v>
      </c>
      <c r="B1380" t="s">
        <v>6266</v>
      </c>
    </row>
    <row r="1381" spans="1:2" x14ac:dyDescent="0.25">
      <c r="A1381" t="s">
        <v>8535</v>
      </c>
      <c r="B1381" t="s">
        <v>6267</v>
      </c>
    </row>
    <row r="1382" spans="1:2" x14ac:dyDescent="0.25">
      <c r="A1382" t="s">
        <v>8536</v>
      </c>
      <c r="B1382" t="s">
        <v>6268</v>
      </c>
    </row>
    <row r="1383" spans="1:2" x14ac:dyDescent="0.25">
      <c r="A1383" t="s">
        <v>8537</v>
      </c>
      <c r="B1383" t="s">
        <v>6269</v>
      </c>
    </row>
    <row r="1384" spans="1:2" x14ac:dyDescent="0.25">
      <c r="A1384" t="s">
        <v>8538</v>
      </c>
      <c r="B1384" t="s">
        <v>6270</v>
      </c>
    </row>
    <row r="1385" spans="1:2" x14ac:dyDescent="0.25">
      <c r="A1385" t="s">
        <v>8539</v>
      </c>
      <c r="B1385" t="s">
        <v>6271</v>
      </c>
    </row>
    <row r="1386" spans="1:2" x14ac:dyDescent="0.25">
      <c r="A1386" t="s">
        <v>8540</v>
      </c>
      <c r="B1386" t="s">
        <v>6272</v>
      </c>
    </row>
    <row r="1387" spans="1:2" x14ac:dyDescent="0.25">
      <c r="A1387" t="s">
        <v>8541</v>
      </c>
      <c r="B1387" t="s">
        <v>6273</v>
      </c>
    </row>
    <row r="1388" spans="1:2" x14ac:dyDescent="0.25">
      <c r="A1388" t="s">
        <v>8542</v>
      </c>
      <c r="B1388" t="s">
        <v>6273</v>
      </c>
    </row>
    <row r="1389" spans="1:2" x14ac:dyDescent="0.25">
      <c r="A1389" t="s">
        <v>8543</v>
      </c>
      <c r="B1389" t="s">
        <v>6274</v>
      </c>
    </row>
    <row r="1390" spans="1:2" x14ac:dyDescent="0.25">
      <c r="A1390" t="s">
        <v>8544</v>
      </c>
      <c r="B1390" t="s">
        <v>6275</v>
      </c>
    </row>
    <row r="1391" spans="1:2" x14ac:dyDescent="0.25">
      <c r="A1391" t="s">
        <v>8545</v>
      </c>
      <c r="B1391" t="s">
        <v>6276</v>
      </c>
    </row>
    <row r="1392" spans="1:2" x14ac:dyDescent="0.25">
      <c r="A1392" t="s">
        <v>8546</v>
      </c>
      <c r="B1392" t="s">
        <v>6277</v>
      </c>
    </row>
    <row r="1393" spans="1:2" x14ac:dyDescent="0.25">
      <c r="A1393" t="s">
        <v>8547</v>
      </c>
      <c r="B1393" t="s">
        <v>6278</v>
      </c>
    </row>
    <row r="1394" spans="1:2" x14ac:dyDescent="0.25">
      <c r="A1394" t="s">
        <v>8548</v>
      </c>
      <c r="B1394" t="s">
        <v>6279</v>
      </c>
    </row>
    <row r="1395" spans="1:2" x14ac:dyDescent="0.25">
      <c r="A1395" t="s">
        <v>8549</v>
      </c>
      <c r="B1395" t="s">
        <v>6280</v>
      </c>
    </row>
    <row r="1396" spans="1:2" x14ac:dyDescent="0.25">
      <c r="A1396" t="s">
        <v>8550</v>
      </c>
      <c r="B1396" t="s">
        <v>6281</v>
      </c>
    </row>
    <row r="1397" spans="1:2" x14ac:dyDescent="0.25">
      <c r="A1397" t="s">
        <v>8551</v>
      </c>
      <c r="B1397" t="s">
        <v>6282</v>
      </c>
    </row>
    <row r="1398" spans="1:2" x14ac:dyDescent="0.25">
      <c r="A1398" t="s">
        <v>8552</v>
      </c>
      <c r="B1398" t="s">
        <v>6283</v>
      </c>
    </row>
    <row r="1399" spans="1:2" x14ac:dyDescent="0.25">
      <c r="A1399" t="s">
        <v>8553</v>
      </c>
      <c r="B1399" t="s">
        <v>6284</v>
      </c>
    </row>
    <row r="1400" spans="1:2" x14ac:dyDescent="0.25">
      <c r="A1400" t="s">
        <v>8554</v>
      </c>
      <c r="B1400" t="s">
        <v>6285</v>
      </c>
    </row>
    <row r="1401" spans="1:2" x14ac:dyDescent="0.25">
      <c r="A1401" t="s">
        <v>8555</v>
      </c>
      <c r="B1401" t="s">
        <v>6286</v>
      </c>
    </row>
    <row r="1402" spans="1:2" x14ac:dyDescent="0.25">
      <c r="A1402" t="s">
        <v>8556</v>
      </c>
      <c r="B1402" t="s">
        <v>6287</v>
      </c>
    </row>
    <row r="1403" spans="1:2" x14ac:dyDescent="0.25">
      <c r="A1403" t="s">
        <v>8557</v>
      </c>
      <c r="B1403" t="s">
        <v>6288</v>
      </c>
    </row>
    <row r="1404" spans="1:2" x14ac:dyDescent="0.25">
      <c r="A1404" t="s">
        <v>8558</v>
      </c>
      <c r="B1404" t="s">
        <v>6289</v>
      </c>
    </row>
    <row r="1405" spans="1:2" x14ac:dyDescent="0.25">
      <c r="A1405" t="s">
        <v>8559</v>
      </c>
      <c r="B1405" t="s">
        <v>6290</v>
      </c>
    </row>
    <row r="1406" spans="1:2" x14ac:dyDescent="0.25">
      <c r="A1406" t="s">
        <v>8560</v>
      </c>
      <c r="B1406" t="s">
        <v>6291</v>
      </c>
    </row>
    <row r="1407" spans="1:2" x14ac:dyDescent="0.25">
      <c r="A1407" t="s">
        <v>8561</v>
      </c>
      <c r="B1407" t="s">
        <v>6292</v>
      </c>
    </row>
    <row r="1408" spans="1:2" x14ac:dyDescent="0.25">
      <c r="A1408" t="s">
        <v>8562</v>
      </c>
      <c r="B1408" t="s">
        <v>6293</v>
      </c>
    </row>
    <row r="1409" spans="1:2" x14ac:dyDescent="0.25">
      <c r="A1409" t="s">
        <v>8563</v>
      </c>
      <c r="B1409" t="s">
        <v>6294</v>
      </c>
    </row>
    <row r="1410" spans="1:2" x14ac:dyDescent="0.25">
      <c r="A1410" t="s">
        <v>8564</v>
      </c>
      <c r="B1410" t="s">
        <v>6295</v>
      </c>
    </row>
    <row r="1411" spans="1:2" x14ac:dyDescent="0.25">
      <c r="A1411" t="s">
        <v>8565</v>
      </c>
      <c r="B1411" t="s">
        <v>6296</v>
      </c>
    </row>
    <row r="1412" spans="1:2" x14ac:dyDescent="0.25">
      <c r="A1412" t="s">
        <v>8566</v>
      </c>
      <c r="B1412" t="s">
        <v>6297</v>
      </c>
    </row>
    <row r="1413" spans="1:2" x14ac:dyDescent="0.25">
      <c r="A1413" t="s">
        <v>8567</v>
      </c>
      <c r="B1413" t="s">
        <v>6298</v>
      </c>
    </row>
    <row r="1414" spans="1:2" x14ac:dyDescent="0.25">
      <c r="A1414" t="s">
        <v>8568</v>
      </c>
      <c r="B1414" t="s">
        <v>6299</v>
      </c>
    </row>
    <row r="1415" spans="1:2" x14ac:dyDescent="0.25">
      <c r="A1415" t="s">
        <v>8569</v>
      </c>
      <c r="B1415" t="s">
        <v>6300</v>
      </c>
    </row>
    <row r="1416" spans="1:2" x14ac:dyDescent="0.25">
      <c r="A1416" t="s">
        <v>8570</v>
      </c>
      <c r="B1416" t="s">
        <v>6301</v>
      </c>
    </row>
    <row r="1417" spans="1:2" x14ac:dyDescent="0.25">
      <c r="A1417" t="s">
        <v>8571</v>
      </c>
      <c r="B1417" t="s">
        <v>6302</v>
      </c>
    </row>
    <row r="1418" spans="1:2" x14ac:dyDescent="0.25">
      <c r="A1418" t="s">
        <v>8572</v>
      </c>
      <c r="B1418" t="s">
        <v>6303</v>
      </c>
    </row>
    <row r="1419" spans="1:2" x14ac:dyDescent="0.25">
      <c r="A1419" t="s">
        <v>8573</v>
      </c>
      <c r="B1419" t="s">
        <v>6304</v>
      </c>
    </row>
    <row r="1420" spans="1:2" x14ac:dyDescent="0.25">
      <c r="A1420" t="s">
        <v>8574</v>
      </c>
      <c r="B1420" t="s">
        <v>6305</v>
      </c>
    </row>
    <row r="1421" spans="1:2" x14ac:dyDescent="0.25">
      <c r="A1421" t="s">
        <v>8575</v>
      </c>
      <c r="B1421" t="s">
        <v>6306</v>
      </c>
    </row>
    <row r="1422" spans="1:2" x14ac:dyDescent="0.25">
      <c r="A1422" t="s">
        <v>8576</v>
      </c>
      <c r="B1422" t="s">
        <v>6307</v>
      </c>
    </row>
    <row r="1423" spans="1:2" x14ac:dyDescent="0.25">
      <c r="A1423" t="s">
        <v>8577</v>
      </c>
      <c r="B1423" t="s">
        <v>6308</v>
      </c>
    </row>
    <row r="1424" spans="1:2" x14ac:dyDescent="0.25">
      <c r="A1424" t="s">
        <v>8578</v>
      </c>
      <c r="B1424" t="s">
        <v>6309</v>
      </c>
    </row>
    <row r="1425" spans="1:2" x14ac:dyDescent="0.25">
      <c r="A1425" t="s">
        <v>8579</v>
      </c>
      <c r="B1425" t="s">
        <v>6310</v>
      </c>
    </row>
    <row r="1426" spans="1:2" x14ac:dyDescent="0.25">
      <c r="A1426" t="s">
        <v>8580</v>
      </c>
      <c r="B1426" t="s">
        <v>6311</v>
      </c>
    </row>
    <row r="1427" spans="1:2" x14ac:dyDescent="0.25">
      <c r="A1427" t="s">
        <v>8581</v>
      </c>
      <c r="B1427" t="s">
        <v>6312</v>
      </c>
    </row>
    <row r="1428" spans="1:2" x14ac:dyDescent="0.25">
      <c r="A1428" t="s">
        <v>8582</v>
      </c>
      <c r="B1428" t="s">
        <v>6313</v>
      </c>
    </row>
    <row r="1429" spans="1:2" x14ac:dyDescent="0.25">
      <c r="A1429" t="s">
        <v>8583</v>
      </c>
      <c r="B1429" t="s">
        <v>6314</v>
      </c>
    </row>
    <row r="1430" spans="1:2" x14ac:dyDescent="0.25">
      <c r="A1430" t="s">
        <v>8584</v>
      </c>
      <c r="B1430" t="s">
        <v>6315</v>
      </c>
    </row>
    <row r="1431" spans="1:2" x14ac:dyDescent="0.25">
      <c r="A1431" t="s">
        <v>8585</v>
      </c>
      <c r="B1431" t="s">
        <v>6316</v>
      </c>
    </row>
    <row r="1432" spans="1:2" x14ac:dyDescent="0.25">
      <c r="A1432" t="s">
        <v>8586</v>
      </c>
      <c r="B1432" t="s">
        <v>6317</v>
      </c>
    </row>
    <row r="1433" spans="1:2" x14ac:dyDescent="0.25">
      <c r="A1433" t="s">
        <v>8587</v>
      </c>
      <c r="B1433" t="s">
        <v>6318</v>
      </c>
    </row>
    <row r="1434" spans="1:2" x14ac:dyDescent="0.25">
      <c r="A1434" t="s">
        <v>8588</v>
      </c>
      <c r="B1434" t="s">
        <v>6311</v>
      </c>
    </row>
    <row r="1435" spans="1:2" x14ac:dyDescent="0.25">
      <c r="A1435" t="s">
        <v>8589</v>
      </c>
      <c r="B1435" t="s">
        <v>6319</v>
      </c>
    </row>
    <row r="1436" spans="1:2" x14ac:dyDescent="0.25">
      <c r="A1436" t="s">
        <v>8590</v>
      </c>
      <c r="B1436" t="s">
        <v>6320</v>
      </c>
    </row>
    <row r="1437" spans="1:2" x14ac:dyDescent="0.25">
      <c r="A1437" t="s">
        <v>8591</v>
      </c>
      <c r="B1437" t="s">
        <v>6321</v>
      </c>
    </row>
    <row r="1438" spans="1:2" x14ac:dyDescent="0.25">
      <c r="A1438" t="s">
        <v>8592</v>
      </c>
      <c r="B1438" t="s">
        <v>6315</v>
      </c>
    </row>
    <row r="1439" spans="1:2" x14ac:dyDescent="0.25">
      <c r="A1439" t="s">
        <v>8593</v>
      </c>
      <c r="B1439" t="s">
        <v>6322</v>
      </c>
    </row>
    <row r="1440" spans="1:2" x14ac:dyDescent="0.25">
      <c r="A1440" t="s">
        <v>8594</v>
      </c>
      <c r="B1440" t="s">
        <v>6323</v>
      </c>
    </row>
    <row r="1441" spans="1:2" x14ac:dyDescent="0.25">
      <c r="A1441" t="s">
        <v>8595</v>
      </c>
      <c r="B1441" t="s">
        <v>6324</v>
      </c>
    </row>
    <row r="1442" spans="1:2" x14ac:dyDescent="0.25">
      <c r="A1442" t="s">
        <v>8596</v>
      </c>
      <c r="B1442" t="s">
        <v>6325</v>
      </c>
    </row>
    <row r="1443" spans="1:2" x14ac:dyDescent="0.25">
      <c r="A1443" t="s">
        <v>8597</v>
      </c>
      <c r="B1443" t="s">
        <v>6326</v>
      </c>
    </row>
    <row r="1444" spans="1:2" x14ac:dyDescent="0.25">
      <c r="A1444" t="s">
        <v>8598</v>
      </c>
      <c r="B1444" t="s">
        <v>6327</v>
      </c>
    </row>
    <row r="1445" spans="1:2" x14ac:dyDescent="0.25">
      <c r="A1445" t="s">
        <v>8599</v>
      </c>
      <c r="B1445" t="s">
        <v>6328</v>
      </c>
    </row>
    <row r="1446" spans="1:2" x14ac:dyDescent="0.25">
      <c r="A1446" t="s">
        <v>8600</v>
      </c>
      <c r="B1446" t="s">
        <v>6329</v>
      </c>
    </row>
    <row r="1447" spans="1:2" x14ac:dyDescent="0.25">
      <c r="A1447" t="s">
        <v>8601</v>
      </c>
      <c r="B1447" t="s">
        <v>6330</v>
      </c>
    </row>
    <row r="1448" spans="1:2" x14ac:dyDescent="0.25">
      <c r="A1448" t="s">
        <v>8602</v>
      </c>
      <c r="B1448" t="s">
        <v>6331</v>
      </c>
    </row>
    <row r="1449" spans="1:2" x14ac:dyDescent="0.25">
      <c r="A1449" t="s">
        <v>8603</v>
      </c>
      <c r="B1449" t="s">
        <v>6332</v>
      </c>
    </row>
    <row r="1450" spans="1:2" x14ac:dyDescent="0.25">
      <c r="A1450" t="s">
        <v>8604</v>
      </c>
      <c r="B1450" t="s">
        <v>6333</v>
      </c>
    </row>
    <row r="1451" spans="1:2" x14ac:dyDescent="0.25">
      <c r="A1451" t="s">
        <v>8605</v>
      </c>
      <c r="B1451" t="s">
        <v>6334</v>
      </c>
    </row>
    <row r="1452" spans="1:2" x14ac:dyDescent="0.25">
      <c r="A1452" t="s">
        <v>8606</v>
      </c>
      <c r="B1452" t="s">
        <v>6335</v>
      </c>
    </row>
    <row r="1453" spans="1:2" x14ac:dyDescent="0.25">
      <c r="A1453" t="s">
        <v>8607</v>
      </c>
      <c r="B1453" t="s">
        <v>6336</v>
      </c>
    </row>
    <row r="1454" spans="1:2" x14ac:dyDescent="0.25">
      <c r="A1454" t="s">
        <v>8608</v>
      </c>
      <c r="B1454" t="s">
        <v>6337</v>
      </c>
    </row>
    <row r="1455" spans="1:2" x14ac:dyDescent="0.25">
      <c r="A1455" t="s">
        <v>8609</v>
      </c>
      <c r="B1455" t="s">
        <v>6338</v>
      </c>
    </row>
    <row r="1456" spans="1:2" x14ac:dyDescent="0.25">
      <c r="A1456" t="s">
        <v>8610</v>
      </c>
      <c r="B1456" t="s">
        <v>6339</v>
      </c>
    </row>
    <row r="1457" spans="1:2" x14ac:dyDescent="0.25">
      <c r="A1457" t="s">
        <v>8611</v>
      </c>
      <c r="B1457" t="s">
        <v>6340</v>
      </c>
    </row>
    <row r="1458" spans="1:2" x14ac:dyDescent="0.25">
      <c r="A1458" t="s">
        <v>8612</v>
      </c>
      <c r="B1458" t="s">
        <v>6341</v>
      </c>
    </row>
    <row r="1459" spans="1:2" x14ac:dyDescent="0.25">
      <c r="A1459" t="s">
        <v>8613</v>
      </c>
      <c r="B1459" t="s">
        <v>6293</v>
      </c>
    </row>
    <row r="1460" spans="1:2" x14ac:dyDescent="0.25">
      <c r="A1460" t="s">
        <v>8614</v>
      </c>
      <c r="B1460" t="s">
        <v>6294</v>
      </c>
    </row>
    <row r="1461" spans="1:2" x14ac:dyDescent="0.25">
      <c r="A1461" t="s">
        <v>8615</v>
      </c>
      <c r="B1461" t="s">
        <v>6303</v>
      </c>
    </row>
    <row r="1462" spans="1:2" x14ac:dyDescent="0.25">
      <c r="A1462" t="s">
        <v>8616</v>
      </c>
      <c r="B1462" t="s">
        <v>6304</v>
      </c>
    </row>
    <row r="1463" spans="1:2" x14ac:dyDescent="0.25">
      <c r="A1463" t="s">
        <v>8617</v>
      </c>
      <c r="B1463" t="s">
        <v>6342</v>
      </c>
    </row>
    <row r="1464" spans="1:2" x14ac:dyDescent="0.25">
      <c r="A1464" t="s">
        <v>8618</v>
      </c>
      <c r="B1464" t="s">
        <v>6343</v>
      </c>
    </row>
    <row r="1465" spans="1:2" x14ac:dyDescent="0.25">
      <c r="A1465" t="s">
        <v>8619</v>
      </c>
      <c r="B1465" t="s">
        <v>6344</v>
      </c>
    </row>
    <row r="1466" spans="1:2" x14ac:dyDescent="0.25">
      <c r="A1466" t="s">
        <v>8620</v>
      </c>
      <c r="B1466" t="s">
        <v>6345</v>
      </c>
    </row>
    <row r="1467" spans="1:2" x14ac:dyDescent="0.25">
      <c r="A1467" t="s">
        <v>8621</v>
      </c>
      <c r="B1467" t="s">
        <v>6346</v>
      </c>
    </row>
    <row r="1468" spans="1:2" x14ac:dyDescent="0.25">
      <c r="A1468" t="s">
        <v>8622</v>
      </c>
      <c r="B1468" t="s">
        <v>6347</v>
      </c>
    </row>
    <row r="1469" spans="1:2" x14ac:dyDescent="0.25">
      <c r="A1469" t="s">
        <v>8623</v>
      </c>
      <c r="B1469" t="s">
        <v>6348</v>
      </c>
    </row>
    <row r="1470" spans="1:2" x14ac:dyDescent="0.25">
      <c r="A1470" t="s">
        <v>8624</v>
      </c>
      <c r="B1470" t="s">
        <v>6349</v>
      </c>
    </row>
    <row r="1471" spans="1:2" x14ac:dyDescent="0.25">
      <c r="A1471" t="s">
        <v>8625</v>
      </c>
      <c r="B1471" t="s">
        <v>6350</v>
      </c>
    </row>
    <row r="1472" spans="1:2" x14ac:dyDescent="0.25">
      <c r="A1472" t="s">
        <v>8626</v>
      </c>
      <c r="B1472" t="s">
        <v>6351</v>
      </c>
    </row>
    <row r="1473" spans="1:2" x14ac:dyDescent="0.25">
      <c r="A1473" t="s">
        <v>8627</v>
      </c>
      <c r="B1473" t="s">
        <v>6352</v>
      </c>
    </row>
    <row r="1474" spans="1:2" x14ac:dyDescent="0.25">
      <c r="A1474" t="s">
        <v>8628</v>
      </c>
      <c r="B1474" t="s">
        <v>6353</v>
      </c>
    </row>
    <row r="1475" spans="1:2" x14ac:dyDescent="0.25">
      <c r="A1475" t="s">
        <v>8629</v>
      </c>
      <c r="B1475" t="s">
        <v>6354</v>
      </c>
    </row>
    <row r="1476" spans="1:2" x14ac:dyDescent="0.25">
      <c r="A1476" t="s">
        <v>8630</v>
      </c>
      <c r="B1476" t="s">
        <v>6355</v>
      </c>
    </row>
    <row r="1477" spans="1:2" x14ac:dyDescent="0.25">
      <c r="A1477" t="s">
        <v>8631</v>
      </c>
      <c r="B1477" t="s">
        <v>6356</v>
      </c>
    </row>
    <row r="1478" spans="1:2" x14ac:dyDescent="0.25">
      <c r="A1478" t="s">
        <v>8632</v>
      </c>
      <c r="B1478" t="s">
        <v>6357</v>
      </c>
    </row>
    <row r="1479" spans="1:2" x14ac:dyDescent="0.25">
      <c r="A1479" t="s">
        <v>8633</v>
      </c>
      <c r="B1479" t="s">
        <v>6358</v>
      </c>
    </row>
    <row r="1480" spans="1:2" x14ac:dyDescent="0.25">
      <c r="A1480" t="s">
        <v>8634</v>
      </c>
      <c r="B1480" t="s">
        <v>6300</v>
      </c>
    </row>
    <row r="1481" spans="1:2" x14ac:dyDescent="0.25">
      <c r="A1481" t="s">
        <v>8635</v>
      </c>
      <c r="B1481" t="s">
        <v>6359</v>
      </c>
    </row>
    <row r="1482" spans="1:2" x14ac:dyDescent="0.25">
      <c r="A1482" t="s">
        <v>8636</v>
      </c>
      <c r="B1482" t="s">
        <v>6360</v>
      </c>
    </row>
    <row r="1483" spans="1:2" x14ac:dyDescent="0.25">
      <c r="A1483" t="s">
        <v>8637</v>
      </c>
      <c r="B1483" t="s">
        <v>6361</v>
      </c>
    </row>
    <row r="1484" spans="1:2" x14ac:dyDescent="0.25">
      <c r="A1484" t="s">
        <v>8638</v>
      </c>
      <c r="B1484" t="s">
        <v>6362</v>
      </c>
    </row>
    <row r="1485" spans="1:2" x14ac:dyDescent="0.25">
      <c r="A1485" t="s">
        <v>8639</v>
      </c>
      <c r="B1485" t="s">
        <v>6363</v>
      </c>
    </row>
    <row r="1486" spans="1:2" x14ac:dyDescent="0.25">
      <c r="A1486" t="s">
        <v>8640</v>
      </c>
      <c r="B1486" t="s">
        <v>6364</v>
      </c>
    </row>
    <row r="1487" spans="1:2" x14ac:dyDescent="0.25">
      <c r="A1487" t="s">
        <v>8641</v>
      </c>
      <c r="B1487" t="s">
        <v>6365</v>
      </c>
    </row>
    <row r="1488" spans="1:2" x14ac:dyDescent="0.25">
      <c r="A1488" t="s">
        <v>8642</v>
      </c>
      <c r="B1488" t="s">
        <v>6366</v>
      </c>
    </row>
    <row r="1489" spans="1:2" x14ac:dyDescent="0.25">
      <c r="A1489" t="s">
        <v>8643</v>
      </c>
      <c r="B1489" t="s">
        <v>6367</v>
      </c>
    </row>
    <row r="1490" spans="1:2" x14ac:dyDescent="0.25">
      <c r="A1490" t="s">
        <v>8644</v>
      </c>
      <c r="B1490" t="s">
        <v>6368</v>
      </c>
    </row>
    <row r="1491" spans="1:2" x14ac:dyDescent="0.25">
      <c r="A1491" t="s">
        <v>8645</v>
      </c>
      <c r="B1491" t="s">
        <v>6369</v>
      </c>
    </row>
    <row r="1492" spans="1:2" x14ac:dyDescent="0.25">
      <c r="A1492" t="s">
        <v>8646</v>
      </c>
      <c r="B1492" t="s">
        <v>6370</v>
      </c>
    </row>
    <row r="1493" spans="1:2" x14ac:dyDescent="0.25">
      <c r="A1493" t="s">
        <v>8647</v>
      </c>
      <c r="B1493" t="s">
        <v>6371</v>
      </c>
    </row>
    <row r="1494" spans="1:2" x14ac:dyDescent="0.25">
      <c r="A1494" t="s">
        <v>8648</v>
      </c>
      <c r="B1494" t="s">
        <v>6372</v>
      </c>
    </row>
    <row r="1495" spans="1:2" x14ac:dyDescent="0.25">
      <c r="A1495" t="s">
        <v>8649</v>
      </c>
      <c r="B1495" t="s">
        <v>6373</v>
      </c>
    </row>
    <row r="1496" spans="1:2" x14ac:dyDescent="0.25">
      <c r="A1496" t="s">
        <v>8650</v>
      </c>
      <c r="B1496" t="s">
        <v>6374</v>
      </c>
    </row>
    <row r="1497" spans="1:2" x14ac:dyDescent="0.25">
      <c r="A1497" t="s">
        <v>8651</v>
      </c>
      <c r="B1497" t="s">
        <v>6375</v>
      </c>
    </row>
    <row r="1498" spans="1:2" x14ac:dyDescent="0.25">
      <c r="A1498" t="s">
        <v>8652</v>
      </c>
      <c r="B1498" t="s">
        <v>6376</v>
      </c>
    </row>
    <row r="1499" spans="1:2" x14ac:dyDescent="0.25">
      <c r="A1499" t="s">
        <v>8653</v>
      </c>
      <c r="B1499" t="s">
        <v>6377</v>
      </c>
    </row>
    <row r="1500" spans="1:2" x14ac:dyDescent="0.25">
      <c r="A1500" t="s">
        <v>8654</v>
      </c>
      <c r="B1500" t="s">
        <v>6378</v>
      </c>
    </row>
    <row r="1501" spans="1:2" x14ac:dyDescent="0.25">
      <c r="A1501" t="s">
        <v>8655</v>
      </c>
      <c r="B1501" t="s">
        <v>6364</v>
      </c>
    </row>
    <row r="1502" spans="1:2" x14ac:dyDescent="0.25">
      <c r="A1502" t="s">
        <v>8656</v>
      </c>
      <c r="B1502" t="s">
        <v>6379</v>
      </c>
    </row>
    <row r="1503" spans="1:2" x14ac:dyDescent="0.25">
      <c r="A1503" t="s">
        <v>8657</v>
      </c>
      <c r="B1503" t="s">
        <v>6294</v>
      </c>
    </row>
    <row r="1504" spans="1:2" x14ac:dyDescent="0.25">
      <c r="A1504" t="s">
        <v>8658</v>
      </c>
      <c r="B1504" t="s">
        <v>6380</v>
      </c>
    </row>
    <row r="1505" spans="1:2" x14ac:dyDescent="0.25">
      <c r="A1505" t="s">
        <v>8659</v>
      </c>
      <c r="B1505" t="s">
        <v>6381</v>
      </c>
    </row>
    <row r="1506" spans="1:2" x14ac:dyDescent="0.25">
      <c r="A1506" t="s">
        <v>8660</v>
      </c>
      <c r="B1506" t="s">
        <v>6382</v>
      </c>
    </row>
    <row r="1507" spans="1:2" x14ac:dyDescent="0.25">
      <c r="A1507" t="s">
        <v>8661</v>
      </c>
      <c r="B1507" t="s">
        <v>6383</v>
      </c>
    </row>
    <row r="1508" spans="1:2" x14ac:dyDescent="0.25">
      <c r="A1508" t="s">
        <v>8662</v>
      </c>
      <c r="B1508" t="s">
        <v>6384</v>
      </c>
    </row>
    <row r="1509" spans="1:2" x14ac:dyDescent="0.25">
      <c r="A1509" t="s">
        <v>8663</v>
      </c>
      <c r="B1509" t="s">
        <v>6385</v>
      </c>
    </row>
    <row r="1510" spans="1:2" x14ac:dyDescent="0.25">
      <c r="A1510" t="s">
        <v>8664</v>
      </c>
      <c r="B1510" t="s">
        <v>6386</v>
      </c>
    </row>
    <row r="1511" spans="1:2" x14ac:dyDescent="0.25">
      <c r="A1511" t="s">
        <v>8665</v>
      </c>
      <c r="B1511" t="s">
        <v>6387</v>
      </c>
    </row>
    <row r="1512" spans="1:2" x14ac:dyDescent="0.25">
      <c r="A1512" t="s">
        <v>8666</v>
      </c>
      <c r="B1512" t="s">
        <v>6388</v>
      </c>
    </row>
    <row r="1513" spans="1:2" x14ac:dyDescent="0.25">
      <c r="A1513" t="s">
        <v>8667</v>
      </c>
      <c r="B1513" t="s">
        <v>5867</v>
      </c>
    </row>
    <row r="1514" spans="1:2" x14ac:dyDescent="0.25">
      <c r="A1514" t="s">
        <v>8668</v>
      </c>
      <c r="B1514" t="s">
        <v>6389</v>
      </c>
    </row>
    <row r="1515" spans="1:2" x14ac:dyDescent="0.25">
      <c r="A1515" t="s">
        <v>8669</v>
      </c>
      <c r="B1515" t="s">
        <v>6390</v>
      </c>
    </row>
    <row r="1516" spans="1:2" x14ac:dyDescent="0.25">
      <c r="A1516" t="s">
        <v>8670</v>
      </c>
      <c r="B1516" t="s">
        <v>6391</v>
      </c>
    </row>
    <row r="1517" spans="1:2" x14ac:dyDescent="0.25">
      <c r="A1517" t="s">
        <v>8671</v>
      </c>
      <c r="B1517" t="s">
        <v>6392</v>
      </c>
    </row>
    <row r="1518" spans="1:2" x14ac:dyDescent="0.25">
      <c r="A1518" t="s">
        <v>8672</v>
      </c>
      <c r="B1518" t="s">
        <v>6393</v>
      </c>
    </row>
    <row r="1519" spans="1:2" x14ac:dyDescent="0.25">
      <c r="A1519" t="s">
        <v>8673</v>
      </c>
      <c r="B1519" t="s">
        <v>6394</v>
      </c>
    </row>
    <row r="1520" spans="1:2" x14ac:dyDescent="0.25">
      <c r="A1520" t="s">
        <v>8674</v>
      </c>
      <c r="B1520" t="s">
        <v>6395</v>
      </c>
    </row>
    <row r="1521" spans="1:2" x14ac:dyDescent="0.25">
      <c r="A1521" t="s">
        <v>8675</v>
      </c>
      <c r="B1521" t="s">
        <v>6396</v>
      </c>
    </row>
    <row r="1522" spans="1:2" x14ac:dyDescent="0.25">
      <c r="A1522" t="s">
        <v>8676</v>
      </c>
      <c r="B1522" t="s">
        <v>6397</v>
      </c>
    </row>
    <row r="1523" spans="1:2" x14ac:dyDescent="0.25">
      <c r="A1523" t="s">
        <v>8677</v>
      </c>
      <c r="B1523" t="s">
        <v>6398</v>
      </c>
    </row>
    <row r="1524" spans="1:2" x14ac:dyDescent="0.25">
      <c r="A1524" t="s">
        <v>8678</v>
      </c>
      <c r="B1524" t="s">
        <v>6399</v>
      </c>
    </row>
    <row r="1525" spans="1:2" x14ac:dyDescent="0.25">
      <c r="A1525" t="s">
        <v>8679</v>
      </c>
      <c r="B1525" t="s">
        <v>6400</v>
      </c>
    </row>
    <row r="1526" spans="1:2" x14ac:dyDescent="0.25">
      <c r="A1526" t="s">
        <v>8680</v>
      </c>
      <c r="B1526" t="s">
        <v>6401</v>
      </c>
    </row>
    <row r="1527" spans="1:2" x14ac:dyDescent="0.25">
      <c r="A1527" t="s">
        <v>8681</v>
      </c>
      <c r="B1527" t="s">
        <v>6402</v>
      </c>
    </row>
    <row r="1528" spans="1:2" x14ac:dyDescent="0.25">
      <c r="A1528" t="s">
        <v>8682</v>
      </c>
      <c r="B1528" t="s">
        <v>6403</v>
      </c>
    </row>
    <row r="1529" spans="1:2" x14ac:dyDescent="0.25">
      <c r="A1529" t="s">
        <v>8683</v>
      </c>
      <c r="B1529" t="s">
        <v>6404</v>
      </c>
    </row>
    <row r="1530" spans="1:2" x14ac:dyDescent="0.25">
      <c r="A1530" t="s">
        <v>8684</v>
      </c>
      <c r="B1530" t="s">
        <v>6405</v>
      </c>
    </row>
    <row r="1531" spans="1:2" x14ac:dyDescent="0.25">
      <c r="A1531" t="s">
        <v>8685</v>
      </c>
      <c r="B1531" t="s">
        <v>6406</v>
      </c>
    </row>
    <row r="1532" spans="1:2" x14ac:dyDescent="0.25">
      <c r="A1532" t="s">
        <v>8686</v>
      </c>
      <c r="B1532" t="s">
        <v>6407</v>
      </c>
    </row>
    <row r="1533" spans="1:2" x14ac:dyDescent="0.25">
      <c r="A1533" t="s">
        <v>8687</v>
      </c>
      <c r="B1533" t="s">
        <v>6408</v>
      </c>
    </row>
    <row r="1534" spans="1:2" x14ac:dyDescent="0.25">
      <c r="A1534" t="s">
        <v>8688</v>
      </c>
      <c r="B1534" t="s">
        <v>6409</v>
      </c>
    </row>
    <row r="1535" spans="1:2" x14ac:dyDescent="0.25">
      <c r="A1535" t="s">
        <v>8689</v>
      </c>
      <c r="B1535" t="s">
        <v>6410</v>
      </c>
    </row>
    <row r="1536" spans="1:2" x14ac:dyDescent="0.25">
      <c r="A1536" t="s">
        <v>8690</v>
      </c>
      <c r="B1536" t="s">
        <v>6411</v>
      </c>
    </row>
    <row r="1537" spans="1:2" x14ac:dyDescent="0.25">
      <c r="A1537" t="s">
        <v>8691</v>
      </c>
      <c r="B1537" t="s">
        <v>6412</v>
      </c>
    </row>
    <row r="1538" spans="1:2" x14ac:dyDescent="0.25">
      <c r="A1538" t="s">
        <v>8692</v>
      </c>
      <c r="B1538" t="s">
        <v>6413</v>
      </c>
    </row>
    <row r="1539" spans="1:2" x14ac:dyDescent="0.25">
      <c r="A1539" t="s">
        <v>8693</v>
      </c>
      <c r="B1539" t="s">
        <v>6414</v>
      </c>
    </row>
    <row r="1540" spans="1:2" x14ac:dyDescent="0.25">
      <c r="A1540" t="s">
        <v>8694</v>
      </c>
      <c r="B1540" t="s">
        <v>6415</v>
      </c>
    </row>
    <row r="1541" spans="1:2" x14ac:dyDescent="0.25">
      <c r="A1541" t="s">
        <v>8695</v>
      </c>
      <c r="B1541" t="s">
        <v>6416</v>
      </c>
    </row>
    <row r="1542" spans="1:2" x14ac:dyDescent="0.25">
      <c r="A1542" t="s">
        <v>8696</v>
      </c>
      <c r="B1542" t="s">
        <v>6417</v>
      </c>
    </row>
    <row r="1543" spans="1:2" x14ac:dyDescent="0.25">
      <c r="A1543" t="s">
        <v>8697</v>
      </c>
      <c r="B1543" t="s">
        <v>6418</v>
      </c>
    </row>
    <row r="1544" spans="1:2" x14ac:dyDescent="0.25">
      <c r="A1544" t="s">
        <v>8698</v>
      </c>
      <c r="B1544" t="s">
        <v>6419</v>
      </c>
    </row>
    <row r="1545" spans="1:2" x14ac:dyDescent="0.25">
      <c r="A1545" t="s">
        <v>8699</v>
      </c>
      <c r="B1545" t="s">
        <v>6420</v>
      </c>
    </row>
    <row r="1546" spans="1:2" x14ac:dyDescent="0.25">
      <c r="A1546" t="s">
        <v>8700</v>
      </c>
      <c r="B1546" t="s">
        <v>6421</v>
      </c>
    </row>
    <row r="1547" spans="1:2" x14ac:dyDescent="0.25">
      <c r="A1547" t="s">
        <v>8701</v>
      </c>
      <c r="B1547" t="s">
        <v>6422</v>
      </c>
    </row>
    <row r="1548" spans="1:2" x14ac:dyDescent="0.25">
      <c r="A1548" t="s">
        <v>8702</v>
      </c>
      <c r="B1548" t="s">
        <v>6423</v>
      </c>
    </row>
    <row r="1549" spans="1:2" x14ac:dyDescent="0.25">
      <c r="A1549" t="s">
        <v>8703</v>
      </c>
      <c r="B1549" t="s">
        <v>6424</v>
      </c>
    </row>
    <row r="1550" spans="1:2" x14ac:dyDescent="0.25">
      <c r="A1550" t="s">
        <v>8704</v>
      </c>
      <c r="B1550" t="s">
        <v>6425</v>
      </c>
    </row>
    <row r="1551" spans="1:2" x14ac:dyDescent="0.25">
      <c r="A1551" t="s">
        <v>8705</v>
      </c>
      <c r="B1551" t="s">
        <v>6426</v>
      </c>
    </row>
    <row r="1552" spans="1:2" x14ac:dyDescent="0.25">
      <c r="A1552" t="s">
        <v>8706</v>
      </c>
      <c r="B1552" t="s">
        <v>6427</v>
      </c>
    </row>
    <row r="1553" spans="1:2" x14ac:dyDescent="0.25">
      <c r="A1553" t="s">
        <v>8707</v>
      </c>
      <c r="B1553" t="s">
        <v>6428</v>
      </c>
    </row>
    <row r="1554" spans="1:2" x14ac:dyDescent="0.25">
      <c r="A1554" t="s">
        <v>8708</v>
      </c>
      <c r="B1554" t="s">
        <v>6429</v>
      </c>
    </row>
    <row r="1555" spans="1:2" x14ac:dyDescent="0.25">
      <c r="A1555" t="s">
        <v>8709</v>
      </c>
      <c r="B1555" t="s">
        <v>6430</v>
      </c>
    </row>
    <row r="1556" spans="1:2" x14ac:dyDescent="0.25">
      <c r="A1556" t="s">
        <v>8710</v>
      </c>
      <c r="B1556" t="s">
        <v>6431</v>
      </c>
    </row>
    <row r="1557" spans="1:2" x14ac:dyDescent="0.25">
      <c r="A1557" t="s">
        <v>8711</v>
      </c>
      <c r="B1557" t="s">
        <v>6432</v>
      </c>
    </row>
    <row r="1558" spans="1:2" x14ac:dyDescent="0.25">
      <c r="A1558" t="s">
        <v>8712</v>
      </c>
      <c r="B1558" t="s">
        <v>6433</v>
      </c>
    </row>
    <row r="1559" spans="1:2" x14ac:dyDescent="0.25">
      <c r="A1559" t="s">
        <v>8713</v>
      </c>
      <c r="B1559" t="s">
        <v>6346</v>
      </c>
    </row>
    <row r="1560" spans="1:2" x14ac:dyDescent="0.25">
      <c r="A1560" t="s">
        <v>8714</v>
      </c>
      <c r="B1560" t="s">
        <v>6434</v>
      </c>
    </row>
    <row r="1561" spans="1:2" x14ac:dyDescent="0.25">
      <c r="A1561" t="s">
        <v>8715</v>
      </c>
      <c r="B1561" t="s">
        <v>6435</v>
      </c>
    </row>
    <row r="1562" spans="1:2" x14ac:dyDescent="0.25">
      <c r="A1562" t="s">
        <v>8716</v>
      </c>
      <c r="B1562" t="s">
        <v>6436</v>
      </c>
    </row>
    <row r="1563" spans="1:2" x14ac:dyDescent="0.25">
      <c r="A1563" t="s">
        <v>8717</v>
      </c>
      <c r="B1563" t="s">
        <v>6437</v>
      </c>
    </row>
    <row r="1564" spans="1:2" x14ac:dyDescent="0.25">
      <c r="A1564" t="s">
        <v>8718</v>
      </c>
      <c r="B1564" t="s">
        <v>6438</v>
      </c>
    </row>
    <row r="1565" spans="1:2" x14ac:dyDescent="0.25">
      <c r="A1565" t="s">
        <v>8719</v>
      </c>
      <c r="B1565" t="s">
        <v>6439</v>
      </c>
    </row>
    <row r="1566" spans="1:2" x14ac:dyDescent="0.25">
      <c r="A1566" t="s">
        <v>8720</v>
      </c>
      <c r="B1566" t="s">
        <v>6440</v>
      </c>
    </row>
    <row r="1567" spans="1:2" x14ac:dyDescent="0.25">
      <c r="A1567" t="s">
        <v>8721</v>
      </c>
      <c r="B1567" t="s">
        <v>6441</v>
      </c>
    </row>
    <row r="1568" spans="1:2" x14ac:dyDescent="0.25">
      <c r="A1568" t="s">
        <v>8722</v>
      </c>
      <c r="B1568" t="s">
        <v>6442</v>
      </c>
    </row>
    <row r="1569" spans="1:2" x14ac:dyDescent="0.25">
      <c r="A1569" t="s">
        <v>8723</v>
      </c>
      <c r="B1569" t="s">
        <v>6443</v>
      </c>
    </row>
    <row r="1570" spans="1:2" x14ac:dyDescent="0.25">
      <c r="A1570" t="s">
        <v>8724</v>
      </c>
      <c r="B1570" t="s">
        <v>6444</v>
      </c>
    </row>
    <row r="1571" spans="1:2" x14ac:dyDescent="0.25">
      <c r="A1571" t="s">
        <v>8725</v>
      </c>
      <c r="B1571" t="s">
        <v>6320</v>
      </c>
    </row>
    <row r="1572" spans="1:2" x14ac:dyDescent="0.25">
      <c r="A1572" t="s">
        <v>8726</v>
      </c>
      <c r="B1572" t="s">
        <v>6445</v>
      </c>
    </row>
    <row r="1573" spans="1:2" x14ac:dyDescent="0.25">
      <c r="A1573" t="s">
        <v>8727</v>
      </c>
      <c r="B1573" t="s">
        <v>6446</v>
      </c>
    </row>
    <row r="1574" spans="1:2" x14ac:dyDescent="0.25">
      <c r="A1574" t="s">
        <v>8728</v>
      </c>
      <c r="B1574" t="s">
        <v>6447</v>
      </c>
    </row>
    <row r="1575" spans="1:2" x14ac:dyDescent="0.25">
      <c r="A1575" t="s">
        <v>8729</v>
      </c>
      <c r="B1575" t="s">
        <v>6448</v>
      </c>
    </row>
    <row r="1576" spans="1:2" x14ac:dyDescent="0.25">
      <c r="A1576" t="s">
        <v>8730</v>
      </c>
      <c r="B1576" t="s">
        <v>6449</v>
      </c>
    </row>
    <row r="1577" spans="1:2" x14ac:dyDescent="0.25">
      <c r="A1577" t="s">
        <v>8731</v>
      </c>
      <c r="B1577" t="s">
        <v>6450</v>
      </c>
    </row>
    <row r="1578" spans="1:2" x14ac:dyDescent="0.25">
      <c r="A1578" t="s">
        <v>8732</v>
      </c>
      <c r="B1578" t="s">
        <v>6451</v>
      </c>
    </row>
    <row r="1579" spans="1:2" x14ac:dyDescent="0.25">
      <c r="A1579" t="s">
        <v>8733</v>
      </c>
      <c r="B1579" t="s">
        <v>6452</v>
      </c>
    </row>
    <row r="1580" spans="1:2" x14ac:dyDescent="0.25">
      <c r="A1580" t="s">
        <v>8734</v>
      </c>
      <c r="B1580" t="s">
        <v>6453</v>
      </c>
    </row>
    <row r="1581" spans="1:2" x14ac:dyDescent="0.25">
      <c r="A1581" t="s">
        <v>8735</v>
      </c>
      <c r="B1581" t="s">
        <v>6454</v>
      </c>
    </row>
    <row r="1582" spans="1:2" x14ac:dyDescent="0.25">
      <c r="A1582" t="s">
        <v>8736</v>
      </c>
      <c r="B1582" t="s">
        <v>6455</v>
      </c>
    </row>
    <row r="1583" spans="1:2" x14ac:dyDescent="0.25">
      <c r="A1583" t="s">
        <v>8737</v>
      </c>
      <c r="B1583" t="s">
        <v>6456</v>
      </c>
    </row>
    <row r="1584" spans="1:2" x14ac:dyDescent="0.25">
      <c r="A1584" t="s">
        <v>8738</v>
      </c>
      <c r="B1584" t="s">
        <v>6457</v>
      </c>
    </row>
    <row r="1585" spans="1:2" x14ac:dyDescent="0.25">
      <c r="A1585" t="s">
        <v>8739</v>
      </c>
      <c r="B1585" t="s">
        <v>6458</v>
      </c>
    </row>
    <row r="1586" spans="1:2" x14ac:dyDescent="0.25">
      <c r="A1586" t="s">
        <v>8740</v>
      </c>
      <c r="B1586" t="s">
        <v>6459</v>
      </c>
    </row>
    <row r="1587" spans="1:2" x14ac:dyDescent="0.25">
      <c r="A1587" t="s">
        <v>8741</v>
      </c>
      <c r="B1587" t="s">
        <v>6460</v>
      </c>
    </row>
    <row r="1588" spans="1:2" x14ac:dyDescent="0.25">
      <c r="A1588" t="s">
        <v>8742</v>
      </c>
      <c r="B1588" t="s">
        <v>6461</v>
      </c>
    </row>
    <row r="1589" spans="1:2" x14ac:dyDescent="0.25">
      <c r="A1589" t="s">
        <v>8743</v>
      </c>
      <c r="B1589" t="s">
        <v>6462</v>
      </c>
    </row>
    <row r="1590" spans="1:2" x14ac:dyDescent="0.25">
      <c r="A1590" t="s">
        <v>8744</v>
      </c>
      <c r="B1590" t="s">
        <v>6463</v>
      </c>
    </row>
    <row r="1591" spans="1:2" x14ac:dyDescent="0.25">
      <c r="A1591" t="s">
        <v>8745</v>
      </c>
      <c r="B1591" t="s">
        <v>6464</v>
      </c>
    </row>
    <row r="1592" spans="1:2" x14ac:dyDescent="0.25">
      <c r="A1592" t="s">
        <v>8746</v>
      </c>
      <c r="B1592" t="s">
        <v>5809</v>
      </c>
    </row>
    <row r="1593" spans="1:2" x14ac:dyDescent="0.25">
      <c r="A1593" t="s">
        <v>8747</v>
      </c>
      <c r="B1593" t="s">
        <v>6465</v>
      </c>
    </row>
    <row r="1594" spans="1:2" x14ac:dyDescent="0.25">
      <c r="A1594" t="s">
        <v>8748</v>
      </c>
      <c r="B1594" t="s">
        <v>6466</v>
      </c>
    </row>
    <row r="1595" spans="1:2" x14ac:dyDescent="0.25">
      <c r="A1595" t="s">
        <v>8749</v>
      </c>
      <c r="B1595" t="s">
        <v>6467</v>
      </c>
    </row>
    <row r="1596" spans="1:2" x14ac:dyDescent="0.25">
      <c r="A1596" t="s">
        <v>8750</v>
      </c>
      <c r="B1596" t="s">
        <v>6468</v>
      </c>
    </row>
    <row r="1597" spans="1:2" x14ac:dyDescent="0.25">
      <c r="A1597" t="s">
        <v>8751</v>
      </c>
      <c r="B1597" t="s">
        <v>6469</v>
      </c>
    </row>
    <row r="1598" spans="1:2" x14ac:dyDescent="0.25">
      <c r="A1598" t="s">
        <v>8752</v>
      </c>
      <c r="B1598" t="s">
        <v>6470</v>
      </c>
    </row>
    <row r="1599" spans="1:2" x14ac:dyDescent="0.25">
      <c r="A1599" t="s">
        <v>8753</v>
      </c>
      <c r="B1599" t="s">
        <v>6471</v>
      </c>
    </row>
    <row r="1600" spans="1:2" x14ac:dyDescent="0.25">
      <c r="A1600" t="s">
        <v>8754</v>
      </c>
      <c r="B1600" t="s">
        <v>6472</v>
      </c>
    </row>
    <row r="1601" spans="1:2" x14ac:dyDescent="0.25">
      <c r="A1601" t="s">
        <v>8755</v>
      </c>
      <c r="B1601" t="s">
        <v>5476</v>
      </c>
    </row>
    <row r="1602" spans="1:2" x14ac:dyDescent="0.25">
      <c r="A1602" t="s">
        <v>8756</v>
      </c>
      <c r="B1602" t="s">
        <v>6473</v>
      </c>
    </row>
    <row r="1603" spans="1:2" x14ac:dyDescent="0.25">
      <c r="A1603" t="s">
        <v>8757</v>
      </c>
      <c r="B1603" t="s">
        <v>5817</v>
      </c>
    </row>
    <row r="1604" spans="1:2" x14ac:dyDescent="0.25">
      <c r="A1604" t="s">
        <v>8758</v>
      </c>
      <c r="B1604" t="s">
        <v>6474</v>
      </c>
    </row>
    <row r="1605" spans="1:2" x14ac:dyDescent="0.25">
      <c r="A1605" t="s">
        <v>8759</v>
      </c>
      <c r="B1605" t="s">
        <v>6475</v>
      </c>
    </row>
    <row r="1606" spans="1:2" x14ac:dyDescent="0.25">
      <c r="A1606" t="s">
        <v>8760</v>
      </c>
      <c r="B1606" t="s">
        <v>6476</v>
      </c>
    </row>
    <row r="1607" spans="1:2" x14ac:dyDescent="0.25">
      <c r="A1607" t="s">
        <v>8761</v>
      </c>
      <c r="B1607" t="s">
        <v>6477</v>
      </c>
    </row>
    <row r="1608" spans="1:2" x14ac:dyDescent="0.25">
      <c r="A1608" t="s">
        <v>8762</v>
      </c>
      <c r="B1608" t="s">
        <v>6478</v>
      </c>
    </row>
    <row r="1609" spans="1:2" x14ac:dyDescent="0.25">
      <c r="A1609" t="s">
        <v>8763</v>
      </c>
      <c r="B1609" t="s">
        <v>6479</v>
      </c>
    </row>
    <row r="1610" spans="1:2" x14ac:dyDescent="0.25">
      <c r="A1610" t="s">
        <v>8764</v>
      </c>
      <c r="B1610" t="s">
        <v>6480</v>
      </c>
    </row>
    <row r="1611" spans="1:2" x14ac:dyDescent="0.25">
      <c r="A1611" t="s">
        <v>8765</v>
      </c>
      <c r="B1611" t="s">
        <v>6481</v>
      </c>
    </row>
    <row r="1612" spans="1:2" x14ac:dyDescent="0.25">
      <c r="A1612" t="s">
        <v>8766</v>
      </c>
      <c r="B1612" t="s">
        <v>6482</v>
      </c>
    </row>
    <row r="1613" spans="1:2" x14ac:dyDescent="0.25">
      <c r="A1613" t="s">
        <v>8767</v>
      </c>
      <c r="B1613" t="s">
        <v>6483</v>
      </c>
    </row>
    <row r="1614" spans="1:2" x14ac:dyDescent="0.25">
      <c r="A1614" t="s">
        <v>8768</v>
      </c>
      <c r="B1614" t="s">
        <v>6484</v>
      </c>
    </row>
    <row r="1615" spans="1:2" x14ac:dyDescent="0.25">
      <c r="A1615" t="s">
        <v>8769</v>
      </c>
      <c r="B1615" t="s">
        <v>6485</v>
      </c>
    </row>
    <row r="1616" spans="1:2" x14ac:dyDescent="0.25">
      <c r="A1616" t="s">
        <v>8770</v>
      </c>
      <c r="B1616" t="s">
        <v>5479</v>
      </c>
    </row>
    <row r="1617" spans="1:2" x14ac:dyDescent="0.25">
      <c r="A1617" t="s">
        <v>8771</v>
      </c>
      <c r="B1617" t="s">
        <v>5846</v>
      </c>
    </row>
    <row r="1618" spans="1:2" x14ac:dyDescent="0.25">
      <c r="A1618" t="s">
        <v>8772</v>
      </c>
      <c r="B1618" t="s">
        <v>6486</v>
      </c>
    </row>
    <row r="1619" spans="1:2" x14ac:dyDescent="0.25">
      <c r="A1619" t="s">
        <v>8773</v>
      </c>
      <c r="B1619" t="s">
        <v>6487</v>
      </c>
    </row>
    <row r="1620" spans="1:2" x14ac:dyDescent="0.25">
      <c r="A1620" t="s">
        <v>8774</v>
      </c>
      <c r="B1620" t="s">
        <v>6488</v>
      </c>
    </row>
    <row r="1621" spans="1:2" x14ac:dyDescent="0.25">
      <c r="A1621" t="s">
        <v>8775</v>
      </c>
      <c r="B1621" t="s">
        <v>6489</v>
      </c>
    </row>
    <row r="1622" spans="1:2" x14ac:dyDescent="0.25">
      <c r="A1622" t="s">
        <v>8776</v>
      </c>
      <c r="B1622" t="s">
        <v>6490</v>
      </c>
    </row>
    <row r="1623" spans="1:2" x14ac:dyDescent="0.25">
      <c r="A1623" t="s">
        <v>8777</v>
      </c>
      <c r="B1623" t="s">
        <v>6491</v>
      </c>
    </row>
    <row r="1624" spans="1:2" x14ac:dyDescent="0.25">
      <c r="A1624" t="s">
        <v>8778</v>
      </c>
      <c r="B1624" t="s">
        <v>6492</v>
      </c>
    </row>
    <row r="1625" spans="1:2" x14ac:dyDescent="0.25">
      <c r="A1625" t="s">
        <v>8779</v>
      </c>
      <c r="B1625" t="s">
        <v>6493</v>
      </c>
    </row>
    <row r="1626" spans="1:2" x14ac:dyDescent="0.25">
      <c r="A1626" t="s">
        <v>8780</v>
      </c>
      <c r="B1626" t="s">
        <v>6494</v>
      </c>
    </row>
    <row r="1627" spans="1:2" x14ac:dyDescent="0.25">
      <c r="A1627" t="s">
        <v>8781</v>
      </c>
      <c r="B1627" t="s">
        <v>6495</v>
      </c>
    </row>
    <row r="1628" spans="1:2" x14ac:dyDescent="0.25">
      <c r="A1628" t="s">
        <v>8782</v>
      </c>
      <c r="B1628" t="s">
        <v>6496</v>
      </c>
    </row>
    <row r="1629" spans="1:2" x14ac:dyDescent="0.25">
      <c r="A1629" t="s">
        <v>8783</v>
      </c>
      <c r="B1629" t="s">
        <v>6497</v>
      </c>
    </row>
    <row r="1630" spans="1:2" x14ac:dyDescent="0.25">
      <c r="A1630" t="s">
        <v>8784</v>
      </c>
      <c r="B1630" t="s">
        <v>6498</v>
      </c>
    </row>
    <row r="1631" spans="1:2" x14ac:dyDescent="0.25">
      <c r="A1631" t="s">
        <v>8785</v>
      </c>
      <c r="B1631" t="s">
        <v>6499</v>
      </c>
    </row>
    <row r="1632" spans="1:2" x14ac:dyDescent="0.25">
      <c r="A1632" t="s">
        <v>8786</v>
      </c>
      <c r="B1632" t="s">
        <v>6379</v>
      </c>
    </row>
    <row r="1633" spans="1:2" x14ac:dyDescent="0.25">
      <c r="A1633" t="s">
        <v>8787</v>
      </c>
      <c r="B1633" t="s">
        <v>6500</v>
      </c>
    </row>
    <row r="1634" spans="1:2" x14ac:dyDescent="0.25">
      <c r="A1634" t="s">
        <v>8788</v>
      </c>
      <c r="B1634" t="s">
        <v>6501</v>
      </c>
    </row>
    <row r="1635" spans="1:2" x14ac:dyDescent="0.25">
      <c r="A1635" t="s">
        <v>8789</v>
      </c>
      <c r="B1635" t="s">
        <v>6502</v>
      </c>
    </row>
    <row r="1636" spans="1:2" x14ac:dyDescent="0.25">
      <c r="A1636" t="s">
        <v>8790</v>
      </c>
      <c r="B1636" t="s">
        <v>6503</v>
      </c>
    </row>
    <row r="1637" spans="1:2" x14ac:dyDescent="0.25">
      <c r="A1637" t="s">
        <v>8791</v>
      </c>
      <c r="B1637" t="s">
        <v>6504</v>
      </c>
    </row>
    <row r="1638" spans="1:2" x14ac:dyDescent="0.25">
      <c r="A1638" t="s">
        <v>8792</v>
      </c>
      <c r="B1638" t="s">
        <v>6505</v>
      </c>
    </row>
    <row r="1639" spans="1:2" x14ac:dyDescent="0.25">
      <c r="A1639" t="s">
        <v>8793</v>
      </c>
      <c r="B1639" t="s">
        <v>6506</v>
      </c>
    </row>
    <row r="1640" spans="1:2" x14ac:dyDescent="0.25">
      <c r="A1640" t="s">
        <v>8794</v>
      </c>
      <c r="B1640" t="s">
        <v>6507</v>
      </c>
    </row>
    <row r="1641" spans="1:2" x14ac:dyDescent="0.25">
      <c r="A1641" t="s">
        <v>8795</v>
      </c>
      <c r="B1641" t="s">
        <v>6508</v>
      </c>
    </row>
    <row r="1642" spans="1:2" x14ac:dyDescent="0.25">
      <c r="A1642" t="s">
        <v>8796</v>
      </c>
      <c r="B1642" t="s">
        <v>6509</v>
      </c>
    </row>
    <row r="1643" spans="1:2" x14ac:dyDescent="0.25">
      <c r="A1643" t="s">
        <v>8797</v>
      </c>
      <c r="B1643" t="s">
        <v>6510</v>
      </c>
    </row>
    <row r="1644" spans="1:2" x14ac:dyDescent="0.25">
      <c r="A1644" t="s">
        <v>8798</v>
      </c>
      <c r="B1644" t="s">
        <v>6511</v>
      </c>
    </row>
    <row r="1645" spans="1:2" x14ac:dyDescent="0.25">
      <c r="A1645" t="s">
        <v>8799</v>
      </c>
      <c r="B1645" t="s">
        <v>6512</v>
      </c>
    </row>
    <row r="1646" spans="1:2" x14ac:dyDescent="0.25">
      <c r="A1646" t="s">
        <v>8800</v>
      </c>
      <c r="B1646" t="s">
        <v>6513</v>
      </c>
    </row>
    <row r="1647" spans="1:2" x14ac:dyDescent="0.25">
      <c r="A1647" t="s">
        <v>8801</v>
      </c>
      <c r="B1647" t="s">
        <v>6514</v>
      </c>
    </row>
    <row r="1648" spans="1:2" x14ac:dyDescent="0.25">
      <c r="A1648" t="s">
        <v>8802</v>
      </c>
      <c r="B1648" t="s">
        <v>6515</v>
      </c>
    </row>
    <row r="1649" spans="1:2" x14ac:dyDescent="0.25">
      <c r="A1649" t="s">
        <v>8803</v>
      </c>
      <c r="B1649" t="s">
        <v>6516</v>
      </c>
    </row>
    <row r="1650" spans="1:2" x14ac:dyDescent="0.25">
      <c r="A1650" t="s">
        <v>8804</v>
      </c>
      <c r="B1650" t="s">
        <v>6517</v>
      </c>
    </row>
    <row r="1651" spans="1:2" x14ac:dyDescent="0.25">
      <c r="A1651" t="s">
        <v>8805</v>
      </c>
      <c r="B1651" t="s">
        <v>5041</v>
      </c>
    </row>
    <row r="1652" spans="1:2" x14ac:dyDescent="0.25">
      <c r="A1652" t="s">
        <v>8806</v>
      </c>
      <c r="B1652" t="s">
        <v>6518</v>
      </c>
    </row>
    <row r="1653" spans="1:2" x14ac:dyDescent="0.25">
      <c r="A1653" t="s">
        <v>8807</v>
      </c>
      <c r="B1653" t="s">
        <v>6481</v>
      </c>
    </row>
    <row r="1654" spans="1:2" x14ac:dyDescent="0.25">
      <c r="A1654" t="s">
        <v>8808</v>
      </c>
      <c r="B1654" t="s">
        <v>6486</v>
      </c>
    </row>
    <row r="1655" spans="1:2" x14ac:dyDescent="0.25">
      <c r="A1655" t="s">
        <v>8809</v>
      </c>
      <c r="B1655" t="s">
        <v>5846</v>
      </c>
    </row>
    <row r="1656" spans="1:2" x14ac:dyDescent="0.25">
      <c r="A1656" t="s">
        <v>8810</v>
      </c>
      <c r="B1656" t="s">
        <v>5479</v>
      </c>
    </row>
    <row r="1657" spans="1:2" x14ac:dyDescent="0.25">
      <c r="A1657" t="s">
        <v>8811</v>
      </c>
      <c r="B1657" t="s">
        <v>6519</v>
      </c>
    </row>
    <row r="1658" spans="1:2" x14ac:dyDescent="0.25">
      <c r="A1658" t="s">
        <v>8812</v>
      </c>
      <c r="B1658" t="s">
        <v>6508</v>
      </c>
    </row>
    <row r="1659" spans="1:2" x14ac:dyDescent="0.25">
      <c r="A1659" t="s">
        <v>8813</v>
      </c>
      <c r="B1659" t="s">
        <v>6520</v>
      </c>
    </row>
    <row r="1660" spans="1:2" x14ac:dyDescent="0.25">
      <c r="A1660" t="s">
        <v>8814</v>
      </c>
      <c r="B1660" t="s">
        <v>5029</v>
      </c>
    </row>
    <row r="1661" spans="1:2" x14ac:dyDescent="0.25">
      <c r="A1661" t="s">
        <v>8815</v>
      </c>
      <c r="B1661" t="s">
        <v>6521</v>
      </c>
    </row>
    <row r="1662" spans="1:2" x14ac:dyDescent="0.25">
      <c r="A1662" t="s">
        <v>8816</v>
      </c>
      <c r="B1662" t="s">
        <v>6522</v>
      </c>
    </row>
    <row r="1663" spans="1:2" x14ac:dyDescent="0.25">
      <c r="A1663" t="s">
        <v>8817</v>
      </c>
      <c r="B1663" t="s">
        <v>6523</v>
      </c>
    </row>
    <row r="1664" spans="1:2" x14ac:dyDescent="0.25">
      <c r="A1664" t="s">
        <v>8818</v>
      </c>
      <c r="B1664" t="s">
        <v>6524</v>
      </c>
    </row>
    <row r="1665" spans="1:2" x14ac:dyDescent="0.25">
      <c r="A1665" t="s">
        <v>8819</v>
      </c>
      <c r="B1665" t="s">
        <v>6525</v>
      </c>
    </row>
    <row r="1666" spans="1:2" x14ac:dyDescent="0.25">
      <c r="A1666" t="s">
        <v>8820</v>
      </c>
      <c r="B1666" t="s">
        <v>6526</v>
      </c>
    </row>
    <row r="1667" spans="1:2" x14ac:dyDescent="0.25">
      <c r="A1667" t="s">
        <v>8821</v>
      </c>
      <c r="B1667" t="s">
        <v>6527</v>
      </c>
    </row>
    <row r="1668" spans="1:2" x14ac:dyDescent="0.25">
      <c r="A1668" t="s">
        <v>8822</v>
      </c>
      <c r="B1668" t="s">
        <v>6528</v>
      </c>
    </row>
    <row r="1669" spans="1:2" x14ac:dyDescent="0.25">
      <c r="A1669" t="s">
        <v>8823</v>
      </c>
      <c r="B1669" t="s">
        <v>6529</v>
      </c>
    </row>
    <row r="1670" spans="1:2" x14ac:dyDescent="0.25">
      <c r="A1670" t="s">
        <v>8824</v>
      </c>
      <c r="B1670" t="s">
        <v>6530</v>
      </c>
    </row>
    <row r="1671" spans="1:2" x14ac:dyDescent="0.25">
      <c r="A1671" t="s">
        <v>8825</v>
      </c>
      <c r="B1671" t="s">
        <v>6531</v>
      </c>
    </row>
    <row r="1672" spans="1:2" x14ac:dyDescent="0.25">
      <c r="A1672" t="s">
        <v>8826</v>
      </c>
      <c r="B1672" t="s">
        <v>6532</v>
      </c>
    </row>
    <row r="1673" spans="1:2" x14ac:dyDescent="0.25">
      <c r="A1673" t="s">
        <v>8827</v>
      </c>
      <c r="B1673" t="s">
        <v>6533</v>
      </c>
    </row>
    <row r="1674" spans="1:2" x14ac:dyDescent="0.25">
      <c r="A1674" t="s">
        <v>8828</v>
      </c>
      <c r="B1674" t="s">
        <v>6534</v>
      </c>
    </row>
    <row r="1675" spans="1:2" x14ac:dyDescent="0.25">
      <c r="A1675" t="s">
        <v>8829</v>
      </c>
      <c r="B1675" t="s">
        <v>6535</v>
      </c>
    </row>
    <row r="1676" spans="1:2" x14ac:dyDescent="0.25">
      <c r="A1676" t="s">
        <v>8830</v>
      </c>
      <c r="B1676" t="s">
        <v>6536</v>
      </c>
    </row>
    <row r="1677" spans="1:2" x14ac:dyDescent="0.25">
      <c r="A1677" t="s">
        <v>8831</v>
      </c>
      <c r="B1677" t="s">
        <v>6537</v>
      </c>
    </row>
    <row r="1678" spans="1:2" x14ac:dyDescent="0.25">
      <c r="A1678" t="s">
        <v>8832</v>
      </c>
      <c r="B1678" t="s">
        <v>6538</v>
      </c>
    </row>
    <row r="1679" spans="1:2" x14ac:dyDescent="0.25">
      <c r="A1679" t="s">
        <v>8833</v>
      </c>
      <c r="B1679" t="s">
        <v>6539</v>
      </c>
    </row>
    <row r="1680" spans="1:2" x14ac:dyDescent="0.25">
      <c r="A1680" t="s">
        <v>8834</v>
      </c>
      <c r="B1680" t="s">
        <v>6540</v>
      </c>
    </row>
    <row r="1681" spans="1:2" x14ac:dyDescent="0.25">
      <c r="A1681" t="s">
        <v>8835</v>
      </c>
      <c r="B1681" t="s">
        <v>6541</v>
      </c>
    </row>
    <row r="1682" spans="1:2" x14ac:dyDescent="0.25">
      <c r="A1682" t="s">
        <v>8836</v>
      </c>
      <c r="B1682" t="s">
        <v>6542</v>
      </c>
    </row>
    <row r="1683" spans="1:2" x14ac:dyDescent="0.25">
      <c r="A1683" t="s">
        <v>8837</v>
      </c>
      <c r="B1683" t="s">
        <v>6543</v>
      </c>
    </row>
    <row r="1684" spans="1:2" x14ac:dyDescent="0.25">
      <c r="A1684" t="s">
        <v>8838</v>
      </c>
      <c r="B1684" t="s">
        <v>6544</v>
      </c>
    </row>
    <row r="1685" spans="1:2" x14ac:dyDescent="0.25">
      <c r="A1685" t="s">
        <v>8839</v>
      </c>
      <c r="B1685" t="s">
        <v>6545</v>
      </c>
    </row>
    <row r="1686" spans="1:2" x14ac:dyDescent="0.25">
      <c r="A1686" t="s">
        <v>8840</v>
      </c>
      <c r="B1686" t="s">
        <v>6546</v>
      </c>
    </row>
    <row r="1687" spans="1:2" x14ac:dyDescent="0.25">
      <c r="A1687" t="s">
        <v>8841</v>
      </c>
      <c r="B1687" t="s">
        <v>6547</v>
      </c>
    </row>
    <row r="1688" spans="1:2" x14ac:dyDescent="0.25">
      <c r="A1688" t="s">
        <v>8842</v>
      </c>
      <c r="B1688" t="s">
        <v>6548</v>
      </c>
    </row>
    <row r="1689" spans="1:2" x14ac:dyDescent="0.25">
      <c r="A1689" t="s">
        <v>8843</v>
      </c>
      <c r="B1689" t="s">
        <v>6549</v>
      </c>
    </row>
    <row r="1690" spans="1:2" x14ac:dyDescent="0.25">
      <c r="A1690" t="s">
        <v>8844</v>
      </c>
      <c r="B1690" t="s">
        <v>6550</v>
      </c>
    </row>
    <row r="1691" spans="1:2" x14ac:dyDescent="0.25">
      <c r="A1691" t="s">
        <v>8845</v>
      </c>
      <c r="B1691" t="s">
        <v>6551</v>
      </c>
    </row>
    <row r="1692" spans="1:2" x14ac:dyDescent="0.25">
      <c r="A1692" t="s">
        <v>8846</v>
      </c>
      <c r="B1692" t="s">
        <v>6552</v>
      </c>
    </row>
    <row r="1693" spans="1:2" x14ac:dyDescent="0.25">
      <c r="A1693" t="s">
        <v>8847</v>
      </c>
      <c r="B1693" t="s">
        <v>6553</v>
      </c>
    </row>
    <row r="1694" spans="1:2" x14ac:dyDescent="0.25">
      <c r="A1694" t="s">
        <v>8848</v>
      </c>
      <c r="B1694" t="s">
        <v>6554</v>
      </c>
    </row>
    <row r="1695" spans="1:2" x14ac:dyDescent="0.25">
      <c r="A1695" t="s">
        <v>8849</v>
      </c>
      <c r="B1695" t="s">
        <v>6555</v>
      </c>
    </row>
    <row r="1696" spans="1:2" x14ac:dyDescent="0.25">
      <c r="A1696" t="s">
        <v>8850</v>
      </c>
      <c r="B1696" t="s">
        <v>6556</v>
      </c>
    </row>
    <row r="1697" spans="1:2" x14ac:dyDescent="0.25">
      <c r="A1697" t="s">
        <v>8851</v>
      </c>
      <c r="B1697" t="s">
        <v>5697</v>
      </c>
    </row>
    <row r="1698" spans="1:2" x14ac:dyDescent="0.25">
      <c r="A1698" t="s">
        <v>8852</v>
      </c>
      <c r="B1698" t="s">
        <v>6557</v>
      </c>
    </row>
    <row r="1699" spans="1:2" x14ac:dyDescent="0.25">
      <c r="A1699" t="s">
        <v>8853</v>
      </c>
      <c r="B1699" t="s">
        <v>6558</v>
      </c>
    </row>
    <row r="1700" spans="1:2" x14ac:dyDescent="0.25">
      <c r="A1700" t="s">
        <v>8854</v>
      </c>
      <c r="B1700" t="s">
        <v>6559</v>
      </c>
    </row>
    <row r="1701" spans="1:2" x14ac:dyDescent="0.25">
      <c r="A1701" t="s">
        <v>8855</v>
      </c>
      <c r="B1701" t="s">
        <v>6560</v>
      </c>
    </row>
    <row r="1702" spans="1:2" x14ac:dyDescent="0.25">
      <c r="A1702" t="s">
        <v>8856</v>
      </c>
      <c r="B1702" t="s">
        <v>6561</v>
      </c>
    </row>
    <row r="1703" spans="1:2" x14ac:dyDescent="0.25">
      <c r="A1703" t="s">
        <v>8857</v>
      </c>
      <c r="B1703" t="s">
        <v>6562</v>
      </c>
    </row>
    <row r="1704" spans="1:2" x14ac:dyDescent="0.25">
      <c r="A1704" t="s">
        <v>8858</v>
      </c>
      <c r="B1704" t="s">
        <v>6563</v>
      </c>
    </row>
    <row r="1705" spans="1:2" x14ac:dyDescent="0.25">
      <c r="A1705" t="s">
        <v>8859</v>
      </c>
      <c r="B1705" t="s">
        <v>6564</v>
      </c>
    </row>
    <row r="1706" spans="1:2" x14ac:dyDescent="0.25">
      <c r="A1706" t="s">
        <v>8860</v>
      </c>
      <c r="B1706" t="s">
        <v>6565</v>
      </c>
    </row>
    <row r="1707" spans="1:2" x14ac:dyDescent="0.25">
      <c r="A1707" t="s">
        <v>8861</v>
      </c>
      <c r="B1707" t="s">
        <v>6566</v>
      </c>
    </row>
    <row r="1708" spans="1:2" x14ac:dyDescent="0.25">
      <c r="A1708" t="s">
        <v>8862</v>
      </c>
      <c r="B1708" t="s">
        <v>6567</v>
      </c>
    </row>
    <row r="1709" spans="1:2" x14ac:dyDescent="0.25">
      <c r="A1709" t="s">
        <v>8863</v>
      </c>
      <c r="B1709" t="s">
        <v>6568</v>
      </c>
    </row>
    <row r="1710" spans="1:2" x14ac:dyDescent="0.25">
      <c r="A1710" t="s">
        <v>8864</v>
      </c>
      <c r="B1710" t="s">
        <v>6569</v>
      </c>
    </row>
    <row r="1711" spans="1:2" x14ac:dyDescent="0.25">
      <c r="A1711" t="s">
        <v>8865</v>
      </c>
      <c r="B1711" t="s">
        <v>6570</v>
      </c>
    </row>
    <row r="1712" spans="1:2" x14ac:dyDescent="0.25">
      <c r="A1712" t="s">
        <v>8866</v>
      </c>
      <c r="B1712" t="s">
        <v>6571</v>
      </c>
    </row>
    <row r="1713" spans="1:2" x14ac:dyDescent="0.25">
      <c r="A1713" t="s">
        <v>8867</v>
      </c>
      <c r="B1713" t="s">
        <v>6572</v>
      </c>
    </row>
    <row r="1714" spans="1:2" x14ac:dyDescent="0.25">
      <c r="A1714" t="s">
        <v>8868</v>
      </c>
      <c r="B1714" t="s">
        <v>6573</v>
      </c>
    </row>
    <row r="1715" spans="1:2" x14ac:dyDescent="0.25">
      <c r="A1715" t="s">
        <v>8869</v>
      </c>
      <c r="B1715" t="s">
        <v>6574</v>
      </c>
    </row>
    <row r="1716" spans="1:2" x14ac:dyDescent="0.25">
      <c r="A1716" t="s">
        <v>8870</v>
      </c>
      <c r="B1716" t="s">
        <v>6575</v>
      </c>
    </row>
    <row r="1717" spans="1:2" x14ac:dyDescent="0.25">
      <c r="A1717" t="s">
        <v>8871</v>
      </c>
      <c r="B1717" t="s">
        <v>5521</v>
      </c>
    </row>
    <row r="1718" spans="1:2" x14ac:dyDescent="0.25">
      <c r="A1718" t="s">
        <v>8872</v>
      </c>
      <c r="B1718" t="s">
        <v>5520</v>
      </c>
    </row>
    <row r="1719" spans="1:2" x14ac:dyDescent="0.25">
      <c r="A1719" t="s">
        <v>8873</v>
      </c>
      <c r="B1719" t="s">
        <v>6576</v>
      </c>
    </row>
    <row r="1720" spans="1:2" x14ac:dyDescent="0.25">
      <c r="A1720" t="s">
        <v>8874</v>
      </c>
      <c r="B1720" t="s">
        <v>5453</v>
      </c>
    </row>
    <row r="1721" spans="1:2" x14ac:dyDescent="0.25">
      <c r="A1721" t="s">
        <v>8875</v>
      </c>
      <c r="B1721" t="s">
        <v>6577</v>
      </c>
    </row>
    <row r="1722" spans="1:2" x14ac:dyDescent="0.25">
      <c r="A1722" t="s">
        <v>8876</v>
      </c>
      <c r="B1722" t="s">
        <v>6578</v>
      </c>
    </row>
    <row r="1723" spans="1:2" x14ac:dyDescent="0.25">
      <c r="A1723" t="s">
        <v>8877</v>
      </c>
      <c r="B1723" t="s">
        <v>6579</v>
      </c>
    </row>
    <row r="1724" spans="1:2" x14ac:dyDescent="0.25">
      <c r="A1724" t="s">
        <v>8878</v>
      </c>
      <c r="B1724" t="s">
        <v>5044</v>
      </c>
    </row>
    <row r="1725" spans="1:2" x14ac:dyDescent="0.25">
      <c r="A1725" t="s">
        <v>8879</v>
      </c>
      <c r="B1725" t="s">
        <v>6580</v>
      </c>
    </row>
    <row r="1726" spans="1:2" x14ac:dyDescent="0.25">
      <c r="A1726" t="s">
        <v>8880</v>
      </c>
      <c r="B1726" t="s">
        <v>6581</v>
      </c>
    </row>
    <row r="1727" spans="1:2" x14ac:dyDescent="0.25">
      <c r="A1727" t="s">
        <v>8881</v>
      </c>
      <c r="B1727" t="s">
        <v>6582</v>
      </c>
    </row>
    <row r="1728" spans="1:2" x14ac:dyDescent="0.25">
      <c r="A1728" t="s">
        <v>8882</v>
      </c>
      <c r="B1728" t="s">
        <v>6583</v>
      </c>
    </row>
    <row r="1729" spans="1:2" x14ac:dyDescent="0.25">
      <c r="A1729" t="s">
        <v>8883</v>
      </c>
      <c r="B1729" t="s">
        <v>6584</v>
      </c>
    </row>
    <row r="1730" spans="1:2" x14ac:dyDescent="0.25">
      <c r="A1730" t="s">
        <v>8884</v>
      </c>
      <c r="B1730" t="s">
        <v>5531</v>
      </c>
    </row>
    <row r="1731" spans="1:2" x14ac:dyDescent="0.25">
      <c r="A1731" t="s">
        <v>8885</v>
      </c>
      <c r="B1731" t="s">
        <v>6520</v>
      </c>
    </row>
    <row r="1732" spans="1:2" x14ac:dyDescent="0.25">
      <c r="A1732" t="s">
        <v>8886</v>
      </c>
      <c r="B1732" t="s">
        <v>6585</v>
      </c>
    </row>
    <row r="1733" spans="1:2" x14ac:dyDescent="0.25">
      <c r="A1733" t="s">
        <v>8887</v>
      </c>
      <c r="B1733" t="s">
        <v>6586</v>
      </c>
    </row>
    <row r="1734" spans="1:2" x14ac:dyDescent="0.25">
      <c r="A1734" t="s">
        <v>8888</v>
      </c>
      <c r="B1734" t="s">
        <v>6587</v>
      </c>
    </row>
    <row r="1735" spans="1:2" x14ac:dyDescent="0.25">
      <c r="A1735" t="s">
        <v>8889</v>
      </c>
      <c r="B1735" t="s">
        <v>6588</v>
      </c>
    </row>
    <row r="1736" spans="1:2" x14ac:dyDescent="0.25">
      <c r="A1736" t="s">
        <v>8890</v>
      </c>
      <c r="B1736" t="s">
        <v>6589</v>
      </c>
    </row>
    <row r="1737" spans="1:2" x14ac:dyDescent="0.25">
      <c r="A1737" t="s">
        <v>8891</v>
      </c>
      <c r="B1737" t="s">
        <v>6590</v>
      </c>
    </row>
    <row r="1738" spans="1:2" x14ac:dyDescent="0.25">
      <c r="A1738" t="s">
        <v>8892</v>
      </c>
      <c r="B1738" t="s">
        <v>6591</v>
      </c>
    </row>
    <row r="1739" spans="1:2" x14ac:dyDescent="0.25">
      <c r="A1739" t="s">
        <v>8893</v>
      </c>
      <c r="B1739" t="s">
        <v>6592</v>
      </c>
    </row>
    <row r="1740" spans="1:2" x14ac:dyDescent="0.25">
      <c r="A1740" t="s">
        <v>8894</v>
      </c>
      <c r="B1740" t="s">
        <v>6593</v>
      </c>
    </row>
    <row r="1741" spans="1:2" x14ac:dyDescent="0.25">
      <c r="A1741" t="s">
        <v>8895</v>
      </c>
      <c r="B1741" t="s">
        <v>6567</v>
      </c>
    </row>
    <row r="1742" spans="1:2" x14ac:dyDescent="0.25">
      <c r="A1742" t="s">
        <v>8896</v>
      </c>
      <c r="B1742" t="s">
        <v>6594</v>
      </c>
    </row>
    <row r="1743" spans="1:2" x14ac:dyDescent="0.25">
      <c r="A1743" t="s">
        <v>8897</v>
      </c>
      <c r="B1743" t="s">
        <v>6595</v>
      </c>
    </row>
    <row r="1744" spans="1:2" x14ac:dyDescent="0.25">
      <c r="A1744" t="s">
        <v>8898</v>
      </c>
      <c r="B1744" t="s">
        <v>6596</v>
      </c>
    </row>
    <row r="1745" spans="1:2" x14ac:dyDescent="0.25">
      <c r="A1745" t="s">
        <v>8899</v>
      </c>
      <c r="B1745" t="s">
        <v>6597</v>
      </c>
    </row>
    <row r="1746" spans="1:2" x14ac:dyDescent="0.25">
      <c r="A1746" t="s">
        <v>8900</v>
      </c>
      <c r="B1746" t="s">
        <v>6598</v>
      </c>
    </row>
    <row r="1747" spans="1:2" x14ac:dyDescent="0.25">
      <c r="A1747" t="s">
        <v>8901</v>
      </c>
      <c r="B1747" t="s">
        <v>6599</v>
      </c>
    </row>
    <row r="1748" spans="1:2" x14ac:dyDescent="0.25">
      <c r="A1748" t="s">
        <v>8902</v>
      </c>
      <c r="B1748" t="s">
        <v>6600</v>
      </c>
    </row>
    <row r="1749" spans="1:2" x14ac:dyDescent="0.25">
      <c r="A1749" t="s">
        <v>8903</v>
      </c>
      <c r="B1749" t="s">
        <v>6601</v>
      </c>
    </row>
    <row r="1750" spans="1:2" x14ac:dyDescent="0.25">
      <c r="A1750" t="s">
        <v>8904</v>
      </c>
      <c r="B1750" t="s">
        <v>6602</v>
      </c>
    </row>
    <row r="1751" spans="1:2" x14ac:dyDescent="0.25">
      <c r="A1751" t="s">
        <v>8905</v>
      </c>
      <c r="B1751" t="s">
        <v>6603</v>
      </c>
    </row>
    <row r="1752" spans="1:2" x14ac:dyDescent="0.25">
      <c r="A1752" t="s">
        <v>8906</v>
      </c>
      <c r="B1752" t="s">
        <v>6604</v>
      </c>
    </row>
    <row r="1753" spans="1:2" x14ac:dyDescent="0.25">
      <c r="A1753" t="s">
        <v>8907</v>
      </c>
      <c r="B1753" t="s">
        <v>6605</v>
      </c>
    </row>
    <row r="1754" spans="1:2" x14ac:dyDescent="0.25">
      <c r="A1754" t="s">
        <v>8908</v>
      </c>
      <c r="B1754" t="s">
        <v>6606</v>
      </c>
    </row>
    <row r="1755" spans="1:2" x14ac:dyDescent="0.25">
      <c r="A1755" t="s">
        <v>8909</v>
      </c>
      <c r="B1755" t="s">
        <v>6607</v>
      </c>
    </row>
    <row r="1756" spans="1:2" x14ac:dyDescent="0.25">
      <c r="A1756" t="s">
        <v>8910</v>
      </c>
      <c r="B1756" t="s">
        <v>5042</v>
      </c>
    </row>
    <row r="1757" spans="1:2" x14ac:dyDescent="0.25">
      <c r="A1757" t="s">
        <v>8911</v>
      </c>
      <c r="B1757" t="s">
        <v>6608</v>
      </c>
    </row>
    <row r="1758" spans="1:2" x14ac:dyDescent="0.25">
      <c r="A1758" t="s">
        <v>8912</v>
      </c>
      <c r="B1758" t="s">
        <v>6609</v>
      </c>
    </row>
    <row r="1759" spans="1:2" x14ac:dyDescent="0.25">
      <c r="A1759" t="s">
        <v>8913</v>
      </c>
      <c r="B1759" t="s">
        <v>6610</v>
      </c>
    </row>
    <row r="1760" spans="1:2" x14ac:dyDescent="0.25">
      <c r="A1760" t="s">
        <v>8914</v>
      </c>
      <c r="B1760" t="s">
        <v>6611</v>
      </c>
    </row>
    <row r="1761" spans="1:2" x14ac:dyDescent="0.25">
      <c r="A1761" t="s">
        <v>8915</v>
      </c>
      <c r="B1761" t="s">
        <v>6612</v>
      </c>
    </row>
    <row r="1762" spans="1:2" x14ac:dyDescent="0.25">
      <c r="A1762" t="s">
        <v>8916</v>
      </c>
      <c r="B1762" t="s">
        <v>6613</v>
      </c>
    </row>
    <row r="1763" spans="1:2" x14ac:dyDescent="0.25">
      <c r="A1763" t="s">
        <v>8917</v>
      </c>
      <c r="B1763" t="s">
        <v>6614</v>
      </c>
    </row>
    <row r="1764" spans="1:2" x14ac:dyDescent="0.25">
      <c r="A1764" t="s">
        <v>8918</v>
      </c>
      <c r="B1764" t="s">
        <v>6615</v>
      </c>
    </row>
    <row r="1765" spans="1:2" x14ac:dyDescent="0.25">
      <c r="A1765" t="s">
        <v>8919</v>
      </c>
      <c r="B1765" t="s">
        <v>6616</v>
      </c>
    </row>
    <row r="1766" spans="1:2" x14ac:dyDescent="0.25">
      <c r="A1766" t="s">
        <v>8920</v>
      </c>
      <c r="B1766" t="s">
        <v>6617</v>
      </c>
    </row>
    <row r="1767" spans="1:2" x14ac:dyDescent="0.25">
      <c r="A1767" t="s">
        <v>8921</v>
      </c>
      <c r="B1767" t="s">
        <v>6618</v>
      </c>
    </row>
    <row r="1768" spans="1:2" x14ac:dyDescent="0.25">
      <c r="A1768" t="s">
        <v>8922</v>
      </c>
      <c r="B1768" t="s">
        <v>6619</v>
      </c>
    </row>
    <row r="1769" spans="1:2" x14ac:dyDescent="0.25">
      <c r="A1769" t="s">
        <v>8923</v>
      </c>
      <c r="B1769" t="s">
        <v>6620</v>
      </c>
    </row>
    <row r="1770" spans="1:2" x14ac:dyDescent="0.25">
      <c r="A1770" t="s">
        <v>8924</v>
      </c>
      <c r="B1770" t="s">
        <v>6621</v>
      </c>
    </row>
    <row r="1771" spans="1:2" x14ac:dyDescent="0.25">
      <c r="A1771" t="s">
        <v>8925</v>
      </c>
      <c r="B1771" t="s">
        <v>6622</v>
      </c>
    </row>
    <row r="1772" spans="1:2" x14ac:dyDescent="0.25">
      <c r="A1772" t="s">
        <v>8926</v>
      </c>
      <c r="B1772" t="s">
        <v>6623</v>
      </c>
    </row>
    <row r="1773" spans="1:2" x14ac:dyDescent="0.25">
      <c r="A1773" t="s">
        <v>8927</v>
      </c>
      <c r="B1773" t="s">
        <v>6624</v>
      </c>
    </row>
    <row r="1774" spans="1:2" x14ac:dyDescent="0.25">
      <c r="A1774" t="s">
        <v>8928</v>
      </c>
      <c r="B1774" t="s">
        <v>6625</v>
      </c>
    </row>
    <row r="1775" spans="1:2" x14ac:dyDescent="0.25">
      <c r="A1775" t="s">
        <v>8929</v>
      </c>
      <c r="B1775" t="s">
        <v>6626</v>
      </c>
    </row>
    <row r="1776" spans="1:2" x14ac:dyDescent="0.25">
      <c r="A1776" t="s">
        <v>8930</v>
      </c>
      <c r="B1776" t="s">
        <v>6627</v>
      </c>
    </row>
    <row r="1777" spans="1:2" x14ac:dyDescent="0.25">
      <c r="A1777" t="s">
        <v>8931</v>
      </c>
      <c r="B1777" t="s">
        <v>6628</v>
      </c>
    </row>
    <row r="1778" spans="1:2" x14ac:dyDescent="0.25">
      <c r="A1778" t="s">
        <v>8932</v>
      </c>
      <c r="B1778" t="s">
        <v>6629</v>
      </c>
    </row>
    <row r="1779" spans="1:2" x14ac:dyDescent="0.25">
      <c r="A1779" t="s">
        <v>8933</v>
      </c>
      <c r="B1779" t="s">
        <v>6629</v>
      </c>
    </row>
    <row r="1780" spans="1:2" x14ac:dyDescent="0.25">
      <c r="A1780" t="s">
        <v>8934</v>
      </c>
      <c r="B1780" t="s">
        <v>6630</v>
      </c>
    </row>
    <row r="1781" spans="1:2" x14ac:dyDescent="0.25">
      <c r="A1781" t="s">
        <v>8935</v>
      </c>
      <c r="B1781" t="s">
        <v>6631</v>
      </c>
    </row>
    <row r="1782" spans="1:2" x14ac:dyDescent="0.25">
      <c r="A1782" t="s">
        <v>8936</v>
      </c>
      <c r="B1782" t="s">
        <v>6632</v>
      </c>
    </row>
    <row r="1783" spans="1:2" x14ac:dyDescent="0.25">
      <c r="A1783" t="s">
        <v>8937</v>
      </c>
      <c r="B1783" t="s">
        <v>6633</v>
      </c>
    </row>
    <row r="1784" spans="1:2" x14ac:dyDescent="0.25">
      <c r="A1784" t="s">
        <v>8938</v>
      </c>
      <c r="B1784" t="s">
        <v>6634</v>
      </c>
    </row>
    <row r="1785" spans="1:2" x14ac:dyDescent="0.25">
      <c r="A1785" t="s">
        <v>8939</v>
      </c>
      <c r="B1785" t="s">
        <v>6635</v>
      </c>
    </row>
    <row r="1786" spans="1:2" x14ac:dyDescent="0.25">
      <c r="A1786" t="s">
        <v>8940</v>
      </c>
      <c r="B1786" t="s">
        <v>6636</v>
      </c>
    </row>
    <row r="1787" spans="1:2" x14ac:dyDescent="0.25">
      <c r="A1787" t="s">
        <v>8941</v>
      </c>
      <c r="B1787" t="s">
        <v>6637</v>
      </c>
    </row>
    <row r="1788" spans="1:2" x14ac:dyDescent="0.25">
      <c r="A1788" t="s">
        <v>8942</v>
      </c>
      <c r="B1788" t="s">
        <v>6638</v>
      </c>
    </row>
    <row r="1789" spans="1:2" x14ac:dyDescent="0.25">
      <c r="A1789" t="s">
        <v>8943</v>
      </c>
      <c r="B1789" t="s">
        <v>6639</v>
      </c>
    </row>
    <row r="1790" spans="1:2" x14ac:dyDescent="0.25">
      <c r="A1790" t="s">
        <v>8944</v>
      </c>
      <c r="B1790" t="s">
        <v>6640</v>
      </c>
    </row>
    <row r="1791" spans="1:2" x14ac:dyDescent="0.25">
      <c r="A1791" t="s">
        <v>8945</v>
      </c>
      <c r="B1791" t="s">
        <v>6641</v>
      </c>
    </row>
    <row r="1792" spans="1:2" x14ac:dyDescent="0.25">
      <c r="A1792" t="s">
        <v>8946</v>
      </c>
      <c r="B1792" t="s">
        <v>6642</v>
      </c>
    </row>
    <row r="1793" spans="1:2" x14ac:dyDescent="0.25">
      <c r="A1793" t="s">
        <v>8947</v>
      </c>
      <c r="B1793" t="s">
        <v>6643</v>
      </c>
    </row>
    <row r="1794" spans="1:2" x14ac:dyDescent="0.25">
      <c r="A1794" t="s">
        <v>8948</v>
      </c>
      <c r="B1794" t="s">
        <v>6644</v>
      </c>
    </row>
    <row r="1795" spans="1:2" x14ac:dyDescent="0.25">
      <c r="A1795" t="s">
        <v>8949</v>
      </c>
      <c r="B1795" t="s">
        <v>6645</v>
      </c>
    </row>
    <row r="1796" spans="1:2" x14ac:dyDescent="0.25">
      <c r="A1796" t="s">
        <v>8950</v>
      </c>
      <c r="B1796" t="s">
        <v>6646</v>
      </c>
    </row>
    <row r="1797" spans="1:2" x14ac:dyDescent="0.25">
      <c r="A1797" t="s">
        <v>8951</v>
      </c>
      <c r="B1797" t="s">
        <v>6647</v>
      </c>
    </row>
    <row r="1798" spans="1:2" x14ac:dyDescent="0.25">
      <c r="A1798" t="s">
        <v>8952</v>
      </c>
      <c r="B1798" t="s">
        <v>6648</v>
      </c>
    </row>
    <row r="1799" spans="1:2" x14ac:dyDescent="0.25">
      <c r="A1799" t="s">
        <v>8953</v>
      </c>
      <c r="B1799" t="s">
        <v>6649</v>
      </c>
    </row>
    <row r="1800" spans="1:2" x14ac:dyDescent="0.25">
      <c r="A1800" t="s">
        <v>8954</v>
      </c>
      <c r="B1800" t="s">
        <v>6650</v>
      </c>
    </row>
    <row r="1801" spans="1:2" x14ac:dyDescent="0.25">
      <c r="A1801" t="s">
        <v>8955</v>
      </c>
      <c r="B1801" t="s">
        <v>6651</v>
      </c>
    </row>
    <row r="1802" spans="1:2" x14ac:dyDescent="0.25">
      <c r="A1802" t="s">
        <v>8956</v>
      </c>
      <c r="B1802" t="s">
        <v>6652</v>
      </c>
    </row>
    <row r="1803" spans="1:2" x14ac:dyDescent="0.25">
      <c r="A1803" t="s">
        <v>8957</v>
      </c>
      <c r="B1803" t="s">
        <v>6653</v>
      </c>
    </row>
    <row r="1804" spans="1:2" x14ac:dyDescent="0.25">
      <c r="A1804" t="s">
        <v>8958</v>
      </c>
      <c r="B1804" t="s">
        <v>6654</v>
      </c>
    </row>
    <row r="1805" spans="1:2" x14ac:dyDescent="0.25">
      <c r="A1805" t="s">
        <v>8959</v>
      </c>
      <c r="B1805" t="s">
        <v>6655</v>
      </c>
    </row>
    <row r="1806" spans="1:2" x14ac:dyDescent="0.25">
      <c r="A1806" t="s">
        <v>8960</v>
      </c>
      <c r="B1806" t="s">
        <v>6656</v>
      </c>
    </row>
    <row r="1807" spans="1:2" x14ac:dyDescent="0.25">
      <c r="A1807" t="s">
        <v>8961</v>
      </c>
      <c r="B1807" t="s">
        <v>6657</v>
      </c>
    </row>
    <row r="1808" spans="1:2" x14ac:dyDescent="0.25">
      <c r="A1808" t="s">
        <v>8962</v>
      </c>
      <c r="B1808" t="s">
        <v>6658</v>
      </c>
    </row>
    <row r="1809" spans="1:2" x14ac:dyDescent="0.25">
      <c r="A1809" t="s">
        <v>8963</v>
      </c>
      <c r="B1809" t="s">
        <v>6659</v>
      </c>
    </row>
    <row r="1810" spans="1:2" x14ac:dyDescent="0.25">
      <c r="A1810" t="s">
        <v>8964</v>
      </c>
      <c r="B1810" t="s">
        <v>6660</v>
      </c>
    </row>
    <row r="1811" spans="1:2" x14ac:dyDescent="0.25">
      <c r="A1811" t="s">
        <v>8965</v>
      </c>
      <c r="B1811" t="s">
        <v>6661</v>
      </c>
    </row>
    <row r="1812" spans="1:2" x14ac:dyDescent="0.25">
      <c r="A1812" t="s">
        <v>8966</v>
      </c>
      <c r="B1812" t="s">
        <v>6662</v>
      </c>
    </row>
    <row r="1813" spans="1:2" x14ac:dyDescent="0.25">
      <c r="A1813" t="s">
        <v>8967</v>
      </c>
      <c r="B1813" t="s">
        <v>6663</v>
      </c>
    </row>
    <row r="1814" spans="1:2" x14ac:dyDescent="0.25">
      <c r="A1814" t="s">
        <v>8968</v>
      </c>
      <c r="B1814" t="s">
        <v>6664</v>
      </c>
    </row>
    <row r="1815" spans="1:2" x14ac:dyDescent="0.25">
      <c r="A1815" t="s">
        <v>8969</v>
      </c>
      <c r="B1815" t="s">
        <v>6665</v>
      </c>
    </row>
    <row r="1816" spans="1:2" x14ac:dyDescent="0.25">
      <c r="A1816" t="s">
        <v>8970</v>
      </c>
      <c r="B1816" t="s">
        <v>5843</v>
      </c>
    </row>
    <row r="1817" spans="1:2" x14ac:dyDescent="0.25">
      <c r="A1817" t="s">
        <v>8971</v>
      </c>
      <c r="B1817" t="s">
        <v>6666</v>
      </c>
    </row>
    <row r="1818" spans="1:2" x14ac:dyDescent="0.25">
      <c r="A1818" t="s">
        <v>8972</v>
      </c>
      <c r="B1818" t="s">
        <v>6667</v>
      </c>
    </row>
    <row r="1819" spans="1:2" x14ac:dyDescent="0.25">
      <c r="A1819" t="s">
        <v>8973</v>
      </c>
      <c r="B1819" t="s">
        <v>6668</v>
      </c>
    </row>
    <row r="1820" spans="1:2" x14ac:dyDescent="0.25">
      <c r="A1820" t="s">
        <v>8974</v>
      </c>
      <c r="B1820" t="s">
        <v>5844</v>
      </c>
    </row>
    <row r="1821" spans="1:2" x14ac:dyDescent="0.25">
      <c r="A1821" t="s">
        <v>8975</v>
      </c>
      <c r="B1821" t="s">
        <v>5921</v>
      </c>
    </row>
    <row r="1822" spans="1:2" x14ac:dyDescent="0.25">
      <c r="A1822" t="s">
        <v>8976</v>
      </c>
      <c r="B1822" t="s">
        <v>6669</v>
      </c>
    </row>
    <row r="1823" spans="1:2" x14ac:dyDescent="0.25">
      <c r="A1823" t="s">
        <v>8977</v>
      </c>
      <c r="B1823" t="s">
        <v>6670</v>
      </c>
    </row>
    <row r="1824" spans="1:2" x14ac:dyDescent="0.25">
      <c r="A1824" t="s">
        <v>8978</v>
      </c>
      <c r="B1824" t="s">
        <v>6671</v>
      </c>
    </row>
    <row r="1825" spans="1:2" x14ac:dyDescent="0.25">
      <c r="A1825" t="s">
        <v>8979</v>
      </c>
      <c r="B1825" t="s">
        <v>6672</v>
      </c>
    </row>
    <row r="1826" spans="1:2" x14ac:dyDescent="0.25">
      <c r="A1826" t="s">
        <v>8980</v>
      </c>
      <c r="B1826" t="s">
        <v>6673</v>
      </c>
    </row>
    <row r="1827" spans="1:2" x14ac:dyDescent="0.25">
      <c r="A1827" t="s">
        <v>8981</v>
      </c>
      <c r="B1827" t="s">
        <v>6674</v>
      </c>
    </row>
    <row r="1828" spans="1:2" x14ac:dyDescent="0.25">
      <c r="A1828" t="s">
        <v>8982</v>
      </c>
      <c r="B1828" t="s">
        <v>6675</v>
      </c>
    </row>
    <row r="1829" spans="1:2" x14ac:dyDescent="0.25">
      <c r="A1829" t="s">
        <v>8983</v>
      </c>
      <c r="B1829" t="s">
        <v>6676</v>
      </c>
    </row>
    <row r="1830" spans="1:2" x14ac:dyDescent="0.25">
      <c r="A1830" t="s">
        <v>8984</v>
      </c>
      <c r="B1830" t="s">
        <v>6677</v>
      </c>
    </row>
    <row r="1831" spans="1:2" x14ac:dyDescent="0.25">
      <c r="A1831" t="s">
        <v>8985</v>
      </c>
      <c r="B1831" t="s">
        <v>6678</v>
      </c>
    </row>
    <row r="1832" spans="1:2" x14ac:dyDescent="0.25">
      <c r="A1832" t="s">
        <v>8986</v>
      </c>
      <c r="B1832" t="s">
        <v>6679</v>
      </c>
    </row>
    <row r="1833" spans="1:2" x14ac:dyDescent="0.25">
      <c r="A1833" t="s">
        <v>8987</v>
      </c>
      <c r="B1833" t="s">
        <v>6680</v>
      </c>
    </row>
    <row r="1834" spans="1:2" x14ac:dyDescent="0.25">
      <c r="A1834" t="s">
        <v>8988</v>
      </c>
      <c r="B1834" t="s">
        <v>6681</v>
      </c>
    </row>
    <row r="1835" spans="1:2" x14ac:dyDescent="0.25">
      <c r="A1835" t="s">
        <v>8989</v>
      </c>
      <c r="B1835" t="s">
        <v>6682</v>
      </c>
    </row>
    <row r="1836" spans="1:2" x14ac:dyDescent="0.25">
      <c r="A1836" t="s">
        <v>8990</v>
      </c>
      <c r="B1836" t="s">
        <v>6683</v>
      </c>
    </row>
    <row r="1837" spans="1:2" x14ac:dyDescent="0.25">
      <c r="A1837" t="s">
        <v>8991</v>
      </c>
      <c r="B1837" t="s">
        <v>6684</v>
      </c>
    </row>
    <row r="1838" spans="1:2" x14ac:dyDescent="0.25">
      <c r="A1838" t="s">
        <v>8992</v>
      </c>
      <c r="B1838" t="s">
        <v>6685</v>
      </c>
    </row>
    <row r="1839" spans="1:2" x14ac:dyDescent="0.25">
      <c r="A1839" t="s">
        <v>8993</v>
      </c>
      <c r="B1839" t="s">
        <v>6686</v>
      </c>
    </row>
    <row r="1840" spans="1:2" x14ac:dyDescent="0.25">
      <c r="A1840" t="s">
        <v>8994</v>
      </c>
      <c r="B1840" t="s">
        <v>6687</v>
      </c>
    </row>
    <row r="1841" spans="1:2" x14ac:dyDescent="0.25">
      <c r="A1841" t="s">
        <v>8995</v>
      </c>
      <c r="B1841" t="s">
        <v>6688</v>
      </c>
    </row>
    <row r="1842" spans="1:2" x14ac:dyDescent="0.25">
      <c r="A1842" t="s">
        <v>8996</v>
      </c>
      <c r="B1842" t="s">
        <v>6689</v>
      </c>
    </row>
    <row r="1843" spans="1:2" x14ac:dyDescent="0.25">
      <c r="A1843" t="s">
        <v>8997</v>
      </c>
      <c r="B1843" t="s">
        <v>6690</v>
      </c>
    </row>
    <row r="1844" spans="1:2" x14ac:dyDescent="0.25">
      <c r="A1844" t="s">
        <v>8998</v>
      </c>
      <c r="B1844" t="s">
        <v>6691</v>
      </c>
    </row>
    <row r="1845" spans="1:2" x14ac:dyDescent="0.25">
      <c r="A1845" t="s">
        <v>8999</v>
      </c>
      <c r="B1845" t="s">
        <v>6692</v>
      </c>
    </row>
    <row r="1846" spans="1:2" x14ac:dyDescent="0.25">
      <c r="A1846" t="s">
        <v>9000</v>
      </c>
      <c r="B1846" t="s">
        <v>6693</v>
      </c>
    </row>
    <row r="1847" spans="1:2" x14ac:dyDescent="0.25">
      <c r="A1847" t="s">
        <v>9001</v>
      </c>
      <c r="B1847" t="s">
        <v>6694</v>
      </c>
    </row>
    <row r="1848" spans="1:2" x14ac:dyDescent="0.25">
      <c r="A1848" t="s">
        <v>9002</v>
      </c>
      <c r="B1848" t="s">
        <v>6695</v>
      </c>
    </row>
    <row r="1849" spans="1:2" x14ac:dyDescent="0.25">
      <c r="A1849" t="s">
        <v>9003</v>
      </c>
      <c r="B1849" t="s">
        <v>6696</v>
      </c>
    </row>
    <row r="1850" spans="1:2" x14ac:dyDescent="0.25">
      <c r="A1850" t="s">
        <v>9004</v>
      </c>
      <c r="B1850" t="s">
        <v>5107</v>
      </c>
    </row>
    <row r="1851" spans="1:2" x14ac:dyDescent="0.25">
      <c r="A1851" t="s">
        <v>9005</v>
      </c>
      <c r="B1851" t="s">
        <v>6697</v>
      </c>
    </row>
    <row r="1852" spans="1:2" x14ac:dyDescent="0.25">
      <c r="A1852" t="s">
        <v>9006</v>
      </c>
      <c r="B1852" t="s">
        <v>6698</v>
      </c>
    </row>
    <row r="1853" spans="1:2" x14ac:dyDescent="0.25">
      <c r="A1853" t="s">
        <v>9007</v>
      </c>
      <c r="B1853" t="s">
        <v>6699</v>
      </c>
    </row>
    <row r="1854" spans="1:2" x14ac:dyDescent="0.25">
      <c r="A1854" t="s">
        <v>9008</v>
      </c>
      <c r="B1854" t="s">
        <v>6700</v>
      </c>
    </row>
    <row r="1855" spans="1:2" x14ac:dyDescent="0.25">
      <c r="A1855" t="s">
        <v>9009</v>
      </c>
      <c r="B1855" t="s">
        <v>6701</v>
      </c>
    </row>
    <row r="1856" spans="1:2" x14ac:dyDescent="0.25">
      <c r="A1856" t="s">
        <v>9010</v>
      </c>
      <c r="B1856" t="s">
        <v>6702</v>
      </c>
    </row>
    <row r="1857" spans="1:2" x14ac:dyDescent="0.25">
      <c r="A1857" t="s">
        <v>9011</v>
      </c>
      <c r="B1857" t="s">
        <v>6703</v>
      </c>
    </row>
    <row r="1858" spans="1:2" x14ac:dyDescent="0.25">
      <c r="A1858" t="s">
        <v>9012</v>
      </c>
      <c r="B1858" t="s">
        <v>6704</v>
      </c>
    </row>
    <row r="1859" spans="1:2" x14ac:dyDescent="0.25">
      <c r="A1859" t="s">
        <v>9013</v>
      </c>
      <c r="B1859" t="s">
        <v>6705</v>
      </c>
    </row>
    <row r="1860" spans="1:2" x14ac:dyDescent="0.25">
      <c r="A1860" t="s">
        <v>9014</v>
      </c>
      <c r="B1860" t="s">
        <v>6706</v>
      </c>
    </row>
    <row r="1861" spans="1:2" x14ac:dyDescent="0.25">
      <c r="A1861" t="s">
        <v>9015</v>
      </c>
      <c r="B1861" t="s">
        <v>6707</v>
      </c>
    </row>
    <row r="1862" spans="1:2" x14ac:dyDescent="0.25">
      <c r="A1862" t="s">
        <v>9016</v>
      </c>
      <c r="B1862" t="s">
        <v>6708</v>
      </c>
    </row>
    <row r="1863" spans="1:2" x14ac:dyDescent="0.25">
      <c r="A1863" t="s">
        <v>9017</v>
      </c>
      <c r="B1863" t="s">
        <v>6709</v>
      </c>
    </row>
    <row r="1864" spans="1:2" x14ac:dyDescent="0.25">
      <c r="A1864" t="s">
        <v>9018</v>
      </c>
      <c r="B1864" t="s">
        <v>6710</v>
      </c>
    </row>
    <row r="1865" spans="1:2" x14ac:dyDescent="0.25">
      <c r="A1865" t="s">
        <v>9019</v>
      </c>
      <c r="B1865" t="s">
        <v>6711</v>
      </c>
    </row>
    <row r="1866" spans="1:2" x14ac:dyDescent="0.25">
      <c r="A1866" t="s">
        <v>9020</v>
      </c>
      <c r="B1866" t="s">
        <v>6712</v>
      </c>
    </row>
    <row r="1867" spans="1:2" x14ac:dyDescent="0.25">
      <c r="A1867" t="s">
        <v>9021</v>
      </c>
      <c r="B1867" t="s">
        <v>6713</v>
      </c>
    </row>
    <row r="1868" spans="1:2" x14ac:dyDescent="0.25">
      <c r="A1868" t="s">
        <v>9022</v>
      </c>
      <c r="B1868" t="s">
        <v>6714</v>
      </c>
    </row>
    <row r="1869" spans="1:2" x14ac:dyDescent="0.25">
      <c r="A1869" t="s">
        <v>9023</v>
      </c>
      <c r="B1869" t="s">
        <v>6715</v>
      </c>
    </row>
    <row r="1870" spans="1:2" x14ac:dyDescent="0.25">
      <c r="A1870" t="s">
        <v>9024</v>
      </c>
      <c r="B1870" t="s">
        <v>6716</v>
      </c>
    </row>
    <row r="1871" spans="1:2" x14ac:dyDescent="0.25">
      <c r="A1871" t="s">
        <v>9025</v>
      </c>
      <c r="B1871" t="s">
        <v>6717</v>
      </c>
    </row>
    <row r="1872" spans="1:2" x14ac:dyDescent="0.25">
      <c r="A1872" t="s">
        <v>9026</v>
      </c>
      <c r="B1872" t="s">
        <v>6718</v>
      </c>
    </row>
    <row r="1873" spans="1:2" x14ac:dyDescent="0.25">
      <c r="A1873" t="s">
        <v>9027</v>
      </c>
      <c r="B1873" t="s">
        <v>6719</v>
      </c>
    </row>
    <row r="1874" spans="1:2" x14ac:dyDescent="0.25">
      <c r="A1874" t="s">
        <v>9028</v>
      </c>
      <c r="B1874" t="s">
        <v>6720</v>
      </c>
    </row>
    <row r="1875" spans="1:2" x14ac:dyDescent="0.25">
      <c r="A1875" t="s">
        <v>9029</v>
      </c>
      <c r="B1875" t="s">
        <v>6721</v>
      </c>
    </row>
    <row r="1876" spans="1:2" x14ac:dyDescent="0.25">
      <c r="A1876" t="s">
        <v>9030</v>
      </c>
      <c r="B1876" t="s">
        <v>6722</v>
      </c>
    </row>
    <row r="1877" spans="1:2" x14ac:dyDescent="0.25">
      <c r="A1877" t="s">
        <v>9031</v>
      </c>
      <c r="B1877" t="s">
        <v>6723</v>
      </c>
    </row>
    <row r="1878" spans="1:2" x14ac:dyDescent="0.25">
      <c r="A1878" t="s">
        <v>9032</v>
      </c>
      <c r="B1878" t="s">
        <v>6724</v>
      </c>
    </row>
    <row r="1879" spans="1:2" x14ac:dyDescent="0.25">
      <c r="A1879" t="s">
        <v>9033</v>
      </c>
      <c r="B1879" t="s">
        <v>6725</v>
      </c>
    </row>
    <row r="1880" spans="1:2" x14ac:dyDescent="0.25">
      <c r="A1880" t="s">
        <v>9034</v>
      </c>
      <c r="B1880" t="s">
        <v>6726</v>
      </c>
    </row>
    <row r="1881" spans="1:2" x14ac:dyDescent="0.25">
      <c r="A1881" t="s">
        <v>9035</v>
      </c>
      <c r="B1881" t="s">
        <v>6727</v>
      </c>
    </row>
    <row r="1882" spans="1:2" x14ac:dyDescent="0.25">
      <c r="A1882" t="s">
        <v>9036</v>
      </c>
      <c r="B1882" t="s">
        <v>6728</v>
      </c>
    </row>
    <row r="1883" spans="1:2" x14ac:dyDescent="0.25">
      <c r="A1883" t="s">
        <v>9037</v>
      </c>
      <c r="B1883" t="s">
        <v>6727</v>
      </c>
    </row>
    <row r="1884" spans="1:2" x14ac:dyDescent="0.25">
      <c r="A1884" t="s">
        <v>9038</v>
      </c>
      <c r="B1884" t="s">
        <v>6729</v>
      </c>
    </row>
    <row r="1885" spans="1:2" x14ac:dyDescent="0.25">
      <c r="A1885" t="s">
        <v>9039</v>
      </c>
      <c r="B1885" t="s">
        <v>6730</v>
      </c>
    </row>
    <row r="1886" spans="1:2" x14ac:dyDescent="0.25">
      <c r="A1886" t="s">
        <v>9040</v>
      </c>
      <c r="B1886" t="s">
        <v>6731</v>
      </c>
    </row>
    <row r="1887" spans="1:2" x14ac:dyDescent="0.25">
      <c r="A1887" t="s">
        <v>9041</v>
      </c>
      <c r="B1887" t="s">
        <v>6732</v>
      </c>
    </row>
    <row r="1888" spans="1:2" x14ac:dyDescent="0.25">
      <c r="A1888" t="s">
        <v>9042</v>
      </c>
      <c r="B1888" t="s">
        <v>6733</v>
      </c>
    </row>
    <row r="1889" spans="1:2" x14ac:dyDescent="0.25">
      <c r="A1889" t="s">
        <v>9043</v>
      </c>
      <c r="B1889" t="s">
        <v>6734</v>
      </c>
    </row>
    <row r="1890" spans="1:2" x14ac:dyDescent="0.25">
      <c r="A1890" t="s">
        <v>9044</v>
      </c>
      <c r="B1890" t="s">
        <v>6735</v>
      </c>
    </row>
    <row r="1891" spans="1:2" x14ac:dyDescent="0.25">
      <c r="A1891" t="s">
        <v>9045</v>
      </c>
      <c r="B1891" t="s">
        <v>6736</v>
      </c>
    </row>
    <row r="1892" spans="1:2" x14ac:dyDescent="0.25">
      <c r="A1892" t="s">
        <v>9046</v>
      </c>
      <c r="B1892" t="s">
        <v>6737</v>
      </c>
    </row>
    <row r="1893" spans="1:2" x14ac:dyDescent="0.25">
      <c r="A1893" t="s">
        <v>9047</v>
      </c>
      <c r="B1893" t="s">
        <v>6738</v>
      </c>
    </row>
    <row r="1894" spans="1:2" x14ac:dyDescent="0.25">
      <c r="A1894" t="s">
        <v>9048</v>
      </c>
      <c r="B1894" t="s">
        <v>6739</v>
      </c>
    </row>
    <row r="1895" spans="1:2" x14ac:dyDescent="0.25">
      <c r="A1895" t="s">
        <v>9049</v>
      </c>
      <c r="B1895" t="s">
        <v>6740</v>
      </c>
    </row>
    <row r="1896" spans="1:2" x14ac:dyDescent="0.25">
      <c r="A1896" t="s">
        <v>9050</v>
      </c>
      <c r="B1896" t="s">
        <v>6741</v>
      </c>
    </row>
    <row r="1897" spans="1:2" x14ac:dyDescent="0.25">
      <c r="A1897" t="s">
        <v>9051</v>
      </c>
      <c r="B1897" t="s">
        <v>6742</v>
      </c>
    </row>
    <row r="1898" spans="1:2" x14ac:dyDescent="0.25">
      <c r="A1898" t="s">
        <v>9052</v>
      </c>
      <c r="B1898" t="s">
        <v>6743</v>
      </c>
    </row>
    <row r="1899" spans="1:2" x14ac:dyDescent="0.25">
      <c r="A1899" t="s">
        <v>9053</v>
      </c>
      <c r="B1899" t="s">
        <v>6744</v>
      </c>
    </row>
    <row r="1900" spans="1:2" x14ac:dyDescent="0.25">
      <c r="A1900" t="s">
        <v>9054</v>
      </c>
      <c r="B1900" t="s">
        <v>6745</v>
      </c>
    </row>
    <row r="1901" spans="1:2" x14ac:dyDescent="0.25">
      <c r="A1901" t="s">
        <v>9055</v>
      </c>
      <c r="B1901" t="s">
        <v>6746</v>
      </c>
    </row>
    <row r="1902" spans="1:2" x14ac:dyDescent="0.25">
      <c r="A1902" t="s">
        <v>9056</v>
      </c>
      <c r="B1902" t="s">
        <v>6747</v>
      </c>
    </row>
    <row r="1903" spans="1:2" x14ac:dyDescent="0.25">
      <c r="A1903" t="s">
        <v>9057</v>
      </c>
      <c r="B1903" t="s">
        <v>6748</v>
      </c>
    </row>
    <row r="1904" spans="1:2" x14ac:dyDescent="0.25">
      <c r="A1904" t="s">
        <v>9058</v>
      </c>
      <c r="B1904" t="s">
        <v>6749</v>
      </c>
    </row>
    <row r="1905" spans="1:2" x14ac:dyDescent="0.25">
      <c r="A1905" t="s">
        <v>9059</v>
      </c>
      <c r="B1905" t="s">
        <v>6750</v>
      </c>
    </row>
    <row r="1906" spans="1:2" x14ac:dyDescent="0.25">
      <c r="A1906" t="s">
        <v>9060</v>
      </c>
      <c r="B1906" t="s">
        <v>6751</v>
      </c>
    </row>
    <row r="1907" spans="1:2" x14ac:dyDescent="0.25">
      <c r="A1907" t="s">
        <v>9061</v>
      </c>
      <c r="B1907" t="s">
        <v>6752</v>
      </c>
    </row>
    <row r="1908" spans="1:2" x14ac:dyDescent="0.25">
      <c r="A1908" t="s">
        <v>9062</v>
      </c>
      <c r="B1908" t="s">
        <v>6753</v>
      </c>
    </row>
    <row r="1909" spans="1:2" x14ac:dyDescent="0.25">
      <c r="A1909" t="s">
        <v>9063</v>
      </c>
      <c r="B1909" t="s">
        <v>6754</v>
      </c>
    </row>
    <row r="1910" spans="1:2" x14ac:dyDescent="0.25">
      <c r="A1910" t="s">
        <v>9064</v>
      </c>
      <c r="B1910" t="s">
        <v>6755</v>
      </c>
    </row>
    <row r="1911" spans="1:2" x14ac:dyDescent="0.25">
      <c r="A1911" t="s">
        <v>9065</v>
      </c>
      <c r="B1911" t="s">
        <v>6756</v>
      </c>
    </row>
    <row r="1912" spans="1:2" x14ac:dyDescent="0.25">
      <c r="A1912" t="s">
        <v>9066</v>
      </c>
      <c r="B1912" t="s">
        <v>6757</v>
      </c>
    </row>
    <row r="1913" spans="1:2" x14ac:dyDescent="0.25">
      <c r="A1913" t="s">
        <v>9067</v>
      </c>
      <c r="B1913" t="s">
        <v>6758</v>
      </c>
    </row>
    <row r="1914" spans="1:2" x14ac:dyDescent="0.25">
      <c r="A1914" t="s">
        <v>9068</v>
      </c>
      <c r="B1914" t="s">
        <v>6759</v>
      </c>
    </row>
    <row r="1915" spans="1:2" x14ac:dyDescent="0.25">
      <c r="A1915" t="s">
        <v>9069</v>
      </c>
      <c r="B1915" t="s">
        <v>6760</v>
      </c>
    </row>
    <row r="1916" spans="1:2" x14ac:dyDescent="0.25">
      <c r="A1916" t="s">
        <v>9070</v>
      </c>
      <c r="B1916" t="s">
        <v>6761</v>
      </c>
    </row>
    <row r="1917" spans="1:2" x14ac:dyDescent="0.25">
      <c r="A1917" t="s">
        <v>9071</v>
      </c>
      <c r="B1917" t="s">
        <v>6762</v>
      </c>
    </row>
    <row r="1918" spans="1:2" x14ac:dyDescent="0.25">
      <c r="A1918" t="s">
        <v>9072</v>
      </c>
      <c r="B1918" t="s">
        <v>6763</v>
      </c>
    </row>
    <row r="1919" spans="1:2" x14ac:dyDescent="0.25">
      <c r="A1919" t="s">
        <v>9073</v>
      </c>
      <c r="B1919" t="s">
        <v>6764</v>
      </c>
    </row>
    <row r="1920" spans="1:2" x14ac:dyDescent="0.25">
      <c r="A1920" t="s">
        <v>9074</v>
      </c>
      <c r="B1920" t="s">
        <v>6765</v>
      </c>
    </row>
    <row r="1921" spans="1:2" x14ac:dyDescent="0.25">
      <c r="A1921" t="s">
        <v>9075</v>
      </c>
      <c r="B1921" t="s">
        <v>6766</v>
      </c>
    </row>
    <row r="1922" spans="1:2" x14ac:dyDescent="0.25">
      <c r="A1922" t="s">
        <v>9076</v>
      </c>
      <c r="B1922" t="s">
        <v>6767</v>
      </c>
    </row>
    <row r="1923" spans="1:2" x14ac:dyDescent="0.25">
      <c r="A1923" t="s">
        <v>9077</v>
      </c>
      <c r="B1923" t="s">
        <v>6768</v>
      </c>
    </row>
    <row r="1924" spans="1:2" x14ac:dyDescent="0.25">
      <c r="A1924" t="s">
        <v>9078</v>
      </c>
      <c r="B1924" t="s">
        <v>6769</v>
      </c>
    </row>
    <row r="1925" spans="1:2" x14ac:dyDescent="0.25">
      <c r="A1925" t="s">
        <v>9079</v>
      </c>
      <c r="B1925" t="s">
        <v>6770</v>
      </c>
    </row>
    <row r="1926" spans="1:2" x14ac:dyDescent="0.25">
      <c r="A1926" t="s">
        <v>9080</v>
      </c>
      <c r="B1926" t="s">
        <v>6771</v>
      </c>
    </row>
    <row r="1927" spans="1:2" x14ac:dyDescent="0.25">
      <c r="A1927" t="s">
        <v>9081</v>
      </c>
      <c r="B1927" t="s">
        <v>6772</v>
      </c>
    </row>
    <row r="1928" spans="1:2" x14ac:dyDescent="0.25">
      <c r="A1928" t="s">
        <v>9082</v>
      </c>
      <c r="B1928" t="s">
        <v>6773</v>
      </c>
    </row>
    <row r="1929" spans="1:2" x14ac:dyDescent="0.25">
      <c r="A1929" t="s">
        <v>9083</v>
      </c>
      <c r="B1929" t="s">
        <v>6774</v>
      </c>
    </row>
    <row r="1930" spans="1:2" x14ac:dyDescent="0.25">
      <c r="A1930" t="s">
        <v>9084</v>
      </c>
      <c r="B1930" t="s">
        <v>6775</v>
      </c>
    </row>
    <row r="1931" spans="1:2" x14ac:dyDescent="0.25">
      <c r="A1931" t="s">
        <v>9085</v>
      </c>
      <c r="B1931" t="s">
        <v>6776</v>
      </c>
    </row>
    <row r="1932" spans="1:2" x14ac:dyDescent="0.25">
      <c r="A1932" t="s">
        <v>9086</v>
      </c>
      <c r="B1932" t="s">
        <v>6777</v>
      </c>
    </row>
    <row r="1933" spans="1:2" x14ac:dyDescent="0.25">
      <c r="A1933" t="s">
        <v>9087</v>
      </c>
      <c r="B1933" t="s">
        <v>6778</v>
      </c>
    </row>
    <row r="1934" spans="1:2" x14ac:dyDescent="0.25">
      <c r="A1934" t="s">
        <v>9088</v>
      </c>
      <c r="B1934" t="s">
        <v>6779</v>
      </c>
    </row>
    <row r="1935" spans="1:2" x14ac:dyDescent="0.25">
      <c r="A1935" t="s">
        <v>9089</v>
      </c>
      <c r="B1935" t="s">
        <v>6780</v>
      </c>
    </row>
    <row r="1936" spans="1:2" x14ac:dyDescent="0.25">
      <c r="A1936" t="s">
        <v>9090</v>
      </c>
      <c r="B1936" t="s">
        <v>6781</v>
      </c>
    </row>
    <row r="1937" spans="1:2" x14ac:dyDescent="0.25">
      <c r="A1937" t="s">
        <v>9091</v>
      </c>
      <c r="B1937" t="s">
        <v>6782</v>
      </c>
    </row>
    <row r="1938" spans="1:2" x14ac:dyDescent="0.25">
      <c r="A1938" t="s">
        <v>9092</v>
      </c>
      <c r="B1938" t="s">
        <v>6783</v>
      </c>
    </row>
    <row r="1939" spans="1:2" x14ac:dyDescent="0.25">
      <c r="A1939" t="s">
        <v>9093</v>
      </c>
      <c r="B1939" t="s">
        <v>6782</v>
      </c>
    </row>
    <row r="1940" spans="1:2" x14ac:dyDescent="0.25">
      <c r="A1940" t="s">
        <v>9094</v>
      </c>
      <c r="B1940" t="s">
        <v>6595</v>
      </c>
    </row>
    <row r="1941" spans="1:2" x14ac:dyDescent="0.25">
      <c r="A1941" t="s">
        <v>9095</v>
      </c>
      <c r="B1941" t="s">
        <v>6784</v>
      </c>
    </row>
    <row r="1942" spans="1:2" x14ac:dyDescent="0.25">
      <c r="A1942" t="s">
        <v>9096</v>
      </c>
      <c r="B1942" t="s">
        <v>6785</v>
      </c>
    </row>
    <row r="1943" spans="1:2" x14ac:dyDescent="0.25">
      <c r="A1943" t="s">
        <v>9097</v>
      </c>
      <c r="B1943" t="s">
        <v>6786</v>
      </c>
    </row>
    <row r="1944" spans="1:2" x14ac:dyDescent="0.25">
      <c r="A1944" t="s">
        <v>9098</v>
      </c>
      <c r="B1944" t="s">
        <v>6787</v>
      </c>
    </row>
    <row r="1945" spans="1:2" x14ac:dyDescent="0.25">
      <c r="A1945" t="s">
        <v>9099</v>
      </c>
      <c r="B1945" t="s">
        <v>6788</v>
      </c>
    </row>
    <row r="1946" spans="1:2" x14ac:dyDescent="0.25">
      <c r="A1946" t="s">
        <v>9100</v>
      </c>
      <c r="B1946" t="s">
        <v>6789</v>
      </c>
    </row>
    <row r="1947" spans="1:2" x14ac:dyDescent="0.25">
      <c r="A1947" t="s">
        <v>9101</v>
      </c>
      <c r="B1947" t="s">
        <v>6790</v>
      </c>
    </row>
    <row r="1948" spans="1:2" x14ac:dyDescent="0.25">
      <c r="A1948" t="s">
        <v>9102</v>
      </c>
      <c r="B1948" t="s">
        <v>6791</v>
      </c>
    </row>
    <row r="1949" spans="1:2" x14ac:dyDescent="0.25">
      <c r="A1949" t="s">
        <v>9103</v>
      </c>
      <c r="B1949" t="s">
        <v>6792</v>
      </c>
    </row>
    <row r="1950" spans="1:2" x14ac:dyDescent="0.25">
      <c r="A1950" t="s">
        <v>9104</v>
      </c>
      <c r="B1950" t="s">
        <v>6793</v>
      </c>
    </row>
    <row r="1951" spans="1:2" x14ac:dyDescent="0.25">
      <c r="A1951" t="s">
        <v>9105</v>
      </c>
      <c r="B1951" t="s">
        <v>6794</v>
      </c>
    </row>
    <row r="1952" spans="1:2" x14ac:dyDescent="0.25">
      <c r="A1952" t="s">
        <v>9106</v>
      </c>
      <c r="B1952" t="s">
        <v>6795</v>
      </c>
    </row>
    <row r="1953" spans="1:2" x14ac:dyDescent="0.25">
      <c r="A1953" t="s">
        <v>9107</v>
      </c>
      <c r="B1953" t="s">
        <v>6796</v>
      </c>
    </row>
    <row r="1954" spans="1:2" x14ac:dyDescent="0.25">
      <c r="A1954" t="s">
        <v>9108</v>
      </c>
      <c r="B1954" t="s">
        <v>5032</v>
      </c>
    </row>
    <row r="1955" spans="1:2" x14ac:dyDescent="0.25">
      <c r="A1955" t="s">
        <v>9109</v>
      </c>
      <c r="B1955" t="s">
        <v>6070</v>
      </c>
    </row>
    <row r="1956" spans="1:2" x14ac:dyDescent="0.25">
      <c r="A1956" t="s">
        <v>9110</v>
      </c>
      <c r="B1956" t="s">
        <v>6071</v>
      </c>
    </row>
    <row r="1957" spans="1:2" x14ac:dyDescent="0.25">
      <c r="A1957" t="s">
        <v>9111</v>
      </c>
      <c r="B1957" t="s">
        <v>6797</v>
      </c>
    </row>
    <row r="1958" spans="1:2" x14ac:dyDescent="0.25">
      <c r="A1958" t="s">
        <v>9112</v>
      </c>
      <c r="B1958" t="s">
        <v>6798</v>
      </c>
    </row>
    <row r="1959" spans="1:2" x14ac:dyDescent="0.25">
      <c r="A1959" t="s">
        <v>9113</v>
      </c>
      <c r="B1959" t="s">
        <v>6799</v>
      </c>
    </row>
    <row r="1960" spans="1:2" x14ac:dyDescent="0.25">
      <c r="A1960" t="s">
        <v>9114</v>
      </c>
      <c r="B1960" t="s">
        <v>6800</v>
      </c>
    </row>
    <row r="1961" spans="1:2" x14ac:dyDescent="0.25">
      <c r="A1961" t="s">
        <v>9115</v>
      </c>
      <c r="B1961" t="s">
        <v>6801</v>
      </c>
    </row>
    <row r="1962" spans="1:2" x14ac:dyDescent="0.25">
      <c r="A1962" t="s">
        <v>9116</v>
      </c>
      <c r="B1962" t="s">
        <v>6802</v>
      </c>
    </row>
    <row r="1963" spans="1:2" x14ac:dyDescent="0.25">
      <c r="A1963" t="s">
        <v>9117</v>
      </c>
      <c r="B1963" t="s">
        <v>6803</v>
      </c>
    </row>
    <row r="1964" spans="1:2" x14ac:dyDescent="0.25">
      <c r="A1964" t="s">
        <v>9118</v>
      </c>
      <c r="B1964" t="s">
        <v>6804</v>
      </c>
    </row>
    <row r="1965" spans="1:2" x14ac:dyDescent="0.25">
      <c r="A1965" t="s">
        <v>9119</v>
      </c>
      <c r="B1965" t="s">
        <v>6805</v>
      </c>
    </row>
    <row r="1966" spans="1:2" x14ac:dyDescent="0.25">
      <c r="A1966" t="s">
        <v>9120</v>
      </c>
      <c r="B1966" t="s">
        <v>6806</v>
      </c>
    </row>
    <row r="1967" spans="1:2" x14ac:dyDescent="0.25">
      <c r="A1967" t="s">
        <v>9121</v>
      </c>
      <c r="B1967" t="s">
        <v>6807</v>
      </c>
    </row>
    <row r="1968" spans="1:2" x14ac:dyDescent="0.25">
      <c r="A1968" t="s">
        <v>9122</v>
      </c>
      <c r="B1968" t="s">
        <v>6808</v>
      </c>
    </row>
    <row r="1969" spans="1:2" x14ac:dyDescent="0.25">
      <c r="A1969" t="s">
        <v>9123</v>
      </c>
      <c r="B1969" t="s">
        <v>6809</v>
      </c>
    </row>
    <row r="1970" spans="1:2" x14ac:dyDescent="0.25">
      <c r="A1970" t="s">
        <v>9124</v>
      </c>
      <c r="B1970" t="s">
        <v>6810</v>
      </c>
    </row>
    <row r="1971" spans="1:2" x14ac:dyDescent="0.25">
      <c r="A1971" t="s">
        <v>9125</v>
      </c>
      <c r="B1971" t="s">
        <v>6811</v>
      </c>
    </row>
    <row r="1972" spans="1:2" x14ac:dyDescent="0.25">
      <c r="A1972" t="s">
        <v>9126</v>
      </c>
      <c r="B1972" t="s">
        <v>6812</v>
      </c>
    </row>
    <row r="1973" spans="1:2" x14ac:dyDescent="0.25">
      <c r="A1973" t="s">
        <v>9127</v>
      </c>
      <c r="B1973" t="s">
        <v>6813</v>
      </c>
    </row>
    <row r="1974" spans="1:2" x14ac:dyDescent="0.25">
      <c r="A1974" t="s">
        <v>9128</v>
      </c>
      <c r="B1974" t="s">
        <v>6814</v>
      </c>
    </row>
    <row r="1975" spans="1:2" x14ac:dyDescent="0.25">
      <c r="A1975" t="s">
        <v>9129</v>
      </c>
      <c r="B1975" t="s">
        <v>6815</v>
      </c>
    </row>
    <row r="1976" spans="1:2" x14ac:dyDescent="0.25">
      <c r="A1976" t="s">
        <v>9130</v>
      </c>
      <c r="B1976" t="s">
        <v>6816</v>
      </c>
    </row>
    <row r="1977" spans="1:2" x14ac:dyDescent="0.25">
      <c r="A1977" t="s">
        <v>9131</v>
      </c>
      <c r="B1977" t="s">
        <v>6817</v>
      </c>
    </row>
    <row r="1978" spans="1:2" x14ac:dyDescent="0.25">
      <c r="A1978" t="s">
        <v>9132</v>
      </c>
      <c r="B1978" t="s">
        <v>6818</v>
      </c>
    </row>
    <row r="1979" spans="1:2" x14ac:dyDescent="0.25">
      <c r="A1979" t="s">
        <v>9133</v>
      </c>
      <c r="B1979" t="s">
        <v>6819</v>
      </c>
    </row>
    <row r="1980" spans="1:2" x14ac:dyDescent="0.25">
      <c r="A1980" t="s">
        <v>9134</v>
      </c>
      <c r="B1980" t="s">
        <v>6820</v>
      </c>
    </row>
    <row r="1981" spans="1:2" x14ac:dyDescent="0.25">
      <c r="A1981" t="s">
        <v>9135</v>
      </c>
      <c r="B1981" t="s">
        <v>6821</v>
      </c>
    </row>
    <row r="1982" spans="1:2" x14ac:dyDescent="0.25">
      <c r="A1982" t="s">
        <v>9136</v>
      </c>
      <c r="B1982" t="s">
        <v>6822</v>
      </c>
    </row>
    <row r="1983" spans="1:2" x14ac:dyDescent="0.25">
      <c r="A1983" t="s">
        <v>9137</v>
      </c>
      <c r="B1983" t="s">
        <v>6823</v>
      </c>
    </row>
    <row r="1984" spans="1:2" x14ac:dyDescent="0.25">
      <c r="A1984" t="s">
        <v>9138</v>
      </c>
      <c r="B1984" t="s">
        <v>6824</v>
      </c>
    </row>
    <row r="1985" spans="1:2" x14ac:dyDescent="0.25">
      <c r="A1985" t="s">
        <v>9139</v>
      </c>
      <c r="B1985" t="s">
        <v>6825</v>
      </c>
    </row>
    <row r="1986" spans="1:2" x14ac:dyDescent="0.25">
      <c r="A1986" t="s">
        <v>9140</v>
      </c>
      <c r="B1986" t="s">
        <v>6826</v>
      </c>
    </row>
    <row r="1987" spans="1:2" x14ac:dyDescent="0.25">
      <c r="A1987" t="s">
        <v>9141</v>
      </c>
      <c r="B1987" t="s">
        <v>6827</v>
      </c>
    </row>
    <row r="1988" spans="1:2" x14ac:dyDescent="0.25">
      <c r="A1988" t="s">
        <v>9142</v>
      </c>
      <c r="B1988" t="s">
        <v>5044</v>
      </c>
    </row>
    <row r="1989" spans="1:2" x14ac:dyDescent="0.25">
      <c r="A1989" t="s">
        <v>9143</v>
      </c>
      <c r="B1989" t="s">
        <v>6828</v>
      </c>
    </row>
    <row r="1990" spans="1:2" x14ac:dyDescent="0.25">
      <c r="A1990" t="s">
        <v>9144</v>
      </c>
      <c r="B1990" t="s">
        <v>6829</v>
      </c>
    </row>
    <row r="1991" spans="1:2" x14ac:dyDescent="0.25">
      <c r="A1991" t="s">
        <v>9145</v>
      </c>
      <c r="B1991" t="s">
        <v>5819</v>
      </c>
    </row>
    <row r="1992" spans="1:2" x14ac:dyDescent="0.25">
      <c r="A1992" t="s">
        <v>9146</v>
      </c>
      <c r="B1992" t="s">
        <v>6830</v>
      </c>
    </row>
    <row r="1993" spans="1:2" x14ac:dyDescent="0.25">
      <c r="A1993" t="s">
        <v>9147</v>
      </c>
      <c r="B1993" t="s">
        <v>6831</v>
      </c>
    </row>
    <row r="1994" spans="1:2" x14ac:dyDescent="0.25">
      <c r="A1994" t="s">
        <v>9148</v>
      </c>
      <c r="B1994" t="s">
        <v>6832</v>
      </c>
    </row>
    <row r="1995" spans="1:2" x14ac:dyDescent="0.25">
      <c r="A1995" t="s">
        <v>9149</v>
      </c>
      <c r="B1995" t="s">
        <v>6833</v>
      </c>
    </row>
    <row r="1996" spans="1:2" x14ac:dyDescent="0.25">
      <c r="A1996" t="s">
        <v>9150</v>
      </c>
      <c r="B1996" t="s">
        <v>6834</v>
      </c>
    </row>
    <row r="1997" spans="1:2" x14ac:dyDescent="0.25">
      <c r="A1997" t="s">
        <v>9151</v>
      </c>
      <c r="B1997" t="s">
        <v>6835</v>
      </c>
    </row>
    <row r="1998" spans="1:2" x14ac:dyDescent="0.25">
      <c r="A1998" t="s">
        <v>9152</v>
      </c>
      <c r="B1998" t="s">
        <v>6836</v>
      </c>
    </row>
    <row r="1999" spans="1:2" x14ac:dyDescent="0.25">
      <c r="A1999" t="s">
        <v>9153</v>
      </c>
      <c r="B1999" t="s">
        <v>5462</v>
      </c>
    </row>
    <row r="2000" spans="1:2" x14ac:dyDescent="0.25">
      <c r="A2000" t="s">
        <v>9154</v>
      </c>
      <c r="B2000" t="s">
        <v>6837</v>
      </c>
    </row>
    <row r="2001" spans="1:2" x14ac:dyDescent="0.25">
      <c r="A2001" t="s">
        <v>9155</v>
      </c>
      <c r="B2001" t="s">
        <v>6838</v>
      </c>
    </row>
    <row r="2002" spans="1:2" x14ac:dyDescent="0.25">
      <c r="A2002" t="s">
        <v>9156</v>
      </c>
      <c r="B2002" t="s">
        <v>6839</v>
      </c>
    </row>
    <row r="2003" spans="1:2" x14ac:dyDescent="0.25">
      <c r="A2003" t="s">
        <v>9157</v>
      </c>
      <c r="B2003" t="s">
        <v>6837</v>
      </c>
    </row>
    <row r="2004" spans="1:2" x14ac:dyDescent="0.25">
      <c r="A2004" t="s">
        <v>9158</v>
      </c>
      <c r="B2004" t="s">
        <v>5182</v>
      </c>
    </row>
    <row r="2005" spans="1:2" x14ac:dyDescent="0.25">
      <c r="A2005" t="s">
        <v>9159</v>
      </c>
      <c r="B2005" t="s">
        <v>6840</v>
      </c>
    </row>
    <row r="2006" spans="1:2" x14ac:dyDescent="0.25">
      <c r="A2006" t="s">
        <v>9160</v>
      </c>
      <c r="B2006" t="s">
        <v>6841</v>
      </c>
    </row>
    <row r="2007" spans="1:2" x14ac:dyDescent="0.25">
      <c r="A2007" t="s">
        <v>9161</v>
      </c>
      <c r="B2007" t="s">
        <v>6842</v>
      </c>
    </row>
    <row r="2008" spans="1:2" x14ac:dyDescent="0.25">
      <c r="A2008" t="s">
        <v>9162</v>
      </c>
      <c r="B2008" t="s">
        <v>5181</v>
      </c>
    </row>
    <row r="2009" spans="1:2" x14ac:dyDescent="0.25">
      <c r="A2009" t="s">
        <v>9163</v>
      </c>
      <c r="B2009" t="s">
        <v>5180</v>
      </c>
    </row>
    <row r="2010" spans="1:2" x14ac:dyDescent="0.25">
      <c r="A2010" t="s">
        <v>9164</v>
      </c>
      <c r="B2010" t="s">
        <v>5740</v>
      </c>
    </row>
    <row r="2011" spans="1:2" x14ac:dyDescent="0.25">
      <c r="A2011" t="s">
        <v>9165</v>
      </c>
      <c r="B2011" t="s">
        <v>5738</v>
      </c>
    </row>
    <row r="2012" spans="1:2" x14ac:dyDescent="0.25">
      <c r="A2012" t="s">
        <v>9166</v>
      </c>
      <c r="B2012" t="s">
        <v>5036</v>
      </c>
    </row>
    <row r="2013" spans="1:2" x14ac:dyDescent="0.25">
      <c r="A2013" t="s">
        <v>9167</v>
      </c>
      <c r="B2013" t="s">
        <v>6843</v>
      </c>
    </row>
    <row r="2014" spans="1:2" x14ac:dyDescent="0.25">
      <c r="A2014" t="s">
        <v>9168</v>
      </c>
      <c r="B2014" t="s">
        <v>6844</v>
      </c>
    </row>
    <row r="2015" spans="1:2" x14ac:dyDescent="0.25">
      <c r="A2015" t="s">
        <v>9169</v>
      </c>
      <c r="B2015" t="s">
        <v>6845</v>
      </c>
    </row>
    <row r="2016" spans="1:2" x14ac:dyDescent="0.25">
      <c r="A2016" t="s">
        <v>9170</v>
      </c>
      <c r="B2016" t="s">
        <v>6846</v>
      </c>
    </row>
    <row r="2017" spans="1:2" x14ac:dyDescent="0.25">
      <c r="A2017" t="s">
        <v>9171</v>
      </c>
      <c r="B2017" t="s">
        <v>6847</v>
      </c>
    </row>
    <row r="2018" spans="1:2" x14ac:dyDescent="0.25">
      <c r="A2018" t="s">
        <v>9172</v>
      </c>
      <c r="B2018" t="s">
        <v>6848</v>
      </c>
    </row>
    <row r="2019" spans="1:2" x14ac:dyDescent="0.25">
      <c r="A2019" t="s">
        <v>9173</v>
      </c>
      <c r="B2019" t="s">
        <v>5029</v>
      </c>
    </row>
    <row r="2020" spans="1:2" x14ac:dyDescent="0.25">
      <c r="A2020" t="s">
        <v>9174</v>
      </c>
      <c r="B2020" t="s">
        <v>5044</v>
      </c>
    </row>
    <row r="2021" spans="1:2" x14ac:dyDescent="0.25">
      <c r="A2021" t="s">
        <v>9175</v>
      </c>
      <c r="B2021" t="s">
        <v>6849</v>
      </c>
    </row>
    <row r="2022" spans="1:2" x14ac:dyDescent="0.25">
      <c r="A2022" t="s">
        <v>9176</v>
      </c>
      <c r="B2022" t="s">
        <v>6850</v>
      </c>
    </row>
    <row r="2023" spans="1:2" x14ac:dyDescent="0.25">
      <c r="A2023" t="s">
        <v>9177</v>
      </c>
      <c r="B2023" t="s">
        <v>5462</v>
      </c>
    </row>
    <row r="2024" spans="1:2" x14ac:dyDescent="0.25">
      <c r="A2024" t="s">
        <v>9178</v>
      </c>
      <c r="B2024" t="s">
        <v>6851</v>
      </c>
    </row>
    <row r="2025" spans="1:2" x14ac:dyDescent="0.25">
      <c r="A2025" t="s">
        <v>9179</v>
      </c>
      <c r="B2025" t="s">
        <v>6852</v>
      </c>
    </row>
    <row r="2026" spans="1:2" x14ac:dyDescent="0.25">
      <c r="A2026" t="s">
        <v>9180</v>
      </c>
      <c r="B2026" t="s">
        <v>6853</v>
      </c>
    </row>
    <row r="2027" spans="1:2" x14ac:dyDescent="0.25">
      <c r="A2027" t="s">
        <v>9181</v>
      </c>
      <c r="B2027" t="s">
        <v>6854</v>
      </c>
    </row>
    <row r="2028" spans="1:2" x14ac:dyDescent="0.25">
      <c r="A2028" t="s">
        <v>9182</v>
      </c>
      <c r="B2028" t="s">
        <v>6855</v>
      </c>
    </row>
    <row r="2029" spans="1:2" x14ac:dyDescent="0.25">
      <c r="A2029" t="s">
        <v>9183</v>
      </c>
      <c r="B2029" t="s">
        <v>5025</v>
      </c>
    </row>
    <row r="2030" spans="1:2" x14ac:dyDescent="0.25">
      <c r="A2030" t="s">
        <v>9184</v>
      </c>
      <c r="B2030" t="s">
        <v>5776</v>
      </c>
    </row>
    <row r="2031" spans="1:2" x14ac:dyDescent="0.25">
      <c r="A2031" t="s">
        <v>9185</v>
      </c>
      <c r="B2031" t="s">
        <v>6856</v>
      </c>
    </row>
    <row r="2032" spans="1:2" x14ac:dyDescent="0.25">
      <c r="A2032" t="s">
        <v>9186</v>
      </c>
      <c r="B2032" t="s">
        <v>5772</v>
      </c>
    </row>
    <row r="2033" spans="1:2" x14ac:dyDescent="0.25">
      <c r="A2033" t="s">
        <v>9187</v>
      </c>
      <c r="B2033" t="s">
        <v>5775</v>
      </c>
    </row>
    <row r="2034" spans="1:2" x14ac:dyDescent="0.25">
      <c r="A2034" t="s">
        <v>9188</v>
      </c>
      <c r="B2034" t="s">
        <v>5531</v>
      </c>
    </row>
    <row r="2035" spans="1:2" x14ac:dyDescent="0.25">
      <c r="A2035" t="s">
        <v>9189</v>
      </c>
      <c r="B2035" t="s">
        <v>5029</v>
      </c>
    </row>
    <row r="2036" spans="1:2" x14ac:dyDescent="0.25">
      <c r="A2036" t="s">
        <v>9190</v>
      </c>
      <c r="B2036" t="s">
        <v>6857</v>
      </c>
    </row>
    <row r="2037" spans="1:2" x14ac:dyDescent="0.25">
      <c r="A2037" t="s">
        <v>9191</v>
      </c>
      <c r="B2037" t="s">
        <v>5044</v>
      </c>
    </row>
    <row r="2038" spans="1:2" x14ac:dyDescent="0.25">
      <c r="A2038" t="s">
        <v>9192</v>
      </c>
      <c r="B2038" t="s">
        <v>5520</v>
      </c>
    </row>
    <row r="2039" spans="1:2" x14ac:dyDescent="0.25">
      <c r="A2039" t="s">
        <v>9193</v>
      </c>
      <c r="B2039" t="s">
        <v>5453</v>
      </c>
    </row>
    <row r="2040" spans="1:2" x14ac:dyDescent="0.25">
      <c r="A2040" t="s">
        <v>9194</v>
      </c>
      <c r="B2040" t="s">
        <v>6858</v>
      </c>
    </row>
    <row r="2041" spans="1:2" x14ac:dyDescent="0.25">
      <c r="A2041" t="s">
        <v>9195</v>
      </c>
      <c r="B2041" t="s">
        <v>5040</v>
      </c>
    </row>
    <row r="2042" spans="1:2" x14ac:dyDescent="0.25">
      <c r="A2042" t="s">
        <v>9196</v>
      </c>
      <c r="B2042" t="s">
        <v>6859</v>
      </c>
    </row>
    <row r="2043" spans="1:2" x14ac:dyDescent="0.25">
      <c r="A2043" t="s">
        <v>9197</v>
      </c>
      <c r="B2043" t="s">
        <v>6860</v>
      </c>
    </row>
    <row r="2044" spans="1:2" x14ac:dyDescent="0.25">
      <c r="A2044" t="s">
        <v>9198</v>
      </c>
      <c r="B2044" t="s">
        <v>6861</v>
      </c>
    </row>
    <row r="2045" spans="1:2" x14ac:dyDescent="0.25">
      <c r="A2045" t="s">
        <v>9199</v>
      </c>
      <c r="B2045" t="s">
        <v>6862</v>
      </c>
    </row>
    <row r="2046" spans="1:2" x14ac:dyDescent="0.25">
      <c r="A2046" t="s">
        <v>9200</v>
      </c>
      <c r="B2046" t="s">
        <v>6863</v>
      </c>
    </row>
    <row r="2047" spans="1:2" x14ac:dyDescent="0.25">
      <c r="A2047" t="s">
        <v>9201</v>
      </c>
      <c r="B2047" t="s">
        <v>6864</v>
      </c>
    </row>
    <row r="2048" spans="1:2" x14ac:dyDescent="0.25">
      <c r="A2048" t="s">
        <v>9202</v>
      </c>
      <c r="B2048" t="s">
        <v>6865</v>
      </c>
    </row>
    <row r="2049" spans="1:2" x14ac:dyDescent="0.25">
      <c r="A2049" t="s">
        <v>9203</v>
      </c>
      <c r="B2049" t="s">
        <v>6866</v>
      </c>
    </row>
    <row r="2050" spans="1:2" x14ac:dyDescent="0.25">
      <c r="A2050" t="s">
        <v>9204</v>
      </c>
      <c r="B2050" t="s">
        <v>6867</v>
      </c>
    </row>
    <row r="2051" spans="1:2" x14ac:dyDescent="0.25">
      <c r="A2051" t="s">
        <v>9205</v>
      </c>
      <c r="B2051" t="s">
        <v>6868</v>
      </c>
    </row>
    <row r="2052" spans="1:2" x14ac:dyDescent="0.25">
      <c r="A2052" t="s">
        <v>9206</v>
      </c>
      <c r="B2052" t="s">
        <v>6869</v>
      </c>
    </row>
    <row r="2053" spans="1:2" x14ac:dyDescent="0.25">
      <c r="A2053" t="s">
        <v>9207</v>
      </c>
      <c r="B2053" t="s">
        <v>6870</v>
      </c>
    </row>
    <row r="2054" spans="1:2" x14ac:dyDescent="0.25">
      <c r="A2054" t="s">
        <v>9208</v>
      </c>
      <c r="B2054" t="s">
        <v>6871</v>
      </c>
    </row>
    <row r="2055" spans="1:2" x14ac:dyDescent="0.25">
      <c r="A2055" t="s">
        <v>9209</v>
      </c>
      <c r="B2055" t="s">
        <v>6872</v>
      </c>
    </row>
    <row r="2056" spans="1:2" x14ac:dyDescent="0.25">
      <c r="A2056" t="s">
        <v>9210</v>
      </c>
      <c r="B2056" t="s">
        <v>6873</v>
      </c>
    </row>
    <row r="2057" spans="1:2" x14ac:dyDescent="0.25">
      <c r="A2057" t="s">
        <v>9211</v>
      </c>
      <c r="B2057" t="s">
        <v>6874</v>
      </c>
    </row>
    <row r="2058" spans="1:2" x14ac:dyDescent="0.25">
      <c r="A2058" t="s">
        <v>9212</v>
      </c>
      <c r="B2058" t="s">
        <v>6875</v>
      </c>
    </row>
    <row r="2059" spans="1:2" x14ac:dyDescent="0.25">
      <c r="A2059" t="s">
        <v>9213</v>
      </c>
      <c r="B2059" t="s">
        <v>6876</v>
      </c>
    </row>
    <row r="2060" spans="1:2" x14ac:dyDescent="0.25">
      <c r="A2060" t="s">
        <v>9214</v>
      </c>
      <c r="B2060" t="s">
        <v>6877</v>
      </c>
    </row>
    <row r="2061" spans="1:2" x14ac:dyDescent="0.25">
      <c r="A2061" t="s">
        <v>9215</v>
      </c>
      <c r="B2061" t="s">
        <v>6878</v>
      </c>
    </row>
    <row r="2062" spans="1:2" x14ac:dyDescent="0.25">
      <c r="A2062" t="s">
        <v>9216</v>
      </c>
      <c r="B2062" t="s">
        <v>6879</v>
      </c>
    </row>
    <row r="2063" spans="1:2" x14ac:dyDescent="0.25">
      <c r="A2063" t="s">
        <v>9217</v>
      </c>
      <c r="B2063" t="s">
        <v>6880</v>
      </c>
    </row>
    <row r="2064" spans="1:2" x14ac:dyDescent="0.25">
      <c r="A2064" t="s">
        <v>9218</v>
      </c>
      <c r="B2064" t="s">
        <v>6881</v>
      </c>
    </row>
    <row r="2065" spans="1:2" x14ac:dyDescent="0.25">
      <c r="A2065" t="s">
        <v>9219</v>
      </c>
      <c r="B2065" t="s">
        <v>6882</v>
      </c>
    </row>
    <row r="2066" spans="1:2" x14ac:dyDescent="0.25">
      <c r="A2066" t="s">
        <v>9220</v>
      </c>
      <c r="B2066" t="s">
        <v>6883</v>
      </c>
    </row>
    <row r="2067" spans="1:2" x14ac:dyDescent="0.25">
      <c r="A2067" t="s">
        <v>9221</v>
      </c>
      <c r="B2067" t="s">
        <v>5181</v>
      </c>
    </row>
    <row r="2068" spans="1:2" x14ac:dyDescent="0.25">
      <c r="A2068" t="s">
        <v>9222</v>
      </c>
      <c r="B2068" t="s">
        <v>5180</v>
      </c>
    </row>
    <row r="2069" spans="1:2" x14ac:dyDescent="0.25">
      <c r="A2069" t="s">
        <v>9223</v>
      </c>
      <c r="B2069" t="s">
        <v>6884</v>
      </c>
    </row>
    <row r="2070" spans="1:2" x14ac:dyDescent="0.25">
      <c r="A2070" t="s">
        <v>9224</v>
      </c>
      <c r="B2070" t="s">
        <v>5179</v>
      </c>
    </row>
    <row r="2071" spans="1:2" x14ac:dyDescent="0.25">
      <c r="A2071" t="s">
        <v>9225</v>
      </c>
      <c r="B2071" t="s">
        <v>5740</v>
      </c>
    </row>
    <row r="2072" spans="1:2" x14ac:dyDescent="0.25">
      <c r="A2072" t="s">
        <v>9226</v>
      </c>
      <c r="B2072" t="s">
        <v>5738</v>
      </c>
    </row>
    <row r="2073" spans="1:2" x14ac:dyDescent="0.25">
      <c r="A2073" t="s">
        <v>9227</v>
      </c>
      <c r="B2073" t="s">
        <v>6885</v>
      </c>
    </row>
    <row r="2074" spans="1:2" x14ac:dyDescent="0.25">
      <c r="A2074" t="s">
        <v>9228</v>
      </c>
      <c r="B2074" t="s">
        <v>6886</v>
      </c>
    </row>
    <row r="2075" spans="1:2" x14ac:dyDescent="0.25">
      <c r="A2075" t="s">
        <v>9229</v>
      </c>
      <c r="B2075" t="s">
        <v>6887</v>
      </c>
    </row>
    <row r="2076" spans="1:2" x14ac:dyDescent="0.25">
      <c r="A2076" t="s">
        <v>9230</v>
      </c>
      <c r="B2076" t="s">
        <v>6888</v>
      </c>
    </row>
    <row r="2077" spans="1:2" x14ac:dyDescent="0.25">
      <c r="A2077" t="s">
        <v>9231</v>
      </c>
      <c r="B2077" t="s">
        <v>6889</v>
      </c>
    </row>
    <row r="2078" spans="1:2" x14ac:dyDescent="0.25">
      <c r="A2078" t="s">
        <v>9232</v>
      </c>
      <c r="B2078" t="s">
        <v>6890</v>
      </c>
    </row>
    <row r="2079" spans="1:2" x14ac:dyDescent="0.25">
      <c r="A2079" t="s">
        <v>9233</v>
      </c>
      <c r="B2079" t="s">
        <v>6891</v>
      </c>
    </row>
    <row r="2080" spans="1:2" x14ac:dyDescent="0.25">
      <c r="A2080" t="s">
        <v>9234</v>
      </c>
      <c r="B2080" t="s">
        <v>5182</v>
      </c>
    </row>
    <row r="2081" spans="1:2" x14ac:dyDescent="0.25">
      <c r="A2081" t="s">
        <v>9235</v>
      </c>
      <c r="B2081" t="s">
        <v>6892</v>
      </c>
    </row>
    <row r="2082" spans="1:2" x14ac:dyDescent="0.25">
      <c r="A2082" t="s">
        <v>9236</v>
      </c>
      <c r="B2082" t="s">
        <v>6859</v>
      </c>
    </row>
    <row r="2083" spans="1:2" x14ac:dyDescent="0.25">
      <c r="A2083" t="s">
        <v>9237</v>
      </c>
      <c r="B2083" t="s">
        <v>6860</v>
      </c>
    </row>
    <row r="2084" spans="1:2" x14ac:dyDescent="0.25">
      <c r="A2084" t="s">
        <v>9238</v>
      </c>
      <c r="B2084" t="s">
        <v>6861</v>
      </c>
    </row>
    <row r="2085" spans="1:2" x14ac:dyDescent="0.25">
      <c r="A2085" t="s">
        <v>9239</v>
      </c>
      <c r="B2085" t="s">
        <v>6893</v>
      </c>
    </row>
    <row r="2086" spans="1:2" x14ac:dyDescent="0.25">
      <c r="A2086" t="s">
        <v>9240</v>
      </c>
      <c r="B2086" t="s">
        <v>6894</v>
      </c>
    </row>
    <row r="2087" spans="1:2" x14ac:dyDescent="0.25">
      <c r="A2087" t="s">
        <v>9241</v>
      </c>
      <c r="B2087" t="s">
        <v>6864</v>
      </c>
    </row>
    <row r="2088" spans="1:2" x14ac:dyDescent="0.25">
      <c r="A2088" t="s">
        <v>9242</v>
      </c>
      <c r="B2088" t="s">
        <v>6895</v>
      </c>
    </row>
    <row r="2089" spans="1:2" x14ac:dyDescent="0.25">
      <c r="A2089" t="s">
        <v>9243</v>
      </c>
      <c r="B2089" t="s">
        <v>6896</v>
      </c>
    </row>
    <row r="2090" spans="1:2" x14ac:dyDescent="0.25">
      <c r="A2090" t="s">
        <v>9244</v>
      </c>
      <c r="B2090" t="s">
        <v>6897</v>
      </c>
    </row>
    <row r="2091" spans="1:2" x14ac:dyDescent="0.25">
      <c r="A2091" t="s">
        <v>9245</v>
      </c>
      <c r="B2091" t="s">
        <v>6898</v>
      </c>
    </row>
    <row r="2092" spans="1:2" x14ac:dyDescent="0.25">
      <c r="A2092" t="s">
        <v>9246</v>
      </c>
      <c r="B2092" t="s">
        <v>6899</v>
      </c>
    </row>
    <row r="2093" spans="1:2" x14ac:dyDescent="0.25">
      <c r="A2093" t="s">
        <v>9247</v>
      </c>
      <c r="B2093" t="s">
        <v>6900</v>
      </c>
    </row>
    <row r="2094" spans="1:2" x14ac:dyDescent="0.25">
      <c r="A2094" t="s">
        <v>9248</v>
      </c>
      <c r="B2094" t="s">
        <v>6901</v>
      </c>
    </row>
    <row r="2095" spans="1:2" x14ac:dyDescent="0.25">
      <c r="A2095" t="s">
        <v>9249</v>
      </c>
      <c r="B2095" t="s">
        <v>6902</v>
      </c>
    </row>
    <row r="2096" spans="1:2" x14ac:dyDescent="0.25">
      <c r="A2096" t="s">
        <v>9250</v>
      </c>
      <c r="B2096" t="s">
        <v>6903</v>
      </c>
    </row>
    <row r="2097" spans="1:2" x14ac:dyDescent="0.25">
      <c r="A2097" t="s">
        <v>9251</v>
      </c>
      <c r="B2097" t="s">
        <v>6904</v>
      </c>
    </row>
    <row r="2098" spans="1:2" x14ac:dyDescent="0.25">
      <c r="A2098" t="s">
        <v>9252</v>
      </c>
      <c r="B2098" t="s">
        <v>6905</v>
      </c>
    </row>
    <row r="2099" spans="1:2" x14ac:dyDescent="0.25">
      <c r="A2099" t="s">
        <v>9253</v>
      </c>
      <c r="B2099" t="s">
        <v>6906</v>
      </c>
    </row>
    <row r="2100" spans="1:2" x14ac:dyDescent="0.25">
      <c r="A2100" t="s">
        <v>9254</v>
      </c>
      <c r="B2100" t="s">
        <v>6907</v>
      </c>
    </row>
    <row r="2101" spans="1:2" x14ac:dyDescent="0.25">
      <c r="A2101" t="s">
        <v>9255</v>
      </c>
      <c r="B2101" t="s">
        <v>6908</v>
      </c>
    </row>
    <row r="2102" spans="1:2" x14ac:dyDescent="0.25">
      <c r="A2102" t="s">
        <v>9256</v>
      </c>
      <c r="B2102" t="s">
        <v>6909</v>
      </c>
    </row>
    <row r="2103" spans="1:2" x14ac:dyDescent="0.25">
      <c r="A2103" t="s">
        <v>9257</v>
      </c>
      <c r="B2103" t="s">
        <v>6910</v>
      </c>
    </row>
    <row r="2104" spans="1:2" x14ac:dyDescent="0.25">
      <c r="A2104" t="s">
        <v>9258</v>
      </c>
      <c r="B2104" t="s">
        <v>6911</v>
      </c>
    </row>
    <row r="2105" spans="1:2" x14ac:dyDescent="0.25">
      <c r="A2105" t="s">
        <v>9259</v>
      </c>
      <c r="B2105" t="s">
        <v>6912</v>
      </c>
    </row>
    <row r="2106" spans="1:2" x14ac:dyDescent="0.25">
      <c r="A2106" t="s">
        <v>9260</v>
      </c>
      <c r="B2106" t="s">
        <v>5044</v>
      </c>
    </row>
    <row r="2107" spans="1:2" x14ac:dyDescent="0.25">
      <c r="A2107" t="s">
        <v>9261</v>
      </c>
      <c r="B2107" t="s">
        <v>6913</v>
      </c>
    </row>
    <row r="2108" spans="1:2" x14ac:dyDescent="0.25">
      <c r="A2108" t="s">
        <v>9262</v>
      </c>
      <c r="B2108" t="s">
        <v>6914</v>
      </c>
    </row>
    <row r="2109" spans="1:2" x14ac:dyDescent="0.25">
      <c r="A2109" t="s">
        <v>9263</v>
      </c>
      <c r="B2109" t="s">
        <v>6915</v>
      </c>
    </row>
    <row r="2110" spans="1:2" x14ac:dyDescent="0.25">
      <c r="A2110" t="s">
        <v>9264</v>
      </c>
      <c r="B2110" t="s">
        <v>6916</v>
      </c>
    </row>
    <row r="2111" spans="1:2" x14ac:dyDescent="0.25">
      <c r="A2111" t="s">
        <v>9265</v>
      </c>
      <c r="B2111" t="s">
        <v>6917</v>
      </c>
    </row>
    <row r="2112" spans="1:2" x14ac:dyDescent="0.25">
      <c r="A2112" t="s">
        <v>9266</v>
      </c>
      <c r="B2112" t="s">
        <v>6918</v>
      </c>
    </row>
    <row r="2113" spans="1:2" x14ac:dyDescent="0.25">
      <c r="A2113" t="s">
        <v>9267</v>
      </c>
      <c r="B2113" t="s">
        <v>5044</v>
      </c>
    </row>
    <row r="2114" spans="1:2" x14ac:dyDescent="0.25">
      <c r="A2114" t="s">
        <v>9268</v>
      </c>
      <c r="B2114" t="s">
        <v>6919</v>
      </c>
    </row>
    <row r="2115" spans="1:2" x14ac:dyDescent="0.25">
      <c r="A2115" t="s">
        <v>9269</v>
      </c>
      <c r="B2115" t="s">
        <v>6920</v>
      </c>
    </row>
    <row r="2116" spans="1:2" x14ac:dyDescent="0.25">
      <c r="A2116" t="s">
        <v>9270</v>
      </c>
      <c r="B2116" t="s">
        <v>6921</v>
      </c>
    </row>
    <row r="2117" spans="1:2" x14ac:dyDescent="0.25">
      <c r="A2117" t="s">
        <v>9271</v>
      </c>
      <c r="B2117" t="s">
        <v>6922</v>
      </c>
    </row>
    <row r="2118" spans="1:2" x14ac:dyDescent="0.25">
      <c r="A2118" t="s">
        <v>9272</v>
      </c>
      <c r="B2118" t="s">
        <v>6923</v>
      </c>
    </row>
    <row r="2119" spans="1:2" x14ac:dyDescent="0.25">
      <c r="A2119" t="s">
        <v>9273</v>
      </c>
      <c r="B2119" t="s">
        <v>5044</v>
      </c>
    </row>
    <row r="2120" spans="1:2" x14ac:dyDescent="0.25">
      <c r="A2120" t="s">
        <v>9274</v>
      </c>
      <c r="B2120" t="s">
        <v>6924</v>
      </c>
    </row>
    <row r="2121" spans="1:2" x14ac:dyDescent="0.25">
      <c r="A2121" t="s">
        <v>9275</v>
      </c>
      <c r="B2121" t="s">
        <v>6925</v>
      </c>
    </row>
    <row r="2122" spans="1:2" x14ac:dyDescent="0.25">
      <c r="A2122" t="s">
        <v>9276</v>
      </c>
      <c r="B2122" t="s">
        <v>6926</v>
      </c>
    </row>
    <row r="2123" spans="1:2" x14ac:dyDescent="0.25">
      <c r="A2123" t="s">
        <v>9277</v>
      </c>
      <c r="B2123" t="s">
        <v>6927</v>
      </c>
    </row>
    <row r="2124" spans="1:2" x14ac:dyDescent="0.25">
      <c r="A2124" t="s">
        <v>9278</v>
      </c>
      <c r="B2124" t="s">
        <v>6928</v>
      </c>
    </row>
    <row r="2125" spans="1:2" x14ac:dyDescent="0.25">
      <c r="A2125" t="s">
        <v>9279</v>
      </c>
      <c r="B2125" t="s">
        <v>5044</v>
      </c>
    </row>
    <row r="2126" spans="1:2" x14ac:dyDescent="0.25">
      <c r="A2126" t="s">
        <v>9280</v>
      </c>
      <c r="B2126" t="s">
        <v>6929</v>
      </c>
    </row>
    <row r="2127" spans="1:2" x14ac:dyDescent="0.25">
      <c r="A2127" t="s">
        <v>9281</v>
      </c>
      <c r="B2127" t="s">
        <v>6930</v>
      </c>
    </row>
    <row r="2128" spans="1:2" x14ac:dyDescent="0.25">
      <c r="A2128" t="s">
        <v>9282</v>
      </c>
      <c r="B2128" t="s">
        <v>6931</v>
      </c>
    </row>
    <row r="2129" spans="1:2" x14ac:dyDescent="0.25">
      <c r="A2129" t="s">
        <v>9283</v>
      </c>
      <c r="B2129" t="s">
        <v>6932</v>
      </c>
    </row>
    <row r="2130" spans="1:2" x14ac:dyDescent="0.25">
      <c r="A2130" t="s">
        <v>9284</v>
      </c>
      <c r="B2130" t="s">
        <v>6933</v>
      </c>
    </row>
    <row r="2131" spans="1:2" x14ac:dyDescent="0.25">
      <c r="A2131" t="s">
        <v>9285</v>
      </c>
      <c r="B2131" t="s">
        <v>6934</v>
      </c>
    </row>
    <row r="2132" spans="1:2" x14ac:dyDescent="0.25">
      <c r="A2132" t="s">
        <v>9286</v>
      </c>
      <c r="B2132" t="s">
        <v>6935</v>
      </c>
    </row>
    <row r="2133" spans="1:2" x14ac:dyDescent="0.25">
      <c r="A2133" t="s">
        <v>9287</v>
      </c>
      <c r="B2133" t="s">
        <v>6936</v>
      </c>
    </row>
    <row r="2134" spans="1:2" x14ac:dyDescent="0.25">
      <c r="A2134" t="s">
        <v>9288</v>
      </c>
      <c r="B2134" t="s">
        <v>6937</v>
      </c>
    </row>
    <row r="2135" spans="1:2" x14ac:dyDescent="0.25">
      <c r="A2135" t="s">
        <v>9289</v>
      </c>
      <c r="B2135" t="s">
        <v>5701</v>
      </c>
    </row>
    <row r="2136" spans="1:2" x14ac:dyDescent="0.25">
      <c r="A2136" t="s">
        <v>9290</v>
      </c>
      <c r="B2136" t="s">
        <v>6938</v>
      </c>
    </row>
    <row r="2137" spans="1:2" x14ac:dyDescent="0.25">
      <c r="A2137" t="s">
        <v>9291</v>
      </c>
      <c r="B2137" t="s">
        <v>6939</v>
      </c>
    </row>
    <row r="2138" spans="1:2" x14ac:dyDescent="0.25">
      <c r="A2138" t="s">
        <v>9292</v>
      </c>
      <c r="B2138" t="s">
        <v>6940</v>
      </c>
    </row>
    <row r="2139" spans="1:2" x14ac:dyDescent="0.25">
      <c r="A2139" t="s">
        <v>9293</v>
      </c>
      <c r="B2139" t="s">
        <v>6941</v>
      </c>
    </row>
    <row r="2140" spans="1:2" x14ac:dyDescent="0.25">
      <c r="A2140" t="s">
        <v>9294</v>
      </c>
      <c r="B2140" t="s">
        <v>6789</v>
      </c>
    </row>
    <row r="2141" spans="1:2" x14ac:dyDescent="0.25">
      <c r="A2141" t="s">
        <v>9295</v>
      </c>
      <c r="B2141" t="s">
        <v>6942</v>
      </c>
    </row>
    <row r="2142" spans="1:2" x14ac:dyDescent="0.25">
      <c r="A2142" t="s">
        <v>9296</v>
      </c>
      <c r="B2142" t="s">
        <v>6943</v>
      </c>
    </row>
    <row r="2143" spans="1:2" x14ac:dyDescent="0.25">
      <c r="A2143" t="s">
        <v>9297</v>
      </c>
      <c r="B2143" t="s">
        <v>6944</v>
      </c>
    </row>
    <row r="2144" spans="1:2" x14ac:dyDescent="0.25">
      <c r="A2144" t="s">
        <v>9298</v>
      </c>
      <c r="B2144" t="s">
        <v>6945</v>
      </c>
    </row>
    <row r="2145" spans="1:2" x14ac:dyDescent="0.25">
      <c r="A2145" t="s">
        <v>9299</v>
      </c>
      <c r="B2145" t="s">
        <v>6946</v>
      </c>
    </row>
    <row r="2146" spans="1:2" x14ac:dyDescent="0.25">
      <c r="A2146" t="s">
        <v>9300</v>
      </c>
      <c r="B2146" t="s">
        <v>6947</v>
      </c>
    </row>
    <row r="2147" spans="1:2" x14ac:dyDescent="0.25">
      <c r="A2147" t="s">
        <v>9301</v>
      </c>
      <c r="B2147" t="s">
        <v>6948</v>
      </c>
    </row>
    <row r="2148" spans="1:2" x14ac:dyDescent="0.25">
      <c r="A2148" t="s">
        <v>9302</v>
      </c>
      <c r="B2148" t="s">
        <v>6949</v>
      </c>
    </row>
    <row r="2149" spans="1:2" x14ac:dyDescent="0.25">
      <c r="A2149" t="s">
        <v>9303</v>
      </c>
      <c r="B2149" t="s">
        <v>6950</v>
      </c>
    </row>
    <row r="2150" spans="1:2" x14ac:dyDescent="0.25">
      <c r="A2150" t="s">
        <v>9304</v>
      </c>
      <c r="B2150" t="s">
        <v>6951</v>
      </c>
    </row>
    <row r="2151" spans="1:2" x14ac:dyDescent="0.25">
      <c r="A2151" t="s">
        <v>9305</v>
      </c>
      <c r="B2151" t="s">
        <v>6952</v>
      </c>
    </row>
    <row r="2152" spans="1:2" x14ac:dyDescent="0.25">
      <c r="A2152" t="s">
        <v>9306</v>
      </c>
      <c r="B2152" t="s">
        <v>6953</v>
      </c>
    </row>
    <row r="2153" spans="1:2" x14ac:dyDescent="0.25">
      <c r="A2153" t="s">
        <v>9307</v>
      </c>
      <c r="B2153" t="s">
        <v>6954</v>
      </c>
    </row>
    <row r="2154" spans="1:2" x14ac:dyDescent="0.25">
      <c r="A2154" t="s">
        <v>9308</v>
      </c>
      <c r="B2154" t="s">
        <v>6955</v>
      </c>
    </row>
    <row r="2155" spans="1:2" x14ac:dyDescent="0.25">
      <c r="A2155" t="s">
        <v>9309</v>
      </c>
      <c r="B2155" t="s">
        <v>6956</v>
      </c>
    </row>
    <row r="2156" spans="1:2" x14ac:dyDescent="0.25">
      <c r="A2156" t="s">
        <v>9310</v>
      </c>
      <c r="B2156" t="s">
        <v>6957</v>
      </c>
    </row>
    <row r="2157" spans="1:2" x14ac:dyDescent="0.25">
      <c r="A2157" t="s">
        <v>9311</v>
      </c>
      <c r="B2157" t="s">
        <v>6958</v>
      </c>
    </row>
    <row r="2158" spans="1:2" x14ac:dyDescent="0.25">
      <c r="A2158" t="s">
        <v>9312</v>
      </c>
      <c r="B2158" t="s">
        <v>6959</v>
      </c>
    </row>
    <row r="2159" spans="1:2" x14ac:dyDescent="0.25">
      <c r="A2159" t="s">
        <v>9313</v>
      </c>
      <c r="B2159" t="s">
        <v>6960</v>
      </c>
    </row>
    <row r="2160" spans="1:2" x14ac:dyDescent="0.25">
      <c r="A2160" t="s">
        <v>9314</v>
      </c>
      <c r="B2160" t="s">
        <v>6961</v>
      </c>
    </row>
    <row r="2161" spans="1:2" x14ac:dyDescent="0.25">
      <c r="A2161" t="s">
        <v>9315</v>
      </c>
      <c r="B2161" t="s">
        <v>6962</v>
      </c>
    </row>
    <row r="2162" spans="1:2" x14ac:dyDescent="0.25">
      <c r="A2162" t="s">
        <v>9316</v>
      </c>
      <c r="B2162" t="s">
        <v>6963</v>
      </c>
    </row>
    <row r="2163" spans="1:2" x14ac:dyDescent="0.25">
      <c r="A2163" t="s">
        <v>9317</v>
      </c>
      <c r="B2163" t="s">
        <v>6964</v>
      </c>
    </row>
    <row r="2164" spans="1:2" x14ac:dyDescent="0.25">
      <c r="A2164" t="s">
        <v>9318</v>
      </c>
      <c r="B2164" t="s">
        <v>6965</v>
      </c>
    </row>
    <row r="2165" spans="1:2" x14ac:dyDescent="0.25">
      <c r="A2165" t="s">
        <v>9319</v>
      </c>
      <c r="B2165" t="s">
        <v>6966</v>
      </c>
    </row>
    <row r="2166" spans="1:2" x14ac:dyDescent="0.25">
      <c r="A2166" t="s">
        <v>9320</v>
      </c>
      <c r="B2166" t="s">
        <v>6967</v>
      </c>
    </row>
    <row r="2167" spans="1:2" x14ac:dyDescent="0.25">
      <c r="A2167" t="s">
        <v>9321</v>
      </c>
      <c r="B2167" t="s">
        <v>6968</v>
      </c>
    </row>
    <row r="2168" spans="1:2" x14ac:dyDescent="0.25">
      <c r="A2168" t="s">
        <v>9322</v>
      </c>
      <c r="B2168" t="s">
        <v>6969</v>
      </c>
    </row>
    <row r="2169" spans="1:2" x14ac:dyDescent="0.25">
      <c r="A2169" t="s">
        <v>9323</v>
      </c>
      <c r="B2169" t="s">
        <v>5044</v>
      </c>
    </row>
    <row r="2170" spans="1:2" x14ac:dyDescent="0.25">
      <c r="A2170" t="s">
        <v>9324</v>
      </c>
      <c r="B2170" t="s">
        <v>6970</v>
      </c>
    </row>
    <row r="2171" spans="1:2" x14ac:dyDescent="0.25">
      <c r="A2171" t="s">
        <v>9325</v>
      </c>
      <c r="B2171" t="s">
        <v>6971</v>
      </c>
    </row>
    <row r="2172" spans="1:2" x14ac:dyDescent="0.25">
      <c r="A2172" t="s">
        <v>9326</v>
      </c>
      <c r="B2172" t="s">
        <v>5715</v>
      </c>
    </row>
    <row r="2173" spans="1:2" x14ac:dyDescent="0.25">
      <c r="A2173" t="s">
        <v>9327</v>
      </c>
      <c r="B2173" t="s">
        <v>6972</v>
      </c>
    </row>
    <row r="2174" spans="1:2" x14ac:dyDescent="0.25">
      <c r="A2174" t="s">
        <v>9328</v>
      </c>
      <c r="B2174" t="s">
        <v>6973</v>
      </c>
    </row>
    <row r="2175" spans="1:2" x14ac:dyDescent="0.25">
      <c r="A2175" t="s">
        <v>9329</v>
      </c>
      <c r="B2175" t="s">
        <v>5716</v>
      </c>
    </row>
    <row r="2176" spans="1:2" x14ac:dyDescent="0.25">
      <c r="A2176" t="s">
        <v>9330</v>
      </c>
      <c r="B2176" t="s">
        <v>6047</v>
      </c>
    </row>
    <row r="2177" spans="1:2" x14ac:dyDescent="0.25">
      <c r="A2177" t="s">
        <v>9331</v>
      </c>
      <c r="B2177" t="s">
        <v>5714</v>
      </c>
    </row>
    <row r="2178" spans="1:2" x14ac:dyDescent="0.25">
      <c r="A2178" t="s">
        <v>9332</v>
      </c>
      <c r="B2178" t="s">
        <v>5798</v>
      </c>
    </row>
    <row r="2179" spans="1:2" x14ac:dyDescent="0.25">
      <c r="A2179" t="s">
        <v>9333</v>
      </c>
      <c r="B2179" t="s">
        <v>5158</v>
      </c>
    </row>
    <row r="2180" spans="1:2" x14ac:dyDescent="0.25">
      <c r="A2180" t="s">
        <v>9334</v>
      </c>
      <c r="B2180" t="s">
        <v>6974</v>
      </c>
    </row>
    <row r="2181" spans="1:2" x14ac:dyDescent="0.25">
      <c r="A2181" t="s">
        <v>9335</v>
      </c>
      <c r="B2181" t="s">
        <v>6040</v>
      </c>
    </row>
    <row r="2182" spans="1:2" x14ac:dyDescent="0.25">
      <c r="A2182" t="s">
        <v>9336</v>
      </c>
      <c r="B2182" t="s">
        <v>6975</v>
      </c>
    </row>
    <row r="2183" spans="1:2" x14ac:dyDescent="0.25">
      <c r="A2183" t="s">
        <v>9337</v>
      </c>
      <c r="B2183" t="s">
        <v>6976</v>
      </c>
    </row>
    <row r="2184" spans="1:2" x14ac:dyDescent="0.25">
      <c r="A2184" t="s">
        <v>9338</v>
      </c>
      <c r="B2184" t="s">
        <v>5723</v>
      </c>
    </row>
    <row r="2185" spans="1:2" x14ac:dyDescent="0.25">
      <c r="A2185" t="s">
        <v>9339</v>
      </c>
      <c r="B2185" t="s">
        <v>6977</v>
      </c>
    </row>
    <row r="2186" spans="1:2" x14ac:dyDescent="0.25">
      <c r="A2186" t="s">
        <v>9340</v>
      </c>
      <c r="B2186" t="s">
        <v>5725</v>
      </c>
    </row>
    <row r="2187" spans="1:2" x14ac:dyDescent="0.25">
      <c r="A2187" t="s">
        <v>9341</v>
      </c>
      <c r="B2187" t="s">
        <v>6978</v>
      </c>
    </row>
    <row r="2188" spans="1:2" x14ac:dyDescent="0.25">
      <c r="A2188" t="s">
        <v>9342</v>
      </c>
      <c r="B2188" t="s">
        <v>6979</v>
      </c>
    </row>
    <row r="2189" spans="1:2" x14ac:dyDescent="0.25">
      <c r="A2189" t="s">
        <v>9343</v>
      </c>
      <c r="B2189" t="s">
        <v>6980</v>
      </c>
    </row>
    <row r="2190" spans="1:2" x14ac:dyDescent="0.25">
      <c r="A2190" t="s">
        <v>9344</v>
      </c>
      <c r="B2190" t="s">
        <v>6981</v>
      </c>
    </row>
    <row r="2191" spans="1:2" x14ac:dyDescent="0.25">
      <c r="A2191" t="s">
        <v>9345</v>
      </c>
      <c r="B2191" t="s">
        <v>6982</v>
      </c>
    </row>
    <row r="2192" spans="1:2" x14ac:dyDescent="0.25">
      <c r="A2192" t="s">
        <v>9346</v>
      </c>
      <c r="B2192" t="s">
        <v>6983</v>
      </c>
    </row>
    <row r="2193" spans="1:2" x14ac:dyDescent="0.25">
      <c r="A2193" t="s">
        <v>9347</v>
      </c>
      <c r="B2193" t="s">
        <v>6984</v>
      </c>
    </row>
    <row r="2194" spans="1:2" x14ac:dyDescent="0.25">
      <c r="A2194" t="s">
        <v>9348</v>
      </c>
      <c r="B2194" t="s">
        <v>6985</v>
      </c>
    </row>
    <row r="2195" spans="1:2" x14ac:dyDescent="0.25">
      <c r="A2195" t="s">
        <v>9349</v>
      </c>
      <c r="B2195" t="s">
        <v>6051</v>
      </c>
    </row>
    <row r="2196" spans="1:2" x14ac:dyDescent="0.25">
      <c r="A2196" t="s">
        <v>9350</v>
      </c>
      <c r="B2196" t="s">
        <v>6056</v>
      </c>
    </row>
    <row r="2197" spans="1:2" x14ac:dyDescent="0.25">
      <c r="A2197" t="s">
        <v>9351</v>
      </c>
      <c r="B2197" t="s">
        <v>6052</v>
      </c>
    </row>
    <row r="2198" spans="1:2" x14ac:dyDescent="0.25">
      <c r="A2198" t="s">
        <v>9352</v>
      </c>
      <c r="B2198" t="s">
        <v>6057</v>
      </c>
    </row>
    <row r="2199" spans="1:2" x14ac:dyDescent="0.25">
      <c r="A2199" t="s">
        <v>9353</v>
      </c>
      <c r="B2199" t="s">
        <v>5772</v>
      </c>
    </row>
    <row r="2200" spans="1:2" x14ac:dyDescent="0.25">
      <c r="A2200" t="s">
        <v>9354</v>
      </c>
      <c r="B2200" t="s">
        <v>6060</v>
      </c>
    </row>
    <row r="2201" spans="1:2" x14ac:dyDescent="0.25">
      <c r="A2201" t="s">
        <v>9355</v>
      </c>
      <c r="B2201" t="s">
        <v>6063</v>
      </c>
    </row>
    <row r="2202" spans="1:2" x14ac:dyDescent="0.25">
      <c r="A2202" t="s">
        <v>9356</v>
      </c>
      <c r="B2202" t="s">
        <v>5037</v>
      </c>
    </row>
    <row r="2203" spans="1:2" x14ac:dyDescent="0.25">
      <c r="A2203" t="s">
        <v>9357</v>
      </c>
      <c r="B2203" t="s">
        <v>5178</v>
      </c>
    </row>
    <row r="2204" spans="1:2" x14ac:dyDescent="0.25">
      <c r="A2204" t="s">
        <v>9358</v>
      </c>
      <c r="B2204" t="s">
        <v>5179</v>
      </c>
    </row>
    <row r="2205" spans="1:2" x14ac:dyDescent="0.25">
      <c r="A2205" t="s">
        <v>9359</v>
      </c>
      <c r="B2205" t="s">
        <v>6986</v>
      </c>
    </row>
    <row r="2206" spans="1:2" x14ac:dyDescent="0.25">
      <c r="A2206" t="s">
        <v>9360</v>
      </c>
      <c r="B2206" t="s">
        <v>6987</v>
      </c>
    </row>
    <row r="2207" spans="1:2" x14ac:dyDescent="0.25">
      <c r="A2207" t="s">
        <v>9361</v>
      </c>
      <c r="B2207" t="s">
        <v>5732</v>
      </c>
    </row>
    <row r="2208" spans="1:2" x14ac:dyDescent="0.25">
      <c r="A2208" t="s">
        <v>9362</v>
      </c>
      <c r="B2208" t="s">
        <v>6988</v>
      </c>
    </row>
    <row r="2209" spans="1:2" x14ac:dyDescent="0.25">
      <c r="A2209" t="s">
        <v>9363</v>
      </c>
      <c r="B2209" t="s">
        <v>6989</v>
      </c>
    </row>
    <row r="2210" spans="1:2" x14ac:dyDescent="0.25">
      <c r="A2210" t="s">
        <v>9364</v>
      </c>
      <c r="B2210" t="s">
        <v>6990</v>
      </c>
    </row>
    <row r="2211" spans="1:2" x14ac:dyDescent="0.25">
      <c r="A2211" t="s">
        <v>9365</v>
      </c>
      <c r="B2211" t="s">
        <v>5476</v>
      </c>
    </row>
    <row r="2212" spans="1:2" x14ac:dyDescent="0.25">
      <c r="A2212" t="s">
        <v>9366</v>
      </c>
      <c r="B2212" t="s">
        <v>6519</v>
      </c>
    </row>
    <row r="2213" spans="1:2" x14ac:dyDescent="0.25">
      <c r="A2213" t="s">
        <v>9367</v>
      </c>
      <c r="B2213" t="s">
        <v>6488</v>
      </c>
    </row>
    <row r="2214" spans="1:2" x14ac:dyDescent="0.25">
      <c r="A2214" t="s">
        <v>9368</v>
      </c>
      <c r="B2214" t="s">
        <v>6991</v>
      </c>
    </row>
    <row r="2215" spans="1:2" x14ac:dyDescent="0.25">
      <c r="A2215" t="s">
        <v>9369</v>
      </c>
      <c r="B2215" t="s">
        <v>6481</v>
      </c>
    </row>
    <row r="2216" spans="1:2" x14ac:dyDescent="0.25">
      <c r="A2216" t="s">
        <v>9370</v>
      </c>
      <c r="B2216" t="s">
        <v>5679</v>
      </c>
    </row>
    <row r="2217" spans="1:2" x14ac:dyDescent="0.25">
      <c r="A2217" t="s">
        <v>9371</v>
      </c>
      <c r="B2217" t="s">
        <v>6992</v>
      </c>
    </row>
    <row r="2218" spans="1:2" x14ac:dyDescent="0.25">
      <c r="A2218" t="s">
        <v>9372</v>
      </c>
      <c r="B2218" t="s">
        <v>6993</v>
      </c>
    </row>
    <row r="2219" spans="1:2" x14ac:dyDescent="0.25">
      <c r="A2219" t="s">
        <v>9373</v>
      </c>
      <c r="B2219" t="s">
        <v>6994</v>
      </c>
    </row>
    <row r="2220" spans="1:2" x14ac:dyDescent="0.25">
      <c r="A2220" t="s">
        <v>9374</v>
      </c>
      <c r="B2220" t="s">
        <v>6995</v>
      </c>
    </row>
    <row r="2221" spans="1:2" x14ac:dyDescent="0.25">
      <c r="A2221" t="s">
        <v>9375</v>
      </c>
      <c r="B2221" t="s">
        <v>6996</v>
      </c>
    </row>
    <row r="2222" spans="1:2" x14ac:dyDescent="0.25">
      <c r="A2222" t="s">
        <v>9376</v>
      </c>
      <c r="B2222" t="s">
        <v>6997</v>
      </c>
    </row>
    <row r="2223" spans="1:2" x14ac:dyDescent="0.25">
      <c r="A2223" t="s">
        <v>9377</v>
      </c>
      <c r="B2223" t="s">
        <v>6998</v>
      </c>
    </row>
    <row r="2224" spans="1:2" x14ac:dyDescent="0.25">
      <c r="A2224" t="s">
        <v>9378</v>
      </c>
      <c r="B2224" t="s">
        <v>5037</v>
      </c>
    </row>
    <row r="2225" spans="1:2" x14ac:dyDescent="0.25">
      <c r="A2225" t="s">
        <v>9379</v>
      </c>
      <c r="B2225" t="s">
        <v>5179</v>
      </c>
    </row>
    <row r="2226" spans="1:2" x14ac:dyDescent="0.25">
      <c r="A2226" t="s">
        <v>9380</v>
      </c>
      <c r="B2226" t="s">
        <v>6986</v>
      </c>
    </row>
    <row r="2227" spans="1:2" x14ac:dyDescent="0.25">
      <c r="A2227" t="s">
        <v>9381</v>
      </c>
      <c r="B2227" t="s">
        <v>5818</v>
      </c>
    </row>
    <row r="2228" spans="1:2" x14ac:dyDescent="0.25">
      <c r="A2228" t="s">
        <v>9382</v>
      </c>
      <c r="B2228" t="s">
        <v>6778</v>
      </c>
    </row>
    <row r="2229" spans="1:2" x14ac:dyDescent="0.25">
      <c r="A2229" t="s">
        <v>9383</v>
      </c>
      <c r="B2229" t="s">
        <v>6999</v>
      </c>
    </row>
    <row r="2230" spans="1:2" x14ac:dyDescent="0.25">
      <c r="A2230" t="s">
        <v>9384</v>
      </c>
      <c r="B2230" t="s">
        <v>7000</v>
      </c>
    </row>
    <row r="2231" spans="1:2" x14ac:dyDescent="0.25">
      <c r="A2231" t="s">
        <v>9385</v>
      </c>
      <c r="B2231" t="s">
        <v>7001</v>
      </c>
    </row>
    <row r="2232" spans="1:2" x14ac:dyDescent="0.25">
      <c r="A2232" t="s">
        <v>9386</v>
      </c>
      <c r="B2232" t="s">
        <v>7002</v>
      </c>
    </row>
    <row r="2233" spans="1:2" x14ac:dyDescent="0.25">
      <c r="A2233" t="s">
        <v>9387</v>
      </c>
      <c r="B2233" t="s">
        <v>7003</v>
      </c>
    </row>
    <row r="2234" spans="1:2" x14ac:dyDescent="0.25">
      <c r="A2234" t="s">
        <v>9388</v>
      </c>
      <c r="B2234" t="s">
        <v>7004</v>
      </c>
    </row>
    <row r="2235" spans="1:2" x14ac:dyDescent="0.25">
      <c r="A2235" t="s">
        <v>9389</v>
      </c>
      <c r="B2235" t="s">
        <v>7005</v>
      </c>
    </row>
    <row r="2236" spans="1:2" x14ac:dyDescent="0.25">
      <c r="A2236" t="s">
        <v>9390</v>
      </c>
      <c r="B2236" t="s">
        <v>7006</v>
      </c>
    </row>
    <row r="2237" spans="1:2" x14ac:dyDescent="0.25">
      <c r="A2237" t="s">
        <v>9391</v>
      </c>
      <c r="B2237" t="s">
        <v>5542</v>
      </c>
    </row>
    <row r="2238" spans="1:2" x14ac:dyDescent="0.25">
      <c r="A2238" t="s">
        <v>9392</v>
      </c>
      <c r="B2238" t="s">
        <v>5548</v>
      </c>
    </row>
    <row r="2239" spans="1:2" x14ac:dyDescent="0.25">
      <c r="A2239" t="s">
        <v>9393</v>
      </c>
      <c r="B2239" t="s">
        <v>7007</v>
      </c>
    </row>
    <row r="2240" spans="1:2" x14ac:dyDescent="0.25">
      <c r="A2240" t="s">
        <v>9394</v>
      </c>
      <c r="B2240" t="s">
        <v>7008</v>
      </c>
    </row>
    <row r="2241" spans="1:2" x14ac:dyDescent="0.25">
      <c r="A2241" t="s">
        <v>9395</v>
      </c>
      <c r="B2241" t="s">
        <v>7009</v>
      </c>
    </row>
    <row r="2242" spans="1:2" x14ac:dyDescent="0.25">
      <c r="A2242" t="s">
        <v>9396</v>
      </c>
      <c r="B2242" t="s">
        <v>7010</v>
      </c>
    </row>
    <row r="2243" spans="1:2" x14ac:dyDescent="0.25">
      <c r="A2243" t="s">
        <v>9397</v>
      </c>
      <c r="B2243" t="s">
        <v>7011</v>
      </c>
    </row>
    <row r="2244" spans="1:2" x14ac:dyDescent="0.25">
      <c r="A2244" t="s">
        <v>9398</v>
      </c>
      <c r="B2244" t="s">
        <v>7012</v>
      </c>
    </row>
    <row r="2245" spans="1:2" x14ac:dyDescent="0.25">
      <c r="A2245" t="s">
        <v>9399</v>
      </c>
      <c r="B2245" t="s">
        <v>7013</v>
      </c>
    </row>
    <row r="2246" spans="1:2" x14ac:dyDescent="0.25">
      <c r="A2246" t="s">
        <v>9400</v>
      </c>
      <c r="B2246" t="s">
        <v>7014</v>
      </c>
    </row>
    <row r="2247" spans="1:2" x14ac:dyDescent="0.25">
      <c r="A2247" t="s">
        <v>9401</v>
      </c>
      <c r="B2247" t="s">
        <v>7015</v>
      </c>
    </row>
    <row r="2248" spans="1:2" x14ac:dyDescent="0.25">
      <c r="A2248" t="s">
        <v>9402</v>
      </c>
      <c r="B2248" t="s">
        <v>5092</v>
      </c>
    </row>
    <row r="2249" spans="1:2" x14ac:dyDescent="0.25">
      <c r="A2249" t="s">
        <v>9403</v>
      </c>
      <c r="B2249" t="s">
        <v>7016</v>
      </c>
    </row>
    <row r="2250" spans="1:2" x14ac:dyDescent="0.25">
      <c r="A2250" t="s">
        <v>9404</v>
      </c>
      <c r="B2250" t="s">
        <v>7017</v>
      </c>
    </row>
    <row r="2251" spans="1:2" x14ac:dyDescent="0.25">
      <c r="A2251" t="s">
        <v>9405</v>
      </c>
      <c r="B2251" t="s">
        <v>7018</v>
      </c>
    </row>
    <row r="2252" spans="1:2" x14ac:dyDescent="0.25">
      <c r="A2252" t="s">
        <v>9406</v>
      </c>
      <c r="B2252" t="s">
        <v>5462</v>
      </c>
    </row>
    <row r="2253" spans="1:2" x14ac:dyDescent="0.25">
      <c r="A2253" t="s">
        <v>9407</v>
      </c>
      <c r="B2253" t="s">
        <v>6839</v>
      </c>
    </row>
    <row r="2254" spans="1:2" x14ac:dyDescent="0.25">
      <c r="A2254" t="s">
        <v>9408</v>
      </c>
      <c r="B2254" t="s">
        <v>7019</v>
      </c>
    </row>
    <row r="2255" spans="1:2" x14ac:dyDescent="0.25">
      <c r="A2255" t="s">
        <v>9409</v>
      </c>
      <c r="B2255" t="s">
        <v>6838</v>
      </c>
    </row>
    <row r="2256" spans="1:2" x14ac:dyDescent="0.25">
      <c r="A2256" t="s">
        <v>9410</v>
      </c>
      <c r="B2256" t="s">
        <v>6837</v>
      </c>
    </row>
    <row r="2257" spans="1:2" x14ac:dyDescent="0.25">
      <c r="A2257" t="s">
        <v>9411</v>
      </c>
      <c r="B2257" t="s">
        <v>5462</v>
      </c>
    </row>
    <row r="2258" spans="1:2" x14ac:dyDescent="0.25">
      <c r="A2258" t="s">
        <v>9412</v>
      </c>
      <c r="B2258" t="s">
        <v>7020</v>
      </c>
    </row>
    <row r="2259" spans="1:2" x14ac:dyDescent="0.25">
      <c r="A2259" t="s">
        <v>9413</v>
      </c>
      <c r="B2259" t="s">
        <v>7021</v>
      </c>
    </row>
    <row r="2260" spans="1:2" x14ac:dyDescent="0.25">
      <c r="A2260" t="s">
        <v>9414</v>
      </c>
      <c r="B2260" t="s">
        <v>6853</v>
      </c>
    </row>
    <row r="2261" spans="1:2" x14ac:dyDescent="0.25">
      <c r="A2261" t="s">
        <v>9415</v>
      </c>
      <c r="B2261" t="s">
        <v>5182</v>
      </c>
    </row>
    <row r="2262" spans="1:2" x14ac:dyDescent="0.25">
      <c r="A2262" t="s">
        <v>9416</v>
      </c>
      <c r="B2262" t="s">
        <v>6840</v>
      </c>
    </row>
    <row r="2263" spans="1:2" x14ac:dyDescent="0.25">
      <c r="A2263" t="s">
        <v>9417</v>
      </c>
      <c r="B2263" t="s">
        <v>7022</v>
      </c>
    </row>
    <row r="2264" spans="1:2" x14ac:dyDescent="0.25">
      <c r="A2264" t="s">
        <v>9418</v>
      </c>
      <c r="B2264" t="s">
        <v>7023</v>
      </c>
    </row>
    <row r="2265" spans="1:2" x14ac:dyDescent="0.25">
      <c r="A2265" t="s">
        <v>9419</v>
      </c>
      <c r="B2265" t="s">
        <v>7024</v>
      </c>
    </row>
    <row r="2266" spans="1:2" x14ac:dyDescent="0.25">
      <c r="A2266" t="s">
        <v>9420</v>
      </c>
      <c r="B2266" t="s">
        <v>6841</v>
      </c>
    </row>
    <row r="2267" spans="1:2" x14ac:dyDescent="0.25">
      <c r="A2267" t="s">
        <v>9421</v>
      </c>
      <c r="B2267" t="s">
        <v>6960</v>
      </c>
    </row>
    <row r="2268" spans="1:2" x14ac:dyDescent="0.25">
      <c r="A2268" t="s">
        <v>9422</v>
      </c>
      <c r="B2268" t="s">
        <v>6842</v>
      </c>
    </row>
    <row r="2269" spans="1:2" x14ac:dyDescent="0.25">
      <c r="A2269" t="s">
        <v>9423</v>
      </c>
      <c r="B2269" t="s">
        <v>6962</v>
      </c>
    </row>
    <row r="2270" spans="1:2" x14ac:dyDescent="0.25">
      <c r="A2270" t="s">
        <v>9424</v>
      </c>
      <c r="B2270" t="s">
        <v>7025</v>
      </c>
    </row>
    <row r="2271" spans="1:2" x14ac:dyDescent="0.25">
      <c r="A2271" t="s">
        <v>9425</v>
      </c>
      <c r="B2271" t="s">
        <v>7026</v>
      </c>
    </row>
    <row r="2272" spans="1:2" x14ac:dyDescent="0.25">
      <c r="A2272" t="s">
        <v>9426</v>
      </c>
      <c r="B2272" t="s">
        <v>7027</v>
      </c>
    </row>
    <row r="2273" spans="1:2" x14ac:dyDescent="0.25">
      <c r="A2273" t="s">
        <v>9427</v>
      </c>
      <c r="B2273" t="s">
        <v>7028</v>
      </c>
    </row>
    <row r="2274" spans="1:2" x14ac:dyDescent="0.25">
      <c r="A2274" t="s">
        <v>9428</v>
      </c>
      <c r="B2274" t="s">
        <v>7029</v>
      </c>
    </row>
    <row r="2275" spans="1:2" x14ac:dyDescent="0.25">
      <c r="A2275" t="s">
        <v>9429</v>
      </c>
      <c r="B2275" t="s">
        <v>5453</v>
      </c>
    </row>
    <row r="2276" spans="1:2" x14ac:dyDescent="0.25">
      <c r="A2276" t="s">
        <v>9430</v>
      </c>
      <c r="B2276" t="s">
        <v>5044</v>
      </c>
    </row>
    <row r="2277" spans="1:2" x14ac:dyDescent="0.25">
      <c r="A2277" t="s">
        <v>9431</v>
      </c>
      <c r="B2277" t="s">
        <v>7030</v>
      </c>
    </row>
    <row r="2278" spans="1:2" x14ac:dyDescent="0.25">
      <c r="A2278" t="s">
        <v>9432</v>
      </c>
      <c r="B2278" t="s">
        <v>7031</v>
      </c>
    </row>
    <row r="2279" spans="1:2" x14ac:dyDescent="0.25">
      <c r="A2279" t="s">
        <v>9433</v>
      </c>
      <c r="B2279" t="s">
        <v>5697</v>
      </c>
    </row>
    <row r="2280" spans="1:2" x14ac:dyDescent="0.25">
      <c r="A2280" t="s">
        <v>9434</v>
      </c>
      <c r="B2280" t="s">
        <v>7032</v>
      </c>
    </row>
    <row r="2281" spans="1:2" x14ac:dyDescent="0.25">
      <c r="A2281" t="s">
        <v>9435</v>
      </c>
      <c r="B2281" t="s">
        <v>7033</v>
      </c>
    </row>
    <row r="2282" spans="1:2" x14ac:dyDescent="0.25">
      <c r="A2282" t="s">
        <v>9436</v>
      </c>
      <c r="B2282" t="s">
        <v>7034</v>
      </c>
    </row>
    <row r="2283" spans="1:2" x14ac:dyDescent="0.25">
      <c r="A2283" t="s">
        <v>9437</v>
      </c>
      <c r="B2283" t="s">
        <v>7035</v>
      </c>
    </row>
    <row r="2284" spans="1:2" x14ac:dyDescent="0.25">
      <c r="A2284" t="s">
        <v>9438</v>
      </c>
      <c r="B2284" t="s">
        <v>7036</v>
      </c>
    </row>
    <row r="2285" spans="1:2" x14ac:dyDescent="0.25">
      <c r="A2285" t="s">
        <v>9439</v>
      </c>
      <c r="B2285" t="s">
        <v>7037</v>
      </c>
    </row>
    <row r="2286" spans="1:2" x14ac:dyDescent="0.25">
      <c r="A2286" t="s">
        <v>9440</v>
      </c>
      <c r="B2286" t="s">
        <v>7038</v>
      </c>
    </row>
    <row r="2287" spans="1:2" x14ac:dyDescent="0.25">
      <c r="A2287" t="s">
        <v>9441</v>
      </c>
      <c r="B2287" t="s">
        <v>7039</v>
      </c>
    </row>
    <row r="2288" spans="1:2" x14ac:dyDescent="0.25">
      <c r="A2288" t="s">
        <v>9442</v>
      </c>
      <c r="B2288" t="s">
        <v>5789</v>
      </c>
    </row>
    <row r="2289" spans="1:2" x14ac:dyDescent="0.25">
      <c r="A2289" t="s">
        <v>9443</v>
      </c>
      <c r="B2289" t="s">
        <v>7040</v>
      </c>
    </row>
    <row r="2290" spans="1:2" x14ac:dyDescent="0.25">
      <c r="A2290" t="s">
        <v>9444</v>
      </c>
      <c r="B2290" t="s">
        <v>6464</v>
      </c>
    </row>
    <row r="2291" spans="1:2" x14ac:dyDescent="0.25">
      <c r="A2291" t="s">
        <v>9445</v>
      </c>
      <c r="B2291" t="s">
        <v>7041</v>
      </c>
    </row>
    <row r="2292" spans="1:2" x14ac:dyDescent="0.25">
      <c r="A2292" t="s">
        <v>9446</v>
      </c>
      <c r="B2292" t="s">
        <v>7042</v>
      </c>
    </row>
    <row r="2293" spans="1:2" x14ac:dyDescent="0.25">
      <c r="A2293" t="s">
        <v>9447</v>
      </c>
      <c r="B2293" t="s">
        <v>7043</v>
      </c>
    </row>
    <row r="2294" spans="1:2" x14ac:dyDescent="0.25">
      <c r="A2294" t="s">
        <v>9448</v>
      </c>
      <c r="B2294" t="s">
        <v>7044</v>
      </c>
    </row>
    <row r="2295" spans="1:2" x14ac:dyDescent="0.25">
      <c r="A2295" t="s">
        <v>9449</v>
      </c>
      <c r="B2295" t="s">
        <v>7045</v>
      </c>
    </row>
    <row r="2296" spans="1:2" x14ac:dyDescent="0.25">
      <c r="A2296" t="s">
        <v>9450</v>
      </c>
      <c r="B2296" t="s">
        <v>5158</v>
      </c>
    </row>
    <row r="2297" spans="1:2" x14ac:dyDescent="0.25">
      <c r="A2297" t="s">
        <v>9451</v>
      </c>
      <c r="B2297" t="s">
        <v>6979</v>
      </c>
    </row>
    <row r="2298" spans="1:2" x14ac:dyDescent="0.25">
      <c r="A2298" t="s">
        <v>9452</v>
      </c>
      <c r="B2298" t="s">
        <v>7046</v>
      </c>
    </row>
    <row r="2299" spans="1:2" x14ac:dyDescent="0.25">
      <c r="A2299" t="s">
        <v>9453</v>
      </c>
      <c r="B2299" t="s">
        <v>6996</v>
      </c>
    </row>
    <row r="2300" spans="1:2" x14ac:dyDescent="0.25">
      <c r="A2300" t="s">
        <v>9454</v>
      </c>
      <c r="B2300" t="s">
        <v>7047</v>
      </c>
    </row>
    <row r="2301" spans="1:2" x14ac:dyDescent="0.25">
      <c r="A2301" t="s">
        <v>9455</v>
      </c>
      <c r="B2301" t="s">
        <v>6994</v>
      </c>
    </row>
    <row r="2302" spans="1:2" x14ac:dyDescent="0.25">
      <c r="A2302" t="s">
        <v>9456</v>
      </c>
      <c r="B2302" t="s">
        <v>5453</v>
      </c>
    </row>
    <row r="2303" spans="1:2" x14ac:dyDescent="0.25">
      <c r="A2303" t="s">
        <v>9457</v>
      </c>
      <c r="B2303" t="s">
        <v>5044</v>
      </c>
    </row>
    <row r="2304" spans="1:2" x14ac:dyDescent="0.25">
      <c r="A2304" t="s">
        <v>9458</v>
      </c>
      <c r="B2304" t="s">
        <v>7048</v>
      </c>
    </row>
    <row r="2305" spans="1:2" x14ac:dyDescent="0.25">
      <c r="A2305" t="s">
        <v>9459</v>
      </c>
      <c r="B2305" t="s">
        <v>6052</v>
      </c>
    </row>
    <row r="2306" spans="1:2" x14ac:dyDescent="0.25">
      <c r="A2306" t="s">
        <v>9460</v>
      </c>
      <c r="B2306" t="s">
        <v>6994</v>
      </c>
    </row>
    <row r="2307" spans="1:2" x14ac:dyDescent="0.25">
      <c r="A2307" t="s">
        <v>9461</v>
      </c>
      <c r="B2307" t="s">
        <v>6997</v>
      </c>
    </row>
    <row r="2308" spans="1:2" x14ac:dyDescent="0.25">
      <c r="A2308" t="s">
        <v>7049</v>
      </c>
      <c r="B2308" t="s">
        <v>7049</v>
      </c>
    </row>
    <row r="2309" spans="1:2" x14ac:dyDescent="0.25">
      <c r="A2309" t="s">
        <v>9462</v>
      </c>
      <c r="B2309" t="s">
        <v>7050</v>
      </c>
    </row>
    <row r="2310" spans="1:2" x14ac:dyDescent="0.25">
      <c r="A2310" t="s">
        <v>9463</v>
      </c>
      <c r="B2310" t="s">
        <v>7051</v>
      </c>
    </row>
    <row r="2311" spans="1:2" x14ac:dyDescent="0.25">
      <c r="A2311" t="s">
        <v>9464</v>
      </c>
      <c r="B2311" t="s">
        <v>7052</v>
      </c>
    </row>
    <row r="2312" spans="1:2" x14ac:dyDescent="0.25">
      <c r="A2312" t="s">
        <v>9465</v>
      </c>
      <c r="B2312" t="s">
        <v>7053</v>
      </c>
    </row>
    <row r="2313" spans="1:2" x14ac:dyDescent="0.25">
      <c r="A2313" t="s">
        <v>9466</v>
      </c>
      <c r="B2313" t="s">
        <v>7054</v>
      </c>
    </row>
    <row r="2314" spans="1:2" x14ac:dyDescent="0.25">
      <c r="A2314" t="s">
        <v>9467</v>
      </c>
      <c r="B2314" t="s">
        <v>7055</v>
      </c>
    </row>
    <row r="2315" spans="1:2" x14ac:dyDescent="0.25">
      <c r="A2315" t="s">
        <v>9468</v>
      </c>
      <c r="B2315" t="s">
        <v>7056</v>
      </c>
    </row>
    <row r="2316" spans="1:2" x14ac:dyDescent="0.25">
      <c r="A2316" t="s">
        <v>9469</v>
      </c>
      <c r="B2316" t="s">
        <v>7057</v>
      </c>
    </row>
    <row r="2317" spans="1:2" x14ac:dyDescent="0.25">
      <c r="A2317" t="s">
        <v>9470</v>
      </c>
      <c r="B2317" t="s">
        <v>7058</v>
      </c>
    </row>
    <row r="2318" spans="1:2" x14ac:dyDescent="0.25">
      <c r="A2318" t="s">
        <v>9471</v>
      </c>
      <c r="B2318" t="s">
        <v>6914</v>
      </c>
    </row>
    <row r="2319" spans="1:2" x14ac:dyDescent="0.25">
      <c r="A2319" t="s">
        <v>9472</v>
      </c>
      <c r="B2319" t="s">
        <v>7059</v>
      </c>
    </row>
    <row r="2320" spans="1:2" x14ac:dyDescent="0.25">
      <c r="A2320" t="s">
        <v>9473</v>
      </c>
      <c r="B2320" t="s">
        <v>7060</v>
      </c>
    </row>
    <row r="2321" spans="1:2" x14ac:dyDescent="0.25">
      <c r="A2321" t="s">
        <v>9474</v>
      </c>
      <c r="B2321" t="s">
        <v>7061</v>
      </c>
    </row>
    <row r="2322" spans="1:2" x14ac:dyDescent="0.25">
      <c r="A2322" t="s">
        <v>9475</v>
      </c>
      <c r="B2322" t="s">
        <v>7062</v>
      </c>
    </row>
    <row r="2323" spans="1:2" x14ac:dyDescent="0.25">
      <c r="A2323" t="s">
        <v>9476</v>
      </c>
      <c r="B2323" t="s">
        <v>7063</v>
      </c>
    </row>
    <row r="2324" spans="1:2" x14ac:dyDescent="0.25">
      <c r="A2324" t="s">
        <v>9477</v>
      </c>
      <c r="B2324" t="s">
        <v>7064</v>
      </c>
    </row>
    <row r="2325" spans="1:2" x14ac:dyDescent="0.25">
      <c r="A2325" t="s">
        <v>9478</v>
      </c>
      <c r="B2325" t="s">
        <v>7065</v>
      </c>
    </row>
    <row r="2326" spans="1:2" x14ac:dyDescent="0.25">
      <c r="A2326" t="s">
        <v>9479</v>
      </c>
      <c r="B2326" t="s">
        <v>7066</v>
      </c>
    </row>
    <row r="2327" spans="1:2" x14ac:dyDescent="0.25">
      <c r="A2327" t="s">
        <v>9480</v>
      </c>
      <c r="B2327" t="s">
        <v>6917</v>
      </c>
    </row>
    <row r="2328" spans="1:2" x14ac:dyDescent="0.25">
      <c r="A2328" t="s">
        <v>9481</v>
      </c>
      <c r="B2328" t="s">
        <v>7067</v>
      </c>
    </row>
    <row r="2329" spans="1:2" x14ac:dyDescent="0.25">
      <c r="A2329" t="s">
        <v>9482</v>
      </c>
      <c r="B2329" t="s">
        <v>7068</v>
      </c>
    </row>
    <row r="2330" spans="1:2" x14ac:dyDescent="0.25">
      <c r="A2330" t="s">
        <v>9483</v>
      </c>
      <c r="B2330" t="s">
        <v>7069</v>
      </c>
    </row>
    <row r="2331" spans="1:2" x14ac:dyDescent="0.25">
      <c r="A2331" t="s">
        <v>9484</v>
      </c>
      <c r="B2331" t="s">
        <v>7070</v>
      </c>
    </row>
    <row r="2332" spans="1:2" x14ac:dyDescent="0.25">
      <c r="A2332" t="s">
        <v>9485</v>
      </c>
      <c r="B2332" t="s">
        <v>7071</v>
      </c>
    </row>
    <row r="2333" spans="1:2" x14ac:dyDescent="0.25">
      <c r="A2333" t="s">
        <v>9486</v>
      </c>
      <c r="B2333" t="s">
        <v>7072</v>
      </c>
    </row>
    <row r="2334" spans="1:2" x14ac:dyDescent="0.25">
      <c r="A2334" t="s">
        <v>9487</v>
      </c>
      <c r="B2334" t="s">
        <v>7073</v>
      </c>
    </row>
    <row r="2335" spans="1:2" x14ac:dyDescent="0.25">
      <c r="A2335" t="s">
        <v>9488</v>
      </c>
      <c r="B2335" t="s">
        <v>7074</v>
      </c>
    </row>
    <row r="2336" spans="1:2" x14ac:dyDescent="0.25">
      <c r="A2336" t="s">
        <v>9489</v>
      </c>
      <c r="B2336" t="s">
        <v>7075</v>
      </c>
    </row>
    <row r="2337" spans="1:2" x14ac:dyDescent="0.25">
      <c r="A2337" t="s">
        <v>9490</v>
      </c>
      <c r="B2337" t="s">
        <v>7076</v>
      </c>
    </row>
    <row r="2338" spans="1:2" x14ac:dyDescent="0.25">
      <c r="A2338" t="s">
        <v>9491</v>
      </c>
      <c r="B2338" t="s">
        <v>5427</v>
      </c>
    </row>
    <row r="2339" spans="1:2" x14ac:dyDescent="0.25">
      <c r="A2339" t="s">
        <v>9492</v>
      </c>
      <c r="B2339" t="s">
        <v>7077</v>
      </c>
    </row>
    <row r="2340" spans="1:2" x14ac:dyDescent="0.25">
      <c r="A2340" t="s">
        <v>9493</v>
      </c>
      <c r="B2340" t="s">
        <v>7078</v>
      </c>
    </row>
    <row r="2341" spans="1:2" x14ac:dyDescent="0.25">
      <c r="A2341" t="s">
        <v>9494</v>
      </c>
      <c r="B2341" t="s">
        <v>7079</v>
      </c>
    </row>
    <row r="2342" spans="1:2" x14ac:dyDescent="0.25">
      <c r="A2342" t="s">
        <v>9495</v>
      </c>
      <c r="B2342" t="s">
        <v>7080</v>
      </c>
    </row>
    <row r="2343" spans="1:2" x14ac:dyDescent="0.25">
      <c r="A2343" t="s">
        <v>9496</v>
      </c>
      <c r="B2343" t="s">
        <v>7081</v>
      </c>
    </row>
    <row r="2344" spans="1:2" x14ac:dyDescent="0.25">
      <c r="A2344" t="s">
        <v>9497</v>
      </c>
      <c r="B2344" t="s">
        <v>7082</v>
      </c>
    </row>
    <row r="2345" spans="1:2" x14ac:dyDescent="0.25">
      <c r="A2345" t="s">
        <v>9498</v>
      </c>
      <c r="B2345" t="s">
        <v>7083</v>
      </c>
    </row>
    <row r="2346" spans="1:2" x14ac:dyDescent="0.25">
      <c r="A2346" t="s">
        <v>9499</v>
      </c>
      <c r="B2346" t="s">
        <v>7084</v>
      </c>
    </row>
    <row r="2347" spans="1:2" x14ac:dyDescent="0.25">
      <c r="A2347" t="s">
        <v>9500</v>
      </c>
      <c r="B2347" t="s">
        <v>5427</v>
      </c>
    </row>
    <row r="2348" spans="1:2" x14ac:dyDescent="0.25">
      <c r="A2348" t="s">
        <v>9501</v>
      </c>
      <c r="B2348" t="s">
        <v>7085</v>
      </c>
    </row>
    <row r="2349" spans="1:2" x14ac:dyDescent="0.25">
      <c r="A2349" t="s">
        <v>9502</v>
      </c>
      <c r="B2349" t="s">
        <v>7086</v>
      </c>
    </row>
    <row r="2350" spans="1:2" x14ac:dyDescent="0.25">
      <c r="A2350" t="s">
        <v>9503</v>
      </c>
      <c r="B2350" t="s">
        <v>7087</v>
      </c>
    </row>
    <row r="2351" spans="1:2" x14ac:dyDescent="0.25">
      <c r="A2351" t="s">
        <v>9504</v>
      </c>
      <c r="B2351" t="s">
        <v>7088</v>
      </c>
    </row>
    <row r="2352" spans="1:2" x14ac:dyDescent="0.25">
      <c r="A2352" t="s">
        <v>9505</v>
      </c>
      <c r="B2352" t="s">
        <v>7089</v>
      </c>
    </row>
    <row r="2353" spans="1:2" x14ac:dyDescent="0.25">
      <c r="A2353" t="s">
        <v>9506</v>
      </c>
      <c r="B2353" t="s">
        <v>7090</v>
      </c>
    </row>
    <row r="2354" spans="1:2" x14ac:dyDescent="0.25">
      <c r="A2354" t="s">
        <v>9507</v>
      </c>
      <c r="B2354" t="s">
        <v>7091</v>
      </c>
    </row>
    <row r="2355" spans="1:2" x14ac:dyDescent="0.25">
      <c r="A2355" t="s">
        <v>9508</v>
      </c>
      <c r="B2355" t="s">
        <v>7092</v>
      </c>
    </row>
    <row r="2356" spans="1:2" x14ac:dyDescent="0.25">
      <c r="A2356" t="s">
        <v>9509</v>
      </c>
      <c r="B2356" t="s">
        <v>7093</v>
      </c>
    </row>
    <row r="2357" spans="1:2" x14ac:dyDescent="0.25">
      <c r="A2357" t="s">
        <v>9510</v>
      </c>
      <c r="B2357" t="s">
        <v>7094</v>
      </c>
    </row>
    <row r="2358" spans="1:2" x14ac:dyDescent="0.25">
      <c r="A2358" t="s">
        <v>9511</v>
      </c>
      <c r="B2358" t="s">
        <v>7095</v>
      </c>
    </row>
    <row r="2359" spans="1:2" x14ac:dyDescent="0.25">
      <c r="A2359" t="s">
        <v>9512</v>
      </c>
      <c r="B2359" t="s">
        <v>7096</v>
      </c>
    </row>
    <row r="2360" spans="1:2" x14ac:dyDescent="0.25">
      <c r="A2360" t="s">
        <v>9513</v>
      </c>
      <c r="B2360" t="s">
        <v>7097</v>
      </c>
    </row>
    <row r="2361" spans="1:2" x14ac:dyDescent="0.25">
      <c r="A2361" t="s">
        <v>9514</v>
      </c>
      <c r="B2361" t="s">
        <v>7098</v>
      </c>
    </row>
    <row r="2362" spans="1:2" x14ac:dyDescent="0.25">
      <c r="A2362" t="s">
        <v>9515</v>
      </c>
      <c r="B2362" t="s">
        <v>7099</v>
      </c>
    </row>
    <row r="2363" spans="1:2" x14ac:dyDescent="0.25">
      <c r="A2363" t="s">
        <v>9516</v>
      </c>
      <c r="B2363" t="s">
        <v>7100</v>
      </c>
    </row>
    <row r="2364" spans="1:2" x14ac:dyDescent="0.25">
      <c r="A2364" t="s">
        <v>9517</v>
      </c>
      <c r="B2364" t="s">
        <v>7101</v>
      </c>
    </row>
    <row r="2365" spans="1:2" x14ac:dyDescent="0.25">
      <c r="A2365" t="s">
        <v>9518</v>
      </c>
      <c r="B2365" t="s">
        <v>7102</v>
      </c>
    </row>
    <row r="2366" spans="1:2" x14ac:dyDescent="0.25">
      <c r="A2366" t="s">
        <v>9519</v>
      </c>
      <c r="B2366" t="s">
        <v>7103</v>
      </c>
    </row>
    <row r="2367" spans="1:2" x14ac:dyDescent="0.25">
      <c r="A2367" t="s">
        <v>9520</v>
      </c>
      <c r="B2367" t="s">
        <v>7104</v>
      </c>
    </row>
    <row r="2368" spans="1:2" x14ac:dyDescent="0.25">
      <c r="A2368" t="s">
        <v>9521</v>
      </c>
      <c r="B2368" t="s">
        <v>7105</v>
      </c>
    </row>
    <row r="2369" spans="1:2" x14ac:dyDescent="0.25">
      <c r="A2369" t="s">
        <v>9522</v>
      </c>
      <c r="B2369" t="s">
        <v>7106</v>
      </c>
    </row>
    <row r="2370" spans="1:2" x14ac:dyDescent="0.25">
      <c r="A2370" t="s">
        <v>9523</v>
      </c>
      <c r="B2370" t="s">
        <v>7107</v>
      </c>
    </row>
    <row r="2371" spans="1:2" x14ac:dyDescent="0.25">
      <c r="A2371" t="s">
        <v>9524</v>
      </c>
      <c r="B2371" t="s">
        <v>7108</v>
      </c>
    </row>
    <row r="2372" spans="1:2" x14ac:dyDescent="0.25">
      <c r="A2372" t="s">
        <v>9525</v>
      </c>
      <c r="B2372" t="s">
        <v>7109</v>
      </c>
    </row>
    <row r="2373" spans="1:2" x14ac:dyDescent="0.25">
      <c r="A2373" t="s">
        <v>9526</v>
      </c>
      <c r="B2373" t="s">
        <v>7110</v>
      </c>
    </row>
    <row r="2374" spans="1:2" x14ac:dyDescent="0.25">
      <c r="A2374" t="s">
        <v>9527</v>
      </c>
      <c r="B2374" t="s">
        <v>7111</v>
      </c>
    </row>
    <row r="2375" spans="1:2" x14ac:dyDescent="0.25">
      <c r="A2375" t="s">
        <v>9528</v>
      </c>
      <c r="B2375" t="s">
        <v>7112</v>
      </c>
    </row>
    <row r="2376" spans="1:2" x14ac:dyDescent="0.25">
      <c r="A2376" t="s">
        <v>9529</v>
      </c>
      <c r="B2376" t="s">
        <v>7113</v>
      </c>
    </row>
    <row r="2377" spans="1:2" x14ac:dyDescent="0.25">
      <c r="A2377" t="s">
        <v>9530</v>
      </c>
      <c r="B2377" t="s">
        <v>7114</v>
      </c>
    </row>
    <row r="2378" spans="1:2" x14ac:dyDescent="0.25">
      <c r="A2378" t="s">
        <v>9531</v>
      </c>
      <c r="B2378" t="s">
        <v>7115</v>
      </c>
    </row>
    <row r="2379" spans="1:2" x14ac:dyDescent="0.25">
      <c r="A2379" t="s">
        <v>9532</v>
      </c>
      <c r="B2379" t="s">
        <v>7116</v>
      </c>
    </row>
    <row r="2380" spans="1:2" x14ac:dyDescent="0.25">
      <c r="A2380" t="s">
        <v>9533</v>
      </c>
      <c r="B2380" t="s">
        <v>7117</v>
      </c>
    </row>
    <row r="2381" spans="1:2" x14ac:dyDescent="0.25">
      <c r="A2381" t="s">
        <v>9534</v>
      </c>
      <c r="B2381" t="s">
        <v>7118</v>
      </c>
    </row>
    <row r="2382" spans="1:2" x14ac:dyDescent="0.25">
      <c r="A2382" t="s">
        <v>9535</v>
      </c>
      <c r="B2382" t="s">
        <v>7119</v>
      </c>
    </row>
    <row r="2383" spans="1:2" x14ac:dyDescent="0.25">
      <c r="A2383" t="s">
        <v>9536</v>
      </c>
      <c r="B2383" t="s">
        <v>7120</v>
      </c>
    </row>
    <row r="2384" spans="1:2" x14ac:dyDescent="0.25">
      <c r="A2384" t="s">
        <v>9537</v>
      </c>
      <c r="B2384" t="s">
        <v>7121</v>
      </c>
    </row>
    <row r="2385" spans="1:2" x14ac:dyDescent="0.25">
      <c r="A2385" t="s">
        <v>9538</v>
      </c>
      <c r="B2385" t="s">
        <v>7122</v>
      </c>
    </row>
    <row r="2386" spans="1:2" x14ac:dyDescent="0.25">
      <c r="A2386" t="s">
        <v>9539</v>
      </c>
      <c r="B2386" t="s">
        <v>7123</v>
      </c>
    </row>
    <row r="2387" spans="1:2" x14ac:dyDescent="0.25">
      <c r="A2387" t="s">
        <v>9540</v>
      </c>
      <c r="B2387" t="s">
        <v>7124</v>
      </c>
    </row>
    <row r="2388" spans="1:2" x14ac:dyDescent="0.25">
      <c r="A2388" t="s">
        <v>9541</v>
      </c>
      <c r="B2388" t="s">
        <v>7125</v>
      </c>
    </row>
    <row r="2389" spans="1:2" x14ac:dyDescent="0.25">
      <c r="A2389" t="s">
        <v>9542</v>
      </c>
      <c r="B2389" t="s">
        <v>7126</v>
      </c>
    </row>
    <row r="2390" spans="1:2" x14ac:dyDescent="0.25">
      <c r="A2390" t="s">
        <v>9543</v>
      </c>
      <c r="B2390" t="s">
        <v>7127</v>
      </c>
    </row>
    <row r="2391" spans="1:2" x14ac:dyDescent="0.25">
      <c r="A2391" t="s">
        <v>9544</v>
      </c>
      <c r="B2391" t="s">
        <v>7128</v>
      </c>
    </row>
    <row r="2392" spans="1:2" x14ac:dyDescent="0.25">
      <c r="A2392" t="s">
        <v>9545</v>
      </c>
      <c r="B2392" t="s">
        <v>7129</v>
      </c>
    </row>
    <row r="2393" spans="1:2" x14ac:dyDescent="0.25">
      <c r="A2393" t="s">
        <v>9546</v>
      </c>
      <c r="B2393" t="s">
        <v>7130</v>
      </c>
    </row>
    <row r="2394" spans="1:2" x14ac:dyDescent="0.25">
      <c r="A2394" t="s">
        <v>9547</v>
      </c>
      <c r="B2394" t="s">
        <v>7131</v>
      </c>
    </row>
    <row r="2395" spans="1:2" x14ac:dyDescent="0.25">
      <c r="A2395" t="s">
        <v>9548</v>
      </c>
      <c r="B2395" t="s">
        <v>7132</v>
      </c>
    </row>
    <row r="2396" spans="1:2" x14ac:dyDescent="0.25">
      <c r="A2396" t="s">
        <v>9549</v>
      </c>
      <c r="B2396" t="s">
        <v>7133</v>
      </c>
    </row>
    <row r="2397" spans="1:2" x14ac:dyDescent="0.25">
      <c r="A2397" t="s">
        <v>9550</v>
      </c>
      <c r="B2397" t="s">
        <v>7134</v>
      </c>
    </row>
    <row r="2398" spans="1:2" x14ac:dyDescent="0.25">
      <c r="A2398" t="s">
        <v>9551</v>
      </c>
      <c r="B2398" t="s">
        <v>7135</v>
      </c>
    </row>
    <row r="2399" spans="1:2" x14ac:dyDescent="0.25">
      <c r="A2399" t="s">
        <v>9552</v>
      </c>
      <c r="B2399" t="s">
        <v>7136</v>
      </c>
    </row>
    <row r="2400" spans="1:2" x14ac:dyDescent="0.25">
      <c r="A2400" t="s">
        <v>9553</v>
      </c>
      <c r="B2400" t="s">
        <v>7137</v>
      </c>
    </row>
    <row r="2401" spans="1:2" x14ac:dyDescent="0.25">
      <c r="A2401" t="s">
        <v>9554</v>
      </c>
      <c r="B2401" t="s">
        <v>7138</v>
      </c>
    </row>
    <row r="2402" spans="1:2" x14ac:dyDescent="0.25">
      <c r="A2402" t="s">
        <v>9555</v>
      </c>
      <c r="B2402" t="s">
        <v>7139</v>
      </c>
    </row>
    <row r="2403" spans="1:2" x14ac:dyDescent="0.25">
      <c r="A2403" t="s">
        <v>9556</v>
      </c>
      <c r="B2403" t="s">
        <v>7140</v>
      </c>
    </row>
    <row r="2404" spans="1:2" x14ac:dyDescent="0.25">
      <c r="A2404" t="s">
        <v>9557</v>
      </c>
      <c r="B2404" t="s">
        <v>7141</v>
      </c>
    </row>
    <row r="2405" spans="1:2" x14ac:dyDescent="0.25">
      <c r="A2405" t="s">
        <v>9558</v>
      </c>
      <c r="B2405" t="s">
        <v>7142</v>
      </c>
    </row>
    <row r="2406" spans="1:2" x14ac:dyDescent="0.25">
      <c r="A2406" t="s">
        <v>9559</v>
      </c>
      <c r="B2406" t="s">
        <v>7143</v>
      </c>
    </row>
    <row r="2407" spans="1:2" x14ac:dyDescent="0.25">
      <c r="A2407" t="s">
        <v>9560</v>
      </c>
      <c r="B2407" t="s">
        <v>7144</v>
      </c>
    </row>
    <row r="2408" spans="1:2" x14ac:dyDescent="0.25">
      <c r="A2408" t="s">
        <v>9561</v>
      </c>
      <c r="B2408" t="s">
        <v>7145</v>
      </c>
    </row>
    <row r="2409" spans="1:2" x14ac:dyDescent="0.25">
      <c r="A2409" t="s">
        <v>9562</v>
      </c>
      <c r="B2409" t="s">
        <v>7146</v>
      </c>
    </row>
    <row r="2410" spans="1:2" x14ac:dyDescent="0.25">
      <c r="A2410" t="s">
        <v>9563</v>
      </c>
      <c r="B2410" t="s">
        <v>7147</v>
      </c>
    </row>
    <row r="2411" spans="1:2" x14ac:dyDescent="0.25">
      <c r="A2411" t="s">
        <v>9564</v>
      </c>
      <c r="B2411" t="s">
        <v>7148</v>
      </c>
    </row>
    <row r="2412" spans="1:2" x14ac:dyDescent="0.25">
      <c r="A2412" t="s">
        <v>9565</v>
      </c>
      <c r="B2412" t="s">
        <v>7149</v>
      </c>
    </row>
    <row r="2413" spans="1:2" x14ac:dyDescent="0.25">
      <c r="A2413" t="s">
        <v>9566</v>
      </c>
      <c r="B2413" t="s">
        <v>7150</v>
      </c>
    </row>
    <row r="2414" spans="1:2" x14ac:dyDescent="0.25">
      <c r="A2414" t="s">
        <v>9567</v>
      </c>
      <c r="B2414" t="s">
        <v>7136</v>
      </c>
    </row>
    <row r="2415" spans="1:2" x14ac:dyDescent="0.25">
      <c r="A2415" t="s">
        <v>9568</v>
      </c>
      <c r="B2415" t="s">
        <v>7148</v>
      </c>
    </row>
    <row r="2416" spans="1:2" x14ac:dyDescent="0.25">
      <c r="A2416" t="s">
        <v>9569</v>
      </c>
      <c r="B2416" t="s">
        <v>7151</v>
      </c>
    </row>
    <row r="2417" spans="1:2" x14ac:dyDescent="0.25">
      <c r="A2417" t="s">
        <v>9570</v>
      </c>
      <c r="B2417" t="s">
        <v>7152</v>
      </c>
    </row>
    <row r="2418" spans="1:2" x14ac:dyDescent="0.25">
      <c r="A2418" t="s">
        <v>9571</v>
      </c>
      <c r="B2418" t="s">
        <v>7153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L9461"/>
  <sheetViews>
    <sheetView workbookViewId="0">
      <pane ySplit="1" topLeftCell="A2" activePane="bottomLeft" state="frozen"/>
      <selection pane="bottomLeft" activeCell="B1" sqref="B1"/>
    </sheetView>
  </sheetViews>
  <sheetFormatPr baseColWidth="10" defaultColWidth="0" defaultRowHeight="15" zeroHeight="1" x14ac:dyDescent="0.25"/>
  <cols>
    <col min="1" max="1" width="11.42578125" customWidth="1"/>
    <col min="2" max="2" width="49.140625" bestFit="1" customWidth="1"/>
    <col min="3" max="3" width="9.7109375" bestFit="1" customWidth="1"/>
    <col min="4" max="4" width="32" bestFit="1" customWidth="1"/>
    <col min="5" max="5" width="40" bestFit="1" customWidth="1"/>
    <col min="6" max="7" width="11.42578125" customWidth="1"/>
    <col min="8" max="8" width="12" customWidth="1"/>
    <col min="9" max="9" width="11" hidden="1" customWidth="1"/>
    <col min="10" max="12" width="11.85546875" hidden="1" customWidth="1"/>
    <col min="13" max="16384" width="11.42578125" hidden="1"/>
  </cols>
  <sheetData>
    <row r="1" spans="1:10" ht="25.5" x14ac:dyDescent="0.25">
      <c r="A1" s="28" t="s">
        <v>2</v>
      </c>
      <c r="B1" s="29" t="s">
        <v>3</v>
      </c>
      <c r="C1" s="29" t="s">
        <v>4</v>
      </c>
      <c r="D1" s="30" t="s">
        <v>5</v>
      </c>
      <c r="E1" s="29" t="s">
        <v>6</v>
      </c>
      <c r="F1" s="29" t="s">
        <v>1664</v>
      </c>
      <c r="G1" s="29" t="s">
        <v>1665</v>
      </c>
      <c r="H1" s="29" t="s">
        <v>1666</v>
      </c>
      <c r="I1" s="99"/>
      <c r="J1" s="99"/>
    </row>
    <row r="2" spans="1:10" ht="20.100000000000001" customHeight="1" x14ac:dyDescent="0.25">
      <c r="A2" s="49">
        <v>1000000000</v>
      </c>
      <c r="B2" s="49" t="s">
        <v>9871</v>
      </c>
      <c r="C2" s="49" t="s">
        <v>1669</v>
      </c>
      <c r="D2" s="49" t="s">
        <v>16850</v>
      </c>
      <c r="E2" s="49" t="s">
        <v>1647</v>
      </c>
      <c r="F2" s="49">
        <v>25</v>
      </c>
      <c r="G2" s="49">
        <v>0</v>
      </c>
      <c r="H2" s="49">
        <f t="shared" ref="H2:H65" si="0">F2+G2</f>
        <v>25</v>
      </c>
    </row>
    <row r="3" spans="1:10" ht="20.100000000000001" customHeight="1" x14ac:dyDescent="0.25">
      <c r="A3" s="49">
        <v>1000000002</v>
      </c>
      <c r="B3" s="49" t="s">
        <v>9872</v>
      </c>
      <c r="C3" s="49" t="s">
        <v>13</v>
      </c>
      <c r="D3" s="49" t="s">
        <v>16850</v>
      </c>
      <c r="E3" s="49" t="s">
        <v>1647</v>
      </c>
      <c r="F3" s="49">
        <v>5779</v>
      </c>
      <c r="G3" s="49">
        <v>975</v>
      </c>
      <c r="H3" s="49">
        <f t="shared" si="0"/>
        <v>6754</v>
      </c>
    </row>
    <row r="4" spans="1:10" ht="20.100000000000001" customHeight="1" x14ac:dyDescent="0.25">
      <c r="A4" s="49">
        <v>1000000003</v>
      </c>
      <c r="B4" s="49" t="s">
        <v>9873</v>
      </c>
      <c r="C4" s="49" t="s">
        <v>1669</v>
      </c>
      <c r="D4" s="49" t="s">
        <v>16850</v>
      </c>
      <c r="E4" s="49" t="s">
        <v>1647</v>
      </c>
      <c r="F4" s="49">
        <v>449100</v>
      </c>
      <c r="G4" s="49">
        <v>117900</v>
      </c>
      <c r="H4" s="49">
        <f t="shared" si="0"/>
        <v>567000</v>
      </c>
    </row>
    <row r="5" spans="1:10" ht="20.100000000000001" customHeight="1" x14ac:dyDescent="0.25">
      <c r="A5" s="49">
        <v>1000000005</v>
      </c>
      <c r="B5" s="49" t="s">
        <v>9874</v>
      </c>
      <c r="C5" s="49" t="s">
        <v>1669</v>
      </c>
      <c r="D5" s="49" t="s">
        <v>16850</v>
      </c>
      <c r="E5" s="49" t="s">
        <v>1647</v>
      </c>
      <c r="F5" s="49">
        <v>3080</v>
      </c>
      <c r="G5" s="49">
        <v>900</v>
      </c>
      <c r="H5" s="49">
        <f t="shared" si="0"/>
        <v>3980</v>
      </c>
    </row>
    <row r="6" spans="1:10" ht="20.100000000000001" customHeight="1" x14ac:dyDescent="0.25">
      <c r="A6" s="49">
        <v>1000000006</v>
      </c>
      <c r="B6" s="49" t="s">
        <v>9875</v>
      </c>
      <c r="C6" s="49" t="s">
        <v>1669</v>
      </c>
      <c r="D6" s="49" t="s">
        <v>16850</v>
      </c>
      <c r="E6" s="49" t="s">
        <v>1647</v>
      </c>
      <c r="F6" s="49">
        <v>17100</v>
      </c>
      <c r="G6" s="49">
        <v>13500</v>
      </c>
      <c r="H6" s="49">
        <f t="shared" si="0"/>
        <v>30600</v>
      </c>
    </row>
    <row r="7" spans="1:10" ht="20.100000000000001" customHeight="1" x14ac:dyDescent="0.25">
      <c r="A7" s="49">
        <v>1000000008</v>
      </c>
      <c r="B7" s="49" t="s">
        <v>9876</v>
      </c>
      <c r="C7" s="49" t="s">
        <v>1669</v>
      </c>
      <c r="D7" s="49" t="s">
        <v>16850</v>
      </c>
      <c r="E7" s="49" t="s">
        <v>1647</v>
      </c>
      <c r="F7" s="49">
        <v>3750</v>
      </c>
      <c r="G7" s="49">
        <v>500</v>
      </c>
      <c r="H7" s="49">
        <f t="shared" si="0"/>
        <v>4250</v>
      </c>
    </row>
    <row r="8" spans="1:10" ht="20.100000000000001" customHeight="1" x14ac:dyDescent="0.25">
      <c r="A8" s="49">
        <v>1000000009</v>
      </c>
      <c r="B8" s="49" t="s">
        <v>9877</v>
      </c>
      <c r="C8" s="49" t="s">
        <v>14</v>
      </c>
      <c r="D8" s="49" t="s">
        <v>16850</v>
      </c>
      <c r="E8" s="49" t="s">
        <v>1647</v>
      </c>
      <c r="F8" s="49">
        <v>1740</v>
      </c>
      <c r="G8" s="49">
        <v>3565</v>
      </c>
      <c r="H8" s="49">
        <f t="shared" si="0"/>
        <v>5305</v>
      </c>
    </row>
    <row r="9" spans="1:10" ht="20.100000000000001" customHeight="1" x14ac:dyDescent="0.25">
      <c r="A9" s="49">
        <v>1000000010</v>
      </c>
      <c r="B9" s="49" t="s">
        <v>9878</v>
      </c>
      <c r="C9" s="49" t="s">
        <v>1669</v>
      </c>
      <c r="D9" s="49" t="s">
        <v>16850</v>
      </c>
      <c r="E9" s="49" t="s">
        <v>1647</v>
      </c>
      <c r="F9" s="49">
        <v>23000</v>
      </c>
      <c r="G9" s="49">
        <v>9400</v>
      </c>
      <c r="H9" s="49">
        <f t="shared" si="0"/>
        <v>32400</v>
      </c>
    </row>
    <row r="10" spans="1:10" ht="20.100000000000001" customHeight="1" x14ac:dyDescent="0.25">
      <c r="A10" s="49">
        <v>1000000013</v>
      </c>
      <c r="B10" s="49" t="s">
        <v>9879</v>
      </c>
      <c r="C10" s="49" t="s">
        <v>14</v>
      </c>
      <c r="D10" s="49" t="s">
        <v>16850</v>
      </c>
      <c r="E10" s="49" t="s">
        <v>1647</v>
      </c>
      <c r="F10" s="49">
        <v>12565</v>
      </c>
      <c r="G10" s="49">
        <v>3725</v>
      </c>
      <c r="H10" s="49">
        <f t="shared" si="0"/>
        <v>16290</v>
      </c>
    </row>
    <row r="11" spans="1:10" ht="20.100000000000001" customHeight="1" x14ac:dyDescent="0.25">
      <c r="A11" s="49">
        <v>1000000014</v>
      </c>
      <c r="B11" s="49" t="s">
        <v>9880</v>
      </c>
      <c r="C11" s="49" t="s">
        <v>1669</v>
      </c>
      <c r="D11" s="49" t="s">
        <v>16850</v>
      </c>
      <c r="E11" s="49" t="s">
        <v>1647</v>
      </c>
      <c r="F11" s="49">
        <v>100</v>
      </c>
      <c r="G11" s="49">
        <v>50</v>
      </c>
      <c r="H11" s="49">
        <f t="shared" si="0"/>
        <v>150</v>
      </c>
    </row>
    <row r="12" spans="1:10" ht="20.100000000000001" customHeight="1" x14ac:dyDescent="0.25">
      <c r="A12" s="49">
        <v>1000000016</v>
      </c>
      <c r="B12" s="49" t="s">
        <v>9881</v>
      </c>
      <c r="C12" s="49" t="s">
        <v>1669</v>
      </c>
      <c r="D12" s="49" t="s">
        <v>16850</v>
      </c>
      <c r="E12" s="49" t="s">
        <v>1647</v>
      </c>
      <c r="F12" s="49">
        <v>712</v>
      </c>
      <c r="G12" s="49">
        <v>650</v>
      </c>
      <c r="H12" s="49">
        <f t="shared" si="0"/>
        <v>1362</v>
      </c>
    </row>
    <row r="13" spans="1:10" ht="20.100000000000001" customHeight="1" x14ac:dyDescent="0.25">
      <c r="A13" s="49">
        <v>1000000023</v>
      </c>
      <c r="B13" s="49" t="s">
        <v>9882</v>
      </c>
      <c r="C13" s="49" t="s">
        <v>1669</v>
      </c>
      <c r="D13" s="49" t="s">
        <v>16850</v>
      </c>
      <c r="E13" s="49" t="s">
        <v>1647</v>
      </c>
      <c r="F13" s="49">
        <v>900</v>
      </c>
      <c r="G13" s="49">
        <v>900</v>
      </c>
      <c r="H13" s="49">
        <f t="shared" si="0"/>
        <v>1800</v>
      </c>
    </row>
    <row r="14" spans="1:10" ht="20.100000000000001" customHeight="1" x14ac:dyDescent="0.25">
      <c r="A14" s="49">
        <v>1000000024</v>
      </c>
      <c r="B14" s="49" t="s">
        <v>9883</v>
      </c>
      <c r="C14" s="49" t="s">
        <v>1669</v>
      </c>
      <c r="D14" s="49" t="s">
        <v>16850</v>
      </c>
      <c r="E14" s="49" t="s">
        <v>1647</v>
      </c>
      <c r="F14" s="49">
        <v>4980</v>
      </c>
      <c r="G14" s="49">
        <v>1500</v>
      </c>
      <c r="H14" s="49">
        <f t="shared" si="0"/>
        <v>6480</v>
      </c>
    </row>
    <row r="15" spans="1:10" ht="20.100000000000001" customHeight="1" x14ac:dyDescent="0.25">
      <c r="A15" s="49">
        <v>1000000025</v>
      </c>
      <c r="B15" s="49" t="s">
        <v>9884</v>
      </c>
      <c r="C15" s="49" t="s">
        <v>1670</v>
      </c>
      <c r="D15" s="49" t="s">
        <v>16850</v>
      </c>
      <c r="E15" s="49" t="s">
        <v>1647</v>
      </c>
      <c r="F15" s="49">
        <v>75</v>
      </c>
      <c r="G15" s="49">
        <v>50</v>
      </c>
      <c r="H15" s="49">
        <f t="shared" si="0"/>
        <v>125</v>
      </c>
    </row>
    <row r="16" spans="1:10" ht="20.100000000000001" customHeight="1" x14ac:dyDescent="0.25">
      <c r="A16" s="49">
        <v>1000000026</v>
      </c>
      <c r="B16" s="49" t="s">
        <v>160</v>
      </c>
      <c r="C16" s="49" t="s">
        <v>14</v>
      </c>
      <c r="D16" s="49" t="s">
        <v>16850</v>
      </c>
      <c r="E16" s="49" t="s">
        <v>1647</v>
      </c>
      <c r="F16" s="104">
        <v>6</v>
      </c>
      <c r="G16" s="104">
        <v>6</v>
      </c>
      <c r="H16" s="49">
        <f t="shared" si="0"/>
        <v>12</v>
      </c>
    </row>
    <row r="17" spans="1:8" ht="20.100000000000001" customHeight="1" x14ac:dyDescent="0.25">
      <c r="A17" s="49">
        <v>1000000028</v>
      </c>
      <c r="B17" s="49" t="s">
        <v>9885</v>
      </c>
      <c r="C17" s="49" t="s">
        <v>1669</v>
      </c>
      <c r="D17" s="49" t="s">
        <v>16850</v>
      </c>
      <c r="E17" s="49" t="s">
        <v>1647</v>
      </c>
      <c r="F17" s="49">
        <v>2420</v>
      </c>
      <c r="G17" s="49">
        <v>2530</v>
      </c>
      <c r="H17" s="49">
        <f t="shared" si="0"/>
        <v>4950</v>
      </c>
    </row>
    <row r="18" spans="1:8" ht="20.100000000000001" customHeight="1" x14ac:dyDescent="0.25">
      <c r="A18" s="49">
        <v>1000000029</v>
      </c>
      <c r="B18" s="49" t="s">
        <v>9886</v>
      </c>
      <c r="C18" s="49" t="s">
        <v>1669</v>
      </c>
      <c r="D18" s="49" t="s">
        <v>16850</v>
      </c>
      <c r="E18" s="49" t="s">
        <v>1647</v>
      </c>
      <c r="F18" s="49">
        <v>3600</v>
      </c>
      <c r="G18" s="49">
        <v>600</v>
      </c>
      <c r="H18" s="49">
        <f t="shared" si="0"/>
        <v>4200</v>
      </c>
    </row>
    <row r="19" spans="1:8" ht="20.100000000000001" customHeight="1" x14ac:dyDescent="0.25">
      <c r="A19" s="49">
        <v>1000000030</v>
      </c>
      <c r="B19" s="49" t="s">
        <v>161</v>
      </c>
      <c r="C19" s="49" t="s">
        <v>13</v>
      </c>
      <c r="D19" s="49" t="s">
        <v>16850</v>
      </c>
      <c r="E19" s="49" t="s">
        <v>1647</v>
      </c>
      <c r="F19" s="49">
        <v>144</v>
      </c>
      <c r="G19" s="49">
        <v>32</v>
      </c>
      <c r="H19" s="49">
        <f t="shared" si="0"/>
        <v>176</v>
      </c>
    </row>
    <row r="20" spans="1:8" ht="20.100000000000001" customHeight="1" x14ac:dyDescent="0.25">
      <c r="A20" s="49">
        <v>1000000031</v>
      </c>
      <c r="B20" s="49" t="s">
        <v>9887</v>
      </c>
      <c r="C20" s="49" t="s">
        <v>16</v>
      </c>
      <c r="D20" s="49" t="s">
        <v>16850</v>
      </c>
      <c r="E20" s="49" t="s">
        <v>1647</v>
      </c>
      <c r="F20" s="49">
        <v>650</v>
      </c>
      <c r="G20" s="49">
        <v>700</v>
      </c>
      <c r="H20" s="49">
        <f t="shared" si="0"/>
        <v>1350</v>
      </c>
    </row>
    <row r="21" spans="1:8" ht="20.100000000000001" customHeight="1" x14ac:dyDescent="0.25">
      <c r="A21" s="49">
        <v>1000000032</v>
      </c>
      <c r="B21" s="49" t="s">
        <v>9888</v>
      </c>
      <c r="C21" s="49" t="s">
        <v>16</v>
      </c>
      <c r="D21" s="49" t="s">
        <v>16850</v>
      </c>
      <c r="E21" s="49" t="s">
        <v>1647</v>
      </c>
      <c r="F21" s="49">
        <v>200</v>
      </c>
      <c r="G21" s="49">
        <v>0</v>
      </c>
      <c r="H21" s="49">
        <f t="shared" si="0"/>
        <v>200</v>
      </c>
    </row>
    <row r="22" spans="1:8" ht="20.100000000000001" customHeight="1" x14ac:dyDescent="0.25">
      <c r="A22" s="49">
        <v>1000000036</v>
      </c>
      <c r="B22" s="49" t="s">
        <v>9889</v>
      </c>
      <c r="C22" s="49" t="s">
        <v>14</v>
      </c>
      <c r="D22" s="49" t="s">
        <v>16850</v>
      </c>
      <c r="E22" s="49" t="s">
        <v>1647</v>
      </c>
      <c r="F22" s="49">
        <v>3200</v>
      </c>
      <c r="G22" s="49">
        <v>1600</v>
      </c>
      <c r="H22" s="49">
        <f t="shared" si="0"/>
        <v>4800</v>
      </c>
    </row>
    <row r="23" spans="1:8" ht="20.100000000000001" customHeight="1" x14ac:dyDescent="0.25">
      <c r="A23" s="49">
        <v>1000000039</v>
      </c>
      <c r="B23" s="49" t="s">
        <v>9890</v>
      </c>
      <c r="C23" s="49" t="s">
        <v>1669</v>
      </c>
      <c r="D23" s="49" t="s">
        <v>16850</v>
      </c>
      <c r="E23" s="49" t="s">
        <v>1647</v>
      </c>
      <c r="F23" s="49">
        <v>2500</v>
      </c>
      <c r="G23" s="49">
        <v>2200</v>
      </c>
      <c r="H23" s="49">
        <f t="shared" si="0"/>
        <v>4700</v>
      </c>
    </row>
    <row r="24" spans="1:8" ht="20.100000000000001" customHeight="1" x14ac:dyDescent="0.25">
      <c r="A24" s="49">
        <v>1000000042</v>
      </c>
      <c r="B24" s="49" t="s">
        <v>162</v>
      </c>
      <c r="C24" s="49" t="s">
        <v>13</v>
      </c>
      <c r="D24" s="49" t="s">
        <v>16850</v>
      </c>
      <c r="E24" s="49" t="s">
        <v>1647</v>
      </c>
      <c r="F24" s="49">
        <v>432</v>
      </c>
      <c r="G24" s="49">
        <v>168</v>
      </c>
      <c r="H24" s="49">
        <f t="shared" si="0"/>
        <v>600</v>
      </c>
    </row>
    <row r="25" spans="1:8" ht="20.100000000000001" customHeight="1" x14ac:dyDescent="0.25">
      <c r="A25" s="49">
        <v>1000000046</v>
      </c>
      <c r="B25" s="49" t="s">
        <v>9891</v>
      </c>
      <c r="C25" s="49" t="s">
        <v>1669</v>
      </c>
      <c r="D25" s="49" t="s">
        <v>16850</v>
      </c>
      <c r="E25" s="49" t="s">
        <v>1647</v>
      </c>
      <c r="F25" s="49">
        <v>10800</v>
      </c>
      <c r="G25" s="49">
        <v>17100</v>
      </c>
      <c r="H25" s="49">
        <f t="shared" si="0"/>
        <v>27900</v>
      </c>
    </row>
    <row r="26" spans="1:8" ht="20.100000000000001" customHeight="1" x14ac:dyDescent="0.25">
      <c r="A26" s="49">
        <v>1000000048</v>
      </c>
      <c r="B26" s="49" t="s">
        <v>9892</v>
      </c>
      <c r="C26" s="49" t="s">
        <v>14</v>
      </c>
      <c r="D26" s="49" t="s">
        <v>16850</v>
      </c>
      <c r="E26" s="49" t="s">
        <v>1647</v>
      </c>
      <c r="F26" s="49">
        <v>100</v>
      </c>
      <c r="G26" s="49">
        <v>0</v>
      </c>
      <c r="H26" s="49">
        <f t="shared" si="0"/>
        <v>100</v>
      </c>
    </row>
    <row r="27" spans="1:8" ht="20.100000000000001" customHeight="1" x14ac:dyDescent="0.25">
      <c r="A27" s="49">
        <v>1000000051</v>
      </c>
      <c r="B27" s="49" t="s">
        <v>9893</v>
      </c>
      <c r="C27" s="49" t="s">
        <v>1669</v>
      </c>
      <c r="D27" s="49" t="s">
        <v>16850</v>
      </c>
      <c r="E27" s="49" t="s">
        <v>1647</v>
      </c>
      <c r="F27" s="104">
        <v>6</v>
      </c>
      <c r="G27" s="104">
        <v>6</v>
      </c>
      <c r="H27" s="49">
        <f t="shared" si="0"/>
        <v>12</v>
      </c>
    </row>
    <row r="28" spans="1:8" ht="20.100000000000001" customHeight="1" x14ac:dyDescent="0.25">
      <c r="A28" s="49">
        <v>1000000053</v>
      </c>
      <c r="B28" s="49" t="s">
        <v>9894</v>
      </c>
      <c r="C28" s="49" t="s">
        <v>1669</v>
      </c>
      <c r="D28" s="49" t="s">
        <v>16850</v>
      </c>
      <c r="E28" s="49" t="s">
        <v>1647</v>
      </c>
      <c r="F28" s="49">
        <v>17200</v>
      </c>
      <c r="G28" s="49">
        <v>16700</v>
      </c>
      <c r="H28" s="49">
        <f t="shared" si="0"/>
        <v>33900</v>
      </c>
    </row>
    <row r="29" spans="1:8" ht="20.100000000000001" customHeight="1" x14ac:dyDescent="0.25">
      <c r="A29" s="49">
        <v>1000000056</v>
      </c>
      <c r="B29" s="49" t="s">
        <v>9895</v>
      </c>
      <c r="C29" s="49" t="s">
        <v>14</v>
      </c>
      <c r="D29" s="49" t="s">
        <v>16850</v>
      </c>
      <c r="E29" s="49" t="s">
        <v>1647</v>
      </c>
      <c r="F29" s="49">
        <v>17208</v>
      </c>
      <c r="G29" s="49">
        <v>10128</v>
      </c>
      <c r="H29" s="49">
        <f t="shared" si="0"/>
        <v>27336</v>
      </c>
    </row>
    <row r="30" spans="1:8" ht="20.100000000000001" customHeight="1" x14ac:dyDescent="0.25">
      <c r="A30" s="49">
        <v>1000000058</v>
      </c>
      <c r="B30" s="49" t="s">
        <v>9896</v>
      </c>
      <c r="C30" s="49" t="s">
        <v>1669</v>
      </c>
      <c r="D30" s="49" t="s">
        <v>16850</v>
      </c>
      <c r="E30" s="49" t="s">
        <v>1647</v>
      </c>
      <c r="F30" s="49">
        <v>4500</v>
      </c>
      <c r="G30" s="49">
        <v>4000</v>
      </c>
      <c r="H30" s="49">
        <f t="shared" si="0"/>
        <v>8500</v>
      </c>
    </row>
    <row r="31" spans="1:8" ht="20.100000000000001" customHeight="1" x14ac:dyDescent="0.25">
      <c r="A31" s="49">
        <v>1000000059</v>
      </c>
      <c r="B31" s="49" t="s">
        <v>9897</v>
      </c>
      <c r="C31" s="49" t="s">
        <v>16</v>
      </c>
      <c r="D31" s="49" t="s">
        <v>16850</v>
      </c>
      <c r="E31" s="49" t="s">
        <v>1647</v>
      </c>
      <c r="F31" s="49">
        <v>6420</v>
      </c>
      <c r="G31" s="49">
        <v>4290</v>
      </c>
      <c r="H31" s="49">
        <f t="shared" si="0"/>
        <v>10710</v>
      </c>
    </row>
    <row r="32" spans="1:8" ht="20.100000000000001" customHeight="1" x14ac:dyDescent="0.25">
      <c r="A32" s="49">
        <v>1000000060</v>
      </c>
      <c r="B32" s="49" t="s">
        <v>9898</v>
      </c>
      <c r="C32" s="49" t="s">
        <v>1669</v>
      </c>
      <c r="D32" s="49" t="s">
        <v>16850</v>
      </c>
      <c r="E32" s="49" t="s">
        <v>1647</v>
      </c>
      <c r="F32" s="49">
        <v>360</v>
      </c>
      <c r="G32" s="49">
        <v>120</v>
      </c>
      <c r="H32" s="49">
        <f t="shared" si="0"/>
        <v>480</v>
      </c>
    </row>
    <row r="33" spans="1:8" ht="20.100000000000001" customHeight="1" x14ac:dyDescent="0.25">
      <c r="A33" s="49">
        <v>1000000062</v>
      </c>
      <c r="B33" s="49" t="s">
        <v>163</v>
      </c>
      <c r="C33" s="49" t="s">
        <v>1669</v>
      </c>
      <c r="D33" s="49" t="s">
        <v>16850</v>
      </c>
      <c r="E33" s="49" t="s">
        <v>1647</v>
      </c>
      <c r="F33" s="49">
        <v>6550</v>
      </c>
      <c r="G33" s="49">
        <v>4600</v>
      </c>
      <c r="H33" s="49">
        <f t="shared" si="0"/>
        <v>11150</v>
      </c>
    </row>
    <row r="34" spans="1:8" ht="20.100000000000001" customHeight="1" x14ac:dyDescent="0.25">
      <c r="A34" s="49">
        <v>1000000063</v>
      </c>
      <c r="B34" s="49" t="s">
        <v>9899</v>
      </c>
      <c r="C34" s="49" t="s">
        <v>1669</v>
      </c>
      <c r="D34" s="49" t="s">
        <v>16850</v>
      </c>
      <c r="E34" s="49" t="s">
        <v>1647</v>
      </c>
      <c r="F34" s="49">
        <v>1800</v>
      </c>
      <c r="G34" s="49">
        <v>1200</v>
      </c>
      <c r="H34" s="49">
        <f t="shared" si="0"/>
        <v>3000</v>
      </c>
    </row>
    <row r="35" spans="1:8" ht="20.100000000000001" customHeight="1" x14ac:dyDescent="0.25">
      <c r="A35" s="49">
        <v>1000000064</v>
      </c>
      <c r="B35" s="49" t="s">
        <v>164</v>
      </c>
      <c r="C35" s="49" t="s">
        <v>13</v>
      </c>
      <c r="D35" s="49" t="s">
        <v>16850</v>
      </c>
      <c r="E35" s="49" t="s">
        <v>1647</v>
      </c>
      <c r="F35" s="49">
        <v>48</v>
      </c>
      <c r="G35" s="49">
        <v>25</v>
      </c>
      <c r="H35" s="49">
        <f t="shared" si="0"/>
        <v>73</v>
      </c>
    </row>
    <row r="36" spans="1:8" ht="20.100000000000001" customHeight="1" x14ac:dyDescent="0.25">
      <c r="A36" s="49">
        <v>1000000067</v>
      </c>
      <c r="B36" s="49" t="s">
        <v>9900</v>
      </c>
      <c r="C36" s="49" t="s">
        <v>16</v>
      </c>
      <c r="D36" s="49" t="s">
        <v>16850</v>
      </c>
      <c r="E36" s="49" t="s">
        <v>1647</v>
      </c>
      <c r="F36" s="49">
        <v>11400</v>
      </c>
      <c r="G36" s="49">
        <v>3600</v>
      </c>
      <c r="H36" s="49">
        <f t="shared" si="0"/>
        <v>15000</v>
      </c>
    </row>
    <row r="37" spans="1:8" ht="20.100000000000001" customHeight="1" x14ac:dyDescent="0.25">
      <c r="A37" s="49">
        <v>1000000068</v>
      </c>
      <c r="B37" s="49" t="s">
        <v>165</v>
      </c>
      <c r="C37" s="49" t="s">
        <v>13</v>
      </c>
      <c r="D37" s="49" t="s">
        <v>16850</v>
      </c>
      <c r="E37" s="49" t="s">
        <v>1647</v>
      </c>
      <c r="F37" s="49">
        <v>405</v>
      </c>
      <c r="G37" s="49">
        <v>20</v>
      </c>
      <c r="H37" s="49">
        <f t="shared" si="0"/>
        <v>425</v>
      </c>
    </row>
    <row r="38" spans="1:8" ht="20.100000000000001" customHeight="1" x14ac:dyDescent="0.25">
      <c r="A38" s="49">
        <v>1000000070</v>
      </c>
      <c r="B38" s="49" t="s">
        <v>166</v>
      </c>
      <c r="C38" s="49" t="s">
        <v>14</v>
      </c>
      <c r="D38" s="49" t="s">
        <v>16850</v>
      </c>
      <c r="E38" s="49" t="s">
        <v>1647</v>
      </c>
      <c r="F38" s="49">
        <v>2300</v>
      </c>
      <c r="G38" s="49">
        <v>775</v>
      </c>
      <c r="H38" s="49">
        <f t="shared" si="0"/>
        <v>3075</v>
      </c>
    </row>
    <row r="39" spans="1:8" ht="20.100000000000001" customHeight="1" x14ac:dyDescent="0.25">
      <c r="A39" s="49">
        <v>1000000074</v>
      </c>
      <c r="B39" s="49" t="s">
        <v>9901</v>
      </c>
      <c r="C39" s="49" t="s">
        <v>16</v>
      </c>
      <c r="D39" s="49" t="s">
        <v>16850</v>
      </c>
      <c r="E39" s="49" t="s">
        <v>1647</v>
      </c>
      <c r="F39" s="49">
        <v>1000</v>
      </c>
      <c r="G39" s="49">
        <v>1250</v>
      </c>
      <c r="H39" s="49">
        <f t="shared" si="0"/>
        <v>2250</v>
      </c>
    </row>
    <row r="40" spans="1:8" ht="20.100000000000001" customHeight="1" x14ac:dyDescent="0.25">
      <c r="A40" s="49">
        <v>1000000075</v>
      </c>
      <c r="B40" s="49" t="s">
        <v>9902</v>
      </c>
      <c r="C40" s="49" t="s">
        <v>16</v>
      </c>
      <c r="D40" s="49" t="s">
        <v>16850</v>
      </c>
      <c r="E40" s="49" t="s">
        <v>1647</v>
      </c>
      <c r="F40" s="49">
        <v>250</v>
      </c>
      <c r="G40" s="49">
        <v>500</v>
      </c>
      <c r="H40" s="49">
        <f t="shared" si="0"/>
        <v>750</v>
      </c>
    </row>
    <row r="41" spans="1:8" ht="20.100000000000001" customHeight="1" x14ac:dyDescent="0.25">
      <c r="A41" s="49">
        <v>1000000076</v>
      </c>
      <c r="B41" s="49" t="s">
        <v>9903</v>
      </c>
      <c r="C41" s="49" t="s">
        <v>16</v>
      </c>
      <c r="D41" s="49" t="s">
        <v>16850</v>
      </c>
      <c r="E41" s="49" t="s">
        <v>1647</v>
      </c>
      <c r="F41" s="49">
        <v>700</v>
      </c>
      <c r="G41" s="49">
        <v>450</v>
      </c>
      <c r="H41" s="49">
        <f t="shared" si="0"/>
        <v>1150</v>
      </c>
    </row>
    <row r="42" spans="1:8" ht="20.100000000000001" customHeight="1" x14ac:dyDescent="0.25">
      <c r="A42" s="49">
        <v>1000000077</v>
      </c>
      <c r="B42" s="49" t="s">
        <v>9904</v>
      </c>
      <c r="C42" s="49" t="s">
        <v>14</v>
      </c>
      <c r="D42" s="49" t="s">
        <v>16850</v>
      </c>
      <c r="E42" s="49" t="s">
        <v>1647</v>
      </c>
      <c r="F42" s="49">
        <v>390</v>
      </c>
      <c r="G42" s="49">
        <v>0</v>
      </c>
      <c r="H42" s="49">
        <f t="shared" si="0"/>
        <v>390</v>
      </c>
    </row>
    <row r="43" spans="1:8" ht="20.100000000000001" customHeight="1" x14ac:dyDescent="0.25">
      <c r="A43" s="49">
        <v>1000000078</v>
      </c>
      <c r="B43" s="49" t="s">
        <v>9905</v>
      </c>
      <c r="C43" s="49" t="s">
        <v>13</v>
      </c>
      <c r="D43" s="49" t="s">
        <v>16850</v>
      </c>
      <c r="E43" s="49" t="s">
        <v>1647</v>
      </c>
      <c r="F43" s="49">
        <v>13</v>
      </c>
      <c r="G43" s="49">
        <v>0</v>
      </c>
      <c r="H43" s="49">
        <f t="shared" si="0"/>
        <v>13</v>
      </c>
    </row>
    <row r="44" spans="1:8" ht="20.100000000000001" customHeight="1" x14ac:dyDescent="0.25">
      <c r="A44" s="49">
        <v>1000000082</v>
      </c>
      <c r="B44" s="49" t="s">
        <v>9906</v>
      </c>
      <c r="C44" s="49" t="s">
        <v>1669</v>
      </c>
      <c r="D44" s="49" t="s">
        <v>16850</v>
      </c>
      <c r="E44" s="49" t="s">
        <v>1647</v>
      </c>
      <c r="F44" s="49">
        <v>28500</v>
      </c>
      <c r="G44" s="49">
        <v>10000</v>
      </c>
      <c r="H44" s="49">
        <f t="shared" si="0"/>
        <v>38500</v>
      </c>
    </row>
    <row r="45" spans="1:8" ht="20.100000000000001" customHeight="1" x14ac:dyDescent="0.25">
      <c r="A45" s="49">
        <v>1000000083</v>
      </c>
      <c r="B45" s="49" t="s">
        <v>9907</v>
      </c>
      <c r="C45" s="49" t="s">
        <v>1669</v>
      </c>
      <c r="D45" s="49" t="s">
        <v>16850</v>
      </c>
      <c r="E45" s="49" t="s">
        <v>1647</v>
      </c>
      <c r="F45" s="49">
        <v>25</v>
      </c>
      <c r="G45" s="49">
        <v>0</v>
      </c>
      <c r="H45" s="49">
        <f t="shared" si="0"/>
        <v>25</v>
      </c>
    </row>
    <row r="46" spans="1:8" ht="20.100000000000001" customHeight="1" x14ac:dyDescent="0.25">
      <c r="A46" s="49">
        <v>1000000087</v>
      </c>
      <c r="B46" s="49" t="s">
        <v>9908</v>
      </c>
      <c r="C46" s="49" t="s">
        <v>1669</v>
      </c>
      <c r="D46" s="49" t="s">
        <v>16850</v>
      </c>
      <c r="E46" s="49" t="s">
        <v>1647</v>
      </c>
      <c r="F46" s="49">
        <v>0</v>
      </c>
      <c r="G46" s="49">
        <v>500</v>
      </c>
      <c r="H46" s="49">
        <f t="shared" si="0"/>
        <v>500</v>
      </c>
    </row>
    <row r="47" spans="1:8" ht="20.100000000000001" customHeight="1" x14ac:dyDescent="0.25">
      <c r="A47" s="49">
        <v>1000000088</v>
      </c>
      <c r="B47" s="49" t="s">
        <v>9909</v>
      </c>
      <c r="C47" s="49" t="s">
        <v>1669</v>
      </c>
      <c r="D47" s="49" t="s">
        <v>16850</v>
      </c>
      <c r="E47" s="49" t="s">
        <v>1647</v>
      </c>
      <c r="F47" s="49">
        <v>2500</v>
      </c>
      <c r="G47" s="49">
        <v>1200</v>
      </c>
      <c r="H47" s="49">
        <f t="shared" si="0"/>
        <v>3700</v>
      </c>
    </row>
    <row r="48" spans="1:8" ht="20.100000000000001" customHeight="1" x14ac:dyDescent="0.25">
      <c r="A48" s="49">
        <v>1000000090</v>
      </c>
      <c r="B48" s="49" t="s">
        <v>9910</v>
      </c>
      <c r="C48" s="49" t="s">
        <v>14</v>
      </c>
      <c r="D48" s="49" t="s">
        <v>16850</v>
      </c>
      <c r="E48" s="49" t="s">
        <v>1647</v>
      </c>
      <c r="F48" s="49">
        <v>1433</v>
      </c>
      <c r="G48" s="49">
        <v>850</v>
      </c>
      <c r="H48" s="49">
        <f t="shared" si="0"/>
        <v>2283</v>
      </c>
    </row>
    <row r="49" spans="1:8" ht="20.100000000000001" customHeight="1" x14ac:dyDescent="0.25">
      <c r="A49" s="49">
        <v>1000000091</v>
      </c>
      <c r="B49" s="49" t="s">
        <v>9911</v>
      </c>
      <c r="C49" s="49" t="s">
        <v>1669</v>
      </c>
      <c r="D49" s="49" t="s">
        <v>16850</v>
      </c>
      <c r="E49" s="49" t="s">
        <v>1647</v>
      </c>
      <c r="F49" s="49">
        <v>750</v>
      </c>
      <c r="G49" s="49">
        <v>500</v>
      </c>
      <c r="H49" s="49">
        <f t="shared" si="0"/>
        <v>1250</v>
      </c>
    </row>
    <row r="50" spans="1:8" ht="20.100000000000001" customHeight="1" x14ac:dyDescent="0.25">
      <c r="A50" s="49">
        <v>1000000092</v>
      </c>
      <c r="B50" s="49" t="s">
        <v>9912</v>
      </c>
      <c r="C50" s="49" t="s">
        <v>1671</v>
      </c>
      <c r="D50" s="49" t="s">
        <v>16850</v>
      </c>
      <c r="E50" s="49" t="s">
        <v>1647</v>
      </c>
      <c r="F50" s="49">
        <v>27</v>
      </c>
      <c r="G50" s="49">
        <v>41</v>
      </c>
      <c r="H50" s="49">
        <f t="shared" si="0"/>
        <v>68</v>
      </c>
    </row>
    <row r="51" spans="1:8" ht="20.100000000000001" customHeight="1" x14ac:dyDescent="0.25">
      <c r="A51" s="49">
        <v>1000000093</v>
      </c>
      <c r="B51" s="49" t="s">
        <v>9913</v>
      </c>
      <c r="C51" s="49" t="s">
        <v>1671</v>
      </c>
      <c r="D51" s="49" t="s">
        <v>16850</v>
      </c>
      <c r="E51" s="49" t="s">
        <v>1647</v>
      </c>
      <c r="F51" s="49">
        <v>596</v>
      </c>
      <c r="G51" s="49">
        <v>101</v>
      </c>
      <c r="H51" s="49">
        <f t="shared" si="0"/>
        <v>697</v>
      </c>
    </row>
    <row r="52" spans="1:8" ht="20.100000000000001" customHeight="1" x14ac:dyDescent="0.25">
      <c r="A52" s="49">
        <v>1000000094</v>
      </c>
      <c r="B52" s="49" t="s">
        <v>9914</v>
      </c>
      <c r="C52" s="49" t="s">
        <v>1668</v>
      </c>
      <c r="D52" s="49" t="s">
        <v>16850</v>
      </c>
      <c r="E52" s="49" t="s">
        <v>1647</v>
      </c>
      <c r="F52" s="49">
        <v>70</v>
      </c>
      <c r="G52" s="49">
        <v>100</v>
      </c>
      <c r="H52" s="49">
        <f t="shared" si="0"/>
        <v>170</v>
      </c>
    </row>
    <row r="53" spans="1:8" ht="20.100000000000001" customHeight="1" x14ac:dyDescent="0.25">
      <c r="A53" s="49">
        <v>1000000096</v>
      </c>
      <c r="B53" s="49" t="s">
        <v>9915</v>
      </c>
      <c r="C53" s="49" t="s">
        <v>1669</v>
      </c>
      <c r="D53" s="49" t="s">
        <v>16850</v>
      </c>
      <c r="E53" s="49" t="s">
        <v>1647</v>
      </c>
      <c r="F53" s="49">
        <v>1200</v>
      </c>
      <c r="G53" s="49">
        <v>2100</v>
      </c>
      <c r="H53" s="49">
        <f t="shared" si="0"/>
        <v>3300</v>
      </c>
    </row>
    <row r="54" spans="1:8" ht="20.100000000000001" customHeight="1" x14ac:dyDescent="0.25">
      <c r="A54" s="49">
        <v>1000000097</v>
      </c>
      <c r="B54" s="49" t="s">
        <v>9916</v>
      </c>
      <c r="C54" s="49" t="s">
        <v>1670</v>
      </c>
      <c r="D54" s="49" t="s">
        <v>16850</v>
      </c>
      <c r="E54" s="49" t="s">
        <v>1647</v>
      </c>
      <c r="F54" s="49">
        <v>7200</v>
      </c>
      <c r="G54" s="49">
        <v>3900</v>
      </c>
      <c r="H54" s="49">
        <f t="shared" si="0"/>
        <v>11100</v>
      </c>
    </row>
    <row r="55" spans="1:8" ht="20.100000000000001" customHeight="1" x14ac:dyDescent="0.25">
      <c r="A55" s="49">
        <v>1000000100</v>
      </c>
      <c r="B55" s="49" t="s">
        <v>9917</v>
      </c>
      <c r="C55" s="49" t="s">
        <v>13</v>
      </c>
      <c r="D55" s="49" t="s">
        <v>16850</v>
      </c>
      <c r="E55" s="49" t="s">
        <v>1647</v>
      </c>
      <c r="F55" s="49">
        <v>5</v>
      </c>
      <c r="G55" s="49">
        <v>0</v>
      </c>
      <c r="H55" s="49">
        <f t="shared" si="0"/>
        <v>5</v>
      </c>
    </row>
    <row r="56" spans="1:8" ht="20.100000000000001" customHeight="1" x14ac:dyDescent="0.25">
      <c r="A56" s="49">
        <v>1000000102</v>
      </c>
      <c r="B56" s="49" t="s">
        <v>9918</v>
      </c>
      <c r="C56" s="49" t="s">
        <v>16</v>
      </c>
      <c r="D56" s="49" t="s">
        <v>16850</v>
      </c>
      <c r="E56" s="49" t="s">
        <v>1647</v>
      </c>
      <c r="F56" s="49">
        <v>0</v>
      </c>
      <c r="G56" s="49">
        <v>30</v>
      </c>
      <c r="H56" s="49">
        <f t="shared" si="0"/>
        <v>30</v>
      </c>
    </row>
    <row r="57" spans="1:8" ht="20.100000000000001" customHeight="1" x14ac:dyDescent="0.25">
      <c r="A57" s="49">
        <v>1000000104</v>
      </c>
      <c r="B57" s="49" t="s">
        <v>9919</v>
      </c>
      <c r="C57" s="49" t="s">
        <v>14</v>
      </c>
      <c r="D57" s="49" t="s">
        <v>16850</v>
      </c>
      <c r="E57" s="49" t="s">
        <v>1647</v>
      </c>
      <c r="F57" s="49">
        <v>468</v>
      </c>
      <c r="G57" s="49">
        <v>160</v>
      </c>
      <c r="H57" s="49">
        <f t="shared" si="0"/>
        <v>628</v>
      </c>
    </row>
    <row r="58" spans="1:8" ht="20.100000000000001" customHeight="1" x14ac:dyDescent="0.25">
      <c r="A58" s="49">
        <v>1000000105</v>
      </c>
      <c r="B58" s="49" t="s">
        <v>167</v>
      </c>
      <c r="C58" s="49" t="s">
        <v>14</v>
      </c>
      <c r="D58" s="49" t="s">
        <v>16850</v>
      </c>
      <c r="E58" s="49" t="s">
        <v>1647</v>
      </c>
      <c r="F58" s="49">
        <v>26900</v>
      </c>
      <c r="G58" s="49">
        <v>1800</v>
      </c>
      <c r="H58" s="49">
        <f t="shared" si="0"/>
        <v>28700</v>
      </c>
    </row>
    <row r="59" spans="1:8" ht="20.100000000000001" customHeight="1" x14ac:dyDescent="0.25">
      <c r="A59" s="49">
        <v>1000000106</v>
      </c>
      <c r="B59" s="49" t="s">
        <v>9920</v>
      </c>
      <c r="C59" s="49" t="s">
        <v>14</v>
      </c>
      <c r="D59" s="49" t="s">
        <v>16850</v>
      </c>
      <c r="E59" s="49" t="s">
        <v>1647</v>
      </c>
      <c r="F59" s="49">
        <v>14200</v>
      </c>
      <c r="G59" s="49">
        <v>21300</v>
      </c>
      <c r="H59" s="49">
        <f t="shared" si="0"/>
        <v>35500</v>
      </c>
    </row>
    <row r="60" spans="1:8" ht="20.100000000000001" customHeight="1" x14ac:dyDescent="0.25">
      <c r="A60" s="49">
        <v>1000000108</v>
      </c>
      <c r="B60" s="49" t="s">
        <v>9921</v>
      </c>
      <c r="C60" s="49" t="s">
        <v>1669</v>
      </c>
      <c r="D60" s="49" t="s">
        <v>16850</v>
      </c>
      <c r="E60" s="49" t="s">
        <v>1647</v>
      </c>
      <c r="F60" s="49">
        <v>3500</v>
      </c>
      <c r="G60" s="49">
        <v>3000</v>
      </c>
      <c r="H60" s="49">
        <f t="shared" si="0"/>
        <v>6500</v>
      </c>
    </row>
    <row r="61" spans="1:8" ht="20.100000000000001" customHeight="1" x14ac:dyDescent="0.25">
      <c r="A61" s="49">
        <v>1000000109</v>
      </c>
      <c r="B61" s="49" t="s">
        <v>9922</v>
      </c>
      <c r="C61" s="49" t="s">
        <v>14</v>
      </c>
      <c r="D61" s="49" t="s">
        <v>16850</v>
      </c>
      <c r="E61" s="49" t="s">
        <v>1647</v>
      </c>
      <c r="F61" s="49">
        <v>18260</v>
      </c>
      <c r="G61" s="49">
        <v>15500</v>
      </c>
      <c r="H61" s="49">
        <f t="shared" si="0"/>
        <v>33760</v>
      </c>
    </row>
    <row r="62" spans="1:8" ht="20.100000000000001" customHeight="1" x14ac:dyDescent="0.25">
      <c r="A62" s="49">
        <v>1000000111</v>
      </c>
      <c r="B62" s="49" t="s">
        <v>9923</v>
      </c>
      <c r="C62" s="49" t="s">
        <v>16</v>
      </c>
      <c r="D62" s="49" t="s">
        <v>16850</v>
      </c>
      <c r="E62" s="49" t="s">
        <v>1647</v>
      </c>
      <c r="F62" s="104">
        <v>6</v>
      </c>
      <c r="G62" s="104">
        <v>6</v>
      </c>
      <c r="H62" s="49">
        <f t="shared" si="0"/>
        <v>12</v>
      </c>
    </row>
    <row r="63" spans="1:8" ht="20.100000000000001" customHeight="1" x14ac:dyDescent="0.25">
      <c r="A63" s="49">
        <v>1000000113</v>
      </c>
      <c r="B63" s="49" t="s">
        <v>168</v>
      </c>
      <c r="C63" s="49" t="s">
        <v>13</v>
      </c>
      <c r="D63" s="49" t="s">
        <v>16850</v>
      </c>
      <c r="E63" s="49" t="s">
        <v>1647</v>
      </c>
      <c r="F63" s="104">
        <v>6</v>
      </c>
      <c r="G63" s="104">
        <v>6</v>
      </c>
      <c r="H63" s="49">
        <f t="shared" si="0"/>
        <v>12</v>
      </c>
    </row>
    <row r="64" spans="1:8" ht="20.100000000000001" customHeight="1" x14ac:dyDescent="0.25">
      <c r="A64" s="49">
        <v>1000000114</v>
      </c>
      <c r="B64" s="49" t="s">
        <v>9924</v>
      </c>
      <c r="C64" s="49" t="s">
        <v>13</v>
      </c>
      <c r="D64" s="49" t="s">
        <v>16850</v>
      </c>
      <c r="E64" s="49" t="s">
        <v>1647</v>
      </c>
      <c r="F64" s="49">
        <v>1848</v>
      </c>
      <c r="G64" s="49">
        <v>305</v>
      </c>
      <c r="H64" s="49">
        <f t="shared" si="0"/>
        <v>2153</v>
      </c>
    </row>
    <row r="65" spans="1:8" ht="20.100000000000001" customHeight="1" x14ac:dyDescent="0.25">
      <c r="A65" s="49">
        <v>1000000115</v>
      </c>
      <c r="B65" s="49" t="s">
        <v>9925</v>
      </c>
      <c r="C65" s="49" t="s">
        <v>16</v>
      </c>
      <c r="D65" s="49" t="s">
        <v>16850</v>
      </c>
      <c r="E65" s="49" t="s">
        <v>1647</v>
      </c>
      <c r="F65" s="49">
        <v>30100</v>
      </c>
      <c r="G65" s="49">
        <v>2100</v>
      </c>
      <c r="H65" s="49">
        <f t="shared" si="0"/>
        <v>32200</v>
      </c>
    </row>
    <row r="66" spans="1:8" ht="20.100000000000001" customHeight="1" x14ac:dyDescent="0.25">
      <c r="A66" s="49">
        <v>1000000125</v>
      </c>
      <c r="B66" s="49" t="s">
        <v>9926</v>
      </c>
      <c r="C66" s="49" t="s">
        <v>1669</v>
      </c>
      <c r="D66" s="49" t="s">
        <v>16850</v>
      </c>
      <c r="E66" s="49" t="s">
        <v>1647</v>
      </c>
      <c r="F66" s="49">
        <v>13500</v>
      </c>
      <c r="G66" s="49">
        <v>5150</v>
      </c>
      <c r="H66" s="49">
        <f t="shared" ref="H66:H129" si="1">F66+G66</f>
        <v>18650</v>
      </c>
    </row>
    <row r="67" spans="1:8" ht="20.100000000000001" customHeight="1" x14ac:dyDescent="0.25">
      <c r="A67" s="49">
        <v>1000000126</v>
      </c>
      <c r="B67" s="49" t="s">
        <v>9927</v>
      </c>
      <c r="C67" s="49" t="s">
        <v>1669</v>
      </c>
      <c r="D67" s="49" t="s">
        <v>16850</v>
      </c>
      <c r="E67" s="49" t="s">
        <v>1647</v>
      </c>
      <c r="F67" s="49">
        <v>12750</v>
      </c>
      <c r="G67" s="49">
        <v>2700</v>
      </c>
      <c r="H67" s="49">
        <f t="shared" si="1"/>
        <v>15450</v>
      </c>
    </row>
    <row r="68" spans="1:8" ht="20.100000000000001" customHeight="1" x14ac:dyDescent="0.25">
      <c r="A68" s="49">
        <v>1000000131</v>
      </c>
      <c r="B68" s="49" t="s">
        <v>9928</v>
      </c>
      <c r="C68" s="49" t="s">
        <v>14</v>
      </c>
      <c r="D68" s="49" t="s">
        <v>16850</v>
      </c>
      <c r="E68" s="49" t="s">
        <v>1647</v>
      </c>
      <c r="F68" s="49">
        <v>12200</v>
      </c>
      <c r="G68" s="49">
        <v>4100</v>
      </c>
      <c r="H68" s="49">
        <f t="shared" si="1"/>
        <v>16300</v>
      </c>
    </row>
    <row r="69" spans="1:8" ht="20.100000000000001" customHeight="1" x14ac:dyDescent="0.25">
      <c r="A69" s="49">
        <v>1000000133</v>
      </c>
      <c r="B69" s="49" t="s">
        <v>9929</v>
      </c>
      <c r="C69" s="49" t="s">
        <v>1669</v>
      </c>
      <c r="D69" s="49" t="s">
        <v>16850</v>
      </c>
      <c r="E69" s="49" t="s">
        <v>1647</v>
      </c>
      <c r="F69" s="49">
        <v>750</v>
      </c>
      <c r="G69" s="49">
        <v>250</v>
      </c>
      <c r="H69" s="49">
        <f t="shared" si="1"/>
        <v>1000</v>
      </c>
    </row>
    <row r="70" spans="1:8" ht="20.100000000000001" customHeight="1" x14ac:dyDescent="0.25">
      <c r="A70" s="49">
        <v>1000000135</v>
      </c>
      <c r="B70" s="49" t="s">
        <v>9930</v>
      </c>
      <c r="C70" s="49" t="s">
        <v>1669</v>
      </c>
      <c r="D70" s="49" t="s">
        <v>16850</v>
      </c>
      <c r="E70" s="49" t="s">
        <v>1647</v>
      </c>
      <c r="F70" s="49">
        <v>1100</v>
      </c>
      <c r="G70" s="49">
        <v>1700</v>
      </c>
      <c r="H70" s="49">
        <f t="shared" si="1"/>
        <v>2800</v>
      </c>
    </row>
    <row r="71" spans="1:8" ht="20.100000000000001" customHeight="1" x14ac:dyDescent="0.25">
      <c r="A71" s="49">
        <v>1000000136</v>
      </c>
      <c r="B71" s="49" t="s">
        <v>9931</v>
      </c>
      <c r="C71" s="49" t="s">
        <v>1669</v>
      </c>
      <c r="D71" s="49" t="s">
        <v>16850</v>
      </c>
      <c r="E71" s="49" t="s">
        <v>1647</v>
      </c>
      <c r="F71" s="49">
        <v>14100</v>
      </c>
      <c r="G71" s="49">
        <v>4800</v>
      </c>
      <c r="H71" s="49">
        <f t="shared" si="1"/>
        <v>18900</v>
      </c>
    </row>
    <row r="72" spans="1:8" ht="20.100000000000001" customHeight="1" x14ac:dyDescent="0.25">
      <c r="A72" s="49">
        <v>1000000142</v>
      </c>
      <c r="B72" s="49" t="s">
        <v>9932</v>
      </c>
      <c r="C72" s="49" t="s">
        <v>13</v>
      </c>
      <c r="D72" s="49" t="s">
        <v>16850</v>
      </c>
      <c r="E72" s="49" t="s">
        <v>1647</v>
      </c>
      <c r="F72" s="49">
        <v>13</v>
      </c>
      <c r="G72" s="49">
        <v>11</v>
      </c>
      <c r="H72" s="49">
        <f t="shared" si="1"/>
        <v>24</v>
      </c>
    </row>
    <row r="73" spans="1:8" ht="20.100000000000001" customHeight="1" x14ac:dyDescent="0.25">
      <c r="A73" s="49">
        <v>1000000144</v>
      </c>
      <c r="B73" s="49" t="s">
        <v>9933</v>
      </c>
      <c r="C73" s="49" t="s">
        <v>14</v>
      </c>
      <c r="D73" s="49" t="s">
        <v>16850</v>
      </c>
      <c r="E73" s="49" t="s">
        <v>1647</v>
      </c>
      <c r="F73" s="49">
        <v>610</v>
      </c>
      <c r="G73" s="49">
        <v>600</v>
      </c>
      <c r="H73" s="49">
        <f t="shared" si="1"/>
        <v>1210</v>
      </c>
    </row>
    <row r="74" spans="1:8" ht="20.100000000000001" customHeight="1" x14ac:dyDescent="0.25">
      <c r="A74" s="49">
        <v>1000000147</v>
      </c>
      <c r="B74" s="49" t="s">
        <v>9934</v>
      </c>
      <c r="C74" s="49" t="s">
        <v>16</v>
      </c>
      <c r="D74" s="49" t="s">
        <v>16850</v>
      </c>
      <c r="E74" s="49" t="s">
        <v>1647</v>
      </c>
      <c r="F74" s="49">
        <v>1600</v>
      </c>
      <c r="G74" s="49">
        <v>0</v>
      </c>
      <c r="H74" s="49">
        <f t="shared" si="1"/>
        <v>1600</v>
      </c>
    </row>
    <row r="75" spans="1:8" ht="20.100000000000001" customHeight="1" x14ac:dyDescent="0.25">
      <c r="A75" s="49">
        <v>1000000148</v>
      </c>
      <c r="B75" s="49" t="s">
        <v>9935</v>
      </c>
      <c r="C75" s="49" t="s">
        <v>13</v>
      </c>
      <c r="D75" s="49" t="s">
        <v>16850</v>
      </c>
      <c r="E75" s="49" t="s">
        <v>1647</v>
      </c>
      <c r="F75" s="49">
        <v>165</v>
      </c>
      <c r="G75" s="49">
        <v>17</v>
      </c>
      <c r="H75" s="49">
        <f t="shared" si="1"/>
        <v>182</v>
      </c>
    </row>
    <row r="76" spans="1:8" ht="20.100000000000001" customHeight="1" x14ac:dyDescent="0.25">
      <c r="A76" s="49">
        <v>1000000151</v>
      </c>
      <c r="B76" s="49" t="s">
        <v>9936</v>
      </c>
      <c r="C76" s="49" t="s">
        <v>14</v>
      </c>
      <c r="D76" s="49" t="s">
        <v>16850</v>
      </c>
      <c r="E76" s="49" t="s">
        <v>1647</v>
      </c>
      <c r="F76" s="49">
        <v>58100</v>
      </c>
      <c r="G76" s="49">
        <v>36800</v>
      </c>
      <c r="H76" s="49">
        <f t="shared" si="1"/>
        <v>94900</v>
      </c>
    </row>
    <row r="77" spans="1:8" ht="20.100000000000001" customHeight="1" x14ac:dyDescent="0.25">
      <c r="A77" s="49">
        <v>1000000152</v>
      </c>
      <c r="B77" s="49" t="s">
        <v>9937</v>
      </c>
      <c r="C77" s="49" t="s">
        <v>1669</v>
      </c>
      <c r="D77" s="49" t="s">
        <v>16850</v>
      </c>
      <c r="E77" s="49" t="s">
        <v>1647</v>
      </c>
      <c r="F77" s="49">
        <v>10200</v>
      </c>
      <c r="G77" s="49">
        <v>7800</v>
      </c>
      <c r="H77" s="49">
        <f t="shared" si="1"/>
        <v>18000</v>
      </c>
    </row>
    <row r="78" spans="1:8" ht="20.100000000000001" customHeight="1" x14ac:dyDescent="0.25">
      <c r="A78" s="49">
        <v>1000000153</v>
      </c>
      <c r="B78" s="49" t="s">
        <v>9938</v>
      </c>
      <c r="C78" s="49" t="s">
        <v>1669</v>
      </c>
      <c r="D78" s="49" t="s">
        <v>16850</v>
      </c>
      <c r="E78" s="49" t="s">
        <v>1647</v>
      </c>
      <c r="F78" s="49">
        <v>260</v>
      </c>
      <c r="G78" s="49">
        <v>180</v>
      </c>
      <c r="H78" s="49">
        <f t="shared" si="1"/>
        <v>440</v>
      </c>
    </row>
    <row r="79" spans="1:8" ht="20.100000000000001" customHeight="1" x14ac:dyDescent="0.25">
      <c r="A79" s="49">
        <v>1000000154</v>
      </c>
      <c r="B79" s="49" t="s">
        <v>9939</v>
      </c>
      <c r="C79" s="49" t="s">
        <v>14</v>
      </c>
      <c r="D79" s="49" t="s">
        <v>16850</v>
      </c>
      <c r="E79" s="49" t="s">
        <v>1647</v>
      </c>
      <c r="F79" s="49">
        <v>600</v>
      </c>
      <c r="G79" s="49">
        <v>100</v>
      </c>
      <c r="H79" s="49">
        <f t="shared" si="1"/>
        <v>700</v>
      </c>
    </row>
    <row r="80" spans="1:8" ht="20.100000000000001" customHeight="1" x14ac:dyDescent="0.25">
      <c r="A80" s="49">
        <v>1000000155</v>
      </c>
      <c r="B80" s="49" t="s">
        <v>9940</v>
      </c>
      <c r="C80" s="49" t="s">
        <v>14</v>
      </c>
      <c r="D80" s="49" t="s">
        <v>16850</v>
      </c>
      <c r="E80" s="49" t="s">
        <v>1647</v>
      </c>
      <c r="F80" s="49">
        <v>1580</v>
      </c>
      <c r="G80" s="49">
        <v>0</v>
      </c>
      <c r="H80" s="49">
        <f t="shared" si="1"/>
        <v>1580</v>
      </c>
    </row>
    <row r="81" spans="1:8" ht="20.100000000000001" customHeight="1" x14ac:dyDescent="0.25">
      <c r="A81" s="49">
        <v>1000000158</v>
      </c>
      <c r="B81" s="49" t="s">
        <v>9941</v>
      </c>
      <c r="C81" s="49" t="s">
        <v>1669</v>
      </c>
      <c r="D81" s="49" t="s">
        <v>16850</v>
      </c>
      <c r="E81" s="49" t="s">
        <v>1647</v>
      </c>
      <c r="F81" s="49">
        <v>0</v>
      </c>
      <c r="G81" s="49">
        <v>30</v>
      </c>
      <c r="H81" s="49">
        <f t="shared" si="1"/>
        <v>30</v>
      </c>
    </row>
    <row r="82" spans="1:8" ht="20.100000000000001" customHeight="1" x14ac:dyDescent="0.25">
      <c r="A82" s="49">
        <v>1000000161</v>
      </c>
      <c r="B82" s="49" t="s">
        <v>169</v>
      </c>
      <c r="C82" s="49" t="s">
        <v>13</v>
      </c>
      <c r="D82" s="49" t="s">
        <v>16850</v>
      </c>
      <c r="E82" s="49" t="s">
        <v>1647</v>
      </c>
      <c r="F82" s="49">
        <v>652</v>
      </c>
      <c r="G82" s="49">
        <v>249</v>
      </c>
      <c r="H82" s="49">
        <f t="shared" si="1"/>
        <v>901</v>
      </c>
    </row>
    <row r="83" spans="1:8" ht="20.100000000000001" customHeight="1" x14ac:dyDescent="0.25">
      <c r="A83" s="49">
        <v>1000000164</v>
      </c>
      <c r="B83" s="49" t="s">
        <v>9942</v>
      </c>
      <c r="C83" s="49" t="s">
        <v>14</v>
      </c>
      <c r="D83" s="49" t="s">
        <v>16850</v>
      </c>
      <c r="E83" s="49" t="s">
        <v>1647</v>
      </c>
      <c r="F83" s="49">
        <v>2385</v>
      </c>
      <c r="G83" s="49">
        <v>1600</v>
      </c>
      <c r="H83" s="49">
        <f t="shared" si="1"/>
        <v>3985</v>
      </c>
    </row>
    <row r="84" spans="1:8" ht="20.100000000000001" customHeight="1" x14ac:dyDescent="0.25">
      <c r="A84" s="49">
        <v>1000000168</v>
      </c>
      <c r="B84" s="49" t="s">
        <v>170</v>
      </c>
      <c r="C84" s="49" t="s">
        <v>1671</v>
      </c>
      <c r="D84" s="49" t="s">
        <v>16850</v>
      </c>
      <c r="E84" s="49" t="s">
        <v>1647</v>
      </c>
      <c r="F84" s="49">
        <v>152</v>
      </c>
      <c r="G84" s="49">
        <v>85</v>
      </c>
      <c r="H84" s="49">
        <f t="shared" si="1"/>
        <v>237</v>
      </c>
    </row>
    <row r="85" spans="1:8" ht="20.100000000000001" customHeight="1" x14ac:dyDescent="0.25">
      <c r="A85" s="49">
        <v>1000000170</v>
      </c>
      <c r="B85" s="49" t="s">
        <v>9943</v>
      </c>
      <c r="C85" s="49" t="s">
        <v>1669</v>
      </c>
      <c r="D85" s="49" t="s">
        <v>16850</v>
      </c>
      <c r="E85" s="49" t="s">
        <v>1647</v>
      </c>
      <c r="F85" s="49">
        <v>10800</v>
      </c>
      <c r="G85" s="49">
        <v>3300</v>
      </c>
      <c r="H85" s="49">
        <f t="shared" si="1"/>
        <v>14100</v>
      </c>
    </row>
    <row r="86" spans="1:8" ht="20.100000000000001" customHeight="1" x14ac:dyDescent="0.25">
      <c r="A86" s="49">
        <v>1000000171</v>
      </c>
      <c r="B86" s="49" t="s">
        <v>9944</v>
      </c>
      <c r="C86" s="49" t="s">
        <v>1671</v>
      </c>
      <c r="D86" s="49" t="s">
        <v>16850</v>
      </c>
      <c r="E86" s="49" t="s">
        <v>1647</v>
      </c>
      <c r="F86" s="49">
        <v>626</v>
      </c>
      <c r="G86" s="49">
        <v>71</v>
      </c>
      <c r="H86" s="49">
        <f t="shared" si="1"/>
        <v>697</v>
      </c>
    </row>
    <row r="87" spans="1:8" ht="20.100000000000001" customHeight="1" x14ac:dyDescent="0.25">
      <c r="A87" s="49">
        <v>1000000174</v>
      </c>
      <c r="B87" s="49" t="s">
        <v>171</v>
      </c>
      <c r="C87" s="49" t="s">
        <v>13</v>
      </c>
      <c r="D87" s="49" t="s">
        <v>16850</v>
      </c>
      <c r="E87" s="49" t="s">
        <v>1647</v>
      </c>
      <c r="F87" s="49">
        <v>266</v>
      </c>
      <c r="G87" s="49">
        <v>657</v>
      </c>
      <c r="H87" s="49">
        <f t="shared" si="1"/>
        <v>923</v>
      </c>
    </row>
    <row r="88" spans="1:8" ht="20.100000000000001" customHeight="1" x14ac:dyDescent="0.25">
      <c r="A88" s="49">
        <v>1000000175</v>
      </c>
      <c r="B88" s="49" t="s">
        <v>9945</v>
      </c>
      <c r="C88" s="49" t="s">
        <v>14</v>
      </c>
      <c r="D88" s="49" t="s">
        <v>16850</v>
      </c>
      <c r="E88" s="49" t="s">
        <v>1647</v>
      </c>
      <c r="F88" s="49">
        <v>560</v>
      </c>
      <c r="G88" s="49">
        <v>100</v>
      </c>
      <c r="H88" s="49">
        <f t="shared" si="1"/>
        <v>660</v>
      </c>
    </row>
    <row r="89" spans="1:8" ht="20.100000000000001" customHeight="1" x14ac:dyDescent="0.25">
      <c r="A89" s="49">
        <v>1000000176</v>
      </c>
      <c r="B89" s="49" t="s">
        <v>172</v>
      </c>
      <c r="C89" s="49" t="s">
        <v>13</v>
      </c>
      <c r="D89" s="49" t="s">
        <v>16850</v>
      </c>
      <c r="E89" s="49" t="s">
        <v>1647</v>
      </c>
      <c r="F89" s="49">
        <v>741</v>
      </c>
      <c r="G89" s="49">
        <v>485</v>
      </c>
      <c r="H89" s="49">
        <f t="shared" si="1"/>
        <v>1226</v>
      </c>
    </row>
    <row r="90" spans="1:8" ht="20.100000000000001" customHeight="1" x14ac:dyDescent="0.25">
      <c r="A90" s="49">
        <v>1000000177</v>
      </c>
      <c r="B90" s="49" t="s">
        <v>9946</v>
      </c>
      <c r="C90" s="49" t="s">
        <v>14</v>
      </c>
      <c r="D90" s="49" t="s">
        <v>16850</v>
      </c>
      <c r="E90" s="49" t="s">
        <v>1647</v>
      </c>
      <c r="F90" s="49">
        <v>1780</v>
      </c>
      <c r="G90" s="49">
        <v>880</v>
      </c>
      <c r="H90" s="49">
        <f t="shared" si="1"/>
        <v>2660</v>
      </c>
    </row>
    <row r="91" spans="1:8" ht="20.100000000000001" customHeight="1" x14ac:dyDescent="0.25">
      <c r="A91" s="49">
        <v>1000000179</v>
      </c>
      <c r="B91" s="49" t="s">
        <v>9947</v>
      </c>
      <c r="C91" s="49" t="s">
        <v>1669</v>
      </c>
      <c r="D91" s="49" t="s">
        <v>16850</v>
      </c>
      <c r="E91" s="49" t="s">
        <v>1647</v>
      </c>
      <c r="F91" s="49">
        <v>4200</v>
      </c>
      <c r="G91" s="49">
        <v>2300</v>
      </c>
      <c r="H91" s="49">
        <f t="shared" si="1"/>
        <v>6500</v>
      </c>
    </row>
    <row r="92" spans="1:8" ht="20.100000000000001" customHeight="1" x14ac:dyDescent="0.25">
      <c r="A92" s="49">
        <v>1000000192</v>
      </c>
      <c r="B92" s="49" t="s">
        <v>9948</v>
      </c>
      <c r="C92" s="49" t="s">
        <v>1669</v>
      </c>
      <c r="D92" s="49" t="s">
        <v>16850</v>
      </c>
      <c r="E92" s="49" t="s">
        <v>1647</v>
      </c>
      <c r="F92" s="49">
        <v>600</v>
      </c>
      <c r="G92" s="49">
        <v>300</v>
      </c>
      <c r="H92" s="49">
        <f t="shared" si="1"/>
        <v>900</v>
      </c>
    </row>
    <row r="93" spans="1:8" ht="20.100000000000001" customHeight="1" x14ac:dyDescent="0.25">
      <c r="A93" s="49">
        <v>1000000193</v>
      </c>
      <c r="B93" s="49" t="s">
        <v>9949</v>
      </c>
      <c r="C93" s="49" t="s">
        <v>1669</v>
      </c>
      <c r="D93" s="49" t="s">
        <v>16850</v>
      </c>
      <c r="E93" s="49" t="s">
        <v>1647</v>
      </c>
      <c r="F93" s="49">
        <v>380</v>
      </c>
      <c r="G93" s="49">
        <v>560</v>
      </c>
      <c r="H93" s="49">
        <f t="shared" si="1"/>
        <v>940</v>
      </c>
    </row>
    <row r="94" spans="1:8" ht="20.100000000000001" customHeight="1" x14ac:dyDescent="0.25">
      <c r="A94" s="49">
        <v>1000000194</v>
      </c>
      <c r="B94" s="49" t="s">
        <v>9950</v>
      </c>
      <c r="C94" s="49" t="s">
        <v>1669</v>
      </c>
      <c r="D94" s="49" t="s">
        <v>16850</v>
      </c>
      <c r="E94" s="49" t="s">
        <v>1647</v>
      </c>
      <c r="F94" s="49">
        <v>300</v>
      </c>
      <c r="G94" s="49">
        <v>0</v>
      </c>
      <c r="H94" s="49">
        <f t="shared" si="1"/>
        <v>300</v>
      </c>
    </row>
    <row r="95" spans="1:8" ht="20.100000000000001" customHeight="1" x14ac:dyDescent="0.25">
      <c r="A95" s="49">
        <v>1000000196</v>
      </c>
      <c r="B95" s="49" t="s">
        <v>9951</v>
      </c>
      <c r="C95" s="49" t="s">
        <v>13</v>
      </c>
      <c r="D95" s="49" t="s">
        <v>16850</v>
      </c>
      <c r="E95" s="49" t="s">
        <v>1647</v>
      </c>
      <c r="F95" s="49">
        <v>0</v>
      </c>
      <c r="G95" s="49">
        <v>2</v>
      </c>
      <c r="H95" s="49">
        <f t="shared" si="1"/>
        <v>2</v>
      </c>
    </row>
    <row r="96" spans="1:8" ht="20.100000000000001" customHeight="1" x14ac:dyDescent="0.25">
      <c r="A96" s="49">
        <v>1000000197</v>
      </c>
      <c r="B96" s="49" t="s">
        <v>9952</v>
      </c>
      <c r="C96" s="49" t="s">
        <v>1669</v>
      </c>
      <c r="D96" s="49" t="s">
        <v>16850</v>
      </c>
      <c r="E96" s="49" t="s">
        <v>1647</v>
      </c>
      <c r="F96" s="49">
        <v>1310</v>
      </c>
      <c r="G96" s="49">
        <v>2560</v>
      </c>
      <c r="H96" s="49">
        <f t="shared" si="1"/>
        <v>3870</v>
      </c>
    </row>
    <row r="97" spans="1:8" ht="20.100000000000001" customHeight="1" x14ac:dyDescent="0.25">
      <c r="A97" s="49">
        <v>1000000198</v>
      </c>
      <c r="B97" s="49" t="s">
        <v>9953</v>
      </c>
      <c r="C97" s="49" t="s">
        <v>1669</v>
      </c>
      <c r="D97" s="49" t="s">
        <v>16850</v>
      </c>
      <c r="E97" s="49" t="s">
        <v>1647</v>
      </c>
      <c r="F97" s="49">
        <v>200</v>
      </c>
      <c r="G97" s="49">
        <v>500</v>
      </c>
      <c r="H97" s="49">
        <f t="shared" si="1"/>
        <v>700</v>
      </c>
    </row>
    <row r="98" spans="1:8" ht="20.100000000000001" customHeight="1" x14ac:dyDescent="0.25">
      <c r="A98" s="49">
        <v>1000000202</v>
      </c>
      <c r="B98" s="49" t="s">
        <v>9954</v>
      </c>
      <c r="C98" s="49" t="s">
        <v>1669</v>
      </c>
      <c r="D98" s="49" t="s">
        <v>16850</v>
      </c>
      <c r="E98" s="49" t="s">
        <v>1647</v>
      </c>
      <c r="F98" s="49">
        <v>5200</v>
      </c>
      <c r="G98" s="49">
        <v>5350</v>
      </c>
      <c r="H98" s="49">
        <f t="shared" si="1"/>
        <v>10550</v>
      </c>
    </row>
    <row r="99" spans="1:8" ht="20.100000000000001" customHeight="1" x14ac:dyDescent="0.25">
      <c r="A99" s="49">
        <v>1000000205</v>
      </c>
      <c r="B99" s="49" t="s">
        <v>9955</v>
      </c>
      <c r="C99" s="49" t="s">
        <v>1671</v>
      </c>
      <c r="D99" s="49" t="s">
        <v>16850</v>
      </c>
      <c r="E99" s="49" t="s">
        <v>1647</v>
      </c>
      <c r="F99" s="49">
        <v>40</v>
      </c>
      <c r="G99" s="49">
        <v>0</v>
      </c>
      <c r="H99" s="49">
        <f t="shared" si="1"/>
        <v>40</v>
      </c>
    </row>
    <row r="100" spans="1:8" ht="20.100000000000001" customHeight="1" x14ac:dyDescent="0.25">
      <c r="A100" s="49">
        <v>1000000206</v>
      </c>
      <c r="B100" s="49" t="s">
        <v>9956</v>
      </c>
      <c r="C100" s="49" t="s">
        <v>13</v>
      </c>
      <c r="D100" s="49" t="s">
        <v>16850</v>
      </c>
      <c r="E100" s="49" t="s">
        <v>1647</v>
      </c>
      <c r="F100" s="49">
        <v>409</v>
      </c>
      <c r="G100" s="49">
        <v>134</v>
      </c>
      <c r="H100" s="49">
        <f t="shared" si="1"/>
        <v>543</v>
      </c>
    </row>
    <row r="101" spans="1:8" ht="20.100000000000001" customHeight="1" x14ac:dyDescent="0.25">
      <c r="A101" s="49">
        <v>1000000209</v>
      </c>
      <c r="B101" s="49" t="s">
        <v>9957</v>
      </c>
      <c r="C101" s="49" t="s">
        <v>1671</v>
      </c>
      <c r="D101" s="49" t="s">
        <v>16850</v>
      </c>
      <c r="E101" s="49" t="s">
        <v>1647</v>
      </c>
      <c r="F101" s="49">
        <v>10731</v>
      </c>
      <c r="G101" s="49">
        <v>6580</v>
      </c>
      <c r="H101" s="49">
        <f t="shared" si="1"/>
        <v>17311</v>
      </c>
    </row>
    <row r="102" spans="1:8" ht="20.100000000000001" customHeight="1" x14ac:dyDescent="0.25">
      <c r="A102" s="49">
        <v>1000000211</v>
      </c>
      <c r="B102" s="49" t="s">
        <v>9958</v>
      </c>
      <c r="C102" s="49" t="s">
        <v>1669</v>
      </c>
      <c r="D102" s="49" t="s">
        <v>16850</v>
      </c>
      <c r="E102" s="49" t="s">
        <v>1647</v>
      </c>
      <c r="F102" s="49">
        <v>600</v>
      </c>
      <c r="G102" s="49">
        <v>250</v>
      </c>
      <c r="H102" s="49">
        <f t="shared" si="1"/>
        <v>850</v>
      </c>
    </row>
    <row r="103" spans="1:8" ht="20.100000000000001" customHeight="1" x14ac:dyDescent="0.25">
      <c r="A103" s="49">
        <v>1000000212</v>
      </c>
      <c r="B103" s="49" t="s">
        <v>9959</v>
      </c>
      <c r="C103" s="49" t="s">
        <v>1669</v>
      </c>
      <c r="D103" s="49" t="s">
        <v>16850</v>
      </c>
      <c r="E103" s="49" t="s">
        <v>1647</v>
      </c>
      <c r="F103" s="49">
        <v>1000</v>
      </c>
      <c r="G103" s="49">
        <v>400</v>
      </c>
      <c r="H103" s="49">
        <f t="shared" si="1"/>
        <v>1400</v>
      </c>
    </row>
    <row r="104" spans="1:8" ht="20.100000000000001" customHeight="1" x14ac:dyDescent="0.25">
      <c r="A104" s="49">
        <v>1000000213</v>
      </c>
      <c r="B104" s="49" t="s">
        <v>9960</v>
      </c>
      <c r="C104" s="49" t="s">
        <v>13</v>
      </c>
      <c r="D104" s="49" t="s">
        <v>16850</v>
      </c>
      <c r="E104" s="49" t="s">
        <v>1647</v>
      </c>
      <c r="F104" s="49">
        <v>56</v>
      </c>
      <c r="G104" s="49">
        <v>10</v>
      </c>
      <c r="H104" s="49">
        <f t="shared" si="1"/>
        <v>66</v>
      </c>
    </row>
    <row r="105" spans="1:8" ht="20.100000000000001" customHeight="1" x14ac:dyDescent="0.25">
      <c r="A105" s="49">
        <v>1000000214</v>
      </c>
      <c r="B105" s="49" t="s">
        <v>9961</v>
      </c>
      <c r="C105" s="49" t="s">
        <v>1669</v>
      </c>
      <c r="D105" s="49" t="s">
        <v>16850</v>
      </c>
      <c r="E105" s="49" t="s">
        <v>1647</v>
      </c>
      <c r="F105" s="49">
        <v>32400</v>
      </c>
      <c r="G105" s="49">
        <v>16500</v>
      </c>
      <c r="H105" s="49">
        <f t="shared" si="1"/>
        <v>48900</v>
      </c>
    </row>
    <row r="106" spans="1:8" ht="20.100000000000001" customHeight="1" x14ac:dyDescent="0.25">
      <c r="A106" s="49">
        <v>1000000215</v>
      </c>
      <c r="B106" s="49" t="s">
        <v>9962</v>
      </c>
      <c r="C106" s="49" t="s">
        <v>1669</v>
      </c>
      <c r="D106" s="49" t="s">
        <v>16850</v>
      </c>
      <c r="E106" s="49" t="s">
        <v>1647</v>
      </c>
      <c r="F106" s="49">
        <v>300</v>
      </c>
      <c r="G106" s="49">
        <v>500</v>
      </c>
      <c r="H106" s="49">
        <f t="shared" si="1"/>
        <v>800</v>
      </c>
    </row>
    <row r="107" spans="1:8" ht="20.100000000000001" customHeight="1" x14ac:dyDescent="0.25">
      <c r="A107" s="49">
        <v>1000000218</v>
      </c>
      <c r="B107" s="49" t="s">
        <v>9963</v>
      </c>
      <c r="C107" s="49" t="s">
        <v>1669</v>
      </c>
      <c r="D107" s="49" t="s">
        <v>16850</v>
      </c>
      <c r="E107" s="49" t="s">
        <v>1647</v>
      </c>
      <c r="F107" s="49">
        <v>60</v>
      </c>
      <c r="G107" s="49">
        <v>0</v>
      </c>
      <c r="H107" s="49">
        <f t="shared" si="1"/>
        <v>60</v>
      </c>
    </row>
    <row r="108" spans="1:8" ht="20.100000000000001" customHeight="1" x14ac:dyDescent="0.25">
      <c r="A108" s="49">
        <v>1000000220</v>
      </c>
      <c r="B108" s="49" t="s">
        <v>9964</v>
      </c>
      <c r="C108" s="49" t="s">
        <v>1669</v>
      </c>
      <c r="D108" s="49" t="s">
        <v>16850</v>
      </c>
      <c r="E108" s="49" t="s">
        <v>1647</v>
      </c>
      <c r="F108" s="49">
        <v>25</v>
      </c>
      <c r="G108" s="49">
        <v>0</v>
      </c>
      <c r="H108" s="49">
        <f t="shared" si="1"/>
        <v>25</v>
      </c>
    </row>
    <row r="109" spans="1:8" ht="20.100000000000001" customHeight="1" x14ac:dyDescent="0.25">
      <c r="A109" s="49">
        <v>1000000221</v>
      </c>
      <c r="B109" s="49" t="s">
        <v>9965</v>
      </c>
      <c r="C109" s="49" t="s">
        <v>1669</v>
      </c>
      <c r="D109" s="49" t="s">
        <v>16850</v>
      </c>
      <c r="E109" s="49" t="s">
        <v>1647</v>
      </c>
      <c r="F109" s="49">
        <v>275</v>
      </c>
      <c r="G109" s="49">
        <v>125</v>
      </c>
      <c r="H109" s="49">
        <f t="shared" si="1"/>
        <v>400</v>
      </c>
    </row>
    <row r="110" spans="1:8" ht="20.100000000000001" customHeight="1" x14ac:dyDescent="0.25">
      <c r="A110" s="49">
        <v>1000000222</v>
      </c>
      <c r="B110" s="49" t="s">
        <v>9966</v>
      </c>
      <c r="C110" s="49" t="s">
        <v>1669</v>
      </c>
      <c r="D110" s="49" t="s">
        <v>16850</v>
      </c>
      <c r="E110" s="49" t="s">
        <v>1647</v>
      </c>
      <c r="F110" s="49">
        <v>2280</v>
      </c>
      <c r="G110" s="49">
        <v>2310</v>
      </c>
      <c r="H110" s="49">
        <f t="shared" si="1"/>
        <v>4590</v>
      </c>
    </row>
    <row r="111" spans="1:8" ht="20.100000000000001" customHeight="1" x14ac:dyDescent="0.25">
      <c r="A111" s="49">
        <v>1000000223</v>
      </c>
      <c r="B111" s="49" t="s">
        <v>9967</v>
      </c>
      <c r="C111" s="49" t="s">
        <v>1669</v>
      </c>
      <c r="D111" s="49" t="s">
        <v>16850</v>
      </c>
      <c r="E111" s="49" t="s">
        <v>1647</v>
      </c>
      <c r="F111" s="49">
        <v>1800</v>
      </c>
      <c r="G111" s="49">
        <v>1800</v>
      </c>
      <c r="H111" s="49">
        <f t="shared" si="1"/>
        <v>3600</v>
      </c>
    </row>
    <row r="112" spans="1:8" ht="20.100000000000001" customHeight="1" x14ac:dyDescent="0.25">
      <c r="A112" s="49">
        <v>1000000225</v>
      </c>
      <c r="B112" s="49" t="s">
        <v>9968</v>
      </c>
      <c r="C112" s="49" t="s">
        <v>1669</v>
      </c>
      <c r="D112" s="49" t="s">
        <v>16850</v>
      </c>
      <c r="E112" s="49" t="s">
        <v>1647</v>
      </c>
      <c r="F112" s="49">
        <v>2200</v>
      </c>
      <c r="G112" s="49">
        <v>1000</v>
      </c>
      <c r="H112" s="49">
        <f t="shared" si="1"/>
        <v>3200</v>
      </c>
    </row>
    <row r="113" spans="1:8" ht="20.100000000000001" customHeight="1" x14ac:dyDescent="0.25">
      <c r="A113" s="49">
        <v>1000000226</v>
      </c>
      <c r="B113" s="49" t="s">
        <v>9969</v>
      </c>
      <c r="C113" s="49" t="s">
        <v>1669</v>
      </c>
      <c r="D113" s="49" t="s">
        <v>16850</v>
      </c>
      <c r="E113" s="49" t="s">
        <v>1647</v>
      </c>
      <c r="F113" s="49">
        <v>500</v>
      </c>
      <c r="G113" s="49">
        <v>0</v>
      </c>
      <c r="H113" s="49">
        <f t="shared" si="1"/>
        <v>500</v>
      </c>
    </row>
    <row r="114" spans="1:8" ht="20.100000000000001" customHeight="1" x14ac:dyDescent="0.25">
      <c r="A114" s="49">
        <v>1000000227</v>
      </c>
      <c r="B114" s="49" t="s">
        <v>9970</v>
      </c>
      <c r="C114" s="49" t="s">
        <v>1669</v>
      </c>
      <c r="D114" s="49" t="s">
        <v>16850</v>
      </c>
      <c r="E114" s="49" t="s">
        <v>1647</v>
      </c>
      <c r="F114" s="49">
        <v>1200</v>
      </c>
      <c r="G114" s="49">
        <v>300</v>
      </c>
      <c r="H114" s="49">
        <f t="shared" si="1"/>
        <v>1500</v>
      </c>
    </row>
    <row r="115" spans="1:8" ht="20.100000000000001" customHeight="1" x14ac:dyDescent="0.25">
      <c r="A115" s="49">
        <v>1000000228</v>
      </c>
      <c r="B115" s="49" t="s">
        <v>173</v>
      </c>
      <c r="C115" s="49" t="s">
        <v>14</v>
      </c>
      <c r="D115" s="49" t="s">
        <v>16850</v>
      </c>
      <c r="E115" s="49" t="s">
        <v>1647</v>
      </c>
      <c r="F115" s="49">
        <v>500</v>
      </c>
      <c r="G115" s="49">
        <v>300</v>
      </c>
      <c r="H115" s="49">
        <f t="shared" si="1"/>
        <v>800</v>
      </c>
    </row>
    <row r="116" spans="1:8" ht="20.100000000000001" customHeight="1" x14ac:dyDescent="0.25">
      <c r="A116" s="49">
        <v>1000000230</v>
      </c>
      <c r="B116" s="49" t="s">
        <v>9971</v>
      </c>
      <c r="C116" s="49" t="s">
        <v>1669</v>
      </c>
      <c r="D116" s="49" t="s">
        <v>16850</v>
      </c>
      <c r="E116" s="49" t="s">
        <v>1647</v>
      </c>
      <c r="F116" s="49">
        <v>30</v>
      </c>
      <c r="G116" s="49">
        <v>150</v>
      </c>
      <c r="H116" s="49">
        <f t="shared" si="1"/>
        <v>180</v>
      </c>
    </row>
    <row r="117" spans="1:8" ht="20.100000000000001" customHeight="1" x14ac:dyDescent="0.25">
      <c r="A117" s="49">
        <v>1000000231</v>
      </c>
      <c r="B117" s="49" t="s">
        <v>9972</v>
      </c>
      <c r="C117" s="49" t="s">
        <v>1669</v>
      </c>
      <c r="D117" s="49" t="s">
        <v>16850</v>
      </c>
      <c r="E117" s="49" t="s">
        <v>1647</v>
      </c>
      <c r="F117" s="49">
        <v>2520</v>
      </c>
      <c r="G117" s="49">
        <v>3390</v>
      </c>
      <c r="H117" s="49">
        <f t="shared" si="1"/>
        <v>5910</v>
      </c>
    </row>
    <row r="118" spans="1:8" ht="20.100000000000001" customHeight="1" x14ac:dyDescent="0.25">
      <c r="A118" s="49">
        <v>1000000232</v>
      </c>
      <c r="B118" s="49" t="s">
        <v>9973</v>
      </c>
      <c r="C118" s="49" t="s">
        <v>1669</v>
      </c>
      <c r="D118" s="49" t="s">
        <v>16850</v>
      </c>
      <c r="E118" s="49" t="s">
        <v>1647</v>
      </c>
      <c r="F118" s="49">
        <v>0</v>
      </c>
      <c r="G118" s="49">
        <v>150</v>
      </c>
      <c r="H118" s="49">
        <f t="shared" si="1"/>
        <v>150</v>
      </c>
    </row>
    <row r="119" spans="1:8" ht="20.100000000000001" customHeight="1" x14ac:dyDescent="0.25">
      <c r="A119" s="49">
        <v>1000000237</v>
      </c>
      <c r="B119" s="49" t="s">
        <v>9974</v>
      </c>
      <c r="C119" s="49" t="s">
        <v>21</v>
      </c>
      <c r="D119" s="49" t="s">
        <v>16850</v>
      </c>
      <c r="E119" s="49" t="s">
        <v>1647</v>
      </c>
      <c r="F119" s="49">
        <v>400</v>
      </c>
      <c r="G119" s="49">
        <v>200</v>
      </c>
      <c r="H119" s="49">
        <f t="shared" si="1"/>
        <v>600</v>
      </c>
    </row>
    <row r="120" spans="1:8" ht="20.100000000000001" customHeight="1" x14ac:dyDescent="0.25">
      <c r="A120" s="49">
        <v>1000000238</v>
      </c>
      <c r="B120" s="49" t="s">
        <v>9975</v>
      </c>
      <c r="C120" s="49" t="s">
        <v>1669</v>
      </c>
      <c r="D120" s="49" t="s">
        <v>16850</v>
      </c>
      <c r="E120" s="49" t="s">
        <v>1647</v>
      </c>
      <c r="F120" s="49">
        <v>2200</v>
      </c>
      <c r="G120" s="49">
        <v>1100</v>
      </c>
      <c r="H120" s="49">
        <f t="shared" si="1"/>
        <v>3300</v>
      </c>
    </row>
    <row r="121" spans="1:8" ht="20.100000000000001" customHeight="1" x14ac:dyDescent="0.25">
      <c r="A121" s="49">
        <v>1000000239</v>
      </c>
      <c r="B121" s="49" t="s">
        <v>174</v>
      </c>
      <c r="C121" s="49" t="s">
        <v>13</v>
      </c>
      <c r="D121" s="49" t="s">
        <v>16850</v>
      </c>
      <c r="E121" s="49" t="s">
        <v>1647</v>
      </c>
      <c r="F121" s="49">
        <v>124</v>
      </c>
      <c r="G121" s="49">
        <v>5</v>
      </c>
      <c r="H121" s="49">
        <f t="shared" si="1"/>
        <v>129</v>
      </c>
    </row>
    <row r="122" spans="1:8" ht="20.100000000000001" customHeight="1" x14ac:dyDescent="0.25">
      <c r="A122" s="49">
        <v>1000000241</v>
      </c>
      <c r="B122" s="49" t="s">
        <v>9976</v>
      </c>
      <c r="C122" s="49" t="s">
        <v>1669</v>
      </c>
      <c r="D122" s="49" t="s">
        <v>16850</v>
      </c>
      <c r="E122" s="49" t="s">
        <v>1647</v>
      </c>
      <c r="F122" s="49">
        <v>1740</v>
      </c>
      <c r="G122" s="49">
        <v>1320</v>
      </c>
      <c r="H122" s="49">
        <f t="shared" si="1"/>
        <v>3060</v>
      </c>
    </row>
    <row r="123" spans="1:8" ht="20.100000000000001" customHeight="1" x14ac:dyDescent="0.25">
      <c r="A123" s="49">
        <v>1000000243</v>
      </c>
      <c r="B123" s="49" t="s">
        <v>9977</v>
      </c>
      <c r="C123" s="49" t="s">
        <v>14</v>
      </c>
      <c r="D123" s="49" t="s">
        <v>16850</v>
      </c>
      <c r="E123" s="49" t="s">
        <v>1647</v>
      </c>
      <c r="F123" s="49">
        <v>6715</v>
      </c>
      <c r="G123" s="49">
        <v>1590</v>
      </c>
      <c r="H123" s="49">
        <f t="shared" si="1"/>
        <v>8305</v>
      </c>
    </row>
    <row r="124" spans="1:8" ht="20.100000000000001" customHeight="1" x14ac:dyDescent="0.25">
      <c r="A124" s="49">
        <v>1000000244</v>
      </c>
      <c r="B124" s="49" t="s">
        <v>9978</v>
      </c>
      <c r="C124" s="49" t="s">
        <v>14</v>
      </c>
      <c r="D124" s="49" t="s">
        <v>16850</v>
      </c>
      <c r="E124" s="49" t="s">
        <v>1647</v>
      </c>
      <c r="F124" s="49">
        <v>320</v>
      </c>
      <c r="G124" s="49">
        <v>20</v>
      </c>
      <c r="H124" s="49">
        <f t="shared" si="1"/>
        <v>340</v>
      </c>
    </row>
    <row r="125" spans="1:8" ht="20.100000000000001" customHeight="1" x14ac:dyDescent="0.25">
      <c r="A125" s="49">
        <v>1000000245</v>
      </c>
      <c r="B125" s="49" t="s">
        <v>9979</v>
      </c>
      <c r="C125" s="49" t="s">
        <v>1669</v>
      </c>
      <c r="D125" s="49" t="s">
        <v>16850</v>
      </c>
      <c r="E125" s="49" t="s">
        <v>1647</v>
      </c>
      <c r="F125" s="49">
        <v>34200</v>
      </c>
      <c r="G125" s="49">
        <v>12600</v>
      </c>
      <c r="H125" s="49">
        <f t="shared" si="1"/>
        <v>46800</v>
      </c>
    </row>
    <row r="126" spans="1:8" ht="20.100000000000001" customHeight="1" x14ac:dyDescent="0.25">
      <c r="A126" s="49">
        <v>1000000247</v>
      </c>
      <c r="B126" s="49" t="s">
        <v>175</v>
      </c>
      <c r="C126" s="49" t="s">
        <v>14</v>
      </c>
      <c r="D126" s="49" t="s">
        <v>16850</v>
      </c>
      <c r="E126" s="49" t="s">
        <v>1647</v>
      </c>
      <c r="F126" s="49">
        <v>0</v>
      </c>
      <c r="G126" s="49">
        <v>4300</v>
      </c>
      <c r="H126" s="49">
        <f t="shared" si="1"/>
        <v>4300</v>
      </c>
    </row>
    <row r="127" spans="1:8" ht="20.100000000000001" customHeight="1" x14ac:dyDescent="0.25">
      <c r="A127" s="49">
        <v>1000000248</v>
      </c>
      <c r="B127" s="49" t="s">
        <v>9980</v>
      </c>
      <c r="C127" s="49" t="s">
        <v>1669</v>
      </c>
      <c r="D127" s="49" t="s">
        <v>16850</v>
      </c>
      <c r="E127" s="49" t="s">
        <v>1647</v>
      </c>
      <c r="F127" s="49">
        <v>2200</v>
      </c>
      <c r="G127" s="49">
        <v>1400</v>
      </c>
      <c r="H127" s="49">
        <f t="shared" si="1"/>
        <v>3600</v>
      </c>
    </row>
    <row r="128" spans="1:8" ht="20.100000000000001" customHeight="1" x14ac:dyDescent="0.25">
      <c r="A128" s="49">
        <v>1000000249</v>
      </c>
      <c r="B128" s="49" t="s">
        <v>9981</v>
      </c>
      <c r="C128" s="49" t="s">
        <v>14</v>
      </c>
      <c r="D128" s="49" t="s">
        <v>16850</v>
      </c>
      <c r="E128" s="49" t="s">
        <v>1647</v>
      </c>
      <c r="F128" s="49">
        <v>30020</v>
      </c>
      <c r="G128" s="49">
        <v>40660</v>
      </c>
      <c r="H128" s="49">
        <f t="shared" si="1"/>
        <v>70680</v>
      </c>
    </row>
    <row r="129" spans="1:8" ht="20.100000000000001" customHeight="1" x14ac:dyDescent="0.25">
      <c r="A129" s="49">
        <v>1000000253</v>
      </c>
      <c r="B129" s="49" t="s">
        <v>9982</v>
      </c>
      <c r="C129" s="49" t="s">
        <v>1669</v>
      </c>
      <c r="D129" s="49" t="s">
        <v>16850</v>
      </c>
      <c r="E129" s="49" t="s">
        <v>1647</v>
      </c>
      <c r="F129" s="49">
        <v>16000</v>
      </c>
      <c r="G129" s="49">
        <v>5300</v>
      </c>
      <c r="H129" s="49">
        <f t="shared" si="1"/>
        <v>21300</v>
      </c>
    </row>
    <row r="130" spans="1:8" ht="20.100000000000001" customHeight="1" x14ac:dyDescent="0.25">
      <c r="A130" s="49">
        <v>1000000256</v>
      </c>
      <c r="B130" s="49" t="s">
        <v>176</v>
      </c>
      <c r="C130" s="49" t="s">
        <v>13</v>
      </c>
      <c r="D130" s="49" t="s">
        <v>16850</v>
      </c>
      <c r="E130" s="49" t="s">
        <v>1647</v>
      </c>
      <c r="F130" s="49">
        <v>504</v>
      </c>
      <c r="G130" s="49">
        <v>620</v>
      </c>
      <c r="H130" s="49">
        <f t="shared" ref="H130:H193" si="2">F130+G130</f>
        <v>1124</v>
      </c>
    </row>
    <row r="131" spans="1:8" ht="20.100000000000001" customHeight="1" x14ac:dyDescent="0.25">
      <c r="A131" s="49">
        <v>1000000257</v>
      </c>
      <c r="B131" s="49" t="s">
        <v>9983</v>
      </c>
      <c r="C131" s="49" t="s">
        <v>1669</v>
      </c>
      <c r="D131" s="49" t="s">
        <v>16850</v>
      </c>
      <c r="E131" s="49" t="s">
        <v>1647</v>
      </c>
      <c r="F131" s="104">
        <v>6</v>
      </c>
      <c r="G131" s="104">
        <v>6</v>
      </c>
      <c r="H131" s="49">
        <f t="shared" si="2"/>
        <v>12</v>
      </c>
    </row>
    <row r="132" spans="1:8" ht="20.100000000000001" customHeight="1" x14ac:dyDescent="0.25">
      <c r="A132" s="49">
        <v>1000000258</v>
      </c>
      <c r="B132" s="49" t="s">
        <v>9984</v>
      </c>
      <c r="C132" s="49" t="s">
        <v>1671</v>
      </c>
      <c r="D132" s="49" t="s">
        <v>16850</v>
      </c>
      <c r="E132" s="49" t="s">
        <v>1647</v>
      </c>
      <c r="F132" s="49">
        <v>200</v>
      </c>
      <c r="G132" s="49">
        <v>0</v>
      </c>
      <c r="H132" s="49">
        <f t="shared" si="2"/>
        <v>200</v>
      </c>
    </row>
    <row r="133" spans="1:8" ht="20.100000000000001" customHeight="1" x14ac:dyDescent="0.25">
      <c r="A133" s="49">
        <v>1000000260</v>
      </c>
      <c r="B133" s="49" t="s">
        <v>9985</v>
      </c>
      <c r="C133" s="49" t="s">
        <v>1669</v>
      </c>
      <c r="D133" s="49" t="s">
        <v>16850</v>
      </c>
      <c r="E133" s="49" t="s">
        <v>1647</v>
      </c>
      <c r="F133" s="49">
        <v>80</v>
      </c>
      <c r="G133" s="49">
        <v>80</v>
      </c>
      <c r="H133" s="49">
        <f t="shared" si="2"/>
        <v>160</v>
      </c>
    </row>
    <row r="134" spans="1:8" ht="20.100000000000001" customHeight="1" x14ac:dyDescent="0.25">
      <c r="A134" s="49">
        <v>1000000261</v>
      </c>
      <c r="B134" s="49" t="s">
        <v>9986</v>
      </c>
      <c r="C134" s="49" t="s">
        <v>16</v>
      </c>
      <c r="D134" s="49" t="s">
        <v>16850</v>
      </c>
      <c r="E134" s="49" t="s">
        <v>1647</v>
      </c>
      <c r="F134" s="49">
        <v>120</v>
      </c>
      <c r="G134" s="49">
        <v>0</v>
      </c>
      <c r="H134" s="49">
        <f t="shared" si="2"/>
        <v>120</v>
      </c>
    </row>
    <row r="135" spans="1:8" ht="20.100000000000001" customHeight="1" x14ac:dyDescent="0.25">
      <c r="A135" s="49">
        <v>1000000265</v>
      </c>
      <c r="B135" s="49" t="s">
        <v>9987</v>
      </c>
      <c r="C135" s="49" t="s">
        <v>14</v>
      </c>
      <c r="D135" s="49" t="s">
        <v>16850</v>
      </c>
      <c r="E135" s="49" t="s">
        <v>1647</v>
      </c>
      <c r="F135" s="49">
        <v>79582</v>
      </c>
      <c r="G135" s="49">
        <v>42509</v>
      </c>
      <c r="H135" s="49">
        <f t="shared" si="2"/>
        <v>122091</v>
      </c>
    </row>
    <row r="136" spans="1:8" ht="20.100000000000001" customHeight="1" x14ac:dyDescent="0.25">
      <c r="A136" s="49">
        <v>1000000266</v>
      </c>
      <c r="B136" s="49" t="s">
        <v>9988</v>
      </c>
      <c r="C136" s="49" t="s">
        <v>1669</v>
      </c>
      <c r="D136" s="49" t="s">
        <v>16850</v>
      </c>
      <c r="E136" s="49" t="s">
        <v>1647</v>
      </c>
      <c r="F136" s="49">
        <v>1320</v>
      </c>
      <c r="G136" s="49">
        <v>1700</v>
      </c>
      <c r="H136" s="49">
        <f t="shared" si="2"/>
        <v>3020</v>
      </c>
    </row>
    <row r="137" spans="1:8" ht="20.100000000000001" customHeight="1" x14ac:dyDescent="0.25">
      <c r="A137" s="49">
        <v>1000000272</v>
      </c>
      <c r="B137" s="49" t="s">
        <v>9989</v>
      </c>
      <c r="C137" s="49" t="s">
        <v>1669</v>
      </c>
      <c r="D137" s="49" t="s">
        <v>16850</v>
      </c>
      <c r="E137" s="49" t="s">
        <v>1647</v>
      </c>
      <c r="F137" s="49">
        <v>60</v>
      </c>
      <c r="G137" s="49">
        <v>0</v>
      </c>
      <c r="H137" s="49">
        <f t="shared" si="2"/>
        <v>60</v>
      </c>
    </row>
    <row r="138" spans="1:8" ht="20.100000000000001" customHeight="1" x14ac:dyDescent="0.25">
      <c r="A138" s="49">
        <v>1000000273</v>
      </c>
      <c r="B138" s="49" t="s">
        <v>9990</v>
      </c>
      <c r="C138" s="49" t="s">
        <v>14</v>
      </c>
      <c r="D138" s="49" t="s">
        <v>16850</v>
      </c>
      <c r="E138" s="49" t="s">
        <v>1647</v>
      </c>
      <c r="F138" s="49">
        <v>280</v>
      </c>
      <c r="G138" s="49">
        <v>450</v>
      </c>
      <c r="H138" s="49">
        <f t="shared" si="2"/>
        <v>730</v>
      </c>
    </row>
    <row r="139" spans="1:8" ht="20.100000000000001" customHeight="1" x14ac:dyDescent="0.25">
      <c r="A139" s="49">
        <v>1000000285</v>
      </c>
      <c r="B139" s="49" t="s">
        <v>9991</v>
      </c>
      <c r="C139" s="49" t="s">
        <v>13</v>
      </c>
      <c r="D139" s="49" t="s">
        <v>16850</v>
      </c>
      <c r="E139" s="49" t="s">
        <v>1647</v>
      </c>
      <c r="F139" s="49">
        <v>22</v>
      </c>
      <c r="G139" s="49">
        <v>0</v>
      </c>
      <c r="H139" s="49">
        <f t="shared" si="2"/>
        <v>22</v>
      </c>
    </row>
    <row r="140" spans="1:8" ht="20.100000000000001" customHeight="1" x14ac:dyDescent="0.25">
      <c r="A140" s="49">
        <v>1000000286</v>
      </c>
      <c r="B140" s="49" t="s">
        <v>9992</v>
      </c>
      <c r="C140" s="49" t="s">
        <v>1669</v>
      </c>
      <c r="D140" s="49" t="s">
        <v>16850</v>
      </c>
      <c r="E140" s="49" t="s">
        <v>1647</v>
      </c>
      <c r="F140" s="49">
        <v>860</v>
      </c>
      <c r="G140" s="49">
        <v>560</v>
      </c>
      <c r="H140" s="49">
        <f t="shared" si="2"/>
        <v>1420</v>
      </c>
    </row>
    <row r="141" spans="1:8" ht="20.100000000000001" customHeight="1" x14ac:dyDescent="0.25">
      <c r="A141" s="49">
        <v>1000000287</v>
      </c>
      <c r="B141" s="49" t="s">
        <v>9993</v>
      </c>
      <c r="C141" s="49" t="s">
        <v>1669</v>
      </c>
      <c r="D141" s="49" t="s">
        <v>16850</v>
      </c>
      <c r="E141" s="49" t="s">
        <v>1647</v>
      </c>
      <c r="F141" s="49">
        <v>3800</v>
      </c>
      <c r="G141" s="49">
        <v>600</v>
      </c>
      <c r="H141" s="49">
        <f t="shared" si="2"/>
        <v>4400</v>
      </c>
    </row>
    <row r="142" spans="1:8" ht="20.100000000000001" customHeight="1" x14ac:dyDescent="0.25">
      <c r="A142" s="49">
        <v>1000000289</v>
      </c>
      <c r="B142" s="49" t="s">
        <v>9994</v>
      </c>
      <c r="C142" s="49" t="s">
        <v>14</v>
      </c>
      <c r="D142" s="49" t="s">
        <v>16850</v>
      </c>
      <c r="E142" s="49" t="s">
        <v>1647</v>
      </c>
      <c r="F142" s="49">
        <v>44659</v>
      </c>
      <c r="G142" s="49">
        <v>28346</v>
      </c>
      <c r="H142" s="49">
        <f t="shared" si="2"/>
        <v>73005</v>
      </c>
    </row>
    <row r="143" spans="1:8" ht="20.100000000000001" customHeight="1" x14ac:dyDescent="0.25">
      <c r="A143" s="49">
        <v>1000000291</v>
      </c>
      <c r="B143" s="49" t="s">
        <v>9995</v>
      </c>
      <c r="C143" s="49" t="s">
        <v>1669</v>
      </c>
      <c r="D143" s="49" t="s">
        <v>16850</v>
      </c>
      <c r="E143" s="49" t="s">
        <v>1647</v>
      </c>
      <c r="F143" s="49">
        <v>37800</v>
      </c>
      <c r="G143" s="49">
        <v>19400</v>
      </c>
      <c r="H143" s="49">
        <f t="shared" si="2"/>
        <v>57200</v>
      </c>
    </row>
    <row r="144" spans="1:8" ht="20.100000000000001" customHeight="1" x14ac:dyDescent="0.25">
      <c r="A144" s="49">
        <v>1000000294</v>
      </c>
      <c r="B144" s="49" t="s">
        <v>9996</v>
      </c>
      <c r="C144" s="49" t="s">
        <v>1669</v>
      </c>
      <c r="D144" s="49" t="s">
        <v>16850</v>
      </c>
      <c r="E144" s="49" t="s">
        <v>1647</v>
      </c>
      <c r="F144" s="49">
        <v>45600</v>
      </c>
      <c r="G144" s="49">
        <v>30300</v>
      </c>
      <c r="H144" s="49">
        <f t="shared" si="2"/>
        <v>75900</v>
      </c>
    </row>
    <row r="145" spans="1:8" ht="20.100000000000001" customHeight="1" x14ac:dyDescent="0.25">
      <c r="A145" s="49">
        <v>1000000296</v>
      </c>
      <c r="B145" s="49" t="s">
        <v>9997</v>
      </c>
      <c r="C145" s="49" t="s">
        <v>1669</v>
      </c>
      <c r="D145" s="49" t="s">
        <v>16850</v>
      </c>
      <c r="E145" s="49" t="s">
        <v>1647</v>
      </c>
      <c r="F145" s="104">
        <v>6</v>
      </c>
      <c r="G145" s="104">
        <v>6</v>
      </c>
      <c r="H145" s="49">
        <f t="shared" si="2"/>
        <v>12</v>
      </c>
    </row>
    <row r="146" spans="1:8" ht="20.100000000000001" customHeight="1" x14ac:dyDescent="0.25">
      <c r="A146" s="49">
        <v>1000000298</v>
      </c>
      <c r="B146" s="49" t="s">
        <v>9998</v>
      </c>
      <c r="C146" s="49" t="s">
        <v>1669</v>
      </c>
      <c r="D146" s="49" t="s">
        <v>16850</v>
      </c>
      <c r="E146" s="49" t="s">
        <v>1647</v>
      </c>
      <c r="F146" s="49">
        <v>500</v>
      </c>
      <c r="G146" s="49">
        <v>200</v>
      </c>
      <c r="H146" s="49">
        <f t="shared" si="2"/>
        <v>700</v>
      </c>
    </row>
    <row r="147" spans="1:8" ht="20.100000000000001" customHeight="1" x14ac:dyDescent="0.25">
      <c r="A147" s="49">
        <v>1000000299</v>
      </c>
      <c r="B147" s="49" t="s">
        <v>9999</v>
      </c>
      <c r="C147" s="49" t="s">
        <v>1669</v>
      </c>
      <c r="D147" s="49" t="s">
        <v>16850</v>
      </c>
      <c r="E147" s="49" t="s">
        <v>1647</v>
      </c>
      <c r="F147" s="49">
        <v>900</v>
      </c>
      <c r="G147" s="49">
        <v>1500</v>
      </c>
      <c r="H147" s="49">
        <f t="shared" si="2"/>
        <v>2400</v>
      </c>
    </row>
    <row r="148" spans="1:8" ht="20.100000000000001" customHeight="1" x14ac:dyDescent="0.25">
      <c r="A148" s="49">
        <v>1000000300</v>
      </c>
      <c r="B148" s="49" t="s">
        <v>10000</v>
      </c>
      <c r="C148" s="49" t="s">
        <v>1669</v>
      </c>
      <c r="D148" s="49" t="s">
        <v>16850</v>
      </c>
      <c r="E148" s="49" t="s">
        <v>1647</v>
      </c>
      <c r="F148" s="49">
        <v>300</v>
      </c>
      <c r="G148" s="49">
        <v>300</v>
      </c>
      <c r="H148" s="49">
        <f t="shared" si="2"/>
        <v>600</v>
      </c>
    </row>
    <row r="149" spans="1:8" ht="20.100000000000001" customHeight="1" x14ac:dyDescent="0.25">
      <c r="A149" s="49">
        <v>1000000306</v>
      </c>
      <c r="B149" s="49" t="s">
        <v>10001</v>
      </c>
      <c r="C149" s="49" t="s">
        <v>1669</v>
      </c>
      <c r="D149" s="49" t="s">
        <v>16850</v>
      </c>
      <c r="E149" s="49" t="s">
        <v>1647</v>
      </c>
      <c r="F149" s="49">
        <v>2760</v>
      </c>
      <c r="G149" s="49">
        <v>480</v>
      </c>
      <c r="H149" s="49">
        <f t="shared" si="2"/>
        <v>3240</v>
      </c>
    </row>
    <row r="150" spans="1:8" ht="20.100000000000001" customHeight="1" x14ac:dyDescent="0.25">
      <c r="A150" s="49">
        <v>1000000311</v>
      </c>
      <c r="B150" s="49" t="s">
        <v>10002</v>
      </c>
      <c r="C150" s="49" t="s">
        <v>1669</v>
      </c>
      <c r="D150" s="49" t="s">
        <v>16850</v>
      </c>
      <c r="E150" s="49" t="s">
        <v>1647</v>
      </c>
      <c r="F150" s="49">
        <v>1980</v>
      </c>
      <c r="G150" s="49">
        <v>1170</v>
      </c>
      <c r="H150" s="49">
        <f t="shared" si="2"/>
        <v>3150</v>
      </c>
    </row>
    <row r="151" spans="1:8" ht="20.100000000000001" customHeight="1" x14ac:dyDescent="0.25">
      <c r="A151" s="49">
        <v>1000000313</v>
      </c>
      <c r="B151" s="49" t="s">
        <v>10003</v>
      </c>
      <c r="C151" s="49" t="s">
        <v>14</v>
      </c>
      <c r="D151" s="49" t="s">
        <v>16850</v>
      </c>
      <c r="E151" s="49" t="s">
        <v>1647</v>
      </c>
      <c r="F151" s="49">
        <v>30963</v>
      </c>
      <c r="G151" s="49">
        <v>32998</v>
      </c>
      <c r="H151" s="49">
        <f t="shared" si="2"/>
        <v>63961</v>
      </c>
    </row>
    <row r="152" spans="1:8" ht="20.100000000000001" customHeight="1" x14ac:dyDescent="0.25">
      <c r="A152" s="49">
        <v>1000000315</v>
      </c>
      <c r="B152" s="49" t="s">
        <v>10004</v>
      </c>
      <c r="C152" s="49" t="s">
        <v>1669</v>
      </c>
      <c r="D152" s="49" t="s">
        <v>16850</v>
      </c>
      <c r="E152" s="49" t="s">
        <v>1647</v>
      </c>
      <c r="F152" s="49">
        <v>5240</v>
      </c>
      <c r="G152" s="49">
        <v>2040</v>
      </c>
      <c r="H152" s="49">
        <f t="shared" si="2"/>
        <v>7280</v>
      </c>
    </row>
    <row r="153" spans="1:8" ht="20.100000000000001" customHeight="1" x14ac:dyDescent="0.25">
      <c r="A153" s="49">
        <v>1000000321</v>
      </c>
      <c r="B153" s="49" t="s">
        <v>10005</v>
      </c>
      <c r="C153" s="49" t="s">
        <v>14</v>
      </c>
      <c r="D153" s="49" t="s">
        <v>16850</v>
      </c>
      <c r="E153" s="49" t="s">
        <v>1647</v>
      </c>
      <c r="F153" s="49">
        <v>5462</v>
      </c>
      <c r="G153" s="49">
        <v>3340</v>
      </c>
      <c r="H153" s="49">
        <f t="shared" si="2"/>
        <v>8802</v>
      </c>
    </row>
    <row r="154" spans="1:8" ht="20.100000000000001" customHeight="1" x14ac:dyDescent="0.25">
      <c r="A154" s="49">
        <v>1000000325</v>
      </c>
      <c r="B154" s="49" t="s">
        <v>177</v>
      </c>
      <c r="C154" s="49" t="s">
        <v>14</v>
      </c>
      <c r="D154" s="49" t="s">
        <v>16850</v>
      </c>
      <c r="E154" s="49" t="s">
        <v>1647</v>
      </c>
      <c r="F154" s="49">
        <v>19400</v>
      </c>
      <c r="G154" s="49">
        <v>17280</v>
      </c>
      <c r="H154" s="49">
        <f t="shared" si="2"/>
        <v>36680</v>
      </c>
    </row>
    <row r="155" spans="1:8" ht="20.100000000000001" customHeight="1" x14ac:dyDescent="0.25">
      <c r="A155" s="49">
        <v>1000000328</v>
      </c>
      <c r="B155" s="49" t="s">
        <v>10006</v>
      </c>
      <c r="C155" s="49" t="s">
        <v>1669</v>
      </c>
      <c r="D155" s="49" t="s">
        <v>16850</v>
      </c>
      <c r="E155" s="49" t="s">
        <v>1647</v>
      </c>
      <c r="F155" s="49">
        <v>0</v>
      </c>
      <c r="G155" s="49">
        <v>60</v>
      </c>
      <c r="H155" s="49">
        <f t="shared" si="2"/>
        <v>60</v>
      </c>
    </row>
    <row r="156" spans="1:8" ht="20.100000000000001" customHeight="1" x14ac:dyDescent="0.25">
      <c r="A156" s="49">
        <v>1000000329</v>
      </c>
      <c r="B156" s="49" t="s">
        <v>10007</v>
      </c>
      <c r="C156" s="49" t="s">
        <v>1669</v>
      </c>
      <c r="D156" s="49" t="s">
        <v>16850</v>
      </c>
      <c r="E156" s="49" t="s">
        <v>1647</v>
      </c>
      <c r="F156" s="49">
        <v>0</v>
      </c>
      <c r="G156" s="49">
        <v>100</v>
      </c>
      <c r="H156" s="49">
        <f t="shared" si="2"/>
        <v>100</v>
      </c>
    </row>
    <row r="157" spans="1:8" ht="20.100000000000001" customHeight="1" x14ac:dyDescent="0.25">
      <c r="A157" s="49">
        <v>1000000330</v>
      </c>
      <c r="B157" s="49" t="s">
        <v>10008</v>
      </c>
      <c r="C157" s="49" t="s">
        <v>1669</v>
      </c>
      <c r="D157" s="49" t="s">
        <v>16850</v>
      </c>
      <c r="E157" s="49" t="s">
        <v>1647</v>
      </c>
      <c r="F157" s="49">
        <v>500</v>
      </c>
      <c r="G157" s="49">
        <v>500</v>
      </c>
      <c r="H157" s="49">
        <f t="shared" si="2"/>
        <v>1000</v>
      </c>
    </row>
    <row r="158" spans="1:8" ht="20.100000000000001" customHeight="1" x14ac:dyDescent="0.25">
      <c r="A158" s="49">
        <v>1000000339</v>
      </c>
      <c r="B158" s="49" t="s">
        <v>10009</v>
      </c>
      <c r="C158" s="49" t="s">
        <v>1669</v>
      </c>
      <c r="D158" s="49" t="s">
        <v>16850</v>
      </c>
      <c r="E158" s="49" t="s">
        <v>1647</v>
      </c>
      <c r="F158" s="49">
        <v>2500</v>
      </c>
      <c r="G158" s="49">
        <v>1000</v>
      </c>
      <c r="H158" s="49">
        <f t="shared" si="2"/>
        <v>3500</v>
      </c>
    </row>
    <row r="159" spans="1:8" ht="20.100000000000001" customHeight="1" x14ac:dyDescent="0.25">
      <c r="A159" s="49">
        <v>1000000343</v>
      </c>
      <c r="B159" s="49" t="s">
        <v>10010</v>
      </c>
      <c r="C159" s="49" t="s">
        <v>1669</v>
      </c>
      <c r="D159" s="49" t="s">
        <v>16850</v>
      </c>
      <c r="E159" s="49" t="s">
        <v>1647</v>
      </c>
      <c r="F159" s="49">
        <v>704</v>
      </c>
      <c r="G159" s="49">
        <v>640</v>
      </c>
      <c r="H159" s="49">
        <f t="shared" si="2"/>
        <v>1344</v>
      </c>
    </row>
    <row r="160" spans="1:8" ht="20.100000000000001" customHeight="1" x14ac:dyDescent="0.25">
      <c r="A160" s="49">
        <v>1000000344</v>
      </c>
      <c r="B160" s="49" t="s">
        <v>10011</v>
      </c>
      <c r="C160" s="49" t="s">
        <v>13</v>
      </c>
      <c r="D160" s="49" t="s">
        <v>16850</v>
      </c>
      <c r="E160" s="49" t="s">
        <v>1647</v>
      </c>
      <c r="F160" s="49">
        <v>11</v>
      </c>
      <c r="G160" s="49">
        <v>0</v>
      </c>
      <c r="H160" s="49">
        <f t="shared" si="2"/>
        <v>11</v>
      </c>
    </row>
    <row r="161" spans="1:8" ht="20.100000000000001" customHeight="1" x14ac:dyDescent="0.25">
      <c r="A161" s="49">
        <v>1000000346</v>
      </c>
      <c r="B161" s="49" t="s">
        <v>10012</v>
      </c>
      <c r="C161" s="49" t="s">
        <v>14</v>
      </c>
      <c r="D161" s="49" t="s">
        <v>16850</v>
      </c>
      <c r="E161" s="49" t="s">
        <v>1647</v>
      </c>
      <c r="F161" s="49">
        <v>94600</v>
      </c>
      <c r="G161" s="49">
        <v>56290</v>
      </c>
      <c r="H161" s="49">
        <f t="shared" si="2"/>
        <v>150890</v>
      </c>
    </row>
    <row r="162" spans="1:8" ht="20.100000000000001" customHeight="1" x14ac:dyDescent="0.25">
      <c r="A162" s="49">
        <v>1000000347</v>
      </c>
      <c r="B162" s="49" t="s">
        <v>10013</v>
      </c>
      <c r="C162" s="49" t="s">
        <v>1669</v>
      </c>
      <c r="D162" s="49" t="s">
        <v>16850</v>
      </c>
      <c r="E162" s="49" t="s">
        <v>1647</v>
      </c>
      <c r="F162" s="49">
        <v>15200</v>
      </c>
      <c r="G162" s="49">
        <v>14200</v>
      </c>
      <c r="H162" s="49">
        <f t="shared" si="2"/>
        <v>29400</v>
      </c>
    </row>
    <row r="163" spans="1:8" ht="20.100000000000001" customHeight="1" x14ac:dyDescent="0.25">
      <c r="A163" s="49">
        <v>1000000348</v>
      </c>
      <c r="B163" s="49" t="s">
        <v>178</v>
      </c>
      <c r="C163" s="49" t="s">
        <v>13</v>
      </c>
      <c r="D163" s="49" t="s">
        <v>16850</v>
      </c>
      <c r="E163" s="49" t="s">
        <v>1647</v>
      </c>
      <c r="F163" s="49">
        <v>242</v>
      </c>
      <c r="G163" s="49">
        <v>0</v>
      </c>
      <c r="H163" s="49">
        <f t="shared" si="2"/>
        <v>242</v>
      </c>
    </row>
    <row r="164" spans="1:8" ht="20.100000000000001" customHeight="1" x14ac:dyDescent="0.25">
      <c r="A164" s="49">
        <v>1000000349</v>
      </c>
      <c r="B164" s="49" t="s">
        <v>10014</v>
      </c>
      <c r="C164" s="49" t="s">
        <v>1669</v>
      </c>
      <c r="D164" s="49" t="s">
        <v>16850</v>
      </c>
      <c r="E164" s="49" t="s">
        <v>1647</v>
      </c>
      <c r="F164" s="49">
        <v>650</v>
      </c>
      <c r="G164" s="49">
        <v>1800</v>
      </c>
      <c r="H164" s="49">
        <f t="shared" si="2"/>
        <v>2450</v>
      </c>
    </row>
    <row r="165" spans="1:8" ht="20.100000000000001" customHeight="1" x14ac:dyDescent="0.25">
      <c r="A165" s="49">
        <v>1000000352</v>
      </c>
      <c r="B165" s="49" t="s">
        <v>10015</v>
      </c>
      <c r="C165" s="49" t="s">
        <v>13</v>
      </c>
      <c r="D165" s="49" t="s">
        <v>16850</v>
      </c>
      <c r="E165" s="49" t="s">
        <v>1647</v>
      </c>
      <c r="F165" s="49">
        <v>553</v>
      </c>
      <c r="G165" s="49">
        <v>173</v>
      </c>
      <c r="H165" s="49">
        <f t="shared" si="2"/>
        <v>726</v>
      </c>
    </row>
    <row r="166" spans="1:8" ht="20.100000000000001" customHeight="1" x14ac:dyDescent="0.25">
      <c r="A166" s="49">
        <v>1000000354</v>
      </c>
      <c r="B166" s="49" t="s">
        <v>10016</v>
      </c>
      <c r="C166" s="49" t="s">
        <v>1669</v>
      </c>
      <c r="D166" s="49" t="s">
        <v>16850</v>
      </c>
      <c r="E166" s="49" t="s">
        <v>1647</v>
      </c>
      <c r="F166" s="49">
        <v>600</v>
      </c>
      <c r="G166" s="49">
        <v>600</v>
      </c>
      <c r="H166" s="49">
        <f t="shared" si="2"/>
        <v>1200</v>
      </c>
    </row>
    <row r="167" spans="1:8" ht="20.100000000000001" customHeight="1" x14ac:dyDescent="0.25">
      <c r="A167" s="49">
        <v>1000000355</v>
      </c>
      <c r="B167" s="49" t="s">
        <v>10017</v>
      </c>
      <c r="C167" s="49" t="s">
        <v>1669</v>
      </c>
      <c r="D167" s="49" t="s">
        <v>16850</v>
      </c>
      <c r="E167" s="49" t="s">
        <v>1647</v>
      </c>
      <c r="F167" s="49">
        <v>400</v>
      </c>
      <c r="G167" s="49">
        <v>400</v>
      </c>
      <c r="H167" s="49">
        <f t="shared" si="2"/>
        <v>800</v>
      </c>
    </row>
    <row r="168" spans="1:8" ht="20.100000000000001" customHeight="1" x14ac:dyDescent="0.25">
      <c r="A168" s="49">
        <v>1000000360</v>
      </c>
      <c r="B168" s="49" t="s">
        <v>10018</v>
      </c>
      <c r="C168" s="49" t="s">
        <v>14</v>
      </c>
      <c r="D168" s="49" t="s">
        <v>16850</v>
      </c>
      <c r="E168" s="49" t="s">
        <v>1647</v>
      </c>
      <c r="F168" s="49">
        <v>0</v>
      </c>
      <c r="G168" s="49">
        <v>300</v>
      </c>
      <c r="H168" s="49">
        <f t="shared" si="2"/>
        <v>300</v>
      </c>
    </row>
    <row r="169" spans="1:8" ht="20.100000000000001" customHeight="1" x14ac:dyDescent="0.25">
      <c r="A169" s="49">
        <v>1000000361</v>
      </c>
      <c r="B169" s="49" t="s">
        <v>10019</v>
      </c>
      <c r="C169" s="49" t="s">
        <v>14</v>
      </c>
      <c r="D169" s="49" t="s">
        <v>16850</v>
      </c>
      <c r="E169" s="49" t="s">
        <v>1647</v>
      </c>
      <c r="F169" s="49">
        <v>6435</v>
      </c>
      <c r="G169" s="49">
        <v>0</v>
      </c>
      <c r="H169" s="49">
        <f t="shared" si="2"/>
        <v>6435</v>
      </c>
    </row>
    <row r="170" spans="1:8" ht="20.100000000000001" customHeight="1" x14ac:dyDescent="0.25">
      <c r="A170" s="49">
        <v>1000000362</v>
      </c>
      <c r="B170" s="49" t="s">
        <v>10020</v>
      </c>
      <c r="C170" s="49" t="s">
        <v>1669</v>
      </c>
      <c r="D170" s="49" t="s">
        <v>16850</v>
      </c>
      <c r="E170" s="49" t="s">
        <v>1647</v>
      </c>
      <c r="F170" s="49">
        <v>2000</v>
      </c>
      <c r="G170" s="49">
        <v>800</v>
      </c>
      <c r="H170" s="49">
        <f t="shared" si="2"/>
        <v>2800</v>
      </c>
    </row>
    <row r="171" spans="1:8" ht="20.100000000000001" customHeight="1" x14ac:dyDescent="0.25">
      <c r="A171" s="49">
        <v>1000000364</v>
      </c>
      <c r="B171" s="49" t="s">
        <v>10021</v>
      </c>
      <c r="C171" s="49" t="s">
        <v>16</v>
      </c>
      <c r="D171" s="49" t="s">
        <v>16850</v>
      </c>
      <c r="E171" s="49" t="s">
        <v>1647</v>
      </c>
      <c r="F171" s="49">
        <v>1600</v>
      </c>
      <c r="G171" s="49">
        <v>100</v>
      </c>
      <c r="H171" s="49">
        <f t="shared" si="2"/>
        <v>1700</v>
      </c>
    </row>
    <row r="172" spans="1:8" ht="20.100000000000001" customHeight="1" x14ac:dyDescent="0.25">
      <c r="A172" s="49">
        <v>1000000366</v>
      </c>
      <c r="B172" s="49" t="s">
        <v>10022</v>
      </c>
      <c r="C172" s="49" t="s">
        <v>1669</v>
      </c>
      <c r="D172" s="49" t="s">
        <v>16850</v>
      </c>
      <c r="E172" s="49" t="s">
        <v>1647</v>
      </c>
      <c r="F172" s="49">
        <v>7100</v>
      </c>
      <c r="G172" s="49">
        <v>3160</v>
      </c>
      <c r="H172" s="49">
        <f t="shared" si="2"/>
        <v>10260</v>
      </c>
    </row>
    <row r="173" spans="1:8" ht="20.100000000000001" customHeight="1" x14ac:dyDescent="0.25">
      <c r="A173" s="49">
        <v>1000000367</v>
      </c>
      <c r="B173" s="49" t="s">
        <v>10023</v>
      </c>
      <c r="C173" s="49" t="s">
        <v>14</v>
      </c>
      <c r="D173" s="49" t="s">
        <v>16850</v>
      </c>
      <c r="E173" s="49" t="s">
        <v>1647</v>
      </c>
      <c r="F173" s="49">
        <v>265</v>
      </c>
      <c r="G173" s="49">
        <v>0</v>
      </c>
      <c r="H173" s="49">
        <f t="shared" si="2"/>
        <v>265</v>
      </c>
    </row>
    <row r="174" spans="1:8" ht="20.100000000000001" customHeight="1" x14ac:dyDescent="0.25">
      <c r="A174" s="49">
        <v>1000000370</v>
      </c>
      <c r="B174" s="49" t="s">
        <v>10024</v>
      </c>
      <c r="C174" s="49" t="s">
        <v>1669</v>
      </c>
      <c r="D174" s="49" t="s">
        <v>16850</v>
      </c>
      <c r="E174" s="49" t="s">
        <v>1647</v>
      </c>
      <c r="F174" s="49">
        <v>13500</v>
      </c>
      <c r="G174" s="49">
        <v>10800</v>
      </c>
      <c r="H174" s="49">
        <f t="shared" si="2"/>
        <v>24300</v>
      </c>
    </row>
    <row r="175" spans="1:8" ht="20.100000000000001" customHeight="1" x14ac:dyDescent="0.25">
      <c r="A175" s="49">
        <v>1000000371</v>
      </c>
      <c r="B175" s="49" t="s">
        <v>10025</v>
      </c>
      <c r="C175" s="49" t="s">
        <v>1669</v>
      </c>
      <c r="D175" s="49" t="s">
        <v>16850</v>
      </c>
      <c r="E175" s="49" t="s">
        <v>1647</v>
      </c>
      <c r="F175" s="49">
        <v>9060</v>
      </c>
      <c r="G175" s="49">
        <v>4890</v>
      </c>
      <c r="H175" s="49">
        <f t="shared" si="2"/>
        <v>13950</v>
      </c>
    </row>
    <row r="176" spans="1:8" ht="20.100000000000001" customHeight="1" x14ac:dyDescent="0.25">
      <c r="A176" s="49">
        <v>1000000373</v>
      </c>
      <c r="B176" s="49" t="s">
        <v>10026</v>
      </c>
      <c r="C176" s="49" t="s">
        <v>1669</v>
      </c>
      <c r="D176" s="49" t="s">
        <v>16850</v>
      </c>
      <c r="E176" s="49" t="s">
        <v>1647</v>
      </c>
      <c r="F176" s="49">
        <v>600</v>
      </c>
      <c r="G176" s="49">
        <v>20</v>
      </c>
      <c r="H176" s="49">
        <f t="shared" si="2"/>
        <v>620</v>
      </c>
    </row>
    <row r="177" spans="1:8" ht="20.100000000000001" customHeight="1" x14ac:dyDescent="0.25">
      <c r="A177" s="49">
        <v>1000000375</v>
      </c>
      <c r="B177" s="49" t="s">
        <v>10027</v>
      </c>
      <c r="C177" s="49" t="s">
        <v>1669</v>
      </c>
      <c r="D177" s="49" t="s">
        <v>16850</v>
      </c>
      <c r="E177" s="49" t="s">
        <v>1647</v>
      </c>
      <c r="F177" s="104">
        <v>6</v>
      </c>
      <c r="G177" s="104">
        <v>6</v>
      </c>
      <c r="H177" s="49">
        <f t="shared" si="2"/>
        <v>12</v>
      </c>
    </row>
    <row r="178" spans="1:8" ht="20.100000000000001" customHeight="1" x14ac:dyDescent="0.25">
      <c r="A178" s="49">
        <v>1000000376</v>
      </c>
      <c r="B178" s="49" t="s">
        <v>10028</v>
      </c>
      <c r="C178" s="49" t="s">
        <v>22</v>
      </c>
      <c r="D178" s="49" t="s">
        <v>16850</v>
      </c>
      <c r="E178" s="49" t="s">
        <v>1647</v>
      </c>
      <c r="F178" s="49">
        <v>600</v>
      </c>
      <c r="G178" s="49">
        <v>540</v>
      </c>
      <c r="H178" s="49">
        <f t="shared" si="2"/>
        <v>1140</v>
      </c>
    </row>
    <row r="179" spans="1:8" ht="20.100000000000001" customHeight="1" x14ac:dyDescent="0.25">
      <c r="A179" s="49">
        <v>1000000377</v>
      </c>
      <c r="B179" s="49" t="s">
        <v>10029</v>
      </c>
      <c r="C179" s="49" t="s">
        <v>14</v>
      </c>
      <c r="D179" s="49" t="s">
        <v>16850</v>
      </c>
      <c r="E179" s="49" t="s">
        <v>1647</v>
      </c>
      <c r="F179" s="49">
        <v>1210</v>
      </c>
      <c r="G179" s="49">
        <v>2140</v>
      </c>
      <c r="H179" s="49">
        <f t="shared" si="2"/>
        <v>3350</v>
      </c>
    </row>
    <row r="180" spans="1:8" ht="20.100000000000001" customHeight="1" x14ac:dyDescent="0.25">
      <c r="A180" s="49">
        <v>1000000381</v>
      </c>
      <c r="B180" s="49" t="s">
        <v>10030</v>
      </c>
      <c r="C180" s="49" t="s">
        <v>1669</v>
      </c>
      <c r="D180" s="49" t="s">
        <v>16850</v>
      </c>
      <c r="E180" s="49" t="s">
        <v>1647</v>
      </c>
      <c r="F180" s="49">
        <v>150</v>
      </c>
      <c r="G180" s="49">
        <v>250</v>
      </c>
      <c r="H180" s="49">
        <f t="shared" si="2"/>
        <v>400</v>
      </c>
    </row>
    <row r="181" spans="1:8" ht="20.100000000000001" customHeight="1" x14ac:dyDescent="0.25">
      <c r="A181" s="49">
        <v>1000000382</v>
      </c>
      <c r="B181" s="49" t="s">
        <v>10031</v>
      </c>
      <c r="C181" s="49" t="s">
        <v>16</v>
      </c>
      <c r="D181" s="49" t="s">
        <v>16850</v>
      </c>
      <c r="E181" s="49" t="s">
        <v>1647</v>
      </c>
      <c r="F181" s="49">
        <v>0</v>
      </c>
      <c r="G181" s="49">
        <v>2000</v>
      </c>
      <c r="H181" s="49">
        <f t="shared" si="2"/>
        <v>2000</v>
      </c>
    </row>
    <row r="182" spans="1:8" ht="20.100000000000001" customHeight="1" x14ac:dyDescent="0.25">
      <c r="A182" s="49">
        <v>1000000383</v>
      </c>
      <c r="B182" s="49" t="s">
        <v>10032</v>
      </c>
      <c r="C182" s="49" t="s">
        <v>16</v>
      </c>
      <c r="D182" s="49" t="s">
        <v>16850</v>
      </c>
      <c r="E182" s="49" t="s">
        <v>1647</v>
      </c>
      <c r="F182" s="49">
        <v>2900</v>
      </c>
      <c r="G182" s="49">
        <v>600</v>
      </c>
      <c r="H182" s="49">
        <f t="shared" si="2"/>
        <v>3500</v>
      </c>
    </row>
    <row r="183" spans="1:8" ht="20.100000000000001" customHeight="1" x14ac:dyDescent="0.25">
      <c r="A183" s="49">
        <v>1000000387</v>
      </c>
      <c r="B183" s="49" t="s">
        <v>10033</v>
      </c>
      <c r="C183" s="49" t="s">
        <v>13</v>
      </c>
      <c r="D183" s="49" t="s">
        <v>16850</v>
      </c>
      <c r="E183" s="49" t="s">
        <v>1647</v>
      </c>
      <c r="F183" s="49">
        <v>12</v>
      </c>
      <c r="G183" s="49">
        <v>41</v>
      </c>
      <c r="H183" s="49">
        <f t="shared" si="2"/>
        <v>53</v>
      </c>
    </row>
    <row r="184" spans="1:8" ht="20.100000000000001" customHeight="1" x14ac:dyDescent="0.25">
      <c r="A184" s="49">
        <v>1000000391</v>
      </c>
      <c r="B184" s="49" t="s">
        <v>10034</v>
      </c>
      <c r="C184" s="49" t="s">
        <v>1670</v>
      </c>
      <c r="D184" s="49" t="s">
        <v>16850</v>
      </c>
      <c r="E184" s="49" t="s">
        <v>1647</v>
      </c>
      <c r="F184" s="49">
        <v>13656</v>
      </c>
      <c r="G184" s="49">
        <v>14928</v>
      </c>
      <c r="H184" s="49">
        <f t="shared" si="2"/>
        <v>28584</v>
      </c>
    </row>
    <row r="185" spans="1:8" ht="20.100000000000001" customHeight="1" x14ac:dyDescent="0.25">
      <c r="A185" s="49">
        <v>1000000392</v>
      </c>
      <c r="B185" s="49" t="s">
        <v>10035</v>
      </c>
      <c r="C185" s="49" t="s">
        <v>1669</v>
      </c>
      <c r="D185" s="49" t="s">
        <v>16850</v>
      </c>
      <c r="E185" s="49" t="s">
        <v>1647</v>
      </c>
      <c r="F185" s="49">
        <v>17640</v>
      </c>
      <c r="G185" s="49">
        <v>5460</v>
      </c>
      <c r="H185" s="49">
        <f t="shared" si="2"/>
        <v>23100</v>
      </c>
    </row>
    <row r="186" spans="1:8" ht="20.100000000000001" customHeight="1" x14ac:dyDescent="0.25">
      <c r="A186" s="49">
        <v>1000000393</v>
      </c>
      <c r="B186" s="49" t="s">
        <v>10036</v>
      </c>
      <c r="C186" s="49" t="s">
        <v>22</v>
      </c>
      <c r="D186" s="49" t="s">
        <v>16850</v>
      </c>
      <c r="E186" s="49" t="s">
        <v>1647</v>
      </c>
      <c r="F186" s="49">
        <v>2248</v>
      </c>
      <c r="G186" s="49">
        <v>2682</v>
      </c>
      <c r="H186" s="49">
        <f t="shared" si="2"/>
        <v>4930</v>
      </c>
    </row>
    <row r="187" spans="1:8" ht="20.100000000000001" customHeight="1" x14ac:dyDescent="0.25">
      <c r="A187" s="49">
        <v>1000000397</v>
      </c>
      <c r="B187" s="49" t="s">
        <v>10037</v>
      </c>
      <c r="C187" s="49" t="s">
        <v>14</v>
      </c>
      <c r="D187" s="49" t="s">
        <v>16850</v>
      </c>
      <c r="E187" s="49" t="s">
        <v>1647</v>
      </c>
      <c r="F187" s="49">
        <v>4145</v>
      </c>
      <c r="G187" s="49">
        <v>430</v>
      </c>
      <c r="H187" s="49">
        <f t="shared" si="2"/>
        <v>4575</v>
      </c>
    </row>
    <row r="188" spans="1:8" ht="20.100000000000001" customHeight="1" x14ac:dyDescent="0.25">
      <c r="A188" s="49">
        <v>1000000398</v>
      </c>
      <c r="B188" s="49" t="s">
        <v>10038</v>
      </c>
      <c r="C188" s="49" t="s">
        <v>14</v>
      </c>
      <c r="D188" s="49" t="s">
        <v>16850</v>
      </c>
      <c r="E188" s="49" t="s">
        <v>1647</v>
      </c>
      <c r="F188" s="49">
        <v>456</v>
      </c>
      <c r="G188" s="49">
        <v>448</v>
      </c>
      <c r="H188" s="49">
        <f t="shared" si="2"/>
        <v>904</v>
      </c>
    </row>
    <row r="189" spans="1:8" ht="20.100000000000001" customHeight="1" x14ac:dyDescent="0.25">
      <c r="A189" s="49">
        <v>1000000399</v>
      </c>
      <c r="B189" s="49" t="s">
        <v>10039</v>
      </c>
      <c r="C189" s="49" t="s">
        <v>1669</v>
      </c>
      <c r="D189" s="49" t="s">
        <v>16850</v>
      </c>
      <c r="E189" s="49" t="s">
        <v>1647</v>
      </c>
      <c r="F189" s="49">
        <v>2900</v>
      </c>
      <c r="G189" s="49">
        <v>6550</v>
      </c>
      <c r="H189" s="49">
        <f t="shared" si="2"/>
        <v>9450</v>
      </c>
    </row>
    <row r="190" spans="1:8" ht="20.100000000000001" customHeight="1" x14ac:dyDescent="0.25">
      <c r="A190" s="49">
        <v>1000000400</v>
      </c>
      <c r="B190" s="49" t="s">
        <v>10040</v>
      </c>
      <c r="C190" s="49" t="s">
        <v>1669</v>
      </c>
      <c r="D190" s="49" t="s">
        <v>16850</v>
      </c>
      <c r="E190" s="49" t="s">
        <v>1647</v>
      </c>
      <c r="F190" s="49">
        <v>1440</v>
      </c>
      <c r="G190" s="49">
        <v>13320</v>
      </c>
      <c r="H190" s="49">
        <f t="shared" si="2"/>
        <v>14760</v>
      </c>
    </row>
    <row r="191" spans="1:8" ht="20.100000000000001" customHeight="1" x14ac:dyDescent="0.25">
      <c r="A191" s="49">
        <v>1000000402</v>
      </c>
      <c r="B191" s="49" t="s">
        <v>10041</v>
      </c>
      <c r="C191" s="49" t="s">
        <v>1670</v>
      </c>
      <c r="D191" s="49" t="s">
        <v>16850</v>
      </c>
      <c r="E191" s="49" t="s">
        <v>1647</v>
      </c>
      <c r="F191" s="49">
        <v>270</v>
      </c>
      <c r="G191" s="49">
        <v>0</v>
      </c>
      <c r="H191" s="49">
        <f t="shared" si="2"/>
        <v>270</v>
      </c>
    </row>
    <row r="192" spans="1:8" ht="20.100000000000001" customHeight="1" x14ac:dyDescent="0.25">
      <c r="A192" s="49">
        <v>1000000405</v>
      </c>
      <c r="B192" s="49" t="s">
        <v>10042</v>
      </c>
      <c r="C192" s="49" t="s">
        <v>14</v>
      </c>
      <c r="D192" s="49" t="s">
        <v>16850</v>
      </c>
      <c r="E192" s="49" t="s">
        <v>1647</v>
      </c>
      <c r="F192" s="49">
        <v>19755</v>
      </c>
      <c r="G192" s="49">
        <v>11350</v>
      </c>
      <c r="H192" s="49">
        <f t="shared" si="2"/>
        <v>31105</v>
      </c>
    </row>
    <row r="193" spans="1:8" ht="20.100000000000001" customHeight="1" x14ac:dyDescent="0.25">
      <c r="A193" s="49">
        <v>1000000406</v>
      </c>
      <c r="B193" s="49" t="s">
        <v>10043</v>
      </c>
      <c r="C193" s="49" t="s">
        <v>14</v>
      </c>
      <c r="D193" s="49" t="s">
        <v>16850</v>
      </c>
      <c r="E193" s="49" t="s">
        <v>1647</v>
      </c>
      <c r="F193" s="49">
        <v>0</v>
      </c>
      <c r="G193" s="49">
        <v>180</v>
      </c>
      <c r="H193" s="49">
        <f t="shared" si="2"/>
        <v>180</v>
      </c>
    </row>
    <row r="194" spans="1:8" ht="20.100000000000001" customHeight="1" x14ac:dyDescent="0.25">
      <c r="A194" s="49">
        <v>1000000407</v>
      </c>
      <c r="B194" s="49" t="s">
        <v>10044</v>
      </c>
      <c r="C194" s="49" t="s">
        <v>1669</v>
      </c>
      <c r="D194" s="49" t="s">
        <v>16850</v>
      </c>
      <c r="E194" s="49" t="s">
        <v>1647</v>
      </c>
      <c r="F194" s="49">
        <v>5540</v>
      </c>
      <c r="G194" s="49">
        <v>2000</v>
      </c>
      <c r="H194" s="49">
        <f t="shared" ref="H194:H257" si="3">F194+G194</f>
        <v>7540</v>
      </c>
    </row>
    <row r="195" spans="1:8" ht="20.100000000000001" customHeight="1" x14ac:dyDescent="0.25">
      <c r="A195" s="49">
        <v>1000000414</v>
      </c>
      <c r="B195" s="49" t="s">
        <v>10045</v>
      </c>
      <c r="C195" s="49" t="s">
        <v>1669</v>
      </c>
      <c r="D195" s="49" t="s">
        <v>16850</v>
      </c>
      <c r="E195" s="49" t="s">
        <v>1647</v>
      </c>
      <c r="F195" s="49">
        <v>54840</v>
      </c>
      <c r="G195" s="49">
        <v>16230</v>
      </c>
      <c r="H195" s="49">
        <f t="shared" si="3"/>
        <v>71070</v>
      </c>
    </row>
    <row r="196" spans="1:8" ht="20.100000000000001" customHeight="1" x14ac:dyDescent="0.25">
      <c r="A196" s="49">
        <v>1000000416</v>
      </c>
      <c r="B196" s="49" t="s">
        <v>10046</v>
      </c>
      <c r="C196" s="49" t="s">
        <v>16</v>
      </c>
      <c r="D196" s="49" t="s">
        <v>16850</v>
      </c>
      <c r="E196" s="49" t="s">
        <v>1647</v>
      </c>
      <c r="F196" s="49">
        <v>3500</v>
      </c>
      <c r="G196" s="49">
        <v>14500</v>
      </c>
      <c r="H196" s="49">
        <f t="shared" si="3"/>
        <v>18000</v>
      </c>
    </row>
    <row r="197" spans="1:8" ht="20.100000000000001" customHeight="1" x14ac:dyDescent="0.25">
      <c r="A197" s="49">
        <v>1000000417</v>
      </c>
      <c r="B197" s="49" t="s">
        <v>10047</v>
      </c>
      <c r="C197" s="49" t="s">
        <v>16</v>
      </c>
      <c r="D197" s="49" t="s">
        <v>16850</v>
      </c>
      <c r="E197" s="49" t="s">
        <v>1647</v>
      </c>
      <c r="F197" s="49">
        <v>1350</v>
      </c>
      <c r="G197" s="49">
        <v>8000</v>
      </c>
      <c r="H197" s="49">
        <f t="shared" si="3"/>
        <v>9350</v>
      </c>
    </row>
    <row r="198" spans="1:8" ht="20.100000000000001" customHeight="1" x14ac:dyDescent="0.25">
      <c r="A198" s="49">
        <v>1000000419</v>
      </c>
      <c r="B198" s="49" t="s">
        <v>10048</v>
      </c>
      <c r="C198" s="49" t="s">
        <v>1669</v>
      </c>
      <c r="D198" s="49" t="s">
        <v>16850</v>
      </c>
      <c r="E198" s="49" t="s">
        <v>1647</v>
      </c>
      <c r="F198" s="49">
        <v>0</v>
      </c>
      <c r="G198" s="49">
        <v>264</v>
      </c>
      <c r="H198" s="49">
        <f t="shared" si="3"/>
        <v>264</v>
      </c>
    </row>
    <row r="199" spans="1:8" ht="20.100000000000001" customHeight="1" x14ac:dyDescent="0.25">
      <c r="A199" s="49">
        <v>1000000421</v>
      </c>
      <c r="B199" s="49" t="s">
        <v>10049</v>
      </c>
      <c r="C199" s="49" t="s">
        <v>1669</v>
      </c>
      <c r="D199" s="49" t="s">
        <v>16850</v>
      </c>
      <c r="E199" s="49" t="s">
        <v>1647</v>
      </c>
      <c r="F199" s="49">
        <v>570</v>
      </c>
      <c r="G199" s="49">
        <v>1350</v>
      </c>
      <c r="H199" s="49">
        <f t="shared" si="3"/>
        <v>1920</v>
      </c>
    </row>
    <row r="200" spans="1:8" ht="20.100000000000001" customHeight="1" x14ac:dyDescent="0.25">
      <c r="A200" s="49">
        <v>1000000422</v>
      </c>
      <c r="B200" s="49" t="s">
        <v>10050</v>
      </c>
      <c r="C200" s="49" t="s">
        <v>14</v>
      </c>
      <c r="D200" s="49" t="s">
        <v>16850</v>
      </c>
      <c r="E200" s="49" t="s">
        <v>1647</v>
      </c>
      <c r="F200" s="49">
        <v>2160</v>
      </c>
      <c r="G200" s="49">
        <v>1970</v>
      </c>
      <c r="H200" s="49">
        <f t="shared" si="3"/>
        <v>4130</v>
      </c>
    </row>
    <row r="201" spans="1:8" ht="20.100000000000001" customHeight="1" x14ac:dyDescent="0.25">
      <c r="A201" s="49">
        <v>1000000423</v>
      </c>
      <c r="B201" s="49" t="s">
        <v>10051</v>
      </c>
      <c r="C201" s="49" t="s">
        <v>1669</v>
      </c>
      <c r="D201" s="49" t="s">
        <v>16850</v>
      </c>
      <c r="E201" s="49" t="s">
        <v>1647</v>
      </c>
      <c r="F201" s="49">
        <v>360</v>
      </c>
      <c r="G201" s="49">
        <v>120</v>
      </c>
      <c r="H201" s="49">
        <f t="shared" si="3"/>
        <v>480</v>
      </c>
    </row>
    <row r="202" spans="1:8" ht="20.100000000000001" customHeight="1" x14ac:dyDescent="0.25">
      <c r="A202" s="49">
        <v>1000000424</v>
      </c>
      <c r="B202" s="49" t="s">
        <v>10052</v>
      </c>
      <c r="C202" s="49" t="s">
        <v>1669</v>
      </c>
      <c r="D202" s="49" t="s">
        <v>16850</v>
      </c>
      <c r="E202" s="49" t="s">
        <v>1647</v>
      </c>
      <c r="F202" s="49">
        <v>2520</v>
      </c>
      <c r="G202" s="49">
        <v>170</v>
      </c>
      <c r="H202" s="49">
        <f t="shared" si="3"/>
        <v>2690</v>
      </c>
    </row>
    <row r="203" spans="1:8" ht="20.100000000000001" customHeight="1" x14ac:dyDescent="0.25">
      <c r="A203" s="49">
        <v>1000000427</v>
      </c>
      <c r="B203" s="49" t="s">
        <v>10053</v>
      </c>
      <c r="C203" s="49" t="s">
        <v>1669</v>
      </c>
      <c r="D203" s="49" t="s">
        <v>16850</v>
      </c>
      <c r="E203" s="49" t="s">
        <v>1647</v>
      </c>
      <c r="F203" s="49">
        <v>270</v>
      </c>
      <c r="G203" s="49">
        <v>420</v>
      </c>
      <c r="H203" s="49">
        <f t="shared" si="3"/>
        <v>690</v>
      </c>
    </row>
    <row r="204" spans="1:8" ht="20.100000000000001" customHeight="1" x14ac:dyDescent="0.25">
      <c r="A204" s="49">
        <v>1000000428</v>
      </c>
      <c r="B204" s="49" t="s">
        <v>10054</v>
      </c>
      <c r="C204" s="49" t="s">
        <v>1669</v>
      </c>
      <c r="D204" s="49" t="s">
        <v>16850</v>
      </c>
      <c r="E204" s="49" t="s">
        <v>1647</v>
      </c>
      <c r="F204" s="49">
        <v>300</v>
      </c>
      <c r="G204" s="49">
        <v>300</v>
      </c>
      <c r="H204" s="49">
        <f t="shared" si="3"/>
        <v>600</v>
      </c>
    </row>
    <row r="205" spans="1:8" ht="20.100000000000001" customHeight="1" x14ac:dyDescent="0.25">
      <c r="A205" s="49">
        <v>1000000430</v>
      </c>
      <c r="B205" s="49" t="s">
        <v>10055</v>
      </c>
      <c r="C205" s="49" t="s">
        <v>1669</v>
      </c>
      <c r="D205" s="49" t="s">
        <v>16850</v>
      </c>
      <c r="E205" s="49" t="s">
        <v>1647</v>
      </c>
      <c r="F205" s="49">
        <v>300</v>
      </c>
      <c r="G205" s="49">
        <v>0</v>
      </c>
      <c r="H205" s="49">
        <f t="shared" si="3"/>
        <v>300</v>
      </c>
    </row>
    <row r="206" spans="1:8" ht="20.100000000000001" customHeight="1" x14ac:dyDescent="0.25">
      <c r="A206" s="49">
        <v>1000000431</v>
      </c>
      <c r="B206" s="49" t="s">
        <v>10056</v>
      </c>
      <c r="C206" s="49" t="s">
        <v>1669</v>
      </c>
      <c r="D206" s="49" t="s">
        <v>16850</v>
      </c>
      <c r="E206" s="49" t="s">
        <v>1647</v>
      </c>
      <c r="F206" s="49">
        <v>200</v>
      </c>
      <c r="G206" s="49">
        <v>0</v>
      </c>
      <c r="H206" s="49">
        <f t="shared" si="3"/>
        <v>200</v>
      </c>
    </row>
    <row r="207" spans="1:8" ht="20.100000000000001" customHeight="1" x14ac:dyDescent="0.25">
      <c r="A207" s="49">
        <v>1000000432</v>
      </c>
      <c r="B207" s="49" t="s">
        <v>10057</v>
      </c>
      <c r="C207" s="49" t="s">
        <v>1669</v>
      </c>
      <c r="D207" s="49" t="s">
        <v>16850</v>
      </c>
      <c r="E207" s="49" t="s">
        <v>1647</v>
      </c>
      <c r="F207" s="49">
        <v>0</v>
      </c>
      <c r="G207" s="49">
        <v>300</v>
      </c>
      <c r="H207" s="49">
        <f t="shared" si="3"/>
        <v>300</v>
      </c>
    </row>
    <row r="208" spans="1:8" ht="20.100000000000001" customHeight="1" x14ac:dyDescent="0.25">
      <c r="A208" s="49">
        <v>1000000434</v>
      </c>
      <c r="B208" s="49" t="s">
        <v>10058</v>
      </c>
      <c r="C208" s="49" t="s">
        <v>14</v>
      </c>
      <c r="D208" s="49" t="s">
        <v>16850</v>
      </c>
      <c r="E208" s="49" t="s">
        <v>1647</v>
      </c>
      <c r="F208" s="49">
        <v>200</v>
      </c>
      <c r="G208" s="49">
        <v>100</v>
      </c>
      <c r="H208" s="49">
        <f t="shared" si="3"/>
        <v>300</v>
      </c>
    </row>
    <row r="209" spans="1:8" ht="20.100000000000001" customHeight="1" x14ac:dyDescent="0.25">
      <c r="A209" s="49">
        <v>1000000436</v>
      </c>
      <c r="B209" s="49" t="s">
        <v>179</v>
      </c>
      <c r="C209" s="49" t="s">
        <v>14</v>
      </c>
      <c r="D209" s="49" t="s">
        <v>16850</v>
      </c>
      <c r="E209" s="49" t="s">
        <v>1647</v>
      </c>
      <c r="F209" s="49">
        <v>20</v>
      </c>
      <c r="G209" s="49">
        <v>0</v>
      </c>
      <c r="H209" s="49">
        <f t="shared" si="3"/>
        <v>20</v>
      </c>
    </row>
    <row r="210" spans="1:8" ht="20.100000000000001" customHeight="1" x14ac:dyDescent="0.25">
      <c r="A210" s="49">
        <v>1000000437</v>
      </c>
      <c r="B210" s="49" t="s">
        <v>10059</v>
      </c>
      <c r="C210" s="49" t="s">
        <v>1669</v>
      </c>
      <c r="D210" s="49" t="s">
        <v>16850</v>
      </c>
      <c r="E210" s="49" t="s">
        <v>1647</v>
      </c>
      <c r="F210" s="49">
        <v>2100</v>
      </c>
      <c r="G210" s="49">
        <v>210</v>
      </c>
      <c r="H210" s="49">
        <f t="shared" si="3"/>
        <v>2310</v>
      </c>
    </row>
    <row r="211" spans="1:8" ht="20.100000000000001" customHeight="1" x14ac:dyDescent="0.25">
      <c r="A211" s="49">
        <v>1000000438</v>
      </c>
      <c r="B211" s="49" t="s">
        <v>10060</v>
      </c>
      <c r="C211" s="49" t="s">
        <v>14</v>
      </c>
      <c r="D211" s="49" t="s">
        <v>16850</v>
      </c>
      <c r="E211" s="49" t="s">
        <v>1647</v>
      </c>
      <c r="F211" s="49">
        <v>228</v>
      </c>
      <c r="G211" s="49">
        <v>30</v>
      </c>
      <c r="H211" s="49">
        <f t="shared" si="3"/>
        <v>258</v>
      </c>
    </row>
    <row r="212" spans="1:8" ht="20.100000000000001" customHeight="1" x14ac:dyDescent="0.25">
      <c r="A212" s="49">
        <v>1000000439</v>
      </c>
      <c r="B212" s="49" t="s">
        <v>10061</v>
      </c>
      <c r="C212" s="49" t="s">
        <v>14</v>
      </c>
      <c r="D212" s="49" t="s">
        <v>16850</v>
      </c>
      <c r="E212" s="49" t="s">
        <v>1647</v>
      </c>
      <c r="F212" s="49">
        <v>720</v>
      </c>
      <c r="G212" s="49">
        <v>30</v>
      </c>
      <c r="H212" s="49">
        <f t="shared" si="3"/>
        <v>750</v>
      </c>
    </row>
    <row r="213" spans="1:8" ht="20.100000000000001" customHeight="1" x14ac:dyDescent="0.25">
      <c r="A213" s="49">
        <v>1000000441</v>
      </c>
      <c r="B213" s="49" t="s">
        <v>10062</v>
      </c>
      <c r="C213" s="49" t="s">
        <v>14</v>
      </c>
      <c r="D213" s="49" t="s">
        <v>16850</v>
      </c>
      <c r="E213" s="49" t="s">
        <v>1647</v>
      </c>
      <c r="F213" s="49">
        <v>60410</v>
      </c>
      <c r="G213" s="49">
        <v>42030</v>
      </c>
      <c r="H213" s="49">
        <f t="shared" si="3"/>
        <v>102440</v>
      </c>
    </row>
    <row r="214" spans="1:8" ht="20.100000000000001" customHeight="1" x14ac:dyDescent="0.25">
      <c r="A214" s="49">
        <v>1000000442</v>
      </c>
      <c r="B214" s="49" t="s">
        <v>10063</v>
      </c>
      <c r="C214" s="49" t="s">
        <v>14</v>
      </c>
      <c r="D214" s="49" t="s">
        <v>16850</v>
      </c>
      <c r="E214" s="49" t="s">
        <v>1647</v>
      </c>
      <c r="F214" s="49">
        <v>22040</v>
      </c>
      <c r="G214" s="49">
        <v>26680</v>
      </c>
      <c r="H214" s="49">
        <f t="shared" si="3"/>
        <v>48720</v>
      </c>
    </row>
    <row r="215" spans="1:8" ht="20.100000000000001" customHeight="1" x14ac:dyDescent="0.25">
      <c r="A215" s="49">
        <v>1000000443</v>
      </c>
      <c r="B215" s="49" t="s">
        <v>10064</v>
      </c>
      <c r="C215" s="49" t="s">
        <v>1669</v>
      </c>
      <c r="D215" s="49" t="s">
        <v>16850</v>
      </c>
      <c r="E215" s="49" t="s">
        <v>1647</v>
      </c>
      <c r="F215" s="49">
        <v>2820</v>
      </c>
      <c r="G215" s="49">
        <v>3220</v>
      </c>
      <c r="H215" s="49">
        <f t="shared" si="3"/>
        <v>6040</v>
      </c>
    </row>
    <row r="216" spans="1:8" ht="20.100000000000001" customHeight="1" x14ac:dyDescent="0.25">
      <c r="A216" s="49">
        <v>1000000445</v>
      </c>
      <c r="B216" s="49" t="s">
        <v>10065</v>
      </c>
      <c r="C216" s="49" t="s">
        <v>1669</v>
      </c>
      <c r="D216" s="49" t="s">
        <v>16850</v>
      </c>
      <c r="E216" s="49" t="s">
        <v>1647</v>
      </c>
      <c r="F216" s="49">
        <v>20940</v>
      </c>
      <c r="G216" s="49">
        <v>7249.8</v>
      </c>
      <c r="H216" s="49">
        <f t="shared" si="3"/>
        <v>28189.8</v>
      </c>
    </row>
    <row r="217" spans="1:8" ht="20.100000000000001" customHeight="1" x14ac:dyDescent="0.25">
      <c r="A217" s="49">
        <v>1000000446</v>
      </c>
      <c r="B217" s="49" t="s">
        <v>10066</v>
      </c>
      <c r="C217" s="49" t="s">
        <v>14</v>
      </c>
      <c r="D217" s="49" t="s">
        <v>16850</v>
      </c>
      <c r="E217" s="49" t="s">
        <v>1647</v>
      </c>
      <c r="F217" s="49">
        <v>27</v>
      </c>
      <c r="G217" s="49">
        <v>20</v>
      </c>
      <c r="H217" s="49">
        <f t="shared" si="3"/>
        <v>47</v>
      </c>
    </row>
    <row r="218" spans="1:8" ht="20.100000000000001" customHeight="1" x14ac:dyDescent="0.25">
      <c r="A218" s="49">
        <v>1000000447</v>
      </c>
      <c r="B218" s="49" t="s">
        <v>10067</v>
      </c>
      <c r="C218" s="49" t="s">
        <v>1669</v>
      </c>
      <c r="D218" s="49" t="s">
        <v>16850</v>
      </c>
      <c r="E218" s="49" t="s">
        <v>1647</v>
      </c>
      <c r="F218" s="49">
        <v>18000</v>
      </c>
      <c r="G218" s="49">
        <v>5090</v>
      </c>
      <c r="H218" s="49">
        <f t="shared" si="3"/>
        <v>23090</v>
      </c>
    </row>
    <row r="219" spans="1:8" ht="20.100000000000001" customHeight="1" x14ac:dyDescent="0.25">
      <c r="A219" s="49">
        <v>1000000448</v>
      </c>
      <c r="B219" s="49" t="s">
        <v>10068</v>
      </c>
      <c r="C219" s="49" t="s">
        <v>1669</v>
      </c>
      <c r="D219" s="49" t="s">
        <v>16850</v>
      </c>
      <c r="E219" s="49" t="s">
        <v>1647</v>
      </c>
      <c r="F219" s="49">
        <v>390</v>
      </c>
      <c r="G219" s="49">
        <v>0</v>
      </c>
      <c r="H219" s="49">
        <f t="shared" si="3"/>
        <v>390</v>
      </c>
    </row>
    <row r="220" spans="1:8" ht="20.100000000000001" customHeight="1" x14ac:dyDescent="0.25">
      <c r="A220" s="49">
        <v>1000000449</v>
      </c>
      <c r="B220" s="49" t="s">
        <v>10069</v>
      </c>
      <c r="C220" s="49" t="s">
        <v>14</v>
      </c>
      <c r="D220" s="49" t="s">
        <v>16850</v>
      </c>
      <c r="E220" s="49" t="s">
        <v>1647</v>
      </c>
      <c r="F220" s="49">
        <v>114769</v>
      </c>
      <c r="G220" s="49">
        <v>68576</v>
      </c>
      <c r="H220" s="49">
        <f t="shared" si="3"/>
        <v>183345</v>
      </c>
    </row>
    <row r="221" spans="1:8" ht="20.100000000000001" customHeight="1" x14ac:dyDescent="0.25">
      <c r="A221" s="49">
        <v>1000000452</v>
      </c>
      <c r="B221" s="49" t="s">
        <v>10070</v>
      </c>
      <c r="C221" s="49" t="s">
        <v>14</v>
      </c>
      <c r="D221" s="49" t="s">
        <v>16850</v>
      </c>
      <c r="E221" s="49" t="s">
        <v>1647</v>
      </c>
      <c r="F221" s="49">
        <v>25400</v>
      </c>
      <c r="G221" s="49">
        <v>15140</v>
      </c>
      <c r="H221" s="49">
        <f t="shared" si="3"/>
        <v>40540</v>
      </c>
    </row>
    <row r="222" spans="1:8" ht="20.100000000000001" customHeight="1" x14ac:dyDescent="0.25">
      <c r="A222" s="49">
        <v>1000000453</v>
      </c>
      <c r="B222" s="49" t="s">
        <v>10071</v>
      </c>
      <c r="C222" s="49" t="s">
        <v>1669</v>
      </c>
      <c r="D222" s="49" t="s">
        <v>16850</v>
      </c>
      <c r="E222" s="49" t="s">
        <v>1647</v>
      </c>
      <c r="F222" s="49">
        <v>3990</v>
      </c>
      <c r="G222" s="49">
        <v>450</v>
      </c>
      <c r="H222" s="49">
        <f t="shared" si="3"/>
        <v>4440</v>
      </c>
    </row>
    <row r="223" spans="1:8" ht="20.100000000000001" customHeight="1" x14ac:dyDescent="0.25">
      <c r="A223" s="49">
        <v>1000000455</v>
      </c>
      <c r="B223" s="49" t="s">
        <v>10072</v>
      </c>
      <c r="C223" s="49" t="s">
        <v>14</v>
      </c>
      <c r="D223" s="49" t="s">
        <v>16850</v>
      </c>
      <c r="E223" s="49" t="s">
        <v>1647</v>
      </c>
      <c r="F223" s="49">
        <v>400</v>
      </c>
      <c r="G223" s="49">
        <v>0</v>
      </c>
      <c r="H223" s="49">
        <f t="shared" si="3"/>
        <v>400</v>
      </c>
    </row>
    <row r="224" spans="1:8" ht="20.100000000000001" customHeight="1" x14ac:dyDescent="0.25">
      <c r="A224" s="49">
        <v>1000000458</v>
      </c>
      <c r="B224" s="49" t="s">
        <v>10073</v>
      </c>
      <c r="C224" s="49" t="s">
        <v>1669</v>
      </c>
      <c r="D224" s="49" t="s">
        <v>16850</v>
      </c>
      <c r="E224" s="49" t="s">
        <v>1647</v>
      </c>
      <c r="F224" s="49">
        <v>26085</v>
      </c>
      <c r="G224" s="49">
        <v>9865</v>
      </c>
      <c r="H224" s="49">
        <f t="shared" si="3"/>
        <v>35950</v>
      </c>
    </row>
    <row r="225" spans="1:8" ht="20.100000000000001" customHeight="1" x14ac:dyDescent="0.25">
      <c r="A225" s="49">
        <v>1000000461</v>
      </c>
      <c r="B225" s="49" t="s">
        <v>10074</v>
      </c>
      <c r="C225" s="49" t="s">
        <v>14</v>
      </c>
      <c r="D225" s="49" t="s">
        <v>16850</v>
      </c>
      <c r="E225" s="49" t="s">
        <v>1647</v>
      </c>
      <c r="F225" s="49">
        <v>350</v>
      </c>
      <c r="G225" s="49">
        <v>160</v>
      </c>
      <c r="H225" s="49">
        <f t="shared" si="3"/>
        <v>510</v>
      </c>
    </row>
    <row r="226" spans="1:8" ht="20.100000000000001" customHeight="1" x14ac:dyDescent="0.25">
      <c r="A226" s="49">
        <v>1000000462</v>
      </c>
      <c r="B226" s="49" t="s">
        <v>10075</v>
      </c>
      <c r="C226" s="49" t="s">
        <v>14</v>
      </c>
      <c r="D226" s="49" t="s">
        <v>16850</v>
      </c>
      <c r="E226" s="49" t="s">
        <v>1647</v>
      </c>
      <c r="F226" s="49">
        <v>4050</v>
      </c>
      <c r="G226" s="49">
        <v>400</v>
      </c>
      <c r="H226" s="49">
        <f t="shared" si="3"/>
        <v>4450</v>
      </c>
    </row>
    <row r="227" spans="1:8" ht="20.100000000000001" customHeight="1" x14ac:dyDescent="0.25">
      <c r="A227" s="49">
        <v>1000000468</v>
      </c>
      <c r="B227" s="49" t="s">
        <v>180</v>
      </c>
      <c r="C227" s="49" t="s">
        <v>14</v>
      </c>
      <c r="D227" s="49" t="s">
        <v>16850</v>
      </c>
      <c r="E227" s="49" t="s">
        <v>1647</v>
      </c>
      <c r="F227" s="49">
        <v>32197</v>
      </c>
      <c r="G227" s="49">
        <v>16800</v>
      </c>
      <c r="H227" s="49">
        <f t="shared" si="3"/>
        <v>48997</v>
      </c>
    </row>
    <row r="228" spans="1:8" ht="20.100000000000001" customHeight="1" x14ac:dyDescent="0.25">
      <c r="A228" s="49">
        <v>1000000470</v>
      </c>
      <c r="B228" s="49" t="s">
        <v>10076</v>
      </c>
      <c r="C228" s="49" t="s">
        <v>1669</v>
      </c>
      <c r="D228" s="49" t="s">
        <v>16850</v>
      </c>
      <c r="E228" s="49" t="s">
        <v>1647</v>
      </c>
      <c r="F228" s="49">
        <v>2000</v>
      </c>
      <c r="G228" s="49">
        <v>1500</v>
      </c>
      <c r="H228" s="49">
        <f t="shared" si="3"/>
        <v>3500</v>
      </c>
    </row>
    <row r="229" spans="1:8" ht="20.100000000000001" customHeight="1" x14ac:dyDescent="0.25">
      <c r="A229" s="49">
        <v>1000000472</v>
      </c>
      <c r="B229" s="49" t="s">
        <v>10077</v>
      </c>
      <c r="C229" s="49" t="s">
        <v>14</v>
      </c>
      <c r="D229" s="49" t="s">
        <v>16850</v>
      </c>
      <c r="E229" s="49" t="s">
        <v>1647</v>
      </c>
      <c r="F229" s="49">
        <v>11150</v>
      </c>
      <c r="G229" s="49">
        <v>3730</v>
      </c>
      <c r="H229" s="49">
        <f t="shared" si="3"/>
        <v>14880</v>
      </c>
    </row>
    <row r="230" spans="1:8" ht="20.100000000000001" customHeight="1" x14ac:dyDescent="0.25">
      <c r="A230" s="49">
        <v>1000000473</v>
      </c>
      <c r="B230" s="49" t="s">
        <v>10078</v>
      </c>
      <c r="C230" s="49" t="s">
        <v>14</v>
      </c>
      <c r="D230" s="49" t="s">
        <v>16850</v>
      </c>
      <c r="E230" s="49" t="s">
        <v>1647</v>
      </c>
      <c r="F230" s="49">
        <v>152200</v>
      </c>
      <c r="G230" s="49">
        <v>82700</v>
      </c>
      <c r="H230" s="49">
        <f t="shared" si="3"/>
        <v>234900</v>
      </c>
    </row>
    <row r="231" spans="1:8" ht="20.100000000000001" customHeight="1" x14ac:dyDescent="0.25">
      <c r="A231" s="49">
        <v>1000000475</v>
      </c>
      <c r="B231" s="49" t="s">
        <v>10079</v>
      </c>
      <c r="C231" s="49" t="s">
        <v>16</v>
      </c>
      <c r="D231" s="49" t="s">
        <v>16850</v>
      </c>
      <c r="E231" s="49" t="s">
        <v>1647</v>
      </c>
      <c r="F231" s="49">
        <v>4830</v>
      </c>
      <c r="G231" s="49">
        <v>1470</v>
      </c>
      <c r="H231" s="49">
        <f t="shared" si="3"/>
        <v>6300</v>
      </c>
    </row>
    <row r="232" spans="1:8" ht="20.100000000000001" customHeight="1" x14ac:dyDescent="0.25">
      <c r="A232" s="49">
        <v>1000000476</v>
      </c>
      <c r="B232" s="49" t="s">
        <v>10080</v>
      </c>
      <c r="C232" s="49" t="s">
        <v>13</v>
      </c>
      <c r="D232" s="49" t="s">
        <v>16850</v>
      </c>
      <c r="E232" s="49" t="s">
        <v>1647</v>
      </c>
      <c r="F232" s="49">
        <v>76</v>
      </c>
      <c r="G232" s="49">
        <v>4</v>
      </c>
      <c r="H232" s="49">
        <f t="shared" si="3"/>
        <v>80</v>
      </c>
    </row>
    <row r="233" spans="1:8" ht="20.100000000000001" customHeight="1" x14ac:dyDescent="0.25">
      <c r="A233" s="49">
        <v>1000000479</v>
      </c>
      <c r="B233" s="49" t="s">
        <v>10081</v>
      </c>
      <c r="C233" s="49" t="s">
        <v>22</v>
      </c>
      <c r="D233" s="49" t="s">
        <v>16850</v>
      </c>
      <c r="E233" s="49" t="s">
        <v>1647</v>
      </c>
      <c r="F233" s="49">
        <v>7854</v>
      </c>
      <c r="G233" s="49">
        <v>5954</v>
      </c>
      <c r="H233" s="49">
        <f t="shared" si="3"/>
        <v>13808</v>
      </c>
    </row>
    <row r="234" spans="1:8" ht="20.100000000000001" customHeight="1" x14ac:dyDescent="0.25">
      <c r="A234" s="49">
        <v>1000000480</v>
      </c>
      <c r="B234" s="49" t="s">
        <v>10082</v>
      </c>
      <c r="C234" s="49" t="s">
        <v>1669</v>
      </c>
      <c r="D234" s="49" t="s">
        <v>16850</v>
      </c>
      <c r="E234" s="49" t="s">
        <v>1647</v>
      </c>
      <c r="F234" s="49">
        <v>0</v>
      </c>
      <c r="G234" s="49">
        <v>266</v>
      </c>
      <c r="H234" s="49">
        <f t="shared" si="3"/>
        <v>266</v>
      </c>
    </row>
    <row r="235" spans="1:8" ht="20.100000000000001" customHeight="1" x14ac:dyDescent="0.25">
      <c r="A235" s="49">
        <v>1000000490</v>
      </c>
      <c r="B235" s="49" t="s">
        <v>10083</v>
      </c>
      <c r="C235" s="49" t="s">
        <v>1669</v>
      </c>
      <c r="D235" s="49" t="s">
        <v>16850</v>
      </c>
      <c r="E235" s="49" t="s">
        <v>1647</v>
      </c>
      <c r="F235" s="49">
        <v>200</v>
      </c>
      <c r="G235" s="49">
        <v>210</v>
      </c>
      <c r="H235" s="49">
        <f t="shared" si="3"/>
        <v>410</v>
      </c>
    </row>
    <row r="236" spans="1:8" ht="20.100000000000001" customHeight="1" x14ac:dyDescent="0.25">
      <c r="A236" s="49">
        <v>1000000493</v>
      </c>
      <c r="B236" s="49" t="s">
        <v>10084</v>
      </c>
      <c r="C236" s="49" t="s">
        <v>1669</v>
      </c>
      <c r="D236" s="49" t="s">
        <v>16850</v>
      </c>
      <c r="E236" s="49" t="s">
        <v>1647</v>
      </c>
      <c r="F236" s="104">
        <v>6</v>
      </c>
      <c r="G236" s="104">
        <v>6</v>
      </c>
      <c r="H236" s="49">
        <f t="shared" si="3"/>
        <v>12</v>
      </c>
    </row>
    <row r="237" spans="1:8" ht="20.100000000000001" customHeight="1" x14ac:dyDescent="0.25">
      <c r="A237" s="49">
        <v>1000000495</v>
      </c>
      <c r="B237" s="49" t="s">
        <v>10085</v>
      </c>
      <c r="C237" s="49" t="s">
        <v>16</v>
      </c>
      <c r="D237" s="49" t="s">
        <v>16850</v>
      </c>
      <c r="E237" s="49" t="s">
        <v>1647</v>
      </c>
      <c r="F237" s="49">
        <v>0</v>
      </c>
      <c r="G237" s="49">
        <v>60</v>
      </c>
      <c r="H237" s="49">
        <f t="shared" si="3"/>
        <v>60</v>
      </c>
    </row>
    <row r="238" spans="1:8" ht="20.100000000000001" customHeight="1" x14ac:dyDescent="0.25">
      <c r="A238" s="49">
        <v>1000000499</v>
      </c>
      <c r="B238" s="49" t="s">
        <v>10086</v>
      </c>
      <c r="C238" s="49" t="s">
        <v>1669</v>
      </c>
      <c r="D238" s="49" t="s">
        <v>16850</v>
      </c>
      <c r="E238" s="49" t="s">
        <v>1647</v>
      </c>
      <c r="F238" s="49">
        <v>210</v>
      </c>
      <c r="G238" s="49">
        <v>120</v>
      </c>
      <c r="H238" s="49">
        <f t="shared" si="3"/>
        <v>330</v>
      </c>
    </row>
    <row r="239" spans="1:8" ht="20.100000000000001" customHeight="1" x14ac:dyDescent="0.25">
      <c r="A239" s="49">
        <v>1000000501</v>
      </c>
      <c r="B239" s="49" t="s">
        <v>10087</v>
      </c>
      <c r="C239" s="49" t="s">
        <v>1669</v>
      </c>
      <c r="D239" s="49" t="s">
        <v>16850</v>
      </c>
      <c r="E239" s="49" t="s">
        <v>1647</v>
      </c>
      <c r="F239" s="49">
        <v>480</v>
      </c>
      <c r="G239" s="49">
        <v>60</v>
      </c>
      <c r="H239" s="49">
        <f t="shared" si="3"/>
        <v>540</v>
      </c>
    </row>
    <row r="240" spans="1:8" ht="20.100000000000001" customHeight="1" x14ac:dyDescent="0.25">
      <c r="A240" s="49">
        <v>1000000506</v>
      </c>
      <c r="B240" s="49" t="s">
        <v>10088</v>
      </c>
      <c r="C240" s="49" t="s">
        <v>1669</v>
      </c>
      <c r="D240" s="49" t="s">
        <v>16850</v>
      </c>
      <c r="E240" s="49" t="s">
        <v>1647</v>
      </c>
      <c r="F240" s="49">
        <v>330</v>
      </c>
      <c r="G240" s="49">
        <v>180</v>
      </c>
      <c r="H240" s="49">
        <f t="shared" si="3"/>
        <v>510</v>
      </c>
    </row>
    <row r="241" spans="1:8" ht="20.100000000000001" customHeight="1" x14ac:dyDescent="0.25">
      <c r="A241" s="49">
        <v>1000000511</v>
      </c>
      <c r="B241" s="49" t="s">
        <v>10089</v>
      </c>
      <c r="C241" s="49" t="s">
        <v>1669</v>
      </c>
      <c r="D241" s="49" t="s">
        <v>16850</v>
      </c>
      <c r="E241" s="49" t="s">
        <v>1647</v>
      </c>
      <c r="F241" s="49">
        <v>4000</v>
      </c>
      <c r="G241" s="49">
        <v>1700</v>
      </c>
      <c r="H241" s="49">
        <f t="shared" si="3"/>
        <v>5700</v>
      </c>
    </row>
    <row r="242" spans="1:8" ht="20.100000000000001" customHeight="1" x14ac:dyDescent="0.25">
      <c r="A242" s="49">
        <v>1000000513</v>
      </c>
      <c r="B242" s="49" t="s">
        <v>10090</v>
      </c>
      <c r="C242" s="49" t="s">
        <v>1669</v>
      </c>
      <c r="D242" s="49" t="s">
        <v>16850</v>
      </c>
      <c r="E242" s="49" t="s">
        <v>1647</v>
      </c>
      <c r="F242" s="49">
        <v>540</v>
      </c>
      <c r="G242" s="49">
        <v>120</v>
      </c>
      <c r="H242" s="49">
        <f t="shared" si="3"/>
        <v>660</v>
      </c>
    </row>
    <row r="243" spans="1:8" ht="20.100000000000001" customHeight="1" x14ac:dyDescent="0.25">
      <c r="A243" s="49">
        <v>1000000521</v>
      </c>
      <c r="B243" s="49" t="s">
        <v>10091</v>
      </c>
      <c r="C243" s="49" t="s">
        <v>1672</v>
      </c>
      <c r="D243" s="49" t="s">
        <v>16850</v>
      </c>
      <c r="E243" s="49" t="s">
        <v>1647</v>
      </c>
      <c r="F243" s="49">
        <v>480</v>
      </c>
      <c r="G243" s="49">
        <v>0</v>
      </c>
      <c r="H243" s="49">
        <f t="shared" si="3"/>
        <v>480</v>
      </c>
    </row>
    <row r="244" spans="1:8" ht="20.100000000000001" customHeight="1" x14ac:dyDescent="0.25">
      <c r="A244" s="49">
        <v>1000000525</v>
      </c>
      <c r="B244" s="49" t="s">
        <v>10092</v>
      </c>
      <c r="C244" s="49" t="s">
        <v>1672</v>
      </c>
      <c r="D244" s="49" t="s">
        <v>16850</v>
      </c>
      <c r="E244" s="49" t="s">
        <v>1647</v>
      </c>
      <c r="F244" s="49">
        <v>2098600</v>
      </c>
      <c r="G244" s="49">
        <v>2302300</v>
      </c>
      <c r="H244" s="49">
        <f t="shared" si="3"/>
        <v>4400900</v>
      </c>
    </row>
    <row r="245" spans="1:8" ht="20.100000000000001" customHeight="1" x14ac:dyDescent="0.25">
      <c r="A245" s="49">
        <v>1000000528</v>
      </c>
      <c r="B245" s="49" t="s">
        <v>10093</v>
      </c>
      <c r="C245" s="49" t="s">
        <v>13</v>
      </c>
      <c r="D245" s="49" t="s">
        <v>16850</v>
      </c>
      <c r="E245" s="49" t="s">
        <v>1647</v>
      </c>
      <c r="F245" s="49">
        <v>26</v>
      </c>
      <c r="G245" s="49">
        <v>35</v>
      </c>
      <c r="H245" s="49">
        <f t="shared" si="3"/>
        <v>61</v>
      </c>
    </row>
    <row r="246" spans="1:8" ht="20.100000000000001" customHeight="1" x14ac:dyDescent="0.25">
      <c r="A246" s="49">
        <v>1000000538</v>
      </c>
      <c r="B246" s="49" t="s">
        <v>181</v>
      </c>
      <c r="C246" s="49" t="s">
        <v>1672</v>
      </c>
      <c r="D246" s="49" t="s">
        <v>16850</v>
      </c>
      <c r="E246" s="49" t="s">
        <v>1647</v>
      </c>
      <c r="F246" s="49">
        <v>8509060</v>
      </c>
      <c r="G246" s="49">
        <v>2862000</v>
      </c>
      <c r="H246" s="49">
        <f t="shared" si="3"/>
        <v>11371060</v>
      </c>
    </row>
    <row r="247" spans="1:8" ht="20.100000000000001" customHeight="1" x14ac:dyDescent="0.25">
      <c r="A247" s="49">
        <v>1000000543</v>
      </c>
      <c r="B247" s="49" t="s">
        <v>10094</v>
      </c>
      <c r="C247" s="49" t="s">
        <v>13</v>
      </c>
      <c r="D247" s="49" t="s">
        <v>16850</v>
      </c>
      <c r="E247" s="49" t="s">
        <v>1647</v>
      </c>
      <c r="F247" s="49">
        <v>15</v>
      </c>
      <c r="G247" s="49">
        <v>0</v>
      </c>
      <c r="H247" s="49">
        <f t="shared" si="3"/>
        <v>15</v>
      </c>
    </row>
    <row r="248" spans="1:8" ht="20.100000000000001" customHeight="1" x14ac:dyDescent="0.25">
      <c r="A248" s="49">
        <v>1000000548</v>
      </c>
      <c r="B248" s="49" t="s">
        <v>10095</v>
      </c>
      <c r="C248" s="49" t="s">
        <v>13</v>
      </c>
      <c r="D248" s="49" t="s">
        <v>16850</v>
      </c>
      <c r="E248" s="49" t="s">
        <v>1647</v>
      </c>
      <c r="F248" s="49">
        <v>63</v>
      </c>
      <c r="G248" s="49">
        <v>5</v>
      </c>
      <c r="H248" s="49">
        <f t="shared" si="3"/>
        <v>68</v>
      </c>
    </row>
    <row r="249" spans="1:8" ht="20.100000000000001" customHeight="1" x14ac:dyDescent="0.25">
      <c r="A249" s="49">
        <v>1000000554</v>
      </c>
      <c r="B249" s="49" t="s">
        <v>10096</v>
      </c>
      <c r="C249" s="49" t="s">
        <v>13</v>
      </c>
      <c r="D249" s="49" t="s">
        <v>16850</v>
      </c>
      <c r="E249" s="49" t="s">
        <v>1647</v>
      </c>
      <c r="F249" s="49">
        <v>29750</v>
      </c>
      <c r="G249" s="49">
        <v>7432</v>
      </c>
      <c r="H249" s="49">
        <f t="shared" si="3"/>
        <v>37182</v>
      </c>
    </row>
    <row r="250" spans="1:8" ht="20.100000000000001" customHeight="1" x14ac:dyDescent="0.25">
      <c r="A250" s="49">
        <v>1000000558</v>
      </c>
      <c r="B250" s="49" t="s">
        <v>182</v>
      </c>
      <c r="C250" s="49" t="s">
        <v>1668</v>
      </c>
      <c r="D250" s="49" t="s">
        <v>16850</v>
      </c>
      <c r="E250" s="49" t="s">
        <v>1647</v>
      </c>
      <c r="F250" s="49">
        <v>1400</v>
      </c>
      <c r="G250" s="49">
        <v>200</v>
      </c>
      <c r="H250" s="49">
        <f t="shared" si="3"/>
        <v>1600</v>
      </c>
    </row>
    <row r="251" spans="1:8" ht="20.100000000000001" customHeight="1" x14ac:dyDescent="0.25">
      <c r="A251" s="49">
        <v>1000000559</v>
      </c>
      <c r="B251" s="49" t="s">
        <v>728</v>
      </c>
      <c r="C251" s="49" t="s">
        <v>1671</v>
      </c>
      <c r="D251" s="49" t="s">
        <v>16850</v>
      </c>
      <c r="E251" s="49" t="s">
        <v>1647</v>
      </c>
      <c r="F251" s="49">
        <v>2</v>
      </c>
      <c r="G251" s="49">
        <v>0</v>
      </c>
      <c r="H251" s="49">
        <f t="shared" si="3"/>
        <v>2</v>
      </c>
    </row>
    <row r="252" spans="1:8" ht="20.100000000000001" customHeight="1" x14ac:dyDescent="0.25">
      <c r="A252" s="49">
        <v>1000000561</v>
      </c>
      <c r="B252" s="49" t="s">
        <v>183</v>
      </c>
      <c r="C252" s="49" t="s">
        <v>13</v>
      </c>
      <c r="D252" s="49" t="s">
        <v>16850</v>
      </c>
      <c r="E252" s="49" t="s">
        <v>1647</v>
      </c>
      <c r="F252" s="49">
        <v>224</v>
      </c>
      <c r="G252" s="49">
        <v>0</v>
      </c>
      <c r="H252" s="49">
        <f t="shared" si="3"/>
        <v>224</v>
      </c>
    </row>
    <row r="253" spans="1:8" ht="20.100000000000001" customHeight="1" x14ac:dyDescent="0.25">
      <c r="A253" s="49">
        <v>1000000564</v>
      </c>
      <c r="B253" s="49" t="s">
        <v>10097</v>
      </c>
      <c r="C253" s="49" t="s">
        <v>1669</v>
      </c>
      <c r="D253" s="49" t="s">
        <v>16850</v>
      </c>
      <c r="E253" s="49" t="s">
        <v>1647</v>
      </c>
      <c r="F253" s="49">
        <v>600</v>
      </c>
      <c r="G253" s="49">
        <v>150</v>
      </c>
      <c r="H253" s="49">
        <f t="shared" si="3"/>
        <v>750</v>
      </c>
    </row>
    <row r="254" spans="1:8" ht="20.100000000000001" customHeight="1" x14ac:dyDescent="0.25">
      <c r="A254" s="49">
        <v>1000000568</v>
      </c>
      <c r="B254" s="49" t="s">
        <v>10098</v>
      </c>
      <c r="C254" s="49" t="s">
        <v>13</v>
      </c>
      <c r="D254" s="49" t="s">
        <v>16850</v>
      </c>
      <c r="E254" s="49" t="s">
        <v>1647</v>
      </c>
      <c r="F254" s="49">
        <v>1</v>
      </c>
      <c r="G254" s="49">
        <v>4</v>
      </c>
      <c r="H254" s="49">
        <f t="shared" si="3"/>
        <v>5</v>
      </c>
    </row>
    <row r="255" spans="1:8" ht="20.100000000000001" customHeight="1" x14ac:dyDescent="0.25">
      <c r="A255" s="49">
        <v>1000000573</v>
      </c>
      <c r="B255" s="49" t="s">
        <v>10099</v>
      </c>
      <c r="C255" s="49" t="s">
        <v>22</v>
      </c>
      <c r="D255" s="49" t="s">
        <v>16850</v>
      </c>
      <c r="E255" s="49" t="s">
        <v>1647</v>
      </c>
      <c r="F255" s="49">
        <v>54129</v>
      </c>
      <c r="G255" s="49">
        <v>31610</v>
      </c>
      <c r="H255" s="49">
        <f t="shared" si="3"/>
        <v>85739</v>
      </c>
    </row>
    <row r="256" spans="1:8" ht="20.100000000000001" customHeight="1" x14ac:dyDescent="0.25">
      <c r="A256" s="49">
        <v>1000000574</v>
      </c>
      <c r="B256" s="49" t="s">
        <v>10100</v>
      </c>
      <c r="C256" s="49" t="s">
        <v>22</v>
      </c>
      <c r="D256" s="49" t="s">
        <v>16850</v>
      </c>
      <c r="E256" s="49" t="s">
        <v>1647</v>
      </c>
      <c r="F256" s="49">
        <v>54</v>
      </c>
      <c r="G256" s="49">
        <v>306</v>
      </c>
      <c r="H256" s="49">
        <f t="shared" si="3"/>
        <v>360</v>
      </c>
    </row>
    <row r="257" spans="1:8" ht="20.100000000000001" customHeight="1" x14ac:dyDescent="0.25">
      <c r="A257" s="49">
        <v>1000000576</v>
      </c>
      <c r="B257" s="49" t="s">
        <v>184</v>
      </c>
      <c r="C257" s="49" t="s">
        <v>22</v>
      </c>
      <c r="D257" s="49" t="s">
        <v>16850</v>
      </c>
      <c r="E257" s="49" t="s">
        <v>1647</v>
      </c>
      <c r="F257" s="49">
        <v>9072</v>
      </c>
      <c r="G257" s="49">
        <v>961</v>
      </c>
      <c r="H257" s="49">
        <f t="shared" si="3"/>
        <v>10033</v>
      </c>
    </row>
    <row r="258" spans="1:8" ht="20.100000000000001" customHeight="1" x14ac:dyDescent="0.25">
      <c r="A258" s="49">
        <v>1000000577</v>
      </c>
      <c r="B258" s="49" t="s">
        <v>10101</v>
      </c>
      <c r="C258" s="49" t="s">
        <v>22</v>
      </c>
      <c r="D258" s="49" t="s">
        <v>16850</v>
      </c>
      <c r="E258" s="49" t="s">
        <v>1647</v>
      </c>
      <c r="F258" s="49">
        <v>3360</v>
      </c>
      <c r="G258" s="49">
        <v>1288</v>
      </c>
      <c r="H258" s="49">
        <f t="shared" ref="H258:H321" si="4">F258+G258</f>
        <v>4648</v>
      </c>
    </row>
    <row r="259" spans="1:8" ht="20.100000000000001" customHeight="1" x14ac:dyDescent="0.25">
      <c r="A259" s="49">
        <v>1000000578</v>
      </c>
      <c r="B259" s="49" t="s">
        <v>10102</v>
      </c>
      <c r="C259" s="49" t="s">
        <v>22</v>
      </c>
      <c r="D259" s="49" t="s">
        <v>16850</v>
      </c>
      <c r="E259" s="49" t="s">
        <v>1647</v>
      </c>
      <c r="F259" s="49">
        <v>4057</v>
      </c>
      <c r="G259" s="49">
        <v>1020</v>
      </c>
      <c r="H259" s="49">
        <f t="shared" si="4"/>
        <v>5077</v>
      </c>
    </row>
    <row r="260" spans="1:8" ht="20.100000000000001" customHeight="1" x14ac:dyDescent="0.25">
      <c r="A260" s="49">
        <v>1000000580</v>
      </c>
      <c r="B260" s="49" t="s">
        <v>10103</v>
      </c>
      <c r="C260" s="49" t="s">
        <v>22</v>
      </c>
      <c r="D260" s="49" t="s">
        <v>16850</v>
      </c>
      <c r="E260" s="49" t="s">
        <v>1647</v>
      </c>
      <c r="F260" s="49">
        <v>5500</v>
      </c>
      <c r="G260" s="49">
        <v>11899</v>
      </c>
      <c r="H260" s="49">
        <f t="shared" si="4"/>
        <v>17399</v>
      </c>
    </row>
    <row r="261" spans="1:8" ht="20.100000000000001" customHeight="1" x14ac:dyDescent="0.25">
      <c r="A261" s="49">
        <v>1000000581</v>
      </c>
      <c r="B261" s="49" t="s">
        <v>10104</v>
      </c>
      <c r="C261" s="49" t="s">
        <v>22</v>
      </c>
      <c r="D261" s="49" t="s">
        <v>16850</v>
      </c>
      <c r="E261" s="49" t="s">
        <v>1647</v>
      </c>
      <c r="F261" s="49">
        <v>5294</v>
      </c>
      <c r="G261" s="49">
        <v>7240</v>
      </c>
      <c r="H261" s="49">
        <f t="shared" si="4"/>
        <v>12534</v>
      </c>
    </row>
    <row r="262" spans="1:8" ht="20.100000000000001" customHeight="1" x14ac:dyDescent="0.25">
      <c r="A262" s="49">
        <v>1000000582</v>
      </c>
      <c r="B262" s="49" t="s">
        <v>10105</v>
      </c>
      <c r="C262" s="49" t="s">
        <v>22</v>
      </c>
      <c r="D262" s="49" t="s">
        <v>16850</v>
      </c>
      <c r="E262" s="49" t="s">
        <v>1647</v>
      </c>
      <c r="F262" s="49">
        <v>8915</v>
      </c>
      <c r="G262" s="49">
        <v>3788</v>
      </c>
      <c r="H262" s="49">
        <f t="shared" si="4"/>
        <v>12703</v>
      </c>
    </row>
    <row r="263" spans="1:8" ht="20.100000000000001" customHeight="1" x14ac:dyDescent="0.25">
      <c r="A263" s="49">
        <v>1000000583</v>
      </c>
      <c r="B263" s="49" t="s">
        <v>10106</v>
      </c>
      <c r="C263" s="49" t="s">
        <v>22</v>
      </c>
      <c r="D263" s="49" t="s">
        <v>16850</v>
      </c>
      <c r="E263" s="49" t="s">
        <v>1647</v>
      </c>
      <c r="F263" s="49">
        <v>7032</v>
      </c>
      <c r="G263" s="49">
        <v>6484</v>
      </c>
      <c r="H263" s="49">
        <f t="shared" si="4"/>
        <v>13516</v>
      </c>
    </row>
    <row r="264" spans="1:8" ht="20.100000000000001" customHeight="1" x14ac:dyDescent="0.25">
      <c r="A264" s="49">
        <v>1000000584</v>
      </c>
      <c r="B264" s="49" t="s">
        <v>10107</v>
      </c>
      <c r="C264" s="49" t="s">
        <v>22</v>
      </c>
      <c r="D264" s="49" t="s">
        <v>16850</v>
      </c>
      <c r="E264" s="49" t="s">
        <v>1647</v>
      </c>
      <c r="F264" s="49">
        <v>68537</v>
      </c>
      <c r="G264" s="49">
        <v>31105</v>
      </c>
      <c r="H264" s="49">
        <f t="shared" si="4"/>
        <v>99642</v>
      </c>
    </row>
    <row r="265" spans="1:8" ht="20.100000000000001" customHeight="1" x14ac:dyDescent="0.25">
      <c r="A265" s="49">
        <v>1000000585</v>
      </c>
      <c r="B265" s="49" t="s">
        <v>10108</v>
      </c>
      <c r="C265" s="49" t="s">
        <v>22</v>
      </c>
      <c r="D265" s="49" t="s">
        <v>16850</v>
      </c>
      <c r="E265" s="49" t="s">
        <v>1647</v>
      </c>
      <c r="F265" s="49">
        <v>1958</v>
      </c>
      <c r="G265" s="49">
        <v>972</v>
      </c>
      <c r="H265" s="49">
        <f t="shared" si="4"/>
        <v>2930</v>
      </c>
    </row>
    <row r="266" spans="1:8" ht="20.100000000000001" customHeight="1" x14ac:dyDescent="0.25">
      <c r="A266" s="49">
        <v>1000000586</v>
      </c>
      <c r="B266" s="49" t="s">
        <v>185</v>
      </c>
      <c r="C266" s="49" t="s">
        <v>22</v>
      </c>
      <c r="D266" s="49" t="s">
        <v>16850</v>
      </c>
      <c r="E266" s="49" t="s">
        <v>1647</v>
      </c>
      <c r="F266" s="49">
        <v>2948</v>
      </c>
      <c r="G266" s="49">
        <v>2617</v>
      </c>
      <c r="H266" s="49">
        <f t="shared" si="4"/>
        <v>5565</v>
      </c>
    </row>
    <row r="267" spans="1:8" ht="20.100000000000001" customHeight="1" x14ac:dyDescent="0.25">
      <c r="A267" s="49">
        <v>1000000589</v>
      </c>
      <c r="B267" s="49" t="s">
        <v>10109</v>
      </c>
      <c r="C267" s="49" t="s">
        <v>22</v>
      </c>
      <c r="D267" s="49" t="s">
        <v>16850</v>
      </c>
      <c r="E267" s="49" t="s">
        <v>1647</v>
      </c>
      <c r="F267" s="49">
        <v>6115</v>
      </c>
      <c r="G267" s="49">
        <v>945</v>
      </c>
      <c r="H267" s="49">
        <f t="shared" si="4"/>
        <v>7060</v>
      </c>
    </row>
    <row r="268" spans="1:8" ht="20.100000000000001" customHeight="1" x14ac:dyDescent="0.25">
      <c r="A268" s="49">
        <v>1000000590</v>
      </c>
      <c r="B268" s="49" t="s">
        <v>10110</v>
      </c>
      <c r="C268" s="49" t="s">
        <v>22</v>
      </c>
      <c r="D268" s="49" t="s">
        <v>16850</v>
      </c>
      <c r="E268" s="49" t="s">
        <v>1647</v>
      </c>
      <c r="F268" s="49">
        <v>7943</v>
      </c>
      <c r="G268" s="49">
        <v>3650</v>
      </c>
      <c r="H268" s="49">
        <f t="shared" si="4"/>
        <v>11593</v>
      </c>
    </row>
    <row r="269" spans="1:8" ht="20.100000000000001" customHeight="1" x14ac:dyDescent="0.25">
      <c r="A269" s="49">
        <v>1000000592</v>
      </c>
      <c r="B269" s="49" t="s">
        <v>10111</v>
      </c>
      <c r="C269" s="49" t="s">
        <v>22</v>
      </c>
      <c r="D269" s="49" t="s">
        <v>16850</v>
      </c>
      <c r="E269" s="49" t="s">
        <v>1647</v>
      </c>
      <c r="F269" s="49">
        <v>360</v>
      </c>
      <c r="G269" s="49">
        <v>66</v>
      </c>
      <c r="H269" s="49">
        <f t="shared" si="4"/>
        <v>426</v>
      </c>
    </row>
    <row r="270" spans="1:8" ht="20.100000000000001" customHeight="1" x14ac:dyDescent="0.25">
      <c r="A270" s="49">
        <v>1000000595</v>
      </c>
      <c r="B270" s="49" t="s">
        <v>10112</v>
      </c>
      <c r="C270" s="49" t="s">
        <v>22</v>
      </c>
      <c r="D270" s="49" t="s">
        <v>16850</v>
      </c>
      <c r="E270" s="49" t="s">
        <v>1647</v>
      </c>
      <c r="F270" s="49">
        <v>0</v>
      </c>
      <c r="G270" s="49">
        <v>32</v>
      </c>
      <c r="H270" s="49">
        <f t="shared" si="4"/>
        <v>32</v>
      </c>
    </row>
    <row r="271" spans="1:8" ht="20.100000000000001" customHeight="1" x14ac:dyDescent="0.25">
      <c r="A271" s="49">
        <v>1000000597</v>
      </c>
      <c r="B271" s="49" t="s">
        <v>10113</v>
      </c>
      <c r="C271" s="49" t="s">
        <v>22</v>
      </c>
      <c r="D271" s="49" t="s">
        <v>16850</v>
      </c>
      <c r="E271" s="49" t="s">
        <v>1647</v>
      </c>
      <c r="F271" s="49">
        <v>35</v>
      </c>
      <c r="G271" s="49">
        <v>0</v>
      </c>
      <c r="H271" s="49">
        <f t="shared" si="4"/>
        <v>35</v>
      </c>
    </row>
    <row r="272" spans="1:8" ht="20.100000000000001" customHeight="1" x14ac:dyDescent="0.25">
      <c r="A272" s="49">
        <v>1000000598</v>
      </c>
      <c r="B272" s="49" t="s">
        <v>10114</v>
      </c>
      <c r="C272" s="49" t="s">
        <v>22</v>
      </c>
      <c r="D272" s="49" t="s">
        <v>16850</v>
      </c>
      <c r="E272" s="49" t="s">
        <v>1647</v>
      </c>
      <c r="F272" s="49">
        <v>645469</v>
      </c>
      <c r="G272" s="49">
        <v>367017</v>
      </c>
      <c r="H272" s="49">
        <f t="shared" si="4"/>
        <v>1012486</v>
      </c>
    </row>
    <row r="273" spans="1:8" ht="20.100000000000001" customHeight="1" x14ac:dyDescent="0.25">
      <c r="A273" s="49">
        <v>1000000599</v>
      </c>
      <c r="B273" s="49" t="s">
        <v>10115</v>
      </c>
      <c r="C273" s="49" t="s">
        <v>22</v>
      </c>
      <c r="D273" s="49" t="s">
        <v>16850</v>
      </c>
      <c r="E273" s="49" t="s">
        <v>1647</v>
      </c>
      <c r="F273" s="49">
        <v>93197</v>
      </c>
      <c r="G273" s="49">
        <v>29210</v>
      </c>
      <c r="H273" s="49">
        <f t="shared" si="4"/>
        <v>122407</v>
      </c>
    </row>
    <row r="274" spans="1:8" ht="20.100000000000001" customHeight="1" x14ac:dyDescent="0.25">
      <c r="A274" s="49">
        <v>1000000600</v>
      </c>
      <c r="B274" s="49" t="s">
        <v>10116</v>
      </c>
      <c r="C274" s="49" t="s">
        <v>22</v>
      </c>
      <c r="D274" s="49" t="s">
        <v>16850</v>
      </c>
      <c r="E274" s="49" t="s">
        <v>1647</v>
      </c>
      <c r="F274" s="49">
        <v>105818</v>
      </c>
      <c r="G274" s="49">
        <v>42615</v>
      </c>
      <c r="H274" s="49">
        <f t="shared" si="4"/>
        <v>148433</v>
      </c>
    </row>
    <row r="275" spans="1:8" ht="20.100000000000001" customHeight="1" x14ac:dyDescent="0.25">
      <c r="A275" s="49">
        <v>1000000633</v>
      </c>
      <c r="B275" s="49" t="s">
        <v>10117</v>
      </c>
      <c r="C275" s="49" t="s">
        <v>1669</v>
      </c>
      <c r="D275" s="49" t="s">
        <v>16850</v>
      </c>
      <c r="E275" s="49" t="s">
        <v>1647</v>
      </c>
      <c r="F275" s="49">
        <v>2944</v>
      </c>
      <c r="G275" s="49">
        <v>8576</v>
      </c>
      <c r="H275" s="49">
        <f t="shared" si="4"/>
        <v>11520</v>
      </c>
    </row>
    <row r="276" spans="1:8" ht="20.100000000000001" customHeight="1" x14ac:dyDescent="0.25">
      <c r="A276" s="49">
        <v>1000000635</v>
      </c>
      <c r="B276" s="49" t="s">
        <v>186</v>
      </c>
      <c r="C276" s="49" t="s">
        <v>13</v>
      </c>
      <c r="D276" s="49" t="s">
        <v>16850</v>
      </c>
      <c r="E276" s="49" t="s">
        <v>1647</v>
      </c>
      <c r="F276" s="49">
        <v>11</v>
      </c>
      <c r="G276" s="49">
        <v>0</v>
      </c>
      <c r="H276" s="49">
        <f t="shared" si="4"/>
        <v>11</v>
      </c>
    </row>
    <row r="277" spans="1:8" ht="20.100000000000001" customHeight="1" x14ac:dyDescent="0.25">
      <c r="A277" s="49">
        <v>1000000636</v>
      </c>
      <c r="B277" s="49" t="s">
        <v>10118</v>
      </c>
      <c r="C277" s="49" t="s">
        <v>1671</v>
      </c>
      <c r="D277" s="49" t="s">
        <v>16850</v>
      </c>
      <c r="E277" s="49" t="s">
        <v>1647</v>
      </c>
      <c r="F277" s="49">
        <v>206</v>
      </c>
      <c r="G277" s="49">
        <v>38</v>
      </c>
      <c r="H277" s="49">
        <f t="shared" si="4"/>
        <v>244</v>
      </c>
    </row>
    <row r="278" spans="1:8" ht="20.100000000000001" customHeight="1" x14ac:dyDescent="0.25">
      <c r="A278" s="49">
        <v>1000000649</v>
      </c>
      <c r="B278" s="49" t="s">
        <v>10119</v>
      </c>
      <c r="C278" s="49" t="s">
        <v>1671</v>
      </c>
      <c r="D278" s="49" t="s">
        <v>16850</v>
      </c>
      <c r="E278" s="49" t="s">
        <v>1647</v>
      </c>
      <c r="F278" s="49">
        <v>49</v>
      </c>
      <c r="G278" s="49">
        <v>20</v>
      </c>
      <c r="H278" s="49">
        <f t="shared" si="4"/>
        <v>69</v>
      </c>
    </row>
    <row r="279" spans="1:8" ht="20.100000000000001" customHeight="1" x14ac:dyDescent="0.25">
      <c r="A279" s="49">
        <v>1000000652</v>
      </c>
      <c r="B279" s="49" t="s">
        <v>10120</v>
      </c>
      <c r="C279" s="49" t="s">
        <v>1669</v>
      </c>
      <c r="D279" s="49" t="s">
        <v>16850</v>
      </c>
      <c r="E279" s="49" t="s">
        <v>1647</v>
      </c>
      <c r="F279" s="49">
        <v>0</v>
      </c>
      <c r="G279" s="49">
        <v>112</v>
      </c>
      <c r="H279" s="49">
        <f t="shared" si="4"/>
        <v>112</v>
      </c>
    </row>
    <row r="280" spans="1:8" ht="20.100000000000001" customHeight="1" x14ac:dyDescent="0.25">
      <c r="A280" s="49">
        <v>1000000653</v>
      </c>
      <c r="B280" s="49" t="s">
        <v>10121</v>
      </c>
      <c r="C280" s="49" t="s">
        <v>1669</v>
      </c>
      <c r="D280" s="49" t="s">
        <v>16850</v>
      </c>
      <c r="E280" s="49" t="s">
        <v>1647</v>
      </c>
      <c r="F280" s="49">
        <v>32</v>
      </c>
      <c r="G280" s="49">
        <v>0</v>
      </c>
      <c r="H280" s="49">
        <f t="shared" si="4"/>
        <v>32</v>
      </c>
    </row>
    <row r="281" spans="1:8" ht="20.100000000000001" customHeight="1" x14ac:dyDescent="0.25">
      <c r="A281" s="49">
        <v>1000000655</v>
      </c>
      <c r="B281" s="49" t="s">
        <v>10122</v>
      </c>
      <c r="C281" s="49" t="s">
        <v>14</v>
      </c>
      <c r="D281" s="49" t="s">
        <v>16850</v>
      </c>
      <c r="E281" s="49" t="s">
        <v>1647</v>
      </c>
      <c r="F281" s="49">
        <v>3075</v>
      </c>
      <c r="G281" s="49">
        <v>4788</v>
      </c>
      <c r="H281" s="49">
        <f t="shared" si="4"/>
        <v>7863</v>
      </c>
    </row>
    <row r="282" spans="1:8" ht="20.100000000000001" customHeight="1" x14ac:dyDescent="0.25">
      <c r="A282" s="49">
        <v>1000000657</v>
      </c>
      <c r="B282" s="49" t="s">
        <v>10123</v>
      </c>
      <c r="C282" s="49" t="s">
        <v>14</v>
      </c>
      <c r="D282" s="49" t="s">
        <v>16850</v>
      </c>
      <c r="E282" s="49" t="s">
        <v>1647</v>
      </c>
      <c r="F282" s="49">
        <v>455</v>
      </c>
      <c r="G282" s="49">
        <v>265</v>
      </c>
      <c r="H282" s="49">
        <f t="shared" si="4"/>
        <v>720</v>
      </c>
    </row>
    <row r="283" spans="1:8" ht="20.100000000000001" customHeight="1" x14ac:dyDescent="0.25">
      <c r="A283" s="49">
        <v>1000000660</v>
      </c>
      <c r="B283" s="49" t="s">
        <v>10124</v>
      </c>
      <c r="C283" s="49" t="s">
        <v>13</v>
      </c>
      <c r="D283" s="49" t="s">
        <v>16850</v>
      </c>
      <c r="E283" s="49" t="s">
        <v>1647</v>
      </c>
      <c r="F283" s="49">
        <v>43</v>
      </c>
      <c r="G283" s="49">
        <v>0</v>
      </c>
      <c r="H283" s="49">
        <f t="shared" si="4"/>
        <v>43</v>
      </c>
    </row>
    <row r="284" spans="1:8" ht="20.100000000000001" customHeight="1" x14ac:dyDescent="0.25">
      <c r="A284" s="49">
        <v>1000000661</v>
      </c>
      <c r="B284" s="49" t="s">
        <v>10125</v>
      </c>
      <c r="C284" s="49" t="s">
        <v>1669</v>
      </c>
      <c r="D284" s="49" t="s">
        <v>16850</v>
      </c>
      <c r="E284" s="49" t="s">
        <v>1647</v>
      </c>
      <c r="F284" s="104">
        <v>6</v>
      </c>
      <c r="G284" s="104">
        <v>6</v>
      </c>
      <c r="H284" s="49">
        <f t="shared" si="4"/>
        <v>12</v>
      </c>
    </row>
    <row r="285" spans="1:8" ht="20.100000000000001" customHeight="1" x14ac:dyDescent="0.25">
      <c r="A285" s="49">
        <v>1000000663</v>
      </c>
      <c r="B285" s="49" t="s">
        <v>10126</v>
      </c>
      <c r="C285" s="49" t="s">
        <v>1669</v>
      </c>
      <c r="D285" s="49" t="s">
        <v>16850</v>
      </c>
      <c r="E285" s="49" t="s">
        <v>1647</v>
      </c>
      <c r="F285" s="49">
        <v>330</v>
      </c>
      <c r="G285" s="49">
        <v>0</v>
      </c>
      <c r="H285" s="49">
        <f t="shared" si="4"/>
        <v>330</v>
      </c>
    </row>
    <row r="286" spans="1:8" ht="20.100000000000001" customHeight="1" x14ac:dyDescent="0.25">
      <c r="A286" s="49">
        <v>1000000664</v>
      </c>
      <c r="B286" s="49" t="s">
        <v>10127</v>
      </c>
      <c r="C286" s="49" t="s">
        <v>16</v>
      </c>
      <c r="D286" s="49" t="s">
        <v>16850</v>
      </c>
      <c r="E286" s="49" t="s">
        <v>1647</v>
      </c>
      <c r="F286" s="49">
        <v>120</v>
      </c>
      <c r="G286" s="49">
        <v>90</v>
      </c>
      <c r="H286" s="49">
        <f t="shared" si="4"/>
        <v>210</v>
      </c>
    </row>
    <row r="287" spans="1:8" ht="20.100000000000001" customHeight="1" x14ac:dyDescent="0.25">
      <c r="A287" s="49">
        <v>1000000666</v>
      </c>
      <c r="B287" s="49" t="s">
        <v>10128</v>
      </c>
      <c r="C287" s="49" t="s">
        <v>1669</v>
      </c>
      <c r="D287" s="49" t="s">
        <v>16850</v>
      </c>
      <c r="E287" s="49" t="s">
        <v>1647</v>
      </c>
      <c r="F287" s="49">
        <v>76000</v>
      </c>
      <c r="G287" s="49">
        <v>3000</v>
      </c>
      <c r="H287" s="49">
        <f t="shared" si="4"/>
        <v>79000</v>
      </c>
    </row>
    <row r="288" spans="1:8" ht="20.100000000000001" customHeight="1" x14ac:dyDescent="0.25">
      <c r="A288" s="49">
        <v>1000000669</v>
      </c>
      <c r="B288" s="49" t="s">
        <v>187</v>
      </c>
      <c r="C288" s="49" t="s">
        <v>13</v>
      </c>
      <c r="D288" s="49" t="s">
        <v>16850</v>
      </c>
      <c r="E288" s="49" t="s">
        <v>1647</v>
      </c>
      <c r="F288" s="49">
        <v>263</v>
      </c>
      <c r="G288" s="49">
        <v>84</v>
      </c>
      <c r="H288" s="49">
        <f t="shared" si="4"/>
        <v>347</v>
      </c>
    </row>
    <row r="289" spans="1:8" ht="20.100000000000001" customHeight="1" x14ac:dyDescent="0.25">
      <c r="A289" s="49">
        <v>1000000672</v>
      </c>
      <c r="B289" s="49" t="s">
        <v>10129</v>
      </c>
      <c r="C289" s="49" t="s">
        <v>1669</v>
      </c>
      <c r="D289" s="49" t="s">
        <v>16850</v>
      </c>
      <c r="E289" s="49" t="s">
        <v>1647</v>
      </c>
      <c r="F289" s="49">
        <v>1190</v>
      </c>
      <c r="G289" s="49">
        <v>270</v>
      </c>
      <c r="H289" s="49">
        <f t="shared" si="4"/>
        <v>1460</v>
      </c>
    </row>
    <row r="290" spans="1:8" ht="20.100000000000001" customHeight="1" x14ac:dyDescent="0.25">
      <c r="A290" s="49">
        <v>1000000673</v>
      </c>
      <c r="B290" s="49" t="s">
        <v>10130</v>
      </c>
      <c r="C290" s="49" t="s">
        <v>14</v>
      </c>
      <c r="D290" s="49" t="s">
        <v>16850</v>
      </c>
      <c r="E290" s="49" t="s">
        <v>1647</v>
      </c>
      <c r="F290" s="49">
        <v>32</v>
      </c>
      <c r="G290" s="49">
        <v>72</v>
      </c>
      <c r="H290" s="49">
        <f t="shared" si="4"/>
        <v>104</v>
      </c>
    </row>
    <row r="291" spans="1:8" ht="20.100000000000001" customHeight="1" x14ac:dyDescent="0.25">
      <c r="A291" s="49">
        <v>1000000675</v>
      </c>
      <c r="B291" s="49" t="s">
        <v>10131</v>
      </c>
      <c r="C291" s="49" t="s">
        <v>14</v>
      </c>
      <c r="D291" s="49" t="s">
        <v>16850</v>
      </c>
      <c r="E291" s="49" t="s">
        <v>1647</v>
      </c>
      <c r="F291" s="49">
        <v>0</v>
      </c>
      <c r="G291" s="49">
        <v>3</v>
      </c>
      <c r="H291" s="49">
        <f t="shared" si="4"/>
        <v>3</v>
      </c>
    </row>
    <row r="292" spans="1:8" ht="20.100000000000001" customHeight="1" x14ac:dyDescent="0.25">
      <c r="A292" s="49">
        <v>1000000677</v>
      </c>
      <c r="B292" s="49" t="s">
        <v>10132</v>
      </c>
      <c r="C292" s="49" t="s">
        <v>1669</v>
      </c>
      <c r="D292" s="49" t="s">
        <v>16850</v>
      </c>
      <c r="E292" s="49" t="s">
        <v>1647</v>
      </c>
      <c r="F292" s="49">
        <v>11400</v>
      </c>
      <c r="G292" s="49">
        <v>1800</v>
      </c>
      <c r="H292" s="49">
        <f t="shared" si="4"/>
        <v>13200</v>
      </c>
    </row>
    <row r="293" spans="1:8" ht="20.100000000000001" customHeight="1" x14ac:dyDescent="0.25">
      <c r="A293" s="49">
        <v>1000000678</v>
      </c>
      <c r="B293" s="49" t="s">
        <v>10133</v>
      </c>
      <c r="C293" s="49" t="s">
        <v>1669</v>
      </c>
      <c r="D293" s="49" t="s">
        <v>16850</v>
      </c>
      <c r="E293" s="49" t="s">
        <v>1647</v>
      </c>
      <c r="F293" s="49">
        <v>340</v>
      </c>
      <c r="G293" s="49">
        <v>100</v>
      </c>
      <c r="H293" s="49">
        <f t="shared" si="4"/>
        <v>440</v>
      </c>
    </row>
    <row r="294" spans="1:8" ht="20.100000000000001" customHeight="1" x14ac:dyDescent="0.25">
      <c r="A294" s="49">
        <v>1000000684</v>
      </c>
      <c r="B294" s="49" t="s">
        <v>10134</v>
      </c>
      <c r="C294" s="49" t="s">
        <v>16</v>
      </c>
      <c r="D294" s="49" t="s">
        <v>16850</v>
      </c>
      <c r="E294" s="49" t="s">
        <v>1647</v>
      </c>
      <c r="F294" s="49">
        <v>510</v>
      </c>
      <c r="G294" s="49">
        <v>0</v>
      </c>
      <c r="H294" s="49">
        <f t="shared" si="4"/>
        <v>510</v>
      </c>
    </row>
    <row r="295" spans="1:8" ht="20.100000000000001" customHeight="1" x14ac:dyDescent="0.25">
      <c r="A295" s="49">
        <v>1000000687</v>
      </c>
      <c r="B295" s="49" t="s">
        <v>10135</v>
      </c>
      <c r="C295" s="49" t="s">
        <v>14</v>
      </c>
      <c r="D295" s="49" t="s">
        <v>16850</v>
      </c>
      <c r="E295" s="49" t="s">
        <v>1647</v>
      </c>
      <c r="F295" s="49">
        <v>2016</v>
      </c>
      <c r="G295" s="49">
        <v>672</v>
      </c>
      <c r="H295" s="49">
        <f t="shared" si="4"/>
        <v>2688</v>
      </c>
    </row>
    <row r="296" spans="1:8" ht="20.100000000000001" customHeight="1" x14ac:dyDescent="0.25">
      <c r="A296" s="49">
        <v>1000000688</v>
      </c>
      <c r="B296" s="49" t="s">
        <v>10136</v>
      </c>
      <c r="C296" s="49" t="s">
        <v>14</v>
      </c>
      <c r="D296" s="49" t="s">
        <v>16850</v>
      </c>
      <c r="E296" s="49" t="s">
        <v>1647</v>
      </c>
      <c r="F296" s="49">
        <v>0</v>
      </c>
      <c r="G296" s="49">
        <v>168</v>
      </c>
      <c r="H296" s="49">
        <f t="shared" si="4"/>
        <v>168</v>
      </c>
    </row>
    <row r="297" spans="1:8" ht="20.100000000000001" customHeight="1" x14ac:dyDescent="0.25">
      <c r="A297" s="49">
        <v>1000000689</v>
      </c>
      <c r="B297" s="49" t="s">
        <v>10137</v>
      </c>
      <c r="C297" s="49" t="s">
        <v>1669</v>
      </c>
      <c r="D297" s="49" t="s">
        <v>16850</v>
      </c>
      <c r="E297" s="49" t="s">
        <v>1647</v>
      </c>
      <c r="F297" s="49">
        <v>0</v>
      </c>
      <c r="G297" s="49">
        <v>210</v>
      </c>
      <c r="H297" s="49">
        <f t="shared" si="4"/>
        <v>210</v>
      </c>
    </row>
    <row r="298" spans="1:8" ht="20.100000000000001" customHeight="1" x14ac:dyDescent="0.25">
      <c r="A298" s="49">
        <v>1000000690</v>
      </c>
      <c r="B298" s="49" t="s">
        <v>10138</v>
      </c>
      <c r="C298" s="49" t="s">
        <v>1669</v>
      </c>
      <c r="D298" s="49" t="s">
        <v>16850</v>
      </c>
      <c r="E298" s="49" t="s">
        <v>1647</v>
      </c>
      <c r="F298" s="49">
        <v>72</v>
      </c>
      <c r="G298" s="49">
        <v>56</v>
      </c>
      <c r="H298" s="49">
        <f t="shared" si="4"/>
        <v>128</v>
      </c>
    </row>
    <row r="299" spans="1:8" ht="20.100000000000001" customHeight="1" x14ac:dyDescent="0.25">
      <c r="A299" s="49">
        <v>1000000692</v>
      </c>
      <c r="B299" s="49" t="s">
        <v>10139</v>
      </c>
      <c r="C299" s="49" t="s">
        <v>1671</v>
      </c>
      <c r="D299" s="49" t="s">
        <v>16850</v>
      </c>
      <c r="E299" s="49" t="s">
        <v>1647</v>
      </c>
      <c r="F299" s="49">
        <v>0</v>
      </c>
      <c r="G299" s="49">
        <v>7</v>
      </c>
      <c r="H299" s="49">
        <f t="shared" si="4"/>
        <v>7</v>
      </c>
    </row>
    <row r="300" spans="1:8" ht="20.100000000000001" customHeight="1" x14ac:dyDescent="0.25">
      <c r="A300" s="49">
        <v>1000000695</v>
      </c>
      <c r="B300" s="49" t="s">
        <v>10140</v>
      </c>
      <c r="C300" s="49" t="s">
        <v>1669</v>
      </c>
      <c r="D300" s="49" t="s">
        <v>16850</v>
      </c>
      <c r="E300" s="49" t="s">
        <v>1647</v>
      </c>
      <c r="F300" s="49">
        <v>270</v>
      </c>
      <c r="G300" s="49">
        <v>390</v>
      </c>
      <c r="H300" s="49">
        <f t="shared" si="4"/>
        <v>660</v>
      </c>
    </row>
    <row r="301" spans="1:8" ht="20.100000000000001" customHeight="1" x14ac:dyDescent="0.25">
      <c r="A301" s="49">
        <v>1000000696</v>
      </c>
      <c r="B301" s="49" t="s">
        <v>10141</v>
      </c>
      <c r="C301" s="49" t="s">
        <v>1669</v>
      </c>
      <c r="D301" s="49" t="s">
        <v>16850</v>
      </c>
      <c r="E301" s="49" t="s">
        <v>1647</v>
      </c>
      <c r="F301" s="49">
        <v>180</v>
      </c>
      <c r="G301" s="49">
        <v>792</v>
      </c>
      <c r="H301" s="49">
        <f t="shared" si="4"/>
        <v>972</v>
      </c>
    </row>
    <row r="302" spans="1:8" ht="20.100000000000001" customHeight="1" x14ac:dyDescent="0.25">
      <c r="A302" s="49">
        <v>1000000697</v>
      </c>
      <c r="B302" s="49" t="s">
        <v>10142</v>
      </c>
      <c r="C302" s="49" t="s">
        <v>1669</v>
      </c>
      <c r="D302" s="49" t="s">
        <v>16850</v>
      </c>
      <c r="E302" s="49" t="s">
        <v>1647</v>
      </c>
      <c r="F302" s="49">
        <v>0</v>
      </c>
      <c r="G302" s="49">
        <v>360</v>
      </c>
      <c r="H302" s="49">
        <f t="shared" si="4"/>
        <v>360</v>
      </c>
    </row>
    <row r="303" spans="1:8" ht="20.100000000000001" customHeight="1" x14ac:dyDescent="0.25">
      <c r="A303" s="49">
        <v>1000000703</v>
      </c>
      <c r="B303" s="49" t="s">
        <v>10143</v>
      </c>
      <c r="C303" s="49" t="s">
        <v>1669</v>
      </c>
      <c r="D303" s="49" t="s">
        <v>16850</v>
      </c>
      <c r="E303" s="49" t="s">
        <v>1647</v>
      </c>
      <c r="F303" s="49">
        <v>8100</v>
      </c>
      <c r="G303" s="49">
        <v>3900</v>
      </c>
      <c r="H303" s="49">
        <f t="shared" si="4"/>
        <v>12000</v>
      </c>
    </row>
    <row r="304" spans="1:8" ht="20.100000000000001" customHeight="1" x14ac:dyDescent="0.25">
      <c r="A304" s="49">
        <v>1000000707</v>
      </c>
      <c r="B304" s="49" t="s">
        <v>10144</v>
      </c>
      <c r="C304" s="49" t="s">
        <v>1669</v>
      </c>
      <c r="D304" s="49" t="s">
        <v>16850</v>
      </c>
      <c r="E304" s="49" t="s">
        <v>1647</v>
      </c>
      <c r="F304" s="49">
        <v>0</v>
      </c>
      <c r="G304" s="49">
        <v>400</v>
      </c>
      <c r="H304" s="49">
        <f t="shared" si="4"/>
        <v>400</v>
      </c>
    </row>
    <row r="305" spans="1:8" ht="20.100000000000001" customHeight="1" x14ac:dyDescent="0.25">
      <c r="A305" s="49">
        <v>1000000714</v>
      </c>
      <c r="B305" s="49" t="s">
        <v>10145</v>
      </c>
      <c r="C305" s="49" t="s">
        <v>1669</v>
      </c>
      <c r="D305" s="49" t="s">
        <v>16850</v>
      </c>
      <c r="E305" s="49" t="s">
        <v>1647</v>
      </c>
      <c r="F305" s="49">
        <v>0</v>
      </c>
      <c r="G305" s="49">
        <v>50</v>
      </c>
      <c r="H305" s="49">
        <f t="shared" si="4"/>
        <v>50</v>
      </c>
    </row>
    <row r="306" spans="1:8" ht="20.100000000000001" customHeight="1" x14ac:dyDescent="0.25">
      <c r="A306" s="49">
        <v>1000000718</v>
      </c>
      <c r="B306" s="49" t="s">
        <v>10146</v>
      </c>
      <c r="C306" s="49" t="s">
        <v>14</v>
      </c>
      <c r="D306" s="49" t="s">
        <v>16850</v>
      </c>
      <c r="E306" s="49" t="s">
        <v>1647</v>
      </c>
      <c r="F306" s="49">
        <v>2400</v>
      </c>
      <c r="G306" s="49">
        <v>960</v>
      </c>
      <c r="H306" s="49">
        <f t="shared" si="4"/>
        <v>3360</v>
      </c>
    </row>
    <row r="307" spans="1:8" ht="20.100000000000001" customHeight="1" x14ac:dyDescent="0.25">
      <c r="A307" s="49">
        <v>1000000720</v>
      </c>
      <c r="B307" s="49" t="s">
        <v>10147</v>
      </c>
      <c r="C307" s="49" t="s">
        <v>1669</v>
      </c>
      <c r="D307" s="49" t="s">
        <v>16850</v>
      </c>
      <c r="E307" s="49" t="s">
        <v>1647</v>
      </c>
      <c r="F307" s="49">
        <v>390</v>
      </c>
      <c r="G307" s="49">
        <v>0</v>
      </c>
      <c r="H307" s="49">
        <f t="shared" si="4"/>
        <v>390</v>
      </c>
    </row>
    <row r="308" spans="1:8" ht="20.100000000000001" customHeight="1" x14ac:dyDescent="0.25">
      <c r="A308" s="49">
        <v>1000000722</v>
      </c>
      <c r="B308" s="49" t="s">
        <v>188</v>
      </c>
      <c r="C308" s="49" t="s">
        <v>13</v>
      </c>
      <c r="D308" s="49" t="s">
        <v>16850</v>
      </c>
      <c r="E308" s="49" t="s">
        <v>1647</v>
      </c>
      <c r="F308" s="49">
        <v>8</v>
      </c>
      <c r="G308" s="49">
        <v>0</v>
      </c>
      <c r="H308" s="49">
        <f t="shared" si="4"/>
        <v>8</v>
      </c>
    </row>
    <row r="309" spans="1:8" ht="20.100000000000001" customHeight="1" x14ac:dyDescent="0.25">
      <c r="A309" s="49">
        <v>1000000723</v>
      </c>
      <c r="B309" s="49" t="s">
        <v>10148</v>
      </c>
      <c r="C309" s="49" t="s">
        <v>14</v>
      </c>
      <c r="D309" s="49" t="s">
        <v>16850</v>
      </c>
      <c r="E309" s="49" t="s">
        <v>1647</v>
      </c>
      <c r="F309" s="49">
        <v>85</v>
      </c>
      <c r="G309" s="49">
        <v>240</v>
      </c>
      <c r="H309" s="49">
        <f t="shared" si="4"/>
        <v>325</v>
      </c>
    </row>
    <row r="310" spans="1:8" ht="20.100000000000001" customHeight="1" x14ac:dyDescent="0.25">
      <c r="A310" s="49">
        <v>1000000724</v>
      </c>
      <c r="B310" s="49" t="s">
        <v>10149</v>
      </c>
      <c r="C310" s="49" t="s">
        <v>16</v>
      </c>
      <c r="D310" s="49" t="s">
        <v>16850</v>
      </c>
      <c r="E310" s="49" t="s">
        <v>1647</v>
      </c>
      <c r="F310" s="49">
        <v>0</v>
      </c>
      <c r="G310" s="49">
        <v>504</v>
      </c>
      <c r="H310" s="49">
        <f t="shared" si="4"/>
        <v>504</v>
      </c>
    </row>
    <row r="311" spans="1:8" ht="20.100000000000001" customHeight="1" x14ac:dyDescent="0.25">
      <c r="A311" s="49">
        <v>1000000726</v>
      </c>
      <c r="B311" s="49" t="s">
        <v>10150</v>
      </c>
      <c r="C311" s="49" t="s">
        <v>1671</v>
      </c>
      <c r="D311" s="49" t="s">
        <v>16850</v>
      </c>
      <c r="E311" s="49" t="s">
        <v>1647</v>
      </c>
      <c r="F311" s="49">
        <v>0</v>
      </c>
      <c r="G311" s="49">
        <v>4</v>
      </c>
      <c r="H311" s="49">
        <f t="shared" si="4"/>
        <v>4</v>
      </c>
    </row>
    <row r="312" spans="1:8" ht="20.100000000000001" customHeight="1" x14ac:dyDescent="0.25">
      <c r="A312" s="49">
        <v>1000000744</v>
      </c>
      <c r="B312" s="49" t="s">
        <v>10151</v>
      </c>
      <c r="C312" s="49" t="s">
        <v>1669</v>
      </c>
      <c r="D312" s="49" t="s">
        <v>16850</v>
      </c>
      <c r="E312" s="49" t="s">
        <v>1647</v>
      </c>
      <c r="F312" s="49">
        <v>60</v>
      </c>
      <c r="G312" s="49">
        <v>210</v>
      </c>
      <c r="H312" s="49">
        <f t="shared" si="4"/>
        <v>270</v>
      </c>
    </row>
    <row r="313" spans="1:8" ht="20.100000000000001" customHeight="1" x14ac:dyDescent="0.25">
      <c r="A313" s="49">
        <v>1000000746</v>
      </c>
      <c r="B313" s="49" t="s">
        <v>10152</v>
      </c>
      <c r="C313" s="49" t="s">
        <v>1669</v>
      </c>
      <c r="D313" s="49" t="s">
        <v>16850</v>
      </c>
      <c r="E313" s="49" t="s">
        <v>1647</v>
      </c>
      <c r="F313" s="104">
        <v>6</v>
      </c>
      <c r="G313" s="104">
        <v>6</v>
      </c>
      <c r="H313" s="49">
        <f t="shared" si="4"/>
        <v>12</v>
      </c>
    </row>
    <row r="314" spans="1:8" ht="20.100000000000001" customHeight="1" x14ac:dyDescent="0.25">
      <c r="A314" s="49">
        <v>1000000748</v>
      </c>
      <c r="B314" s="49" t="s">
        <v>10153</v>
      </c>
      <c r="C314" s="49" t="s">
        <v>1669</v>
      </c>
      <c r="D314" s="49" t="s">
        <v>16850</v>
      </c>
      <c r="E314" s="49" t="s">
        <v>1647</v>
      </c>
      <c r="F314" s="49">
        <v>140</v>
      </c>
      <c r="G314" s="49">
        <v>0</v>
      </c>
      <c r="H314" s="49">
        <f t="shared" si="4"/>
        <v>140</v>
      </c>
    </row>
    <row r="315" spans="1:8" ht="20.100000000000001" customHeight="1" x14ac:dyDescent="0.25">
      <c r="A315" s="49">
        <v>1000000754</v>
      </c>
      <c r="B315" s="49" t="s">
        <v>189</v>
      </c>
      <c r="C315" s="49" t="s">
        <v>14</v>
      </c>
      <c r="D315" s="49" t="s">
        <v>16850</v>
      </c>
      <c r="E315" s="49" t="s">
        <v>1647</v>
      </c>
      <c r="F315" s="49">
        <v>16505</v>
      </c>
      <c r="G315" s="49">
        <v>3200</v>
      </c>
      <c r="H315" s="49">
        <f t="shared" si="4"/>
        <v>19705</v>
      </c>
    </row>
    <row r="316" spans="1:8" ht="20.100000000000001" customHeight="1" x14ac:dyDescent="0.25">
      <c r="A316" s="49">
        <v>1000000757</v>
      </c>
      <c r="B316" s="49" t="s">
        <v>10154</v>
      </c>
      <c r="C316" s="49" t="s">
        <v>1671</v>
      </c>
      <c r="D316" s="49" t="s">
        <v>16850</v>
      </c>
      <c r="E316" s="49" t="s">
        <v>1647</v>
      </c>
      <c r="F316" s="49">
        <v>0</v>
      </c>
      <c r="G316" s="49">
        <v>42</v>
      </c>
      <c r="H316" s="49">
        <f t="shared" si="4"/>
        <v>42</v>
      </c>
    </row>
    <row r="317" spans="1:8" ht="20.100000000000001" customHeight="1" x14ac:dyDescent="0.25">
      <c r="A317" s="49">
        <v>1000000759</v>
      </c>
      <c r="B317" s="49" t="s">
        <v>10155</v>
      </c>
      <c r="C317" s="49" t="s">
        <v>1670</v>
      </c>
      <c r="D317" s="49" t="s">
        <v>16850</v>
      </c>
      <c r="E317" s="49" t="s">
        <v>1647</v>
      </c>
      <c r="F317" s="49">
        <v>836</v>
      </c>
      <c r="G317" s="49">
        <v>0</v>
      </c>
      <c r="H317" s="49">
        <f t="shared" si="4"/>
        <v>836</v>
      </c>
    </row>
    <row r="318" spans="1:8" ht="20.100000000000001" customHeight="1" x14ac:dyDescent="0.25">
      <c r="A318" s="49">
        <v>1000000761</v>
      </c>
      <c r="B318" s="49" t="s">
        <v>10156</v>
      </c>
      <c r="C318" s="49" t="s">
        <v>1669</v>
      </c>
      <c r="D318" s="49" t="s">
        <v>16850</v>
      </c>
      <c r="E318" s="49" t="s">
        <v>1647</v>
      </c>
      <c r="F318" s="49">
        <v>2550</v>
      </c>
      <c r="G318" s="49">
        <v>2730</v>
      </c>
      <c r="H318" s="49">
        <f t="shared" si="4"/>
        <v>5280</v>
      </c>
    </row>
    <row r="319" spans="1:8" ht="20.100000000000001" customHeight="1" x14ac:dyDescent="0.25">
      <c r="A319" s="49">
        <v>1000000765</v>
      </c>
      <c r="B319" s="49" t="s">
        <v>10157</v>
      </c>
      <c r="C319" s="49" t="s">
        <v>13</v>
      </c>
      <c r="D319" s="49" t="s">
        <v>16850</v>
      </c>
      <c r="E319" s="49" t="s">
        <v>1647</v>
      </c>
      <c r="F319" s="49">
        <v>110</v>
      </c>
      <c r="G319" s="49">
        <v>0</v>
      </c>
      <c r="H319" s="49">
        <f t="shared" si="4"/>
        <v>110</v>
      </c>
    </row>
    <row r="320" spans="1:8" ht="20.100000000000001" customHeight="1" x14ac:dyDescent="0.25">
      <c r="A320" s="49">
        <v>1000000766</v>
      </c>
      <c r="B320" s="49" t="s">
        <v>10158</v>
      </c>
      <c r="C320" s="49" t="s">
        <v>1669</v>
      </c>
      <c r="D320" s="49" t="s">
        <v>16850</v>
      </c>
      <c r="E320" s="49" t="s">
        <v>1647</v>
      </c>
      <c r="F320" s="104">
        <v>6</v>
      </c>
      <c r="G320" s="104">
        <v>6</v>
      </c>
      <c r="H320" s="49">
        <f t="shared" si="4"/>
        <v>12</v>
      </c>
    </row>
    <row r="321" spans="1:8" ht="20.100000000000001" customHeight="1" x14ac:dyDescent="0.25">
      <c r="A321" s="49">
        <v>1000000767</v>
      </c>
      <c r="B321" s="49" t="s">
        <v>10159</v>
      </c>
      <c r="C321" s="49" t="s">
        <v>14</v>
      </c>
      <c r="D321" s="49" t="s">
        <v>16850</v>
      </c>
      <c r="E321" s="49" t="s">
        <v>1647</v>
      </c>
      <c r="F321" s="49">
        <v>552</v>
      </c>
      <c r="G321" s="49">
        <v>0</v>
      </c>
      <c r="H321" s="49">
        <f t="shared" si="4"/>
        <v>552</v>
      </c>
    </row>
    <row r="322" spans="1:8" ht="20.100000000000001" customHeight="1" x14ac:dyDescent="0.25">
      <c r="A322" s="49">
        <v>1000000773</v>
      </c>
      <c r="B322" s="49" t="s">
        <v>10160</v>
      </c>
      <c r="C322" s="49" t="s">
        <v>16</v>
      </c>
      <c r="D322" s="49" t="s">
        <v>16850</v>
      </c>
      <c r="E322" s="49" t="s">
        <v>1647</v>
      </c>
      <c r="F322" s="49">
        <v>2048</v>
      </c>
      <c r="G322" s="49">
        <v>2082</v>
      </c>
      <c r="H322" s="49">
        <f t="shared" ref="H322:H385" si="5">F322+G322</f>
        <v>4130</v>
      </c>
    </row>
    <row r="323" spans="1:8" ht="20.100000000000001" customHeight="1" x14ac:dyDescent="0.25">
      <c r="A323" s="49">
        <v>1000000780</v>
      </c>
      <c r="B323" s="49" t="s">
        <v>10161</v>
      </c>
      <c r="C323" s="49" t="s">
        <v>1669</v>
      </c>
      <c r="D323" s="49" t="s">
        <v>16850</v>
      </c>
      <c r="E323" s="49" t="s">
        <v>1647</v>
      </c>
      <c r="F323" s="49">
        <v>3840</v>
      </c>
      <c r="G323" s="49">
        <v>1740</v>
      </c>
      <c r="H323" s="49">
        <f t="shared" si="5"/>
        <v>5580</v>
      </c>
    </row>
    <row r="324" spans="1:8" ht="20.100000000000001" customHeight="1" x14ac:dyDescent="0.25">
      <c r="A324" s="49">
        <v>1000000784</v>
      </c>
      <c r="B324" s="49" t="s">
        <v>190</v>
      </c>
      <c r="C324" s="49" t="s">
        <v>14</v>
      </c>
      <c r="D324" s="49" t="s">
        <v>16850</v>
      </c>
      <c r="E324" s="49" t="s">
        <v>1647</v>
      </c>
      <c r="F324" s="49">
        <v>2250</v>
      </c>
      <c r="G324" s="49">
        <v>1650</v>
      </c>
      <c r="H324" s="49">
        <f t="shared" si="5"/>
        <v>3900</v>
      </c>
    </row>
    <row r="325" spans="1:8" ht="20.100000000000001" customHeight="1" x14ac:dyDescent="0.25">
      <c r="A325" s="49">
        <v>1000000786</v>
      </c>
      <c r="B325" s="49" t="s">
        <v>10162</v>
      </c>
      <c r="C325" s="49" t="s">
        <v>1669</v>
      </c>
      <c r="D325" s="49" t="s">
        <v>16850</v>
      </c>
      <c r="E325" s="49" t="s">
        <v>1647</v>
      </c>
      <c r="F325" s="49">
        <v>0</v>
      </c>
      <c r="G325" s="49">
        <v>420</v>
      </c>
      <c r="H325" s="49">
        <f t="shared" si="5"/>
        <v>420</v>
      </c>
    </row>
    <row r="326" spans="1:8" ht="20.100000000000001" customHeight="1" x14ac:dyDescent="0.25">
      <c r="A326" s="49">
        <v>1000000789</v>
      </c>
      <c r="B326" s="49" t="s">
        <v>10163</v>
      </c>
      <c r="C326" s="49" t="s">
        <v>1669</v>
      </c>
      <c r="D326" s="49" t="s">
        <v>16850</v>
      </c>
      <c r="E326" s="49" t="s">
        <v>1647</v>
      </c>
      <c r="F326" s="49">
        <v>93</v>
      </c>
      <c r="G326" s="49">
        <v>0</v>
      </c>
      <c r="H326" s="49">
        <f t="shared" si="5"/>
        <v>93</v>
      </c>
    </row>
    <row r="327" spans="1:8" ht="20.100000000000001" customHeight="1" x14ac:dyDescent="0.25">
      <c r="A327" s="49">
        <v>1000000798</v>
      </c>
      <c r="B327" s="49" t="s">
        <v>10164</v>
      </c>
      <c r="C327" s="49" t="s">
        <v>1669</v>
      </c>
      <c r="D327" s="49" t="s">
        <v>16850</v>
      </c>
      <c r="E327" s="49" t="s">
        <v>1647</v>
      </c>
      <c r="F327" s="49">
        <v>230</v>
      </c>
      <c r="G327" s="49">
        <v>420</v>
      </c>
      <c r="H327" s="49">
        <f t="shared" si="5"/>
        <v>650</v>
      </c>
    </row>
    <row r="328" spans="1:8" ht="20.100000000000001" customHeight="1" x14ac:dyDescent="0.25">
      <c r="A328" s="49">
        <v>1000000800</v>
      </c>
      <c r="B328" s="49" t="s">
        <v>10165</v>
      </c>
      <c r="C328" s="49" t="s">
        <v>14</v>
      </c>
      <c r="D328" s="49" t="s">
        <v>16850</v>
      </c>
      <c r="E328" s="49" t="s">
        <v>1647</v>
      </c>
      <c r="F328" s="104">
        <v>6</v>
      </c>
      <c r="G328" s="104">
        <v>6</v>
      </c>
      <c r="H328" s="49">
        <f t="shared" si="5"/>
        <v>12</v>
      </c>
    </row>
    <row r="329" spans="1:8" ht="20.100000000000001" customHeight="1" x14ac:dyDescent="0.25">
      <c r="A329" s="49">
        <v>1000000807</v>
      </c>
      <c r="B329" s="49" t="s">
        <v>191</v>
      </c>
      <c r="C329" s="49" t="s">
        <v>13</v>
      </c>
      <c r="D329" s="49" t="s">
        <v>16850</v>
      </c>
      <c r="E329" s="49" t="s">
        <v>1647</v>
      </c>
      <c r="F329" s="49">
        <v>23</v>
      </c>
      <c r="G329" s="49">
        <v>38</v>
      </c>
      <c r="H329" s="49">
        <f t="shared" si="5"/>
        <v>61</v>
      </c>
    </row>
    <row r="330" spans="1:8" ht="20.100000000000001" customHeight="1" x14ac:dyDescent="0.25">
      <c r="A330" s="49">
        <v>1000000809</v>
      </c>
      <c r="B330" s="49" t="s">
        <v>10166</v>
      </c>
      <c r="C330" s="49" t="s">
        <v>16</v>
      </c>
      <c r="D330" s="49" t="s">
        <v>16850</v>
      </c>
      <c r="E330" s="49" t="s">
        <v>1647</v>
      </c>
      <c r="F330" s="49">
        <v>0</v>
      </c>
      <c r="G330" s="49">
        <v>800</v>
      </c>
      <c r="H330" s="49">
        <f t="shared" si="5"/>
        <v>800</v>
      </c>
    </row>
    <row r="331" spans="1:8" ht="20.100000000000001" customHeight="1" x14ac:dyDescent="0.25">
      <c r="A331" s="49">
        <v>1000000825</v>
      </c>
      <c r="B331" s="49" t="s">
        <v>10167</v>
      </c>
      <c r="C331" s="49" t="s">
        <v>1669</v>
      </c>
      <c r="D331" s="49" t="s">
        <v>16850</v>
      </c>
      <c r="E331" s="49" t="s">
        <v>1647</v>
      </c>
      <c r="F331" s="49">
        <v>0</v>
      </c>
      <c r="G331" s="49">
        <v>40</v>
      </c>
      <c r="H331" s="49">
        <f t="shared" si="5"/>
        <v>40</v>
      </c>
    </row>
    <row r="332" spans="1:8" ht="20.100000000000001" customHeight="1" x14ac:dyDescent="0.25">
      <c r="A332" s="49">
        <v>1000000828</v>
      </c>
      <c r="B332" s="49" t="s">
        <v>10168</v>
      </c>
      <c r="C332" s="49" t="s">
        <v>14</v>
      </c>
      <c r="D332" s="49" t="s">
        <v>16850</v>
      </c>
      <c r="E332" s="49" t="s">
        <v>1647</v>
      </c>
      <c r="F332" s="49">
        <v>20</v>
      </c>
      <c r="G332" s="49">
        <v>0</v>
      </c>
      <c r="H332" s="49">
        <f t="shared" si="5"/>
        <v>20</v>
      </c>
    </row>
    <row r="333" spans="1:8" ht="20.100000000000001" customHeight="1" x14ac:dyDescent="0.25">
      <c r="A333" s="49">
        <v>1000000844</v>
      </c>
      <c r="B333" s="49" t="s">
        <v>10169</v>
      </c>
      <c r="C333" s="49" t="s">
        <v>13</v>
      </c>
      <c r="D333" s="49" t="s">
        <v>16850</v>
      </c>
      <c r="E333" s="49" t="s">
        <v>1647</v>
      </c>
      <c r="F333" s="49">
        <v>178</v>
      </c>
      <c r="G333" s="49">
        <v>1632</v>
      </c>
      <c r="H333" s="49">
        <f t="shared" si="5"/>
        <v>1810</v>
      </c>
    </row>
    <row r="334" spans="1:8" ht="20.100000000000001" customHeight="1" x14ac:dyDescent="0.25">
      <c r="A334" s="49">
        <v>1000000848</v>
      </c>
      <c r="B334" s="49" t="s">
        <v>10170</v>
      </c>
      <c r="C334" s="49" t="s">
        <v>16</v>
      </c>
      <c r="D334" s="49" t="s">
        <v>16850</v>
      </c>
      <c r="E334" s="49" t="s">
        <v>1647</v>
      </c>
      <c r="F334" s="49">
        <v>82</v>
      </c>
      <c r="G334" s="49">
        <v>32</v>
      </c>
      <c r="H334" s="49">
        <f t="shared" si="5"/>
        <v>114</v>
      </c>
    </row>
    <row r="335" spans="1:8" ht="20.100000000000001" customHeight="1" x14ac:dyDescent="0.25">
      <c r="A335" s="49">
        <v>1000000852</v>
      </c>
      <c r="B335" s="49" t="s">
        <v>10171</v>
      </c>
      <c r="C335" s="49" t="s">
        <v>1669</v>
      </c>
      <c r="D335" s="49" t="s">
        <v>16850</v>
      </c>
      <c r="E335" s="49" t="s">
        <v>1647</v>
      </c>
      <c r="F335" s="104">
        <v>6</v>
      </c>
      <c r="G335" s="104">
        <v>6</v>
      </c>
      <c r="H335" s="49">
        <f t="shared" si="5"/>
        <v>12</v>
      </c>
    </row>
    <row r="336" spans="1:8" ht="20.100000000000001" customHeight="1" x14ac:dyDescent="0.25">
      <c r="A336" s="49">
        <v>1000000853</v>
      </c>
      <c r="B336" s="49" t="s">
        <v>10172</v>
      </c>
      <c r="C336" s="49" t="s">
        <v>1669</v>
      </c>
      <c r="D336" s="49" t="s">
        <v>16850</v>
      </c>
      <c r="E336" s="49" t="s">
        <v>1647</v>
      </c>
      <c r="F336" s="49">
        <v>1670</v>
      </c>
      <c r="G336" s="49">
        <v>200</v>
      </c>
      <c r="H336" s="49">
        <f t="shared" si="5"/>
        <v>1870</v>
      </c>
    </row>
    <row r="337" spans="1:8" ht="20.100000000000001" customHeight="1" x14ac:dyDescent="0.25">
      <c r="A337" s="49">
        <v>1000000856</v>
      </c>
      <c r="B337" s="49" t="s">
        <v>10173</v>
      </c>
      <c r="C337" s="49" t="s">
        <v>1669</v>
      </c>
      <c r="D337" s="49" t="s">
        <v>16850</v>
      </c>
      <c r="E337" s="49" t="s">
        <v>1647</v>
      </c>
      <c r="F337" s="49">
        <v>90</v>
      </c>
      <c r="G337" s="49">
        <v>540</v>
      </c>
      <c r="H337" s="49">
        <f t="shared" si="5"/>
        <v>630</v>
      </c>
    </row>
    <row r="338" spans="1:8" ht="20.100000000000001" customHeight="1" x14ac:dyDescent="0.25">
      <c r="A338" s="49">
        <v>1000000857</v>
      </c>
      <c r="B338" s="49" t="s">
        <v>10174</v>
      </c>
      <c r="C338" s="49" t="s">
        <v>1669</v>
      </c>
      <c r="D338" s="49" t="s">
        <v>16850</v>
      </c>
      <c r="E338" s="49" t="s">
        <v>1647</v>
      </c>
      <c r="F338" s="49">
        <v>30</v>
      </c>
      <c r="G338" s="49">
        <v>120</v>
      </c>
      <c r="H338" s="49">
        <f t="shared" si="5"/>
        <v>150</v>
      </c>
    </row>
    <row r="339" spans="1:8" ht="20.100000000000001" customHeight="1" x14ac:dyDescent="0.25">
      <c r="A339" s="49">
        <v>1000000858</v>
      </c>
      <c r="B339" s="49" t="s">
        <v>192</v>
      </c>
      <c r="C339" s="49" t="s">
        <v>13</v>
      </c>
      <c r="D339" s="49" t="s">
        <v>16850</v>
      </c>
      <c r="E339" s="49" t="s">
        <v>1647</v>
      </c>
      <c r="F339" s="49">
        <v>414</v>
      </c>
      <c r="G339" s="49">
        <v>48</v>
      </c>
      <c r="H339" s="49">
        <f t="shared" si="5"/>
        <v>462</v>
      </c>
    </row>
    <row r="340" spans="1:8" ht="20.100000000000001" customHeight="1" x14ac:dyDescent="0.25">
      <c r="A340" s="49">
        <v>1000000859</v>
      </c>
      <c r="B340" s="49" t="s">
        <v>10175</v>
      </c>
      <c r="C340" s="49" t="s">
        <v>1669</v>
      </c>
      <c r="D340" s="49" t="s">
        <v>16850</v>
      </c>
      <c r="E340" s="49" t="s">
        <v>1647</v>
      </c>
      <c r="F340" s="49">
        <v>539</v>
      </c>
      <c r="G340" s="49">
        <v>826</v>
      </c>
      <c r="H340" s="49">
        <f t="shared" si="5"/>
        <v>1365</v>
      </c>
    </row>
    <row r="341" spans="1:8" ht="20.100000000000001" customHeight="1" x14ac:dyDescent="0.25">
      <c r="A341" s="49">
        <v>1000000860</v>
      </c>
      <c r="B341" s="49" t="s">
        <v>10176</v>
      </c>
      <c r="C341" s="49" t="s">
        <v>22</v>
      </c>
      <c r="D341" s="49" t="s">
        <v>16850</v>
      </c>
      <c r="E341" s="49" t="s">
        <v>1647</v>
      </c>
      <c r="F341" s="49">
        <v>96</v>
      </c>
      <c r="G341" s="49">
        <v>272</v>
      </c>
      <c r="H341" s="49">
        <f t="shared" si="5"/>
        <v>368</v>
      </c>
    </row>
    <row r="342" spans="1:8" ht="20.100000000000001" customHeight="1" x14ac:dyDescent="0.25">
      <c r="A342" s="49">
        <v>1000000861</v>
      </c>
      <c r="B342" s="49" t="s">
        <v>10177</v>
      </c>
      <c r="C342" s="49" t="s">
        <v>1669</v>
      </c>
      <c r="D342" s="49" t="s">
        <v>16850</v>
      </c>
      <c r="E342" s="49" t="s">
        <v>1647</v>
      </c>
      <c r="F342" s="49">
        <v>102</v>
      </c>
      <c r="G342" s="49">
        <v>8</v>
      </c>
      <c r="H342" s="49">
        <f t="shared" si="5"/>
        <v>110</v>
      </c>
    </row>
    <row r="343" spans="1:8" ht="20.100000000000001" customHeight="1" x14ac:dyDescent="0.25">
      <c r="A343" s="49">
        <v>1000000864</v>
      </c>
      <c r="B343" s="49" t="s">
        <v>193</v>
      </c>
      <c r="C343" s="49" t="s">
        <v>1671</v>
      </c>
      <c r="D343" s="49" t="s">
        <v>16850</v>
      </c>
      <c r="E343" s="49" t="s">
        <v>1647</v>
      </c>
      <c r="F343" s="49">
        <v>29</v>
      </c>
      <c r="G343" s="49">
        <v>30</v>
      </c>
      <c r="H343" s="49">
        <f t="shared" si="5"/>
        <v>59</v>
      </c>
    </row>
    <row r="344" spans="1:8" ht="20.100000000000001" customHeight="1" x14ac:dyDescent="0.25">
      <c r="A344" s="49">
        <v>1000000865</v>
      </c>
      <c r="B344" s="49" t="s">
        <v>10178</v>
      </c>
      <c r="C344" s="49" t="s">
        <v>1669</v>
      </c>
      <c r="D344" s="49" t="s">
        <v>16850</v>
      </c>
      <c r="E344" s="49" t="s">
        <v>1647</v>
      </c>
      <c r="F344" s="49">
        <v>190</v>
      </c>
      <c r="G344" s="49">
        <v>90</v>
      </c>
      <c r="H344" s="49">
        <f t="shared" si="5"/>
        <v>280</v>
      </c>
    </row>
    <row r="345" spans="1:8" ht="20.100000000000001" customHeight="1" x14ac:dyDescent="0.25">
      <c r="A345" s="49">
        <v>1000000866</v>
      </c>
      <c r="B345" s="49" t="s">
        <v>194</v>
      </c>
      <c r="C345" s="49" t="s">
        <v>14</v>
      </c>
      <c r="D345" s="49" t="s">
        <v>16850</v>
      </c>
      <c r="E345" s="49" t="s">
        <v>1647</v>
      </c>
      <c r="F345" s="49">
        <v>19</v>
      </c>
      <c r="G345" s="49">
        <v>8</v>
      </c>
      <c r="H345" s="49">
        <f t="shared" si="5"/>
        <v>27</v>
      </c>
    </row>
    <row r="346" spans="1:8" ht="20.100000000000001" customHeight="1" x14ac:dyDescent="0.25">
      <c r="A346" s="49">
        <v>1000000873</v>
      </c>
      <c r="B346" s="49" t="s">
        <v>10179</v>
      </c>
      <c r="C346" s="49" t="s">
        <v>1669</v>
      </c>
      <c r="D346" s="49" t="s">
        <v>16850</v>
      </c>
      <c r="E346" s="49" t="s">
        <v>1647</v>
      </c>
      <c r="F346" s="49">
        <v>0</v>
      </c>
      <c r="G346" s="49">
        <v>900</v>
      </c>
      <c r="H346" s="49">
        <f t="shared" si="5"/>
        <v>900</v>
      </c>
    </row>
    <row r="347" spans="1:8" ht="20.100000000000001" customHeight="1" x14ac:dyDescent="0.25">
      <c r="A347" s="49">
        <v>1000000877</v>
      </c>
      <c r="B347" s="49" t="s">
        <v>10180</v>
      </c>
      <c r="C347" s="49" t="s">
        <v>1669</v>
      </c>
      <c r="D347" s="49" t="s">
        <v>16850</v>
      </c>
      <c r="E347" s="49" t="s">
        <v>1647</v>
      </c>
      <c r="F347" s="49">
        <v>210</v>
      </c>
      <c r="G347" s="49">
        <v>60</v>
      </c>
      <c r="H347" s="49">
        <f t="shared" si="5"/>
        <v>270</v>
      </c>
    </row>
    <row r="348" spans="1:8" ht="20.100000000000001" customHeight="1" x14ac:dyDescent="0.25">
      <c r="A348" s="49">
        <v>1000000882</v>
      </c>
      <c r="B348" s="49" t="s">
        <v>10181</v>
      </c>
      <c r="C348" s="49" t="s">
        <v>1669</v>
      </c>
      <c r="D348" s="49" t="s">
        <v>16850</v>
      </c>
      <c r="E348" s="49" t="s">
        <v>1647</v>
      </c>
      <c r="F348" s="49">
        <v>0</v>
      </c>
      <c r="G348" s="49">
        <v>100</v>
      </c>
      <c r="H348" s="49">
        <f t="shared" si="5"/>
        <v>100</v>
      </c>
    </row>
    <row r="349" spans="1:8" ht="20.100000000000001" customHeight="1" x14ac:dyDescent="0.25">
      <c r="A349" s="49">
        <v>1000000884</v>
      </c>
      <c r="B349" s="49" t="s">
        <v>10182</v>
      </c>
      <c r="C349" s="49" t="s">
        <v>1669</v>
      </c>
      <c r="D349" s="49" t="s">
        <v>16850</v>
      </c>
      <c r="E349" s="49" t="s">
        <v>1647</v>
      </c>
      <c r="F349" s="49">
        <v>0</v>
      </c>
      <c r="G349" s="49">
        <v>1650</v>
      </c>
      <c r="H349" s="49">
        <f t="shared" si="5"/>
        <v>1650</v>
      </c>
    </row>
    <row r="350" spans="1:8" ht="20.100000000000001" customHeight="1" x14ac:dyDescent="0.25">
      <c r="A350" s="49">
        <v>1000000885</v>
      </c>
      <c r="B350" s="49" t="s">
        <v>10183</v>
      </c>
      <c r="C350" s="49" t="s">
        <v>1669</v>
      </c>
      <c r="D350" s="49" t="s">
        <v>16850</v>
      </c>
      <c r="E350" s="49" t="s">
        <v>1647</v>
      </c>
      <c r="F350" s="49">
        <v>12360</v>
      </c>
      <c r="G350" s="49">
        <v>6030</v>
      </c>
      <c r="H350" s="49">
        <f t="shared" si="5"/>
        <v>18390</v>
      </c>
    </row>
    <row r="351" spans="1:8" ht="20.100000000000001" customHeight="1" x14ac:dyDescent="0.25">
      <c r="A351" s="49">
        <v>1000000888</v>
      </c>
      <c r="B351" s="49" t="s">
        <v>10184</v>
      </c>
      <c r="C351" s="49" t="s">
        <v>1669</v>
      </c>
      <c r="D351" s="49" t="s">
        <v>16850</v>
      </c>
      <c r="E351" s="49" t="s">
        <v>1647</v>
      </c>
      <c r="F351" s="104">
        <v>6</v>
      </c>
      <c r="G351" s="104">
        <v>6</v>
      </c>
      <c r="H351" s="49">
        <f t="shared" si="5"/>
        <v>12</v>
      </c>
    </row>
    <row r="352" spans="1:8" ht="20.100000000000001" customHeight="1" x14ac:dyDescent="0.25">
      <c r="A352" s="49">
        <v>1000000889</v>
      </c>
      <c r="B352" s="49" t="s">
        <v>10185</v>
      </c>
      <c r="C352" s="49" t="s">
        <v>1669</v>
      </c>
      <c r="D352" s="49" t="s">
        <v>16850</v>
      </c>
      <c r="E352" s="49" t="s">
        <v>1647</v>
      </c>
      <c r="F352" s="49">
        <v>600</v>
      </c>
      <c r="G352" s="49">
        <v>120</v>
      </c>
      <c r="H352" s="49">
        <f t="shared" si="5"/>
        <v>720</v>
      </c>
    </row>
    <row r="353" spans="1:8" ht="20.100000000000001" customHeight="1" x14ac:dyDescent="0.25">
      <c r="A353" s="49">
        <v>1000000891</v>
      </c>
      <c r="B353" s="49" t="s">
        <v>10186</v>
      </c>
      <c r="C353" s="49" t="s">
        <v>1669</v>
      </c>
      <c r="D353" s="49" t="s">
        <v>16850</v>
      </c>
      <c r="E353" s="49" t="s">
        <v>1647</v>
      </c>
      <c r="F353" s="49">
        <v>3140</v>
      </c>
      <c r="G353" s="49">
        <v>1900</v>
      </c>
      <c r="H353" s="49">
        <f t="shared" si="5"/>
        <v>5040</v>
      </c>
    </row>
    <row r="354" spans="1:8" ht="20.100000000000001" customHeight="1" x14ac:dyDescent="0.25">
      <c r="A354" s="49">
        <v>1000000892</v>
      </c>
      <c r="B354" s="49" t="s">
        <v>10187</v>
      </c>
      <c r="C354" s="49" t="s">
        <v>1669</v>
      </c>
      <c r="D354" s="49" t="s">
        <v>16850</v>
      </c>
      <c r="E354" s="49" t="s">
        <v>1647</v>
      </c>
      <c r="F354" s="49">
        <v>84</v>
      </c>
      <c r="G354" s="49">
        <v>0</v>
      </c>
      <c r="H354" s="49">
        <f t="shared" si="5"/>
        <v>84</v>
      </c>
    </row>
    <row r="355" spans="1:8" ht="20.100000000000001" customHeight="1" x14ac:dyDescent="0.25">
      <c r="A355" s="49">
        <v>1000000896</v>
      </c>
      <c r="B355" s="49" t="s">
        <v>10188</v>
      </c>
      <c r="C355" s="49" t="s">
        <v>13</v>
      </c>
      <c r="D355" s="49" t="s">
        <v>16850</v>
      </c>
      <c r="E355" s="49" t="s">
        <v>1647</v>
      </c>
      <c r="F355" s="49">
        <v>11</v>
      </c>
      <c r="G355" s="49">
        <v>0</v>
      </c>
      <c r="H355" s="49">
        <f t="shared" si="5"/>
        <v>11</v>
      </c>
    </row>
    <row r="356" spans="1:8" ht="20.100000000000001" customHeight="1" x14ac:dyDescent="0.25">
      <c r="A356" s="49">
        <v>1000000897</v>
      </c>
      <c r="B356" s="49" t="s">
        <v>10189</v>
      </c>
      <c r="C356" s="49" t="s">
        <v>1669</v>
      </c>
      <c r="D356" s="49" t="s">
        <v>16850</v>
      </c>
      <c r="E356" s="49" t="s">
        <v>1647</v>
      </c>
      <c r="F356" s="49">
        <v>450</v>
      </c>
      <c r="G356" s="49">
        <v>50</v>
      </c>
      <c r="H356" s="49">
        <f t="shared" si="5"/>
        <v>500</v>
      </c>
    </row>
    <row r="357" spans="1:8" ht="20.100000000000001" customHeight="1" x14ac:dyDescent="0.25">
      <c r="A357" s="49">
        <v>1000000899</v>
      </c>
      <c r="B357" s="49" t="s">
        <v>10190</v>
      </c>
      <c r="C357" s="49" t="s">
        <v>1669</v>
      </c>
      <c r="D357" s="49" t="s">
        <v>16850</v>
      </c>
      <c r="E357" s="49" t="s">
        <v>1647</v>
      </c>
      <c r="F357" s="49">
        <v>539</v>
      </c>
      <c r="G357" s="49">
        <v>91</v>
      </c>
      <c r="H357" s="49">
        <f t="shared" si="5"/>
        <v>630</v>
      </c>
    </row>
    <row r="358" spans="1:8" ht="20.100000000000001" customHeight="1" x14ac:dyDescent="0.25">
      <c r="A358" s="49">
        <v>1000000904</v>
      </c>
      <c r="B358" s="49" t="s">
        <v>10191</v>
      </c>
      <c r="C358" s="49" t="s">
        <v>13</v>
      </c>
      <c r="D358" s="49" t="s">
        <v>16850</v>
      </c>
      <c r="E358" s="49" t="s">
        <v>1647</v>
      </c>
      <c r="F358" s="49">
        <v>39</v>
      </c>
      <c r="G358" s="49">
        <v>24</v>
      </c>
      <c r="H358" s="49">
        <f t="shared" si="5"/>
        <v>63</v>
      </c>
    </row>
    <row r="359" spans="1:8" ht="20.100000000000001" customHeight="1" x14ac:dyDescent="0.25">
      <c r="A359" s="49">
        <v>1000000912</v>
      </c>
      <c r="B359" s="49" t="s">
        <v>10192</v>
      </c>
      <c r="C359" s="49" t="s">
        <v>1669</v>
      </c>
      <c r="D359" s="49" t="s">
        <v>16850</v>
      </c>
      <c r="E359" s="49" t="s">
        <v>1647</v>
      </c>
      <c r="F359" s="49">
        <v>72</v>
      </c>
      <c r="G359" s="49">
        <v>42</v>
      </c>
      <c r="H359" s="49">
        <f t="shared" si="5"/>
        <v>114</v>
      </c>
    </row>
    <row r="360" spans="1:8" ht="20.100000000000001" customHeight="1" x14ac:dyDescent="0.25">
      <c r="A360" s="49">
        <v>1000000916</v>
      </c>
      <c r="B360" s="49" t="s">
        <v>10193</v>
      </c>
      <c r="C360" s="49" t="s">
        <v>1669</v>
      </c>
      <c r="D360" s="49" t="s">
        <v>16850</v>
      </c>
      <c r="E360" s="49" t="s">
        <v>1647</v>
      </c>
      <c r="F360" s="49">
        <v>0</v>
      </c>
      <c r="G360" s="49">
        <v>1230</v>
      </c>
      <c r="H360" s="49">
        <f t="shared" si="5"/>
        <v>1230</v>
      </c>
    </row>
    <row r="361" spans="1:8" ht="20.100000000000001" customHeight="1" x14ac:dyDescent="0.25">
      <c r="A361" s="49">
        <v>1000000920</v>
      </c>
      <c r="B361" s="49" t="s">
        <v>10194</v>
      </c>
      <c r="C361" s="49" t="s">
        <v>1669</v>
      </c>
      <c r="D361" s="49" t="s">
        <v>16850</v>
      </c>
      <c r="E361" s="49" t="s">
        <v>1647</v>
      </c>
      <c r="F361" s="49">
        <v>390</v>
      </c>
      <c r="G361" s="49">
        <v>450</v>
      </c>
      <c r="H361" s="49">
        <f t="shared" si="5"/>
        <v>840</v>
      </c>
    </row>
    <row r="362" spans="1:8" ht="20.100000000000001" customHeight="1" x14ac:dyDescent="0.25">
      <c r="A362" s="49">
        <v>1000000921</v>
      </c>
      <c r="B362" s="49" t="s">
        <v>195</v>
      </c>
      <c r="C362" s="49" t="s">
        <v>13</v>
      </c>
      <c r="D362" s="49" t="s">
        <v>16850</v>
      </c>
      <c r="E362" s="49" t="s">
        <v>1647</v>
      </c>
      <c r="F362" s="49">
        <v>75</v>
      </c>
      <c r="G362" s="49">
        <v>5</v>
      </c>
      <c r="H362" s="49">
        <f t="shared" si="5"/>
        <v>80</v>
      </c>
    </row>
    <row r="363" spans="1:8" ht="20.100000000000001" customHeight="1" x14ac:dyDescent="0.25">
      <c r="A363" s="49">
        <v>1000000922</v>
      </c>
      <c r="B363" s="49" t="s">
        <v>10195</v>
      </c>
      <c r="C363" s="49" t="s">
        <v>1669</v>
      </c>
      <c r="D363" s="49" t="s">
        <v>16850</v>
      </c>
      <c r="E363" s="49" t="s">
        <v>1647</v>
      </c>
      <c r="F363" s="49">
        <v>350</v>
      </c>
      <c r="G363" s="49">
        <v>0</v>
      </c>
      <c r="H363" s="49">
        <f t="shared" si="5"/>
        <v>350</v>
      </c>
    </row>
    <row r="364" spans="1:8" ht="20.100000000000001" customHeight="1" x14ac:dyDescent="0.25">
      <c r="A364" s="49">
        <v>1000000925</v>
      </c>
      <c r="B364" s="49" t="s">
        <v>196</v>
      </c>
      <c r="C364" s="49" t="s">
        <v>1671</v>
      </c>
      <c r="D364" s="49" t="s">
        <v>16850</v>
      </c>
      <c r="E364" s="49" t="s">
        <v>1647</v>
      </c>
      <c r="F364" s="49">
        <v>57</v>
      </c>
      <c r="G364" s="49">
        <v>5</v>
      </c>
      <c r="H364" s="49">
        <f t="shared" si="5"/>
        <v>62</v>
      </c>
    </row>
    <row r="365" spans="1:8" ht="20.100000000000001" customHeight="1" x14ac:dyDescent="0.25">
      <c r="A365" s="49">
        <v>1000000928</v>
      </c>
      <c r="B365" s="49" t="s">
        <v>10196</v>
      </c>
      <c r="C365" s="49" t="s">
        <v>13</v>
      </c>
      <c r="D365" s="49" t="s">
        <v>16850</v>
      </c>
      <c r="E365" s="49" t="s">
        <v>1647</v>
      </c>
      <c r="F365" s="49">
        <v>31</v>
      </c>
      <c r="G365" s="49">
        <v>0</v>
      </c>
      <c r="H365" s="49">
        <f t="shared" si="5"/>
        <v>31</v>
      </c>
    </row>
    <row r="366" spans="1:8" ht="20.100000000000001" customHeight="1" x14ac:dyDescent="0.25">
      <c r="A366" s="49">
        <v>1000000933</v>
      </c>
      <c r="B366" s="49" t="s">
        <v>10197</v>
      </c>
      <c r="C366" s="49" t="s">
        <v>1669</v>
      </c>
      <c r="D366" s="49" t="s">
        <v>16850</v>
      </c>
      <c r="E366" s="49" t="s">
        <v>1647</v>
      </c>
      <c r="F366" s="49">
        <v>90</v>
      </c>
      <c r="G366" s="49">
        <v>120</v>
      </c>
      <c r="H366" s="49">
        <f t="shared" si="5"/>
        <v>210</v>
      </c>
    </row>
    <row r="367" spans="1:8" ht="20.100000000000001" customHeight="1" x14ac:dyDescent="0.25">
      <c r="A367" s="49">
        <v>1000000938</v>
      </c>
      <c r="B367" s="49" t="s">
        <v>10198</v>
      </c>
      <c r="C367" s="49" t="s">
        <v>1669</v>
      </c>
      <c r="D367" s="49" t="s">
        <v>16850</v>
      </c>
      <c r="E367" s="49" t="s">
        <v>1647</v>
      </c>
      <c r="F367" s="49">
        <v>90</v>
      </c>
      <c r="G367" s="49">
        <v>30</v>
      </c>
      <c r="H367" s="49">
        <f t="shared" si="5"/>
        <v>120</v>
      </c>
    </row>
    <row r="368" spans="1:8" ht="20.100000000000001" customHeight="1" x14ac:dyDescent="0.25">
      <c r="A368" s="49">
        <v>1000000941</v>
      </c>
      <c r="B368" s="49" t="s">
        <v>10199</v>
      </c>
      <c r="C368" s="49" t="s">
        <v>1671</v>
      </c>
      <c r="D368" s="49" t="s">
        <v>16850</v>
      </c>
      <c r="E368" s="49" t="s">
        <v>1647</v>
      </c>
      <c r="F368" s="49">
        <v>22</v>
      </c>
      <c r="G368" s="49">
        <v>0</v>
      </c>
      <c r="H368" s="49">
        <f t="shared" si="5"/>
        <v>22</v>
      </c>
    </row>
    <row r="369" spans="1:8" ht="20.100000000000001" customHeight="1" x14ac:dyDescent="0.25">
      <c r="A369" s="49">
        <v>1000000958</v>
      </c>
      <c r="B369" s="49" t="s">
        <v>10200</v>
      </c>
      <c r="C369" s="49" t="s">
        <v>1669</v>
      </c>
      <c r="D369" s="49" t="s">
        <v>16850</v>
      </c>
      <c r="E369" s="49" t="s">
        <v>1647</v>
      </c>
      <c r="F369" s="49">
        <v>270</v>
      </c>
      <c r="G369" s="49">
        <v>570</v>
      </c>
      <c r="H369" s="49">
        <f t="shared" si="5"/>
        <v>840</v>
      </c>
    </row>
    <row r="370" spans="1:8" ht="20.100000000000001" customHeight="1" x14ac:dyDescent="0.25">
      <c r="A370" s="49">
        <v>1000000963</v>
      </c>
      <c r="B370" s="49" t="s">
        <v>10201</v>
      </c>
      <c r="C370" s="49" t="s">
        <v>1669</v>
      </c>
      <c r="D370" s="49" t="s">
        <v>16850</v>
      </c>
      <c r="E370" s="49" t="s">
        <v>1647</v>
      </c>
      <c r="F370" s="49">
        <v>4170</v>
      </c>
      <c r="G370" s="49">
        <v>1050</v>
      </c>
      <c r="H370" s="49">
        <f t="shared" si="5"/>
        <v>5220</v>
      </c>
    </row>
    <row r="371" spans="1:8" ht="20.100000000000001" customHeight="1" x14ac:dyDescent="0.25">
      <c r="A371" s="49">
        <v>1000000965</v>
      </c>
      <c r="B371" s="49" t="s">
        <v>10202</v>
      </c>
      <c r="C371" s="49" t="s">
        <v>1669</v>
      </c>
      <c r="D371" s="49" t="s">
        <v>16850</v>
      </c>
      <c r="E371" s="49" t="s">
        <v>1647</v>
      </c>
      <c r="F371" s="49">
        <v>0</v>
      </c>
      <c r="G371" s="49">
        <v>7272</v>
      </c>
      <c r="H371" s="49">
        <f t="shared" si="5"/>
        <v>7272</v>
      </c>
    </row>
    <row r="372" spans="1:8" ht="20.100000000000001" customHeight="1" x14ac:dyDescent="0.25">
      <c r="A372" s="49">
        <v>1000000969</v>
      </c>
      <c r="B372" s="49" t="s">
        <v>10203</v>
      </c>
      <c r="C372" s="49" t="s">
        <v>1669</v>
      </c>
      <c r="D372" s="49" t="s">
        <v>16850</v>
      </c>
      <c r="E372" s="49" t="s">
        <v>1647</v>
      </c>
      <c r="F372" s="49">
        <v>1360</v>
      </c>
      <c r="G372" s="49">
        <v>420</v>
      </c>
      <c r="H372" s="49">
        <f t="shared" si="5"/>
        <v>1780</v>
      </c>
    </row>
    <row r="373" spans="1:8" ht="20.100000000000001" customHeight="1" x14ac:dyDescent="0.25">
      <c r="A373" s="49">
        <v>1000000970</v>
      </c>
      <c r="B373" s="49" t="s">
        <v>10204</v>
      </c>
      <c r="C373" s="49" t="s">
        <v>1669</v>
      </c>
      <c r="D373" s="49" t="s">
        <v>16850</v>
      </c>
      <c r="E373" s="49" t="s">
        <v>1647</v>
      </c>
      <c r="F373" s="49">
        <v>0</v>
      </c>
      <c r="G373" s="49">
        <v>140</v>
      </c>
      <c r="H373" s="49">
        <f t="shared" si="5"/>
        <v>140</v>
      </c>
    </row>
    <row r="374" spans="1:8" ht="20.100000000000001" customHeight="1" x14ac:dyDescent="0.25">
      <c r="A374" s="49">
        <v>1000000973</v>
      </c>
      <c r="B374" s="49" t="s">
        <v>10205</v>
      </c>
      <c r="C374" s="49" t="s">
        <v>1669</v>
      </c>
      <c r="D374" s="49" t="s">
        <v>16850</v>
      </c>
      <c r="E374" s="49" t="s">
        <v>1647</v>
      </c>
      <c r="F374" s="49">
        <v>8690</v>
      </c>
      <c r="G374" s="49">
        <v>10984</v>
      </c>
      <c r="H374" s="49">
        <f t="shared" si="5"/>
        <v>19674</v>
      </c>
    </row>
    <row r="375" spans="1:8" ht="20.100000000000001" customHeight="1" x14ac:dyDescent="0.25">
      <c r="A375" s="49">
        <v>1000000978</v>
      </c>
      <c r="B375" s="49" t="s">
        <v>10206</v>
      </c>
      <c r="C375" s="49" t="s">
        <v>1669</v>
      </c>
      <c r="D375" s="49" t="s">
        <v>16850</v>
      </c>
      <c r="E375" s="49" t="s">
        <v>1647</v>
      </c>
      <c r="F375" s="49">
        <v>1000</v>
      </c>
      <c r="G375" s="49">
        <v>600</v>
      </c>
      <c r="H375" s="49">
        <f t="shared" si="5"/>
        <v>1600</v>
      </c>
    </row>
    <row r="376" spans="1:8" ht="20.100000000000001" customHeight="1" x14ac:dyDescent="0.25">
      <c r="A376" s="49">
        <v>1000000979</v>
      </c>
      <c r="B376" s="49" t="s">
        <v>10207</v>
      </c>
      <c r="C376" s="49" t="s">
        <v>1669</v>
      </c>
      <c r="D376" s="49" t="s">
        <v>16850</v>
      </c>
      <c r="E376" s="49" t="s">
        <v>1647</v>
      </c>
      <c r="F376" s="49">
        <v>4500</v>
      </c>
      <c r="G376" s="49">
        <v>2400</v>
      </c>
      <c r="H376" s="49">
        <f t="shared" si="5"/>
        <v>6900</v>
      </c>
    </row>
    <row r="377" spans="1:8" ht="20.100000000000001" customHeight="1" x14ac:dyDescent="0.25">
      <c r="A377" s="49">
        <v>1000000980</v>
      </c>
      <c r="B377" s="49" t="s">
        <v>10208</v>
      </c>
      <c r="C377" s="49" t="s">
        <v>13</v>
      </c>
      <c r="D377" s="49" t="s">
        <v>16850</v>
      </c>
      <c r="E377" s="49" t="s">
        <v>1647</v>
      </c>
      <c r="F377" s="49">
        <v>1614</v>
      </c>
      <c r="G377" s="49">
        <v>516</v>
      </c>
      <c r="H377" s="49">
        <f t="shared" si="5"/>
        <v>2130</v>
      </c>
    </row>
    <row r="378" spans="1:8" ht="20.100000000000001" customHeight="1" x14ac:dyDescent="0.25">
      <c r="A378" s="49">
        <v>1000000981</v>
      </c>
      <c r="B378" s="49" t="s">
        <v>10209</v>
      </c>
      <c r="C378" s="49" t="s">
        <v>1669</v>
      </c>
      <c r="D378" s="49" t="s">
        <v>16850</v>
      </c>
      <c r="E378" s="49" t="s">
        <v>1647</v>
      </c>
      <c r="F378" s="49">
        <v>3684</v>
      </c>
      <c r="G378" s="49">
        <v>136</v>
      </c>
      <c r="H378" s="49">
        <f t="shared" si="5"/>
        <v>3820</v>
      </c>
    </row>
    <row r="379" spans="1:8" ht="20.100000000000001" customHeight="1" x14ac:dyDescent="0.25">
      <c r="A379" s="49">
        <v>1000000986</v>
      </c>
      <c r="B379" s="49" t="s">
        <v>197</v>
      </c>
      <c r="C379" s="49" t="s">
        <v>22</v>
      </c>
      <c r="D379" s="49" t="s">
        <v>16850</v>
      </c>
      <c r="E379" s="49" t="s">
        <v>1647</v>
      </c>
      <c r="F379" s="49">
        <v>280</v>
      </c>
      <c r="G379" s="49">
        <v>0</v>
      </c>
      <c r="H379" s="49">
        <f t="shared" si="5"/>
        <v>280</v>
      </c>
    </row>
    <row r="380" spans="1:8" ht="20.100000000000001" customHeight="1" x14ac:dyDescent="0.25">
      <c r="A380" s="49">
        <v>1000000987</v>
      </c>
      <c r="B380" s="49" t="s">
        <v>10210</v>
      </c>
      <c r="C380" s="49" t="s">
        <v>14</v>
      </c>
      <c r="D380" s="49" t="s">
        <v>16850</v>
      </c>
      <c r="E380" s="49" t="s">
        <v>1647</v>
      </c>
      <c r="F380" s="49">
        <v>0</v>
      </c>
      <c r="G380" s="49">
        <v>60</v>
      </c>
      <c r="H380" s="49">
        <f t="shared" si="5"/>
        <v>60</v>
      </c>
    </row>
    <row r="381" spans="1:8" ht="20.100000000000001" customHeight="1" x14ac:dyDescent="0.25">
      <c r="A381" s="49">
        <v>1000000988</v>
      </c>
      <c r="B381" s="49" t="s">
        <v>10211</v>
      </c>
      <c r="C381" s="49" t="s">
        <v>13</v>
      </c>
      <c r="D381" s="49" t="s">
        <v>16850</v>
      </c>
      <c r="E381" s="49" t="s">
        <v>1647</v>
      </c>
      <c r="F381" s="49">
        <v>705</v>
      </c>
      <c r="G381" s="49">
        <v>348</v>
      </c>
      <c r="H381" s="49">
        <f t="shared" si="5"/>
        <v>1053</v>
      </c>
    </row>
    <row r="382" spans="1:8" ht="20.100000000000001" customHeight="1" x14ac:dyDescent="0.25">
      <c r="A382" s="49">
        <v>1000000995</v>
      </c>
      <c r="B382" s="49" t="s">
        <v>10212</v>
      </c>
      <c r="C382" s="49" t="s">
        <v>14</v>
      </c>
      <c r="D382" s="49" t="s">
        <v>16850</v>
      </c>
      <c r="E382" s="49" t="s">
        <v>1647</v>
      </c>
      <c r="F382" s="49">
        <v>40</v>
      </c>
      <c r="G382" s="49">
        <v>0</v>
      </c>
      <c r="H382" s="49">
        <f t="shared" si="5"/>
        <v>40</v>
      </c>
    </row>
    <row r="383" spans="1:8" ht="20.100000000000001" customHeight="1" x14ac:dyDescent="0.25">
      <c r="A383" s="49">
        <v>1000000996</v>
      </c>
      <c r="B383" s="49" t="s">
        <v>10213</v>
      </c>
      <c r="C383" s="49" t="s">
        <v>16</v>
      </c>
      <c r="D383" s="49" t="s">
        <v>16850</v>
      </c>
      <c r="E383" s="49" t="s">
        <v>1647</v>
      </c>
      <c r="F383" s="49">
        <v>750</v>
      </c>
      <c r="G383" s="49">
        <v>1900</v>
      </c>
      <c r="H383" s="49">
        <f t="shared" si="5"/>
        <v>2650</v>
      </c>
    </row>
    <row r="384" spans="1:8" ht="20.100000000000001" customHeight="1" x14ac:dyDescent="0.25">
      <c r="A384" s="49">
        <v>1000000997</v>
      </c>
      <c r="B384" s="49" t="s">
        <v>10214</v>
      </c>
      <c r="C384" s="49" t="s">
        <v>16</v>
      </c>
      <c r="D384" s="49" t="s">
        <v>16850</v>
      </c>
      <c r="E384" s="49" t="s">
        <v>1647</v>
      </c>
      <c r="F384" s="49">
        <v>3610</v>
      </c>
      <c r="G384" s="49">
        <v>1900</v>
      </c>
      <c r="H384" s="49">
        <f t="shared" si="5"/>
        <v>5510</v>
      </c>
    </row>
    <row r="385" spans="1:8" ht="20.100000000000001" customHeight="1" x14ac:dyDescent="0.25">
      <c r="A385" s="49">
        <v>1000000998</v>
      </c>
      <c r="B385" s="49" t="s">
        <v>10215</v>
      </c>
      <c r="C385" s="49" t="s">
        <v>16</v>
      </c>
      <c r="D385" s="49" t="s">
        <v>16850</v>
      </c>
      <c r="E385" s="49" t="s">
        <v>1647</v>
      </c>
      <c r="F385" s="49">
        <v>0</v>
      </c>
      <c r="G385" s="49">
        <v>40</v>
      </c>
      <c r="H385" s="49">
        <f t="shared" si="5"/>
        <v>40</v>
      </c>
    </row>
    <row r="386" spans="1:8" ht="20.100000000000001" customHeight="1" x14ac:dyDescent="0.25">
      <c r="A386" s="49">
        <v>1000001008</v>
      </c>
      <c r="B386" s="49" t="s">
        <v>10216</v>
      </c>
      <c r="C386" s="49" t="s">
        <v>1669</v>
      </c>
      <c r="D386" s="49" t="s">
        <v>16850</v>
      </c>
      <c r="E386" s="49" t="s">
        <v>1647</v>
      </c>
      <c r="F386" s="49">
        <v>0</v>
      </c>
      <c r="G386" s="49">
        <v>670</v>
      </c>
      <c r="H386" s="49">
        <f t="shared" ref="H386:H449" si="6">F386+G386</f>
        <v>670</v>
      </c>
    </row>
    <row r="387" spans="1:8" ht="20.100000000000001" customHeight="1" x14ac:dyDescent="0.25">
      <c r="A387" s="49">
        <v>1000001009</v>
      </c>
      <c r="B387" s="49" t="s">
        <v>10217</v>
      </c>
      <c r="C387" s="49" t="s">
        <v>1669</v>
      </c>
      <c r="D387" s="49" t="s">
        <v>16850</v>
      </c>
      <c r="E387" s="49" t="s">
        <v>1647</v>
      </c>
      <c r="F387" s="49">
        <v>0</v>
      </c>
      <c r="G387" s="49">
        <v>60</v>
      </c>
      <c r="H387" s="49">
        <f t="shared" si="6"/>
        <v>60</v>
      </c>
    </row>
    <row r="388" spans="1:8" ht="20.100000000000001" customHeight="1" x14ac:dyDescent="0.25">
      <c r="A388" s="49">
        <v>1000001014</v>
      </c>
      <c r="B388" s="49" t="s">
        <v>10218</v>
      </c>
      <c r="C388" s="49" t="s">
        <v>1669</v>
      </c>
      <c r="D388" s="49" t="s">
        <v>16850</v>
      </c>
      <c r="E388" s="49" t="s">
        <v>1647</v>
      </c>
      <c r="F388" s="49">
        <v>168</v>
      </c>
      <c r="G388" s="49">
        <v>0</v>
      </c>
      <c r="H388" s="49">
        <f t="shared" si="6"/>
        <v>168</v>
      </c>
    </row>
    <row r="389" spans="1:8" ht="20.100000000000001" customHeight="1" x14ac:dyDescent="0.25">
      <c r="A389" s="49">
        <v>1000001015</v>
      </c>
      <c r="B389" s="49" t="s">
        <v>10219</v>
      </c>
      <c r="C389" s="49" t="s">
        <v>1669</v>
      </c>
      <c r="D389" s="49" t="s">
        <v>16850</v>
      </c>
      <c r="E389" s="49" t="s">
        <v>1647</v>
      </c>
      <c r="F389" s="49">
        <v>0</v>
      </c>
      <c r="G389" s="49">
        <v>296</v>
      </c>
      <c r="H389" s="49">
        <f t="shared" si="6"/>
        <v>296</v>
      </c>
    </row>
    <row r="390" spans="1:8" ht="20.100000000000001" customHeight="1" x14ac:dyDescent="0.25">
      <c r="A390" s="49">
        <v>1000001017</v>
      </c>
      <c r="B390" s="49" t="s">
        <v>10220</v>
      </c>
      <c r="C390" s="49" t="s">
        <v>1669</v>
      </c>
      <c r="D390" s="49" t="s">
        <v>16850</v>
      </c>
      <c r="E390" s="49" t="s">
        <v>1647</v>
      </c>
      <c r="F390" s="49">
        <v>100</v>
      </c>
      <c r="G390" s="49">
        <v>168</v>
      </c>
      <c r="H390" s="49">
        <f t="shared" si="6"/>
        <v>268</v>
      </c>
    </row>
    <row r="391" spans="1:8" ht="20.100000000000001" customHeight="1" x14ac:dyDescent="0.25">
      <c r="A391" s="49">
        <v>1000001025</v>
      </c>
      <c r="B391" s="49" t="s">
        <v>10221</v>
      </c>
      <c r="C391" s="49" t="s">
        <v>14</v>
      </c>
      <c r="D391" s="49" t="s">
        <v>16850</v>
      </c>
      <c r="E391" s="49" t="s">
        <v>1647</v>
      </c>
      <c r="F391" s="49">
        <v>0</v>
      </c>
      <c r="G391" s="49">
        <v>136</v>
      </c>
      <c r="H391" s="49">
        <f t="shared" si="6"/>
        <v>136</v>
      </c>
    </row>
    <row r="392" spans="1:8" ht="20.100000000000001" customHeight="1" x14ac:dyDescent="0.25">
      <c r="A392" s="49">
        <v>1000001026</v>
      </c>
      <c r="B392" s="49" t="s">
        <v>10222</v>
      </c>
      <c r="C392" s="49" t="s">
        <v>1669</v>
      </c>
      <c r="D392" s="49" t="s">
        <v>16850</v>
      </c>
      <c r="E392" s="49" t="s">
        <v>1647</v>
      </c>
      <c r="F392" s="49">
        <v>180</v>
      </c>
      <c r="G392" s="49">
        <v>360</v>
      </c>
      <c r="H392" s="49">
        <f t="shared" si="6"/>
        <v>540</v>
      </c>
    </row>
    <row r="393" spans="1:8" ht="20.100000000000001" customHeight="1" x14ac:dyDescent="0.25">
      <c r="A393" s="49">
        <v>1000001036</v>
      </c>
      <c r="B393" s="49" t="s">
        <v>10223</v>
      </c>
      <c r="C393" s="49" t="s">
        <v>1669</v>
      </c>
      <c r="D393" s="49" t="s">
        <v>16850</v>
      </c>
      <c r="E393" s="49" t="s">
        <v>1647</v>
      </c>
      <c r="F393" s="49">
        <v>570</v>
      </c>
      <c r="G393" s="49">
        <v>929</v>
      </c>
      <c r="H393" s="49">
        <f t="shared" si="6"/>
        <v>1499</v>
      </c>
    </row>
    <row r="394" spans="1:8" ht="20.100000000000001" customHeight="1" x14ac:dyDescent="0.25">
      <c r="A394" s="49">
        <v>1000001038</v>
      </c>
      <c r="B394" s="49" t="s">
        <v>10224</v>
      </c>
      <c r="C394" s="49" t="s">
        <v>1669</v>
      </c>
      <c r="D394" s="49" t="s">
        <v>16850</v>
      </c>
      <c r="E394" s="49" t="s">
        <v>1647</v>
      </c>
      <c r="F394" s="104">
        <v>6</v>
      </c>
      <c r="G394" s="104">
        <v>6</v>
      </c>
      <c r="H394" s="49">
        <f t="shared" si="6"/>
        <v>12</v>
      </c>
    </row>
    <row r="395" spans="1:8" ht="20.100000000000001" customHeight="1" x14ac:dyDescent="0.25">
      <c r="A395" s="49">
        <v>1000001043</v>
      </c>
      <c r="B395" s="49" t="s">
        <v>10225</v>
      </c>
      <c r="C395" s="49" t="s">
        <v>16</v>
      </c>
      <c r="D395" s="49" t="s">
        <v>16850</v>
      </c>
      <c r="E395" s="49" t="s">
        <v>1647</v>
      </c>
      <c r="F395" s="49">
        <v>2500</v>
      </c>
      <c r="G395" s="49">
        <v>200</v>
      </c>
      <c r="H395" s="49">
        <f t="shared" si="6"/>
        <v>2700</v>
      </c>
    </row>
    <row r="396" spans="1:8" ht="20.100000000000001" customHeight="1" x14ac:dyDescent="0.25">
      <c r="A396" s="49">
        <v>1000001047</v>
      </c>
      <c r="B396" s="49" t="s">
        <v>10226</v>
      </c>
      <c r="C396" s="49" t="s">
        <v>13</v>
      </c>
      <c r="D396" s="49" t="s">
        <v>16850</v>
      </c>
      <c r="E396" s="49" t="s">
        <v>1647</v>
      </c>
      <c r="F396" s="49">
        <v>11</v>
      </c>
      <c r="G396" s="49">
        <v>0</v>
      </c>
      <c r="H396" s="49">
        <f t="shared" si="6"/>
        <v>11</v>
      </c>
    </row>
    <row r="397" spans="1:8" ht="20.100000000000001" customHeight="1" x14ac:dyDescent="0.25">
      <c r="A397" s="49">
        <v>1000001048</v>
      </c>
      <c r="B397" s="49" t="s">
        <v>10227</v>
      </c>
      <c r="C397" s="49" t="s">
        <v>13</v>
      </c>
      <c r="D397" s="49" t="s">
        <v>16850</v>
      </c>
      <c r="E397" s="49" t="s">
        <v>1647</v>
      </c>
      <c r="F397" s="104">
        <v>6</v>
      </c>
      <c r="G397" s="104">
        <v>6</v>
      </c>
      <c r="H397" s="49">
        <f t="shared" si="6"/>
        <v>12</v>
      </c>
    </row>
    <row r="398" spans="1:8" ht="20.100000000000001" customHeight="1" x14ac:dyDescent="0.25">
      <c r="A398" s="49">
        <v>1000001050</v>
      </c>
      <c r="B398" s="49" t="s">
        <v>10228</v>
      </c>
      <c r="C398" s="49" t="s">
        <v>1669</v>
      </c>
      <c r="D398" s="49" t="s">
        <v>16850</v>
      </c>
      <c r="E398" s="49" t="s">
        <v>1647</v>
      </c>
      <c r="F398" s="49">
        <v>1450</v>
      </c>
      <c r="G398" s="49">
        <v>0</v>
      </c>
      <c r="H398" s="49">
        <f t="shared" si="6"/>
        <v>1450</v>
      </c>
    </row>
    <row r="399" spans="1:8" ht="20.100000000000001" customHeight="1" x14ac:dyDescent="0.25">
      <c r="A399" s="49">
        <v>1000001064</v>
      </c>
      <c r="B399" s="49" t="s">
        <v>10229</v>
      </c>
      <c r="C399" s="49" t="s">
        <v>1669</v>
      </c>
      <c r="D399" s="49" t="s">
        <v>16850</v>
      </c>
      <c r="E399" s="49" t="s">
        <v>1647</v>
      </c>
      <c r="F399" s="49">
        <v>12150</v>
      </c>
      <c r="G399" s="49">
        <v>8550</v>
      </c>
      <c r="H399" s="49">
        <f t="shared" si="6"/>
        <v>20700</v>
      </c>
    </row>
    <row r="400" spans="1:8" ht="20.100000000000001" customHeight="1" x14ac:dyDescent="0.25">
      <c r="A400" s="49">
        <v>1000001073</v>
      </c>
      <c r="B400" s="49" t="s">
        <v>10230</v>
      </c>
      <c r="C400" s="49" t="s">
        <v>22</v>
      </c>
      <c r="D400" s="49" t="s">
        <v>16850</v>
      </c>
      <c r="E400" s="49" t="s">
        <v>1647</v>
      </c>
      <c r="F400" s="49">
        <v>2700</v>
      </c>
      <c r="G400" s="49">
        <v>2120</v>
      </c>
      <c r="H400" s="49">
        <f t="shared" si="6"/>
        <v>4820</v>
      </c>
    </row>
    <row r="401" spans="1:8" ht="20.100000000000001" customHeight="1" x14ac:dyDescent="0.25">
      <c r="A401" s="49">
        <v>1000001074</v>
      </c>
      <c r="B401" s="49" t="s">
        <v>10231</v>
      </c>
      <c r="C401" s="49" t="s">
        <v>22</v>
      </c>
      <c r="D401" s="49" t="s">
        <v>16850</v>
      </c>
      <c r="E401" s="49" t="s">
        <v>1647</v>
      </c>
      <c r="F401" s="49">
        <v>10854</v>
      </c>
      <c r="G401" s="49">
        <v>8228</v>
      </c>
      <c r="H401" s="49">
        <f t="shared" si="6"/>
        <v>19082</v>
      </c>
    </row>
    <row r="402" spans="1:8" ht="20.100000000000001" customHeight="1" x14ac:dyDescent="0.25">
      <c r="A402" s="49">
        <v>1000001113</v>
      </c>
      <c r="B402" s="49" t="s">
        <v>10232</v>
      </c>
      <c r="C402" s="49" t="s">
        <v>1669</v>
      </c>
      <c r="D402" s="49" t="s">
        <v>16850</v>
      </c>
      <c r="E402" s="49" t="s">
        <v>1647</v>
      </c>
      <c r="F402" s="49">
        <v>600</v>
      </c>
      <c r="G402" s="49">
        <v>0</v>
      </c>
      <c r="H402" s="49">
        <f t="shared" si="6"/>
        <v>600</v>
      </c>
    </row>
    <row r="403" spans="1:8" ht="20.100000000000001" customHeight="1" x14ac:dyDescent="0.25">
      <c r="A403" s="49">
        <v>1000001124</v>
      </c>
      <c r="B403" s="49" t="s">
        <v>10233</v>
      </c>
      <c r="C403" s="49" t="s">
        <v>1672</v>
      </c>
      <c r="D403" s="49" t="s">
        <v>16850</v>
      </c>
      <c r="E403" s="49" t="s">
        <v>1647</v>
      </c>
      <c r="F403" s="49">
        <v>2000</v>
      </c>
      <c r="G403" s="49">
        <v>0</v>
      </c>
      <c r="H403" s="49">
        <f t="shared" si="6"/>
        <v>2000</v>
      </c>
    </row>
    <row r="404" spans="1:8" ht="20.100000000000001" customHeight="1" x14ac:dyDescent="0.25">
      <c r="A404" s="49">
        <v>1000001193</v>
      </c>
      <c r="B404" s="49" t="s">
        <v>10234</v>
      </c>
      <c r="C404" s="49" t="s">
        <v>13</v>
      </c>
      <c r="D404" s="49" t="s">
        <v>16850</v>
      </c>
      <c r="E404" s="49" t="s">
        <v>1647</v>
      </c>
      <c r="F404" s="104">
        <v>6</v>
      </c>
      <c r="G404" s="104">
        <v>6</v>
      </c>
      <c r="H404" s="49">
        <f t="shared" si="6"/>
        <v>12</v>
      </c>
    </row>
    <row r="405" spans="1:8" ht="20.100000000000001" customHeight="1" x14ac:dyDescent="0.25">
      <c r="A405" s="49">
        <v>1000001196</v>
      </c>
      <c r="B405" s="49" t="s">
        <v>198</v>
      </c>
      <c r="C405" s="49" t="s">
        <v>13</v>
      </c>
      <c r="D405" s="49" t="s">
        <v>16850</v>
      </c>
      <c r="E405" s="49" t="s">
        <v>1647</v>
      </c>
      <c r="F405" s="104">
        <v>6</v>
      </c>
      <c r="G405" s="104">
        <v>6</v>
      </c>
      <c r="H405" s="49">
        <f t="shared" si="6"/>
        <v>12</v>
      </c>
    </row>
    <row r="406" spans="1:8" ht="20.100000000000001" customHeight="1" x14ac:dyDescent="0.25">
      <c r="A406" s="49">
        <v>1000001198</v>
      </c>
      <c r="B406" s="49" t="s">
        <v>10235</v>
      </c>
      <c r="C406" s="49" t="s">
        <v>13</v>
      </c>
      <c r="D406" s="49" t="s">
        <v>16850</v>
      </c>
      <c r="E406" s="49" t="s">
        <v>1647</v>
      </c>
      <c r="F406" s="104">
        <v>6</v>
      </c>
      <c r="G406" s="104">
        <v>6</v>
      </c>
      <c r="H406" s="49">
        <f t="shared" si="6"/>
        <v>12</v>
      </c>
    </row>
    <row r="407" spans="1:8" ht="20.100000000000001" customHeight="1" x14ac:dyDescent="0.25">
      <c r="A407" s="49">
        <v>1000001199</v>
      </c>
      <c r="B407" s="49" t="s">
        <v>199</v>
      </c>
      <c r="C407" s="49" t="s">
        <v>13</v>
      </c>
      <c r="D407" s="49" t="s">
        <v>16850</v>
      </c>
      <c r="E407" s="49" t="s">
        <v>1647</v>
      </c>
      <c r="F407" s="49">
        <v>1</v>
      </c>
      <c r="G407" s="49">
        <v>0</v>
      </c>
      <c r="H407" s="49">
        <f t="shared" si="6"/>
        <v>1</v>
      </c>
    </row>
    <row r="408" spans="1:8" ht="20.100000000000001" customHeight="1" x14ac:dyDescent="0.25">
      <c r="A408" s="49">
        <v>1000001200</v>
      </c>
      <c r="B408" s="49" t="s">
        <v>200</v>
      </c>
      <c r="C408" s="49" t="s">
        <v>13</v>
      </c>
      <c r="D408" s="49" t="s">
        <v>16850</v>
      </c>
      <c r="E408" s="49" t="s">
        <v>1647</v>
      </c>
      <c r="F408" s="49">
        <v>1</v>
      </c>
      <c r="G408" s="49">
        <v>0</v>
      </c>
      <c r="H408" s="49">
        <f t="shared" si="6"/>
        <v>1</v>
      </c>
    </row>
    <row r="409" spans="1:8" ht="20.100000000000001" customHeight="1" x14ac:dyDescent="0.25">
      <c r="A409" s="49">
        <v>1000001204</v>
      </c>
      <c r="B409" s="49" t="s">
        <v>201</v>
      </c>
      <c r="C409" s="49" t="s">
        <v>13</v>
      </c>
      <c r="D409" s="49" t="s">
        <v>16850</v>
      </c>
      <c r="E409" s="49" t="s">
        <v>1647</v>
      </c>
      <c r="F409" s="104">
        <v>6</v>
      </c>
      <c r="G409" s="104">
        <v>6</v>
      </c>
      <c r="H409" s="49">
        <f t="shared" si="6"/>
        <v>12</v>
      </c>
    </row>
    <row r="410" spans="1:8" ht="20.100000000000001" customHeight="1" x14ac:dyDescent="0.25">
      <c r="A410" s="49">
        <v>1000001205</v>
      </c>
      <c r="B410" s="49" t="s">
        <v>10236</v>
      </c>
      <c r="C410" s="49" t="s">
        <v>13</v>
      </c>
      <c r="D410" s="49" t="s">
        <v>16850</v>
      </c>
      <c r="E410" s="49" t="s">
        <v>1647</v>
      </c>
      <c r="F410" s="49">
        <v>2</v>
      </c>
      <c r="G410" s="49">
        <v>0</v>
      </c>
      <c r="H410" s="49">
        <f t="shared" si="6"/>
        <v>2</v>
      </c>
    </row>
    <row r="411" spans="1:8" ht="20.100000000000001" customHeight="1" x14ac:dyDescent="0.25">
      <c r="A411" s="49">
        <v>1000001206</v>
      </c>
      <c r="B411" s="49" t="s">
        <v>202</v>
      </c>
      <c r="C411" s="49" t="s">
        <v>13</v>
      </c>
      <c r="D411" s="49" t="s">
        <v>16850</v>
      </c>
      <c r="E411" s="49" t="s">
        <v>1647</v>
      </c>
      <c r="F411" s="104">
        <v>6</v>
      </c>
      <c r="G411" s="104">
        <v>6</v>
      </c>
      <c r="H411" s="49">
        <f t="shared" si="6"/>
        <v>12</v>
      </c>
    </row>
    <row r="412" spans="1:8" ht="20.100000000000001" customHeight="1" x14ac:dyDescent="0.25">
      <c r="A412" s="49">
        <v>1000001208</v>
      </c>
      <c r="B412" s="49" t="s">
        <v>203</v>
      </c>
      <c r="C412" s="49" t="s">
        <v>13</v>
      </c>
      <c r="D412" s="49" t="s">
        <v>16850</v>
      </c>
      <c r="E412" s="49" t="s">
        <v>1647</v>
      </c>
      <c r="F412" s="104">
        <v>6</v>
      </c>
      <c r="G412" s="104">
        <v>6</v>
      </c>
      <c r="H412" s="49">
        <f t="shared" si="6"/>
        <v>12</v>
      </c>
    </row>
    <row r="413" spans="1:8" ht="20.100000000000001" customHeight="1" x14ac:dyDescent="0.25">
      <c r="A413" s="49">
        <v>1000001210</v>
      </c>
      <c r="B413" s="49" t="s">
        <v>204</v>
      </c>
      <c r="C413" s="49" t="s">
        <v>13</v>
      </c>
      <c r="D413" s="49" t="s">
        <v>16850</v>
      </c>
      <c r="E413" s="49" t="s">
        <v>1647</v>
      </c>
      <c r="F413" s="104">
        <v>6</v>
      </c>
      <c r="G413" s="104">
        <v>6</v>
      </c>
      <c r="H413" s="49">
        <f t="shared" si="6"/>
        <v>12</v>
      </c>
    </row>
    <row r="414" spans="1:8" ht="20.100000000000001" customHeight="1" x14ac:dyDescent="0.25">
      <c r="A414" s="49">
        <v>1000001218</v>
      </c>
      <c r="B414" s="49" t="s">
        <v>205</v>
      </c>
      <c r="C414" s="49" t="s">
        <v>13</v>
      </c>
      <c r="D414" s="49" t="s">
        <v>16850</v>
      </c>
      <c r="E414" s="49" t="s">
        <v>1647</v>
      </c>
      <c r="F414" s="104">
        <v>6</v>
      </c>
      <c r="G414" s="104">
        <v>6</v>
      </c>
      <c r="H414" s="49">
        <f t="shared" si="6"/>
        <v>12</v>
      </c>
    </row>
    <row r="415" spans="1:8" ht="20.100000000000001" customHeight="1" x14ac:dyDescent="0.25">
      <c r="A415" s="49">
        <v>1000001219</v>
      </c>
      <c r="B415" s="49" t="s">
        <v>10237</v>
      </c>
      <c r="C415" s="49" t="s">
        <v>13</v>
      </c>
      <c r="D415" s="49" t="s">
        <v>16850</v>
      </c>
      <c r="E415" s="49" t="s">
        <v>1647</v>
      </c>
      <c r="F415" s="49">
        <v>1</v>
      </c>
      <c r="G415" s="49">
        <v>0</v>
      </c>
      <c r="H415" s="49">
        <f t="shared" si="6"/>
        <v>1</v>
      </c>
    </row>
    <row r="416" spans="1:8" ht="20.100000000000001" customHeight="1" x14ac:dyDescent="0.25">
      <c r="A416" s="49">
        <v>1000001220</v>
      </c>
      <c r="B416" s="49" t="s">
        <v>10238</v>
      </c>
      <c r="C416" s="49" t="s">
        <v>13</v>
      </c>
      <c r="D416" s="49" t="s">
        <v>16850</v>
      </c>
      <c r="E416" s="49" t="s">
        <v>1647</v>
      </c>
      <c r="F416" s="49">
        <v>1</v>
      </c>
      <c r="G416" s="49">
        <v>0</v>
      </c>
      <c r="H416" s="49">
        <f t="shared" si="6"/>
        <v>1</v>
      </c>
    </row>
    <row r="417" spans="1:8" ht="20.100000000000001" customHeight="1" x14ac:dyDescent="0.25">
      <c r="A417" s="49">
        <v>1000001221</v>
      </c>
      <c r="B417" s="49" t="s">
        <v>10239</v>
      </c>
      <c r="C417" s="49" t="s">
        <v>13</v>
      </c>
      <c r="D417" s="49" t="s">
        <v>16850</v>
      </c>
      <c r="E417" s="49" t="s">
        <v>1647</v>
      </c>
      <c r="F417" s="49">
        <v>1</v>
      </c>
      <c r="G417" s="49">
        <v>0</v>
      </c>
      <c r="H417" s="49">
        <f t="shared" si="6"/>
        <v>1</v>
      </c>
    </row>
    <row r="418" spans="1:8" ht="20.100000000000001" customHeight="1" x14ac:dyDescent="0.25">
      <c r="A418" s="49">
        <v>1000001222</v>
      </c>
      <c r="B418" s="49" t="s">
        <v>10240</v>
      </c>
      <c r="C418" s="49" t="s">
        <v>13</v>
      </c>
      <c r="D418" s="49" t="s">
        <v>16850</v>
      </c>
      <c r="E418" s="49" t="s">
        <v>1647</v>
      </c>
      <c r="F418" s="104">
        <v>6</v>
      </c>
      <c r="G418" s="104">
        <v>6</v>
      </c>
      <c r="H418" s="49">
        <f t="shared" si="6"/>
        <v>12</v>
      </c>
    </row>
    <row r="419" spans="1:8" ht="20.100000000000001" customHeight="1" x14ac:dyDescent="0.25">
      <c r="A419" s="49">
        <v>1000001224</v>
      </c>
      <c r="B419" s="49" t="s">
        <v>10241</v>
      </c>
      <c r="C419" s="49" t="s">
        <v>13</v>
      </c>
      <c r="D419" s="49" t="s">
        <v>16850</v>
      </c>
      <c r="E419" s="49" t="s">
        <v>1647</v>
      </c>
      <c r="F419" s="49">
        <v>1</v>
      </c>
      <c r="G419" s="49">
        <v>0</v>
      </c>
      <c r="H419" s="49">
        <f t="shared" si="6"/>
        <v>1</v>
      </c>
    </row>
    <row r="420" spans="1:8" ht="20.100000000000001" customHeight="1" x14ac:dyDescent="0.25">
      <c r="A420" s="49">
        <v>1000001225</v>
      </c>
      <c r="B420" s="49" t="s">
        <v>10242</v>
      </c>
      <c r="C420" s="49" t="s">
        <v>13</v>
      </c>
      <c r="D420" s="49" t="s">
        <v>16850</v>
      </c>
      <c r="E420" s="49" t="s">
        <v>1647</v>
      </c>
      <c r="F420" s="104">
        <v>6</v>
      </c>
      <c r="G420" s="104">
        <v>6</v>
      </c>
      <c r="H420" s="49">
        <f t="shared" si="6"/>
        <v>12</v>
      </c>
    </row>
    <row r="421" spans="1:8" ht="20.100000000000001" customHeight="1" x14ac:dyDescent="0.25">
      <c r="A421" s="49">
        <v>1000001227</v>
      </c>
      <c r="B421" s="49" t="s">
        <v>10243</v>
      </c>
      <c r="C421" s="49" t="s">
        <v>13</v>
      </c>
      <c r="D421" s="49" t="s">
        <v>16850</v>
      </c>
      <c r="E421" s="49" t="s">
        <v>1647</v>
      </c>
      <c r="F421" s="104">
        <v>6</v>
      </c>
      <c r="G421" s="104">
        <v>6</v>
      </c>
      <c r="H421" s="49">
        <f t="shared" si="6"/>
        <v>12</v>
      </c>
    </row>
    <row r="422" spans="1:8" ht="20.100000000000001" customHeight="1" x14ac:dyDescent="0.25">
      <c r="A422" s="49">
        <v>1000001228</v>
      </c>
      <c r="B422" s="49" t="s">
        <v>206</v>
      </c>
      <c r="C422" s="49" t="s">
        <v>13</v>
      </c>
      <c r="D422" s="49" t="s">
        <v>16850</v>
      </c>
      <c r="E422" s="49" t="s">
        <v>1647</v>
      </c>
      <c r="F422" s="49">
        <v>1</v>
      </c>
      <c r="G422" s="49">
        <v>0</v>
      </c>
      <c r="H422" s="49">
        <f t="shared" si="6"/>
        <v>1</v>
      </c>
    </row>
    <row r="423" spans="1:8" ht="20.100000000000001" customHeight="1" x14ac:dyDescent="0.25">
      <c r="A423" s="49">
        <v>1000001230</v>
      </c>
      <c r="B423" s="49" t="s">
        <v>10244</v>
      </c>
      <c r="C423" s="49" t="s">
        <v>13</v>
      </c>
      <c r="D423" s="49" t="s">
        <v>16850</v>
      </c>
      <c r="E423" s="49" t="s">
        <v>1647</v>
      </c>
      <c r="F423" s="49">
        <v>1</v>
      </c>
      <c r="G423" s="49">
        <v>0</v>
      </c>
      <c r="H423" s="49">
        <f t="shared" si="6"/>
        <v>1</v>
      </c>
    </row>
    <row r="424" spans="1:8" ht="20.100000000000001" customHeight="1" x14ac:dyDescent="0.25">
      <c r="A424" s="49">
        <v>1000001233</v>
      </c>
      <c r="B424" s="49" t="s">
        <v>10245</v>
      </c>
      <c r="C424" s="49" t="s">
        <v>13</v>
      </c>
      <c r="D424" s="49" t="s">
        <v>16850</v>
      </c>
      <c r="E424" s="49" t="s">
        <v>1647</v>
      </c>
      <c r="F424" s="49">
        <v>1</v>
      </c>
      <c r="G424" s="49">
        <v>0</v>
      </c>
      <c r="H424" s="49">
        <f t="shared" si="6"/>
        <v>1</v>
      </c>
    </row>
    <row r="425" spans="1:8" ht="20.100000000000001" customHeight="1" x14ac:dyDescent="0.25">
      <c r="A425" s="49">
        <v>1000001234</v>
      </c>
      <c r="B425" s="49" t="s">
        <v>10246</v>
      </c>
      <c r="C425" s="49" t="s">
        <v>13</v>
      </c>
      <c r="D425" s="49" t="s">
        <v>16850</v>
      </c>
      <c r="E425" s="49" t="s">
        <v>1647</v>
      </c>
      <c r="F425" s="49">
        <v>1</v>
      </c>
      <c r="G425" s="49">
        <v>0</v>
      </c>
      <c r="H425" s="49">
        <f t="shared" si="6"/>
        <v>1</v>
      </c>
    </row>
    <row r="426" spans="1:8" ht="20.100000000000001" customHeight="1" x14ac:dyDescent="0.25">
      <c r="A426" s="49">
        <v>1000001236</v>
      </c>
      <c r="B426" s="49" t="s">
        <v>10247</v>
      </c>
      <c r="C426" s="49" t="s">
        <v>13</v>
      </c>
      <c r="D426" s="49" t="s">
        <v>16850</v>
      </c>
      <c r="E426" s="49" t="s">
        <v>1647</v>
      </c>
      <c r="F426" s="104">
        <v>6</v>
      </c>
      <c r="G426" s="104">
        <v>6</v>
      </c>
      <c r="H426" s="49">
        <f t="shared" si="6"/>
        <v>12</v>
      </c>
    </row>
    <row r="427" spans="1:8" ht="20.100000000000001" customHeight="1" x14ac:dyDescent="0.25">
      <c r="A427" s="49">
        <v>1000001239</v>
      </c>
      <c r="B427" s="49" t="s">
        <v>10248</v>
      </c>
      <c r="C427" s="49" t="s">
        <v>13</v>
      </c>
      <c r="D427" s="49" t="s">
        <v>16850</v>
      </c>
      <c r="E427" s="49" t="s">
        <v>1647</v>
      </c>
      <c r="F427" s="104">
        <v>6</v>
      </c>
      <c r="G427" s="104">
        <v>6</v>
      </c>
      <c r="H427" s="49">
        <f t="shared" si="6"/>
        <v>12</v>
      </c>
    </row>
    <row r="428" spans="1:8" ht="20.100000000000001" customHeight="1" x14ac:dyDescent="0.25">
      <c r="A428" s="49">
        <v>1000001240</v>
      </c>
      <c r="B428" s="49" t="s">
        <v>207</v>
      </c>
      <c r="C428" s="49" t="s">
        <v>13</v>
      </c>
      <c r="D428" s="49" t="s">
        <v>16850</v>
      </c>
      <c r="E428" s="49" t="s">
        <v>1647</v>
      </c>
      <c r="F428" s="49">
        <v>1</v>
      </c>
      <c r="G428" s="49">
        <v>0</v>
      </c>
      <c r="H428" s="49">
        <f t="shared" si="6"/>
        <v>1</v>
      </c>
    </row>
    <row r="429" spans="1:8" ht="20.100000000000001" customHeight="1" x14ac:dyDescent="0.25">
      <c r="A429" s="49">
        <v>1000001241</v>
      </c>
      <c r="B429" s="49" t="s">
        <v>10249</v>
      </c>
      <c r="C429" s="49" t="s">
        <v>13</v>
      </c>
      <c r="D429" s="49" t="s">
        <v>16850</v>
      </c>
      <c r="E429" s="49" t="s">
        <v>1647</v>
      </c>
      <c r="F429" s="104">
        <v>6</v>
      </c>
      <c r="G429" s="104">
        <v>6</v>
      </c>
      <c r="H429" s="49">
        <f t="shared" si="6"/>
        <v>12</v>
      </c>
    </row>
    <row r="430" spans="1:8" ht="20.100000000000001" customHeight="1" x14ac:dyDescent="0.25">
      <c r="A430" s="49">
        <v>1000001242</v>
      </c>
      <c r="B430" s="49" t="s">
        <v>208</v>
      </c>
      <c r="C430" s="49" t="s">
        <v>13</v>
      </c>
      <c r="D430" s="49" t="s">
        <v>16850</v>
      </c>
      <c r="E430" s="49" t="s">
        <v>1647</v>
      </c>
      <c r="F430" s="49">
        <v>1</v>
      </c>
      <c r="G430" s="49">
        <v>0</v>
      </c>
      <c r="H430" s="49">
        <f t="shared" si="6"/>
        <v>1</v>
      </c>
    </row>
    <row r="431" spans="1:8" ht="20.100000000000001" customHeight="1" x14ac:dyDescent="0.25">
      <c r="A431" s="49">
        <v>1000001243</v>
      </c>
      <c r="B431" s="49" t="s">
        <v>10250</v>
      </c>
      <c r="C431" s="49" t="s">
        <v>13</v>
      </c>
      <c r="D431" s="49" t="s">
        <v>16850</v>
      </c>
      <c r="E431" s="49" t="s">
        <v>1647</v>
      </c>
      <c r="F431" s="104">
        <v>6</v>
      </c>
      <c r="G431" s="104">
        <v>6</v>
      </c>
      <c r="H431" s="49">
        <f t="shared" si="6"/>
        <v>12</v>
      </c>
    </row>
    <row r="432" spans="1:8" ht="20.100000000000001" customHeight="1" x14ac:dyDescent="0.25">
      <c r="A432" s="49">
        <v>1000001244</v>
      </c>
      <c r="B432" s="49" t="s">
        <v>209</v>
      </c>
      <c r="C432" s="49" t="s">
        <v>13</v>
      </c>
      <c r="D432" s="49" t="s">
        <v>16850</v>
      </c>
      <c r="E432" s="49" t="s">
        <v>1647</v>
      </c>
      <c r="F432" s="49">
        <v>1</v>
      </c>
      <c r="G432" s="49">
        <v>0</v>
      </c>
      <c r="H432" s="49">
        <f t="shared" si="6"/>
        <v>1</v>
      </c>
    </row>
    <row r="433" spans="1:8" ht="20.100000000000001" customHeight="1" x14ac:dyDescent="0.25">
      <c r="A433" s="49">
        <v>1000001245</v>
      </c>
      <c r="B433" s="49" t="s">
        <v>10251</v>
      </c>
      <c r="C433" s="49" t="s">
        <v>13</v>
      </c>
      <c r="D433" s="49" t="s">
        <v>16850</v>
      </c>
      <c r="E433" s="49" t="s">
        <v>1647</v>
      </c>
      <c r="F433" s="49">
        <v>1</v>
      </c>
      <c r="G433" s="49">
        <v>0</v>
      </c>
      <c r="H433" s="49">
        <f t="shared" si="6"/>
        <v>1</v>
      </c>
    </row>
    <row r="434" spans="1:8" ht="20.100000000000001" customHeight="1" x14ac:dyDescent="0.25">
      <c r="A434" s="49">
        <v>1000001248</v>
      </c>
      <c r="B434" s="49" t="s">
        <v>10252</v>
      </c>
      <c r="C434" s="49" t="s">
        <v>13</v>
      </c>
      <c r="D434" s="49" t="s">
        <v>16850</v>
      </c>
      <c r="E434" s="49" t="s">
        <v>1647</v>
      </c>
      <c r="F434" s="49">
        <v>1</v>
      </c>
      <c r="G434" s="49">
        <v>0</v>
      </c>
      <c r="H434" s="49">
        <f t="shared" si="6"/>
        <v>1</v>
      </c>
    </row>
    <row r="435" spans="1:8" ht="20.100000000000001" customHeight="1" x14ac:dyDescent="0.25">
      <c r="A435" s="49">
        <v>1000001249</v>
      </c>
      <c r="B435" s="49" t="s">
        <v>10253</v>
      </c>
      <c r="C435" s="49" t="s">
        <v>13</v>
      </c>
      <c r="D435" s="49" t="s">
        <v>16850</v>
      </c>
      <c r="E435" s="49" t="s">
        <v>1647</v>
      </c>
      <c r="F435" s="49">
        <v>1</v>
      </c>
      <c r="G435" s="49">
        <v>0</v>
      </c>
      <c r="H435" s="49">
        <f t="shared" si="6"/>
        <v>1</v>
      </c>
    </row>
    <row r="436" spans="1:8" ht="20.100000000000001" customHeight="1" x14ac:dyDescent="0.25">
      <c r="A436" s="49">
        <v>1000001250</v>
      </c>
      <c r="B436" s="49" t="s">
        <v>10254</v>
      </c>
      <c r="C436" s="49" t="s">
        <v>13</v>
      </c>
      <c r="D436" s="49" t="s">
        <v>16850</v>
      </c>
      <c r="E436" s="49" t="s">
        <v>1647</v>
      </c>
      <c r="F436" s="49">
        <v>1</v>
      </c>
      <c r="G436" s="49">
        <v>0</v>
      </c>
      <c r="H436" s="49">
        <f t="shared" si="6"/>
        <v>1</v>
      </c>
    </row>
    <row r="437" spans="1:8" ht="20.100000000000001" customHeight="1" x14ac:dyDescent="0.25">
      <c r="A437" s="49">
        <v>1000001251</v>
      </c>
      <c r="B437" s="49" t="s">
        <v>10255</v>
      </c>
      <c r="C437" s="49" t="s">
        <v>13</v>
      </c>
      <c r="D437" s="49" t="s">
        <v>16850</v>
      </c>
      <c r="E437" s="49" t="s">
        <v>1647</v>
      </c>
      <c r="F437" s="49">
        <v>1</v>
      </c>
      <c r="G437" s="49">
        <v>0</v>
      </c>
      <c r="H437" s="49">
        <f t="shared" si="6"/>
        <v>1</v>
      </c>
    </row>
    <row r="438" spans="1:8" ht="20.100000000000001" customHeight="1" x14ac:dyDescent="0.25">
      <c r="A438" s="49">
        <v>1000001253</v>
      </c>
      <c r="B438" s="49" t="s">
        <v>210</v>
      </c>
      <c r="C438" s="49" t="s">
        <v>13</v>
      </c>
      <c r="D438" s="49" t="s">
        <v>16850</v>
      </c>
      <c r="E438" s="49" t="s">
        <v>1647</v>
      </c>
      <c r="F438" s="104">
        <v>6</v>
      </c>
      <c r="G438" s="104">
        <v>6</v>
      </c>
      <c r="H438" s="49">
        <f t="shared" si="6"/>
        <v>12</v>
      </c>
    </row>
    <row r="439" spans="1:8" ht="20.100000000000001" customHeight="1" x14ac:dyDescent="0.25">
      <c r="A439" s="49">
        <v>1000001254</v>
      </c>
      <c r="B439" s="49" t="s">
        <v>211</v>
      </c>
      <c r="C439" s="49" t="s">
        <v>13</v>
      </c>
      <c r="D439" s="49" t="s">
        <v>16850</v>
      </c>
      <c r="E439" s="49" t="s">
        <v>1647</v>
      </c>
      <c r="F439" s="49">
        <v>1</v>
      </c>
      <c r="G439" s="49">
        <v>0</v>
      </c>
      <c r="H439" s="49">
        <f t="shared" si="6"/>
        <v>1</v>
      </c>
    </row>
    <row r="440" spans="1:8" ht="20.100000000000001" customHeight="1" x14ac:dyDescent="0.25">
      <c r="A440" s="49">
        <v>1000001256</v>
      </c>
      <c r="B440" s="49" t="s">
        <v>10256</v>
      </c>
      <c r="C440" s="49" t="s">
        <v>13</v>
      </c>
      <c r="D440" s="49" t="s">
        <v>16850</v>
      </c>
      <c r="E440" s="49" t="s">
        <v>1647</v>
      </c>
      <c r="F440" s="104">
        <v>6</v>
      </c>
      <c r="G440" s="104">
        <v>6</v>
      </c>
      <c r="H440" s="49">
        <f t="shared" si="6"/>
        <v>12</v>
      </c>
    </row>
    <row r="441" spans="1:8" ht="20.100000000000001" customHeight="1" x14ac:dyDescent="0.25">
      <c r="A441" s="49">
        <v>1000001257</v>
      </c>
      <c r="B441" s="49" t="s">
        <v>10257</v>
      </c>
      <c r="C441" s="49" t="s">
        <v>13</v>
      </c>
      <c r="D441" s="49" t="s">
        <v>16850</v>
      </c>
      <c r="E441" s="49" t="s">
        <v>1647</v>
      </c>
      <c r="F441" s="49">
        <v>1</v>
      </c>
      <c r="G441" s="49">
        <v>0</v>
      </c>
      <c r="H441" s="49">
        <f t="shared" si="6"/>
        <v>1</v>
      </c>
    </row>
    <row r="442" spans="1:8" ht="20.100000000000001" customHeight="1" x14ac:dyDescent="0.25">
      <c r="A442" s="49">
        <v>1000001259</v>
      </c>
      <c r="B442" s="49" t="s">
        <v>10258</v>
      </c>
      <c r="C442" s="49" t="s">
        <v>13</v>
      </c>
      <c r="D442" s="49" t="s">
        <v>16850</v>
      </c>
      <c r="E442" s="49" t="s">
        <v>1647</v>
      </c>
      <c r="F442" s="49">
        <v>2</v>
      </c>
      <c r="G442" s="49">
        <v>0</v>
      </c>
      <c r="H442" s="49">
        <f t="shared" si="6"/>
        <v>2</v>
      </c>
    </row>
    <row r="443" spans="1:8" ht="20.100000000000001" customHeight="1" x14ac:dyDescent="0.25">
      <c r="A443" s="49">
        <v>1000001262</v>
      </c>
      <c r="B443" s="49" t="s">
        <v>10259</v>
      </c>
      <c r="C443" s="49" t="s">
        <v>13</v>
      </c>
      <c r="D443" s="49" t="s">
        <v>16850</v>
      </c>
      <c r="E443" s="49" t="s">
        <v>1647</v>
      </c>
      <c r="F443" s="49">
        <v>16</v>
      </c>
      <c r="G443" s="49">
        <v>0</v>
      </c>
      <c r="H443" s="49">
        <f t="shared" si="6"/>
        <v>16</v>
      </c>
    </row>
    <row r="444" spans="1:8" ht="20.100000000000001" customHeight="1" x14ac:dyDescent="0.25">
      <c r="A444" s="49">
        <v>1000001266</v>
      </c>
      <c r="B444" s="49" t="s">
        <v>10260</v>
      </c>
      <c r="C444" s="49" t="s">
        <v>13</v>
      </c>
      <c r="D444" s="49" t="s">
        <v>16850</v>
      </c>
      <c r="E444" s="49" t="s">
        <v>1647</v>
      </c>
      <c r="F444" s="49">
        <v>1</v>
      </c>
      <c r="G444" s="49">
        <v>0</v>
      </c>
      <c r="H444" s="49">
        <f t="shared" si="6"/>
        <v>1</v>
      </c>
    </row>
    <row r="445" spans="1:8" ht="20.100000000000001" customHeight="1" x14ac:dyDescent="0.25">
      <c r="A445" s="49">
        <v>1000001267</v>
      </c>
      <c r="B445" s="49" t="s">
        <v>10261</v>
      </c>
      <c r="C445" s="49" t="s">
        <v>13</v>
      </c>
      <c r="D445" s="49" t="s">
        <v>16850</v>
      </c>
      <c r="E445" s="49" t="s">
        <v>1647</v>
      </c>
      <c r="F445" s="49">
        <v>1</v>
      </c>
      <c r="G445" s="49">
        <v>0</v>
      </c>
      <c r="H445" s="49">
        <f t="shared" si="6"/>
        <v>1</v>
      </c>
    </row>
    <row r="446" spans="1:8" ht="20.100000000000001" customHeight="1" x14ac:dyDescent="0.25">
      <c r="A446" s="49">
        <v>1000001269</v>
      </c>
      <c r="B446" s="49" t="s">
        <v>10262</v>
      </c>
      <c r="C446" s="49" t="s">
        <v>1669</v>
      </c>
      <c r="D446" s="49" t="s">
        <v>16850</v>
      </c>
      <c r="E446" s="49" t="s">
        <v>1647</v>
      </c>
      <c r="F446" s="49">
        <v>800</v>
      </c>
      <c r="G446" s="49">
        <v>0</v>
      </c>
      <c r="H446" s="49">
        <f t="shared" si="6"/>
        <v>800</v>
      </c>
    </row>
    <row r="447" spans="1:8" ht="20.100000000000001" customHeight="1" x14ac:dyDescent="0.25">
      <c r="A447" s="49">
        <v>1000001270</v>
      </c>
      <c r="B447" s="49" t="s">
        <v>10263</v>
      </c>
      <c r="C447" s="49" t="s">
        <v>21</v>
      </c>
      <c r="D447" s="49" t="s">
        <v>16850</v>
      </c>
      <c r="E447" s="49" t="s">
        <v>1647</v>
      </c>
      <c r="F447" s="49">
        <v>26</v>
      </c>
      <c r="G447" s="49">
        <v>0</v>
      </c>
      <c r="H447" s="49">
        <f t="shared" si="6"/>
        <v>26</v>
      </c>
    </row>
    <row r="448" spans="1:8" ht="20.100000000000001" customHeight="1" x14ac:dyDescent="0.25">
      <c r="A448" s="49">
        <v>1000001271</v>
      </c>
      <c r="B448" s="49" t="s">
        <v>10264</v>
      </c>
      <c r="C448" s="49" t="s">
        <v>1668</v>
      </c>
      <c r="D448" s="49" t="s">
        <v>16850</v>
      </c>
      <c r="E448" s="49" t="s">
        <v>1647</v>
      </c>
      <c r="F448" s="49">
        <v>0</v>
      </c>
      <c r="G448" s="49">
        <v>40</v>
      </c>
      <c r="H448" s="49">
        <f t="shared" si="6"/>
        <v>40</v>
      </c>
    </row>
    <row r="449" spans="1:8" ht="20.100000000000001" customHeight="1" x14ac:dyDescent="0.25">
      <c r="A449" s="49">
        <v>1000001272</v>
      </c>
      <c r="B449" s="49" t="s">
        <v>10265</v>
      </c>
      <c r="C449" s="49" t="s">
        <v>1668</v>
      </c>
      <c r="D449" s="49" t="s">
        <v>16850</v>
      </c>
      <c r="E449" s="49" t="s">
        <v>1647</v>
      </c>
      <c r="F449" s="49">
        <v>0</v>
      </c>
      <c r="G449" s="49">
        <v>40</v>
      </c>
      <c r="H449" s="49">
        <f t="shared" si="6"/>
        <v>40</v>
      </c>
    </row>
    <row r="450" spans="1:8" ht="20.100000000000001" customHeight="1" x14ac:dyDescent="0.25">
      <c r="A450" s="49">
        <v>1000001302</v>
      </c>
      <c r="B450" s="49" t="s">
        <v>10266</v>
      </c>
      <c r="C450" s="49" t="s">
        <v>14</v>
      </c>
      <c r="D450" s="49" t="s">
        <v>16850</v>
      </c>
      <c r="E450" s="49" t="s">
        <v>1647</v>
      </c>
      <c r="F450" s="49">
        <v>1921</v>
      </c>
      <c r="G450" s="49">
        <v>1458</v>
      </c>
      <c r="H450" s="49">
        <f t="shared" ref="H450:H513" si="7">F450+G450</f>
        <v>3379</v>
      </c>
    </row>
    <row r="451" spans="1:8" ht="20.100000000000001" customHeight="1" x14ac:dyDescent="0.25">
      <c r="A451" s="49">
        <v>1000001353</v>
      </c>
      <c r="B451" s="49" t="s">
        <v>10267</v>
      </c>
      <c r="C451" s="49" t="s">
        <v>16</v>
      </c>
      <c r="D451" s="49" t="s">
        <v>16850</v>
      </c>
      <c r="E451" s="49" t="s">
        <v>1647</v>
      </c>
      <c r="F451" s="49">
        <v>20</v>
      </c>
      <c r="G451" s="49">
        <v>10</v>
      </c>
      <c r="H451" s="49">
        <f t="shared" si="7"/>
        <v>30</v>
      </c>
    </row>
    <row r="452" spans="1:8" ht="20.100000000000001" customHeight="1" x14ac:dyDescent="0.25">
      <c r="A452" s="49">
        <v>1000001359</v>
      </c>
      <c r="B452" s="49" t="s">
        <v>212</v>
      </c>
      <c r="C452" s="49" t="s">
        <v>22</v>
      </c>
      <c r="D452" s="49" t="s">
        <v>16850</v>
      </c>
      <c r="E452" s="49" t="s">
        <v>1647</v>
      </c>
      <c r="F452" s="49">
        <v>1280</v>
      </c>
      <c r="G452" s="49">
        <v>1520</v>
      </c>
      <c r="H452" s="49">
        <f t="shared" si="7"/>
        <v>2800</v>
      </c>
    </row>
    <row r="453" spans="1:8" ht="20.100000000000001" customHeight="1" x14ac:dyDescent="0.25">
      <c r="A453" s="49">
        <v>1000001362</v>
      </c>
      <c r="B453" s="49" t="s">
        <v>10268</v>
      </c>
      <c r="C453" s="49" t="s">
        <v>1671</v>
      </c>
      <c r="D453" s="49" t="s">
        <v>16850</v>
      </c>
      <c r="E453" s="49" t="s">
        <v>1647</v>
      </c>
      <c r="F453" s="49">
        <v>852</v>
      </c>
      <c r="G453" s="49">
        <v>140</v>
      </c>
      <c r="H453" s="49">
        <f t="shared" si="7"/>
        <v>992</v>
      </c>
    </row>
    <row r="454" spans="1:8" ht="20.100000000000001" customHeight="1" x14ac:dyDescent="0.25">
      <c r="A454" s="49">
        <v>1000001369</v>
      </c>
      <c r="B454" s="49" t="s">
        <v>10269</v>
      </c>
      <c r="C454" s="49" t="s">
        <v>1674</v>
      </c>
      <c r="D454" s="49" t="s">
        <v>16850</v>
      </c>
      <c r="E454" s="49" t="s">
        <v>1647</v>
      </c>
      <c r="F454" s="49">
        <v>229</v>
      </c>
      <c r="G454" s="49">
        <v>132</v>
      </c>
      <c r="H454" s="49">
        <f t="shared" si="7"/>
        <v>361</v>
      </c>
    </row>
    <row r="455" spans="1:8" ht="20.100000000000001" customHeight="1" x14ac:dyDescent="0.25">
      <c r="A455" s="49">
        <v>1000001374</v>
      </c>
      <c r="B455" s="49" t="s">
        <v>10270</v>
      </c>
      <c r="C455" s="49" t="s">
        <v>1669</v>
      </c>
      <c r="D455" s="49" t="s">
        <v>16850</v>
      </c>
      <c r="E455" s="49" t="s">
        <v>1647</v>
      </c>
      <c r="F455" s="49">
        <v>6330</v>
      </c>
      <c r="G455" s="49">
        <v>5820</v>
      </c>
      <c r="H455" s="49">
        <f t="shared" si="7"/>
        <v>12150</v>
      </c>
    </row>
    <row r="456" spans="1:8" ht="20.100000000000001" customHeight="1" x14ac:dyDescent="0.25">
      <c r="A456" s="49">
        <v>1000001380</v>
      </c>
      <c r="B456" s="49" t="s">
        <v>10271</v>
      </c>
      <c r="C456" s="49" t="s">
        <v>13</v>
      </c>
      <c r="D456" s="49" t="s">
        <v>16850</v>
      </c>
      <c r="E456" s="49" t="s">
        <v>1647</v>
      </c>
      <c r="F456" s="104">
        <v>6</v>
      </c>
      <c r="G456" s="104">
        <v>6</v>
      </c>
      <c r="H456" s="49">
        <f t="shared" si="7"/>
        <v>12</v>
      </c>
    </row>
    <row r="457" spans="1:8" ht="20.100000000000001" customHeight="1" x14ac:dyDescent="0.25">
      <c r="A457" s="49">
        <v>1000001400</v>
      </c>
      <c r="B457" s="49" t="s">
        <v>10272</v>
      </c>
      <c r="C457" s="49" t="s">
        <v>13</v>
      </c>
      <c r="D457" s="49" t="s">
        <v>16850</v>
      </c>
      <c r="E457" s="49" t="s">
        <v>1647</v>
      </c>
      <c r="F457" s="49">
        <v>92</v>
      </c>
      <c r="G457" s="49">
        <v>0</v>
      </c>
      <c r="H457" s="49">
        <f t="shared" si="7"/>
        <v>92</v>
      </c>
    </row>
    <row r="458" spans="1:8" ht="20.100000000000001" customHeight="1" x14ac:dyDescent="0.25">
      <c r="A458" s="49">
        <v>1000001401</v>
      </c>
      <c r="B458" s="49" t="s">
        <v>10273</v>
      </c>
      <c r="C458" s="49" t="s">
        <v>1669</v>
      </c>
      <c r="D458" s="49" t="s">
        <v>16850</v>
      </c>
      <c r="E458" s="49" t="s">
        <v>1647</v>
      </c>
      <c r="F458" s="49">
        <v>700</v>
      </c>
      <c r="G458" s="49">
        <v>820</v>
      </c>
      <c r="H458" s="49">
        <f t="shared" si="7"/>
        <v>1520</v>
      </c>
    </row>
    <row r="459" spans="1:8" ht="20.100000000000001" customHeight="1" x14ac:dyDescent="0.25">
      <c r="A459" s="49">
        <v>1000001402</v>
      </c>
      <c r="B459" s="49" t="s">
        <v>10274</v>
      </c>
      <c r="C459" s="49" t="s">
        <v>22</v>
      </c>
      <c r="D459" s="49" t="s">
        <v>16850</v>
      </c>
      <c r="E459" s="49" t="s">
        <v>1647</v>
      </c>
      <c r="F459" s="49">
        <v>20</v>
      </c>
      <c r="G459" s="49">
        <v>0</v>
      </c>
      <c r="H459" s="49">
        <f t="shared" si="7"/>
        <v>20</v>
      </c>
    </row>
    <row r="460" spans="1:8" ht="20.100000000000001" customHeight="1" x14ac:dyDescent="0.25">
      <c r="A460" s="49">
        <v>1000001403</v>
      </c>
      <c r="B460" s="49" t="s">
        <v>10275</v>
      </c>
      <c r="C460" s="49" t="s">
        <v>22</v>
      </c>
      <c r="D460" s="49" t="s">
        <v>16850</v>
      </c>
      <c r="E460" s="49" t="s">
        <v>1647</v>
      </c>
      <c r="F460" s="49">
        <v>29180</v>
      </c>
      <c r="G460" s="49">
        <v>26682</v>
      </c>
      <c r="H460" s="49">
        <f t="shared" si="7"/>
        <v>55862</v>
      </c>
    </row>
    <row r="461" spans="1:8" ht="20.100000000000001" customHeight="1" x14ac:dyDescent="0.25">
      <c r="A461" s="49">
        <v>1000001411</v>
      </c>
      <c r="B461" s="49" t="s">
        <v>10276</v>
      </c>
      <c r="C461" s="49" t="s">
        <v>13</v>
      </c>
      <c r="D461" s="49" t="s">
        <v>16850</v>
      </c>
      <c r="E461" s="49" t="s">
        <v>1647</v>
      </c>
      <c r="F461" s="49">
        <v>7</v>
      </c>
      <c r="G461" s="49">
        <v>0</v>
      </c>
      <c r="H461" s="49">
        <f t="shared" si="7"/>
        <v>7</v>
      </c>
    </row>
    <row r="462" spans="1:8" ht="20.100000000000001" customHeight="1" x14ac:dyDescent="0.25">
      <c r="A462" s="49">
        <v>1000001414</v>
      </c>
      <c r="B462" s="49" t="s">
        <v>10277</v>
      </c>
      <c r="C462" s="49" t="s">
        <v>13</v>
      </c>
      <c r="D462" s="49" t="s">
        <v>16850</v>
      </c>
      <c r="E462" s="49" t="s">
        <v>1647</v>
      </c>
      <c r="F462" s="49">
        <v>1</v>
      </c>
      <c r="G462" s="49">
        <v>0</v>
      </c>
      <c r="H462" s="49">
        <f t="shared" si="7"/>
        <v>1</v>
      </c>
    </row>
    <row r="463" spans="1:8" ht="20.100000000000001" customHeight="1" x14ac:dyDescent="0.25">
      <c r="A463" s="49">
        <v>1000001428</v>
      </c>
      <c r="B463" s="49" t="s">
        <v>213</v>
      </c>
      <c r="C463" s="49" t="s">
        <v>1672</v>
      </c>
      <c r="D463" s="49" t="s">
        <v>16850</v>
      </c>
      <c r="E463" s="49" t="s">
        <v>1647</v>
      </c>
      <c r="F463" s="49">
        <v>1000</v>
      </c>
      <c r="G463" s="49">
        <v>7000</v>
      </c>
      <c r="H463" s="49">
        <f t="shared" si="7"/>
        <v>8000</v>
      </c>
    </row>
    <row r="464" spans="1:8" ht="20.100000000000001" customHeight="1" x14ac:dyDescent="0.25">
      <c r="A464" s="49">
        <v>1000001431</v>
      </c>
      <c r="B464" s="49" t="s">
        <v>10278</v>
      </c>
      <c r="C464" s="49" t="s">
        <v>1672</v>
      </c>
      <c r="D464" s="49" t="s">
        <v>16850</v>
      </c>
      <c r="E464" s="49" t="s">
        <v>1647</v>
      </c>
      <c r="F464" s="49">
        <v>1079428.2800000003</v>
      </c>
      <c r="G464" s="49">
        <v>6901.34</v>
      </c>
      <c r="H464" s="49">
        <f t="shared" si="7"/>
        <v>1086329.6200000003</v>
      </c>
    </row>
    <row r="465" spans="1:8" ht="20.100000000000001" customHeight="1" x14ac:dyDescent="0.25">
      <c r="A465" s="49">
        <v>1000001432</v>
      </c>
      <c r="B465" s="49" t="s">
        <v>10279</v>
      </c>
      <c r="C465" s="49" t="s">
        <v>1672</v>
      </c>
      <c r="D465" s="49" t="s">
        <v>16850</v>
      </c>
      <c r="E465" s="49" t="s">
        <v>1647</v>
      </c>
      <c r="F465" s="49">
        <v>3405500</v>
      </c>
      <c r="G465" s="49">
        <v>3989157.93</v>
      </c>
      <c r="H465" s="49">
        <f t="shared" si="7"/>
        <v>7394657.9299999997</v>
      </c>
    </row>
    <row r="466" spans="1:8" ht="20.100000000000001" customHeight="1" x14ac:dyDescent="0.25">
      <c r="A466" s="49">
        <v>1000001435</v>
      </c>
      <c r="B466" s="49" t="s">
        <v>10280</v>
      </c>
      <c r="C466" s="49" t="s">
        <v>1672</v>
      </c>
      <c r="D466" s="49" t="s">
        <v>16850</v>
      </c>
      <c r="E466" s="49" t="s">
        <v>1647</v>
      </c>
      <c r="F466" s="49">
        <v>3508.02</v>
      </c>
      <c r="G466" s="49">
        <v>33271.78</v>
      </c>
      <c r="H466" s="49">
        <f t="shared" si="7"/>
        <v>36779.799999999996</v>
      </c>
    </row>
    <row r="467" spans="1:8" ht="20.100000000000001" customHeight="1" x14ac:dyDescent="0.25">
      <c r="A467" s="49">
        <v>1000001436</v>
      </c>
      <c r="B467" s="49" t="s">
        <v>10281</v>
      </c>
      <c r="C467" s="49" t="s">
        <v>1672</v>
      </c>
      <c r="D467" s="49" t="s">
        <v>16850</v>
      </c>
      <c r="E467" s="49" t="s">
        <v>1647</v>
      </c>
      <c r="F467" s="49">
        <v>10048.64</v>
      </c>
      <c r="G467" s="49">
        <v>24001.39</v>
      </c>
      <c r="H467" s="49">
        <f t="shared" si="7"/>
        <v>34050.03</v>
      </c>
    </row>
    <row r="468" spans="1:8" ht="20.100000000000001" customHeight="1" x14ac:dyDescent="0.25">
      <c r="A468" s="49">
        <v>1000001437</v>
      </c>
      <c r="B468" s="49" t="s">
        <v>10282</v>
      </c>
      <c r="C468" s="49" t="s">
        <v>1672</v>
      </c>
      <c r="D468" s="49" t="s">
        <v>16850</v>
      </c>
      <c r="E468" s="49" t="s">
        <v>1647</v>
      </c>
      <c r="F468" s="49">
        <v>0</v>
      </c>
      <c r="G468" s="49">
        <v>2306.14</v>
      </c>
      <c r="H468" s="49">
        <f t="shared" si="7"/>
        <v>2306.14</v>
      </c>
    </row>
    <row r="469" spans="1:8" ht="20.100000000000001" customHeight="1" x14ac:dyDescent="0.25">
      <c r="A469" s="49">
        <v>1000001438</v>
      </c>
      <c r="B469" s="49" t="s">
        <v>214</v>
      </c>
      <c r="C469" s="49" t="s">
        <v>1672</v>
      </c>
      <c r="D469" s="49" t="s">
        <v>16850</v>
      </c>
      <c r="E469" s="49" t="s">
        <v>1647</v>
      </c>
      <c r="F469" s="49">
        <v>0</v>
      </c>
      <c r="G469" s="49">
        <v>2123.17</v>
      </c>
      <c r="H469" s="49">
        <f t="shared" si="7"/>
        <v>2123.17</v>
      </c>
    </row>
    <row r="470" spans="1:8" ht="20.100000000000001" customHeight="1" x14ac:dyDescent="0.25">
      <c r="A470" s="49">
        <v>1000001439</v>
      </c>
      <c r="B470" s="49" t="s">
        <v>215</v>
      </c>
      <c r="C470" s="49" t="s">
        <v>1672</v>
      </c>
      <c r="D470" s="49" t="s">
        <v>16850</v>
      </c>
      <c r="E470" s="49" t="s">
        <v>1647</v>
      </c>
      <c r="F470" s="49">
        <v>0</v>
      </c>
      <c r="G470" s="49">
        <v>54.43</v>
      </c>
      <c r="H470" s="49">
        <f t="shared" si="7"/>
        <v>54.43</v>
      </c>
    </row>
    <row r="471" spans="1:8" ht="20.100000000000001" customHeight="1" x14ac:dyDescent="0.25">
      <c r="A471" s="49">
        <v>1000001440</v>
      </c>
      <c r="B471" s="49" t="s">
        <v>10283</v>
      </c>
      <c r="C471" s="49" t="s">
        <v>1672</v>
      </c>
      <c r="D471" s="49" t="s">
        <v>16850</v>
      </c>
      <c r="E471" s="49" t="s">
        <v>1647</v>
      </c>
      <c r="F471" s="49">
        <v>0</v>
      </c>
      <c r="G471" s="49">
        <v>582.54999999999995</v>
      </c>
      <c r="H471" s="49">
        <f t="shared" si="7"/>
        <v>582.54999999999995</v>
      </c>
    </row>
    <row r="472" spans="1:8" ht="20.100000000000001" customHeight="1" x14ac:dyDescent="0.25">
      <c r="A472" s="49">
        <v>1000001441</v>
      </c>
      <c r="B472" s="49" t="s">
        <v>216</v>
      </c>
      <c r="C472" s="49" t="s">
        <v>1672</v>
      </c>
      <c r="D472" s="49" t="s">
        <v>16850</v>
      </c>
      <c r="E472" s="49" t="s">
        <v>1647</v>
      </c>
      <c r="F472" s="49">
        <v>0</v>
      </c>
      <c r="G472" s="49">
        <v>2599.16</v>
      </c>
      <c r="H472" s="49">
        <f t="shared" si="7"/>
        <v>2599.16</v>
      </c>
    </row>
    <row r="473" spans="1:8" ht="20.100000000000001" customHeight="1" x14ac:dyDescent="0.25">
      <c r="A473" s="49">
        <v>1000001442</v>
      </c>
      <c r="B473" s="49" t="s">
        <v>10284</v>
      </c>
      <c r="C473" s="49" t="s">
        <v>1672</v>
      </c>
      <c r="D473" s="49" t="s">
        <v>16850</v>
      </c>
      <c r="E473" s="49" t="s">
        <v>1647</v>
      </c>
      <c r="F473" s="49">
        <v>0</v>
      </c>
      <c r="G473" s="49">
        <v>60.11</v>
      </c>
      <c r="H473" s="49">
        <f t="shared" si="7"/>
        <v>60.11</v>
      </c>
    </row>
    <row r="474" spans="1:8" ht="20.100000000000001" customHeight="1" x14ac:dyDescent="0.25">
      <c r="A474" s="49">
        <v>1000001444</v>
      </c>
      <c r="B474" s="49" t="s">
        <v>10285</v>
      </c>
      <c r="C474" s="49" t="s">
        <v>1672</v>
      </c>
      <c r="D474" s="49" t="s">
        <v>16850</v>
      </c>
      <c r="E474" s="49" t="s">
        <v>1647</v>
      </c>
      <c r="F474" s="49">
        <v>55200</v>
      </c>
      <c r="G474" s="49">
        <v>456.97</v>
      </c>
      <c r="H474" s="49">
        <f t="shared" si="7"/>
        <v>55656.97</v>
      </c>
    </row>
    <row r="475" spans="1:8" ht="20.100000000000001" customHeight="1" x14ac:dyDescent="0.25">
      <c r="A475" s="49">
        <v>1000001445</v>
      </c>
      <c r="B475" s="49" t="s">
        <v>217</v>
      </c>
      <c r="C475" s="49" t="s">
        <v>1672</v>
      </c>
      <c r="D475" s="49" t="s">
        <v>16850</v>
      </c>
      <c r="E475" s="49" t="s">
        <v>1647</v>
      </c>
      <c r="F475" s="49">
        <v>33875</v>
      </c>
      <c r="G475" s="49">
        <v>283</v>
      </c>
      <c r="H475" s="49">
        <f t="shared" si="7"/>
        <v>34158</v>
      </c>
    </row>
    <row r="476" spans="1:8" ht="20.100000000000001" customHeight="1" x14ac:dyDescent="0.25">
      <c r="A476" s="49">
        <v>1000001446</v>
      </c>
      <c r="B476" s="49" t="s">
        <v>10286</v>
      </c>
      <c r="C476" s="49" t="s">
        <v>1672</v>
      </c>
      <c r="D476" s="49" t="s">
        <v>16850</v>
      </c>
      <c r="E476" s="49" t="s">
        <v>1647</v>
      </c>
      <c r="F476" s="49">
        <v>19050</v>
      </c>
      <c r="G476" s="49">
        <v>5650</v>
      </c>
      <c r="H476" s="49">
        <f t="shared" si="7"/>
        <v>24700</v>
      </c>
    </row>
    <row r="477" spans="1:8" ht="20.100000000000001" customHeight="1" x14ac:dyDescent="0.25">
      <c r="A477" s="49">
        <v>1000001447</v>
      </c>
      <c r="B477" s="49" t="s">
        <v>10287</v>
      </c>
      <c r="C477" s="49" t="s">
        <v>16</v>
      </c>
      <c r="D477" s="49" t="s">
        <v>16850</v>
      </c>
      <c r="E477" s="49" t="s">
        <v>1647</v>
      </c>
      <c r="F477" s="49">
        <v>200</v>
      </c>
      <c r="G477" s="49">
        <v>250</v>
      </c>
      <c r="H477" s="49">
        <f t="shared" si="7"/>
        <v>450</v>
      </c>
    </row>
    <row r="478" spans="1:8" ht="20.100000000000001" customHeight="1" x14ac:dyDescent="0.25">
      <c r="A478" s="49">
        <v>1000001449</v>
      </c>
      <c r="B478" s="49" t="s">
        <v>10288</v>
      </c>
      <c r="C478" s="49" t="s">
        <v>1669</v>
      </c>
      <c r="D478" s="49" t="s">
        <v>16850</v>
      </c>
      <c r="E478" s="49" t="s">
        <v>1647</v>
      </c>
      <c r="F478" s="49">
        <v>500</v>
      </c>
      <c r="G478" s="49">
        <v>530</v>
      </c>
      <c r="H478" s="49">
        <f t="shared" si="7"/>
        <v>1030</v>
      </c>
    </row>
    <row r="479" spans="1:8" ht="20.100000000000001" customHeight="1" x14ac:dyDescent="0.25">
      <c r="A479" s="49">
        <v>1000001451</v>
      </c>
      <c r="B479" s="49" t="s">
        <v>10289</v>
      </c>
      <c r="C479" s="49" t="s">
        <v>1669</v>
      </c>
      <c r="D479" s="49" t="s">
        <v>16850</v>
      </c>
      <c r="E479" s="49" t="s">
        <v>1647</v>
      </c>
      <c r="F479" s="49">
        <v>1020</v>
      </c>
      <c r="G479" s="49">
        <v>120</v>
      </c>
      <c r="H479" s="49">
        <f t="shared" si="7"/>
        <v>1140</v>
      </c>
    </row>
    <row r="480" spans="1:8" ht="20.100000000000001" customHeight="1" x14ac:dyDescent="0.25">
      <c r="A480" s="49">
        <v>1000001465</v>
      </c>
      <c r="B480" s="49" t="s">
        <v>10290</v>
      </c>
      <c r="C480" s="49" t="s">
        <v>1669</v>
      </c>
      <c r="D480" s="49" t="s">
        <v>16850</v>
      </c>
      <c r="E480" s="49" t="s">
        <v>1647</v>
      </c>
      <c r="F480" s="49">
        <v>0</v>
      </c>
      <c r="G480" s="49">
        <v>14</v>
      </c>
      <c r="H480" s="49">
        <f t="shared" si="7"/>
        <v>14</v>
      </c>
    </row>
    <row r="481" spans="1:8" ht="20.100000000000001" customHeight="1" x14ac:dyDescent="0.25">
      <c r="A481" s="49">
        <v>1000001501</v>
      </c>
      <c r="B481" s="49" t="s">
        <v>10291</v>
      </c>
      <c r="C481" s="49" t="s">
        <v>1669</v>
      </c>
      <c r="D481" s="49" t="s">
        <v>16850</v>
      </c>
      <c r="E481" s="49" t="s">
        <v>1647</v>
      </c>
      <c r="F481" s="49">
        <v>0</v>
      </c>
      <c r="G481" s="49">
        <v>60</v>
      </c>
      <c r="H481" s="49">
        <f t="shared" si="7"/>
        <v>60</v>
      </c>
    </row>
    <row r="482" spans="1:8" ht="20.100000000000001" customHeight="1" x14ac:dyDescent="0.25">
      <c r="A482" s="49">
        <v>1000001514</v>
      </c>
      <c r="B482" s="49" t="s">
        <v>10292</v>
      </c>
      <c r="C482" s="49" t="s">
        <v>13</v>
      </c>
      <c r="D482" s="49" t="s">
        <v>16850</v>
      </c>
      <c r="E482" s="49" t="s">
        <v>1647</v>
      </c>
      <c r="F482" s="49">
        <v>1</v>
      </c>
      <c r="G482" s="49">
        <v>0</v>
      </c>
      <c r="H482" s="49">
        <f t="shared" si="7"/>
        <v>1</v>
      </c>
    </row>
    <row r="483" spans="1:8" ht="20.100000000000001" customHeight="1" x14ac:dyDescent="0.25">
      <c r="A483" s="49">
        <v>1000001532</v>
      </c>
      <c r="B483" s="49" t="s">
        <v>218</v>
      </c>
      <c r="C483" s="49" t="s">
        <v>13</v>
      </c>
      <c r="D483" s="49" t="s">
        <v>16850</v>
      </c>
      <c r="E483" s="49" t="s">
        <v>1647</v>
      </c>
      <c r="F483" s="104">
        <v>6</v>
      </c>
      <c r="G483" s="104">
        <v>6</v>
      </c>
      <c r="H483" s="49">
        <f t="shared" si="7"/>
        <v>12</v>
      </c>
    </row>
    <row r="484" spans="1:8" ht="20.100000000000001" customHeight="1" x14ac:dyDescent="0.25">
      <c r="A484" s="49">
        <v>1000001534</v>
      </c>
      <c r="B484" s="49" t="s">
        <v>219</v>
      </c>
      <c r="C484" s="49" t="s">
        <v>13</v>
      </c>
      <c r="D484" s="49" t="s">
        <v>16850</v>
      </c>
      <c r="E484" s="49" t="s">
        <v>1647</v>
      </c>
      <c r="F484" s="104">
        <v>6</v>
      </c>
      <c r="G484" s="104">
        <v>6</v>
      </c>
      <c r="H484" s="49">
        <f t="shared" si="7"/>
        <v>12</v>
      </c>
    </row>
    <row r="485" spans="1:8" ht="20.100000000000001" customHeight="1" x14ac:dyDescent="0.25">
      <c r="A485" s="49">
        <v>1000001536</v>
      </c>
      <c r="B485" s="49" t="s">
        <v>220</v>
      </c>
      <c r="C485" s="49" t="s">
        <v>13</v>
      </c>
      <c r="D485" s="49" t="s">
        <v>16850</v>
      </c>
      <c r="E485" s="49" t="s">
        <v>1647</v>
      </c>
      <c r="F485" s="49">
        <v>1</v>
      </c>
      <c r="G485" s="49">
        <v>0</v>
      </c>
      <c r="H485" s="49">
        <f t="shared" si="7"/>
        <v>1</v>
      </c>
    </row>
    <row r="486" spans="1:8" ht="20.100000000000001" customHeight="1" x14ac:dyDescent="0.25">
      <c r="A486" s="49">
        <v>1000001541</v>
      </c>
      <c r="B486" s="49" t="s">
        <v>10293</v>
      </c>
      <c r="C486" s="49" t="s">
        <v>13</v>
      </c>
      <c r="D486" s="49" t="s">
        <v>16850</v>
      </c>
      <c r="E486" s="49" t="s">
        <v>1647</v>
      </c>
      <c r="F486" s="104">
        <v>6</v>
      </c>
      <c r="G486" s="104">
        <v>6</v>
      </c>
      <c r="H486" s="49">
        <f t="shared" si="7"/>
        <v>12</v>
      </c>
    </row>
    <row r="487" spans="1:8" ht="20.100000000000001" customHeight="1" x14ac:dyDescent="0.25">
      <c r="A487" s="49">
        <v>1000001596</v>
      </c>
      <c r="B487" s="49" t="s">
        <v>10294</v>
      </c>
      <c r="C487" s="49" t="s">
        <v>13</v>
      </c>
      <c r="D487" s="49" t="s">
        <v>16850</v>
      </c>
      <c r="E487" s="49" t="s">
        <v>1647</v>
      </c>
      <c r="F487" s="104">
        <v>6</v>
      </c>
      <c r="G487" s="104">
        <v>6</v>
      </c>
      <c r="H487" s="49">
        <f t="shared" si="7"/>
        <v>12</v>
      </c>
    </row>
    <row r="488" spans="1:8" ht="20.100000000000001" customHeight="1" x14ac:dyDescent="0.25">
      <c r="A488" s="49">
        <v>1000001628</v>
      </c>
      <c r="B488" s="49" t="s">
        <v>10295</v>
      </c>
      <c r="C488" s="49" t="s">
        <v>1669</v>
      </c>
      <c r="D488" s="49" t="s">
        <v>16850</v>
      </c>
      <c r="E488" s="49" t="s">
        <v>1647</v>
      </c>
      <c r="F488" s="104">
        <v>6</v>
      </c>
      <c r="G488" s="104">
        <v>6</v>
      </c>
      <c r="H488" s="49">
        <f t="shared" si="7"/>
        <v>12</v>
      </c>
    </row>
    <row r="489" spans="1:8" ht="20.100000000000001" customHeight="1" x14ac:dyDescent="0.25">
      <c r="A489" s="49">
        <v>1000001661</v>
      </c>
      <c r="B489" s="49" t="s">
        <v>10296</v>
      </c>
      <c r="C489" s="49" t="s">
        <v>1667</v>
      </c>
      <c r="D489" s="49" t="s">
        <v>16850</v>
      </c>
      <c r="E489" s="49" t="s">
        <v>1647</v>
      </c>
      <c r="F489" s="49">
        <v>6</v>
      </c>
      <c r="G489" s="49">
        <v>0</v>
      </c>
      <c r="H489" s="49">
        <f t="shared" si="7"/>
        <v>6</v>
      </c>
    </row>
    <row r="490" spans="1:8" ht="20.100000000000001" customHeight="1" x14ac:dyDescent="0.25">
      <c r="A490" s="49">
        <v>1000001782</v>
      </c>
      <c r="B490" s="49" t="s">
        <v>10297</v>
      </c>
      <c r="C490" s="49" t="s">
        <v>13</v>
      </c>
      <c r="D490" s="49" t="s">
        <v>16850</v>
      </c>
      <c r="E490" s="49" t="s">
        <v>1647</v>
      </c>
      <c r="F490" s="49">
        <v>0</v>
      </c>
      <c r="G490" s="49">
        <v>47</v>
      </c>
      <c r="H490" s="49">
        <f t="shared" si="7"/>
        <v>47</v>
      </c>
    </row>
    <row r="491" spans="1:8" ht="20.100000000000001" customHeight="1" x14ac:dyDescent="0.25">
      <c r="A491" s="49">
        <v>1000001817</v>
      </c>
      <c r="B491" s="49" t="s">
        <v>10298</v>
      </c>
      <c r="C491" s="49" t="s">
        <v>1669</v>
      </c>
      <c r="D491" s="49" t="s">
        <v>16850</v>
      </c>
      <c r="E491" s="49" t="s">
        <v>1647</v>
      </c>
      <c r="F491" s="49">
        <v>1000</v>
      </c>
      <c r="G491" s="49">
        <v>218</v>
      </c>
      <c r="H491" s="49">
        <f t="shared" si="7"/>
        <v>1218</v>
      </c>
    </row>
    <row r="492" spans="1:8" ht="20.100000000000001" customHeight="1" x14ac:dyDescent="0.25">
      <c r="A492" s="49">
        <v>1000001837</v>
      </c>
      <c r="B492" s="49" t="s">
        <v>10299</v>
      </c>
      <c r="C492" s="49" t="s">
        <v>13</v>
      </c>
      <c r="D492" s="49" t="s">
        <v>16850</v>
      </c>
      <c r="E492" s="49" t="s">
        <v>1647</v>
      </c>
      <c r="F492" s="49">
        <v>897</v>
      </c>
      <c r="G492" s="49">
        <v>133</v>
      </c>
      <c r="H492" s="49">
        <f t="shared" si="7"/>
        <v>1030</v>
      </c>
    </row>
    <row r="493" spans="1:8" ht="20.100000000000001" customHeight="1" x14ac:dyDescent="0.25">
      <c r="A493" s="49">
        <v>1000001850</v>
      </c>
      <c r="B493" s="49" t="s">
        <v>10300</v>
      </c>
      <c r="C493" s="49" t="s">
        <v>13</v>
      </c>
      <c r="D493" s="49" t="s">
        <v>16850</v>
      </c>
      <c r="E493" s="49" t="s">
        <v>1647</v>
      </c>
      <c r="F493" s="49">
        <v>1382</v>
      </c>
      <c r="G493" s="49">
        <v>611</v>
      </c>
      <c r="H493" s="49">
        <f t="shared" si="7"/>
        <v>1993</v>
      </c>
    </row>
    <row r="494" spans="1:8" ht="20.100000000000001" customHeight="1" x14ac:dyDescent="0.25">
      <c r="A494" s="49">
        <v>1000001865</v>
      </c>
      <c r="B494" s="49" t="s">
        <v>10301</v>
      </c>
      <c r="C494" s="49" t="s">
        <v>16</v>
      </c>
      <c r="D494" s="49" t="s">
        <v>16850</v>
      </c>
      <c r="E494" s="49" t="s">
        <v>1647</v>
      </c>
      <c r="F494" s="49">
        <v>483</v>
      </c>
      <c r="G494" s="49">
        <v>84</v>
      </c>
      <c r="H494" s="49">
        <f t="shared" si="7"/>
        <v>567</v>
      </c>
    </row>
    <row r="495" spans="1:8" ht="20.100000000000001" customHeight="1" x14ac:dyDescent="0.25">
      <c r="A495" s="49">
        <v>1000001897</v>
      </c>
      <c r="B495" s="49" t="s">
        <v>10302</v>
      </c>
      <c r="C495" s="49" t="s">
        <v>16857</v>
      </c>
      <c r="D495" s="49" t="s">
        <v>16850</v>
      </c>
      <c r="E495" s="49" t="s">
        <v>1647</v>
      </c>
      <c r="F495" s="49">
        <v>1</v>
      </c>
      <c r="G495" s="49">
        <v>0</v>
      </c>
      <c r="H495" s="49">
        <f t="shared" si="7"/>
        <v>1</v>
      </c>
    </row>
    <row r="496" spans="1:8" ht="20.100000000000001" customHeight="1" x14ac:dyDescent="0.25">
      <c r="A496" s="49">
        <v>1000001999</v>
      </c>
      <c r="B496" s="49" t="s">
        <v>10303</v>
      </c>
      <c r="C496" s="49" t="s">
        <v>1671</v>
      </c>
      <c r="D496" s="49" t="s">
        <v>16850</v>
      </c>
      <c r="E496" s="49" t="s">
        <v>1647</v>
      </c>
      <c r="F496" s="49">
        <v>1</v>
      </c>
      <c r="G496" s="49">
        <v>0</v>
      </c>
      <c r="H496" s="49">
        <f t="shared" si="7"/>
        <v>1</v>
      </c>
    </row>
    <row r="497" spans="1:8" ht="20.100000000000001" customHeight="1" x14ac:dyDescent="0.25">
      <c r="A497" s="49">
        <v>1000002048</v>
      </c>
      <c r="B497" s="49" t="s">
        <v>10304</v>
      </c>
      <c r="C497" s="49" t="s">
        <v>1669</v>
      </c>
      <c r="D497" s="49" t="s">
        <v>16850</v>
      </c>
      <c r="E497" s="49" t="s">
        <v>1647</v>
      </c>
      <c r="F497" s="49">
        <v>0</v>
      </c>
      <c r="G497" s="49">
        <v>30</v>
      </c>
      <c r="H497" s="49">
        <f t="shared" si="7"/>
        <v>30</v>
      </c>
    </row>
    <row r="498" spans="1:8" ht="20.100000000000001" customHeight="1" x14ac:dyDescent="0.25">
      <c r="A498" s="49">
        <v>1000002058</v>
      </c>
      <c r="B498" s="49" t="s">
        <v>10305</v>
      </c>
      <c r="C498" s="49" t="s">
        <v>1669</v>
      </c>
      <c r="D498" s="49" t="s">
        <v>16850</v>
      </c>
      <c r="E498" s="49" t="s">
        <v>1647</v>
      </c>
      <c r="F498" s="49">
        <v>60</v>
      </c>
      <c r="G498" s="49">
        <v>120</v>
      </c>
      <c r="H498" s="49">
        <f t="shared" si="7"/>
        <v>180</v>
      </c>
    </row>
    <row r="499" spans="1:8" ht="20.100000000000001" customHeight="1" x14ac:dyDescent="0.25">
      <c r="A499" s="49">
        <v>1000002062</v>
      </c>
      <c r="B499" s="49" t="s">
        <v>10306</v>
      </c>
      <c r="C499" s="49" t="s">
        <v>1671</v>
      </c>
      <c r="D499" s="49" t="s">
        <v>16850</v>
      </c>
      <c r="E499" s="49" t="s">
        <v>1647</v>
      </c>
      <c r="F499" s="49">
        <v>16</v>
      </c>
      <c r="G499" s="49">
        <v>0</v>
      </c>
      <c r="H499" s="49">
        <f t="shared" si="7"/>
        <v>16</v>
      </c>
    </row>
    <row r="500" spans="1:8" ht="20.100000000000001" customHeight="1" x14ac:dyDescent="0.25">
      <c r="A500" s="49">
        <v>1000002094</v>
      </c>
      <c r="B500" s="49" t="s">
        <v>10307</v>
      </c>
      <c r="C500" s="49" t="s">
        <v>1671</v>
      </c>
      <c r="D500" s="49" t="s">
        <v>16850</v>
      </c>
      <c r="E500" s="49" t="s">
        <v>1647</v>
      </c>
      <c r="F500" s="104">
        <v>6</v>
      </c>
      <c r="G500" s="104">
        <v>6</v>
      </c>
      <c r="H500" s="49">
        <f t="shared" si="7"/>
        <v>12</v>
      </c>
    </row>
    <row r="501" spans="1:8" ht="20.100000000000001" customHeight="1" x14ac:dyDescent="0.25">
      <c r="A501" s="49">
        <v>1000002109</v>
      </c>
      <c r="B501" s="49" t="s">
        <v>10308</v>
      </c>
      <c r="C501" s="49" t="s">
        <v>1669</v>
      </c>
      <c r="D501" s="49" t="s">
        <v>16850</v>
      </c>
      <c r="E501" s="49" t="s">
        <v>1647</v>
      </c>
      <c r="F501" s="49">
        <v>0</v>
      </c>
      <c r="G501" s="49">
        <v>260</v>
      </c>
      <c r="H501" s="49">
        <f t="shared" si="7"/>
        <v>260</v>
      </c>
    </row>
    <row r="502" spans="1:8" ht="20.100000000000001" customHeight="1" x14ac:dyDescent="0.25">
      <c r="A502" s="49">
        <v>1000002129</v>
      </c>
      <c r="B502" s="49" t="s">
        <v>10309</v>
      </c>
      <c r="C502" s="49" t="s">
        <v>1669</v>
      </c>
      <c r="D502" s="49" t="s">
        <v>16850</v>
      </c>
      <c r="E502" s="49" t="s">
        <v>1647</v>
      </c>
      <c r="F502" s="49">
        <v>1440</v>
      </c>
      <c r="G502" s="49">
        <v>0</v>
      </c>
      <c r="H502" s="49">
        <f t="shared" si="7"/>
        <v>1440</v>
      </c>
    </row>
    <row r="503" spans="1:8" ht="20.100000000000001" customHeight="1" x14ac:dyDescent="0.25">
      <c r="A503" s="49">
        <v>1000002212</v>
      </c>
      <c r="B503" s="49" t="s">
        <v>10310</v>
      </c>
      <c r="C503" s="49" t="s">
        <v>13</v>
      </c>
      <c r="D503" s="49" t="s">
        <v>16850</v>
      </c>
      <c r="E503" s="49" t="s">
        <v>1647</v>
      </c>
      <c r="F503" s="49">
        <v>2</v>
      </c>
      <c r="G503" s="49">
        <v>0</v>
      </c>
      <c r="H503" s="49">
        <f t="shared" si="7"/>
        <v>2</v>
      </c>
    </row>
    <row r="504" spans="1:8" ht="20.100000000000001" customHeight="1" x14ac:dyDescent="0.25">
      <c r="A504" s="49">
        <v>1000002261</v>
      </c>
      <c r="B504" s="49" t="s">
        <v>10311</v>
      </c>
      <c r="C504" s="49" t="s">
        <v>1675</v>
      </c>
      <c r="D504" s="49" t="s">
        <v>16850</v>
      </c>
      <c r="E504" s="49" t="s">
        <v>1647</v>
      </c>
      <c r="F504" s="49">
        <v>36</v>
      </c>
      <c r="G504" s="49">
        <v>4</v>
      </c>
      <c r="H504" s="49">
        <f t="shared" si="7"/>
        <v>40</v>
      </c>
    </row>
    <row r="505" spans="1:8" ht="20.100000000000001" customHeight="1" x14ac:dyDescent="0.25">
      <c r="A505" s="49">
        <v>1000002262</v>
      </c>
      <c r="B505" s="49" t="s">
        <v>10312</v>
      </c>
      <c r="C505" s="49" t="s">
        <v>1675</v>
      </c>
      <c r="D505" s="49" t="s">
        <v>16850</v>
      </c>
      <c r="E505" s="49" t="s">
        <v>1647</v>
      </c>
      <c r="F505" s="49">
        <v>53</v>
      </c>
      <c r="G505" s="49">
        <v>24</v>
      </c>
      <c r="H505" s="49">
        <f t="shared" si="7"/>
        <v>77</v>
      </c>
    </row>
    <row r="506" spans="1:8" ht="20.100000000000001" customHeight="1" x14ac:dyDescent="0.25">
      <c r="A506" s="49">
        <v>1000002277</v>
      </c>
      <c r="B506" s="49" t="s">
        <v>221</v>
      </c>
      <c r="C506" s="49" t="s">
        <v>22</v>
      </c>
      <c r="D506" s="49" t="s">
        <v>16850</v>
      </c>
      <c r="E506" s="49" t="s">
        <v>1647</v>
      </c>
      <c r="F506" s="49">
        <v>0</v>
      </c>
      <c r="G506" s="49">
        <v>2850.99</v>
      </c>
      <c r="H506" s="49">
        <f t="shared" si="7"/>
        <v>2850.99</v>
      </c>
    </row>
    <row r="507" spans="1:8" ht="20.100000000000001" customHeight="1" x14ac:dyDescent="0.25">
      <c r="A507" s="49">
        <v>1000002278</v>
      </c>
      <c r="B507" s="49" t="s">
        <v>10313</v>
      </c>
      <c r="C507" s="49" t="s">
        <v>13</v>
      </c>
      <c r="D507" s="49" t="s">
        <v>16850</v>
      </c>
      <c r="E507" s="49" t="s">
        <v>1647</v>
      </c>
      <c r="F507" s="49">
        <v>0</v>
      </c>
      <c r="G507" s="49">
        <v>2176</v>
      </c>
      <c r="H507" s="49">
        <f t="shared" si="7"/>
        <v>2176</v>
      </c>
    </row>
    <row r="508" spans="1:8" ht="20.100000000000001" customHeight="1" x14ac:dyDescent="0.25">
      <c r="A508" s="49">
        <v>1000002279</v>
      </c>
      <c r="B508" s="49" t="s">
        <v>10314</v>
      </c>
      <c r="C508" s="49" t="s">
        <v>13</v>
      </c>
      <c r="D508" s="49" t="s">
        <v>16850</v>
      </c>
      <c r="E508" s="49" t="s">
        <v>1647</v>
      </c>
      <c r="F508" s="49">
        <v>0</v>
      </c>
      <c r="G508" s="49">
        <v>656</v>
      </c>
      <c r="H508" s="49">
        <f t="shared" si="7"/>
        <v>656</v>
      </c>
    </row>
    <row r="509" spans="1:8" ht="20.100000000000001" customHeight="1" x14ac:dyDescent="0.25">
      <c r="A509" s="49">
        <v>1000002292</v>
      </c>
      <c r="B509" s="49" t="s">
        <v>222</v>
      </c>
      <c r="C509" s="49" t="s">
        <v>30</v>
      </c>
      <c r="D509" s="49" t="s">
        <v>16850</v>
      </c>
      <c r="E509" s="49" t="s">
        <v>1647</v>
      </c>
      <c r="F509" s="104">
        <v>6</v>
      </c>
      <c r="G509" s="104">
        <v>6</v>
      </c>
      <c r="H509" s="49">
        <f t="shared" si="7"/>
        <v>12</v>
      </c>
    </row>
    <row r="510" spans="1:8" ht="20.100000000000001" customHeight="1" x14ac:dyDescent="0.25">
      <c r="A510" s="49">
        <v>1000002294</v>
      </c>
      <c r="B510" s="49" t="s">
        <v>10315</v>
      </c>
      <c r="C510" s="49" t="s">
        <v>16</v>
      </c>
      <c r="D510" s="49" t="s">
        <v>16850</v>
      </c>
      <c r="E510" s="49" t="s">
        <v>1647</v>
      </c>
      <c r="F510" s="49">
        <v>0</v>
      </c>
      <c r="G510" s="49">
        <v>10170</v>
      </c>
      <c r="H510" s="49">
        <f t="shared" si="7"/>
        <v>10170</v>
      </c>
    </row>
    <row r="511" spans="1:8" ht="20.100000000000001" customHeight="1" x14ac:dyDescent="0.25">
      <c r="A511" s="49">
        <v>1000002295</v>
      </c>
      <c r="B511" s="49" t="s">
        <v>10316</v>
      </c>
      <c r="C511" s="49" t="s">
        <v>1675</v>
      </c>
      <c r="D511" s="49" t="s">
        <v>16850</v>
      </c>
      <c r="E511" s="49" t="s">
        <v>1647</v>
      </c>
      <c r="F511" s="49">
        <v>1500</v>
      </c>
      <c r="G511" s="49">
        <v>810</v>
      </c>
      <c r="H511" s="49">
        <f t="shared" si="7"/>
        <v>2310</v>
      </c>
    </row>
    <row r="512" spans="1:8" ht="20.100000000000001" customHeight="1" x14ac:dyDescent="0.25">
      <c r="A512" s="49">
        <v>1000002296</v>
      </c>
      <c r="B512" s="49" t="s">
        <v>10317</v>
      </c>
      <c r="C512" s="49" t="s">
        <v>1675</v>
      </c>
      <c r="D512" s="49" t="s">
        <v>16850</v>
      </c>
      <c r="E512" s="49" t="s">
        <v>1647</v>
      </c>
      <c r="F512" s="49">
        <v>288</v>
      </c>
      <c r="G512" s="49">
        <v>81</v>
      </c>
      <c r="H512" s="49">
        <f t="shared" si="7"/>
        <v>369</v>
      </c>
    </row>
    <row r="513" spans="1:8" ht="20.100000000000001" customHeight="1" x14ac:dyDescent="0.25">
      <c r="A513" s="49">
        <v>1000002300</v>
      </c>
      <c r="B513" s="49" t="s">
        <v>10318</v>
      </c>
      <c r="C513" s="49" t="s">
        <v>31</v>
      </c>
      <c r="D513" s="49" t="s">
        <v>16850</v>
      </c>
      <c r="E513" s="49" t="s">
        <v>1647</v>
      </c>
      <c r="F513" s="49">
        <v>2539</v>
      </c>
      <c r="G513" s="49">
        <v>1212</v>
      </c>
      <c r="H513" s="49">
        <f t="shared" si="7"/>
        <v>3751</v>
      </c>
    </row>
    <row r="514" spans="1:8" ht="20.100000000000001" customHeight="1" x14ac:dyDescent="0.25">
      <c r="A514" s="49">
        <v>1000002301</v>
      </c>
      <c r="B514" s="49" t="s">
        <v>223</v>
      </c>
      <c r="C514" s="49" t="s">
        <v>30</v>
      </c>
      <c r="D514" s="49" t="s">
        <v>16850</v>
      </c>
      <c r="E514" s="49" t="s">
        <v>1647</v>
      </c>
      <c r="F514" s="49">
        <v>289</v>
      </c>
      <c r="G514" s="49">
        <v>10</v>
      </c>
      <c r="H514" s="49">
        <f t="shared" ref="H514:H577" si="8">F514+G514</f>
        <v>299</v>
      </c>
    </row>
    <row r="515" spans="1:8" ht="20.100000000000001" customHeight="1" x14ac:dyDescent="0.25">
      <c r="A515" s="49">
        <v>1000002302</v>
      </c>
      <c r="B515" s="49" t="s">
        <v>10319</v>
      </c>
      <c r="C515" s="49" t="s">
        <v>1669</v>
      </c>
      <c r="D515" s="49" t="s">
        <v>16850</v>
      </c>
      <c r="E515" s="49" t="s">
        <v>1647</v>
      </c>
      <c r="F515" s="49">
        <v>42</v>
      </c>
      <c r="G515" s="49">
        <v>0</v>
      </c>
      <c r="H515" s="49">
        <f t="shared" si="8"/>
        <v>42</v>
      </c>
    </row>
    <row r="516" spans="1:8" ht="20.100000000000001" customHeight="1" x14ac:dyDescent="0.25">
      <c r="A516" s="49">
        <v>1000002327</v>
      </c>
      <c r="B516" s="49" t="s">
        <v>10320</v>
      </c>
      <c r="C516" s="49" t="s">
        <v>16</v>
      </c>
      <c r="D516" s="49" t="s">
        <v>16850</v>
      </c>
      <c r="E516" s="49" t="s">
        <v>1647</v>
      </c>
      <c r="F516" s="49">
        <v>4800</v>
      </c>
      <c r="G516" s="49">
        <v>5400</v>
      </c>
      <c r="H516" s="49">
        <f t="shared" si="8"/>
        <v>10200</v>
      </c>
    </row>
    <row r="517" spans="1:8" ht="20.100000000000001" customHeight="1" x14ac:dyDescent="0.25">
      <c r="A517" s="49">
        <v>1000002328</v>
      </c>
      <c r="B517" s="49" t="s">
        <v>224</v>
      </c>
      <c r="C517" s="49" t="s">
        <v>1675</v>
      </c>
      <c r="D517" s="49" t="s">
        <v>16850</v>
      </c>
      <c r="E517" s="49" t="s">
        <v>1647</v>
      </c>
      <c r="F517" s="49">
        <v>3748</v>
      </c>
      <c r="G517" s="49">
        <v>5644</v>
      </c>
      <c r="H517" s="49">
        <f t="shared" si="8"/>
        <v>9392</v>
      </c>
    </row>
    <row r="518" spans="1:8" ht="20.100000000000001" customHeight="1" x14ac:dyDescent="0.25">
      <c r="A518" s="49">
        <v>1000002330</v>
      </c>
      <c r="B518" s="49" t="s">
        <v>10321</v>
      </c>
      <c r="C518" s="49" t="s">
        <v>1675</v>
      </c>
      <c r="D518" s="49" t="s">
        <v>16850</v>
      </c>
      <c r="E518" s="49" t="s">
        <v>1647</v>
      </c>
      <c r="F518" s="104">
        <v>6</v>
      </c>
      <c r="G518" s="104">
        <v>6</v>
      </c>
      <c r="H518" s="49">
        <f t="shared" si="8"/>
        <v>12</v>
      </c>
    </row>
    <row r="519" spans="1:8" ht="20.100000000000001" customHeight="1" x14ac:dyDescent="0.25">
      <c r="A519" s="49">
        <v>1000002332</v>
      </c>
      <c r="B519" s="49" t="s">
        <v>10322</v>
      </c>
      <c r="C519" s="49" t="s">
        <v>1675</v>
      </c>
      <c r="D519" s="49" t="s">
        <v>16850</v>
      </c>
      <c r="E519" s="49" t="s">
        <v>1647</v>
      </c>
      <c r="F519" s="49">
        <v>7600</v>
      </c>
      <c r="G519" s="49">
        <v>4150</v>
      </c>
      <c r="H519" s="49">
        <f t="shared" si="8"/>
        <v>11750</v>
      </c>
    </row>
    <row r="520" spans="1:8" ht="20.100000000000001" customHeight="1" x14ac:dyDescent="0.25">
      <c r="A520" s="49">
        <v>1000002333</v>
      </c>
      <c r="B520" s="49" t="s">
        <v>10323</v>
      </c>
      <c r="C520" s="49" t="s">
        <v>30</v>
      </c>
      <c r="D520" s="49" t="s">
        <v>16850</v>
      </c>
      <c r="E520" s="49" t="s">
        <v>1647</v>
      </c>
      <c r="F520" s="49">
        <v>24</v>
      </c>
      <c r="G520" s="49">
        <v>1</v>
      </c>
      <c r="H520" s="49">
        <f t="shared" si="8"/>
        <v>25</v>
      </c>
    </row>
    <row r="521" spans="1:8" ht="20.100000000000001" customHeight="1" x14ac:dyDescent="0.25">
      <c r="A521" s="49">
        <v>1000002334</v>
      </c>
      <c r="B521" s="49" t="s">
        <v>10324</v>
      </c>
      <c r="C521" s="49" t="s">
        <v>31</v>
      </c>
      <c r="D521" s="49" t="s">
        <v>16850</v>
      </c>
      <c r="E521" s="49" t="s">
        <v>1647</v>
      </c>
      <c r="F521" s="49">
        <v>502</v>
      </c>
      <c r="G521" s="49">
        <v>69</v>
      </c>
      <c r="H521" s="49">
        <f t="shared" si="8"/>
        <v>571</v>
      </c>
    </row>
    <row r="522" spans="1:8" ht="20.100000000000001" customHeight="1" x14ac:dyDescent="0.25">
      <c r="A522" s="49">
        <v>1000002335</v>
      </c>
      <c r="B522" s="49" t="s">
        <v>225</v>
      </c>
      <c r="C522" s="49" t="s">
        <v>31</v>
      </c>
      <c r="D522" s="49" t="s">
        <v>16850</v>
      </c>
      <c r="E522" s="49" t="s">
        <v>1647</v>
      </c>
      <c r="F522" s="49">
        <v>289</v>
      </c>
      <c r="G522" s="49">
        <v>88</v>
      </c>
      <c r="H522" s="49">
        <f t="shared" si="8"/>
        <v>377</v>
      </c>
    </row>
    <row r="523" spans="1:8" ht="20.100000000000001" customHeight="1" x14ac:dyDescent="0.25">
      <c r="A523" s="49">
        <v>1000002336</v>
      </c>
      <c r="B523" s="49" t="s">
        <v>226</v>
      </c>
      <c r="C523" s="49" t="s">
        <v>14</v>
      </c>
      <c r="D523" s="49" t="s">
        <v>16850</v>
      </c>
      <c r="E523" s="49" t="s">
        <v>1647</v>
      </c>
      <c r="F523" s="49">
        <v>115</v>
      </c>
      <c r="G523" s="49">
        <v>40</v>
      </c>
      <c r="H523" s="49">
        <f t="shared" si="8"/>
        <v>155</v>
      </c>
    </row>
    <row r="524" spans="1:8" ht="20.100000000000001" customHeight="1" x14ac:dyDescent="0.25">
      <c r="A524" s="49">
        <v>1000002338</v>
      </c>
      <c r="B524" s="49" t="s">
        <v>10325</v>
      </c>
      <c r="C524" s="49" t="s">
        <v>22</v>
      </c>
      <c r="D524" s="49" t="s">
        <v>16850</v>
      </c>
      <c r="E524" s="49" t="s">
        <v>1647</v>
      </c>
      <c r="F524" s="49">
        <v>0</v>
      </c>
      <c r="G524" s="49">
        <v>6</v>
      </c>
      <c r="H524" s="49">
        <f t="shared" si="8"/>
        <v>6</v>
      </c>
    </row>
    <row r="525" spans="1:8" ht="20.100000000000001" customHeight="1" x14ac:dyDescent="0.25">
      <c r="A525" s="49">
        <v>1000002339</v>
      </c>
      <c r="B525" s="49" t="s">
        <v>10326</v>
      </c>
      <c r="C525" s="49" t="s">
        <v>1669</v>
      </c>
      <c r="D525" s="49" t="s">
        <v>16850</v>
      </c>
      <c r="E525" s="49" t="s">
        <v>1647</v>
      </c>
      <c r="F525" s="49">
        <v>200</v>
      </c>
      <c r="G525" s="49">
        <v>0</v>
      </c>
      <c r="H525" s="49">
        <f t="shared" si="8"/>
        <v>200</v>
      </c>
    </row>
    <row r="526" spans="1:8" ht="20.100000000000001" customHeight="1" x14ac:dyDescent="0.25">
      <c r="A526" s="49">
        <v>1000002341</v>
      </c>
      <c r="B526" s="49" t="s">
        <v>10327</v>
      </c>
      <c r="C526" s="49" t="s">
        <v>1669</v>
      </c>
      <c r="D526" s="49" t="s">
        <v>16850</v>
      </c>
      <c r="E526" s="49" t="s">
        <v>1647</v>
      </c>
      <c r="F526" s="49">
        <v>122880</v>
      </c>
      <c r="G526" s="49">
        <v>21840</v>
      </c>
      <c r="H526" s="49">
        <f t="shared" si="8"/>
        <v>144720</v>
      </c>
    </row>
    <row r="527" spans="1:8" ht="20.100000000000001" customHeight="1" x14ac:dyDescent="0.25">
      <c r="A527" s="49">
        <v>1000002342</v>
      </c>
      <c r="B527" s="49" t="s">
        <v>10328</v>
      </c>
      <c r="C527" s="49" t="s">
        <v>30</v>
      </c>
      <c r="D527" s="49" t="s">
        <v>16850</v>
      </c>
      <c r="E527" s="49" t="s">
        <v>1647</v>
      </c>
      <c r="F527" s="104">
        <v>6</v>
      </c>
      <c r="G527" s="104">
        <v>6</v>
      </c>
      <c r="H527" s="49">
        <f t="shared" si="8"/>
        <v>12</v>
      </c>
    </row>
    <row r="528" spans="1:8" ht="20.100000000000001" customHeight="1" x14ac:dyDescent="0.25">
      <c r="A528" s="49">
        <v>1000002344</v>
      </c>
      <c r="B528" s="49" t="s">
        <v>10329</v>
      </c>
      <c r="C528" s="49" t="s">
        <v>1675</v>
      </c>
      <c r="D528" s="49" t="s">
        <v>16850</v>
      </c>
      <c r="E528" s="49" t="s">
        <v>1647</v>
      </c>
      <c r="F528" s="49">
        <v>40</v>
      </c>
      <c r="G528" s="49">
        <v>0</v>
      </c>
      <c r="H528" s="49">
        <f t="shared" si="8"/>
        <v>40</v>
      </c>
    </row>
    <row r="529" spans="1:8" ht="20.100000000000001" customHeight="1" x14ac:dyDescent="0.25">
      <c r="A529" s="49">
        <v>1000002345</v>
      </c>
      <c r="B529" s="49" t="s">
        <v>10330</v>
      </c>
      <c r="C529" s="49" t="s">
        <v>30</v>
      </c>
      <c r="D529" s="49" t="s">
        <v>16850</v>
      </c>
      <c r="E529" s="49" t="s">
        <v>1647</v>
      </c>
      <c r="F529" s="49">
        <v>125</v>
      </c>
      <c r="G529" s="49">
        <v>35</v>
      </c>
      <c r="H529" s="49">
        <f t="shared" si="8"/>
        <v>160</v>
      </c>
    </row>
    <row r="530" spans="1:8" ht="20.100000000000001" customHeight="1" x14ac:dyDescent="0.25">
      <c r="A530" s="49">
        <v>1000002346</v>
      </c>
      <c r="B530" s="49" t="s">
        <v>10331</v>
      </c>
      <c r="C530" s="49" t="s">
        <v>1675</v>
      </c>
      <c r="D530" s="49" t="s">
        <v>16850</v>
      </c>
      <c r="E530" s="49" t="s">
        <v>1647</v>
      </c>
      <c r="F530" s="49">
        <v>75</v>
      </c>
      <c r="G530" s="49">
        <v>0</v>
      </c>
      <c r="H530" s="49">
        <f t="shared" si="8"/>
        <v>75</v>
      </c>
    </row>
    <row r="531" spans="1:8" ht="20.100000000000001" customHeight="1" x14ac:dyDescent="0.25">
      <c r="A531" s="49">
        <v>1000002348</v>
      </c>
      <c r="B531" s="49" t="s">
        <v>10332</v>
      </c>
      <c r="C531" s="49" t="s">
        <v>1669</v>
      </c>
      <c r="D531" s="49" t="s">
        <v>16850</v>
      </c>
      <c r="E531" s="49" t="s">
        <v>1647</v>
      </c>
      <c r="F531" s="49">
        <v>800</v>
      </c>
      <c r="G531" s="49">
        <v>500</v>
      </c>
      <c r="H531" s="49">
        <f t="shared" si="8"/>
        <v>1300</v>
      </c>
    </row>
    <row r="532" spans="1:8" ht="20.100000000000001" customHeight="1" x14ac:dyDescent="0.25">
      <c r="A532" s="49">
        <v>1000002349</v>
      </c>
      <c r="B532" s="49" t="s">
        <v>10333</v>
      </c>
      <c r="C532" s="49" t="s">
        <v>32</v>
      </c>
      <c r="D532" s="49" t="s">
        <v>16850</v>
      </c>
      <c r="E532" s="49" t="s">
        <v>1647</v>
      </c>
      <c r="F532" s="49">
        <v>4948</v>
      </c>
      <c r="G532" s="49">
        <v>1140</v>
      </c>
      <c r="H532" s="49">
        <f t="shared" si="8"/>
        <v>6088</v>
      </c>
    </row>
    <row r="533" spans="1:8" ht="20.100000000000001" customHeight="1" x14ac:dyDescent="0.25">
      <c r="A533" s="49">
        <v>1000002350</v>
      </c>
      <c r="B533" s="49" t="s">
        <v>10334</v>
      </c>
      <c r="C533" s="49" t="s">
        <v>32</v>
      </c>
      <c r="D533" s="49" t="s">
        <v>16850</v>
      </c>
      <c r="E533" s="49" t="s">
        <v>1647</v>
      </c>
      <c r="F533" s="49">
        <v>5467</v>
      </c>
      <c r="G533" s="49">
        <v>8107</v>
      </c>
      <c r="H533" s="49">
        <f t="shared" si="8"/>
        <v>13574</v>
      </c>
    </row>
    <row r="534" spans="1:8" ht="20.100000000000001" customHeight="1" x14ac:dyDescent="0.25">
      <c r="A534" s="49">
        <v>1000002351</v>
      </c>
      <c r="B534" s="49" t="s">
        <v>10335</v>
      </c>
      <c r="C534" s="49" t="s">
        <v>1675</v>
      </c>
      <c r="D534" s="49" t="s">
        <v>16850</v>
      </c>
      <c r="E534" s="49" t="s">
        <v>1647</v>
      </c>
      <c r="F534" s="49">
        <v>2790</v>
      </c>
      <c r="G534" s="49">
        <v>2240</v>
      </c>
      <c r="H534" s="49">
        <f t="shared" si="8"/>
        <v>5030</v>
      </c>
    </row>
    <row r="535" spans="1:8" ht="20.100000000000001" customHeight="1" x14ac:dyDescent="0.25">
      <c r="A535" s="49">
        <v>1000002352</v>
      </c>
      <c r="B535" s="49" t="s">
        <v>10336</v>
      </c>
      <c r="C535" s="49" t="s">
        <v>30</v>
      </c>
      <c r="D535" s="49" t="s">
        <v>16850</v>
      </c>
      <c r="E535" s="49" t="s">
        <v>1647</v>
      </c>
      <c r="F535" s="104">
        <v>6</v>
      </c>
      <c r="G535" s="104">
        <v>6</v>
      </c>
      <c r="H535" s="49">
        <f t="shared" si="8"/>
        <v>12</v>
      </c>
    </row>
    <row r="536" spans="1:8" ht="20.100000000000001" customHeight="1" x14ac:dyDescent="0.25">
      <c r="A536" s="49">
        <v>1000002353</v>
      </c>
      <c r="B536" s="49" t="s">
        <v>10337</v>
      </c>
      <c r="C536" s="49" t="s">
        <v>33</v>
      </c>
      <c r="D536" s="49" t="s">
        <v>16850</v>
      </c>
      <c r="E536" s="49" t="s">
        <v>1647</v>
      </c>
      <c r="F536" s="49">
        <v>250</v>
      </c>
      <c r="G536" s="49">
        <v>100</v>
      </c>
      <c r="H536" s="49">
        <f t="shared" si="8"/>
        <v>350</v>
      </c>
    </row>
    <row r="537" spans="1:8" ht="20.100000000000001" customHeight="1" x14ac:dyDescent="0.25">
      <c r="A537" s="49">
        <v>1000002354</v>
      </c>
      <c r="B537" s="49" t="s">
        <v>10338</v>
      </c>
      <c r="C537" s="49" t="s">
        <v>14</v>
      </c>
      <c r="D537" s="49" t="s">
        <v>16850</v>
      </c>
      <c r="E537" s="49" t="s">
        <v>1647</v>
      </c>
      <c r="F537" s="49">
        <v>35840</v>
      </c>
      <c r="G537" s="49">
        <v>38900</v>
      </c>
      <c r="H537" s="49">
        <f t="shared" si="8"/>
        <v>74740</v>
      </c>
    </row>
    <row r="538" spans="1:8" ht="20.100000000000001" customHeight="1" x14ac:dyDescent="0.25">
      <c r="A538" s="49">
        <v>1000002355</v>
      </c>
      <c r="B538" s="49" t="s">
        <v>10339</v>
      </c>
      <c r="C538" s="49" t="s">
        <v>30</v>
      </c>
      <c r="D538" s="49" t="s">
        <v>16850</v>
      </c>
      <c r="E538" s="49" t="s">
        <v>1647</v>
      </c>
      <c r="F538" s="49">
        <v>227</v>
      </c>
      <c r="G538" s="49">
        <v>120</v>
      </c>
      <c r="H538" s="49">
        <f t="shared" si="8"/>
        <v>347</v>
      </c>
    </row>
    <row r="539" spans="1:8" ht="20.100000000000001" customHeight="1" x14ac:dyDescent="0.25">
      <c r="A539" s="49">
        <v>1000002356</v>
      </c>
      <c r="B539" s="49" t="s">
        <v>10340</v>
      </c>
      <c r="C539" s="49" t="s">
        <v>1675</v>
      </c>
      <c r="D539" s="49" t="s">
        <v>16850</v>
      </c>
      <c r="E539" s="49" t="s">
        <v>1647</v>
      </c>
      <c r="F539" s="49">
        <v>7350</v>
      </c>
      <c r="G539" s="49">
        <v>8100</v>
      </c>
      <c r="H539" s="49">
        <f t="shared" si="8"/>
        <v>15450</v>
      </c>
    </row>
    <row r="540" spans="1:8" ht="20.100000000000001" customHeight="1" x14ac:dyDescent="0.25">
      <c r="A540" s="49">
        <v>1000002357</v>
      </c>
      <c r="B540" s="49" t="s">
        <v>10341</v>
      </c>
      <c r="C540" s="49" t="s">
        <v>33</v>
      </c>
      <c r="D540" s="49" t="s">
        <v>16850</v>
      </c>
      <c r="E540" s="49" t="s">
        <v>1647</v>
      </c>
      <c r="F540" s="49">
        <v>180</v>
      </c>
      <c r="G540" s="49">
        <v>120</v>
      </c>
      <c r="H540" s="49">
        <f t="shared" si="8"/>
        <v>300</v>
      </c>
    </row>
    <row r="541" spans="1:8" ht="20.100000000000001" customHeight="1" x14ac:dyDescent="0.25">
      <c r="A541" s="49">
        <v>1000002358</v>
      </c>
      <c r="B541" s="49" t="s">
        <v>10342</v>
      </c>
      <c r="C541" s="49" t="s">
        <v>30</v>
      </c>
      <c r="D541" s="49" t="s">
        <v>16850</v>
      </c>
      <c r="E541" s="49" t="s">
        <v>1647</v>
      </c>
      <c r="F541" s="49">
        <v>13</v>
      </c>
      <c r="G541" s="49">
        <v>0</v>
      </c>
      <c r="H541" s="49">
        <f t="shared" si="8"/>
        <v>13</v>
      </c>
    </row>
    <row r="542" spans="1:8" ht="20.100000000000001" customHeight="1" x14ac:dyDescent="0.25">
      <c r="A542" s="49">
        <v>1000002359</v>
      </c>
      <c r="B542" s="49" t="s">
        <v>10343</v>
      </c>
      <c r="C542" s="49" t="s">
        <v>1675</v>
      </c>
      <c r="D542" s="49" t="s">
        <v>16850</v>
      </c>
      <c r="E542" s="49" t="s">
        <v>1647</v>
      </c>
      <c r="F542" s="49">
        <v>7810</v>
      </c>
      <c r="G542" s="49">
        <v>5530</v>
      </c>
      <c r="H542" s="49">
        <f t="shared" si="8"/>
        <v>13340</v>
      </c>
    </row>
    <row r="543" spans="1:8" ht="20.100000000000001" customHeight="1" x14ac:dyDescent="0.25">
      <c r="A543" s="49">
        <v>1000002360</v>
      </c>
      <c r="B543" s="49" t="s">
        <v>227</v>
      </c>
      <c r="C543" s="49" t="s">
        <v>32</v>
      </c>
      <c r="D543" s="49" t="s">
        <v>16850</v>
      </c>
      <c r="E543" s="49" t="s">
        <v>1647</v>
      </c>
      <c r="F543" s="49">
        <v>11</v>
      </c>
      <c r="G543" s="49">
        <v>0</v>
      </c>
      <c r="H543" s="49">
        <f t="shared" si="8"/>
        <v>11</v>
      </c>
    </row>
    <row r="544" spans="1:8" ht="20.100000000000001" customHeight="1" x14ac:dyDescent="0.25">
      <c r="A544" s="49">
        <v>1000002362</v>
      </c>
      <c r="B544" s="49" t="s">
        <v>228</v>
      </c>
      <c r="C544" s="49" t="s">
        <v>1675</v>
      </c>
      <c r="D544" s="49" t="s">
        <v>16850</v>
      </c>
      <c r="E544" s="49" t="s">
        <v>1647</v>
      </c>
      <c r="F544" s="49">
        <v>609</v>
      </c>
      <c r="G544" s="49">
        <v>594</v>
      </c>
      <c r="H544" s="49">
        <f t="shared" si="8"/>
        <v>1203</v>
      </c>
    </row>
    <row r="545" spans="1:8" ht="20.100000000000001" customHeight="1" x14ac:dyDescent="0.25">
      <c r="A545" s="49">
        <v>1000002363</v>
      </c>
      <c r="B545" s="49" t="s">
        <v>229</v>
      </c>
      <c r="C545" s="49" t="s">
        <v>1675</v>
      </c>
      <c r="D545" s="49" t="s">
        <v>16850</v>
      </c>
      <c r="E545" s="49" t="s">
        <v>1647</v>
      </c>
      <c r="F545" s="49">
        <v>2160</v>
      </c>
      <c r="G545" s="49">
        <v>1530</v>
      </c>
      <c r="H545" s="49">
        <f t="shared" si="8"/>
        <v>3690</v>
      </c>
    </row>
    <row r="546" spans="1:8" ht="20.100000000000001" customHeight="1" x14ac:dyDescent="0.25">
      <c r="A546" s="49">
        <v>1000002364</v>
      </c>
      <c r="B546" s="49" t="s">
        <v>230</v>
      </c>
      <c r="C546" s="49" t="s">
        <v>1675</v>
      </c>
      <c r="D546" s="49" t="s">
        <v>16850</v>
      </c>
      <c r="E546" s="49" t="s">
        <v>1647</v>
      </c>
      <c r="F546" s="49">
        <v>4830</v>
      </c>
      <c r="G546" s="49">
        <v>4580</v>
      </c>
      <c r="H546" s="49">
        <f t="shared" si="8"/>
        <v>9410</v>
      </c>
    </row>
    <row r="547" spans="1:8" ht="20.100000000000001" customHeight="1" x14ac:dyDescent="0.25">
      <c r="A547" s="49">
        <v>1000002366</v>
      </c>
      <c r="B547" s="49" t="s">
        <v>10344</v>
      </c>
      <c r="C547" s="49" t="s">
        <v>1675</v>
      </c>
      <c r="D547" s="49" t="s">
        <v>16850</v>
      </c>
      <c r="E547" s="49" t="s">
        <v>1647</v>
      </c>
      <c r="F547" s="49">
        <v>299</v>
      </c>
      <c r="G547" s="49">
        <v>1055</v>
      </c>
      <c r="H547" s="49">
        <f t="shared" si="8"/>
        <v>1354</v>
      </c>
    </row>
    <row r="548" spans="1:8" ht="20.100000000000001" customHeight="1" x14ac:dyDescent="0.25">
      <c r="A548" s="49">
        <v>1000002367</v>
      </c>
      <c r="B548" s="49" t="s">
        <v>10345</v>
      </c>
      <c r="C548" s="49" t="s">
        <v>1675</v>
      </c>
      <c r="D548" s="49" t="s">
        <v>16850</v>
      </c>
      <c r="E548" s="49" t="s">
        <v>1647</v>
      </c>
      <c r="F548" s="104">
        <v>6</v>
      </c>
      <c r="G548" s="104">
        <v>6</v>
      </c>
      <c r="H548" s="49">
        <f t="shared" si="8"/>
        <v>12</v>
      </c>
    </row>
    <row r="549" spans="1:8" ht="20.100000000000001" customHeight="1" x14ac:dyDescent="0.25">
      <c r="A549" s="49">
        <v>1000002369</v>
      </c>
      <c r="B549" s="49" t="s">
        <v>10346</v>
      </c>
      <c r="C549" s="49" t="s">
        <v>1675</v>
      </c>
      <c r="D549" s="49" t="s">
        <v>16850</v>
      </c>
      <c r="E549" s="49" t="s">
        <v>1647</v>
      </c>
      <c r="F549" s="49">
        <v>4933</v>
      </c>
      <c r="G549" s="49">
        <v>3220</v>
      </c>
      <c r="H549" s="49">
        <f t="shared" si="8"/>
        <v>8153</v>
      </c>
    </row>
    <row r="550" spans="1:8" ht="20.100000000000001" customHeight="1" x14ac:dyDescent="0.25">
      <c r="A550" s="49">
        <v>1000002370</v>
      </c>
      <c r="B550" s="49" t="s">
        <v>231</v>
      </c>
      <c r="C550" s="49" t="s">
        <v>1675</v>
      </c>
      <c r="D550" s="49" t="s">
        <v>16850</v>
      </c>
      <c r="E550" s="49" t="s">
        <v>1647</v>
      </c>
      <c r="F550" s="49">
        <v>2440</v>
      </c>
      <c r="G550" s="49">
        <v>1580</v>
      </c>
      <c r="H550" s="49">
        <f t="shared" si="8"/>
        <v>4020</v>
      </c>
    </row>
    <row r="551" spans="1:8" ht="20.100000000000001" customHeight="1" x14ac:dyDescent="0.25">
      <c r="A551" s="49">
        <v>1000002371</v>
      </c>
      <c r="B551" s="49" t="s">
        <v>232</v>
      </c>
      <c r="C551" s="49" t="s">
        <v>30</v>
      </c>
      <c r="D551" s="49" t="s">
        <v>16850</v>
      </c>
      <c r="E551" s="49" t="s">
        <v>1647</v>
      </c>
      <c r="F551" s="49">
        <v>0</v>
      </c>
      <c r="G551" s="49">
        <v>3</v>
      </c>
      <c r="H551" s="49">
        <f t="shared" si="8"/>
        <v>3</v>
      </c>
    </row>
    <row r="552" spans="1:8" ht="20.100000000000001" customHeight="1" x14ac:dyDescent="0.25">
      <c r="A552" s="49">
        <v>1000002372</v>
      </c>
      <c r="B552" s="49" t="s">
        <v>10347</v>
      </c>
      <c r="C552" s="49" t="s">
        <v>1675</v>
      </c>
      <c r="D552" s="49" t="s">
        <v>16850</v>
      </c>
      <c r="E552" s="49" t="s">
        <v>1647</v>
      </c>
      <c r="F552" s="49">
        <v>850</v>
      </c>
      <c r="G552" s="49">
        <v>300</v>
      </c>
      <c r="H552" s="49">
        <f t="shared" si="8"/>
        <v>1150</v>
      </c>
    </row>
    <row r="553" spans="1:8" ht="20.100000000000001" customHeight="1" x14ac:dyDescent="0.25">
      <c r="A553" s="49">
        <v>1000002374</v>
      </c>
      <c r="B553" s="49" t="s">
        <v>10348</v>
      </c>
      <c r="C553" s="49" t="s">
        <v>1675</v>
      </c>
      <c r="D553" s="49" t="s">
        <v>16850</v>
      </c>
      <c r="E553" s="49" t="s">
        <v>1647</v>
      </c>
      <c r="F553" s="49">
        <v>10620</v>
      </c>
      <c r="G553" s="49">
        <v>7290</v>
      </c>
      <c r="H553" s="49">
        <f t="shared" si="8"/>
        <v>17910</v>
      </c>
    </row>
    <row r="554" spans="1:8" ht="20.100000000000001" customHeight="1" x14ac:dyDescent="0.25">
      <c r="A554" s="49">
        <v>1000002375</v>
      </c>
      <c r="B554" s="49" t="s">
        <v>233</v>
      </c>
      <c r="C554" s="49" t="s">
        <v>30</v>
      </c>
      <c r="D554" s="49" t="s">
        <v>16850</v>
      </c>
      <c r="E554" s="49" t="s">
        <v>1647</v>
      </c>
      <c r="F554" s="49">
        <v>544</v>
      </c>
      <c r="G554" s="49">
        <v>5</v>
      </c>
      <c r="H554" s="49">
        <f t="shared" si="8"/>
        <v>549</v>
      </c>
    </row>
    <row r="555" spans="1:8" ht="20.100000000000001" customHeight="1" x14ac:dyDescent="0.25">
      <c r="A555" s="49">
        <v>1000002376</v>
      </c>
      <c r="B555" s="49" t="s">
        <v>10349</v>
      </c>
      <c r="C555" s="49" t="s">
        <v>30</v>
      </c>
      <c r="D555" s="49" t="s">
        <v>16850</v>
      </c>
      <c r="E555" s="49" t="s">
        <v>1647</v>
      </c>
      <c r="F555" s="49">
        <v>215</v>
      </c>
      <c r="G555" s="49">
        <v>465</v>
      </c>
      <c r="H555" s="49">
        <f t="shared" si="8"/>
        <v>680</v>
      </c>
    </row>
    <row r="556" spans="1:8" ht="20.100000000000001" customHeight="1" x14ac:dyDescent="0.25">
      <c r="A556" s="49">
        <v>1000002377</v>
      </c>
      <c r="B556" s="49" t="s">
        <v>10350</v>
      </c>
      <c r="C556" s="49" t="s">
        <v>1675</v>
      </c>
      <c r="D556" s="49" t="s">
        <v>16850</v>
      </c>
      <c r="E556" s="49" t="s">
        <v>1647</v>
      </c>
      <c r="F556" s="49">
        <v>4470</v>
      </c>
      <c r="G556" s="49">
        <v>260</v>
      </c>
      <c r="H556" s="49">
        <f t="shared" si="8"/>
        <v>4730</v>
      </c>
    </row>
    <row r="557" spans="1:8" ht="20.100000000000001" customHeight="1" x14ac:dyDescent="0.25">
      <c r="A557" s="49">
        <v>1000002378</v>
      </c>
      <c r="B557" s="49" t="s">
        <v>234</v>
      </c>
      <c r="C557" s="49" t="s">
        <v>1676</v>
      </c>
      <c r="D557" s="49" t="s">
        <v>16850</v>
      </c>
      <c r="E557" s="49" t="s">
        <v>1647</v>
      </c>
      <c r="F557" s="49">
        <v>186</v>
      </c>
      <c r="G557" s="49">
        <v>26</v>
      </c>
      <c r="H557" s="49">
        <f t="shared" si="8"/>
        <v>212</v>
      </c>
    </row>
    <row r="558" spans="1:8" ht="20.100000000000001" customHeight="1" x14ac:dyDescent="0.25">
      <c r="A558" s="49">
        <v>1000002379</v>
      </c>
      <c r="B558" s="49" t="s">
        <v>235</v>
      </c>
      <c r="C558" s="49" t="s">
        <v>14</v>
      </c>
      <c r="D558" s="49" t="s">
        <v>16850</v>
      </c>
      <c r="E558" s="49" t="s">
        <v>1647</v>
      </c>
      <c r="F558" s="49">
        <v>42300</v>
      </c>
      <c r="G558" s="49">
        <v>11898</v>
      </c>
      <c r="H558" s="49">
        <f t="shared" si="8"/>
        <v>54198</v>
      </c>
    </row>
    <row r="559" spans="1:8" ht="20.100000000000001" customHeight="1" x14ac:dyDescent="0.25">
      <c r="A559" s="49">
        <v>1000002380</v>
      </c>
      <c r="B559" s="49" t="s">
        <v>236</v>
      </c>
      <c r="C559" s="49" t="s">
        <v>1675</v>
      </c>
      <c r="D559" s="49" t="s">
        <v>16850</v>
      </c>
      <c r="E559" s="49" t="s">
        <v>1647</v>
      </c>
      <c r="F559" s="49">
        <v>744</v>
      </c>
      <c r="G559" s="49">
        <v>492</v>
      </c>
      <c r="H559" s="49">
        <f t="shared" si="8"/>
        <v>1236</v>
      </c>
    </row>
    <row r="560" spans="1:8" ht="20.100000000000001" customHeight="1" x14ac:dyDescent="0.25">
      <c r="A560" s="49">
        <v>1000002382</v>
      </c>
      <c r="B560" s="49" t="s">
        <v>237</v>
      </c>
      <c r="C560" s="49" t="s">
        <v>1671</v>
      </c>
      <c r="D560" s="49" t="s">
        <v>16850</v>
      </c>
      <c r="E560" s="49" t="s">
        <v>1647</v>
      </c>
      <c r="F560" s="49">
        <v>12252</v>
      </c>
      <c r="G560" s="49">
        <v>649</v>
      </c>
      <c r="H560" s="49">
        <f t="shared" si="8"/>
        <v>12901</v>
      </c>
    </row>
    <row r="561" spans="1:8" ht="20.100000000000001" customHeight="1" x14ac:dyDescent="0.25">
      <c r="A561" s="49">
        <v>1000002383</v>
      </c>
      <c r="B561" s="49" t="s">
        <v>10351</v>
      </c>
      <c r="C561" s="49" t="s">
        <v>1669</v>
      </c>
      <c r="D561" s="49" t="s">
        <v>16850</v>
      </c>
      <c r="E561" s="49" t="s">
        <v>1647</v>
      </c>
      <c r="F561" s="49">
        <v>610</v>
      </c>
      <c r="G561" s="49">
        <v>150</v>
      </c>
      <c r="H561" s="49">
        <f t="shared" si="8"/>
        <v>760</v>
      </c>
    </row>
    <row r="562" spans="1:8" ht="20.100000000000001" customHeight="1" x14ac:dyDescent="0.25">
      <c r="A562" s="49">
        <v>1000002384</v>
      </c>
      <c r="B562" s="49" t="s">
        <v>10352</v>
      </c>
      <c r="C562" s="49" t="s">
        <v>16</v>
      </c>
      <c r="D562" s="49" t="s">
        <v>16850</v>
      </c>
      <c r="E562" s="49" t="s">
        <v>1647</v>
      </c>
      <c r="F562" s="49">
        <v>900</v>
      </c>
      <c r="G562" s="49">
        <v>1200</v>
      </c>
      <c r="H562" s="49">
        <f t="shared" si="8"/>
        <v>2100</v>
      </c>
    </row>
    <row r="563" spans="1:8" ht="20.100000000000001" customHeight="1" x14ac:dyDescent="0.25">
      <c r="A563" s="49">
        <v>1000002387</v>
      </c>
      <c r="B563" s="49" t="s">
        <v>238</v>
      </c>
      <c r="C563" s="49" t="s">
        <v>1675</v>
      </c>
      <c r="D563" s="49" t="s">
        <v>16850</v>
      </c>
      <c r="E563" s="49" t="s">
        <v>1647</v>
      </c>
      <c r="F563" s="49">
        <v>288</v>
      </c>
      <c r="G563" s="49">
        <v>84</v>
      </c>
      <c r="H563" s="49">
        <f t="shared" si="8"/>
        <v>372</v>
      </c>
    </row>
    <row r="564" spans="1:8" ht="20.100000000000001" customHeight="1" x14ac:dyDescent="0.25">
      <c r="A564" s="49">
        <v>1000002389</v>
      </c>
      <c r="B564" s="49" t="s">
        <v>10353</v>
      </c>
      <c r="C564" s="49" t="s">
        <v>1675</v>
      </c>
      <c r="D564" s="49" t="s">
        <v>16850</v>
      </c>
      <c r="E564" s="49" t="s">
        <v>1647</v>
      </c>
      <c r="F564" s="49">
        <v>8315.36</v>
      </c>
      <c r="G564" s="49">
        <v>4206</v>
      </c>
      <c r="H564" s="49">
        <f t="shared" si="8"/>
        <v>12521.36</v>
      </c>
    </row>
    <row r="565" spans="1:8" ht="20.100000000000001" customHeight="1" x14ac:dyDescent="0.25">
      <c r="A565" s="49">
        <v>1000002390</v>
      </c>
      <c r="B565" s="49" t="s">
        <v>10354</v>
      </c>
      <c r="C565" s="49" t="s">
        <v>14</v>
      </c>
      <c r="D565" s="49" t="s">
        <v>16850</v>
      </c>
      <c r="E565" s="49" t="s">
        <v>1647</v>
      </c>
      <c r="F565" s="49">
        <v>1545</v>
      </c>
      <c r="G565" s="49">
        <v>422</v>
      </c>
      <c r="H565" s="49">
        <f t="shared" si="8"/>
        <v>1967</v>
      </c>
    </row>
    <row r="566" spans="1:8" ht="20.100000000000001" customHeight="1" x14ac:dyDescent="0.25">
      <c r="A566" s="49">
        <v>1000002391</v>
      </c>
      <c r="B566" s="49" t="s">
        <v>10355</v>
      </c>
      <c r="C566" s="49" t="s">
        <v>13</v>
      </c>
      <c r="D566" s="49" t="s">
        <v>16850</v>
      </c>
      <c r="E566" s="49" t="s">
        <v>1647</v>
      </c>
      <c r="F566" s="49">
        <v>1016</v>
      </c>
      <c r="G566" s="49">
        <v>40</v>
      </c>
      <c r="H566" s="49">
        <f t="shared" si="8"/>
        <v>1056</v>
      </c>
    </row>
    <row r="567" spans="1:8" ht="20.100000000000001" customHeight="1" x14ac:dyDescent="0.25">
      <c r="A567" s="49">
        <v>1000002392</v>
      </c>
      <c r="B567" s="49" t="s">
        <v>10356</v>
      </c>
      <c r="C567" s="49" t="s">
        <v>1675</v>
      </c>
      <c r="D567" s="49" t="s">
        <v>16850</v>
      </c>
      <c r="E567" s="49" t="s">
        <v>1647</v>
      </c>
      <c r="F567" s="49">
        <v>35560</v>
      </c>
      <c r="G567" s="49">
        <v>14450</v>
      </c>
      <c r="H567" s="49">
        <f t="shared" si="8"/>
        <v>50010</v>
      </c>
    </row>
    <row r="568" spans="1:8" ht="20.100000000000001" customHeight="1" x14ac:dyDescent="0.25">
      <c r="A568" s="49">
        <v>1000002393</v>
      </c>
      <c r="B568" s="49" t="s">
        <v>10357</v>
      </c>
      <c r="C568" s="49" t="s">
        <v>16</v>
      </c>
      <c r="D568" s="49" t="s">
        <v>16850</v>
      </c>
      <c r="E568" s="49" t="s">
        <v>1647</v>
      </c>
      <c r="F568" s="49">
        <v>47100</v>
      </c>
      <c r="G568" s="49">
        <v>26010</v>
      </c>
      <c r="H568" s="49">
        <f t="shared" si="8"/>
        <v>73110</v>
      </c>
    </row>
    <row r="569" spans="1:8" ht="20.100000000000001" customHeight="1" x14ac:dyDescent="0.25">
      <c r="A569" s="49">
        <v>1000002394</v>
      </c>
      <c r="B569" s="49" t="s">
        <v>10358</v>
      </c>
      <c r="C569" s="49" t="s">
        <v>1675</v>
      </c>
      <c r="D569" s="49" t="s">
        <v>16850</v>
      </c>
      <c r="E569" s="49" t="s">
        <v>1647</v>
      </c>
      <c r="F569" s="49">
        <v>18340</v>
      </c>
      <c r="G569" s="49">
        <v>10860</v>
      </c>
      <c r="H569" s="49">
        <f t="shared" si="8"/>
        <v>29200</v>
      </c>
    </row>
    <row r="570" spans="1:8" ht="20.100000000000001" customHeight="1" x14ac:dyDescent="0.25">
      <c r="A570" s="49">
        <v>1000002395</v>
      </c>
      <c r="B570" s="49" t="s">
        <v>10359</v>
      </c>
      <c r="C570" s="49" t="s">
        <v>1675</v>
      </c>
      <c r="D570" s="49" t="s">
        <v>16850</v>
      </c>
      <c r="E570" s="49" t="s">
        <v>1647</v>
      </c>
      <c r="F570" s="104">
        <v>6</v>
      </c>
      <c r="G570" s="104">
        <v>6</v>
      </c>
      <c r="H570" s="49">
        <f t="shared" si="8"/>
        <v>12</v>
      </c>
    </row>
    <row r="571" spans="1:8" ht="20.100000000000001" customHeight="1" x14ac:dyDescent="0.25">
      <c r="A571" s="49">
        <v>1000002396</v>
      </c>
      <c r="B571" s="49" t="s">
        <v>10360</v>
      </c>
      <c r="C571" s="49" t="s">
        <v>1675</v>
      </c>
      <c r="D571" s="49" t="s">
        <v>16850</v>
      </c>
      <c r="E571" s="49" t="s">
        <v>1647</v>
      </c>
      <c r="F571" s="49">
        <v>1024</v>
      </c>
      <c r="G571" s="49">
        <v>235</v>
      </c>
      <c r="H571" s="49">
        <f t="shared" si="8"/>
        <v>1259</v>
      </c>
    </row>
    <row r="572" spans="1:8" ht="20.100000000000001" customHeight="1" x14ac:dyDescent="0.25">
      <c r="A572" s="49">
        <v>1000002398</v>
      </c>
      <c r="B572" s="49" t="s">
        <v>10361</v>
      </c>
      <c r="C572" s="49" t="s">
        <v>1675</v>
      </c>
      <c r="D572" s="49" t="s">
        <v>16850</v>
      </c>
      <c r="E572" s="49" t="s">
        <v>1647</v>
      </c>
      <c r="F572" s="49">
        <v>9109</v>
      </c>
      <c r="G572" s="49">
        <v>2175</v>
      </c>
      <c r="H572" s="49">
        <f t="shared" si="8"/>
        <v>11284</v>
      </c>
    </row>
    <row r="573" spans="1:8" ht="20.100000000000001" customHeight="1" x14ac:dyDescent="0.25">
      <c r="A573" s="49">
        <v>1000002399</v>
      </c>
      <c r="B573" s="49" t="s">
        <v>10362</v>
      </c>
      <c r="C573" s="49" t="s">
        <v>1675</v>
      </c>
      <c r="D573" s="49" t="s">
        <v>16850</v>
      </c>
      <c r="E573" s="49" t="s">
        <v>1647</v>
      </c>
      <c r="F573" s="49">
        <v>3800</v>
      </c>
      <c r="G573" s="49">
        <v>1820</v>
      </c>
      <c r="H573" s="49">
        <f t="shared" si="8"/>
        <v>5620</v>
      </c>
    </row>
    <row r="574" spans="1:8" ht="20.100000000000001" customHeight="1" x14ac:dyDescent="0.25">
      <c r="A574" s="49">
        <v>1000002400</v>
      </c>
      <c r="B574" s="49" t="s">
        <v>10363</v>
      </c>
      <c r="C574" s="49" t="s">
        <v>1675</v>
      </c>
      <c r="D574" s="49" t="s">
        <v>16850</v>
      </c>
      <c r="E574" s="49" t="s">
        <v>1647</v>
      </c>
      <c r="F574" s="49">
        <v>165</v>
      </c>
      <c r="G574" s="49">
        <v>79</v>
      </c>
      <c r="H574" s="49">
        <f t="shared" si="8"/>
        <v>244</v>
      </c>
    </row>
    <row r="575" spans="1:8" ht="20.100000000000001" customHeight="1" x14ac:dyDescent="0.25">
      <c r="A575" s="49">
        <v>1000002401</v>
      </c>
      <c r="B575" s="49" t="s">
        <v>10364</v>
      </c>
      <c r="C575" s="49" t="s">
        <v>1675</v>
      </c>
      <c r="D575" s="49" t="s">
        <v>16850</v>
      </c>
      <c r="E575" s="49" t="s">
        <v>1647</v>
      </c>
      <c r="F575" s="49">
        <v>44530</v>
      </c>
      <c r="G575" s="49">
        <v>25550</v>
      </c>
      <c r="H575" s="49">
        <f t="shared" si="8"/>
        <v>70080</v>
      </c>
    </row>
    <row r="576" spans="1:8" ht="20.100000000000001" customHeight="1" x14ac:dyDescent="0.25">
      <c r="A576" s="49">
        <v>1000002402</v>
      </c>
      <c r="B576" s="49" t="s">
        <v>10365</v>
      </c>
      <c r="C576" s="49" t="s">
        <v>1675</v>
      </c>
      <c r="D576" s="49" t="s">
        <v>16850</v>
      </c>
      <c r="E576" s="49" t="s">
        <v>1647</v>
      </c>
      <c r="F576" s="104">
        <v>6</v>
      </c>
      <c r="G576" s="104">
        <v>6</v>
      </c>
      <c r="H576" s="49">
        <f t="shared" si="8"/>
        <v>12</v>
      </c>
    </row>
    <row r="577" spans="1:8" ht="20.100000000000001" customHeight="1" x14ac:dyDescent="0.25">
      <c r="A577" s="49">
        <v>1000002403</v>
      </c>
      <c r="B577" s="49" t="s">
        <v>10366</v>
      </c>
      <c r="C577" s="49" t="s">
        <v>1675</v>
      </c>
      <c r="D577" s="49" t="s">
        <v>16850</v>
      </c>
      <c r="E577" s="49" t="s">
        <v>1647</v>
      </c>
      <c r="F577" s="49">
        <v>11397</v>
      </c>
      <c r="G577" s="49">
        <v>4790</v>
      </c>
      <c r="H577" s="49">
        <f t="shared" si="8"/>
        <v>16187</v>
      </c>
    </row>
    <row r="578" spans="1:8" ht="20.100000000000001" customHeight="1" x14ac:dyDescent="0.25">
      <c r="A578" s="49">
        <v>1000002404</v>
      </c>
      <c r="B578" s="49" t="s">
        <v>239</v>
      </c>
      <c r="C578" s="49" t="s">
        <v>1675</v>
      </c>
      <c r="D578" s="49" t="s">
        <v>16850</v>
      </c>
      <c r="E578" s="49" t="s">
        <v>1647</v>
      </c>
      <c r="F578" s="49">
        <v>2680</v>
      </c>
      <c r="G578" s="49">
        <v>1250</v>
      </c>
      <c r="H578" s="49">
        <f t="shared" ref="H578:H641" si="9">F578+G578</f>
        <v>3930</v>
      </c>
    </row>
    <row r="579" spans="1:8" ht="20.100000000000001" customHeight="1" x14ac:dyDescent="0.25">
      <c r="A579" s="49">
        <v>1000002405</v>
      </c>
      <c r="B579" s="49" t="s">
        <v>10367</v>
      </c>
      <c r="C579" s="49" t="s">
        <v>1675</v>
      </c>
      <c r="D579" s="49" t="s">
        <v>16850</v>
      </c>
      <c r="E579" s="49" t="s">
        <v>1647</v>
      </c>
      <c r="F579" s="49">
        <v>12060</v>
      </c>
      <c r="G579" s="49">
        <v>9390</v>
      </c>
      <c r="H579" s="49">
        <f t="shared" si="9"/>
        <v>21450</v>
      </c>
    </row>
    <row r="580" spans="1:8" ht="20.100000000000001" customHeight="1" x14ac:dyDescent="0.25">
      <c r="A580" s="49">
        <v>1000002406</v>
      </c>
      <c r="B580" s="49" t="s">
        <v>240</v>
      </c>
      <c r="C580" s="49" t="s">
        <v>1675</v>
      </c>
      <c r="D580" s="49" t="s">
        <v>16850</v>
      </c>
      <c r="E580" s="49" t="s">
        <v>1647</v>
      </c>
      <c r="F580" s="49">
        <v>32200</v>
      </c>
      <c r="G580" s="49">
        <v>23650</v>
      </c>
      <c r="H580" s="49">
        <f t="shared" si="9"/>
        <v>55850</v>
      </c>
    </row>
    <row r="581" spans="1:8" ht="20.100000000000001" customHeight="1" x14ac:dyDescent="0.25">
      <c r="A581" s="49">
        <v>1000002407</v>
      </c>
      <c r="B581" s="49" t="s">
        <v>241</v>
      </c>
      <c r="C581" s="49" t="s">
        <v>1675</v>
      </c>
      <c r="D581" s="49" t="s">
        <v>16850</v>
      </c>
      <c r="E581" s="49" t="s">
        <v>1647</v>
      </c>
      <c r="F581" s="49">
        <v>38243</v>
      </c>
      <c r="G581" s="49">
        <v>24160</v>
      </c>
      <c r="H581" s="49">
        <f t="shared" si="9"/>
        <v>62403</v>
      </c>
    </row>
    <row r="582" spans="1:8" ht="20.100000000000001" customHeight="1" x14ac:dyDescent="0.25">
      <c r="A582" s="49">
        <v>1000002408</v>
      </c>
      <c r="B582" s="49" t="s">
        <v>10368</v>
      </c>
      <c r="C582" s="49" t="s">
        <v>1675</v>
      </c>
      <c r="D582" s="49" t="s">
        <v>16850</v>
      </c>
      <c r="E582" s="49" t="s">
        <v>1647</v>
      </c>
      <c r="F582" s="49">
        <v>28676</v>
      </c>
      <c r="G582" s="49">
        <v>14652</v>
      </c>
      <c r="H582" s="49">
        <f t="shared" si="9"/>
        <v>43328</v>
      </c>
    </row>
    <row r="583" spans="1:8" ht="20.100000000000001" customHeight="1" x14ac:dyDescent="0.25">
      <c r="A583" s="49">
        <v>1000002410</v>
      </c>
      <c r="B583" s="49" t="s">
        <v>10369</v>
      </c>
      <c r="C583" s="49" t="s">
        <v>1676</v>
      </c>
      <c r="D583" s="49" t="s">
        <v>16850</v>
      </c>
      <c r="E583" s="49" t="s">
        <v>1647</v>
      </c>
      <c r="F583" s="49">
        <v>0</v>
      </c>
      <c r="G583" s="49">
        <v>120</v>
      </c>
      <c r="H583" s="49">
        <f t="shared" si="9"/>
        <v>120</v>
      </c>
    </row>
    <row r="584" spans="1:8" ht="20.100000000000001" customHeight="1" x14ac:dyDescent="0.25">
      <c r="A584" s="49">
        <v>1000002411</v>
      </c>
      <c r="B584" s="49" t="s">
        <v>242</v>
      </c>
      <c r="C584" s="49" t="s">
        <v>1675</v>
      </c>
      <c r="D584" s="49" t="s">
        <v>16850</v>
      </c>
      <c r="E584" s="49" t="s">
        <v>1647</v>
      </c>
      <c r="F584" s="49">
        <v>2785</v>
      </c>
      <c r="G584" s="49">
        <v>3460</v>
      </c>
      <c r="H584" s="49">
        <f t="shared" si="9"/>
        <v>6245</v>
      </c>
    </row>
    <row r="585" spans="1:8" ht="20.100000000000001" customHeight="1" x14ac:dyDescent="0.25">
      <c r="A585" s="49">
        <v>1000002413</v>
      </c>
      <c r="B585" s="49" t="s">
        <v>243</v>
      </c>
      <c r="C585" s="49" t="s">
        <v>30</v>
      </c>
      <c r="D585" s="49" t="s">
        <v>16850</v>
      </c>
      <c r="E585" s="49" t="s">
        <v>1647</v>
      </c>
      <c r="F585" s="49">
        <v>31</v>
      </c>
      <c r="G585" s="49">
        <v>25</v>
      </c>
      <c r="H585" s="49">
        <f t="shared" si="9"/>
        <v>56</v>
      </c>
    </row>
    <row r="586" spans="1:8" ht="20.100000000000001" customHeight="1" x14ac:dyDescent="0.25">
      <c r="A586" s="49">
        <v>1000002414</v>
      </c>
      <c r="B586" s="49" t="s">
        <v>10370</v>
      </c>
      <c r="C586" s="49" t="s">
        <v>32</v>
      </c>
      <c r="D586" s="49" t="s">
        <v>16850</v>
      </c>
      <c r="E586" s="49" t="s">
        <v>1647</v>
      </c>
      <c r="F586" s="49">
        <v>637</v>
      </c>
      <c r="G586" s="49">
        <v>106</v>
      </c>
      <c r="H586" s="49">
        <f t="shared" si="9"/>
        <v>743</v>
      </c>
    </row>
    <row r="587" spans="1:8" ht="20.100000000000001" customHeight="1" x14ac:dyDescent="0.25">
      <c r="A587" s="49">
        <v>1000002428</v>
      </c>
      <c r="B587" s="49" t="s">
        <v>10371</v>
      </c>
      <c r="C587" s="49" t="s">
        <v>1675</v>
      </c>
      <c r="D587" s="49" t="s">
        <v>16850</v>
      </c>
      <c r="E587" s="49" t="s">
        <v>1647</v>
      </c>
      <c r="F587" s="49">
        <v>285</v>
      </c>
      <c r="G587" s="49">
        <v>393</v>
      </c>
      <c r="H587" s="49">
        <f t="shared" si="9"/>
        <v>678</v>
      </c>
    </row>
    <row r="588" spans="1:8" ht="20.100000000000001" customHeight="1" x14ac:dyDescent="0.25">
      <c r="A588" s="49">
        <v>1000002429</v>
      </c>
      <c r="B588" s="49" t="s">
        <v>10372</v>
      </c>
      <c r="C588" s="49" t="s">
        <v>32</v>
      </c>
      <c r="D588" s="49" t="s">
        <v>16850</v>
      </c>
      <c r="E588" s="49" t="s">
        <v>1647</v>
      </c>
      <c r="F588" s="49">
        <v>76</v>
      </c>
      <c r="G588" s="49">
        <v>6</v>
      </c>
      <c r="H588" s="49">
        <f t="shared" si="9"/>
        <v>82</v>
      </c>
    </row>
    <row r="589" spans="1:8" ht="20.100000000000001" customHeight="1" x14ac:dyDescent="0.25">
      <c r="A589" s="49">
        <v>1000002437</v>
      </c>
      <c r="B589" s="49" t="s">
        <v>10373</v>
      </c>
      <c r="C589" s="49" t="s">
        <v>1671</v>
      </c>
      <c r="D589" s="49" t="s">
        <v>16850</v>
      </c>
      <c r="E589" s="49" t="s">
        <v>1647</v>
      </c>
      <c r="F589" s="49">
        <v>350</v>
      </c>
      <c r="G589" s="49">
        <v>280</v>
      </c>
      <c r="H589" s="49">
        <f t="shared" si="9"/>
        <v>630</v>
      </c>
    </row>
    <row r="590" spans="1:8" ht="20.100000000000001" customHeight="1" x14ac:dyDescent="0.25">
      <c r="A590" s="49">
        <v>1000002471</v>
      </c>
      <c r="B590" s="49" t="s">
        <v>244</v>
      </c>
      <c r="C590" s="49" t="s">
        <v>1675</v>
      </c>
      <c r="D590" s="49" t="s">
        <v>16850</v>
      </c>
      <c r="E590" s="49" t="s">
        <v>1647</v>
      </c>
      <c r="F590" s="49">
        <v>1046</v>
      </c>
      <c r="G590" s="49">
        <v>690</v>
      </c>
      <c r="H590" s="49">
        <f t="shared" si="9"/>
        <v>1736</v>
      </c>
    </row>
    <row r="591" spans="1:8" ht="20.100000000000001" customHeight="1" x14ac:dyDescent="0.25">
      <c r="A591" s="49">
        <v>1000002475</v>
      </c>
      <c r="B591" s="49" t="s">
        <v>245</v>
      </c>
      <c r="C591" s="49" t="s">
        <v>30</v>
      </c>
      <c r="D591" s="49" t="s">
        <v>16850</v>
      </c>
      <c r="E591" s="49" t="s">
        <v>1647</v>
      </c>
      <c r="F591" s="104">
        <v>6</v>
      </c>
      <c r="G591" s="104">
        <v>6</v>
      </c>
      <c r="H591" s="49">
        <f t="shared" si="9"/>
        <v>12</v>
      </c>
    </row>
    <row r="592" spans="1:8" ht="20.100000000000001" customHeight="1" x14ac:dyDescent="0.25">
      <c r="A592" s="49">
        <v>1000002494</v>
      </c>
      <c r="B592" s="49" t="s">
        <v>10374</v>
      </c>
      <c r="C592" s="49" t="s">
        <v>13</v>
      </c>
      <c r="D592" s="49" t="s">
        <v>16850</v>
      </c>
      <c r="E592" s="49" t="s">
        <v>1647</v>
      </c>
      <c r="F592" s="104">
        <v>6</v>
      </c>
      <c r="G592" s="104">
        <v>6</v>
      </c>
      <c r="H592" s="49">
        <f t="shared" si="9"/>
        <v>12</v>
      </c>
    </row>
    <row r="593" spans="1:8" ht="20.100000000000001" customHeight="1" x14ac:dyDescent="0.25">
      <c r="A593" s="49">
        <v>1000002496</v>
      </c>
      <c r="B593" s="49" t="s">
        <v>10375</v>
      </c>
      <c r="C593" s="49" t="s">
        <v>1675</v>
      </c>
      <c r="D593" s="49" t="s">
        <v>16850</v>
      </c>
      <c r="E593" s="49" t="s">
        <v>1647</v>
      </c>
      <c r="F593" s="49">
        <v>3110</v>
      </c>
      <c r="G593" s="49">
        <v>1450</v>
      </c>
      <c r="H593" s="49">
        <f t="shared" si="9"/>
        <v>4560</v>
      </c>
    </row>
    <row r="594" spans="1:8" ht="20.100000000000001" customHeight="1" x14ac:dyDescent="0.25">
      <c r="A594" s="49">
        <v>1000002507</v>
      </c>
      <c r="B594" s="49" t="s">
        <v>10376</v>
      </c>
      <c r="C594" s="49" t="s">
        <v>32</v>
      </c>
      <c r="D594" s="49" t="s">
        <v>16850</v>
      </c>
      <c r="E594" s="49" t="s">
        <v>1647</v>
      </c>
      <c r="F594" s="49">
        <v>0</v>
      </c>
      <c r="G594" s="49">
        <v>7859</v>
      </c>
      <c r="H594" s="49">
        <f t="shared" si="9"/>
        <v>7859</v>
      </c>
    </row>
    <row r="595" spans="1:8" ht="20.100000000000001" customHeight="1" x14ac:dyDescent="0.25">
      <c r="A595" s="49">
        <v>1000002518</v>
      </c>
      <c r="B595" s="49" t="s">
        <v>10377</v>
      </c>
      <c r="C595" s="49" t="s">
        <v>14</v>
      </c>
      <c r="D595" s="49" t="s">
        <v>16850</v>
      </c>
      <c r="E595" s="49" t="s">
        <v>1647</v>
      </c>
      <c r="F595" s="49">
        <v>6640</v>
      </c>
      <c r="G595" s="49">
        <v>3130</v>
      </c>
      <c r="H595" s="49">
        <f t="shared" si="9"/>
        <v>9770</v>
      </c>
    </row>
    <row r="596" spans="1:8" ht="20.100000000000001" customHeight="1" x14ac:dyDescent="0.25">
      <c r="A596" s="49">
        <v>1000002519</v>
      </c>
      <c r="B596" s="49" t="s">
        <v>10378</v>
      </c>
      <c r="C596" s="49" t="s">
        <v>16</v>
      </c>
      <c r="D596" s="49" t="s">
        <v>16850</v>
      </c>
      <c r="E596" s="49" t="s">
        <v>1647</v>
      </c>
      <c r="F596" s="49">
        <v>7500</v>
      </c>
      <c r="G596" s="49">
        <v>7200</v>
      </c>
      <c r="H596" s="49">
        <f t="shared" si="9"/>
        <v>14700</v>
      </c>
    </row>
    <row r="597" spans="1:8" ht="20.100000000000001" customHeight="1" x14ac:dyDescent="0.25">
      <c r="A597" s="49">
        <v>1000002523</v>
      </c>
      <c r="B597" s="49" t="s">
        <v>10379</v>
      </c>
      <c r="C597" s="49" t="s">
        <v>1675</v>
      </c>
      <c r="D597" s="49" t="s">
        <v>16850</v>
      </c>
      <c r="E597" s="49" t="s">
        <v>1647</v>
      </c>
      <c r="F597" s="49">
        <v>860</v>
      </c>
      <c r="G597" s="49">
        <v>430</v>
      </c>
      <c r="H597" s="49">
        <f t="shared" si="9"/>
        <v>1290</v>
      </c>
    </row>
    <row r="598" spans="1:8" ht="20.100000000000001" customHeight="1" x14ac:dyDescent="0.25">
      <c r="A598" s="49">
        <v>1000002525</v>
      </c>
      <c r="B598" s="49" t="s">
        <v>10380</v>
      </c>
      <c r="C598" s="49" t="s">
        <v>1675</v>
      </c>
      <c r="D598" s="49" t="s">
        <v>16850</v>
      </c>
      <c r="E598" s="49" t="s">
        <v>1647</v>
      </c>
      <c r="F598" s="49">
        <v>20</v>
      </c>
      <c r="G598" s="49">
        <v>180</v>
      </c>
      <c r="H598" s="49">
        <f t="shared" si="9"/>
        <v>200</v>
      </c>
    </row>
    <row r="599" spans="1:8" ht="20.100000000000001" customHeight="1" x14ac:dyDescent="0.25">
      <c r="A599" s="49">
        <v>1000002526</v>
      </c>
      <c r="B599" s="49" t="s">
        <v>10381</v>
      </c>
      <c r="C599" s="49" t="s">
        <v>1675</v>
      </c>
      <c r="D599" s="49" t="s">
        <v>16850</v>
      </c>
      <c r="E599" s="49" t="s">
        <v>1647</v>
      </c>
      <c r="F599" s="49">
        <v>130</v>
      </c>
      <c r="G599" s="49">
        <v>80</v>
      </c>
      <c r="H599" s="49">
        <f t="shared" si="9"/>
        <v>210</v>
      </c>
    </row>
    <row r="600" spans="1:8" ht="20.100000000000001" customHeight="1" x14ac:dyDescent="0.25">
      <c r="A600" s="49">
        <v>1000002528</v>
      </c>
      <c r="B600" s="49" t="s">
        <v>10382</v>
      </c>
      <c r="C600" s="49" t="s">
        <v>30</v>
      </c>
      <c r="D600" s="49" t="s">
        <v>16850</v>
      </c>
      <c r="E600" s="49" t="s">
        <v>1647</v>
      </c>
      <c r="F600" s="49">
        <v>34</v>
      </c>
      <c r="G600" s="49">
        <v>0</v>
      </c>
      <c r="H600" s="49">
        <f t="shared" si="9"/>
        <v>34</v>
      </c>
    </row>
    <row r="601" spans="1:8" ht="20.100000000000001" customHeight="1" x14ac:dyDescent="0.25">
      <c r="A601" s="49">
        <v>1000002529</v>
      </c>
      <c r="B601" s="49" t="s">
        <v>10383</v>
      </c>
      <c r="C601" s="49" t="s">
        <v>1669</v>
      </c>
      <c r="D601" s="49" t="s">
        <v>16850</v>
      </c>
      <c r="E601" s="49" t="s">
        <v>1647</v>
      </c>
      <c r="F601" s="49">
        <v>200</v>
      </c>
      <c r="G601" s="49">
        <v>0</v>
      </c>
      <c r="H601" s="49">
        <f t="shared" si="9"/>
        <v>200</v>
      </c>
    </row>
    <row r="602" spans="1:8" ht="20.100000000000001" customHeight="1" x14ac:dyDescent="0.25">
      <c r="A602" s="49">
        <v>1000002530</v>
      </c>
      <c r="B602" s="49" t="s">
        <v>10384</v>
      </c>
      <c r="C602" s="49" t="s">
        <v>30</v>
      </c>
      <c r="D602" s="49" t="s">
        <v>16850</v>
      </c>
      <c r="E602" s="49" t="s">
        <v>1647</v>
      </c>
      <c r="F602" s="49">
        <v>9</v>
      </c>
      <c r="G602" s="49">
        <v>0</v>
      </c>
      <c r="H602" s="49">
        <f t="shared" si="9"/>
        <v>9</v>
      </c>
    </row>
    <row r="603" spans="1:8" ht="20.100000000000001" customHeight="1" x14ac:dyDescent="0.25">
      <c r="A603" s="49">
        <v>1000002531</v>
      </c>
      <c r="B603" s="49" t="s">
        <v>10385</v>
      </c>
      <c r="C603" s="49" t="s">
        <v>30</v>
      </c>
      <c r="D603" s="49" t="s">
        <v>16850</v>
      </c>
      <c r="E603" s="49" t="s">
        <v>1647</v>
      </c>
      <c r="F603" s="49">
        <v>47</v>
      </c>
      <c r="G603" s="49">
        <v>6</v>
      </c>
      <c r="H603" s="49">
        <f t="shared" si="9"/>
        <v>53</v>
      </c>
    </row>
    <row r="604" spans="1:8" ht="20.100000000000001" customHeight="1" x14ac:dyDescent="0.25">
      <c r="A604" s="49">
        <v>1000002532</v>
      </c>
      <c r="B604" s="49" t="s">
        <v>10386</v>
      </c>
      <c r="C604" s="49" t="s">
        <v>30</v>
      </c>
      <c r="D604" s="49" t="s">
        <v>16850</v>
      </c>
      <c r="E604" s="49" t="s">
        <v>1647</v>
      </c>
      <c r="F604" s="49">
        <v>180</v>
      </c>
      <c r="G604" s="49">
        <v>10</v>
      </c>
      <c r="H604" s="49">
        <f t="shared" si="9"/>
        <v>190</v>
      </c>
    </row>
    <row r="605" spans="1:8" ht="20.100000000000001" customHeight="1" x14ac:dyDescent="0.25">
      <c r="A605" s="49">
        <v>1000002533</v>
      </c>
      <c r="B605" s="49" t="s">
        <v>10387</v>
      </c>
      <c r="C605" s="49" t="s">
        <v>13</v>
      </c>
      <c r="D605" s="49" t="s">
        <v>16850</v>
      </c>
      <c r="E605" s="49" t="s">
        <v>1647</v>
      </c>
      <c r="F605" s="49">
        <v>3</v>
      </c>
      <c r="G605" s="49">
        <v>0</v>
      </c>
      <c r="H605" s="49">
        <f t="shared" si="9"/>
        <v>3</v>
      </c>
    </row>
    <row r="606" spans="1:8" ht="20.100000000000001" customHeight="1" x14ac:dyDescent="0.25">
      <c r="A606" s="49">
        <v>1000002534</v>
      </c>
      <c r="B606" s="49" t="s">
        <v>10388</v>
      </c>
      <c r="C606" s="49" t="s">
        <v>16</v>
      </c>
      <c r="D606" s="49" t="s">
        <v>16850</v>
      </c>
      <c r="E606" s="49" t="s">
        <v>1647</v>
      </c>
      <c r="F606" s="49">
        <v>1400</v>
      </c>
      <c r="G606" s="49">
        <v>700</v>
      </c>
      <c r="H606" s="49">
        <f t="shared" si="9"/>
        <v>2100</v>
      </c>
    </row>
    <row r="607" spans="1:8" ht="20.100000000000001" customHeight="1" x14ac:dyDescent="0.25">
      <c r="A607" s="49">
        <v>1000002535</v>
      </c>
      <c r="B607" s="49" t="s">
        <v>10389</v>
      </c>
      <c r="C607" s="49" t="s">
        <v>31</v>
      </c>
      <c r="D607" s="49" t="s">
        <v>16850</v>
      </c>
      <c r="E607" s="49" t="s">
        <v>1647</v>
      </c>
      <c r="F607" s="49">
        <v>3569</v>
      </c>
      <c r="G607" s="49">
        <v>1636</v>
      </c>
      <c r="H607" s="49">
        <f t="shared" si="9"/>
        <v>5205</v>
      </c>
    </row>
    <row r="608" spans="1:8" ht="20.100000000000001" customHeight="1" x14ac:dyDescent="0.25">
      <c r="A608" s="49">
        <v>1000002538</v>
      </c>
      <c r="B608" s="49" t="s">
        <v>10390</v>
      </c>
      <c r="C608" s="49" t="s">
        <v>1669</v>
      </c>
      <c r="D608" s="49" t="s">
        <v>16850</v>
      </c>
      <c r="E608" s="49" t="s">
        <v>1647</v>
      </c>
      <c r="F608" s="104">
        <v>6</v>
      </c>
      <c r="G608" s="104">
        <v>6</v>
      </c>
      <c r="H608" s="49">
        <f t="shared" si="9"/>
        <v>12</v>
      </c>
    </row>
    <row r="609" spans="1:8" ht="20.100000000000001" customHeight="1" x14ac:dyDescent="0.25">
      <c r="A609" s="49">
        <v>1000002539</v>
      </c>
      <c r="B609" s="49" t="s">
        <v>246</v>
      </c>
      <c r="C609" s="49" t="s">
        <v>30</v>
      </c>
      <c r="D609" s="49" t="s">
        <v>16850</v>
      </c>
      <c r="E609" s="49" t="s">
        <v>1647</v>
      </c>
      <c r="F609" s="49">
        <v>125</v>
      </c>
      <c r="G609" s="49">
        <v>0</v>
      </c>
      <c r="H609" s="49">
        <f t="shared" si="9"/>
        <v>125</v>
      </c>
    </row>
    <row r="610" spans="1:8" ht="20.100000000000001" customHeight="1" x14ac:dyDescent="0.25">
      <c r="A610" s="49">
        <v>1000002548</v>
      </c>
      <c r="B610" s="49" t="s">
        <v>10391</v>
      </c>
      <c r="C610" s="49" t="s">
        <v>16</v>
      </c>
      <c r="D610" s="49" t="s">
        <v>16850</v>
      </c>
      <c r="E610" s="49" t="s">
        <v>1647</v>
      </c>
      <c r="F610" s="49">
        <v>0</v>
      </c>
      <c r="G610" s="49">
        <v>200</v>
      </c>
      <c r="H610" s="49">
        <f t="shared" si="9"/>
        <v>200</v>
      </c>
    </row>
    <row r="611" spans="1:8" ht="20.100000000000001" customHeight="1" x14ac:dyDescent="0.25">
      <c r="A611" s="49">
        <v>1000002550</v>
      </c>
      <c r="B611" s="49" t="s">
        <v>10392</v>
      </c>
      <c r="C611" s="49" t="s">
        <v>30</v>
      </c>
      <c r="D611" s="49" t="s">
        <v>16850</v>
      </c>
      <c r="E611" s="49" t="s">
        <v>1647</v>
      </c>
      <c r="F611" s="49">
        <v>64</v>
      </c>
      <c r="G611" s="49">
        <v>0</v>
      </c>
      <c r="H611" s="49">
        <f t="shared" si="9"/>
        <v>64</v>
      </c>
    </row>
    <row r="612" spans="1:8" ht="20.100000000000001" customHeight="1" x14ac:dyDescent="0.25">
      <c r="A612" s="49">
        <v>1000002551</v>
      </c>
      <c r="B612" s="49" t="s">
        <v>10393</v>
      </c>
      <c r="C612" s="49" t="s">
        <v>30</v>
      </c>
      <c r="D612" s="49" t="s">
        <v>16850</v>
      </c>
      <c r="E612" s="49" t="s">
        <v>1647</v>
      </c>
      <c r="F612" s="49">
        <v>1431</v>
      </c>
      <c r="G612" s="49">
        <v>1200</v>
      </c>
      <c r="H612" s="49">
        <f t="shared" si="9"/>
        <v>2631</v>
      </c>
    </row>
    <row r="613" spans="1:8" ht="20.100000000000001" customHeight="1" x14ac:dyDescent="0.25">
      <c r="A613" s="49">
        <v>1000002552</v>
      </c>
      <c r="B613" s="49" t="s">
        <v>10394</v>
      </c>
      <c r="C613" s="49" t="s">
        <v>30</v>
      </c>
      <c r="D613" s="49" t="s">
        <v>16850</v>
      </c>
      <c r="E613" s="49" t="s">
        <v>1647</v>
      </c>
      <c r="F613" s="49">
        <v>166</v>
      </c>
      <c r="G613" s="49">
        <v>0</v>
      </c>
      <c r="H613" s="49">
        <f t="shared" si="9"/>
        <v>166</v>
      </c>
    </row>
    <row r="614" spans="1:8" ht="20.100000000000001" customHeight="1" x14ac:dyDescent="0.25">
      <c r="A614" s="49">
        <v>1000002553</v>
      </c>
      <c r="B614" s="49" t="s">
        <v>10395</v>
      </c>
      <c r="C614" s="49" t="s">
        <v>1675</v>
      </c>
      <c r="D614" s="49" t="s">
        <v>16850</v>
      </c>
      <c r="E614" s="49" t="s">
        <v>1647</v>
      </c>
      <c r="F614" s="49">
        <v>2410</v>
      </c>
      <c r="G614" s="49">
        <v>980</v>
      </c>
      <c r="H614" s="49">
        <f t="shared" si="9"/>
        <v>3390</v>
      </c>
    </row>
    <row r="615" spans="1:8" ht="20.100000000000001" customHeight="1" x14ac:dyDescent="0.25">
      <c r="A615" s="49">
        <v>1000002554</v>
      </c>
      <c r="B615" s="49" t="s">
        <v>10396</v>
      </c>
      <c r="C615" s="49" t="s">
        <v>1675</v>
      </c>
      <c r="D615" s="49" t="s">
        <v>16850</v>
      </c>
      <c r="E615" s="49" t="s">
        <v>1647</v>
      </c>
      <c r="F615" s="49">
        <v>2508</v>
      </c>
      <c r="G615" s="49">
        <v>1100</v>
      </c>
      <c r="H615" s="49">
        <f t="shared" si="9"/>
        <v>3608</v>
      </c>
    </row>
    <row r="616" spans="1:8" ht="20.100000000000001" customHeight="1" x14ac:dyDescent="0.25">
      <c r="A616" s="49">
        <v>1000002556</v>
      </c>
      <c r="B616" s="49" t="s">
        <v>10397</v>
      </c>
      <c r="C616" s="49" t="s">
        <v>1675</v>
      </c>
      <c r="D616" s="49" t="s">
        <v>16850</v>
      </c>
      <c r="E616" s="49" t="s">
        <v>1647</v>
      </c>
      <c r="F616" s="104">
        <v>6</v>
      </c>
      <c r="G616" s="104">
        <v>6</v>
      </c>
      <c r="H616" s="49">
        <f t="shared" si="9"/>
        <v>12</v>
      </c>
    </row>
    <row r="617" spans="1:8" ht="20.100000000000001" customHeight="1" x14ac:dyDescent="0.25">
      <c r="A617" s="49">
        <v>1000002558</v>
      </c>
      <c r="B617" s="49" t="s">
        <v>247</v>
      </c>
      <c r="C617" s="49" t="s">
        <v>32</v>
      </c>
      <c r="D617" s="49" t="s">
        <v>16850</v>
      </c>
      <c r="E617" s="49" t="s">
        <v>1647</v>
      </c>
      <c r="F617" s="49">
        <v>20</v>
      </c>
      <c r="G617" s="49">
        <v>0</v>
      </c>
      <c r="H617" s="49">
        <f t="shared" si="9"/>
        <v>20</v>
      </c>
    </row>
    <row r="618" spans="1:8" ht="20.100000000000001" customHeight="1" x14ac:dyDescent="0.25">
      <c r="A618" s="49">
        <v>1000002559</v>
      </c>
      <c r="B618" s="49" t="s">
        <v>10398</v>
      </c>
      <c r="C618" s="49" t="s">
        <v>30</v>
      </c>
      <c r="D618" s="49" t="s">
        <v>16850</v>
      </c>
      <c r="E618" s="49" t="s">
        <v>1647</v>
      </c>
      <c r="F618" s="49">
        <v>806</v>
      </c>
      <c r="G618" s="49">
        <v>430</v>
      </c>
      <c r="H618" s="49">
        <f t="shared" si="9"/>
        <v>1236</v>
      </c>
    </row>
    <row r="619" spans="1:8" ht="20.100000000000001" customHeight="1" x14ac:dyDescent="0.25">
      <c r="A619" s="49">
        <v>1000002561</v>
      </c>
      <c r="B619" s="49" t="s">
        <v>10399</v>
      </c>
      <c r="C619" s="49" t="s">
        <v>1669</v>
      </c>
      <c r="D619" s="49" t="s">
        <v>16850</v>
      </c>
      <c r="E619" s="49" t="s">
        <v>1647</v>
      </c>
      <c r="F619" s="49">
        <v>200</v>
      </c>
      <c r="G619" s="49">
        <v>0</v>
      </c>
      <c r="H619" s="49">
        <f t="shared" si="9"/>
        <v>200</v>
      </c>
    </row>
    <row r="620" spans="1:8" ht="20.100000000000001" customHeight="1" x14ac:dyDescent="0.25">
      <c r="A620" s="49">
        <v>1000002562</v>
      </c>
      <c r="B620" s="49" t="s">
        <v>10400</v>
      </c>
      <c r="C620" s="49" t="s">
        <v>30</v>
      </c>
      <c r="D620" s="49" t="s">
        <v>16850</v>
      </c>
      <c r="E620" s="49" t="s">
        <v>1647</v>
      </c>
      <c r="F620" s="49">
        <v>217</v>
      </c>
      <c r="G620" s="49">
        <v>211</v>
      </c>
      <c r="H620" s="49">
        <f t="shared" si="9"/>
        <v>428</v>
      </c>
    </row>
    <row r="621" spans="1:8" ht="20.100000000000001" customHeight="1" x14ac:dyDescent="0.25">
      <c r="A621" s="49">
        <v>1000002563</v>
      </c>
      <c r="B621" s="49" t="s">
        <v>10401</v>
      </c>
      <c r="C621" s="49" t="s">
        <v>1675</v>
      </c>
      <c r="D621" s="49" t="s">
        <v>16850</v>
      </c>
      <c r="E621" s="49" t="s">
        <v>1647</v>
      </c>
      <c r="F621" s="49">
        <v>325</v>
      </c>
      <c r="G621" s="49">
        <v>200</v>
      </c>
      <c r="H621" s="49">
        <f t="shared" si="9"/>
        <v>525</v>
      </c>
    </row>
    <row r="622" spans="1:8" ht="20.100000000000001" customHeight="1" x14ac:dyDescent="0.25">
      <c r="A622" s="49">
        <v>1000002564</v>
      </c>
      <c r="B622" s="49" t="s">
        <v>10402</v>
      </c>
      <c r="C622" s="49" t="s">
        <v>1675</v>
      </c>
      <c r="D622" s="49" t="s">
        <v>16850</v>
      </c>
      <c r="E622" s="49" t="s">
        <v>1647</v>
      </c>
      <c r="F622" s="49">
        <v>4160</v>
      </c>
      <c r="G622" s="49">
        <v>2830</v>
      </c>
      <c r="H622" s="49">
        <f t="shared" si="9"/>
        <v>6990</v>
      </c>
    </row>
    <row r="623" spans="1:8" ht="20.100000000000001" customHeight="1" x14ac:dyDescent="0.25">
      <c r="A623" s="49">
        <v>1000002565</v>
      </c>
      <c r="B623" s="49" t="s">
        <v>10403</v>
      </c>
      <c r="C623" s="49" t="s">
        <v>1675</v>
      </c>
      <c r="D623" s="49" t="s">
        <v>16850</v>
      </c>
      <c r="E623" s="49" t="s">
        <v>1647</v>
      </c>
      <c r="F623" s="49">
        <v>9610</v>
      </c>
      <c r="G623" s="49">
        <v>7060</v>
      </c>
      <c r="H623" s="49">
        <f t="shared" si="9"/>
        <v>16670</v>
      </c>
    </row>
    <row r="624" spans="1:8" ht="20.100000000000001" customHeight="1" x14ac:dyDescent="0.25">
      <c r="A624" s="49">
        <v>1000002566</v>
      </c>
      <c r="B624" s="49" t="s">
        <v>10404</v>
      </c>
      <c r="C624" s="49" t="s">
        <v>1675</v>
      </c>
      <c r="D624" s="49" t="s">
        <v>16850</v>
      </c>
      <c r="E624" s="49" t="s">
        <v>1647</v>
      </c>
      <c r="F624" s="49">
        <v>723</v>
      </c>
      <c r="G624" s="49">
        <v>360</v>
      </c>
      <c r="H624" s="49">
        <f t="shared" si="9"/>
        <v>1083</v>
      </c>
    </row>
    <row r="625" spans="1:8" ht="20.100000000000001" customHeight="1" x14ac:dyDescent="0.25">
      <c r="A625" s="49">
        <v>1000002567</v>
      </c>
      <c r="B625" s="49" t="s">
        <v>10405</v>
      </c>
      <c r="C625" s="49" t="s">
        <v>22</v>
      </c>
      <c r="D625" s="49" t="s">
        <v>16850</v>
      </c>
      <c r="E625" s="49" t="s">
        <v>1647</v>
      </c>
      <c r="F625" s="49">
        <v>1418</v>
      </c>
      <c r="G625" s="49">
        <v>1966</v>
      </c>
      <c r="H625" s="49">
        <f t="shared" si="9"/>
        <v>3384</v>
      </c>
    </row>
    <row r="626" spans="1:8" ht="20.100000000000001" customHeight="1" x14ac:dyDescent="0.25">
      <c r="A626" s="49">
        <v>1000002568</v>
      </c>
      <c r="B626" s="49" t="s">
        <v>10406</v>
      </c>
      <c r="C626" s="49" t="s">
        <v>1675</v>
      </c>
      <c r="D626" s="49" t="s">
        <v>16850</v>
      </c>
      <c r="E626" s="49" t="s">
        <v>1647</v>
      </c>
      <c r="F626" s="49">
        <v>23090</v>
      </c>
      <c r="G626" s="49">
        <v>7840</v>
      </c>
      <c r="H626" s="49">
        <f t="shared" si="9"/>
        <v>30930</v>
      </c>
    </row>
    <row r="627" spans="1:8" ht="20.100000000000001" customHeight="1" x14ac:dyDescent="0.25">
      <c r="A627" s="49">
        <v>1000002569</v>
      </c>
      <c r="B627" s="49" t="s">
        <v>10407</v>
      </c>
      <c r="C627" s="49" t="s">
        <v>1675</v>
      </c>
      <c r="D627" s="49" t="s">
        <v>16850</v>
      </c>
      <c r="E627" s="49" t="s">
        <v>1647</v>
      </c>
      <c r="F627" s="49">
        <v>2710</v>
      </c>
      <c r="G627" s="49">
        <v>2750</v>
      </c>
      <c r="H627" s="49">
        <f t="shared" si="9"/>
        <v>5460</v>
      </c>
    </row>
    <row r="628" spans="1:8" ht="20.100000000000001" customHeight="1" x14ac:dyDescent="0.25">
      <c r="A628" s="49">
        <v>1000002571</v>
      </c>
      <c r="B628" s="49" t="s">
        <v>10408</v>
      </c>
      <c r="C628" s="49" t="s">
        <v>1675</v>
      </c>
      <c r="D628" s="49" t="s">
        <v>16850</v>
      </c>
      <c r="E628" s="49" t="s">
        <v>1647</v>
      </c>
      <c r="F628" s="49">
        <v>89</v>
      </c>
      <c r="G628" s="49">
        <v>123</v>
      </c>
      <c r="H628" s="49">
        <f t="shared" si="9"/>
        <v>212</v>
      </c>
    </row>
    <row r="629" spans="1:8" ht="20.100000000000001" customHeight="1" x14ac:dyDescent="0.25">
      <c r="A629" s="49">
        <v>1000002572</v>
      </c>
      <c r="B629" s="49" t="s">
        <v>10409</v>
      </c>
      <c r="C629" s="49" t="s">
        <v>1669</v>
      </c>
      <c r="D629" s="49" t="s">
        <v>16850</v>
      </c>
      <c r="E629" s="49" t="s">
        <v>1647</v>
      </c>
      <c r="F629" s="49">
        <v>441</v>
      </c>
      <c r="G629" s="49">
        <v>132</v>
      </c>
      <c r="H629" s="49">
        <f t="shared" si="9"/>
        <v>573</v>
      </c>
    </row>
    <row r="630" spans="1:8" ht="20.100000000000001" customHeight="1" x14ac:dyDescent="0.25">
      <c r="A630" s="49">
        <v>1000002573</v>
      </c>
      <c r="B630" s="49" t="s">
        <v>10410</v>
      </c>
      <c r="C630" s="49" t="s">
        <v>30</v>
      </c>
      <c r="D630" s="49" t="s">
        <v>16850</v>
      </c>
      <c r="E630" s="49" t="s">
        <v>1647</v>
      </c>
      <c r="F630" s="49">
        <v>26</v>
      </c>
      <c r="G630" s="49">
        <v>2</v>
      </c>
      <c r="H630" s="49">
        <f t="shared" si="9"/>
        <v>28</v>
      </c>
    </row>
    <row r="631" spans="1:8" ht="20.100000000000001" customHeight="1" x14ac:dyDescent="0.25">
      <c r="A631" s="49">
        <v>1000002578</v>
      </c>
      <c r="B631" s="49" t="s">
        <v>10411</v>
      </c>
      <c r="C631" s="49" t="s">
        <v>1675</v>
      </c>
      <c r="D631" s="49" t="s">
        <v>16850</v>
      </c>
      <c r="E631" s="49" t="s">
        <v>1647</v>
      </c>
      <c r="F631" s="49">
        <v>76</v>
      </c>
      <c r="G631" s="49">
        <v>29</v>
      </c>
      <c r="H631" s="49">
        <f t="shared" si="9"/>
        <v>105</v>
      </c>
    </row>
    <row r="632" spans="1:8" ht="20.100000000000001" customHeight="1" x14ac:dyDescent="0.25">
      <c r="A632" s="49">
        <v>1000002584</v>
      </c>
      <c r="B632" s="49" t="s">
        <v>10412</v>
      </c>
      <c r="C632" s="49" t="s">
        <v>1675</v>
      </c>
      <c r="D632" s="49" t="s">
        <v>16850</v>
      </c>
      <c r="E632" s="49" t="s">
        <v>1647</v>
      </c>
      <c r="F632" s="49">
        <v>254</v>
      </c>
      <c r="G632" s="49">
        <v>388</v>
      </c>
      <c r="H632" s="49">
        <f t="shared" si="9"/>
        <v>642</v>
      </c>
    </row>
    <row r="633" spans="1:8" ht="20.100000000000001" customHeight="1" x14ac:dyDescent="0.25">
      <c r="A633" s="49">
        <v>1000002588</v>
      </c>
      <c r="B633" s="49" t="s">
        <v>10413</v>
      </c>
      <c r="C633" s="49" t="s">
        <v>22</v>
      </c>
      <c r="D633" s="49" t="s">
        <v>16850</v>
      </c>
      <c r="E633" s="49" t="s">
        <v>1647</v>
      </c>
      <c r="F633" s="49">
        <v>457</v>
      </c>
      <c r="G633" s="49">
        <v>38</v>
      </c>
      <c r="H633" s="49">
        <f t="shared" si="9"/>
        <v>495</v>
      </c>
    </row>
    <row r="634" spans="1:8" ht="20.100000000000001" customHeight="1" x14ac:dyDescent="0.25">
      <c r="A634" s="49">
        <v>1000002589</v>
      </c>
      <c r="B634" s="49" t="s">
        <v>10414</v>
      </c>
      <c r="C634" s="49" t="s">
        <v>22</v>
      </c>
      <c r="D634" s="49" t="s">
        <v>16850</v>
      </c>
      <c r="E634" s="49" t="s">
        <v>1647</v>
      </c>
      <c r="F634" s="49">
        <v>298</v>
      </c>
      <c r="G634" s="49">
        <v>341</v>
      </c>
      <c r="H634" s="49">
        <f t="shared" si="9"/>
        <v>639</v>
      </c>
    </row>
    <row r="635" spans="1:8" ht="20.100000000000001" customHeight="1" x14ac:dyDescent="0.25">
      <c r="A635" s="49">
        <v>1000002590</v>
      </c>
      <c r="B635" s="49" t="s">
        <v>10415</v>
      </c>
      <c r="C635" s="49" t="s">
        <v>1676</v>
      </c>
      <c r="D635" s="49" t="s">
        <v>16850</v>
      </c>
      <c r="E635" s="49" t="s">
        <v>1647</v>
      </c>
      <c r="F635" s="49">
        <v>12</v>
      </c>
      <c r="G635" s="49">
        <v>0</v>
      </c>
      <c r="H635" s="49">
        <f t="shared" si="9"/>
        <v>12</v>
      </c>
    </row>
    <row r="636" spans="1:8" ht="20.100000000000001" customHeight="1" x14ac:dyDescent="0.25">
      <c r="A636" s="49">
        <v>1000002597</v>
      </c>
      <c r="B636" s="49" t="s">
        <v>10416</v>
      </c>
      <c r="C636" s="49" t="s">
        <v>1675</v>
      </c>
      <c r="D636" s="49" t="s">
        <v>16850</v>
      </c>
      <c r="E636" s="49" t="s">
        <v>1647</v>
      </c>
      <c r="F636" s="49">
        <v>1243</v>
      </c>
      <c r="G636" s="49">
        <v>624</v>
      </c>
      <c r="H636" s="49">
        <f t="shared" si="9"/>
        <v>1867</v>
      </c>
    </row>
    <row r="637" spans="1:8" ht="20.100000000000001" customHeight="1" x14ac:dyDescent="0.25">
      <c r="A637" s="49">
        <v>1000002598</v>
      </c>
      <c r="B637" s="49" t="s">
        <v>10417</v>
      </c>
      <c r="C637" s="49" t="s">
        <v>1675</v>
      </c>
      <c r="D637" s="49" t="s">
        <v>16850</v>
      </c>
      <c r="E637" s="49" t="s">
        <v>1647</v>
      </c>
      <c r="F637" s="49">
        <v>117</v>
      </c>
      <c r="G637" s="49">
        <v>75</v>
      </c>
      <c r="H637" s="49">
        <f t="shared" si="9"/>
        <v>192</v>
      </c>
    </row>
    <row r="638" spans="1:8" ht="20.100000000000001" customHeight="1" x14ac:dyDescent="0.25">
      <c r="A638" s="49">
        <v>1000002599</v>
      </c>
      <c r="B638" s="49" t="s">
        <v>10418</v>
      </c>
      <c r="C638" s="49" t="s">
        <v>16</v>
      </c>
      <c r="D638" s="49" t="s">
        <v>16850</v>
      </c>
      <c r="E638" s="49" t="s">
        <v>1647</v>
      </c>
      <c r="F638" s="49">
        <v>0</v>
      </c>
      <c r="G638" s="49">
        <v>2240</v>
      </c>
      <c r="H638" s="49">
        <f t="shared" si="9"/>
        <v>2240</v>
      </c>
    </row>
    <row r="639" spans="1:8" ht="20.100000000000001" customHeight="1" x14ac:dyDescent="0.25">
      <c r="A639" s="49">
        <v>1000002600</v>
      </c>
      <c r="B639" s="49" t="s">
        <v>10419</v>
      </c>
      <c r="C639" s="49" t="s">
        <v>30</v>
      </c>
      <c r="D639" s="49" t="s">
        <v>16850</v>
      </c>
      <c r="E639" s="49" t="s">
        <v>1647</v>
      </c>
      <c r="F639" s="49">
        <v>49</v>
      </c>
      <c r="G639" s="49">
        <v>15</v>
      </c>
      <c r="H639" s="49">
        <f t="shared" si="9"/>
        <v>64</v>
      </c>
    </row>
    <row r="640" spans="1:8" ht="20.100000000000001" customHeight="1" x14ac:dyDescent="0.25">
      <c r="A640" s="49">
        <v>1000002601</v>
      </c>
      <c r="B640" s="49" t="s">
        <v>10420</v>
      </c>
      <c r="C640" s="49" t="s">
        <v>30</v>
      </c>
      <c r="D640" s="49" t="s">
        <v>16850</v>
      </c>
      <c r="E640" s="49" t="s">
        <v>1647</v>
      </c>
      <c r="F640" s="104">
        <v>6</v>
      </c>
      <c r="G640" s="104">
        <v>6</v>
      </c>
      <c r="H640" s="49">
        <f t="shared" si="9"/>
        <v>12</v>
      </c>
    </row>
    <row r="641" spans="1:8" ht="20.100000000000001" customHeight="1" x14ac:dyDescent="0.25">
      <c r="A641" s="49">
        <v>1000002605</v>
      </c>
      <c r="B641" s="49" t="s">
        <v>10421</v>
      </c>
      <c r="C641" s="49" t="s">
        <v>1675</v>
      </c>
      <c r="D641" s="49" t="s">
        <v>16850</v>
      </c>
      <c r="E641" s="49" t="s">
        <v>1647</v>
      </c>
      <c r="F641" s="49">
        <v>2063</v>
      </c>
      <c r="G641" s="49">
        <v>292</v>
      </c>
      <c r="H641" s="49">
        <f t="shared" si="9"/>
        <v>2355</v>
      </c>
    </row>
    <row r="642" spans="1:8" ht="20.100000000000001" customHeight="1" x14ac:dyDescent="0.25">
      <c r="A642" s="49">
        <v>1000002608</v>
      </c>
      <c r="B642" s="49" t="s">
        <v>10422</v>
      </c>
      <c r="C642" s="49" t="s">
        <v>30</v>
      </c>
      <c r="D642" s="49" t="s">
        <v>16850</v>
      </c>
      <c r="E642" s="49" t="s">
        <v>1647</v>
      </c>
      <c r="F642" s="104">
        <v>6</v>
      </c>
      <c r="G642" s="104">
        <v>6</v>
      </c>
      <c r="H642" s="49">
        <f t="shared" ref="H642:H705" si="10">F642+G642</f>
        <v>12</v>
      </c>
    </row>
    <row r="643" spans="1:8" ht="20.100000000000001" customHeight="1" x14ac:dyDescent="0.25">
      <c r="A643" s="49">
        <v>1000002610</v>
      </c>
      <c r="B643" s="49" t="s">
        <v>10423</v>
      </c>
      <c r="C643" s="49" t="s">
        <v>30</v>
      </c>
      <c r="D643" s="49" t="s">
        <v>16850</v>
      </c>
      <c r="E643" s="49" t="s">
        <v>1647</v>
      </c>
      <c r="F643" s="49">
        <v>7</v>
      </c>
      <c r="G643" s="49">
        <v>30</v>
      </c>
      <c r="H643" s="49">
        <f t="shared" si="10"/>
        <v>37</v>
      </c>
    </row>
    <row r="644" spans="1:8" ht="20.100000000000001" customHeight="1" x14ac:dyDescent="0.25">
      <c r="A644" s="49">
        <v>1000002611</v>
      </c>
      <c r="B644" s="49" t="s">
        <v>10424</v>
      </c>
      <c r="C644" s="49" t="s">
        <v>1675</v>
      </c>
      <c r="D644" s="49" t="s">
        <v>16850</v>
      </c>
      <c r="E644" s="49" t="s">
        <v>1647</v>
      </c>
      <c r="F644" s="49">
        <v>92</v>
      </c>
      <c r="G644" s="49">
        <v>0</v>
      </c>
      <c r="H644" s="49">
        <f t="shared" si="10"/>
        <v>92</v>
      </c>
    </row>
    <row r="645" spans="1:8" ht="20.100000000000001" customHeight="1" x14ac:dyDescent="0.25">
      <c r="A645" s="49">
        <v>1000002612</v>
      </c>
      <c r="B645" s="49" t="s">
        <v>248</v>
      </c>
      <c r="C645" s="49" t="s">
        <v>1675</v>
      </c>
      <c r="D645" s="49" t="s">
        <v>16850</v>
      </c>
      <c r="E645" s="49" t="s">
        <v>1647</v>
      </c>
      <c r="F645" s="49">
        <v>0</v>
      </c>
      <c r="G645" s="49">
        <v>6</v>
      </c>
      <c r="H645" s="49">
        <f t="shared" si="10"/>
        <v>6</v>
      </c>
    </row>
    <row r="646" spans="1:8" ht="20.100000000000001" customHeight="1" x14ac:dyDescent="0.25">
      <c r="A646" s="49">
        <v>1000002613</v>
      </c>
      <c r="B646" s="49" t="s">
        <v>10425</v>
      </c>
      <c r="C646" s="49" t="s">
        <v>30</v>
      </c>
      <c r="D646" s="49" t="s">
        <v>16850</v>
      </c>
      <c r="E646" s="49" t="s">
        <v>1647</v>
      </c>
      <c r="F646" s="49">
        <v>101</v>
      </c>
      <c r="G646" s="49">
        <v>0</v>
      </c>
      <c r="H646" s="49">
        <f t="shared" si="10"/>
        <v>101</v>
      </c>
    </row>
    <row r="647" spans="1:8" ht="20.100000000000001" customHeight="1" x14ac:dyDescent="0.25">
      <c r="A647" s="49">
        <v>1000002615</v>
      </c>
      <c r="B647" s="49" t="s">
        <v>10426</v>
      </c>
      <c r="C647" s="49" t="s">
        <v>1675</v>
      </c>
      <c r="D647" s="49" t="s">
        <v>16850</v>
      </c>
      <c r="E647" s="49" t="s">
        <v>1647</v>
      </c>
      <c r="F647" s="49">
        <v>864</v>
      </c>
      <c r="G647" s="49">
        <v>647</v>
      </c>
      <c r="H647" s="49">
        <f t="shared" si="10"/>
        <v>1511</v>
      </c>
    </row>
    <row r="648" spans="1:8" ht="20.100000000000001" customHeight="1" x14ac:dyDescent="0.25">
      <c r="A648" s="49">
        <v>1000002617</v>
      </c>
      <c r="B648" s="49" t="s">
        <v>10427</v>
      </c>
      <c r="C648" s="49" t="s">
        <v>32</v>
      </c>
      <c r="D648" s="49" t="s">
        <v>16850</v>
      </c>
      <c r="E648" s="49" t="s">
        <v>1647</v>
      </c>
      <c r="F648" s="49">
        <v>0</v>
      </c>
      <c r="G648" s="49">
        <v>5</v>
      </c>
      <c r="H648" s="49">
        <f t="shared" si="10"/>
        <v>5</v>
      </c>
    </row>
    <row r="649" spans="1:8" ht="20.100000000000001" customHeight="1" x14ac:dyDescent="0.25">
      <c r="A649" s="49">
        <v>1000002618</v>
      </c>
      <c r="B649" s="49" t="s">
        <v>249</v>
      </c>
      <c r="C649" s="49" t="s">
        <v>32</v>
      </c>
      <c r="D649" s="49" t="s">
        <v>16850</v>
      </c>
      <c r="E649" s="49" t="s">
        <v>1647</v>
      </c>
      <c r="F649" s="49">
        <v>0</v>
      </c>
      <c r="G649" s="49">
        <v>7</v>
      </c>
      <c r="H649" s="49">
        <f t="shared" si="10"/>
        <v>7</v>
      </c>
    </row>
    <row r="650" spans="1:8" ht="20.100000000000001" customHeight="1" x14ac:dyDescent="0.25">
      <c r="A650" s="49">
        <v>1000002620</v>
      </c>
      <c r="B650" s="49" t="s">
        <v>10428</v>
      </c>
      <c r="C650" s="49" t="s">
        <v>1675</v>
      </c>
      <c r="D650" s="49" t="s">
        <v>16850</v>
      </c>
      <c r="E650" s="49" t="s">
        <v>1647</v>
      </c>
      <c r="F650" s="49">
        <v>1</v>
      </c>
      <c r="G650" s="49">
        <v>0</v>
      </c>
      <c r="H650" s="49">
        <f t="shared" si="10"/>
        <v>1</v>
      </c>
    </row>
    <row r="651" spans="1:8" ht="20.100000000000001" customHeight="1" x14ac:dyDescent="0.25">
      <c r="A651" s="49">
        <v>1000002621</v>
      </c>
      <c r="B651" s="49" t="s">
        <v>10429</v>
      </c>
      <c r="C651" s="49" t="s">
        <v>1675</v>
      </c>
      <c r="D651" s="49" t="s">
        <v>16850</v>
      </c>
      <c r="E651" s="49" t="s">
        <v>1647</v>
      </c>
      <c r="F651" s="49">
        <v>10</v>
      </c>
      <c r="G651" s="49">
        <v>3</v>
      </c>
      <c r="H651" s="49">
        <f t="shared" si="10"/>
        <v>13</v>
      </c>
    </row>
    <row r="652" spans="1:8" ht="20.100000000000001" customHeight="1" x14ac:dyDescent="0.25">
      <c r="A652" s="49">
        <v>1000002633</v>
      </c>
      <c r="B652" s="49" t="s">
        <v>10430</v>
      </c>
      <c r="C652" s="49" t="s">
        <v>1675</v>
      </c>
      <c r="D652" s="49" t="s">
        <v>16850</v>
      </c>
      <c r="E652" s="49" t="s">
        <v>1647</v>
      </c>
      <c r="F652" s="49">
        <v>0</v>
      </c>
      <c r="G652" s="49">
        <v>6</v>
      </c>
      <c r="H652" s="49">
        <f t="shared" si="10"/>
        <v>6</v>
      </c>
    </row>
    <row r="653" spans="1:8" ht="20.100000000000001" customHeight="1" x14ac:dyDescent="0.25">
      <c r="A653" s="49">
        <v>1000002634</v>
      </c>
      <c r="B653" s="49" t="s">
        <v>10431</v>
      </c>
      <c r="C653" s="49" t="s">
        <v>1675</v>
      </c>
      <c r="D653" s="49" t="s">
        <v>16850</v>
      </c>
      <c r="E653" s="49" t="s">
        <v>1647</v>
      </c>
      <c r="F653" s="49">
        <v>29</v>
      </c>
      <c r="G653" s="49">
        <v>0</v>
      </c>
      <c r="H653" s="49">
        <f t="shared" si="10"/>
        <v>29</v>
      </c>
    </row>
    <row r="654" spans="1:8" ht="20.100000000000001" customHeight="1" x14ac:dyDescent="0.25">
      <c r="A654" s="49">
        <v>1000002635</v>
      </c>
      <c r="B654" s="49" t="s">
        <v>10432</v>
      </c>
      <c r="C654" s="49" t="s">
        <v>1675</v>
      </c>
      <c r="D654" s="49" t="s">
        <v>16850</v>
      </c>
      <c r="E654" s="49" t="s">
        <v>1647</v>
      </c>
      <c r="F654" s="49">
        <v>3</v>
      </c>
      <c r="G654" s="49">
        <v>2</v>
      </c>
      <c r="H654" s="49">
        <f t="shared" si="10"/>
        <v>5</v>
      </c>
    </row>
    <row r="655" spans="1:8" ht="20.100000000000001" customHeight="1" x14ac:dyDescent="0.25">
      <c r="A655" s="49">
        <v>1000002636</v>
      </c>
      <c r="B655" s="49" t="s">
        <v>10433</v>
      </c>
      <c r="C655" s="49" t="s">
        <v>30</v>
      </c>
      <c r="D655" s="49" t="s">
        <v>16850</v>
      </c>
      <c r="E655" s="49" t="s">
        <v>1647</v>
      </c>
      <c r="F655" s="49">
        <v>2</v>
      </c>
      <c r="G655" s="49">
        <v>0</v>
      </c>
      <c r="H655" s="49">
        <f t="shared" si="10"/>
        <v>2</v>
      </c>
    </row>
    <row r="656" spans="1:8" ht="20.100000000000001" customHeight="1" x14ac:dyDescent="0.25">
      <c r="A656" s="49">
        <v>1000002637</v>
      </c>
      <c r="B656" s="49" t="s">
        <v>10434</v>
      </c>
      <c r="C656" s="49" t="s">
        <v>30</v>
      </c>
      <c r="D656" s="49" t="s">
        <v>16850</v>
      </c>
      <c r="E656" s="49" t="s">
        <v>1647</v>
      </c>
      <c r="F656" s="49">
        <v>504</v>
      </c>
      <c r="G656" s="49">
        <v>177</v>
      </c>
      <c r="H656" s="49">
        <f t="shared" si="10"/>
        <v>681</v>
      </c>
    </row>
    <row r="657" spans="1:8" ht="20.100000000000001" customHeight="1" x14ac:dyDescent="0.25">
      <c r="A657" s="49">
        <v>1000002638</v>
      </c>
      <c r="B657" s="49" t="s">
        <v>250</v>
      </c>
      <c r="C657" s="49" t="s">
        <v>1675</v>
      </c>
      <c r="D657" s="49" t="s">
        <v>16850</v>
      </c>
      <c r="E657" s="49" t="s">
        <v>1647</v>
      </c>
      <c r="F657" s="49">
        <v>2307</v>
      </c>
      <c r="G657" s="49">
        <v>738</v>
      </c>
      <c r="H657" s="49">
        <f t="shared" si="10"/>
        <v>3045</v>
      </c>
    </row>
    <row r="658" spans="1:8" ht="20.100000000000001" customHeight="1" x14ac:dyDescent="0.25">
      <c r="A658" s="49">
        <v>1000002653</v>
      </c>
      <c r="B658" s="49" t="s">
        <v>10435</v>
      </c>
      <c r="C658" s="49" t="s">
        <v>1672</v>
      </c>
      <c r="D658" s="49" t="s">
        <v>16850</v>
      </c>
      <c r="E658" s="49" t="s">
        <v>1647</v>
      </c>
      <c r="F658" s="49">
        <v>81000</v>
      </c>
      <c r="G658" s="49">
        <v>22162.75</v>
      </c>
      <c r="H658" s="49">
        <f t="shared" si="10"/>
        <v>103162.75</v>
      </c>
    </row>
    <row r="659" spans="1:8" ht="20.100000000000001" customHeight="1" x14ac:dyDescent="0.25">
      <c r="A659" s="49">
        <v>1000003079</v>
      </c>
      <c r="B659" s="49" t="s">
        <v>10436</v>
      </c>
      <c r="C659" s="49" t="s">
        <v>1675</v>
      </c>
      <c r="D659" s="49" t="s">
        <v>16850</v>
      </c>
      <c r="E659" s="49" t="s">
        <v>1647</v>
      </c>
      <c r="F659" s="49">
        <v>146</v>
      </c>
      <c r="G659" s="49">
        <v>48</v>
      </c>
      <c r="H659" s="49">
        <f t="shared" si="10"/>
        <v>194</v>
      </c>
    </row>
    <row r="660" spans="1:8" ht="20.100000000000001" customHeight="1" x14ac:dyDescent="0.25">
      <c r="A660" s="49">
        <v>1000003081</v>
      </c>
      <c r="B660" s="49" t="s">
        <v>10437</v>
      </c>
      <c r="C660" s="49" t="s">
        <v>13</v>
      </c>
      <c r="D660" s="49" t="s">
        <v>16850</v>
      </c>
      <c r="E660" s="49" t="s">
        <v>1647</v>
      </c>
      <c r="F660" s="49">
        <v>458</v>
      </c>
      <c r="G660" s="49">
        <v>192</v>
      </c>
      <c r="H660" s="49">
        <f t="shared" si="10"/>
        <v>650</v>
      </c>
    </row>
    <row r="661" spans="1:8" ht="20.100000000000001" customHeight="1" x14ac:dyDescent="0.25">
      <c r="A661" s="49">
        <v>1000003083</v>
      </c>
      <c r="B661" s="49" t="s">
        <v>10438</v>
      </c>
      <c r="C661" s="49" t="s">
        <v>14</v>
      </c>
      <c r="D661" s="49" t="s">
        <v>16850</v>
      </c>
      <c r="E661" s="49" t="s">
        <v>1647</v>
      </c>
      <c r="F661" s="49">
        <v>0</v>
      </c>
      <c r="G661" s="49">
        <v>5</v>
      </c>
      <c r="H661" s="49">
        <f t="shared" si="10"/>
        <v>5</v>
      </c>
    </row>
    <row r="662" spans="1:8" ht="20.100000000000001" customHeight="1" x14ac:dyDescent="0.25">
      <c r="A662" s="49">
        <v>1000003084</v>
      </c>
      <c r="B662" s="49" t="s">
        <v>10439</v>
      </c>
      <c r="C662" s="49" t="s">
        <v>31</v>
      </c>
      <c r="D662" s="49" t="s">
        <v>16850</v>
      </c>
      <c r="E662" s="49" t="s">
        <v>1647</v>
      </c>
      <c r="F662" s="49">
        <v>2</v>
      </c>
      <c r="G662" s="49">
        <v>0</v>
      </c>
      <c r="H662" s="49">
        <f t="shared" si="10"/>
        <v>2</v>
      </c>
    </row>
    <row r="663" spans="1:8" ht="20.100000000000001" customHeight="1" x14ac:dyDescent="0.25">
      <c r="A663" s="49">
        <v>1000003085</v>
      </c>
      <c r="B663" s="49" t="s">
        <v>251</v>
      </c>
      <c r="C663" s="49" t="s">
        <v>30</v>
      </c>
      <c r="D663" s="49" t="s">
        <v>16850</v>
      </c>
      <c r="E663" s="49" t="s">
        <v>1647</v>
      </c>
      <c r="F663" s="49">
        <v>29</v>
      </c>
      <c r="G663" s="49">
        <v>28</v>
      </c>
      <c r="H663" s="49">
        <f t="shared" si="10"/>
        <v>57</v>
      </c>
    </row>
    <row r="664" spans="1:8" ht="20.100000000000001" customHeight="1" x14ac:dyDescent="0.25">
      <c r="A664" s="49">
        <v>1000003090</v>
      </c>
      <c r="B664" s="49" t="s">
        <v>10440</v>
      </c>
      <c r="C664" s="49" t="s">
        <v>1675</v>
      </c>
      <c r="D664" s="49" t="s">
        <v>16850</v>
      </c>
      <c r="E664" s="49" t="s">
        <v>1647</v>
      </c>
      <c r="F664" s="49">
        <v>18</v>
      </c>
      <c r="G664" s="49">
        <v>12</v>
      </c>
      <c r="H664" s="49">
        <f t="shared" si="10"/>
        <v>30</v>
      </c>
    </row>
    <row r="665" spans="1:8" ht="20.100000000000001" customHeight="1" x14ac:dyDescent="0.25">
      <c r="A665" s="49">
        <v>1000003093</v>
      </c>
      <c r="B665" s="49" t="s">
        <v>252</v>
      </c>
      <c r="C665" s="49" t="s">
        <v>30</v>
      </c>
      <c r="D665" s="49" t="s">
        <v>16850</v>
      </c>
      <c r="E665" s="49" t="s">
        <v>1647</v>
      </c>
      <c r="F665" s="49">
        <v>32</v>
      </c>
      <c r="G665" s="49">
        <v>0</v>
      </c>
      <c r="H665" s="49">
        <f t="shared" si="10"/>
        <v>32</v>
      </c>
    </row>
    <row r="666" spans="1:8" ht="20.100000000000001" customHeight="1" x14ac:dyDescent="0.25">
      <c r="A666" s="49">
        <v>1000003094</v>
      </c>
      <c r="B666" s="49" t="s">
        <v>253</v>
      </c>
      <c r="C666" s="49" t="s">
        <v>1675</v>
      </c>
      <c r="D666" s="49" t="s">
        <v>16850</v>
      </c>
      <c r="E666" s="49" t="s">
        <v>1647</v>
      </c>
      <c r="F666" s="49">
        <v>4045</v>
      </c>
      <c r="G666" s="49">
        <v>4350</v>
      </c>
      <c r="H666" s="49">
        <f t="shared" si="10"/>
        <v>8395</v>
      </c>
    </row>
    <row r="667" spans="1:8" ht="20.100000000000001" customHeight="1" x14ac:dyDescent="0.25">
      <c r="A667" s="49">
        <v>1000003095</v>
      </c>
      <c r="B667" s="49" t="s">
        <v>254</v>
      </c>
      <c r="C667" s="49" t="s">
        <v>1675</v>
      </c>
      <c r="D667" s="49" t="s">
        <v>16850</v>
      </c>
      <c r="E667" s="49" t="s">
        <v>1647</v>
      </c>
      <c r="F667" s="49">
        <v>22</v>
      </c>
      <c r="G667" s="49">
        <v>84</v>
      </c>
      <c r="H667" s="49">
        <f t="shared" si="10"/>
        <v>106</v>
      </c>
    </row>
    <row r="668" spans="1:8" ht="20.100000000000001" customHeight="1" x14ac:dyDescent="0.25">
      <c r="A668" s="49">
        <v>1000003098</v>
      </c>
      <c r="B668" s="49" t="s">
        <v>255</v>
      </c>
      <c r="C668" s="49" t="s">
        <v>32</v>
      </c>
      <c r="D668" s="49" t="s">
        <v>16850</v>
      </c>
      <c r="E668" s="49" t="s">
        <v>1647</v>
      </c>
      <c r="F668" s="49">
        <v>77</v>
      </c>
      <c r="G668" s="49">
        <v>54</v>
      </c>
      <c r="H668" s="49">
        <f t="shared" si="10"/>
        <v>131</v>
      </c>
    </row>
    <row r="669" spans="1:8" ht="20.100000000000001" customHeight="1" x14ac:dyDescent="0.25">
      <c r="A669" s="49">
        <v>1000003099</v>
      </c>
      <c r="B669" s="49" t="s">
        <v>10441</v>
      </c>
      <c r="C669" s="49" t="s">
        <v>1675</v>
      </c>
      <c r="D669" s="49" t="s">
        <v>16850</v>
      </c>
      <c r="E669" s="49" t="s">
        <v>1647</v>
      </c>
      <c r="F669" s="49">
        <v>460</v>
      </c>
      <c r="G669" s="49">
        <v>280</v>
      </c>
      <c r="H669" s="49">
        <f t="shared" si="10"/>
        <v>740</v>
      </c>
    </row>
    <row r="670" spans="1:8" ht="20.100000000000001" customHeight="1" x14ac:dyDescent="0.25">
      <c r="A670" s="49">
        <v>1000003107</v>
      </c>
      <c r="B670" s="49" t="s">
        <v>256</v>
      </c>
      <c r="C670" s="49" t="s">
        <v>31</v>
      </c>
      <c r="D670" s="49" t="s">
        <v>16850</v>
      </c>
      <c r="E670" s="49" t="s">
        <v>1647</v>
      </c>
      <c r="F670" s="49">
        <v>61</v>
      </c>
      <c r="G670" s="49">
        <v>26</v>
      </c>
      <c r="H670" s="49">
        <f t="shared" si="10"/>
        <v>87</v>
      </c>
    </row>
    <row r="671" spans="1:8" ht="20.100000000000001" customHeight="1" x14ac:dyDescent="0.25">
      <c r="A671" s="49">
        <v>1000003108</v>
      </c>
      <c r="B671" s="49" t="s">
        <v>257</v>
      </c>
      <c r="C671" s="49" t="s">
        <v>31</v>
      </c>
      <c r="D671" s="49" t="s">
        <v>16850</v>
      </c>
      <c r="E671" s="49" t="s">
        <v>1647</v>
      </c>
      <c r="F671" s="49">
        <v>20</v>
      </c>
      <c r="G671" s="49">
        <v>34</v>
      </c>
      <c r="H671" s="49">
        <f t="shared" si="10"/>
        <v>54</v>
      </c>
    </row>
    <row r="672" spans="1:8" ht="20.100000000000001" customHeight="1" x14ac:dyDescent="0.25">
      <c r="A672" s="49">
        <v>1000003109</v>
      </c>
      <c r="B672" s="49" t="s">
        <v>10442</v>
      </c>
      <c r="C672" s="49" t="s">
        <v>32</v>
      </c>
      <c r="D672" s="49" t="s">
        <v>16850</v>
      </c>
      <c r="E672" s="49" t="s">
        <v>1647</v>
      </c>
      <c r="F672" s="49">
        <v>302</v>
      </c>
      <c r="G672" s="49">
        <v>120</v>
      </c>
      <c r="H672" s="49">
        <f t="shared" si="10"/>
        <v>422</v>
      </c>
    </row>
    <row r="673" spans="1:8" ht="20.100000000000001" customHeight="1" x14ac:dyDescent="0.25">
      <c r="A673" s="49">
        <v>1000003110</v>
      </c>
      <c r="B673" s="49" t="s">
        <v>258</v>
      </c>
      <c r="C673" s="49" t="s">
        <v>1676</v>
      </c>
      <c r="D673" s="49" t="s">
        <v>16850</v>
      </c>
      <c r="E673" s="49" t="s">
        <v>1647</v>
      </c>
      <c r="F673" s="49">
        <v>1944</v>
      </c>
      <c r="G673" s="49">
        <v>0</v>
      </c>
      <c r="H673" s="49">
        <f t="shared" si="10"/>
        <v>1944</v>
      </c>
    </row>
    <row r="674" spans="1:8" ht="20.100000000000001" customHeight="1" x14ac:dyDescent="0.25">
      <c r="A674" s="49">
        <v>1000003111</v>
      </c>
      <c r="B674" s="49" t="s">
        <v>10443</v>
      </c>
      <c r="C674" s="49" t="s">
        <v>13</v>
      </c>
      <c r="D674" s="49" t="s">
        <v>16850</v>
      </c>
      <c r="E674" s="49" t="s">
        <v>1647</v>
      </c>
      <c r="F674" s="49">
        <v>26880</v>
      </c>
      <c r="G674" s="49">
        <v>0</v>
      </c>
      <c r="H674" s="49">
        <f t="shared" si="10"/>
        <v>26880</v>
      </c>
    </row>
    <row r="675" spans="1:8" ht="20.100000000000001" customHeight="1" x14ac:dyDescent="0.25">
      <c r="A675" s="49">
        <v>1000003112</v>
      </c>
      <c r="B675" s="49" t="s">
        <v>259</v>
      </c>
      <c r="C675" s="49" t="s">
        <v>1676</v>
      </c>
      <c r="D675" s="49" t="s">
        <v>16850</v>
      </c>
      <c r="E675" s="49" t="s">
        <v>1647</v>
      </c>
      <c r="F675" s="49">
        <v>624</v>
      </c>
      <c r="G675" s="49">
        <v>0</v>
      </c>
      <c r="H675" s="49">
        <f t="shared" si="10"/>
        <v>624</v>
      </c>
    </row>
    <row r="676" spans="1:8" ht="20.100000000000001" customHeight="1" x14ac:dyDescent="0.25">
      <c r="A676" s="49">
        <v>1000003117</v>
      </c>
      <c r="B676" s="49" t="s">
        <v>260</v>
      </c>
      <c r="C676" s="49" t="s">
        <v>1676</v>
      </c>
      <c r="D676" s="49" t="s">
        <v>16850</v>
      </c>
      <c r="E676" s="49" t="s">
        <v>1647</v>
      </c>
      <c r="F676" s="49">
        <v>552</v>
      </c>
      <c r="G676" s="49">
        <v>0</v>
      </c>
      <c r="H676" s="49">
        <f t="shared" si="10"/>
        <v>552</v>
      </c>
    </row>
    <row r="677" spans="1:8" ht="20.100000000000001" customHeight="1" x14ac:dyDescent="0.25">
      <c r="A677" s="49">
        <v>1000003118</v>
      </c>
      <c r="B677" s="49" t="s">
        <v>10444</v>
      </c>
      <c r="C677" s="49" t="s">
        <v>1675</v>
      </c>
      <c r="D677" s="49" t="s">
        <v>16850</v>
      </c>
      <c r="E677" s="49" t="s">
        <v>1647</v>
      </c>
      <c r="F677" s="49">
        <v>489</v>
      </c>
      <c r="G677" s="49">
        <v>120</v>
      </c>
      <c r="H677" s="49">
        <f t="shared" si="10"/>
        <v>609</v>
      </c>
    </row>
    <row r="678" spans="1:8" ht="20.100000000000001" customHeight="1" x14ac:dyDescent="0.25">
      <c r="A678" s="49">
        <v>1000003125</v>
      </c>
      <c r="B678" s="49" t="s">
        <v>261</v>
      </c>
      <c r="C678" s="49" t="s">
        <v>30</v>
      </c>
      <c r="D678" s="49" t="s">
        <v>16850</v>
      </c>
      <c r="E678" s="49" t="s">
        <v>1647</v>
      </c>
      <c r="F678" s="49">
        <v>2020</v>
      </c>
      <c r="G678" s="49">
        <v>200</v>
      </c>
      <c r="H678" s="49">
        <f t="shared" si="10"/>
        <v>2220</v>
      </c>
    </row>
    <row r="679" spans="1:8" ht="20.100000000000001" customHeight="1" x14ac:dyDescent="0.25">
      <c r="A679" s="49">
        <v>1000003127</v>
      </c>
      <c r="B679" s="49" t="s">
        <v>262</v>
      </c>
      <c r="C679" s="49" t="s">
        <v>30</v>
      </c>
      <c r="D679" s="49" t="s">
        <v>16850</v>
      </c>
      <c r="E679" s="49" t="s">
        <v>1647</v>
      </c>
      <c r="F679" s="104">
        <v>6</v>
      </c>
      <c r="G679" s="104">
        <v>6</v>
      </c>
      <c r="H679" s="49">
        <f t="shared" si="10"/>
        <v>12</v>
      </c>
    </row>
    <row r="680" spans="1:8" ht="20.100000000000001" customHeight="1" x14ac:dyDescent="0.25">
      <c r="A680" s="49">
        <v>1000003130</v>
      </c>
      <c r="B680" s="49" t="s">
        <v>10445</v>
      </c>
      <c r="C680" s="49" t="s">
        <v>1675</v>
      </c>
      <c r="D680" s="49" t="s">
        <v>16850</v>
      </c>
      <c r="E680" s="49" t="s">
        <v>1647</v>
      </c>
      <c r="F680" s="49">
        <v>1222</v>
      </c>
      <c r="G680" s="49">
        <v>766</v>
      </c>
      <c r="H680" s="49">
        <f t="shared" si="10"/>
        <v>1988</v>
      </c>
    </row>
    <row r="681" spans="1:8" ht="20.100000000000001" customHeight="1" x14ac:dyDescent="0.25">
      <c r="A681" s="49">
        <v>1000003131</v>
      </c>
      <c r="B681" s="49" t="s">
        <v>263</v>
      </c>
      <c r="C681" s="49" t="s">
        <v>1675</v>
      </c>
      <c r="D681" s="49" t="s">
        <v>16850</v>
      </c>
      <c r="E681" s="49" t="s">
        <v>1647</v>
      </c>
      <c r="F681" s="49">
        <v>1442</v>
      </c>
      <c r="G681" s="49">
        <v>0</v>
      </c>
      <c r="H681" s="49">
        <f t="shared" si="10"/>
        <v>1442</v>
      </c>
    </row>
    <row r="682" spans="1:8" ht="20.100000000000001" customHeight="1" x14ac:dyDescent="0.25">
      <c r="A682" s="49">
        <v>1000003132</v>
      </c>
      <c r="B682" s="49" t="s">
        <v>264</v>
      </c>
      <c r="C682" s="49" t="s">
        <v>1675</v>
      </c>
      <c r="D682" s="49" t="s">
        <v>16850</v>
      </c>
      <c r="E682" s="49" t="s">
        <v>1647</v>
      </c>
      <c r="F682" s="49">
        <v>1203</v>
      </c>
      <c r="G682" s="49">
        <v>0</v>
      </c>
      <c r="H682" s="49">
        <f t="shared" si="10"/>
        <v>1203</v>
      </c>
    </row>
    <row r="683" spans="1:8" ht="20.100000000000001" customHeight="1" x14ac:dyDescent="0.25">
      <c r="A683" s="49">
        <v>1000003133</v>
      </c>
      <c r="B683" s="49" t="s">
        <v>265</v>
      </c>
      <c r="C683" s="49" t="s">
        <v>1675</v>
      </c>
      <c r="D683" s="49" t="s">
        <v>16850</v>
      </c>
      <c r="E683" s="49" t="s">
        <v>1647</v>
      </c>
      <c r="F683" s="104">
        <v>6</v>
      </c>
      <c r="G683" s="104">
        <v>6</v>
      </c>
      <c r="H683" s="49">
        <f t="shared" si="10"/>
        <v>12</v>
      </c>
    </row>
    <row r="684" spans="1:8" ht="20.100000000000001" customHeight="1" x14ac:dyDescent="0.25">
      <c r="A684" s="49">
        <v>1000003134</v>
      </c>
      <c r="B684" s="49" t="s">
        <v>10446</v>
      </c>
      <c r="C684" s="49" t="s">
        <v>1675</v>
      </c>
      <c r="D684" s="49" t="s">
        <v>16850</v>
      </c>
      <c r="E684" s="49" t="s">
        <v>1647</v>
      </c>
      <c r="F684" s="49">
        <v>18</v>
      </c>
      <c r="G684" s="49">
        <v>50</v>
      </c>
      <c r="H684" s="49">
        <f t="shared" si="10"/>
        <v>68</v>
      </c>
    </row>
    <row r="685" spans="1:8" ht="20.100000000000001" customHeight="1" x14ac:dyDescent="0.25">
      <c r="A685" s="49">
        <v>1000003136</v>
      </c>
      <c r="B685" s="49" t="s">
        <v>266</v>
      </c>
      <c r="C685" s="49" t="s">
        <v>30</v>
      </c>
      <c r="D685" s="49" t="s">
        <v>16850</v>
      </c>
      <c r="E685" s="49" t="s">
        <v>1647</v>
      </c>
      <c r="F685" s="49">
        <v>0</v>
      </c>
      <c r="G685" s="49">
        <v>80</v>
      </c>
      <c r="H685" s="49">
        <f t="shared" si="10"/>
        <v>80</v>
      </c>
    </row>
    <row r="686" spans="1:8" ht="20.100000000000001" customHeight="1" x14ac:dyDescent="0.25">
      <c r="A686" s="49">
        <v>1000003137</v>
      </c>
      <c r="B686" s="49" t="s">
        <v>10447</v>
      </c>
      <c r="C686" s="49" t="s">
        <v>30</v>
      </c>
      <c r="D686" s="49" t="s">
        <v>16850</v>
      </c>
      <c r="E686" s="49" t="s">
        <v>1647</v>
      </c>
      <c r="F686" s="49">
        <v>5</v>
      </c>
      <c r="G686" s="49">
        <v>0</v>
      </c>
      <c r="H686" s="49">
        <f t="shared" si="10"/>
        <v>5</v>
      </c>
    </row>
    <row r="687" spans="1:8" ht="20.100000000000001" customHeight="1" x14ac:dyDescent="0.25">
      <c r="A687" s="49">
        <v>1000003138</v>
      </c>
      <c r="B687" s="49" t="s">
        <v>10448</v>
      </c>
      <c r="C687" s="49" t="s">
        <v>1675</v>
      </c>
      <c r="D687" s="49" t="s">
        <v>16850</v>
      </c>
      <c r="E687" s="49" t="s">
        <v>1647</v>
      </c>
      <c r="F687" s="104">
        <v>6</v>
      </c>
      <c r="G687" s="104">
        <v>6</v>
      </c>
      <c r="H687" s="49">
        <f t="shared" si="10"/>
        <v>12</v>
      </c>
    </row>
    <row r="688" spans="1:8" ht="20.100000000000001" customHeight="1" x14ac:dyDescent="0.25">
      <c r="A688" s="49">
        <v>1000003139</v>
      </c>
      <c r="B688" s="49" t="s">
        <v>10449</v>
      </c>
      <c r="C688" s="49" t="s">
        <v>1675</v>
      </c>
      <c r="D688" s="49" t="s">
        <v>16850</v>
      </c>
      <c r="E688" s="49" t="s">
        <v>1647</v>
      </c>
      <c r="F688" s="49">
        <v>288</v>
      </c>
      <c r="G688" s="49">
        <v>218</v>
      </c>
      <c r="H688" s="49">
        <f t="shared" si="10"/>
        <v>506</v>
      </c>
    </row>
    <row r="689" spans="1:8" ht="20.100000000000001" customHeight="1" x14ac:dyDescent="0.25">
      <c r="A689" s="49">
        <v>1000003143</v>
      </c>
      <c r="B689" s="49" t="s">
        <v>267</v>
      </c>
      <c r="C689" s="49" t="s">
        <v>1676</v>
      </c>
      <c r="D689" s="49" t="s">
        <v>16850</v>
      </c>
      <c r="E689" s="49" t="s">
        <v>1647</v>
      </c>
      <c r="F689" s="49">
        <v>36</v>
      </c>
      <c r="G689" s="49">
        <v>0</v>
      </c>
      <c r="H689" s="49">
        <f t="shared" si="10"/>
        <v>36</v>
      </c>
    </row>
    <row r="690" spans="1:8" ht="20.100000000000001" customHeight="1" x14ac:dyDescent="0.25">
      <c r="A690" s="49">
        <v>1000003144</v>
      </c>
      <c r="B690" s="49" t="s">
        <v>10450</v>
      </c>
      <c r="C690" s="49" t="s">
        <v>1676</v>
      </c>
      <c r="D690" s="49" t="s">
        <v>16850</v>
      </c>
      <c r="E690" s="49" t="s">
        <v>1647</v>
      </c>
      <c r="F690" s="49">
        <v>0</v>
      </c>
      <c r="G690" s="49">
        <v>2418</v>
      </c>
      <c r="H690" s="49">
        <f t="shared" si="10"/>
        <v>2418</v>
      </c>
    </row>
    <row r="691" spans="1:8" ht="20.100000000000001" customHeight="1" x14ac:dyDescent="0.25">
      <c r="A691" s="49">
        <v>1000003148</v>
      </c>
      <c r="B691" s="49" t="s">
        <v>10451</v>
      </c>
      <c r="C691" s="49" t="s">
        <v>1676</v>
      </c>
      <c r="D691" s="49" t="s">
        <v>16850</v>
      </c>
      <c r="E691" s="49" t="s">
        <v>1647</v>
      </c>
      <c r="F691" s="49">
        <v>100</v>
      </c>
      <c r="G691" s="49">
        <v>72</v>
      </c>
      <c r="H691" s="49">
        <f t="shared" si="10"/>
        <v>172</v>
      </c>
    </row>
    <row r="692" spans="1:8" ht="20.100000000000001" customHeight="1" x14ac:dyDescent="0.25">
      <c r="A692" s="49">
        <v>1000003150</v>
      </c>
      <c r="B692" s="49" t="s">
        <v>268</v>
      </c>
      <c r="C692" s="49" t="s">
        <v>1676</v>
      </c>
      <c r="D692" s="49" t="s">
        <v>16850</v>
      </c>
      <c r="E692" s="49" t="s">
        <v>1647</v>
      </c>
      <c r="F692" s="49">
        <v>2755</v>
      </c>
      <c r="G692" s="49">
        <v>0</v>
      </c>
      <c r="H692" s="49">
        <f t="shared" si="10"/>
        <v>2755</v>
      </c>
    </row>
    <row r="693" spans="1:8" ht="20.100000000000001" customHeight="1" x14ac:dyDescent="0.25">
      <c r="A693" s="49">
        <v>1000003156</v>
      </c>
      <c r="B693" s="49" t="s">
        <v>10452</v>
      </c>
      <c r="C693" s="49" t="s">
        <v>13</v>
      </c>
      <c r="D693" s="49" t="s">
        <v>16850</v>
      </c>
      <c r="E693" s="49" t="s">
        <v>1647</v>
      </c>
      <c r="F693" s="49">
        <v>550</v>
      </c>
      <c r="G693" s="49">
        <v>59</v>
      </c>
      <c r="H693" s="49">
        <f t="shared" si="10"/>
        <v>609</v>
      </c>
    </row>
    <row r="694" spans="1:8" ht="20.100000000000001" customHeight="1" x14ac:dyDescent="0.25">
      <c r="A694" s="49">
        <v>1000003157</v>
      </c>
      <c r="B694" s="49" t="s">
        <v>10453</v>
      </c>
      <c r="C694" s="49" t="s">
        <v>1675</v>
      </c>
      <c r="D694" s="49" t="s">
        <v>16850</v>
      </c>
      <c r="E694" s="49" t="s">
        <v>1647</v>
      </c>
      <c r="F694" s="49">
        <v>131</v>
      </c>
      <c r="G694" s="49">
        <v>0</v>
      </c>
      <c r="H694" s="49">
        <f t="shared" si="10"/>
        <v>131</v>
      </c>
    </row>
    <row r="695" spans="1:8" ht="20.100000000000001" customHeight="1" x14ac:dyDescent="0.25">
      <c r="A695" s="49">
        <v>1000003159</v>
      </c>
      <c r="B695" s="49" t="s">
        <v>269</v>
      </c>
      <c r="C695" s="49" t="s">
        <v>1671</v>
      </c>
      <c r="D695" s="49" t="s">
        <v>16850</v>
      </c>
      <c r="E695" s="49" t="s">
        <v>1647</v>
      </c>
      <c r="F695" s="49">
        <v>17</v>
      </c>
      <c r="G695" s="49">
        <v>83</v>
      </c>
      <c r="H695" s="49">
        <f t="shared" si="10"/>
        <v>100</v>
      </c>
    </row>
    <row r="696" spans="1:8" ht="20.100000000000001" customHeight="1" x14ac:dyDescent="0.25">
      <c r="A696" s="49">
        <v>1000003160</v>
      </c>
      <c r="B696" s="49" t="s">
        <v>10454</v>
      </c>
      <c r="C696" s="49" t="s">
        <v>1675</v>
      </c>
      <c r="D696" s="49" t="s">
        <v>16850</v>
      </c>
      <c r="E696" s="49" t="s">
        <v>1647</v>
      </c>
      <c r="F696" s="49">
        <v>375</v>
      </c>
      <c r="G696" s="49">
        <v>220</v>
      </c>
      <c r="H696" s="49">
        <f t="shared" si="10"/>
        <v>595</v>
      </c>
    </row>
    <row r="697" spans="1:8" ht="20.100000000000001" customHeight="1" x14ac:dyDescent="0.25">
      <c r="A697" s="49">
        <v>1000003161</v>
      </c>
      <c r="B697" s="49" t="s">
        <v>10455</v>
      </c>
      <c r="C697" s="49" t="s">
        <v>1675</v>
      </c>
      <c r="D697" s="49" t="s">
        <v>16850</v>
      </c>
      <c r="E697" s="49" t="s">
        <v>1647</v>
      </c>
      <c r="F697" s="49">
        <v>785</v>
      </c>
      <c r="G697" s="49">
        <v>1125</v>
      </c>
      <c r="H697" s="49">
        <f t="shared" si="10"/>
        <v>1910</v>
      </c>
    </row>
    <row r="698" spans="1:8" ht="20.100000000000001" customHeight="1" x14ac:dyDescent="0.25">
      <c r="A698" s="49">
        <v>1000003165</v>
      </c>
      <c r="B698" s="49" t="s">
        <v>10456</v>
      </c>
      <c r="C698" s="49" t="s">
        <v>1675</v>
      </c>
      <c r="D698" s="49" t="s">
        <v>16850</v>
      </c>
      <c r="E698" s="49" t="s">
        <v>1647</v>
      </c>
      <c r="F698" s="49">
        <v>8</v>
      </c>
      <c r="G698" s="49">
        <v>0</v>
      </c>
      <c r="H698" s="49">
        <f t="shared" si="10"/>
        <v>8</v>
      </c>
    </row>
    <row r="699" spans="1:8" ht="20.100000000000001" customHeight="1" x14ac:dyDescent="0.25">
      <c r="A699" s="49">
        <v>1000003166</v>
      </c>
      <c r="B699" s="49" t="s">
        <v>10457</v>
      </c>
      <c r="C699" s="49" t="s">
        <v>30</v>
      </c>
      <c r="D699" s="49" t="s">
        <v>16850</v>
      </c>
      <c r="E699" s="49" t="s">
        <v>1647</v>
      </c>
      <c r="F699" s="104">
        <v>6</v>
      </c>
      <c r="G699" s="104">
        <v>6</v>
      </c>
      <c r="H699" s="49">
        <f t="shared" si="10"/>
        <v>12</v>
      </c>
    </row>
    <row r="700" spans="1:8" ht="20.100000000000001" customHeight="1" x14ac:dyDescent="0.25">
      <c r="A700" s="49">
        <v>1000003167</v>
      </c>
      <c r="B700" s="49" t="s">
        <v>10458</v>
      </c>
      <c r="C700" s="49" t="s">
        <v>1675</v>
      </c>
      <c r="D700" s="49" t="s">
        <v>16850</v>
      </c>
      <c r="E700" s="49" t="s">
        <v>1647</v>
      </c>
      <c r="F700" s="49">
        <v>1</v>
      </c>
      <c r="G700" s="49">
        <v>19</v>
      </c>
      <c r="H700" s="49">
        <f t="shared" si="10"/>
        <v>20</v>
      </c>
    </row>
    <row r="701" spans="1:8" ht="20.100000000000001" customHeight="1" x14ac:dyDescent="0.25">
      <c r="A701" s="49">
        <v>1000003168</v>
      </c>
      <c r="B701" s="49" t="s">
        <v>10459</v>
      </c>
      <c r="C701" s="49" t="s">
        <v>1675</v>
      </c>
      <c r="D701" s="49" t="s">
        <v>16850</v>
      </c>
      <c r="E701" s="49" t="s">
        <v>1647</v>
      </c>
      <c r="F701" s="49">
        <v>392</v>
      </c>
      <c r="G701" s="49">
        <v>0</v>
      </c>
      <c r="H701" s="49">
        <f t="shared" si="10"/>
        <v>392</v>
      </c>
    </row>
    <row r="702" spans="1:8" ht="20.100000000000001" customHeight="1" x14ac:dyDescent="0.25">
      <c r="A702" s="49">
        <v>1000003172</v>
      </c>
      <c r="B702" s="49" t="s">
        <v>10460</v>
      </c>
      <c r="C702" s="49" t="s">
        <v>1675</v>
      </c>
      <c r="D702" s="49" t="s">
        <v>16850</v>
      </c>
      <c r="E702" s="49" t="s">
        <v>1647</v>
      </c>
      <c r="F702" s="49">
        <v>138</v>
      </c>
      <c r="G702" s="49">
        <v>75</v>
      </c>
      <c r="H702" s="49">
        <f t="shared" si="10"/>
        <v>213</v>
      </c>
    </row>
    <row r="703" spans="1:8" ht="20.100000000000001" customHeight="1" x14ac:dyDescent="0.25">
      <c r="A703" s="49">
        <v>1000003298</v>
      </c>
      <c r="B703" s="49" t="s">
        <v>10461</v>
      </c>
      <c r="C703" s="49" t="s">
        <v>13</v>
      </c>
      <c r="D703" s="49" t="s">
        <v>16850</v>
      </c>
      <c r="E703" s="49" t="s">
        <v>1647</v>
      </c>
      <c r="F703" s="49">
        <v>332</v>
      </c>
      <c r="G703" s="49">
        <v>174</v>
      </c>
      <c r="H703" s="49">
        <f t="shared" si="10"/>
        <v>506</v>
      </c>
    </row>
    <row r="704" spans="1:8" ht="20.100000000000001" customHeight="1" x14ac:dyDescent="0.25">
      <c r="A704" s="49">
        <v>1000003299</v>
      </c>
      <c r="B704" s="49" t="s">
        <v>270</v>
      </c>
      <c r="C704" s="49" t="s">
        <v>13</v>
      </c>
      <c r="D704" s="49" t="s">
        <v>16850</v>
      </c>
      <c r="E704" s="49" t="s">
        <v>1647</v>
      </c>
      <c r="F704" s="49">
        <v>12</v>
      </c>
      <c r="G704" s="49">
        <v>0</v>
      </c>
      <c r="H704" s="49">
        <f t="shared" si="10"/>
        <v>12</v>
      </c>
    </row>
    <row r="705" spans="1:8" ht="20.100000000000001" customHeight="1" x14ac:dyDescent="0.25">
      <c r="A705" s="49">
        <v>1000003302</v>
      </c>
      <c r="B705" s="49" t="s">
        <v>271</v>
      </c>
      <c r="C705" s="49" t="s">
        <v>14</v>
      </c>
      <c r="D705" s="49" t="s">
        <v>16850</v>
      </c>
      <c r="E705" s="49" t="s">
        <v>1647</v>
      </c>
      <c r="F705" s="104">
        <v>6</v>
      </c>
      <c r="G705" s="104">
        <v>6</v>
      </c>
      <c r="H705" s="49">
        <f t="shared" si="10"/>
        <v>12</v>
      </c>
    </row>
    <row r="706" spans="1:8" ht="20.100000000000001" customHeight="1" x14ac:dyDescent="0.25">
      <c r="A706" s="49">
        <v>1000003307</v>
      </c>
      <c r="B706" s="49" t="s">
        <v>272</v>
      </c>
      <c r="C706" s="49" t="s">
        <v>13</v>
      </c>
      <c r="D706" s="49" t="s">
        <v>16850</v>
      </c>
      <c r="E706" s="49" t="s">
        <v>1647</v>
      </c>
      <c r="F706" s="49">
        <v>10</v>
      </c>
      <c r="G706" s="49">
        <v>0</v>
      </c>
      <c r="H706" s="49">
        <f t="shared" ref="H706:H769" si="11">F706+G706</f>
        <v>10</v>
      </c>
    </row>
    <row r="707" spans="1:8" ht="20.100000000000001" customHeight="1" x14ac:dyDescent="0.25">
      <c r="A707" s="49">
        <v>1000003309</v>
      </c>
      <c r="B707" s="49" t="s">
        <v>10462</v>
      </c>
      <c r="C707" s="49" t="s">
        <v>13</v>
      </c>
      <c r="D707" s="49" t="s">
        <v>16850</v>
      </c>
      <c r="E707" s="49" t="s">
        <v>1647</v>
      </c>
      <c r="F707" s="49">
        <v>4</v>
      </c>
      <c r="G707" s="49">
        <v>0</v>
      </c>
      <c r="H707" s="49">
        <f t="shared" si="11"/>
        <v>4</v>
      </c>
    </row>
    <row r="708" spans="1:8" ht="20.100000000000001" customHeight="1" x14ac:dyDescent="0.25">
      <c r="A708" s="49">
        <v>1000003316</v>
      </c>
      <c r="B708" s="49" t="s">
        <v>10463</v>
      </c>
      <c r="C708" s="49" t="s">
        <v>13</v>
      </c>
      <c r="D708" s="49" t="s">
        <v>16850</v>
      </c>
      <c r="E708" s="49" t="s">
        <v>1647</v>
      </c>
      <c r="F708" s="104">
        <v>6</v>
      </c>
      <c r="G708" s="104">
        <v>6</v>
      </c>
      <c r="H708" s="49">
        <f t="shared" si="11"/>
        <v>12</v>
      </c>
    </row>
    <row r="709" spans="1:8" ht="20.100000000000001" customHeight="1" x14ac:dyDescent="0.25">
      <c r="A709" s="49">
        <v>1000003317</v>
      </c>
      <c r="B709" s="49" t="s">
        <v>10464</v>
      </c>
      <c r="C709" s="49" t="s">
        <v>13</v>
      </c>
      <c r="D709" s="49" t="s">
        <v>16850</v>
      </c>
      <c r="E709" s="49" t="s">
        <v>1647</v>
      </c>
      <c r="F709" s="49">
        <v>4</v>
      </c>
      <c r="G709" s="49">
        <v>0</v>
      </c>
      <c r="H709" s="49">
        <f t="shared" si="11"/>
        <v>4</v>
      </c>
    </row>
    <row r="710" spans="1:8" ht="20.100000000000001" customHeight="1" x14ac:dyDescent="0.25">
      <c r="A710" s="49">
        <v>1000003318</v>
      </c>
      <c r="B710" s="49" t="s">
        <v>10465</v>
      </c>
      <c r="C710" s="49" t="s">
        <v>13</v>
      </c>
      <c r="D710" s="49" t="s">
        <v>16850</v>
      </c>
      <c r="E710" s="49" t="s">
        <v>1647</v>
      </c>
      <c r="F710" s="49">
        <v>10</v>
      </c>
      <c r="G710" s="49">
        <v>0</v>
      </c>
      <c r="H710" s="49">
        <f t="shared" si="11"/>
        <v>10</v>
      </c>
    </row>
    <row r="711" spans="1:8" ht="20.100000000000001" customHeight="1" x14ac:dyDescent="0.25">
      <c r="A711" s="49">
        <v>1000003320</v>
      </c>
      <c r="B711" s="49" t="s">
        <v>10466</v>
      </c>
      <c r="C711" s="49" t="s">
        <v>13</v>
      </c>
      <c r="D711" s="49" t="s">
        <v>16850</v>
      </c>
      <c r="E711" s="49" t="s">
        <v>1647</v>
      </c>
      <c r="F711" s="49">
        <v>0</v>
      </c>
      <c r="G711" s="49">
        <v>1</v>
      </c>
      <c r="H711" s="49">
        <f t="shared" si="11"/>
        <v>1</v>
      </c>
    </row>
    <row r="712" spans="1:8" ht="20.100000000000001" customHeight="1" x14ac:dyDescent="0.25">
      <c r="A712" s="49">
        <v>1000003335</v>
      </c>
      <c r="B712" s="49" t="s">
        <v>273</v>
      </c>
      <c r="C712" s="49" t="s">
        <v>13</v>
      </c>
      <c r="D712" s="49" t="s">
        <v>16850</v>
      </c>
      <c r="E712" s="49" t="s">
        <v>1647</v>
      </c>
      <c r="F712" s="104">
        <v>6</v>
      </c>
      <c r="G712" s="104">
        <v>6</v>
      </c>
      <c r="H712" s="49">
        <f t="shared" si="11"/>
        <v>12</v>
      </c>
    </row>
    <row r="713" spans="1:8" ht="20.100000000000001" customHeight="1" x14ac:dyDescent="0.25">
      <c r="A713" s="49">
        <v>1000003345</v>
      </c>
      <c r="B713" s="49" t="s">
        <v>10467</v>
      </c>
      <c r="C713" s="49" t="s">
        <v>1669</v>
      </c>
      <c r="D713" s="49" t="s">
        <v>16850</v>
      </c>
      <c r="E713" s="49" t="s">
        <v>1647</v>
      </c>
      <c r="F713" s="49">
        <v>0</v>
      </c>
      <c r="G713" s="49">
        <v>660</v>
      </c>
      <c r="H713" s="49">
        <f t="shared" si="11"/>
        <v>660</v>
      </c>
    </row>
    <row r="714" spans="1:8" ht="20.100000000000001" customHeight="1" x14ac:dyDescent="0.25">
      <c r="A714" s="49">
        <v>1000003390</v>
      </c>
      <c r="B714" s="49" t="s">
        <v>274</v>
      </c>
      <c r="C714" s="49" t="s">
        <v>1672</v>
      </c>
      <c r="D714" s="49" t="s">
        <v>16850</v>
      </c>
      <c r="E714" s="49" t="s">
        <v>1647</v>
      </c>
      <c r="F714" s="49">
        <v>83980</v>
      </c>
      <c r="G714" s="49">
        <v>9329.67</v>
      </c>
      <c r="H714" s="49">
        <f t="shared" si="11"/>
        <v>93309.67</v>
      </c>
    </row>
    <row r="715" spans="1:8" ht="20.100000000000001" customHeight="1" x14ac:dyDescent="0.25">
      <c r="A715" s="49">
        <v>1000003391</v>
      </c>
      <c r="B715" s="49" t="s">
        <v>10468</v>
      </c>
      <c r="C715" s="49" t="s">
        <v>1672</v>
      </c>
      <c r="D715" s="49" t="s">
        <v>16850</v>
      </c>
      <c r="E715" s="49" t="s">
        <v>1647</v>
      </c>
      <c r="F715" s="49">
        <v>50600</v>
      </c>
      <c r="G715" s="49">
        <v>49339.18</v>
      </c>
      <c r="H715" s="49">
        <f t="shared" si="11"/>
        <v>99939.18</v>
      </c>
    </row>
    <row r="716" spans="1:8" ht="20.100000000000001" customHeight="1" x14ac:dyDescent="0.25">
      <c r="A716" s="49">
        <v>1000003418</v>
      </c>
      <c r="B716" s="49" t="s">
        <v>10469</v>
      </c>
      <c r="C716" s="49" t="s">
        <v>30</v>
      </c>
      <c r="D716" s="49" t="s">
        <v>16850</v>
      </c>
      <c r="E716" s="49" t="s">
        <v>1647</v>
      </c>
      <c r="F716" s="49">
        <v>2</v>
      </c>
      <c r="G716" s="49">
        <v>0</v>
      </c>
      <c r="H716" s="49">
        <f t="shared" si="11"/>
        <v>2</v>
      </c>
    </row>
    <row r="717" spans="1:8" ht="20.100000000000001" customHeight="1" x14ac:dyDescent="0.25">
      <c r="A717" s="49">
        <v>1000003419</v>
      </c>
      <c r="B717" s="49" t="s">
        <v>10470</v>
      </c>
      <c r="C717" s="49" t="s">
        <v>1675</v>
      </c>
      <c r="D717" s="49" t="s">
        <v>16850</v>
      </c>
      <c r="E717" s="49" t="s">
        <v>1647</v>
      </c>
      <c r="F717" s="49">
        <v>5</v>
      </c>
      <c r="G717" s="49">
        <v>1</v>
      </c>
      <c r="H717" s="49">
        <f t="shared" si="11"/>
        <v>6</v>
      </c>
    </row>
    <row r="718" spans="1:8" ht="20.100000000000001" customHeight="1" x14ac:dyDescent="0.25">
      <c r="A718" s="49">
        <v>1000003421</v>
      </c>
      <c r="B718" s="49" t="s">
        <v>10471</v>
      </c>
      <c r="C718" s="49" t="s">
        <v>1675</v>
      </c>
      <c r="D718" s="49" t="s">
        <v>16850</v>
      </c>
      <c r="E718" s="49" t="s">
        <v>1647</v>
      </c>
      <c r="F718" s="49">
        <v>15</v>
      </c>
      <c r="G718" s="49">
        <v>0</v>
      </c>
      <c r="H718" s="49">
        <f t="shared" si="11"/>
        <v>15</v>
      </c>
    </row>
    <row r="719" spans="1:8" ht="20.100000000000001" customHeight="1" x14ac:dyDescent="0.25">
      <c r="A719" s="49">
        <v>1000003428</v>
      </c>
      <c r="B719" s="49" t="s">
        <v>275</v>
      </c>
      <c r="C719" s="49" t="s">
        <v>31</v>
      </c>
      <c r="D719" s="49" t="s">
        <v>16850</v>
      </c>
      <c r="E719" s="49" t="s">
        <v>1647</v>
      </c>
      <c r="F719" s="49">
        <v>43</v>
      </c>
      <c r="G719" s="49">
        <v>24</v>
      </c>
      <c r="H719" s="49">
        <f t="shared" si="11"/>
        <v>67</v>
      </c>
    </row>
    <row r="720" spans="1:8" ht="20.100000000000001" customHeight="1" x14ac:dyDescent="0.25">
      <c r="A720" s="49">
        <v>1000003438</v>
      </c>
      <c r="B720" s="49" t="s">
        <v>276</v>
      </c>
      <c r="C720" s="49" t="s">
        <v>14</v>
      </c>
      <c r="D720" s="49" t="s">
        <v>16850</v>
      </c>
      <c r="E720" s="49" t="s">
        <v>1647</v>
      </c>
      <c r="F720" s="49">
        <v>10</v>
      </c>
      <c r="G720" s="49">
        <v>0</v>
      </c>
      <c r="H720" s="49">
        <f t="shared" si="11"/>
        <v>10</v>
      </c>
    </row>
    <row r="721" spans="1:8" ht="20.100000000000001" customHeight="1" x14ac:dyDescent="0.25">
      <c r="A721" s="49">
        <v>1000003447</v>
      </c>
      <c r="B721" s="49" t="s">
        <v>10472</v>
      </c>
      <c r="C721" s="49" t="s">
        <v>1676</v>
      </c>
      <c r="D721" s="49" t="s">
        <v>16850</v>
      </c>
      <c r="E721" s="49" t="s">
        <v>1647</v>
      </c>
      <c r="F721" s="49">
        <v>54</v>
      </c>
      <c r="G721" s="49">
        <v>8</v>
      </c>
      <c r="H721" s="49">
        <f t="shared" si="11"/>
        <v>62</v>
      </c>
    </row>
    <row r="722" spans="1:8" ht="20.100000000000001" customHeight="1" x14ac:dyDescent="0.25">
      <c r="A722" s="49">
        <v>1000003449</v>
      </c>
      <c r="B722" s="49" t="s">
        <v>277</v>
      </c>
      <c r="C722" s="49" t="s">
        <v>1675</v>
      </c>
      <c r="D722" s="49" t="s">
        <v>16850</v>
      </c>
      <c r="E722" s="49" t="s">
        <v>1647</v>
      </c>
      <c r="F722" s="49">
        <v>95</v>
      </c>
      <c r="G722" s="49">
        <v>74</v>
      </c>
      <c r="H722" s="49">
        <f t="shared" si="11"/>
        <v>169</v>
      </c>
    </row>
    <row r="723" spans="1:8" ht="20.100000000000001" customHeight="1" x14ac:dyDescent="0.25">
      <c r="A723" s="49">
        <v>1000003451</v>
      </c>
      <c r="B723" s="49" t="s">
        <v>10473</v>
      </c>
      <c r="C723" s="49" t="s">
        <v>13</v>
      </c>
      <c r="D723" s="49" t="s">
        <v>16850</v>
      </c>
      <c r="E723" s="49" t="s">
        <v>1647</v>
      </c>
      <c r="F723" s="49">
        <v>4</v>
      </c>
      <c r="G723" s="49">
        <v>0</v>
      </c>
      <c r="H723" s="49">
        <f t="shared" si="11"/>
        <v>4</v>
      </c>
    </row>
    <row r="724" spans="1:8" ht="20.100000000000001" customHeight="1" x14ac:dyDescent="0.25">
      <c r="A724" s="49">
        <v>1000003453</v>
      </c>
      <c r="B724" s="49" t="s">
        <v>278</v>
      </c>
      <c r="C724" s="49" t="s">
        <v>1676</v>
      </c>
      <c r="D724" s="49" t="s">
        <v>16850</v>
      </c>
      <c r="E724" s="49" t="s">
        <v>1647</v>
      </c>
      <c r="F724" s="49">
        <v>322</v>
      </c>
      <c r="G724" s="49">
        <v>0</v>
      </c>
      <c r="H724" s="49">
        <f t="shared" si="11"/>
        <v>322</v>
      </c>
    </row>
    <row r="725" spans="1:8" ht="20.100000000000001" customHeight="1" x14ac:dyDescent="0.25">
      <c r="A725" s="49">
        <v>1000003457</v>
      </c>
      <c r="B725" s="49" t="s">
        <v>10474</v>
      </c>
      <c r="C725" s="49" t="s">
        <v>1669</v>
      </c>
      <c r="D725" s="49" t="s">
        <v>16850</v>
      </c>
      <c r="E725" s="49" t="s">
        <v>1647</v>
      </c>
      <c r="F725" s="49">
        <v>10350</v>
      </c>
      <c r="G725" s="49">
        <v>23850</v>
      </c>
      <c r="H725" s="49">
        <f t="shared" si="11"/>
        <v>34200</v>
      </c>
    </row>
    <row r="726" spans="1:8" ht="20.100000000000001" customHeight="1" x14ac:dyDescent="0.25">
      <c r="A726" s="49">
        <v>1000003616</v>
      </c>
      <c r="B726" s="49" t="s">
        <v>10475</v>
      </c>
      <c r="C726" s="49" t="s">
        <v>1669</v>
      </c>
      <c r="D726" s="49" t="s">
        <v>16850</v>
      </c>
      <c r="E726" s="49" t="s">
        <v>1647</v>
      </c>
      <c r="F726" s="49">
        <v>0</v>
      </c>
      <c r="G726" s="49">
        <v>30</v>
      </c>
      <c r="H726" s="49">
        <f t="shared" si="11"/>
        <v>30</v>
      </c>
    </row>
    <row r="727" spans="1:8" ht="20.100000000000001" customHeight="1" x14ac:dyDescent="0.25">
      <c r="A727" s="49">
        <v>1000003767</v>
      </c>
      <c r="B727" s="49" t="s">
        <v>10476</v>
      </c>
      <c r="C727" s="49" t="s">
        <v>1675</v>
      </c>
      <c r="D727" s="49" t="s">
        <v>16850</v>
      </c>
      <c r="E727" s="49" t="s">
        <v>1647</v>
      </c>
      <c r="F727" s="49">
        <v>97</v>
      </c>
      <c r="G727" s="49">
        <v>0</v>
      </c>
      <c r="H727" s="49">
        <f t="shared" si="11"/>
        <v>97</v>
      </c>
    </row>
    <row r="728" spans="1:8" ht="20.100000000000001" customHeight="1" x14ac:dyDescent="0.25">
      <c r="A728" s="49">
        <v>1000003803</v>
      </c>
      <c r="B728" s="49" t="s">
        <v>10477</v>
      </c>
      <c r="C728" s="49" t="s">
        <v>13</v>
      </c>
      <c r="D728" s="49" t="s">
        <v>16850</v>
      </c>
      <c r="E728" s="49" t="s">
        <v>1647</v>
      </c>
      <c r="F728" s="104">
        <v>6</v>
      </c>
      <c r="G728" s="104">
        <v>6</v>
      </c>
      <c r="H728" s="49">
        <f t="shared" si="11"/>
        <v>12</v>
      </c>
    </row>
    <row r="729" spans="1:8" ht="20.100000000000001" customHeight="1" x14ac:dyDescent="0.25">
      <c r="A729" s="49">
        <v>1000003837</v>
      </c>
      <c r="B729" s="49" t="s">
        <v>10478</v>
      </c>
      <c r="C729" s="49" t="s">
        <v>1669</v>
      </c>
      <c r="D729" s="49" t="s">
        <v>16850</v>
      </c>
      <c r="E729" s="49" t="s">
        <v>1647</v>
      </c>
      <c r="F729" s="49">
        <v>930</v>
      </c>
      <c r="G729" s="49">
        <v>0</v>
      </c>
      <c r="H729" s="49">
        <f t="shared" si="11"/>
        <v>930</v>
      </c>
    </row>
    <row r="730" spans="1:8" ht="20.100000000000001" customHeight="1" x14ac:dyDescent="0.25">
      <c r="A730" s="49">
        <v>1000003838</v>
      </c>
      <c r="B730" s="49" t="s">
        <v>10479</v>
      </c>
      <c r="C730" s="49" t="s">
        <v>1675</v>
      </c>
      <c r="D730" s="49" t="s">
        <v>16850</v>
      </c>
      <c r="E730" s="49" t="s">
        <v>1647</v>
      </c>
      <c r="F730" s="49">
        <v>457</v>
      </c>
      <c r="G730" s="49">
        <v>205</v>
      </c>
      <c r="H730" s="49">
        <f t="shared" si="11"/>
        <v>662</v>
      </c>
    </row>
    <row r="731" spans="1:8" ht="20.100000000000001" customHeight="1" x14ac:dyDescent="0.25">
      <c r="A731" s="49">
        <v>1000003839</v>
      </c>
      <c r="B731" s="49" t="s">
        <v>10480</v>
      </c>
      <c r="C731" s="49" t="s">
        <v>1669</v>
      </c>
      <c r="D731" s="49" t="s">
        <v>16850</v>
      </c>
      <c r="E731" s="49" t="s">
        <v>1647</v>
      </c>
      <c r="F731" s="49">
        <v>658</v>
      </c>
      <c r="G731" s="49">
        <v>0</v>
      </c>
      <c r="H731" s="49">
        <f t="shared" si="11"/>
        <v>658</v>
      </c>
    </row>
    <row r="732" spans="1:8" ht="20.100000000000001" customHeight="1" x14ac:dyDescent="0.25">
      <c r="A732" s="49">
        <v>1000003866</v>
      </c>
      <c r="B732" s="49" t="s">
        <v>10481</v>
      </c>
      <c r="C732" s="49" t="s">
        <v>1669</v>
      </c>
      <c r="D732" s="49" t="s">
        <v>16850</v>
      </c>
      <c r="E732" s="49" t="s">
        <v>1647</v>
      </c>
      <c r="F732" s="49">
        <v>0</v>
      </c>
      <c r="G732" s="49">
        <v>60</v>
      </c>
      <c r="H732" s="49">
        <f t="shared" si="11"/>
        <v>60</v>
      </c>
    </row>
    <row r="733" spans="1:8" ht="20.100000000000001" customHeight="1" x14ac:dyDescent="0.25">
      <c r="A733" s="49">
        <v>1000003867</v>
      </c>
      <c r="B733" s="49" t="s">
        <v>10482</v>
      </c>
      <c r="C733" s="49" t="s">
        <v>1670</v>
      </c>
      <c r="D733" s="49" t="s">
        <v>16850</v>
      </c>
      <c r="E733" s="49" t="s">
        <v>1647</v>
      </c>
      <c r="F733" s="104">
        <v>6</v>
      </c>
      <c r="G733" s="104">
        <v>6</v>
      </c>
      <c r="H733" s="49">
        <f t="shared" si="11"/>
        <v>12</v>
      </c>
    </row>
    <row r="734" spans="1:8" ht="20.100000000000001" customHeight="1" x14ac:dyDescent="0.25">
      <c r="A734" s="49">
        <v>1000003878</v>
      </c>
      <c r="B734" s="49" t="s">
        <v>10483</v>
      </c>
      <c r="C734" s="49" t="s">
        <v>30</v>
      </c>
      <c r="D734" s="49" t="s">
        <v>16850</v>
      </c>
      <c r="E734" s="49" t="s">
        <v>1647</v>
      </c>
      <c r="F734" s="49">
        <v>287</v>
      </c>
      <c r="G734" s="49">
        <v>0</v>
      </c>
      <c r="H734" s="49">
        <f t="shared" si="11"/>
        <v>287</v>
      </c>
    </row>
    <row r="735" spans="1:8" ht="20.100000000000001" customHeight="1" x14ac:dyDescent="0.25">
      <c r="A735" s="49">
        <v>1000003927</v>
      </c>
      <c r="B735" s="49" t="s">
        <v>10484</v>
      </c>
      <c r="C735" s="49" t="s">
        <v>1669</v>
      </c>
      <c r="D735" s="49" t="s">
        <v>16850</v>
      </c>
      <c r="E735" s="49" t="s">
        <v>1647</v>
      </c>
      <c r="F735" s="49">
        <v>360</v>
      </c>
      <c r="G735" s="49">
        <v>0</v>
      </c>
      <c r="H735" s="49">
        <f t="shared" si="11"/>
        <v>360</v>
      </c>
    </row>
    <row r="736" spans="1:8" ht="20.100000000000001" customHeight="1" x14ac:dyDescent="0.25">
      <c r="A736" s="49">
        <v>1000003929</v>
      </c>
      <c r="B736" s="49" t="s">
        <v>10485</v>
      </c>
      <c r="C736" s="49" t="s">
        <v>1669</v>
      </c>
      <c r="D736" s="49" t="s">
        <v>16850</v>
      </c>
      <c r="E736" s="49" t="s">
        <v>1647</v>
      </c>
      <c r="F736" s="49">
        <v>0</v>
      </c>
      <c r="G736" s="49">
        <v>30</v>
      </c>
      <c r="H736" s="49">
        <f t="shared" si="11"/>
        <v>30</v>
      </c>
    </row>
    <row r="737" spans="1:8" ht="20.100000000000001" customHeight="1" x14ac:dyDescent="0.25">
      <c r="A737" s="49">
        <v>1000003957</v>
      </c>
      <c r="B737" s="49" t="s">
        <v>10486</v>
      </c>
      <c r="C737" s="49" t="s">
        <v>1675</v>
      </c>
      <c r="D737" s="49" t="s">
        <v>16850</v>
      </c>
      <c r="E737" s="49" t="s">
        <v>1647</v>
      </c>
      <c r="F737" s="49">
        <v>65</v>
      </c>
      <c r="G737" s="49">
        <v>0</v>
      </c>
      <c r="H737" s="49">
        <f t="shared" si="11"/>
        <v>65</v>
      </c>
    </row>
    <row r="738" spans="1:8" ht="20.100000000000001" customHeight="1" x14ac:dyDescent="0.25">
      <c r="A738" s="49">
        <v>1000003958</v>
      </c>
      <c r="B738" s="49" t="s">
        <v>10487</v>
      </c>
      <c r="C738" s="49" t="s">
        <v>1675</v>
      </c>
      <c r="D738" s="49" t="s">
        <v>16850</v>
      </c>
      <c r="E738" s="49" t="s">
        <v>1647</v>
      </c>
      <c r="F738" s="49">
        <v>0</v>
      </c>
      <c r="G738" s="49">
        <v>32</v>
      </c>
      <c r="H738" s="49">
        <f t="shared" si="11"/>
        <v>32</v>
      </c>
    </row>
    <row r="739" spans="1:8" ht="20.100000000000001" customHeight="1" x14ac:dyDescent="0.25">
      <c r="A739" s="49">
        <v>1000003999</v>
      </c>
      <c r="B739" s="49" t="s">
        <v>10488</v>
      </c>
      <c r="C739" s="49" t="s">
        <v>13</v>
      </c>
      <c r="D739" s="49" t="s">
        <v>16850</v>
      </c>
      <c r="E739" s="49" t="s">
        <v>1647</v>
      </c>
      <c r="F739" s="49">
        <v>0</v>
      </c>
      <c r="G739" s="49">
        <v>20</v>
      </c>
      <c r="H739" s="49">
        <f t="shared" si="11"/>
        <v>20</v>
      </c>
    </row>
    <row r="740" spans="1:8" ht="20.100000000000001" customHeight="1" x14ac:dyDescent="0.25">
      <c r="A740" s="49">
        <v>1000004018</v>
      </c>
      <c r="B740" s="49" t="s">
        <v>10489</v>
      </c>
      <c r="C740" s="49" t="s">
        <v>1675</v>
      </c>
      <c r="D740" s="49" t="s">
        <v>16850</v>
      </c>
      <c r="E740" s="49" t="s">
        <v>1647</v>
      </c>
      <c r="F740" s="49">
        <v>36</v>
      </c>
      <c r="G740" s="49">
        <v>0</v>
      </c>
      <c r="H740" s="49">
        <f t="shared" si="11"/>
        <v>36</v>
      </c>
    </row>
    <row r="741" spans="1:8" ht="20.100000000000001" customHeight="1" x14ac:dyDescent="0.25">
      <c r="A741" s="49">
        <v>1000004029</v>
      </c>
      <c r="B741" s="49" t="s">
        <v>10490</v>
      </c>
      <c r="C741" s="49" t="s">
        <v>16</v>
      </c>
      <c r="D741" s="49" t="s">
        <v>16850</v>
      </c>
      <c r="E741" s="49" t="s">
        <v>1647</v>
      </c>
      <c r="F741" s="49">
        <v>780</v>
      </c>
      <c r="G741" s="49">
        <v>600</v>
      </c>
      <c r="H741" s="49">
        <f t="shared" si="11"/>
        <v>1380</v>
      </c>
    </row>
    <row r="742" spans="1:8" ht="20.100000000000001" customHeight="1" x14ac:dyDescent="0.25">
      <c r="A742" s="49">
        <v>1000004062</v>
      </c>
      <c r="B742" s="49" t="s">
        <v>10491</v>
      </c>
      <c r="C742" s="49" t="s">
        <v>13</v>
      </c>
      <c r="D742" s="49" t="s">
        <v>16850</v>
      </c>
      <c r="E742" s="49" t="s">
        <v>1647</v>
      </c>
      <c r="F742" s="49">
        <v>1</v>
      </c>
      <c r="G742" s="49">
        <v>0</v>
      </c>
      <c r="H742" s="49">
        <f t="shared" si="11"/>
        <v>1</v>
      </c>
    </row>
    <row r="743" spans="1:8" ht="20.100000000000001" customHeight="1" x14ac:dyDescent="0.25">
      <c r="A743" s="49">
        <v>1000004073</v>
      </c>
      <c r="B743" s="49" t="s">
        <v>279</v>
      </c>
      <c r="C743" s="49" t="s">
        <v>13</v>
      </c>
      <c r="D743" s="49" t="s">
        <v>16850</v>
      </c>
      <c r="E743" s="49" t="s">
        <v>1647</v>
      </c>
      <c r="F743" s="104">
        <v>6</v>
      </c>
      <c r="G743" s="104">
        <v>6</v>
      </c>
      <c r="H743" s="49">
        <f t="shared" si="11"/>
        <v>12</v>
      </c>
    </row>
    <row r="744" spans="1:8" ht="20.100000000000001" customHeight="1" x14ac:dyDescent="0.25">
      <c r="A744" s="49">
        <v>1000004091</v>
      </c>
      <c r="B744" s="49" t="s">
        <v>280</v>
      </c>
      <c r="C744" s="49" t="s">
        <v>30</v>
      </c>
      <c r="D744" s="49" t="s">
        <v>16850</v>
      </c>
      <c r="E744" s="49" t="s">
        <v>1647</v>
      </c>
      <c r="F744" s="49">
        <v>0</v>
      </c>
      <c r="G744" s="49">
        <v>11</v>
      </c>
      <c r="H744" s="49">
        <f t="shared" si="11"/>
        <v>11</v>
      </c>
    </row>
    <row r="745" spans="1:8" ht="20.100000000000001" customHeight="1" x14ac:dyDescent="0.25">
      <c r="A745" s="49">
        <v>1000004158</v>
      </c>
      <c r="B745" s="49" t="s">
        <v>10492</v>
      </c>
      <c r="C745" s="49" t="s">
        <v>1669</v>
      </c>
      <c r="D745" s="49" t="s">
        <v>16850</v>
      </c>
      <c r="E745" s="49" t="s">
        <v>1647</v>
      </c>
      <c r="F745" s="49">
        <v>1760</v>
      </c>
      <c r="G745" s="49">
        <v>580</v>
      </c>
      <c r="H745" s="49">
        <f t="shared" si="11"/>
        <v>2340</v>
      </c>
    </row>
    <row r="746" spans="1:8" ht="20.100000000000001" customHeight="1" x14ac:dyDescent="0.25">
      <c r="A746" s="49">
        <v>1000004180</v>
      </c>
      <c r="B746" s="49" t="s">
        <v>10493</v>
      </c>
      <c r="C746" s="49" t="s">
        <v>1669</v>
      </c>
      <c r="D746" s="49" t="s">
        <v>16850</v>
      </c>
      <c r="E746" s="49" t="s">
        <v>1647</v>
      </c>
      <c r="F746" s="104">
        <v>6</v>
      </c>
      <c r="G746" s="104">
        <v>6</v>
      </c>
      <c r="H746" s="49">
        <f t="shared" si="11"/>
        <v>12</v>
      </c>
    </row>
    <row r="747" spans="1:8" ht="20.100000000000001" customHeight="1" x14ac:dyDescent="0.25">
      <c r="A747" s="49">
        <v>1000004192</v>
      </c>
      <c r="B747" s="49" t="s">
        <v>10494</v>
      </c>
      <c r="C747" s="49" t="s">
        <v>16</v>
      </c>
      <c r="D747" s="49" t="s">
        <v>16850</v>
      </c>
      <c r="E747" s="49" t="s">
        <v>1647</v>
      </c>
      <c r="F747" s="49">
        <v>5550</v>
      </c>
      <c r="G747" s="49">
        <v>700</v>
      </c>
      <c r="H747" s="49">
        <f t="shared" si="11"/>
        <v>6250</v>
      </c>
    </row>
    <row r="748" spans="1:8" ht="20.100000000000001" customHeight="1" x14ac:dyDescent="0.25">
      <c r="A748" s="49">
        <v>1000004204</v>
      </c>
      <c r="B748" s="49" t="s">
        <v>281</v>
      </c>
      <c r="C748" s="49" t="s">
        <v>13</v>
      </c>
      <c r="D748" s="49" t="s">
        <v>16850</v>
      </c>
      <c r="E748" s="49" t="s">
        <v>1647</v>
      </c>
      <c r="F748" s="104">
        <v>6</v>
      </c>
      <c r="G748" s="104">
        <v>6</v>
      </c>
      <c r="H748" s="49">
        <f t="shared" si="11"/>
        <v>12</v>
      </c>
    </row>
    <row r="749" spans="1:8" ht="20.100000000000001" customHeight="1" x14ac:dyDescent="0.25">
      <c r="A749" s="49">
        <v>1000004209</v>
      </c>
      <c r="B749" s="49" t="s">
        <v>10495</v>
      </c>
      <c r="C749" s="49" t="s">
        <v>1668</v>
      </c>
      <c r="D749" s="49" t="s">
        <v>16850</v>
      </c>
      <c r="E749" s="49" t="s">
        <v>1647</v>
      </c>
      <c r="F749" s="49">
        <v>15</v>
      </c>
      <c r="G749" s="49">
        <v>35</v>
      </c>
      <c r="H749" s="49">
        <f t="shared" si="11"/>
        <v>50</v>
      </c>
    </row>
    <row r="750" spans="1:8" ht="20.100000000000001" customHeight="1" x14ac:dyDescent="0.25">
      <c r="A750" s="49">
        <v>1000004210</v>
      </c>
      <c r="B750" s="49" t="s">
        <v>10496</v>
      </c>
      <c r="C750" s="49" t="s">
        <v>1668</v>
      </c>
      <c r="D750" s="49" t="s">
        <v>16850</v>
      </c>
      <c r="E750" s="49" t="s">
        <v>1647</v>
      </c>
      <c r="F750" s="104">
        <v>6</v>
      </c>
      <c r="G750" s="104">
        <v>6</v>
      </c>
      <c r="H750" s="49">
        <f t="shared" si="11"/>
        <v>12</v>
      </c>
    </row>
    <row r="751" spans="1:8" ht="20.100000000000001" customHeight="1" x14ac:dyDescent="0.25">
      <c r="A751" s="49">
        <v>1000004218</v>
      </c>
      <c r="B751" s="49" t="s">
        <v>10497</v>
      </c>
      <c r="C751" s="49" t="s">
        <v>1675</v>
      </c>
      <c r="D751" s="49" t="s">
        <v>16850</v>
      </c>
      <c r="E751" s="49" t="s">
        <v>1647</v>
      </c>
      <c r="F751" s="49">
        <v>530</v>
      </c>
      <c r="G751" s="49">
        <v>500</v>
      </c>
      <c r="H751" s="49">
        <f t="shared" si="11"/>
        <v>1030</v>
      </c>
    </row>
    <row r="752" spans="1:8" ht="20.100000000000001" customHeight="1" x14ac:dyDescent="0.25">
      <c r="A752" s="49">
        <v>1000004239</v>
      </c>
      <c r="B752" s="49" t="s">
        <v>10498</v>
      </c>
      <c r="C752" s="49" t="s">
        <v>1669</v>
      </c>
      <c r="D752" s="49" t="s">
        <v>16850</v>
      </c>
      <c r="E752" s="49" t="s">
        <v>1647</v>
      </c>
      <c r="F752" s="49">
        <v>0</v>
      </c>
      <c r="G752" s="49">
        <v>180</v>
      </c>
      <c r="H752" s="49">
        <f t="shared" si="11"/>
        <v>180</v>
      </c>
    </row>
    <row r="753" spans="1:8" ht="20.100000000000001" customHeight="1" x14ac:dyDescent="0.25">
      <c r="A753" s="49">
        <v>1000004241</v>
      </c>
      <c r="B753" s="49" t="s">
        <v>10499</v>
      </c>
      <c r="C753" s="49" t="s">
        <v>1675</v>
      </c>
      <c r="D753" s="49" t="s">
        <v>16850</v>
      </c>
      <c r="E753" s="49" t="s">
        <v>1647</v>
      </c>
      <c r="F753" s="49">
        <v>10</v>
      </c>
      <c r="G753" s="49">
        <v>0</v>
      </c>
      <c r="H753" s="49">
        <f t="shared" si="11"/>
        <v>10</v>
      </c>
    </row>
    <row r="754" spans="1:8" ht="20.100000000000001" customHeight="1" x14ac:dyDescent="0.25">
      <c r="A754" s="49">
        <v>1000004245</v>
      </c>
      <c r="B754" s="49" t="s">
        <v>10500</v>
      </c>
      <c r="C754" s="49" t="s">
        <v>1668</v>
      </c>
      <c r="D754" s="49" t="s">
        <v>16850</v>
      </c>
      <c r="E754" s="49" t="s">
        <v>1647</v>
      </c>
      <c r="F754" s="49">
        <v>0</v>
      </c>
      <c r="G754" s="49">
        <v>2670</v>
      </c>
      <c r="H754" s="49">
        <f t="shared" si="11"/>
        <v>2670</v>
      </c>
    </row>
    <row r="755" spans="1:8" ht="20.100000000000001" customHeight="1" x14ac:dyDescent="0.25">
      <c r="A755" s="49">
        <v>1000004260</v>
      </c>
      <c r="B755" s="49" t="s">
        <v>10501</v>
      </c>
      <c r="C755" s="49" t="s">
        <v>1670</v>
      </c>
      <c r="D755" s="49" t="s">
        <v>16850</v>
      </c>
      <c r="E755" s="49" t="s">
        <v>1647</v>
      </c>
      <c r="F755" s="49">
        <v>4396</v>
      </c>
      <c r="G755" s="49">
        <v>308</v>
      </c>
      <c r="H755" s="49">
        <f t="shared" si="11"/>
        <v>4704</v>
      </c>
    </row>
    <row r="756" spans="1:8" ht="20.100000000000001" customHeight="1" x14ac:dyDescent="0.25">
      <c r="A756" s="49">
        <v>1000004309</v>
      </c>
      <c r="B756" s="49" t="s">
        <v>10502</v>
      </c>
      <c r="C756" s="49" t="s">
        <v>1669</v>
      </c>
      <c r="D756" s="49" t="s">
        <v>16850</v>
      </c>
      <c r="E756" s="49" t="s">
        <v>1647</v>
      </c>
      <c r="F756" s="49">
        <v>0</v>
      </c>
      <c r="G756" s="49">
        <v>1120</v>
      </c>
      <c r="H756" s="49">
        <f t="shared" si="11"/>
        <v>1120</v>
      </c>
    </row>
    <row r="757" spans="1:8" ht="20.100000000000001" customHeight="1" x14ac:dyDescent="0.25">
      <c r="A757" s="49">
        <v>1000004362</v>
      </c>
      <c r="B757" s="49" t="s">
        <v>10503</v>
      </c>
      <c r="C757" s="49" t="s">
        <v>1669</v>
      </c>
      <c r="D757" s="49" t="s">
        <v>16850</v>
      </c>
      <c r="E757" s="49" t="s">
        <v>1647</v>
      </c>
      <c r="F757" s="49">
        <v>0</v>
      </c>
      <c r="G757" s="49">
        <v>270</v>
      </c>
      <c r="H757" s="49">
        <f t="shared" si="11"/>
        <v>270</v>
      </c>
    </row>
    <row r="758" spans="1:8" ht="20.100000000000001" customHeight="1" x14ac:dyDescent="0.25">
      <c r="A758" s="49">
        <v>1000004388</v>
      </c>
      <c r="B758" s="49" t="s">
        <v>10504</v>
      </c>
      <c r="C758" s="49" t="s">
        <v>1669</v>
      </c>
      <c r="D758" s="49" t="s">
        <v>16850</v>
      </c>
      <c r="E758" s="49" t="s">
        <v>1647</v>
      </c>
      <c r="F758" s="49">
        <v>1230</v>
      </c>
      <c r="G758" s="49">
        <v>480</v>
      </c>
      <c r="H758" s="49">
        <f t="shared" si="11"/>
        <v>1710</v>
      </c>
    </row>
    <row r="759" spans="1:8" ht="20.100000000000001" customHeight="1" x14ac:dyDescent="0.25">
      <c r="A759" s="49">
        <v>1000004400</v>
      </c>
      <c r="B759" s="49" t="s">
        <v>10505</v>
      </c>
      <c r="C759" s="49" t="s">
        <v>14</v>
      </c>
      <c r="D759" s="49" t="s">
        <v>16850</v>
      </c>
      <c r="E759" s="49" t="s">
        <v>1647</v>
      </c>
      <c r="F759" s="49">
        <v>2</v>
      </c>
      <c r="G759" s="49">
        <v>2</v>
      </c>
      <c r="H759" s="49">
        <f t="shared" si="11"/>
        <v>4</v>
      </c>
    </row>
    <row r="760" spans="1:8" ht="20.100000000000001" customHeight="1" x14ac:dyDescent="0.25">
      <c r="A760" s="49">
        <v>1000004402</v>
      </c>
      <c r="B760" s="49" t="s">
        <v>10506</v>
      </c>
      <c r="C760" s="49" t="s">
        <v>14</v>
      </c>
      <c r="D760" s="49" t="s">
        <v>16850</v>
      </c>
      <c r="E760" s="49" t="s">
        <v>1647</v>
      </c>
      <c r="F760" s="49">
        <v>0</v>
      </c>
      <c r="G760" s="49">
        <v>20735</v>
      </c>
      <c r="H760" s="49">
        <f t="shared" si="11"/>
        <v>20735</v>
      </c>
    </row>
    <row r="761" spans="1:8" ht="20.100000000000001" customHeight="1" x14ac:dyDescent="0.25">
      <c r="A761" s="49">
        <v>1000004403</v>
      </c>
      <c r="B761" s="49" t="s">
        <v>10507</v>
      </c>
      <c r="C761" s="49" t="s">
        <v>14</v>
      </c>
      <c r="D761" s="49" t="s">
        <v>16850</v>
      </c>
      <c r="E761" s="49" t="s">
        <v>1647</v>
      </c>
      <c r="F761" s="49">
        <v>0</v>
      </c>
      <c r="G761" s="49">
        <v>192</v>
      </c>
      <c r="H761" s="49">
        <f t="shared" si="11"/>
        <v>192</v>
      </c>
    </row>
    <row r="762" spans="1:8" ht="20.100000000000001" customHeight="1" x14ac:dyDescent="0.25">
      <c r="A762" s="49">
        <v>1000004438</v>
      </c>
      <c r="B762" s="49" t="s">
        <v>10508</v>
      </c>
      <c r="C762" s="49" t="s">
        <v>1669</v>
      </c>
      <c r="D762" s="49" t="s">
        <v>16850</v>
      </c>
      <c r="E762" s="49" t="s">
        <v>1647</v>
      </c>
      <c r="F762" s="49">
        <v>1596</v>
      </c>
      <c r="G762" s="49">
        <v>84</v>
      </c>
      <c r="H762" s="49">
        <f t="shared" si="11"/>
        <v>1680</v>
      </c>
    </row>
    <row r="763" spans="1:8" ht="20.100000000000001" customHeight="1" x14ac:dyDescent="0.25">
      <c r="A763" s="49">
        <v>1000004448</v>
      </c>
      <c r="B763" s="49" t="s">
        <v>10509</v>
      </c>
      <c r="C763" s="49" t="s">
        <v>22</v>
      </c>
      <c r="D763" s="49" t="s">
        <v>16850</v>
      </c>
      <c r="E763" s="49" t="s">
        <v>1647</v>
      </c>
      <c r="F763" s="49">
        <v>4444</v>
      </c>
      <c r="G763" s="49">
        <v>1770</v>
      </c>
      <c r="H763" s="49">
        <f t="shared" si="11"/>
        <v>6214</v>
      </c>
    </row>
    <row r="764" spans="1:8" ht="20.100000000000001" customHeight="1" x14ac:dyDescent="0.25">
      <c r="A764" s="49">
        <v>1000004454</v>
      </c>
      <c r="B764" s="49" t="s">
        <v>10510</v>
      </c>
      <c r="C764" s="49" t="s">
        <v>13</v>
      </c>
      <c r="D764" s="49" t="s">
        <v>16850</v>
      </c>
      <c r="E764" s="49" t="s">
        <v>1647</v>
      </c>
      <c r="F764" s="49">
        <v>3</v>
      </c>
      <c r="G764" s="49">
        <v>0</v>
      </c>
      <c r="H764" s="49">
        <f t="shared" si="11"/>
        <v>3</v>
      </c>
    </row>
    <row r="765" spans="1:8" ht="20.100000000000001" customHeight="1" x14ac:dyDescent="0.25">
      <c r="A765" s="49">
        <v>1000004488</v>
      </c>
      <c r="B765" s="49" t="s">
        <v>10511</v>
      </c>
      <c r="C765" s="49" t="s">
        <v>22</v>
      </c>
      <c r="D765" s="49" t="s">
        <v>16850</v>
      </c>
      <c r="E765" s="49" t="s">
        <v>1647</v>
      </c>
      <c r="F765" s="49">
        <v>0</v>
      </c>
      <c r="G765" s="49">
        <v>40</v>
      </c>
      <c r="H765" s="49">
        <f t="shared" si="11"/>
        <v>40</v>
      </c>
    </row>
    <row r="766" spans="1:8" ht="20.100000000000001" customHeight="1" x14ac:dyDescent="0.25">
      <c r="A766" s="49">
        <v>1000004489</v>
      </c>
      <c r="B766" s="49" t="s">
        <v>10512</v>
      </c>
      <c r="C766" s="49" t="s">
        <v>22</v>
      </c>
      <c r="D766" s="49" t="s">
        <v>16850</v>
      </c>
      <c r="E766" s="49" t="s">
        <v>1647</v>
      </c>
      <c r="F766" s="49">
        <v>0</v>
      </c>
      <c r="G766" s="49">
        <v>8</v>
      </c>
      <c r="H766" s="49">
        <f t="shared" si="11"/>
        <v>8</v>
      </c>
    </row>
    <row r="767" spans="1:8" ht="20.100000000000001" customHeight="1" x14ac:dyDescent="0.25">
      <c r="A767" s="49">
        <v>1000004551</v>
      </c>
      <c r="B767" s="49" t="s">
        <v>10513</v>
      </c>
      <c r="C767" s="49" t="s">
        <v>13</v>
      </c>
      <c r="D767" s="49" t="s">
        <v>16850</v>
      </c>
      <c r="E767" s="49" t="s">
        <v>1647</v>
      </c>
      <c r="F767" s="49">
        <v>15</v>
      </c>
      <c r="G767" s="49">
        <v>0</v>
      </c>
      <c r="H767" s="49">
        <f t="shared" si="11"/>
        <v>15</v>
      </c>
    </row>
    <row r="768" spans="1:8" ht="20.100000000000001" customHeight="1" x14ac:dyDescent="0.25">
      <c r="A768" s="49">
        <v>1000004557</v>
      </c>
      <c r="B768" s="49" t="s">
        <v>10514</v>
      </c>
      <c r="C768" s="49" t="s">
        <v>13</v>
      </c>
      <c r="D768" s="49" t="s">
        <v>16850</v>
      </c>
      <c r="E768" s="49" t="s">
        <v>1647</v>
      </c>
      <c r="F768" s="49">
        <v>74</v>
      </c>
      <c r="G768" s="49">
        <v>10</v>
      </c>
      <c r="H768" s="49">
        <f t="shared" si="11"/>
        <v>84</v>
      </c>
    </row>
    <row r="769" spans="1:8" ht="20.100000000000001" customHeight="1" x14ac:dyDescent="0.25">
      <c r="A769" s="49">
        <v>1000004558</v>
      </c>
      <c r="B769" s="49" t="s">
        <v>10515</v>
      </c>
      <c r="C769" s="49" t="s">
        <v>13</v>
      </c>
      <c r="D769" s="49" t="s">
        <v>16850</v>
      </c>
      <c r="E769" s="49" t="s">
        <v>1647</v>
      </c>
      <c r="F769" s="49">
        <v>16</v>
      </c>
      <c r="G769" s="49">
        <v>6</v>
      </c>
      <c r="H769" s="49">
        <f t="shared" si="11"/>
        <v>22</v>
      </c>
    </row>
    <row r="770" spans="1:8" ht="20.100000000000001" customHeight="1" x14ac:dyDescent="0.25">
      <c r="A770" s="49">
        <v>1000004577</v>
      </c>
      <c r="B770" s="49" t="s">
        <v>10516</v>
      </c>
      <c r="C770" s="49" t="s">
        <v>1669</v>
      </c>
      <c r="D770" s="49" t="s">
        <v>16850</v>
      </c>
      <c r="E770" s="49" t="s">
        <v>1647</v>
      </c>
      <c r="F770" s="49">
        <v>0</v>
      </c>
      <c r="G770" s="49">
        <v>470</v>
      </c>
      <c r="H770" s="49">
        <f t="shared" ref="H770:H833" si="12">F770+G770</f>
        <v>470</v>
      </c>
    </row>
    <row r="771" spans="1:8" ht="20.100000000000001" customHeight="1" x14ac:dyDescent="0.25">
      <c r="A771" s="49">
        <v>1000004579</v>
      </c>
      <c r="B771" s="49" t="s">
        <v>10517</v>
      </c>
      <c r="C771" s="49" t="s">
        <v>1669</v>
      </c>
      <c r="D771" s="49" t="s">
        <v>16850</v>
      </c>
      <c r="E771" s="49" t="s">
        <v>1647</v>
      </c>
      <c r="F771" s="49">
        <v>0</v>
      </c>
      <c r="G771" s="49">
        <v>510</v>
      </c>
      <c r="H771" s="49">
        <f t="shared" si="12"/>
        <v>510</v>
      </c>
    </row>
    <row r="772" spans="1:8" ht="20.100000000000001" customHeight="1" x14ac:dyDescent="0.25">
      <c r="A772" s="49">
        <v>1000004580</v>
      </c>
      <c r="B772" s="49" t="s">
        <v>10518</v>
      </c>
      <c r="C772" s="49" t="s">
        <v>1669</v>
      </c>
      <c r="D772" s="49" t="s">
        <v>16850</v>
      </c>
      <c r="E772" s="49" t="s">
        <v>1647</v>
      </c>
      <c r="F772" s="49">
        <v>1372</v>
      </c>
      <c r="G772" s="49">
        <v>1932</v>
      </c>
      <c r="H772" s="49">
        <f t="shared" si="12"/>
        <v>3304</v>
      </c>
    </row>
    <row r="773" spans="1:8" ht="20.100000000000001" customHeight="1" x14ac:dyDescent="0.25">
      <c r="A773" s="49">
        <v>1000004640</v>
      </c>
      <c r="B773" s="49" t="s">
        <v>10519</v>
      </c>
      <c r="C773" s="49" t="s">
        <v>14</v>
      </c>
      <c r="D773" s="49" t="s">
        <v>16850</v>
      </c>
      <c r="E773" s="49" t="s">
        <v>1647</v>
      </c>
      <c r="F773" s="49">
        <v>5110</v>
      </c>
      <c r="G773" s="49">
        <v>6248</v>
      </c>
      <c r="H773" s="49">
        <f t="shared" si="12"/>
        <v>11358</v>
      </c>
    </row>
    <row r="774" spans="1:8" ht="20.100000000000001" customHeight="1" x14ac:dyDescent="0.25">
      <c r="A774" s="49">
        <v>1000004647</v>
      </c>
      <c r="B774" s="49" t="s">
        <v>10520</v>
      </c>
      <c r="C774" s="49" t="s">
        <v>13</v>
      </c>
      <c r="D774" s="49" t="s">
        <v>16850</v>
      </c>
      <c r="E774" s="49" t="s">
        <v>1647</v>
      </c>
      <c r="F774" s="49">
        <v>88</v>
      </c>
      <c r="G774" s="49">
        <v>180</v>
      </c>
      <c r="H774" s="49">
        <f t="shared" si="12"/>
        <v>268</v>
      </c>
    </row>
    <row r="775" spans="1:8" ht="20.100000000000001" customHeight="1" x14ac:dyDescent="0.25">
      <c r="A775" s="49">
        <v>1000004667</v>
      </c>
      <c r="B775" s="49" t="s">
        <v>10521</v>
      </c>
      <c r="C775" s="49" t="s">
        <v>22</v>
      </c>
      <c r="D775" s="49" t="s">
        <v>16850</v>
      </c>
      <c r="E775" s="49" t="s">
        <v>1647</v>
      </c>
      <c r="F775" s="49">
        <v>0</v>
      </c>
      <c r="G775" s="49">
        <v>138</v>
      </c>
      <c r="H775" s="49">
        <f t="shared" si="12"/>
        <v>138</v>
      </c>
    </row>
    <row r="776" spans="1:8" ht="20.100000000000001" customHeight="1" x14ac:dyDescent="0.25">
      <c r="A776" s="49">
        <v>1000004668</v>
      </c>
      <c r="B776" s="49" t="s">
        <v>10522</v>
      </c>
      <c r="C776" s="49" t="s">
        <v>22</v>
      </c>
      <c r="D776" s="49" t="s">
        <v>16850</v>
      </c>
      <c r="E776" s="49" t="s">
        <v>1647</v>
      </c>
      <c r="F776" s="49">
        <v>0</v>
      </c>
      <c r="G776" s="49">
        <v>273</v>
      </c>
      <c r="H776" s="49">
        <f t="shared" si="12"/>
        <v>273</v>
      </c>
    </row>
    <row r="777" spans="1:8" ht="20.100000000000001" customHeight="1" x14ac:dyDescent="0.25">
      <c r="A777" s="49">
        <v>1000004670</v>
      </c>
      <c r="B777" s="49" t="s">
        <v>282</v>
      </c>
      <c r="C777" s="49" t="s">
        <v>14</v>
      </c>
      <c r="D777" s="49" t="s">
        <v>16850</v>
      </c>
      <c r="E777" s="49" t="s">
        <v>1647</v>
      </c>
      <c r="F777" s="49">
        <v>5726</v>
      </c>
      <c r="G777" s="49">
        <v>4214</v>
      </c>
      <c r="H777" s="49">
        <f t="shared" si="12"/>
        <v>9940</v>
      </c>
    </row>
    <row r="778" spans="1:8" ht="20.100000000000001" customHeight="1" x14ac:dyDescent="0.25">
      <c r="A778" s="49">
        <v>1000004677</v>
      </c>
      <c r="B778" s="49" t="s">
        <v>283</v>
      </c>
      <c r="C778" s="49" t="s">
        <v>1668</v>
      </c>
      <c r="D778" s="49" t="s">
        <v>16850</v>
      </c>
      <c r="E778" s="49" t="s">
        <v>1647</v>
      </c>
      <c r="F778" s="49">
        <v>0</v>
      </c>
      <c r="G778" s="49">
        <v>585</v>
      </c>
      <c r="H778" s="49">
        <f t="shared" si="12"/>
        <v>585</v>
      </c>
    </row>
    <row r="779" spans="1:8" ht="20.100000000000001" customHeight="1" x14ac:dyDescent="0.25">
      <c r="A779" s="49">
        <v>1000004678</v>
      </c>
      <c r="B779" s="49" t="s">
        <v>10523</v>
      </c>
      <c r="C779" s="49" t="s">
        <v>22</v>
      </c>
      <c r="D779" s="49" t="s">
        <v>16850</v>
      </c>
      <c r="E779" s="49" t="s">
        <v>1647</v>
      </c>
      <c r="F779" s="49">
        <v>0</v>
      </c>
      <c r="G779" s="49">
        <v>36</v>
      </c>
      <c r="H779" s="49">
        <f t="shared" si="12"/>
        <v>36</v>
      </c>
    </row>
    <row r="780" spans="1:8" ht="20.100000000000001" customHeight="1" x14ac:dyDescent="0.25">
      <c r="A780" s="49">
        <v>1000004707</v>
      </c>
      <c r="B780" s="49" t="s">
        <v>10524</v>
      </c>
      <c r="C780" s="49" t="s">
        <v>1669</v>
      </c>
      <c r="D780" s="49" t="s">
        <v>16850</v>
      </c>
      <c r="E780" s="49" t="s">
        <v>1647</v>
      </c>
      <c r="F780" s="49">
        <v>0</v>
      </c>
      <c r="G780" s="49">
        <v>1568</v>
      </c>
      <c r="H780" s="49">
        <f t="shared" si="12"/>
        <v>1568</v>
      </c>
    </row>
    <row r="781" spans="1:8" ht="20.100000000000001" customHeight="1" x14ac:dyDescent="0.25">
      <c r="A781" s="49">
        <v>1000004717</v>
      </c>
      <c r="B781" s="49" t="s">
        <v>10525</v>
      </c>
      <c r="C781" s="49" t="s">
        <v>1669</v>
      </c>
      <c r="D781" s="49" t="s">
        <v>16850</v>
      </c>
      <c r="E781" s="49" t="s">
        <v>1647</v>
      </c>
      <c r="F781" s="49">
        <v>0</v>
      </c>
      <c r="G781" s="49">
        <v>180</v>
      </c>
      <c r="H781" s="49">
        <f t="shared" si="12"/>
        <v>180</v>
      </c>
    </row>
    <row r="782" spans="1:8" ht="20.100000000000001" customHeight="1" x14ac:dyDescent="0.25">
      <c r="A782" s="49">
        <v>1000004727</v>
      </c>
      <c r="B782" s="49" t="s">
        <v>10526</v>
      </c>
      <c r="C782" s="49" t="s">
        <v>30</v>
      </c>
      <c r="D782" s="49" t="s">
        <v>16850</v>
      </c>
      <c r="E782" s="49" t="s">
        <v>1647</v>
      </c>
      <c r="F782" s="49">
        <v>32</v>
      </c>
      <c r="G782" s="49">
        <v>0</v>
      </c>
      <c r="H782" s="49">
        <f t="shared" si="12"/>
        <v>32</v>
      </c>
    </row>
    <row r="783" spans="1:8" ht="20.100000000000001" customHeight="1" x14ac:dyDescent="0.25">
      <c r="A783" s="49">
        <v>1000004757</v>
      </c>
      <c r="B783" s="49" t="s">
        <v>10527</v>
      </c>
      <c r="C783" s="49" t="s">
        <v>13</v>
      </c>
      <c r="D783" s="49" t="s">
        <v>16850</v>
      </c>
      <c r="E783" s="49" t="s">
        <v>1647</v>
      </c>
      <c r="F783" s="49">
        <v>333</v>
      </c>
      <c r="G783" s="49">
        <v>0</v>
      </c>
      <c r="H783" s="49">
        <f t="shared" si="12"/>
        <v>333</v>
      </c>
    </row>
    <row r="784" spans="1:8" ht="20.100000000000001" customHeight="1" x14ac:dyDescent="0.25">
      <c r="A784" s="49">
        <v>1000004777</v>
      </c>
      <c r="B784" s="49" t="s">
        <v>10528</v>
      </c>
      <c r="C784" s="49" t="s">
        <v>1669</v>
      </c>
      <c r="D784" s="49" t="s">
        <v>16850</v>
      </c>
      <c r="E784" s="49" t="s">
        <v>1647</v>
      </c>
      <c r="F784" s="49">
        <v>0</v>
      </c>
      <c r="G784" s="49">
        <v>50</v>
      </c>
      <c r="H784" s="49">
        <f t="shared" si="12"/>
        <v>50</v>
      </c>
    </row>
    <row r="785" spans="1:8" ht="20.100000000000001" customHeight="1" x14ac:dyDescent="0.25">
      <c r="A785" s="49">
        <v>1000004797</v>
      </c>
      <c r="B785" s="49" t="s">
        <v>284</v>
      </c>
      <c r="C785" s="49" t="s">
        <v>13</v>
      </c>
      <c r="D785" s="49" t="s">
        <v>16850</v>
      </c>
      <c r="E785" s="49" t="s">
        <v>1647</v>
      </c>
      <c r="F785" s="49">
        <v>326</v>
      </c>
      <c r="G785" s="49">
        <v>0</v>
      </c>
      <c r="H785" s="49">
        <f t="shared" si="12"/>
        <v>326</v>
      </c>
    </row>
    <row r="786" spans="1:8" ht="20.100000000000001" customHeight="1" x14ac:dyDescent="0.25">
      <c r="A786" s="49">
        <v>1000004798</v>
      </c>
      <c r="B786" s="49" t="s">
        <v>10529</v>
      </c>
      <c r="C786" s="49" t="s">
        <v>30</v>
      </c>
      <c r="D786" s="49" t="s">
        <v>16850</v>
      </c>
      <c r="E786" s="49" t="s">
        <v>1647</v>
      </c>
      <c r="F786" s="49">
        <v>83</v>
      </c>
      <c r="G786" s="49">
        <v>0</v>
      </c>
      <c r="H786" s="49">
        <f t="shared" si="12"/>
        <v>83</v>
      </c>
    </row>
    <row r="787" spans="1:8" ht="20.100000000000001" customHeight="1" x14ac:dyDescent="0.25">
      <c r="A787" s="49">
        <v>1000004827</v>
      </c>
      <c r="B787" s="49" t="s">
        <v>10530</v>
      </c>
      <c r="C787" s="49" t="s">
        <v>1675</v>
      </c>
      <c r="D787" s="49" t="s">
        <v>16850</v>
      </c>
      <c r="E787" s="49" t="s">
        <v>1647</v>
      </c>
      <c r="F787" s="49">
        <v>37</v>
      </c>
      <c r="G787" s="49">
        <v>0</v>
      </c>
      <c r="H787" s="49">
        <f t="shared" si="12"/>
        <v>37</v>
      </c>
    </row>
    <row r="788" spans="1:8" ht="20.100000000000001" customHeight="1" x14ac:dyDescent="0.25">
      <c r="A788" s="49">
        <v>1000004847</v>
      </c>
      <c r="B788" s="49" t="s">
        <v>10531</v>
      </c>
      <c r="C788" s="49" t="s">
        <v>1670</v>
      </c>
      <c r="D788" s="49" t="s">
        <v>16850</v>
      </c>
      <c r="E788" s="49" t="s">
        <v>1647</v>
      </c>
      <c r="F788" s="49">
        <v>0</v>
      </c>
      <c r="G788" s="49">
        <v>33</v>
      </c>
      <c r="H788" s="49">
        <f t="shared" si="12"/>
        <v>33</v>
      </c>
    </row>
    <row r="789" spans="1:8" ht="20.100000000000001" customHeight="1" x14ac:dyDescent="0.25">
      <c r="A789" s="49">
        <v>1000004857</v>
      </c>
      <c r="B789" s="49" t="s">
        <v>10532</v>
      </c>
      <c r="C789" s="49" t="s">
        <v>1675</v>
      </c>
      <c r="D789" s="49" t="s">
        <v>16850</v>
      </c>
      <c r="E789" s="49" t="s">
        <v>1647</v>
      </c>
      <c r="F789" s="49">
        <v>23865</v>
      </c>
      <c r="G789" s="49">
        <v>6690</v>
      </c>
      <c r="H789" s="49">
        <f t="shared" si="12"/>
        <v>30555</v>
      </c>
    </row>
    <row r="790" spans="1:8" ht="20.100000000000001" customHeight="1" x14ac:dyDescent="0.25">
      <c r="A790" s="49">
        <v>1000004858</v>
      </c>
      <c r="B790" s="49" t="s">
        <v>10533</v>
      </c>
      <c r="C790" s="49" t="s">
        <v>13</v>
      </c>
      <c r="D790" s="49" t="s">
        <v>16850</v>
      </c>
      <c r="E790" s="49" t="s">
        <v>1647</v>
      </c>
      <c r="F790" s="49">
        <v>25</v>
      </c>
      <c r="G790" s="49">
        <v>0</v>
      </c>
      <c r="H790" s="49">
        <f t="shared" si="12"/>
        <v>25</v>
      </c>
    </row>
    <row r="791" spans="1:8" ht="20.100000000000001" customHeight="1" x14ac:dyDescent="0.25">
      <c r="A791" s="49">
        <v>1000004859</v>
      </c>
      <c r="B791" s="49" t="s">
        <v>285</v>
      </c>
      <c r="C791" s="49" t="s">
        <v>32</v>
      </c>
      <c r="D791" s="49" t="s">
        <v>16850</v>
      </c>
      <c r="E791" s="49" t="s">
        <v>1647</v>
      </c>
      <c r="F791" s="49">
        <v>14</v>
      </c>
      <c r="G791" s="49">
        <v>7</v>
      </c>
      <c r="H791" s="49">
        <f t="shared" si="12"/>
        <v>21</v>
      </c>
    </row>
    <row r="792" spans="1:8" ht="20.100000000000001" customHeight="1" x14ac:dyDescent="0.25">
      <c r="A792" s="49">
        <v>1000004869</v>
      </c>
      <c r="B792" s="49" t="s">
        <v>10534</v>
      </c>
      <c r="C792" s="49" t="s">
        <v>13</v>
      </c>
      <c r="D792" s="49" t="s">
        <v>16850</v>
      </c>
      <c r="E792" s="49" t="s">
        <v>1647</v>
      </c>
      <c r="F792" s="49">
        <v>9984</v>
      </c>
      <c r="G792" s="49">
        <v>0</v>
      </c>
      <c r="H792" s="49">
        <f t="shared" si="12"/>
        <v>9984</v>
      </c>
    </row>
    <row r="793" spans="1:8" ht="20.100000000000001" customHeight="1" x14ac:dyDescent="0.25">
      <c r="A793" s="49">
        <v>1000004870</v>
      </c>
      <c r="B793" s="49" t="s">
        <v>10535</v>
      </c>
      <c r="C793" s="49" t="s">
        <v>16</v>
      </c>
      <c r="D793" s="49" t="s">
        <v>16850</v>
      </c>
      <c r="E793" s="49" t="s">
        <v>1647</v>
      </c>
      <c r="F793" s="49">
        <v>20</v>
      </c>
      <c r="G793" s="49">
        <v>0</v>
      </c>
      <c r="H793" s="49">
        <f t="shared" si="12"/>
        <v>20</v>
      </c>
    </row>
    <row r="794" spans="1:8" ht="20.100000000000001" customHeight="1" x14ac:dyDescent="0.25">
      <c r="A794" s="49">
        <v>1000004898</v>
      </c>
      <c r="B794" s="49" t="s">
        <v>10536</v>
      </c>
      <c r="C794" s="49" t="s">
        <v>1676</v>
      </c>
      <c r="D794" s="49" t="s">
        <v>16850</v>
      </c>
      <c r="E794" s="49" t="s">
        <v>1647</v>
      </c>
      <c r="F794" s="49">
        <v>0</v>
      </c>
      <c r="G794" s="49">
        <v>278</v>
      </c>
      <c r="H794" s="49">
        <f t="shared" si="12"/>
        <v>278</v>
      </c>
    </row>
    <row r="795" spans="1:8" ht="20.100000000000001" customHeight="1" x14ac:dyDescent="0.25">
      <c r="A795" s="49">
        <v>1000004917</v>
      </c>
      <c r="B795" s="49" t="s">
        <v>10537</v>
      </c>
      <c r="C795" s="49" t="s">
        <v>1669</v>
      </c>
      <c r="D795" s="49" t="s">
        <v>16850</v>
      </c>
      <c r="E795" s="49" t="s">
        <v>1647</v>
      </c>
      <c r="F795" s="49">
        <v>0</v>
      </c>
      <c r="G795" s="49">
        <v>180</v>
      </c>
      <c r="H795" s="49">
        <f t="shared" si="12"/>
        <v>180</v>
      </c>
    </row>
    <row r="796" spans="1:8" ht="20.100000000000001" customHeight="1" x14ac:dyDescent="0.25">
      <c r="A796" s="49">
        <v>1000004918</v>
      </c>
      <c r="B796" s="49" t="s">
        <v>10538</v>
      </c>
      <c r="C796" s="49" t="s">
        <v>1669</v>
      </c>
      <c r="D796" s="49" t="s">
        <v>16850</v>
      </c>
      <c r="E796" s="49" t="s">
        <v>1647</v>
      </c>
      <c r="F796" s="49">
        <v>0</v>
      </c>
      <c r="G796" s="49">
        <v>240</v>
      </c>
      <c r="H796" s="49">
        <f t="shared" si="12"/>
        <v>240</v>
      </c>
    </row>
    <row r="797" spans="1:8" ht="20.100000000000001" customHeight="1" x14ac:dyDescent="0.25">
      <c r="A797" s="49">
        <v>1000004938</v>
      </c>
      <c r="B797" s="49" t="s">
        <v>10539</v>
      </c>
      <c r="C797" s="49" t="s">
        <v>1671</v>
      </c>
      <c r="D797" s="49" t="s">
        <v>16850</v>
      </c>
      <c r="E797" s="49" t="s">
        <v>1647</v>
      </c>
      <c r="F797" s="49">
        <v>0</v>
      </c>
      <c r="G797" s="49">
        <v>11</v>
      </c>
      <c r="H797" s="49">
        <f t="shared" si="12"/>
        <v>11</v>
      </c>
    </row>
    <row r="798" spans="1:8" ht="20.100000000000001" customHeight="1" x14ac:dyDescent="0.25">
      <c r="A798" s="49">
        <v>1000004942</v>
      </c>
      <c r="B798" s="49" t="s">
        <v>10540</v>
      </c>
      <c r="C798" s="49" t="s">
        <v>1670</v>
      </c>
      <c r="D798" s="49" t="s">
        <v>16850</v>
      </c>
      <c r="E798" s="49" t="s">
        <v>1647</v>
      </c>
      <c r="F798" s="49">
        <v>30</v>
      </c>
      <c r="G798" s="49">
        <v>750</v>
      </c>
      <c r="H798" s="49">
        <f t="shared" si="12"/>
        <v>780</v>
      </c>
    </row>
    <row r="799" spans="1:8" ht="20.100000000000001" customHeight="1" x14ac:dyDescent="0.25">
      <c r="A799" s="49">
        <v>1000004950</v>
      </c>
      <c r="B799" s="49" t="s">
        <v>286</v>
      </c>
      <c r="C799" s="49" t="s">
        <v>13</v>
      </c>
      <c r="D799" s="49" t="s">
        <v>16850</v>
      </c>
      <c r="E799" s="49" t="s">
        <v>1647</v>
      </c>
      <c r="F799" s="49">
        <v>356</v>
      </c>
      <c r="G799" s="49">
        <v>0</v>
      </c>
      <c r="H799" s="49">
        <f t="shared" si="12"/>
        <v>356</v>
      </c>
    </row>
    <row r="800" spans="1:8" ht="20.100000000000001" customHeight="1" x14ac:dyDescent="0.25">
      <c r="A800" s="49">
        <v>1000004951</v>
      </c>
      <c r="B800" s="49" t="s">
        <v>10541</v>
      </c>
      <c r="C800" s="49" t="s">
        <v>14</v>
      </c>
      <c r="D800" s="49" t="s">
        <v>16850</v>
      </c>
      <c r="E800" s="49" t="s">
        <v>1647</v>
      </c>
      <c r="F800" s="49">
        <v>105</v>
      </c>
      <c r="G800" s="49">
        <v>150</v>
      </c>
      <c r="H800" s="49">
        <f t="shared" si="12"/>
        <v>255</v>
      </c>
    </row>
    <row r="801" spans="1:8" ht="20.100000000000001" customHeight="1" x14ac:dyDescent="0.25">
      <c r="A801" s="49">
        <v>1000004998</v>
      </c>
      <c r="B801" s="49" t="s">
        <v>10542</v>
      </c>
      <c r="C801" s="49" t="s">
        <v>16</v>
      </c>
      <c r="D801" s="49" t="s">
        <v>16850</v>
      </c>
      <c r="E801" s="49" t="s">
        <v>1647</v>
      </c>
      <c r="F801" s="49">
        <v>2520</v>
      </c>
      <c r="G801" s="49">
        <v>2400</v>
      </c>
      <c r="H801" s="49">
        <f t="shared" si="12"/>
        <v>4920</v>
      </c>
    </row>
    <row r="802" spans="1:8" ht="20.100000000000001" customHeight="1" x14ac:dyDescent="0.25">
      <c r="A802" s="49">
        <v>1000005000</v>
      </c>
      <c r="B802" s="49" t="s">
        <v>10543</v>
      </c>
      <c r="C802" s="49" t="s">
        <v>1675</v>
      </c>
      <c r="D802" s="49" t="s">
        <v>16850</v>
      </c>
      <c r="E802" s="49" t="s">
        <v>1647</v>
      </c>
      <c r="F802" s="49">
        <v>78</v>
      </c>
      <c r="G802" s="49">
        <v>5</v>
      </c>
      <c r="H802" s="49">
        <f t="shared" si="12"/>
        <v>83</v>
      </c>
    </row>
    <row r="803" spans="1:8" ht="20.100000000000001" customHeight="1" x14ac:dyDescent="0.25">
      <c r="A803" s="49">
        <v>1000005007</v>
      </c>
      <c r="B803" s="49" t="s">
        <v>10544</v>
      </c>
      <c r="C803" s="49" t="s">
        <v>1675</v>
      </c>
      <c r="D803" s="49" t="s">
        <v>16850</v>
      </c>
      <c r="E803" s="49" t="s">
        <v>1647</v>
      </c>
      <c r="F803" s="49">
        <v>24</v>
      </c>
      <c r="G803" s="49">
        <v>29</v>
      </c>
      <c r="H803" s="49">
        <f t="shared" si="12"/>
        <v>53</v>
      </c>
    </row>
    <row r="804" spans="1:8" ht="20.100000000000001" customHeight="1" x14ac:dyDescent="0.25">
      <c r="A804" s="49">
        <v>1000005068</v>
      </c>
      <c r="B804" s="49" t="s">
        <v>287</v>
      </c>
      <c r="C804" s="49" t="s">
        <v>1675</v>
      </c>
      <c r="D804" s="49" t="s">
        <v>16850</v>
      </c>
      <c r="E804" s="49" t="s">
        <v>1647</v>
      </c>
      <c r="F804" s="104">
        <v>6</v>
      </c>
      <c r="G804" s="104">
        <v>6</v>
      </c>
      <c r="H804" s="49">
        <f t="shared" si="12"/>
        <v>12</v>
      </c>
    </row>
    <row r="805" spans="1:8" ht="20.100000000000001" customHeight="1" x14ac:dyDescent="0.25">
      <c r="A805" s="49">
        <v>1000005091</v>
      </c>
      <c r="B805" s="49" t="s">
        <v>288</v>
      </c>
      <c r="C805" s="49" t="s">
        <v>13</v>
      </c>
      <c r="D805" s="49" t="s">
        <v>16850</v>
      </c>
      <c r="E805" s="49" t="s">
        <v>1647</v>
      </c>
      <c r="F805" s="104">
        <v>6</v>
      </c>
      <c r="G805" s="104">
        <v>6</v>
      </c>
      <c r="H805" s="49">
        <f t="shared" si="12"/>
        <v>12</v>
      </c>
    </row>
    <row r="806" spans="1:8" ht="20.100000000000001" customHeight="1" x14ac:dyDescent="0.25">
      <c r="A806" s="49">
        <v>1000005098</v>
      </c>
      <c r="B806" s="49" t="s">
        <v>10545</v>
      </c>
      <c r="C806" s="49" t="s">
        <v>1676</v>
      </c>
      <c r="D806" s="49" t="s">
        <v>16850</v>
      </c>
      <c r="E806" s="49" t="s">
        <v>1647</v>
      </c>
      <c r="F806" s="49">
        <v>27</v>
      </c>
      <c r="G806" s="49">
        <v>0</v>
      </c>
      <c r="H806" s="49">
        <f t="shared" si="12"/>
        <v>27</v>
      </c>
    </row>
    <row r="807" spans="1:8" ht="20.100000000000001" customHeight="1" x14ac:dyDescent="0.25">
      <c r="A807" s="49">
        <v>1000005109</v>
      </c>
      <c r="B807" s="49" t="s">
        <v>10546</v>
      </c>
      <c r="C807" s="49" t="s">
        <v>13</v>
      </c>
      <c r="D807" s="49" t="s">
        <v>16850</v>
      </c>
      <c r="E807" s="49" t="s">
        <v>1647</v>
      </c>
      <c r="F807" s="49">
        <v>0</v>
      </c>
      <c r="G807" s="49">
        <v>10</v>
      </c>
      <c r="H807" s="49">
        <f t="shared" si="12"/>
        <v>10</v>
      </c>
    </row>
    <row r="808" spans="1:8" ht="20.100000000000001" customHeight="1" x14ac:dyDescent="0.25">
      <c r="A808" s="49">
        <v>1000005147</v>
      </c>
      <c r="B808" s="49" t="s">
        <v>289</v>
      </c>
      <c r="C808" s="49" t="s">
        <v>1675</v>
      </c>
      <c r="D808" s="49" t="s">
        <v>16850</v>
      </c>
      <c r="E808" s="49" t="s">
        <v>1647</v>
      </c>
      <c r="F808" s="49">
        <v>50</v>
      </c>
      <c r="G808" s="49">
        <v>0</v>
      </c>
      <c r="H808" s="49">
        <f t="shared" si="12"/>
        <v>50</v>
      </c>
    </row>
    <row r="809" spans="1:8" ht="20.100000000000001" customHeight="1" x14ac:dyDescent="0.25">
      <c r="A809" s="49">
        <v>1000005149</v>
      </c>
      <c r="B809" s="49" t="s">
        <v>10547</v>
      </c>
      <c r="C809" s="49" t="s">
        <v>30</v>
      </c>
      <c r="D809" s="49" t="s">
        <v>16850</v>
      </c>
      <c r="E809" s="49" t="s">
        <v>1647</v>
      </c>
      <c r="F809" s="104">
        <v>6</v>
      </c>
      <c r="G809" s="104">
        <v>6</v>
      </c>
      <c r="H809" s="49">
        <f t="shared" si="12"/>
        <v>12</v>
      </c>
    </row>
    <row r="810" spans="1:8" ht="20.100000000000001" customHeight="1" x14ac:dyDescent="0.25">
      <c r="A810" s="49">
        <v>1000005150</v>
      </c>
      <c r="B810" s="49" t="s">
        <v>10548</v>
      </c>
      <c r="C810" s="49" t="s">
        <v>30</v>
      </c>
      <c r="D810" s="49" t="s">
        <v>16850</v>
      </c>
      <c r="E810" s="49" t="s">
        <v>1647</v>
      </c>
      <c r="F810" s="49">
        <v>1</v>
      </c>
      <c r="G810" s="49">
        <v>0</v>
      </c>
      <c r="H810" s="49">
        <f t="shared" si="12"/>
        <v>1</v>
      </c>
    </row>
    <row r="811" spans="1:8" ht="20.100000000000001" customHeight="1" x14ac:dyDescent="0.25">
      <c r="A811" s="49">
        <v>1000005151</v>
      </c>
      <c r="B811" s="49" t="s">
        <v>10549</v>
      </c>
      <c r="C811" s="49" t="s">
        <v>30</v>
      </c>
      <c r="D811" s="49" t="s">
        <v>16850</v>
      </c>
      <c r="E811" s="49" t="s">
        <v>1647</v>
      </c>
      <c r="F811" s="49">
        <v>1</v>
      </c>
      <c r="G811" s="49">
        <v>0</v>
      </c>
      <c r="H811" s="49">
        <f t="shared" si="12"/>
        <v>1</v>
      </c>
    </row>
    <row r="812" spans="1:8" ht="20.100000000000001" customHeight="1" x14ac:dyDescent="0.25">
      <c r="A812" s="49">
        <v>1000005167</v>
      </c>
      <c r="B812" s="49" t="s">
        <v>10550</v>
      </c>
      <c r="C812" s="49" t="s">
        <v>14</v>
      </c>
      <c r="D812" s="49" t="s">
        <v>16850</v>
      </c>
      <c r="E812" s="49" t="s">
        <v>1647</v>
      </c>
      <c r="F812" s="49">
        <v>300</v>
      </c>
      <c r="G812" s="49">
        <v>0</v>
      </c>
      <c r="H812" s="49">
        <f t="shared" si="12"/>
        <v>300</v>
      </c>
    </row>
    <row r="813" spans="1:8" ht="20.100000000000001" customHeight="1" x14ac:dyDescent="0.25">
      <c r="A813" s="49">
        <v>1000005177</v>
      </c>
      <c r="B813" s="49" t="s">
        <v>10551</v>
      </c>
      <c r="C813" s="49" t="s">
        <v>1675</v>
      </c>
      <c r="D813" s="49" t="s">
        <v>16850</v>
      </c>
      <c r="E813" s="49" t="s">
        <v>1647</v>
      </c>
      <c r="F813" s="49">
        <v>48</v>
      </c>
      <c r="G813" s="49">
        <v>18</v>
      </c>
      <c r="H813" s="49">
        <f t="shared" si="12"/>
        <v>66</v>
      </c>
    </row>
    <row r="814" spans="1:8" ht="20.100000000000001" customHeight="1" x14ac:dyDescent="0.25">
      <c r="A814" s="49">
        <v>1000005187</v>
      </c>
      <c r="B814" s="49" t="s">
        <v>10552</v>
      </c>
      <c r="C814" s="49" t="s">
        <v>14</v>
      </c>
      <c r="D814" s="49" t="s">
        <v>16850</v>
      </c>
      <c r="E814" s="49" t="s">
        <v>1647</v>
      </c>
      <c r="F814" s="49">
        <v>1620</v>
      </c>
      <c r="G814" s="49">
        <v>0</v>
      </c>
      <c r="H814" s="49">
        <f t="shared" si="12"/>
        <v>1620</v>
      </c>
    </row>
    <row r="815" spans="1:8" ht="20.100000000000001" customHeight="1" x14ac:dyDescent="0.25">
      <c r="A815" s="49">
        <v>1000005197</v>
      </c>
      <c r="B815" s="49" t="s">
        <v>10553</v>
      </c>
      <c r="C815" s="49" t="s">
        <v>1669</v>
      </c>
      <c r="D815" s="49" t="s">
        <v>16850</v>
      </c>
      <c r="E815" s="49" t="s">
        <v>1647</v>
      </c>
      <c r="F815" s="49">
        <v>300</v>
      </c>
      <c r="G815" s="49">
        <v>180</v>
      </c>
      <c r="H815" s="49">
        <f t="shared" si="12"/>
        <v>480</v>
      </c>
    </row>
    <row r="816" spans="1:8" ht="20.100000000000001" customHeight="1" x14ac:dyDescent="0.25">
      <c r="A816" s="49">
        <v>1000005198</v>
      </c>
      <c r="B816" s="49" t="s">
        <v>10554</v>
      </c>
      <c r="C816" s="49" t="s">
        <v>1669</v>
      </c>
      <c r="D816" s="49" t="s">
        <v>16850</v>
      </c>
      <c r="E816" s="49" t="s">
        <v>1647</v>
      </c>
      <c r="F816" s="49">
        <v>0</v>
      </c>
      <c r="G816" s="49">
        <v>60</v>
      </c>
      <c r="H816" s="49">
        <f t="shared" si="12"/>
        <v>60</v>
      </c>
    </row>
    <row r="817" spans="1:8" ht="20.100000000000001" customHeight="1" x14ac:dyDescent="0.25">
      <c r="A817" s="49">
        <v>1000005217</v>
      </c>
      <c r="B817" s="49" t="s">
        <v>10555</v>
      </c>
      <c r="C817" s="49" t="s">
        <v>1675</v>
      </c>
      <c r="D817" s="49" t="s">
        <v>16850</v>
      </c>
      <c r="E817" s="49" t="s">
        <v>1647</v>
      </c>
      <c r="F817" s="49">
        <v>3000</v>
      </c>
      <c r="G817" s="49">
        <v>10960</v>
      </c>
      <c r="H817" s="49">
        <f t="shared" si="12"/>
        <v>13960</v>
      </c>
    </row>
    <row r="818" spans="1:8" ht="20.100000000000001" customHeight="1" x14ac:dyDescent="0.25">
      <c r="A818" s="49">
        <v>1000005231</v>
      </c>
      <c r="B818" s="49" t="s">
        <v>290</v>
      </c>
      <c r="C818" s="49" t="s">
        <v>1675</v>
      </c>
      <c r="D818" s="49" t="s">
        <v>16850</v>
      </c>
      <c r="E818" s="49" t="s">
        <v>1647</v>
      </c>
      <c r="F818" s="49">
        <v>10</v>
      </c>
      <c r="G818" s="49">
        <v>0</v>
      </c>
      <c r="H818" s="49">
        <f t="shared" si="12"/>
        <v>10</v>
      </c>
    </row>
    <row r="819" spans="1:8" ht="20.100000000000001" customHeight="1" x14ac:dyDescent="0.25">
      <c r="A819" s="49">
        <v>1000005248</v>
      </c>
      <c r="B819" s="49" t="s">
        <v>291</v>
      </c>
      <c r="C819" s="49" t="s">
        <v>13</v>
      </c>
      <c r="D819" s="49" t="s">
        <v>16850</v>
      </c>
      <c r="E819" s="49" t="s">
        <v>1647</v>
      </c>
      <c r="F819" s="49">
        <v>1</v>
      </c>
      <c r="G819" s="49">
        <v>5</v>
      </c>
      <c r="H819" s="49">
        <f t="shared" si="12"/>
        <v>6</v>
      </c>
    </row>
    <row r="820" spans="1:8" ht="20.100000000000001" customHeight="1" x14ac:dyDescent="0.25">
      <c r="A820" s="49">
        <v>1000005321</v>
      </c>
      <c r="B820" s="49" t="s">
        <v>10556</v>
      </c>
      <c r="C820" s="49" t="s">
        <v>30</v>
      </c>
      <c r="D820" s="49" t="s">
        <v>16850</v>
      </c>
      <c r="E820" s="49" t="s">
        <v>1647</v>
      </c>
      <c r="F820" s="49">
        <v>1</v>
      </c>
      <c r="G820" s="49">
        <v>0</v>
      </c>
      <c r="H820" s="49">
        <f t="shared" si="12"/>
        <v>1</v>
      </c>
    </row>
    <row r="821" spans="1:8" ht="20.100000000000001" customHeight="1" x14ac:dyDescent="0.25">
      <c r="A821" s="49">
        <v>1000005322</v>
      </c>
      <c r="B821" s="49" t="s">
        <v>292</v>
      </c>
      <c r="C821" s="49" t="s">
        <v>30</v>
      </c>
      <c r="D821" s="49" t="s">
        <v>16850</v>
      </c>
      <c r="E821" s="49" t="s">
        <v>1647</v>
      </c>
      <c r="F821" s="104">
        <v>6</v>
      </c>
      <c r="G821" s="104">
        <v>6</v>
      </c>
      <c r="H821" s="49">
        <f t="shared" si="12"/>
        <v>12</v>
      </c>
    </row>
    <row r="822" spans="1:8" ht="20.100000000000001" customHeight="1" x14ac:dyDescent="0.25">
      <c r="A822" s="49">
        <v>1000005323</v>
      </c>
      <c r="B822" s="49" t="s">
        <v>10557</v>
      </c>
      <c r="C822" s="49" t="s">
        <v>30</v>
      </c>
      <c r="D822" s="49" t="s">
        <v>16850</v>
      </c>
      <c r="E822" s="49" t="s">
        <v>1647</v>
      </c>
      <c r="F822" s="104">
        <v>6</v>
      </c>
      <c r="G822" s="104">
        <v>6</v>
      </c>
      <c r="H822" s="49">
        <f t="shared" si="12"/>
        <v>12</v>
      </c>
    </row>
    <row r="823" spans="1:8" ht="20.100000000000001" customHeight="1" x14ac:dyDescent="0.25">
      <c r="A823" s="49">
        <v>1000005324</v>
      </c>
      <c r="B823" s="49" t="s">
        <v>293</v>
      </c>
      <c r="C823" s="49" t="s">
        <v>30</v>
      </c>
      <c r="D823" s="49" t="s">
        <v>16850</v>
      </c>
      <c r="E823" s="49" t="s">
        <v>1647</v>
      </c>
      <c r="F823" s="49">
        <v>1</v>
      </c>
      <c r="G823" s="49">
        <v>0</v>
      </c>
      <c r="H823" s="49">
        <f t="shared" si="12"/>
        <v>1</v>
      </c>
    </row>
    <row r="824" spans="1:8" ht="20.100000000000001" customHeight="1" x14ac:dyDescent="0.25">
      <c r="A824" s="49">
        <v>1000005325</v>
      </c>
      <c r="B824" s="49" t="s">
        <v>10558</v>
      </c>
      <c r="C824" s="49" t="s">
        <v>30</v>
      </c>
      <c r="D824" s="49" t="s">
        <v>16850</v>
      </c>
      <c r="E824" s="49" t="s">
        <v>1647</v>
      </c>
      <c r="F824" s="49">
        <v>1</v>
      </c>
      <c r="G824" s="49">
        <v>0</v>
      </c>
      <c r="H824" s="49">
        <f t="shared" si="12"/>
        <v>1</v>
      </c>
    </row>
    <row r="825" spans="1:8" ht="20.100000000000001" customHeight="1" x14ac:dyDescent="0.25">
      <c r="A825" s="49">
        <v>1000005327</v>
      </c>
      <c r="B825" s="49" t="s">
        <v>294</v>
      </c>
      <c r="C825" s="49" t="s">
        <v>1670</v>
      </c>
      <c r="D825" s="49" t="s">
        <v>16850</v>
      </c>
      <c r="E825" s="49" t="s">
        <v>1647</v>
      </c>
      <c r="F825" s="49">
        <v>3086</v>
      </c>
      <c r="G825" s="49">
        <v>3550</v>
      </c>
      <c r="H825" s="49">
        <f t="shared" si="12"/>
        <v>6636</v>
      </c>
    </row>
    <row r="826" spans="1:8" ht="20.100000000000001" customHeight="1" x14ac:dyDescent="0.25">
      <c r="A826" s="49">
        <v>1000005358</v>
      </c>
      <c r="B826" s="49" t="s">
        <v>10559</v>
      </c>
      <c r="C826" s="49" t="s">
        <v>1669</v>
      </c>
      <c r="D826" s="49" t="s">
        <v>16850</v>
      </c>
      <c r="E826" s="49" t="s">
        <v>1647</v>
      </c>
      <c r="F826" s="49">
        <v>120</v>
      </c>
      <c r="G826" s="49">
        <v>0</v>
      </c>
      <c r="H826" s="49">
        <f t="shared" si="12"/>
        <v>120</v>
      </c>
    </row>
    <row r="827" spans="1:8" ht="20.100000000000001" customHeight="1" x14ac:dyDescent="0.25">
      <c r="A827" s="49">
        <v>1000005359</v>
      </c>
      <c r="B827" s="49" t="s">
        <v>295</v>
      </c>
      <c r="C827" s="49" t="s">
        <v>30</v>
      </c>
      <c r="D827" s="49" t="s">
        <v>16850</v>
      </c>
      <c r="E827" s="49" t="s">
        <v>1647</v>
      </c>
      <c r="F827" s="49">
        <v>746</v>
      </c>
      <c r="G827" s="49">
        <v>32</v>
      </c>
      <c r="H827" s="49">
        <f t="shared" si="12"/>
        <v>778</v>
      </c>
    </row>
    <row r="828" spans="1:8" ht="20.100000000000001" customHeight="1" x14ac:dyDescent="0.25">
      <c r="A828" s="49">
        <v>1000005360</v>
      </c>
      <c r="B828" s="49" t="s">
        <v>296</v>
      </c>
      <c r="C828" s="49" t="s">
        <v>1675</v>
      </c>
      <c r="D828" s="49" t="s">
        <v>16850</v>
      </c>
      <c r="E828" s="49" t="s">
        <v>1647</v>
      </c>
      <c r="F828" s="49">
        <v>1170</v>
      </c>
      <c r="G828" s="49">
        <v>430</v>
      </c>
      <c r="H828" s="49">
        <f t="shared" si="12"/>
        <v>1600</v>
      </c>
    </row>
    <row r="829" spans="1:8" ht="20.100000000000001" customHeight="1" x14ac:dyDescent="0.25">
      <c r="A829" s="49">
        <v>1000005368</v>
      </c>
      <c r="B829" s="49" t="s">
        <v>10560</v>
      </c>
      <c r="C829" s="49" t="s">
        <v>32</v>
      </c>
      <c r="D829" s="49" t="s">
        <v>16850</v>
      </c>
      <c r="E829" s="49" t="s">
        <v>1647</v>
      </c>
      <c r="F829" s="49">
        <v>1</v>
      </c>
      <c r="G829" s="49">
        <v>1</v>
      </c>
      <c r="H829" s="49">
        <f t="shared" si="12"/>
        <v>2</v>
      </c>
    </row>
    <row r="830" spans="1:8" ht="20.100000000000001" customHeight="1" x14ac:dyDescent="0.25">
      <c r="A830" s="49">
        <v>1000005370</v>
      </c>
      <c r="B830" s="49" t="s">
        <v>10561</v>
      </c>
      <c r="C830" s="49" t="s">
        <v>1668</v>
      </c>
      <c r="D830" s="49" t="s">
        <v>16850</v>
      </c>
      <c r="E830" s="49" t="s">
        <v>1647</v>
      </c>
      <c r="F830" s="49">
        <v>9</v>
      </c>
      <c r="G830" s="49">
        <v>0</v>
      </c>
      <c r="H830" s="49">
        <f t="shared" si="12"/>
        <v>9</v>
      </c>
    </row>
    <row r="831" spans="1:8" ht="20.100000000000001" customHeight="1" x14ac:dyDescent="0.25">
      <c r="A831" s="49">
        <v>1000005444</v>
      </c>
      <c r="B831" s="49" t="s">
        <v>10562</v>
      </c>
      <c r="C831" s="49" t="s">
        <v>1669</v>
      </c>
      <c r="D831" s="49" t="s">
        <v>16850</v>
      </c>
      <c r="E831" s="49" t="s">
        <v>1647</v>
      </c>
      <c r="F831" s="49">
        <v>30</v>
      </c>
      <c r="G831" s="49">
        <v>30</v>
      </c>
      <c r="H831" s="49">
        <f t="shared" si="12"/>
        <v>60</v>
      </c>
    </row>
    <row r="832" spans="1:8" ht="20.100000000000001" customHeight="1" x14ac:dyDescent="0.25">
      <c r="A832" s="49">
        <v>1000005497</v>
      </c>
      <c r="B832" s="49" t="s">
        <v>10563</v>
      </c>
      <c r="C832" s="49" t="s">
        <v>1675</v>
      </c>
      <c r="D832" s="49" t="s">
        <v>16850</v>
      </c>
      <c r="E832" s="49" t="s">
        <v>1647</v>
      </c>
      <c r="F832" s="49">
        <v>180</v>
      </c>
      <c r="G832" s="49">
        <v>410</v>
      </c>
      <c r="H832" s="49">
        <f t="shared" si="12"/>
        <v>590</v>
      </c>
    </row>
    <row r="833" spans="1:8" ht="20.100000000000001" customHeight="1" x14ac:dyDescent="0.25">
      <c r="A833" s="49">
        <v>1000005507</v>
      </c>
      <c r="B833" s="49" t="s">
        <v>10564</v>
      </c>
      <c r="C833" s="49" t="s">
        <v>1675</v>
      </c>
      <c r="D833" s="49" t="s">
        <v>16850</v>
      </c>
      <c r="E833" s="49" t="s">
        <v>1647</v>
      </c>
      <c r="F833" s="49">
        <v>138</v>
      </c>
      <c r="G833" s="49">
        <v>92</v>
      </c>
      <c r="H833" s="49">
        <f t="shared" si="12"/>
        <v>230</v>
      </c>
    </row>
    <row r="834" spans="1:8" ht="20.100000000000001" customHeight="1" x14ac:dyDescent="0.25">
      <c r="A834" s="49">
        <v>1000005548</v>
      </c>
      <c r="B834" s="49" t="s">
        <v>10565</v>
      </c>
      <c r="C834" s="49" t="s">
        <v>1669</v>
      </c>
      <c r="D834" s="49" t="s">
        <v>16850</v>
      </c>
      <c r="E834" s="49" t="s">
        <v>1647</v>
      </c>
      <c r="F834" s="49">
        <v>0</v>
      </c>
      <c r="G834" s="49">
        <v>2340</v>
      </c>
      <c r="H834" s="49">
        <f t="shared" ref="H834:H897" si="13">F834+G834</f>
        <v>2340</v>
      </c>
    </row>
    <row r="835" spans="1:8" ht="20.100000000000001" customHeight="1" x14ac:dyDescent="0.25">
      <c r="A835" s="49">
        <v>1000005557</v>
      </c>
      <c r="B835" s="49" t="s">
        <v>10566</v>
      </c>
      <c r="C835" s="49" t="s">
        <v>1669</v>
      </c>
      <c r="D835" s="49" t="s">
        <v>16850</v>
      </c>
      <c r="E835" s="49" t="s">
        <v>1647</v>
      </c>
      <c r="F835" s="49">
        <v>0</v>
      </c>
      <c r="G835" s="49">
        <v>248</v>
      </c>
      <c r="H835" s="49">
        <f t="shared" si="13"/>
        <v>248</v>
      </c>
    </row>
    <row r="836" spans="1:8" ht="20.100000000000001" customHeight="1" x14ac:dyDescent="0.25">
      <c r="A836" s="49">
        <v>1000005577</v>
      </c>
      <c r="B836" s="49" t="s">
        <v>10567</v>
      </c>
      <c r="C836" s="49" t="s">
        <v>22</v>
      </c>
      <c r="D836" s="49" t="s">
        <v>16850</v>
      </c>
      <c r="E836" s="49" t="s">
        <v>1647</v>
      </c>
      <c r="F836" s="49">
        <v>170</v>
      </c>
      <c r="G836" s="49">
        <v>1110</v>
      </c>
      <c r="H836" s="49">
        <f t="shared" si="13"/>
        <v>1280</v>
      </c>
    </row>
    <row r="837" spans="1:8" ht="20.100000000000001" customHeight="1" x14ac:dyDescent="0.25">
      <c r="A837" s="49">
        <v>1000005587</v>
      </c>
      <c r="B837" s="49" t="s">
        <v>10568</v>
      </c>
      <c r="C837" s="49" t="s">
        <v>1675</v>
      </c>
      <c r="D837" s="49" t="s">
        <v>16850</v>
      </c>
      <c r="E837" s="49" t="s">
        <v>1647</v>
      </c>
      <c r="F837" s="49">
        <v>93</v>
      </c>
      <c r="G837" s="49">
        <v>24</v>
      </c>
      <c r="H837" s="49">
        <f t="shared" si="13"/>
        <v>117</v>
      </c>
    </row>
    <row r="838" spans="1:8" ht="20.100000000000001" customHeight="1" x14ac:dyDescent="0.25">
      <c r="A838" s="49">
        <v>1000005702</v>
      </c>
      <c r="B838" s="49" t="s">
        <v>297</v>
      </c>
      <c r="C838" s="49" t="s">
        <v>22</v>
      </c>
      <c r="D838" s="49" t="s">
        <v>16850</v>
      </c>
      <c r="E838" s="49" t="s">
        <v>1647</v>
      </c>
      <c r="F838" s="49">
        <v>2700</v>
      </c>
      <c r="G838" s="49">
        <v>1282</v>
      </c>
      <c r="H838" s="49">
        <f t="shared" si="13"/>
        <v>3982</v>
      </c>
    </row>
    <row r="839" spans="1:8" ht="20.100000000000001" customHeight="1" x14ac:dyDescent="0.25">
      <c r="A839" s="49">
        <v>1000005704</v>
      </c>
      <c r="B839" s="49" t="s">
        <v>10569</v>
      </c>
      <c r="C839" s="49" t="s">
        <v>1668</v>
      </c>
      <c r="D839" s="49" t="s">
        <v>16850</v>
      </c>
      <c r="E839" s="49" t="s">
        <v>1647</v>
      </c>
      <c r="F839" s="49">
        <v>29</v>
      </c>
      <c r="G839" s="49">
        <v>0</v>
      </c>
      <c r="H839" s="49">
        <f t="shared" si="13"/>
        <v>29</v>
      </c>
    </row>
    <row r="840" spans="1:8" ht="20.100000000000001" customHeight="1" x14ac:dyDescent="0.25">
      <c r="A840" s="49">
        <v>1000005717</v>
      </c>
      <c r="B840" s="49" t="s">
        <v>10570</v>
      </c>
      <c r="C840" s="49" t="s">
        <v>1675</v>
      </c>
      <c r="D840" s="49" t="s">
        <v>16850</v>
      </c>
      <c r="E840" s="49" t="s">
        <v>1647</v>
      </c>
      <c r="F840" s="49">
        <v>0</v>
      </c>
      <c r="G840" s="49">
        <v>20</v>
      </c>
      <c r="H840" s="49">
        <f t="shared" si="13"/>
        <v>20</v>
      </c>
    </row>
    <row r="841" spans="1:8" ht="20.100000000000001" customHeight="1" x14ac:dyDescent="0.25">
      <c r="A841" s="49">
        <v>1000005740</v>
      </c>
      <c r="B841" s="49" t="s">
        <v>298</v>
      </c>
      <c r="C841" s="49" t="s">
        <v>1668</v>
      </c>
      <c r="D841" s="49" t="s">
        <v>16850</v>
      </c>
      <c r="E841" s="49" t="s">
        <v>1647</v>
      </c>
      <c r="F841" s="104">
        <v>6</v>
      </c>
      <c r="G841" s="104">
        <v>6</v>
      </c>
      <c r="H841" s="49">
        <f t="shared" si="13"/>
        <v>12</v>
      </c>
    </row>
    <row r="842" spans="1:8" ht="20.100000000000001" customHeight="1" x14ac:dyDescent="0.25">
      <c r="A842" s="49">
        <v>1000005743</v>
      </c>
      <c r="B842" s="49" t="s">
        <v>299</v>
      </c>
      <c r="C842" s="49" t="s">
        <v>13</v>
      </c>
      <c r="D842" s="49" t="s">
        <v>16850</v>
      </c>
      <c r="E842" s="49" t="s">
        <v>1647</v>
      </c>
      <c r="F842" s="49">
        <v>0</v>
      </c>
      <c r="G842" s="49">
        <v>2</v>
      </c>
      <c r="H842" s="49">
        <f t="shared" si="13"/>
        <v>2</v>
      </c>
    </row>
    <row r="843" spans="1:8" ht="20.100000000000001" customHeight="1" x14ac:dyDescent="0.25">
      <c r="A843" s="49">
        <v>1000005757</v>
      </c>
      <c r="B843" s="49" t="s">
        <v>10571</v>
      </c>
      <c r="C843" s="49" t="s">
        <v>1675</v>
      </c>
      <c r="D843" s="49" t="s">
        <v>16850</v>
      </c>
      <c r="E843" s="49" t="s">
        <v>1647</v>
      </c>
      <c r="F843" s="49">
        <v>10</v>
      </c>
      <c r="G843" s="49">
        <v>20</v>
      </c>
      <c r="H843" s="49">
        <f t="shared" si="13"/>
        <v>30</v>
      </c>
    </row>
    <row r="844" spans="1:8" ht="20.100000000000001" customHeight="1" x14ac:dyDescent="0.25">
      <c r="A844" s="49">
        <v>1000005775</v>
      </c>
      <c r="B844" s="49" t="s">
        <v>10572</v>
      </c>
      <c r="C844" s="49" t="s">
        <v>22</v>
      </c>
      <c r="D844" s="49" t="s">
        <v>16850</v>
      </c>
      <c r="E844" s="49" t="s">
        <v>1647</v>
      </c>
      <c r="F844" s="49">
        <v>13188</v>
      </c>
      <c r="G844" s="49">
        <v>9324</v>
      </c>
      <c r="H844" s="49">
        <f t="shared" si="13"/>
        <v>22512</v>
      </c>
    </row>
    <row r="845" spans="1:8" ht="20.100000000000001" customHeight="1" x14ac:dyDescent="0.25">
      <c r="A845" s="49">
        <v>1000005777</v>
      </c>
      <c r="B845" s="49" t="s">
        <v>300</v>
      </c>
      <c r="C845" s="49" t="s">
        <v>22</v>
      </c>
      <c r="D845" s="49" t="s">
        <v>16850</v>
      </c>
      <c r="E845" s="49" t="s">
        <v>1647</v>
      </c>
      <c r="F845" s="49">
        <v>10226</v>
      </c>
      <c r="G845" s="49">
        <v>840</v>
      </c>
      <c r="H845" s="49">
        <f t="shared" si="13"/>
        <v>11066</v>
      </c>
    </row>
    <row r="846" spans="1:8" ht="20.100000000000001" customHeight="1" x14ac:dyDescent="0.25">
      <c r="A846" s="49">
        <v>1000005798</v>
      </c>
      <c r="B846" s="49" t="s">
        <v>10573</v>
      </c>
      <c r="C846" s="49" t="s">
        <v>1669</v>
      </c>
      <c r="D846" s="49" t="s">
        <v>16850</v>
      </c>
      <c r="E846" s="49" t="s">
        <v>1647</v>
      </c>
      <c r="F846" s="49">
        <v>1080</v>
      </c>
      <c r="G846" s="49">
        <v>1260</v>
      </c>
      <c r="H846" s="49">
        <f t="shared" si="13"/>
        <v>2340</v>
      </c>
    </row>
    <row r="847" spans="1:8" ht="20.100000000000001" customHeight="1" x14ac:dyDescent="0.25">
      <c r="A847" s="49">
        <v>1000005799</v>
      </c>
      <c r="B847" s="49" t="s">
        <v>10574</v>
      </c>
      <c r="C847" s="49" t="s">
        <v>1669</v>
      </c>
      <c r="D847" s="49" t="s">
        <v>16850</v>
      </c>
      <c r="E847" s="49" t="s">
        <v>1647</v>
      </c>
      <c r="F847" s="49">
        <v>4980</v>
      </c>
      <c r="G847" s="49">
        <v>3060</v>
      </c>
      <c r="H847" s="49">
        <f t="shared" si="13"/>
        <v>8040</v>
      </c>
    </row>
    <row r="848" spans="1:8" ht="20.100000000000001" customHeight="1" x14ac:dyDescent="0.25">
      <c r="A848" s="49">
        <v>1000005808</v>
      </c>
      <c r="B848" s="49" t="s">
        <v>10575</v>
      </c>
      <c r="C848" s="49" t="s">
        <v>1669</v>
      </c>
      <c r="D848" s="49" t="s">
        <v>16850</v>
      </c>
      <c r="E848" s="49" t="s">
        <v>1647</v>
      </c>
      <c r="F848" s="49">
        <v>0</v>
      </c>
      <c r="G848" s="49">
        <v>450</v>
      </c>
      <c r="H848" s="49">
        <f t="shared" si="13"/>
        <v>450</v>
      </c>
    </row>
    <row r="849" spans="1:8" ht="20.100000000000001" customHeight="1" x14ac:dyDescent="0.25">
      <c r="A849" s="49">
        <v>1000005847</v>
      </c>
      <c r="B849" s="49" t="s">
        <v>10576</v>
      </c>
      <c r="C849" s="49" t="s">
        <v>1669</v>
      </c>
      <c r="D849" s="49" t="s">
        <v>16850</v>
      </c>
      <c r="E849" s="49" t="s">
        <v>1647</v>
      </c>
      <c r="F849" s="49">
        <v>900</v>
      </c>
      <c r="G849" s="49">
        <v>0</v>
      </c>
      <c r="H849" s="49">
        <f t="shared" si="13"/>
        <v>900</v>
      </c>
    </row>
    <row r="850" spans="1:8" ht="20.100000000000001" customHeight="1" x14ac:dyDescent="0.25">
      <c r="A850" s="49">
        <v>1000005848</v>
      </c>
      <c r="B850" s="49" t="s">
        <v>301</v>
      </c>
      <c r="C850" s="49" t="s">
        <v>14</v>
      </c>
      <c r="D850" s="49" t="s">
        <v>16850</v>
      </c>
      <c r="E850" s="49" t="s">
        <v>1647</v>
      </c>
      <c r="F850" s="49">
        <v>660</v>
      </c>
      <c r="G850" s="49">
        <v>585</v>
      </c>
      <c r="H850" s="49">
        <f t="shared" si="13"/>
        <v>1245</v>
      </c>
    </row>
    <row r="851" spans="1:8" ht="20.100000000000001" customHeight="1" x14ac:dyDescent="0.25">
      <c r="A851" s="49">
        <v>1000005867</v>
      </c>
      <c r="B851" s="49" t="s">
        <v>302</v>
      </c>
      <c r="C851" s="49" t="s">
        <v>1675</v>
      </c>
      <c r="D851" s="49" t="s">
        <v>16850</v>
      </c>
      <c r="E851" s="49" t="s">
        <v>1647</v>
      </c>
      <c r="F851" s="49">
        <v>231</v>
      </c>
      <c r="G851" s="49">
        <v>733</v>
      </c>
      <c r="H851" s="49">
        <f t="shared" si="13"/>
        <v>964</v>
      </c>
    </row>
    <row r="852" spans="1:8" ht="20.100000000000001" customHeight="1" x14ac:dyDescent="0.25">
      <c r="A852" s="49">
        <v>1000005888</v>
      </c>
      <c r="B852" s="49" t="s">
        <v>10577</v>
      </c>
      <c r="C852" s="49" t="s">
        <v>1669</v>
      </c>
      <c r="D852" s="49" t="s">
        <v>16850</v>
      </c>
      <c r="E852" s="49" t="s">
        <v>1647</v>
      </c>
      <c r="F852" s="49">
        <v>0</v>
      </c>
      <c r="G852" s="49">
        <v>4110</v>
      </c>
      <c r="H852" s="49">
        <f t="shared" si="13"/>
        <v>4110</v>
      </c>
    </row>
    <row r="853" spans="1:8" ht="20.100000000000001" customHeight="1" x14ac:dyDescent="0.25">
      <c r="A853" s="49">
        <v>1000005898</v>
      </c>
      <c r="B853" s="49" t="s">
        <v>10578</v>
      </c>
      <c r="C853" s="49" t="s">
        <v>1675</v>
      </c>
      <c r="D853" s="49" t="s">
        <v>16850</v>
      </c>
      <c r="E853" s="49" t="s">
        <v>1647</v>
      </c>
      <c r="F853" s="49">
        <v>1376</v>
      </c>
      <c r="G853" s="49">
        <v>1442</v>
      </c>
      <c r="H853" s="49">
        <f t="shared" si="13"/>
        <v>2818</v>
      </c>
    </row>
    <row r="854" spans="1:8" ht="20.100000000000001" customHeight="1" x14ac:dyDescent="0.25">
      <c r="A854" s="49">
        <v>1000005967</v>
      </c>
      <c r="B854" s="49" t="s">
        <v>10579</v>
      </c>
      <c r="C854" s="49" t="s">
        <v>1675</v>
      </c>
      <c r="D854" s="49" t="s">
        <v>16850</v>
      </c>
      <c r="E854" s="49" t="s">
        <v>1647</v>
      </c>
      <c r="F854" s="49">
        <v>151</v>
      </c>
      <c r="G854" s="49">
        <v>0</v>
      </c>
      <c r="H854" s="49">
        <f t="shared" si="13"/>
        <v>151</v>
      </c>
    </row>
    <row r="855" spans="1:8" ht="20.100000000000001" customHeight="1" x14ac:dyDescent="0.25">
      <c r="A855" s="49">
        <v>1000005977</v>
      </c>
      <c r="B855" s="49" t="s">
        <v>303</v>
      </c>
      <c r="C855" s="49" t="s">
        <v>32</v>
      </c>
      <c r="D855" s="49" t="s">
        <v>16850</v>
      </c>
      <c r="E855" s="49" t="s">
        <v>1647</v>
      </c>
      <c r="F855" s="49">
        <v>83760</v>
      </c>
      <c r="G855" s="49">
        <v>37920</v>
      </c>
      <c r="H855" s="49">
        <f t="shared" si="13"/>
        <v>121680</v>
      </c>
    </row>
    <row r="856" spans="1:8" ht="20.100000000000001" customHeight="1" x14ac:dyDescent="0.25">
      <c r="A856" s="49">
        <v>1000005998</v>
      </c>
      <c r="B856" s="49" t="s">
        <v>10580</v>
      </c>
      <c r="C856" s="49" t="s">
        <v>13</v>
      </c>
      <c r="D856" s="49" t="s">
        <v>16850</v>
      </c>
      <c r="E856" s="49" t="s">
        <v>1647</v>
      </c>
      <c r="F856" s="104">
        <v>6</v>
      </c>
      <c r="G856" s="104">
        <v>6</v>
      </c>
      <c r="H856" s="49">
        <f t="shared" si="13"/>
        <v>12</v>
      </c>
    </row>
    <row r="857" spans="1:8" ht="20.100000000000001" customHeight="1" x14ac:dyDescent="0.25">
      <c r="A857" s="49">
        <v>1000006017</v>
      </c>
      <c r="B857" s="49" t="s">
        <v>10581</v>
      </c>
      <c r="C857" s="49" t="s">
        <v>1675</v>
      </c>
      <c r="D857" s="49" t="s">
        <v>16850</v>
      </c>
      <c r="E857" s="49" t="s">
        <v>1647</v>
      </c>
      <c r="F857" s="49">
        <v>1409</v>
      </c>
      <c r="G857" s="49">
        <v>350</v>
      </c>
      <c r="H857" s="49">
        <f t="shared" si="13"/>
        <v>1759</v>
      </c>
    </row>
    <row r="858" spans="1:8" ht="20.100000000000001" customHeight="1" x14ac:dyDescent="0.25">
      <c r="A858" s="49">
        <v>1000006018</v>
      </c>
      <c r="B858" s="49" t="s">
        <v>10582</v>
      </c>
      <c r="C858" s="49" t="s">
        <v>1675</v>
      </c>
      <c r="D858" s="49" t="s">
        <v>16850</v>
      </c>
      <c r="E858" s="49" t="s">
        <v>1647</v>
      </c>
      <c r="F858" s="49">
        <v>802</v>
      </c>
      <c r="G858" s="49">
        <v>230</v>
      </c>
      <c r="H858" s="49">
        <f t="shared" si="13"/>
        <v>1032</v>
      </c>
    </row>
    <row r="859" spans="1:8" ht="20.100000000000001" customHeight="1" x14ac:dyDescent="0.25">
      <c r="A859" s="49">
        <v>1000006019</v>
      </c>
      <c r="B859" s="49" t="s">
        <v>10583</v>
      </c>
      <c r="C859" s="49" t="s">
        <v>1675</v>
      </c>
      <c r="D859" s="49" t="s">
        <v>16850</v>
      </c>
      <c r="E859" s="49" t="s">
        <v>1647</v>
      </c>
      <c r="F859" s="49">
        <v>427</v>
      </c>
      <c r="G859" s="49">
        <v>170</v>
      </c>
      <c r="H859" s="49">
        <f t="shared" si="13"/>
        <v>597</v>
      </c>
    </row>
    <row r="860" spans="1:8" ht="20.100000000000001" customHeight="1" x14ac:dyDescent="0.25">
      <c r="A860" s="49">
        <v>1000006021</v>
      </c>
      <c r="B860" s="49" t="s">
        <v>10584</v>
      </c>
      <c r="C860" s="49" t="s">
        <v>1675</v>
      </c>
      <c r="D860" s="49" t="s">
        <v>16850</v>
      </c>
      <c r="E860" s="49" t="s">
        <v>1647</v>
      </c>
      <c r="F860" s="49">
        <v>1727</v>
      </c>
      <c r="G860" s="49">
        <v>752</v>
      </c>
      <c r="H860" s="49">
        <f t="shared" si="13"/>
        <v>2479</v>
      </c>
    </row>
    <row r="861" spans="1:8" ht="20.100000000000001" customHeight="1" x14ac:dyDescent="0.25">
      <c r="A861" s="49">
        <v>1000006023</v>
      </c>
      <c r="B861" s="49" t="s">
        <v>10585</v>
      </c>
      <c r="C861" s="49" t="s">
        <v>1675</v>
      </c>
      <c r="D861" s="49" t="s">
        <v>16850</v>
      </c>
      <c r="E861" s="49" t="s">
        <v>1647</v>
      </c>
      <c r="F861" s="49">
        <v>859</v>
      </c>
      <c r="G861" s="49">
        <v>30</v>
      </c>
      <c r="H861" s="49">
        <f t="shared" si="13"/>
        <v>889</v>
      </c>
    </row>
    <row r="862" spans="1:8" ht="20.100000000000001" customHeight="1" x14ac:dyDescent="0.25">
      <c r="A862" s="49">
        <v>1000006067</v>
      </c>
      <c r="B862" s="49" t="s">
        <v>10586</v>
      </c>
      <c r="C862" s="49" t="s">
        <v>1669</v>
      </c>
      <c r="D862" s="49" t="s">
        <v>16850</v>
      </c>
      <c r="E862" s="49" t="s">
        <v>1647</v>
      </c>
      <c r="F862" s="49">
        <v>0</v>
      </c>
      <c r="G862" s="49">
        <v>720</v>
      </c>
      <c r="H862" s="49">
        <f t="shared" si="13"/>
        <v>720</v>
      </c>
    </row>
    <row r="863" spans="1:8" ht="20.100000000000001" customHeight="1" x14ac:dyDescent="0.25">
      <c r="A863" s="49">
        <v>1000006069</v>
      </c>
      <c r="B863" s="49" t="s">
        <v>10587</v>
      </c>
      <c r="C863" s="49" t="s">
        <v>1669</v>
      </c>
      <c r="D863" s="49" t="s">
        <v>16850</v>
      </c>
      <c r="E863" s="49" t="s">
        <v>1647</v>
      </c>
      <c r="F863" s="49">
        <v>0</v>
      </c>
      <c r="G863" s="49">
        <v>1440</v>
      </c>
      <c r="H863" s="49">
        <f t="shared" si="13"/>
        <v>1440</v>
      </c>
    </row>
    <row r="864" spans="1:8" ht="20.100000000000001" customHeight="1" x14ac:dyDescent="0.25">
      <c r="A864" s="49">
        <v>1000006070</v>
      </c>
      <c r="B864" s="49" t="s">
        <v>10588</v>
      </c>
      <c r="C864" s="49" t="s">
        <v>16</v>
      </c>
      <c r="D864" s="49" t="s">
        <v>16850</v>
      </c>
      <c r="E864" s="49" t="s">
        <v>1647</v>
      </c>
      <c r="F864" s="49">
        <v>6510</v>
      </c>
      <c r="G864" s="49">
        <v>0</v>
      </c>
      <c r="H864" s="49">
        <f t="shared" si="13"/>
        <v>6510</v>
      </c>
    </row>
    <row r="865" spans="1:8" ht="20.100000000000001" customHeight="1" x14ac:dyDescent="0.25">
      <c r="A865" s="49">
        <v>1000006097</v>
      </c>
      <c r="B865" s="49" t="s">
        <v>10589</v>
      </c>
      <c r="C865" s="49" t="s">
        <v>1675</v>
      </c>
      <c r="D865" s="49" t="s">
        <v>16850</v>
      </c>
      <c r="E865" s="49" t="s">
        <v>1647</v>
      </c>
      <c r="F865" s="49">
        <v>94</v>
      </c>
      <c r="G865" s="49">
        <v>79</v>
      </c>
      <c r="H865" s="49">
        <f t="shared" si="13"/>
        <v>173</v>
      </c>
    </row>
    <row r="866" spans="1:8" ht="20.100000000000001" customHeight="1" x14ac:dyDescent="0.25">
      <c r="A866" s="49">
        <v>1000006108</v>
      </c>
      <c r="B866" s="49" t="s">
        <v>304</v>
      </c>
      <c r="C866" s="49" t="s">
        <v>1669</v>
      </c>
      <c r="D866" s="49" t="s">
        <v>16850</v>
      </c>
      <c r="E866" s="49" t="s">
        <v>1647</v>
      </c>
      <c r="F866" s="49">
        <v>970</v>
      </c>
      <c r="G866" s="49">
        <v>400</v>
      </c>
      <c r="H866" s="49">
        <f t="shared" si="13"/>
        <v>1370</v>
      </c>
    </row>
    <row r="867" spans="1:8" ht="20.100000000000001" customHeight="1" x14ac:dyDescent="0.25">
      <c r="A867" s="49">
        <v>1000006211</v>
      </c>
      <c r="B867" s="49" t="s">
        <v>10590</v>
      </c>
      <c r="C867" s="49" t="s">
        <v>1675</v>
      </c>
      <c r="D867" s="49" t="s">
        <v>16850</v>
      </c>
      <c r="E867" s="49" t="s">
        <v>1647</v>
      </c>
      <c r="F867" s="49">
        <v>1933</v>
      </c>
      <c r="G867" s="49">
        <v>450</v>
      </c>
      <c r="H867" s="49">
        <f t="shared" si="13"/>
        <v>2383</v>
      </c>
    </row>
    <row r="868" spans="1:8" ht="20.100000000000001" customHeight="1" x14ac:dyDescent="0.25">
      <c r="A868" s="49">
        <v>1000006213</v>
      </c>
      <c r="B868" s="49" t="s">
        <v>10591</v>
      </c>
      <c r="C868" s="49" t="s">
        <v>1675</v>
      </c>
      <c r="D868" s="49" t="s">
        <v>16850</v>
      </c>
      <c r="E868" s="49" t="s">
        <v>1647</v>
      </c>
      <c r="F868" s="49">
        <v>274</v>
      </c>
      <c r="G868" s="49">
        <v>229</v>
      </c>
      <c r="H868" s="49">
        <f t="shared" si="13"/>
        <v>503</v>
      </c>
    </row>
    <row r="869" spans="1:8" ht="20.100000000000001" customHeight="1" x14ac:dyDescent="0.25">
      <c r="A869" s="49">
        <v>1000006215</v>
      </c>
      <c r="B869" s="49" t="s">
        <v>10592</v>
      </c>
      <c r="C869" s="49" t="s">
        <v>1675</v>
      </c>
      <c r="D869" s="49" t="s">
        <v>16850</v>
      </c>
      <c r="E869" s="49" t="s">
        <v>1647</v>
      </c>
      <c r="F869" s="49">
        <v>2691</v>
      </c>
      <c r="G869" s="49">
        <v>230</v>
      </c>
      <c r="H869" s="49">
        <f t="shared" si="13"/>
        <v>2921</v>
      </c>
    </row>
    <row r="870" spans="1:8" ht="20.100000000000001" customHeight="1" x14ac:dyDescent="0.25">
      <c r="A870" s="49">
        <v>1000006217</v>
      </c>
      <c r="B870" s="49" t="s">
        <v>10593</v>
      </c>
      <c r="C870" s="49" t="s">
        <v>1675</v>
      </c>
      <c r="D870" s="49" t="s">
        <v>16850</v>
      </c>
      <c r="E870" s="49" t="s">
        <v>1647</v>
      </c>
      <c r="F870" s="49">
        <v>105</v>
      </c>
      <c r="G870" s="49">
        <v>8</v>
      </c>
      <c r="H870" s="49">
        <f t="shared" si="13"/>
        <v>113</v>
      </c>
    </row>
    <row r="871" spans="1:8" ht="20.100000000000001" customHeight="1" x14ac:dyDescent="0.25">
      <c r="A871" s="49">
        <v>1000006218</v>
      </c>
      <c r="B871" s="49" t="s">
        <v>10594</v>
      </c>
      <c r="C871" s="49" t="s">
        <v>1675</v>
      </c>
      <c r="D871" s="49" t="s">
        <v>16850</v>
      </c>
      <c r="E871" s="49" t="s">
        <v>1647</v>
      </c>
      <c r="F871" s="49">
        <v>142</v>
      </c>
      <c r="G871" s="49">
        <v>104</v>
      </c>
      <c r="H871" s="49">
        <f t="shared" si="13"/>
        <v>246</v>
      </c>
    </row>
    <row r="872" spans="1:8" ht="20.100000000000001" customHeight="1" x14ac:dyDescent="0.25">
      <c r="A872" s="49">
        <v>1000006219</v>
      </c>
      <c r="B872" s="49" t="s">
        <v>10595</v>
      </c>
      <c r="C872" s="49" t="s">
        <v>1675</v>
      </c>
      <c r="D872" s="49" t="s">
        <v>16850</v>
      </c>
      <c r="E872" s="49" t="s">
        <v>1647</v>
      </c>
      <c r="F872" s="104">
        <v>6</v>
      </c>
      <c r="G872" s="104">
        <v>6</v>
      </c>
      <c r="H872" s="49">
        <f t="shared" si="13"/>
        <v>12</v>
      </c>
    </row>
    <row r="873" spans="1:8" ht="20.100000000000001" customHeight="1" x14ac:dyDescent="0.25">
      <c r="A873" s="49">
        <v>1000006227</v>
      </c>
      <c r="B873" s="49" t="s">
        <v>10596</v>
      </c>
      <c r="C873" s="49" t="s">
        <v>1675</v>
      </c>
      <c r="D873" s="49" t="s">
        <v>16850</v>
      </c>
      <c r="E873" s="49" t="s">
        <v>1647</v>
      </c>
      <c r="F873" s="49">
        <v>302</v>
      </c>
      <c r="G873" s="49">
        <v>150</v>
      </c>
      <c r="H873" s="49">
        <f t="shared" si="13"/>
        <v>452</v>
      </c>
    </row>
    <row r="874" spans="1:8" ht="20.100000000000001" customHeight="1" x14ac:dyDescent="0.25">
      <c r="A874" s="49">
        <v>1000006228</v>
      </c>
      <c r="B874" s="49" t="s">
        <v>10597</v>
      </c>
      <c r="C874" s="49" t="s">
        <v>1675</v>
      </c>
      <c r="D874" s="49" t="s">
        <v>16850</v>
      </c>
      <c r="E874" s="49" t="s">
        <v>1647</v>
      </c>
      <c r="F874" s="49">
        <v>143</v>
      </c>
      <c r="G874" s="49">
        <v>10</v>
      </c>
      <c r="H874" s="49">
        <f t="shared" si="13"/>
        <v>153</v>
      </c>
    </row>
    <row r="875" spans="1:8" ht="20.100000000000001" customHeight="1" x14ac:dyDescent="0.25">
      <c r="A875" s="49">
        <v>1000006229</v>
      </c>
      <c r="B875" s="49" t="s">
        <v>10598</v>
      </c>
      <c r="C875" s="49" t="s">
        <v>1675</v>
      </c>
      <c r="D875" s="49" t="s">
        <v>16850</v>
      </c>
      <c r="E875" s="49" t="s">
        <v>1647</v>
      </c>
      <c r="F875" s="49">
        <v>288</v>
      </c>
      <c r="G875" s="49">
        <v>457</v>
      </c>
      <c r="H875" s="49">
        <f t="shared" si="13"/>
        <v>745</v>
      </c>
    </row>
    <row r="876" spans="1:8" ht="20.100000000000001" customHeight="1" x14ac:dyDescent="0.25">
      <c r="A876" s="49">
        <v>1000006237</v>
      </c>
      <c r="B876" s="49" t="s">
        <v>10599</v>
      </c>
      <c r="C876" s="49" t="s">
        <v>1675</v>
      </c>
      <c r="D876" s="49" t="s">
        <v>16850</v>
      </c>
      <c r="E876" s="49" t="s">
        <v>1647</v>
      </c>
      <c r="F876" s="49">
        <v>1632</v>
      </c>
      <c r="G876" s="49">
        <v>164</v>
      </c>
      <c r="H876" s="49">
        <f t="shared" si="13"/>
        <v>1796</v>
      </c>
    </row>
    <row r="877" spans="1:8" ht="20.100000000000001" customHeight="1" x14ac:dyDescent="0.25">
      <c r="A877" s="49">
        <v>1000006238</v>
      </c>
      <c r="B877" s="49" t="s">
        <v>10600</v>
      </c>
      <c r="C877" s="49" t="s">
        <v>1675</v>
      </c>
      <c r="D877" s="49" t="s">
        <v>16850</v>
      </c>
      <c r="E877" s="49" t="s">
        <v>1647</v>
      </c>
      <c r="F877" s="49">
        <v>409</v>
      </c>
      <c r="G877" s="49">
        <v>486</v>
      </c>
      <c r="H877" s="49">
        <f t="shared" si="13"/>
        <v>895</v>
      </c>
    </row>
    <row r="878" spans="1:8" ht="20.100000000000001" customHeight="1" x14ac:dyDescent="0.25">
      <c r="A878" s="49">
        <v>1000006239</v>
      </c>
      <c r="B878" s="49" t="s">
        <v>10601</v>
      </c>
      <c r="C878" s="49" t="s">
        <v>1675</v>
      </c>
      <c r="D878" s="49" t="s">
        <v>16850</v>
      </c>
      <c r="E878" s="49" t="s">
        <v>1647</v>
      </c>
      <c r="F878" s="49">
        <v>20</v>
      </c>
      <c r="G878" s="49">
        <v>0</v>
      </c>
      <c r="H878" s="49">
        <f t="shared" si="13"/>
        <v>20</v>
      </c>
    </row>
    <row r="879" spans="1:8" ht="20.100000000000001" customHeight="1" x14ac:dyDescent="0.25">
      <c r="A879" s="49">
        <v>1000006240</v>
      </c>
      <c r="B879" s="49" t="s">
        <v>10602</v>
      </c>
      <c r="C879" s="49" t="s">
        <v>1675</v>
      </c>
      <c r="D879" s="49" t="s">
        <v>16850</v>
      </c>
      <c r="E879" s="49" t="s">
        <v>1647</v>
      </c>
      <c r="F879" s="49">
        <v>1497</v>
      </c>
      <c r="G879" s="49">
        <v>2000</v>
      </c>
      <c r="H879" s="49">
        <f t="shared" si="13"/>
        <v>3497</v>
      </c>
    </row>
    <row r="880" spans="1:8" ht="20.100000000000001" customHeight="1" x14ac:dyDescent="0.25">
      <c r="A880" s="49">
        <v>1000006241</v>
      </c>
      <c r="B880" s="49" t="s">
        <v>10603</v>
      </c>
      <c r="C880" s="49" t="s">
        <v>1675</v>
      </c>
      <c r="D880" s="49" t="s">
        <v>16850</v>
      </c>
      <c r="E880" s="49" t="s">
        <v>1647</v>
      </c>
      <c r="F880" s="49">
        <v>2156</v>
      </c>
      <c r="G880" s="49">
        <v>544</v>
      </c>
      <c r="H880" s="49">
        <f t="shared" si="13"/>
        <v>2700</v>
      </c>
    </row>
    <row r="881" spans="1:8" ht="20.100000000000001" customHeight="1" x14ac:dyDescent="0.25">
      <c r="A881" s="49">
        <v>1000006243</v>
      </c>
      <c r="B881" s="49" t="s">
        <v>10604</v>
      </c>
      <c r="C881" s="49" t="s">
        <v>1675</v>
      </c>
      <c r="D881" s="49" t="s">
        <v>16850</v>
      </c>
      <c r="E881" s="49" t="s">
        <v>1647</v>
      </c>
      <c r="F881" s="49">
        <v>28</v>
      </c>
      <c r="G881" s="49">
        <v>0</v>
      </c>
      <c r="H881" s="49">
        <f t="shared" si="13"/>
        <v>28</v>
      </c>
    </row>
    <row r="882" spans="1:8" ht="20.100000000000001" customHeight="1" x14ac:dyDescent="0.25">
      <c r="A882" s="49">
        <v>1000006245</v>
      </c>
      <c r="B882" s="49" t="s">
        <v>10605</v>
      </c>
      <c r="C882" s="49" t="s">
        <v>1675</v>
      </c>
      <c r="D882" s="49" t="s">
        <v>16850</v>
      </c>
      <c r="E882" s="49" t="s">
        <v>1647</v>
      </c>
      <c r="F882" s="49">
        <v>1248</v>
      </c>
      <c r="G882" s="49">
        <v>280</v>
      </c>
      <c r="H882" s="49">
        <f t="shared" si="13"/>
        <v>1528</v>
      </c>
    </row>
    <row r="883" spans="1:8" ht="20.100000000000001" customHeight="1" x14ac:dyDescent="0.25">
      <c r="A883" s="49">
        <v>1000006246</v>
      </c>
      <c r="B883" s="49" t="s">
        <v>10606</v>
      </c>
      <c r="C883" s="49" t="s">
        <v>1675</v>
      </c>
      <c r="D883" s="49" t="s">
        <v>16850</v>
      </c>
      <c r="E883" s="49" t="s">
        <v>1647</v>
      </c>
      <c r="F883" s="104">
        <v>6</v>
      </c>
      <c r="G883" s="104">
        <v>6</v>
      </c>
      <c r="H883" s="49">
        <f t="shared" si="13"/>
        <v>12</v>
      </c>
    </row>
    <row r="884" spans="1:8" ht="20.100000000000001" customHeight="1" x14ac:dyDescent="0.25">
      <c r="A884" s="49">
        <v>1000006257</v>
      </c>
      <c r="B884" s="49" t="s">
        <v>10607</v>
      </c>
      <c r="C884" s="49" t="s">
        <v>1676</v>
      </c>
      <c r="D884" s="49" t="s">
        <v>16850</v>
      </c>
      <c r="E884" s="49" t="s">
        <v>1647</v>
      </c>
      <c r="F884" s="49">
        <v>13380</v>
      </c>
      <c r="G884" s="49">
        <v>1110</v>
      </c>
      <c r="H884" s="49">
        <f t="shared" si="13"/>
        <v>14490</v>
      </c>
    </row>
    <row r="885" spans="1:8" ht="20.100000000000001" customHeight="1" x14ac:dyDescent="0.25">
      <c r="A885" s="49">
        <v>1000006258</v>
      </c>
      <c r="B885" s="49" t="s">
        <v>305</v>
      </c>
      <c r="C885" s="49" t="s">
        <v>1675</v>
      </c>
      <c r="D885" s="49" t="s">
        <v>16850</v>
      </c>
      <c r="E885" s="49" t="s">
        <v>1647</v>
      </c>
      <c r="F885" s="49">
        <v>0</v>
      </c>
      <c r="G885" s="49">
        <v>20</v>
      </c>
      <c r="H885" s="49">
        <f t="shared" si="13"/>
        <v>20</v>
      </c>
    </row>
    <row r="886" spans="1:8" ht="20.100000000000001" customHeight="1" x14ac:dyDescent="0.25">
      <c r="A886" s="49">
        <v>1000006259</v>
      </c>
      <c r="B886" s="49" t="s">
        <v>10608</v>
      </c>
      <c r="C886" s="49" t="s">
        <v>1669</v>
      </c>
      <c r="D886" s="49" t="s">
        <v>16850</v>
      </c>
      <c r="E886" s="49" t="s">
        <v>1647</v>
      </c>
      <c r="F886" s="49">
        <v>700</v>
      </c>
      <c r="G886" s="49">
        <v>56</v>
      </c>
      <c r="H886" s="49">
        <f t="shared" si="13"/>
        <v>756</v>
      </c>
    </row>
    <row r="887" spans="1:8" ht="20.100000000000001" customHeight="1" x14ac:dyDescent="0.25">
      <c r="A887" s="49">
        <v>1000006267</v>
      </c>
      <c r="B887" s="49" t="s">
        <v>10609</v>
      </c>
      <c r="C887" s="49" t="s">
        <v>1670</v>
      </c>
      <c r="D887" s="49" t="s">
        <v>16850</v>
      </c>
      <c r="E887" s="49" t="s">
        <v>1647</v>
      </c>
      <c r="F887" s="49">
        <v>0</v>
      </c>
      <c r="G887" s="49">
        <v>672</v>
      </c>
      <c r="H887" s="49">
        <f t="shared" si="13"/>
        <v>672</v>
      </c>
    </row>
    <row r="888" spans="1:8" ht="20.100000000000001" customHeight="1" x14ac:dyDescent="0.25">
      <c r="A888" s="49">
        <v>1000006277</v>
      </c>
      <c r="B888" s="49" t="s">
        <v>10610</v>
      </c>
      <c r="C888" s="49" t="s">
        <v>1675</v>
      </c>
      <c r="D888" s="49" t="s">
        <v>16850</v>
      </c>
      <c r="E888" s="49" t="s">
        <v>1647</v>
      </c>
      <c r="F888" s="49">
        <v>0</v>
      </c>
      <c r="G888" s="49">
        <v>9</v>
      </c>
      <c r="H888" s="49">
        <f t="shared" si="13"/>
        <v>9</v>
      </c>
    </row>
    <row r="889" spans="1:8" ht="20.100000000000001" customHeight="1" x14ac:dyDescent="0.25">
      <c r="A889" s="49">
        <v>1000006317</v>
      </c>
      <c r="B889" s="49" t="s">
        <v>10611</v>
      </c>
      <c r="C889" s="49" t="s">
        <v>1669</v>
      </c>
      <c r="D889" s="49" t="s">
        <v>16850</v>
      </c>
      <c r="E889" s="49" t="s">
        <v>1647</v>
      </c>
      <c r="F889" s="49">
        <v>960</v>
      </c>
      <c r="G889" s="49">
        <v>570</v>
      </c>
      <c r="H889" s="49">
        <f t="shared" si="13"/>
        <v>1530</v>
      </c>
    </row>
    <row r="890" spans="1:8" ht="20.100000000000001" customHeight="1" x14ac:dyDescent="0.25">
      <c r="A890" s="49">
        <v>1000006318</v>
      </c>
      <c r="B890" s="49" t="s">
        <v>10612</v>
      </c>
      <c r="C890" s="49" t="s">
        <v>22</v>
      </c>
      <c r="D890" s="49" t="s">
        <v>16850</v>
      </c>
      <c r="E890" s="49" t="s">
        <v>1647</v>
      </c>
      <c r="F890" s="49">
        <v>20568</v>
      </c>
      <c r="G890" s="49">
        <v>12551</v>
      </c>
      <c r="H890" s="49">
        <f t="shared" si="13"/>
        <v>33119</v>
      </c>
    </row>
    <row r="891" spans="1:8" ht="20.100000000000001" customHeight="1" x14ac:dyDescent="0.25">
      <c r="A891" s="49">
        <v>1000006327</v>
      </c>
      <c r="B891" s="49" t="s">
        <v>10613</v>
      </c>
      <c r="C891" s="49" t="s">
        <v>1676</v>
      </c>
      <c r="D891" s="49" t="s">
        <v>16850</v>
      </c>
      <c r="E891" s="49" t="s">
        <v>1647</v>
      </c>
      <c r="F891" s="49">
        <v>5144</v>
      </c>
      <c r="G891" s="49">
        <v>2586</v>
      </c>
      <c r="H891" s="49">
        <f t="shared" si="13"/>
        <v>7730</v>
      </c>
    </row>
    <row r="892" spans="1:8" ht="20.100000000000001" customHeight="1" x14ac:dyDescent="0.25">
      <c r="A892" s="49">
        <v>1000006347</v>
      </c>
      <c r="B892" s="49" t="s">
        <v>10614</v>
      </c>
      <c r="C892" s="49" t="s">
        <v>1675</v>
      </c>
      <c r="D892" s="49" t="s">
        <v>16850</v>
      </c>
      <c r="E892" s="49" t="s">
        <v>1647</v>
      </c>
      <c r="F892" s="49">
        <v>819</v>
      </c>
      <c r="G892" s="49">
        <v>350</v>
      </c>
      <c r="H892" s="49">
        <f t="shared" si="13"/>
        <v>1169</v>
      </c>
    </row>
    <row r="893" spans="1:8" ht="20.100000000000001" customHeight="1" x14ac:dyDescent="0.25">
      <c r="A893" s="49">
        <v>1000006348</v>
      </c>
      <c r="B893" s="49" t="s">
        <v>10615</v>
      </c>
      <c r="C893" s="49" t="s">
        <v>1675</v>
      </c>
      <c r="D893" s="49" t="s">
        <v>16850</v>
      </c>
      <c r="E893" s="49" t="s">
        <v>1647</v>
      </c>
      <c r="F893" s="49">
        <v>348</v>
      </c>
      <c r="G893" s="49">
        <v>170</v>
      </c>
      <c r="H893" s="49">
        <f t="shared" si="13"/>
        <v>518</v>
      </c>
    </row>
    <row r="894" spans="1:8" ht="20.100000000000001" customHeight="1" x14ac:dyDescent="0.25">
      <c r="A894" s="49">
        <v>1000006349</v>
      </c>
      <c r="B894" s="49" t="s">
        <v>10616</v>
      </c>
      <c r="C894" s="49" t="s">
        <v>1675</v>
      </c>
      <c r="D894" s="49" t="s">
        <v>16850</v>
      </c>
      <c r="E894" s="49" t="s">
        <v>1647</v>
      </c>
      <c r="F894" s="49">
        <v>39</v>
      </c>
      <c r="G894" s="49">
        <v>0</v>
      </c>
      <c r="H894" s="49">
        <f t="shared" si="13"/>
        <v>39</v>
      </c>
    </row>
    <row r="895" spans="1:8" ht="20.100000000000001" customHeight="1" x14ac:dyDescent="0.25">
      <c r="A895" s="49">
        <v>1000006352</v>
      </c>
      <c r="B895" s="49" t="s">
        <v>10617</v>
      </c>
      <c r="C895" s="49" t="s">
        <v>1675</v>
      </c>
      <c r="D895" s="49" t="s">
        <v>16850</v>
      </c>
      <c r="E895" s="49" t="s">
        <v>1647</v>
      </c>
      <c r="F895" s="104">
        <v>6</v>
      </c>
      <c r="G895" s="104">
        <v>6</v>
      </c>
      <c r="H895" s="49">
        <f t="shared" si="13"/>
        <v>12</v>
      </c>
    </row>
    <row r="896" spans="1:8" ht="20.100000000000001" customHeight="1" x14ac:dyDescent="0.25">
      <c r="A896" s="49">
        <v>1000006354</v>
      </c>
      <c r="B896" s="49" t="s">
        <v>10618</v>
      </c>
      <c r="C896" s="49" t="s">
        <v>1675</v>
      </c>
      <c r="D896" s="49" t="s">
        <v>16850</v>
      </c>
      <c r="E896" s="49" t="s">
        <v>1647</v>
      </c>
      <c r="F896" s="49">
        <v>548</v>
      </c>
      <c r="G896" s="49">
        <v>273</v>
      </c>
      <c r="H896" s="49">
        <f t="shared" si="13"/>
        <v>821</v>
      </c>
    </row>
    <row r="897" spans="1:8" ht="20.100000000000001" customHeight="1" x14ac:dyDescent="0.25">
      <c r="A897" s="49">
        <v>1000006356</v>
      </c>
      <c r="B897" s="49" t="s">
        <v>10619</v>
      </c>
      <c r="C897" s="49" t="s">
        <v>1675</v>
      </c>
      <c r="D897" s="49" t="s">
        <v>16850</v>
      </c>
      <c r="E897" s="49" t="s">
        <v>1647</v>
      </c>
      <c r="F897" s="49">
        <v>164</v>
      </c>
      <c r="G897" s="49">
        <v>69</v>
      </c>
      <c r="H897" s="49">
        <f t="shared" si="13"/>
        <v>233</v>
      </c>
    </row>
    <row r="898" spans="1:8" ht="20.100000000000001" customHeight="1" x14ac:dyDescent="0.25">
      <c r="A898" s="49">
        <v>1000006357</v>
      </c>
      <c r="B898" s="49" t="s">
        <v>10620</v>
      </c>
      <c r="C898" s="49" t="s">
        <v>1675</v>
      </c>
      <c r="D898" s="49" t="s">
        <v>16850</v>
      </c>
      <c r="E898" s="49" t="s">
        <v>1647</v>
      </c>
      <c r="F898" s="49">
        <v>988</v>
      </c>
      <c r="G898" s="49">
        <v>462</v>
      </c>
      <c r="H898" s="49">
        <f t="shared" ref="H898:H961" si="14">F898+G898</f>
        <v>1450</v>
      </c>
    </row>
    <row r="899" spans="1:8" ht="20.100000000000001" customHeight="1" x14ac:dyDescent="0.25">
      <c r="A899" s="49">
        <v>1000006358</v>
      </c>
      <c r="B899" s="49" t="s">
        <v>10621</v>
      </c>
      <c r="C899" s="49" t="s">
        <v>1675</v>
      </c>
      <c r="D899" s="49" t="s">
        <v>16850</v>
      </c>
      <c r="E899" s="49" t="s">
        <v>1647</v>
      </c>
      <c r="F899" s="49">
        <v>372</v>
      </c>
      <c r="G899" s="49">
        <v>87</v>
      </c>
      <c r="H899" s="49">
        <f t="shared" si="14"/>
        <v>459</v>
      </c>
    </row>
    <row r="900" spans="1:8" ht="20.100000000000001" customHeight="1" x14ac:dyDescent="0.25">
      <c r="A900" s="49">
        <v>1000006367</v>
      </c>
      <c r="B900" s="49" t="s">
        <v>10622</v>
      </c>
      <c r="C900" s="49" t="s">
        <v>1671</v>
      </c>
      <c r="D900" s="49" t="s">
        <v>16850</v>
      </c>
      <c r="E900" s="49" t="s">
        <v>1647</v>
      </c>
      <c r="F900" s="49">
        <v>467</v>
      </c>
      <c r="G900" s="49">
        <v>125</v>
      </c>
      <c r="H900" s="49">
        <f t="shared" si="14"/>
        <v>592</v>
      </c>
    </row>
    <row r="901" spans="1:8" ht="20.100000000000001" customHeight="1" x14ac:dyDescent="0.25">
      <c r="A901" s="49">
        <v>1000006392</v>
      </c>
      <c r="B901" s="49" t="s">
        <v>10623</v>
      </c>
      <c r="C901" s="49" t="s">
        <v>22</v>
      </c>
      <c r="D901" s="49" t="s">
        <v>16850</v>
      </c>
      <c r="E901" s="49" t="s">
        <v>1647</v>
      </c>
      <c r="F901" s="49">
        <v>734</v>
      </c>
      <c r="G901" s="49">
        <v>560</v>
      </c>
      <c r="H901" s="49">
        <f t="shared" si="14"/>
        <v>1294</v>
      </c>
    </row>
    <row r="902" spans="1:8" ht="20.100000000000001" customHeight="1" x14ac:dyDescent="0.25">
      <c r="A902" s="49">
        <v>1000006393</v>
      </c>
      <c r="B902" s="49" t="s">
        <v>10624</v>
      </c>
      <c r="C902" s="49" t="s">
        <v>14</v>
      </c>
      <c r="D902" s="49" t="s">
        <v>16850</v>
      </c>
      <c r="E902" s="49" t="s">
        <v>1647</v>
      </c>
      <c r="F902" s="49">
        <v>47250</v>
      </c>
      <c r="G902" s="49">
        <v>6663</v>
      </c>
      <c r="H902" s="49">
        <f t="shared" si="14"/>
        <v>53913</v>
      </c>
    </row>
    <row r="903" spans="1:8" ht="20.100000000000001" customHeight="1" x14ac:dyDescent="0.25">
      <c r="A903" s="49">
        <v>1000006407</v>
      </c>
      <c r="B903" s="49" t="s">
        <v>10625</v>
      </c>
      <c r="C903" s="49" t="s">
        <v>30</v>
      </c>
      <c r="D903" s="49" t="s">
        <v>16850</v>
      </c>
      <c r="E903" s="49" t="s">
        <v>1647</v>
      </c>
      <c r="F903" s="49">
        <v>1</v>
      </c>
      <c r="G903" s="49">
        <v>0</v>
      </c>
      <c r="H903" s="49">
        <f t="shared" si="14"/>
        <v>1</v>
      </c>
    </row>
    <row r="904" spans="1:8" ht="20.100000000000001" customHeight="1" x14ac:dyDescent="0.25">
      <c r="A904" s="49">
        <v>1000006467</v>
      </c>
      <c r="B904" s="49" t="s">
        <v>10626</v>
      </c>
      <c r="C904" s="49" t="s">
        <v>32</v>
      </c>
      <c r="D904" s="49" t="s">
        <v>16850</v>
      </c>
      <c r="E904" s="49" t="s">
        <v>1647</v>
      </c>
      <c r="F904" s="49">
        <v>1410</v>
      </c>
      <c r="G904" s="49">
        <v>550</v>
      </c>
      <c r="H904" s="49">
        <f t="shared" si="14"/>
        <v>1960</v>
      </c>
    </row>
    <row r="905" spans="1:8" ht="20.100000000000001" customHeight="1" x14ac:dyDescent="0.25">
      <c r="A905" s="49">
        <v>1000006469</v>
      </c>
      <c r="B905" s="49" t="s">
        <v>10627</v>
      </c>
      <c r="C905" s="49" t="s">
        <v>1669</v>
      </c>
      <c r="D905" s="49" t="s">
        <v>16850</v>
      </c>
      <c r="E905" s="49" t="s">
        <v>1647</v>
      </c>
      <c r="F905" s="49">
        <v>252</v>
      </c>
      <c r="G905" s="49">
        <v>532</v>
      </c>
      <c r="H905" s="49">
        <f t="shared" si="14"/>
        <v>784</v>
      </c>
    </row>
    <row r="906" spans="1:8" ht="20.100000000000001" customHeight="1" x14ac:dyDescent="0.25">
      <c r="A906" s="49">
        <v>1000006487</v>
      </c>
      <c r="B906" s="49" t="s">
        <v>10628</v>
      </c>
      <c r="C906" s="49" t="s">
        <v>1675</v>
      </c>
      <c r="D906" s="49" t="s">
        <v>16850</v>
      </c>
      <c r="E906" s="49" t="s">
        <v>1647</v>
      </c>
      <c r="F906" s="49">
        <v>4992</v>
      </c>
      <c r="G906" s="49">
        <v>7107</v>
      </c>
      <c r="H906" s="49">
        <f t="shared" si="14"/>
        <v>12099</v>
      </c>
    </row>
    <row r="907" spans="1:8" ht="20.100000000000001" customHeight="1" x14ac:dyDescent="0.25">
      <c r="A907" s="49">
        <v>1000006488</v>
      </c>
      <c r="B907" s="49" t="s">
        <v>10629</v>
      </c>
      <c r="C907" s="49" t="s">
        <v>1675</v>
      </c>
      <c r="D907" s="49" t="s">
        <v>16850</v>
      </c>
      <c r="E907" s="49" t="s">
        <v>1647</v>
      </c>
      <c r="F907" s="49">
        <v>0</v>
      </c>
      <c r="G907" s="49">
        <v>300</v>
      </c>
      <c r="H907" s="49">
        <f t="shared" si="14"/>
        <v>300</v>
      </c>
    </row>
    <row r="908" spans="1:8" ht="20.100000000000001" customHeight="1" x14ac:dyDescent="0.25">
      <c r="A908" s="49">
        <v>1000006497</v>
      </c>
      <c r="B908" s="49" t="s">
        <v>10630</v>
      </c>
      <c r="C908" s="49" t="s">
        <v>1675</v>
      </c>
      <c r="D908" s="49" t="s">
        <v>16850</v>
      </c>
      <c r="E908" s="49" t="s">
        <v>1647</v>
      </c>
      <c r="F908" s="49">
        <v>73</v>
      </c>
      <c r="G908" s="49">
        <v>65</v>
      </c>
      <c r="H908" s="49">
        <f t="shared" si="14"/>
        <v>138</v>
      </c>
    </row>
    <row r="909" spans="1:8" ht="20.100000000000001" customHeight="1" x14ac:dyDescent="0.25">
      <c r="A909" s="49">
        <v>1000006498</v>
      </c>
      <c r="B909" s="49" t="s">
        <v>10631</v>
      </c>
      <c r="C909" s="49" t="s">
        <v>1675</v>
      </c>
      <c r="D909" s="49" t="s">
        <v>16850</v>
      </c>
      <c r="E909" s="49" t="s">
        <v>1647</v>
      </c>
      <c r="F909" s="49">
        <v>1280</v>
      </c>
      <c r="G909" s="49">
        <v>1247</v>
      </c>
      <c r="H909" s="49">
        <f t="shared" si="14"/>
        <v>2527</v>
      </c>
    </row>
    <row r="910" spans="1:8" ht="20.100000000000001" customHeight="1" x14ac:dyDescent="0.25">
      <c r="A910" s="49">
        <v>1000006499</v>
      </c>
      <c r="B910" s="49" t="s">
        <v>10632</v>
      </c>
      <c r="C910" s="49" t="s">
        <v>1675</v>
      </c>
      <c r="D910" s="49" t="s">
        <v>16850</v>
      </c>
      <c r="E910" s="49" t="s">
        <v>1647</v>
      </c>
      <c r="F910" s="49">
        <v>5632</v>
      </c>
      <c r="G910" s="49">
        <v>5210</v>
      </c>
      <c r="H910" s="49">
        <f t="shared" si="14"/>
        <v>10842</v>
      </c>
    </row>
    <row r="911" spans="1:8" ht="20.100000000000001" customHeight="1" x14ac:dyDescent="0.25">
      <c r="A911" s="49">
        <v>1000006527</v>
      </c>
      <c r="B911" s="49" t="s">
        <v>10633</v>
      </c>
      <c r="C911" s="49" t="s">
        <v>22</v>
      </c>
      <c r="D911" s="49" t="s">
        <v>16850</v>
      </c>
      <c r="E911" s="49" t="s">
        <v>1647</v>
      </c>
      <c r="F911" s="49">
        <v>197</v>
      </c>
      <c r="G911" s="49">
        <v>0</v>
      </c>
      <c r="H911" s="49">
        <f t="shared" si="14"/>
        <v>197</v>
      </c>
    </row>
    <row r="912" spans="1:8" ht="20.100000000000001" customHeight="1" x14ac:dyDescent="0.25">
      <c r="A912" s="49">
        <v>1000006529</v>
      </c>
      <c r="B912" s="49" t="s">
        <v>10634</v>
      </c>
      <c r="C912" s="49" t="s">
        <v>22</v>
      </c>
      <c r="D912" s="49" t="s">
        <v>16850</v>
      </c>
      <c r="E912" s="49" t="s">
        <v>1647</v>
      </c>
      <c r="F912" s="49">
        <v>151</v>
      </c>
      <c r="G912" s="49">
        <v>0</v>
      </c>
      <c r="H912" s="49">
        <f t="shared" si="14"/>
        <v>151</v>
      </c>
    </row>
    <row r="913" spans="1:8" ht="20.100000000000001" customHeight="1" x14ac:dyDescent="0.25">
      <c r="A913" s="49">
        <v>1000006532</v>
      </c>
      <c r="B913" s="49" t="s">
        <v>10635</v>
      </c>
      <c r="C913" s="49" t="s">
        <v>1675</v>
      </c>
      <c r="D913" s="49" t="s">
        <v>16850</v>
      </c>
      <c r="E913" s="49" t="s">
        <v>1647</v>
      </c>
      <c r="F913" s="49">
        <v>48</v>
      </c>
      <c r="G913" s="49">
        <v>68</v>
      </c>
      <c r="H913" s="49">
        <f t="shared" si="14"/>
        <v>116</v>
      </c>
    </row>
    <row r="914" spans="1:8" ht="20.100000000000001" customHeight="1" x14ac:dyDescent="0.25">
      <c r="A914" s="49">
        <v>1000006547</v>
      </c>
      <c r="B914" s="49" t="s">
        <v>10636</v>
      </c>
      <c r="C914" s="49" t="s">
        <v>1675</v>
      </c>
      <c r="D914" s="49" t="s">
        <v>16850</v>
      </c>
      <c r="E914" s="49" t="s">
        <v>1647</v>
      </c>
      <c r="F914" s="49">
        <v>0</v>
      </c>
      <c r="G914" s="49">
        <v>40</v>
      </c>
      <c r="H914" s="49">
        <f t="shared" si="14"/>
        <v>40</v>
      </c>
    </row>
    <row r="915" spans="1:8" ht="20.100000000000001" customHeight="1" x14ac:dyDescent="0.25">
      <c r="A915" s="49">
        <v>1000006568</v>
      </c>
      <c r="B915" s="49" t="s">
        <v>10637</v>
      </c>
      <c r="C915" s="49" t="s">
        <v>32</v>
      </c>
      <c r="D915" s="49" t="s">
        <v>16850</v>
      </c>
      <c r="E915" s="49" t="s">
        <v>1647</v>
      </c>
      <c r="F915" s="49">
        <v>41</v>
      </c>
      <c r="G915" s="49">
        <v>0</v>
      </c>
      <c r="H915" s="49">
        <f t="shared" si="14"/>
        <v>41</v>
      </c>
    </row>
    <row r="916" spans="1:8" ht="20.100000000000001" customHeight="1" x14ac:dyDescent="0.25">
      <c r="A916" s="49">
        <v>1000006597</v>
      </c>
      <c r="B916" s="49" t="s">
        <v>10638</v>
      </c>
      <c r="C916" s="49" t="s">
        <v>16</v>
      </c>
      <c r="D916" s="49" t="s">
        <v>16850</v>
      </c>
      <c r="E916" s="49" t="s">
        <v>1647</v>
      </c>
      <c r="F916" s="49">
        <v>100</v>
      </c>
      <c r="G916" s="49">
        <v>0</v>
      </c>
      <c r="H916" s="49">
        <f t="shared" si="14"/>
        <v>100</v>
      </c>
    </row>
    <row r="917" spans="1:8" ht="20.100000000000001" customHeight="1" x14ac:dyDescent="0.25">
      <c r="A917" s="49">
        <v>1000006607</v>
      </c>
      <c r="B917" s="49" t="s">
        <v>10639</v>
      </c>
      <c r="C917" s="49" t="s">
        <v>1675</v>
      </c>
      <c r="D917" s="49" t="s">
        <v>16850</v>
      </c>
      <c r="E917" s="49" t="s">
        <v>1647</v>
      </c>
      <c r="F917" s="49">
        <v>0</v>
      </c>
      <c r="G917" s="49">
        <v>281</v>
      </c>
      <c r="H917" s="49">
        <f t="shared" si="14"/>
        <v>281</v>
      </c>
    </row>
    <row r="918" spans="1:8" ht="20.100000000000001" customHeight="1" x14ac:dyDescent="0.25">
      <c r="A918" s="49">
        <v>1000006629</v>
      </c>
      <c r="B918" s="49" t="s">
        <v>10640</v>
      </c>
      <c r="C918" s="49" t="s">
        <v>1668</v>
      </c>
      <c r="D918" s="49" t="s">
        <v>16850</v>
      </c>
      <c r="E918" s="49" t="s">
        <v>1647</v>
      </c>
      <c r="F918" s="49">
        <v>0</v>
      </c>
      <c r="G918" s="49">
        <v>1085</v>
      </c>
      <c r="H918" s="49">
        <f t="shared" si="14"/>
        <v>1085</v>
      </c>
    </row>
    <row r="919" spans="1:8" ht="20.100000000000001" customHeight="1" x14ac:dyDescent="0.25">
      <c r="A919" s="49">
        <v>1000006630</v>
      </c>
      <c r="B919" s="49" t="s">
        <v>10641</v>
      </c>
      <c r="C919" s="49" t="s">
        <v>1668</v>
      </c>
      <c r="D919" s="49" t="s">
        <v>16850</v>
      </c>
      <c r="E919" s="49" t="s">
        <v>1647</v>
      </c>
      <c r="F919" s="49">
        <v>0</v>
      </c>
      <c r="G919" s="49">
        <v>1144</v>
      </c>
      <c r="H919" s="49">
        <f t="shared" si="14"/>
        <v>1144</v>
      </c>
    </row>
    <row r="920" spans="1:8" ht="20.100000000000001" customHeight="1" x14ac:dyDescent="0.25">
      <c r="A920" s="49">
        <v>1000006637</v>
      </c>
      <c r="B920" s="49" t="s">
        <v>10642</v>
      </c>
      <c r="C920" s="49" t="s">
        <v>1675</v>
      </c>
      <c r="D920" s="49" t="s">
        <v>16850</v>
      </c>
      <c r="E920" s="49" t="s">
        <v>1647</v>
      </c>
      <c r="F920" s="49">
        <v>2313</v>
      </c>
      <c r="G920" s="49">
        <v>50</v>
      </c>
      <c r="H920" s="49">
        <f t="shared" si="14"/>
        <v>2363</v>
      </c>
    </row>
    <row r="921" spans="1:8" ht="20.100000000000001" customHeight="1" x14ac:dyDescent="0.25">
      <c r="A921" s="49">
        <v>1000006638</v>
      </c>
      <c r="B921" s="49" t="s">
        <v>10643</v>
      </c>
      <c r="C921" s="49" t="s">
        <v>1675</v>
      </c>
      <c r="D921" s="49" t="s">
        <v>16850</v>
      </c>
      <c r="E921" s="49" t="s">
        <v>1647</v>
      </c>
      <c r="F921" s="49">
        <v>108</v>
      </c>
      <c r="G921" s="49">
        <v>96</v>
      </c>
      <c r="H921" s="49">
        <f t="shared" si="14"/>
        <v>204</v>
      </c>
    </row>
    <row r="922" spans="1:8" ht="20.100000000000001" customHeight="1" x14ac:dyDescent="0.25">
      <c r="A922" s="49">
        <v>1000006657</v>
      </c>
      <c r="B922" s="49" t="s">
        <v>306</v>
      </c>
      <c r="C922" s="49" t="s">
        <v>1675</v>
      </c>
      <c r="D922" s="49" t="s">
        <v>16850</v>
      </c>
      <c r="E922" s="49" t="s">
        <v>1647</v>
      </c>
      <c r="F922" s="49">
        <v>14</v>
      </c>
      <c r="G922" s="49">
        <v>0</v>
      </c>
      <c r="H922" s="49">
        <f t="shared" si="14"/>
        <v>14</v>
      </c>
    </row>
    <row r="923" spans="1:8" ht="20.100000000000001" customHeight="1" x14ac:dyDescent="0.25">
      <c r="A923" s="49">
        <v>1000006668</v>
      </c>
      <c r="B923" s="49" t="s">
        <v>307</v>
      </c>
      <c r="C923" s="49" t="s">
        <v>30</v>
      </c>
      <c r="D923" s="49" t="s">
        <v>16850</v>
      </c>
      <c r="E923" s="49" t="s">
        <v>1647</v>
      </c>
      <c r="F923" s="49">
        <v>60</v>
      </c>
      <c r="G923" s="49">
        <v>50</v>
      </c>
      <c r="H923" s="49">
        <f t="shared" si="14"/>
        <v>110</v>
      </c>
    </row>
    <row r="924" spans="1:8" ht="20.100000000000001" customHeight="1" x14ac:dyDescent="0.25">
      <c r="A924" s="49">
        <v>1000006687</v>
      </c>
      <c r="B924" s="49" t="s">
        <v>10644</v>
      </c>
      <c r="C924" s="49" t="s">
        <v>13</v>
      </c>
      <c r="D924" s="49" t="s">
        <v>16850</v>
      </c>
      <c r="E924" s="49" t="s">
        <v>1647</v>
      </c>
      <c r="F924" s="49">
        <v>20</v>
      </c>
      <c r="G924" s="49">
        <v>0</v>
      </c>
      <c r="H924" s="49">
        <f t="shared" si="14"/>
        <v>20</v>
      </c>
    </row>
    <row r="925" spans="1:8" ht="20.100000000000001" customHeight="1" x14ac:dyDescent="0.25">
      <c r="A925" s="49">
        <v>1000006707</v>
      </c>
      <c r="B925" s="49" t="s">
        <v>10645</v>
      </c>
      <c r="C925" s="49" t="s">
        <v>1670</v>
      </c>
      <c r="D925" s="49" t="s">
        <v>16850</v>
      </c>
      <c r="E925" s="49" t="s">
        <v>1647</v>
      </c>
      <c r="F925" s="49">
        <v>1446</v>
      </c>
      <c r="G925" s="49">
        <v>184</v>
      </c>
      <c r="H925" s="49">
        <f t="shared" si="14"/>
        <v>1630</v>
      </c>
    </row>
    <row r="926" spans="1:8" ht="20.100000000000001" customHeight="1" x14ac:dyDescent="0.25">
      <c r="A926" s="49">
        <v>1000006747</v>
      </c>
      <c r="B926" s="49" t="s">
        <v>10646</v>
      </c>
      <c r="C926" s="49" t="s">
        <v>1669</v>
      </c>
      <c r="D926" s="49" t="s">
        <v>16850</v>
      </c>
      <c r="E926" s="49" t="s">
        <v>1647</v>
      </c>
      <c r="F926" s="104">
        <v>6</v>
      </c>
      <c r="G926" s="104">
        <v>6</v>
      </c>
      <c r="H926" s="49">
        <f t="shared" si="14"/>
        <v>12</v>
      </c>
    </row>
    <row r="927" spans="1:8" ht="20.100000000000001" customHeight="1" x14ac:dyDescent="0.25">
      <c r="A927" s="49">
        <v>1000006769</v>
      </c>
      <c r="B927" s="49" t="s">
        <v>308</v>
      </c>
      <c r="C927" s="49" t="s">
        <v>13</v>
      </c>
      <c r="D927" s="49" t="s">
        <v>16850</v>
      </c>
      <c r="E927" s="49" t="s">
        <v>1647</v>
      </c>
      <c r="F927" s="49">
        <v>0</v>
      </c>
      <c r="G927" s="49">
        <v>212</v>
      </c>
      <c r="H927" s="49">
        <f t="shared" si="14"/>
        <v>212</v>
      </c>
    </row>
    <row r="928" spans="1:8" ht="20.100000000000001" customHeight="1" x14ac:dyDescent="0.25">
      <c r="A928" s="49">
        <v>1000006779</v>
      </c>
      <c r="B928" s="49" t="s">
        <v>309</v>
      </c>
      <c r="C928" s="49" t="s">
        <v>1675</v>
      </c>
      <c r="D928" s="49" t="s">
        <v>16850</v>
      </c>
      <c r="E928" s="49" t="s">
        <v>1647</v>
      </c>
      <c r="F928" s="49">
        <v>57</v>
      </c>
      <c r="G928" s="49">
        <v>121</v>
      </c>
      <c r="H928" s="49">
        <f t="shared" si="14"/>
        <v>178</v>
      </c>
    </row>
    <row r="929" spans="1:8" ht="20.100000000000001" customHeight="1" x14ac:dyDescent="0.25">
      <c r="A929" s="49">
        <v>1000006807</v>
      </c>
      <c r="B929" s="49" t="s">
        <v>10647</v>
      </c>
      <c r="C929" s="49" t="s">
        <v>1675</v>
      </c>
      <c r="D929" s="49" t="s">
        <v>16850</v>
      </c>
      <c r="E929" s="49" t="s">
        <v>1647</v>
      </c>
      <c r="F929" s="49">
        <v>26</v>
      </c>
      <c r="G929" s="49">
        <v>50</v>
      </c>
      <c r="H929" s="49">
        <f t="shared" si="14"/>
        <v>76</v>
      </c>
    </row>
    <row r="930" spans="1:8" ht="20.100000000000001" customHeight="1" x14ac:dyDescent="0.25">
      <c r="A930" s="49">
        <v>1000006857</v>
      </c>
      <c r="B930" s="49" t="s">
        <v>10648</v>
      </c>
      <c r="C930" s="49" t="s">
        <v>1675</v>
      </c>
      <c r="D930" s="49" t="s">
        <v>16850</v>
      </c>
      <c r="E930" s="49" t="s">
        <v>1647</v>
      </c>
      <c r="F930" s="49">
        <v>1670</v>
      </c>
      <c r="G930" s="49">
        <v>0</v>
      </c>
      <c r="H930" s="49">
        <f t="shared" si="14"/>
        <v>1670</v>
      </c>
    </row>
    <row r="931" spans="1:8" ht="20.100000000000001" customHeight="1" x14ac:dyDescent="0.25">
      <c r="A931" s="49">
        <v>1000006911</v>
      </c>
      <c r="B931" s="49" t="s">
        <v>10649</v>
      </c>
      <c r="C931" s="49" t="s">
        <v>30</v>
      </c>
      <c r="D931" s="49" t="s">
        <v>16850</v>
      </c>
      <c r="E931" s="49" t="s">
        <v>1647</v>
      </c>
      <c r="F931" s="49">
        <v>0</v>
      </c>
      <c r="G931" s="49">
        <v>34</v>
      </c>
      <c r="H931" s="49">
        <f t="shared" si="14"/>
        <v>34</v>
      </c>
    </row>
    <row r="932" spans="1:8" ht="20.100000000000001" customHeight="1" x14ac:dyDescent="0.25">
      <c r="A932" s="49">
        <v>1000006918</v>
      </c>
      <c r="B932" s="49" t="s">
        <v>310</v>
      </c>
      <c r="C932" s="49" t="s">
        <v>30</v>
      </c>
      <c r="D932" s="49" t="s">
        <v>16850</v>
      </c>
      <c r="E932" s="49" t="s">
        <v>1647</v>
      </c>
      <c r="F932" s="49">
        <v>5</v>
      </c>
      <c r="G932" s="49">
        <v>0</v>
      </c>
      <c r="H932" s="49">
        <f t="shared" si="14"/>
        <v>5</v>
      </c>
    </row>
    <row r="933" spans="1:8" ht="20.100000000000001" customHeight="1" x14ac:dyDescent="0.25">
      <c r="A933" s="49">
        <v>1000006937</v>
      </c>
      <c r="B933" s="49" t="s">
        <v>10650</v>
      </c>
      <c r="C933" s="49" t="s">
        <v>32</v>
      </c>
      <c r="D933" s="49" t="s">
        <v>16850</v>
      </c>
      <c r="E933" s="49" t="s">
        <v>1647</v>
      </c>
      <c r="F933" s="49">
        <v>5410</v>
      </c>
      <c r="G933" s="49">
        <v>1680</v>
      </c>
      <c r="H933" s="49">
        <f t="shared" si="14"/>
        <v>7090</v>
      </c>
    </row>
    <row r="934" spans="1:8" ht="20.100000000000001" customHeight="1" x14ac:dyDescent="0.25">
      <c r="A934" s="49">
        <v>1000006938</v>
      </c>
      <c r="B934" s="49" t="s">
        <v>10651</v>
      </c>
      <c r="C934" s="49" t="s">
        <v>32</v>
      </c>
      <c r="D934" s="49" t="s">
        <v>16850</v>
      </c>
      <c r="E934" s="49" t="s">
        <v>1647</v>
      </c>
      <c r="F934" s="49">
        <v>0</v>
      </c>
      <c r="G934" s="49">
        <v>870</v>
      </c>
      <c r="H934" s="49">
        <f t="shared" si="14"/>
        <v>870</v>
      </c>
    </row>
    <row r="935" spans="1:8" ht="20.100000000000001" customHeight="1" x14ac:dyDescent="0.25">
      <c r="A935" s="49">
        <v>1000006947</v>
      </c>
      <c r="B935" s="49" t="s">
        <v>10652</v>
      </c>
      <c r="C935" s="49" t="s">
        <v>30</v>
      </c>
      <c r="D935" s="49" t="s">
        <v>16850</v>
      </c>
      <c r="E935" s="49" t="s">
        <v>1647</v>
      </c>
      <c r="F935" s="49">
        <v>3</v>
      </c>
      <c r="G935" s="49">
        <v>0</v>
      </c>
      <c r="H935" s="49">
        <f t="shared" si="14"/>
        <v>3</v>
      </c>
    </row>
    <row r="936" spans="1:8" ht="20.100000000000001" customHeight="1" x14ac:dyDescent="0.25">
      <c r="A936" s="49">
        <v>1000006967</v>
      </c>
      <c r="B936" s="49" t="s">
        <v>10653</v>
      </c>
      <c r="C936" s="49" t="s">
        <v>13</v>
      </c>
      <c r="D936" s="49" t="s">
        <v>16850</v>
      </c>
      <c r="E936" s="49" t="s">
        <v>1647</v>
      </c>
      <c r="F936" s="49">
        <v>188</v>
      </c>
      <c r="G936" s="49">
        <v>423</v>
      </c>
      <c r="H936" s="49">
        <f t="shared" si="14"/>
        <v>611</v>
      </c>
    </row>
    <row r="937" spans="1:8" ht="20.100000000000001" customHeight="1" x14ac:dyDescent="0.25">
      <c r="A937" s="49">
        <v>1000006987</v>
      </c>
      <c r="B937" s="49" t="s">
        <v>311</v>
      </c>
      <c r="C937" s="49" t="s">
        <v>14</v>
      </c>
      <c r="D937" s="49" t="s">
        <v>16850</v>
      </c>
      <c r="E937" s="49" t="s">
        <v>1647</v>
      </c>
      <c r="F937" s="49">
        <v>3920</v>
      </c>
      <c r="G937" s="49">
        <v>3850</v>
      </c>
      <c r="H937" s="49">
        <f t="shared" si="14"/>
        <v>7770</v>
      </c>
    </row>
    <row r="938" spans="1:8" ht="20.100000000000001" customHeight="1" x14ac:dyDescent="0.25">
      <c r="A938" s="49">
        <v>1000007007</v>
      </c>
      <c r="B938" s="49" t="s">
        <v>10654</v>
      </c>
      <c r="C938" s="49" t="s">
        <v>1675</v>
      </c>
      <c r="D938" s="49" t="s">
        <v>16850</v>
      </c>
      <c r="E938" s="49" t="s">
        <v>1647</v>
      </c>
      <c r="F938" s="49">
        <v>627</v>
      </c>
      <c r="G938" s="49">
        <v>104</v>
      </c>
      <c r="H938" s="49">
        <f t="shared" si="14"/>
        <v>731</v>
      </c>
    </row>
    <row r="939" spans="1:8" ht="20.100000000000001" customHeight="1" x14ac:dyDescent="0.25">
      <c r="A939" s="49">
        <v>1000007018</v>
      </c>
      <c r="B939" s="49" t="s">
        <v>10655</v>
      </c>
      <c r="C939" s="49" t="s">
        <v>1675</v>
      </c>
      <c r="D939" s="49" t="s">
        <v>16850</v>
      </c>
      <c r="E939" s="49" t="s">
        <v>1647</v>
      </c>
      <c r="F939" s="49">
        <v>207</v>
      </c>
      <c r="G939" s="49">
        <v>174</v>
      </c>
      <c r="H939" s="49">
        <f t="shared" si="14"/>
        <v>381</v>
      </c>
    </row>
    <row r="940" spans="1:8" ht="20.100000000000001" customHeight="1" x14ac:dyDescent="0.25">
      <c r="A940" s="49">
        <v>1000007047</v>
      </c>
      <c r="B940" s="49" t="s">
        <v>312</v>
      </c>
      <c r="C940" s="49" t="s">
        <v>30</v>
      </c>
      <c r="D940" s="49" t="s">
        <v>16850</v>
      </c>
      <c r="E940" s="49" t="s">
        <v>1647</v>
      </c>
      <c r="F940" s="49">
        <v>6</v>
      </c>
      <c r="G940" s="49">
        <v>0</v>
      </c>
      <c r="H940" s="49">
        <f t="shared" si="14"/>
        <v>6</v>
      </c>
    </row>
    <row r="941" spans="1:8" ht="20.100000000000001" customHeight="1" x14ac:dyDescent="0.25">
      <c r="A941" s="49">
        <v>1000007117</v>
      </c>
      <c r="B941" s="49" t="s">
        <v>10656</v>
      </c>
      <c r="C941" s="49" t="s">
        <v>13</v>
      </c>
      <c r="D941" s="49" t="s">
        <v>16850</v>
      </c>
      <c r="E941" s="49" t="s">
        <v>1647</v>
      </c>
      <c r="F941" s="49">
        <v>693</v>
      </c>
      <c r="G941" s="49">
        <v>1230</v>
      </c>
      <c r="H941" s="49">
        <f t="shared" si="14"/>
        <v>1923</v>
      </c>
    </row>
    <row r="942" spans="1:8" ht="20.100000000000001" customHeight="1" x14ac:dyDescent="0.25">
      <c r="A942" s="49">
        <v>1000007127</v>
      </c>
      <c r="B942" s="49" t="s">
        <v>313</v>
      </c>
      <c r="C942" s="49" t="s">
        <v>1675</v>
      </c>
      <c r="D942" s="49" t="s">
        <v>16850</v>
      </c>
      <c r="E942" s="49" t="s">
        <v>1647</v>
      </c>
      <c r="F942" s="49">
        <v>3</v>
      </c>
      <c r="G942" s="49">
        <v>0</v>
      </c>
      <c r="H942" s="49">
        <f t="shared" si="14"/>
        <v>3</v>
      </c>
    </row>
    <row r="943" spans="1:8" ht="20.100000000000001" customHeight="1" x14ac:dyDescent="0.25">
      <c r="A943" s="49">
        <v>1000007129</v>
      </c>
      <c r="B943" s="49" t="s">
        <v>10657</v>
      </c>
      <c r="C943" s="49" t="s">
        <v>32</v>
      </c>
      <c r="D943" s="49" t="s">
        <v>16850</v>
      </c>
      <c r="E943" s="49" t="s">
        <v>1647</v>
      </c>
      <c r="F943" s="49">
        <v>22</v>
      </c>
      <c r="G943" s="49">
        <v>0</v>
      </c>
      <c r="H943" s="49">
        <f t="shared" si="14"/>
        <v>22</v>
      </c>
    </row>
    <row r="944" spans="1:8" ht="20.100000000000001" customHeight="1" x14ac:dyDescent="0.25">
      <c r="A944" s="49">
        <v>1000007130</v>
      </c>
      <c r="B944" s="49" t="s">
        <v>10658</v>
      </c>
      <c r="C944" s="49" t="s">
        <v>32</v>
      </c>
      <c r="D944" s="49" t="s">
        <v>16850</v>
      </c>
      <c r="E944" s="49" t="s">
        <v>1647</v>
      </c>
      <c r="F944" s="49">
        <v>7</v>
      </c>
      <c r="G944" s="49">
        <v>10</v>
      </c>
      <c r="H944" s="49">
        <f t="shared" si="14"/>
        <v>17</v>
      </c>
    </row>
    <row r="945" spans="1:8" ht="20.100000000000001" customHeight="1" x14ac:dyDescent="0.25">
      <c r="A945" s="49">
        <v>1000007155</v>
      </c>
      <c r="B945" s="49" t="s">
        <v>10659</v>
      </c>
      <c r="C945" s="49" t="s">
        <v>1668</v>
      </c>
      <c r="D945" s="49" t="s">
        <v>16850</v>
      </c>
      <c r="E945" s="49" t="s">
        <v>1647</v>
      </c>
      <c r="F945" s="49">
        <v>0</v>
      </c>
      <c r="G945" s="49">
        <v>2</v>
      </c>
      <c r="H945" s="49">
        <f t="shared" si="14"/>
        <v>2</v>
      </c>
    </row>
    <row r="946" spans="1:8" ht="20.100000000000001" customHeight="1" x14ac:dyDescent="0.25">
      <c r="A946" s="49">
        <v>1000007165</v>
      </c>
      <c r="B946" s="49" t="s">
        <v>10660</v>
      </c>
      <c r="C946" s="49" t="s">
        <v>16</v>
      </c>
      <c r="D946" s="49" t="s">
        <v>16850</v>
      </c>
      <c r="E946" s="49" t="s">
        <v>1647</v>
      </c>
      <c r="F946" s="49">
        <v>100</v>
      </c>
      <c r="G946" s="49">
        <v>200</v>
      </c>
      <c r="H946" s="49">
        <f t="shared" si="14"/>
        <v>300</v>
      </c>
    </row>
    <row r="947" spans="1:8" ht="20.100000000000001" customHeight="1" x14ac:dyDescent="0.25">
      <c r="A947" s="49">
        <v>1000007197</v>
      </c>
      <c r="B947" s="49" t="s">
        <v>10661</v>
      </c>
      <c r="C947" s="49" t="s">
        <v>1671</v>
      </c>
      <c r="D947" s="49" t="s">
        <v>16850</v>
      </c>
      <c r="E947" s="49" t="s">
        <v>1647</v>
      </c>
      <c r="F947" s="49">
        <v>1506</v>
      </c>
      <c r="G947" s="49">
        <v>0</v>
      </c>
      <c r="H947" s="49">
        <f t="shared" si="14"/>
        <v>1506</v>
      </c>
    </row>
    <row r="948" spans="1:8" ht="20.100000000000001" customHeight="1" x14ac:dyDescent="0.25">
      <c r="A948" s="49">
        <v>1000007207</v>
      </c>
      <c r="B948" s="49" t="s">
        <v>10662</v>
      </c>
      <c r="C948" s="49" t="s">
        <v>1672</v>
      </c>
      <c r="D948" s="49" t="s">
        <v>16850</v>
      </c>
      <c r="E948" s="49" t="s">
        <v>1647</v>
      </c>
      <c r="F948" s="49">
        <v>25100</v>
      </c>
      <c r="G948" s="49">
        <v>56839.18</v>
      </c>
      <c r="H948" s="49">
        <f t="shared" si="14"/>
        <v>81939.179999999993</v>
      </c>
    </row>
    <row r="949" spans="1:8" ht="20.100000000000001" customHeight="1" x14ac:dyDescent="0.25">
      <c r="A949" s="49">
        <v>1000007208</v>
      </c>
      <c r="B949" s="49" t="s">
        <v>10663</v>
      </c>
      <c r="C949" s="49" t="s">
        <v>1672</v>
      </c>
      <c r="D949" s="49" t="s">
        <v>16850</v>
      </c>
      <c r="E949" s="49" t="s">
        <v>1647</v>
      </c>
      <c r="F949" s="49">
        <v>6500</v>
      </c>
      <c r="G949" s="49">
        <v>50.96</v>
      </c>
      <c r="H949" s="49">
        <f t="shared" si="14"/>
        <v>6550.96</v>
      </c>
    </row>
    <row r="950" spans="1:8" ht="20.100000000000001" customHeight="1" x14ac:dyDescent="0.25">
      <c r="A950" s="49">
        <v>1000007217</v>
      </c>
      <c r="B950" s="49" t="s">
        <v>10664</v>
      </c>
      <c r="C950" s="49" t="s">
        <v>1669</v>
      </c>
      <c r="D950" s="49" t="s">
        <v>16850</v>
      </c>
      <c r="E950" s="49" t="s">
        <v>1647</v>
      </c>
      <c r="F950" s="49">
        <v>1484</v>
      </c>
      <c r="G950" s="49">
        <v>0</v>
      </c>
      <c r="H950" s="49">
        <f t="shared" si="14"/>
        <v>1484</v>
      </c>
    </row>
    <row r="951" spans="1:8" ht="20.100000000000001" customHeight="1" x14ac:dyDescent="0.25">
      <c r="A951" s="49">
        <v>1000007237</v>
      </c>
      <c r="B951" s="49" t="s">
        <v>10665</v>
      </c>
      <c r="C951" s="49" t="s">
        <v>1675</v>
      </c>
      <c r="D951" s="49" t="s">
        <v>16850</v>
      </c>
      <c r="E951" s="49" t="s">
        <v>1647</v>
      </c>
      <c r="F951" s="49">
        <v>3</v>
      </c>
      <c r="G951" s="49">
        <v>6</v>
      </c>
      <c r="H951" s="49">
        <f t="shared" si="14"/>
        <v>9</v>
      </c>
    </row>
    <row r="952" spans="1:8" ht="20.100000000000001" customHeight="1" x14ac:dyDescent="0.25">
      <c r="A952" s="49">
        <v>1000007249</v>
      </c>
      <c r="B952" s="49" t="s">
        <v>10666</v>
      </c>
      <c r="C952" s="49" t="s">
        <v>1672</v>
      </c>
      <c r="D952" s="49" t="s">
        <v>16850</v>
      </c>
      <c r="E952" s="49" t="s">
        <v>1647</v>
      </c>
      <c r="F952" s="49">
        <v>472500</v>
      </c>
      <c r="G952" s="49">
        <v>0</v>
      </c>
      <c r="H952" s="49">
        <f t="shared" si="14"/>
        <v>472500</v>
      </c>
    </row>
    <row r="953" spans="1:8" ht="20.100000000000001" customHeight="1" x14ac:dyDescent="0.25">
      <c r="A953" s="49">
        <v>1000007257</v>
      </c>
      <c r="B953" s="49" t="s">
        <v>10667</v>
      </c>
      <c r="C953" s="49" t="s">
        <v>22</v>
      </c>
      <c r="D953" s="49" t="s">
        <v>16850</v>
      </c>
      <c r="E953" s="49" t="s">
        <v>1647</v>
      </c>
      <c r="F953" s="49">
        <v>20935</v>
      </c>
      <c r="G953" s="49">
        <v>23363</v>
      </c>
      <c r="H953" s="49">
        <f t="shared" si="14"/>
        <v>44298</v>
      </c>
    </row>
    <row r="954" spans="1:8" ht="20.100000000000001" customHeight="1" x14ac:dyDescent="0.25">
      <c r="A954" s="49">
        <v>1000007267</v>
      </c>
      <c r="B954" s="49" t="s">
        <v>10668</v>
      </c>
      <c r="C954" s="49" t="s">
        <v>1675</v>
      </c>
      <c r="D954" s="49" t="s">
        <v>16850</v>
      </c>
      <c r="E954" s="49" t="s">
        <v>1647</v>
      </c>
      <c r="F954" s="49">
        <v>87</v>
      </c>
      <c r="G954" s="49">
        <v>94</v>
      </c>
      <c r="H954" s="49">
        <f t="shared" si="14"/>
        <v>181</v>
      </c>
    </row>
    <row r="955" spans="1:8" ht="20.100000000000001" customHeight="1" x14ac:dyDescent="0.25">
      <c r="A955" s="49">
        <v>1000007268</v>
      </c>
      <c r="B955" s="49" t="s">
        <v>10669</v>
      </c>
      <c r="C955" s="49" t="s">
        <v>1675</v>
      </c>
      <c r="D955" s="49" t="s">
        <v>16850</v>
      </c>
      <c r="E955" s="49" t="s">
        <v>1647</v>
      </c>
      <c r="F955" s="49">
        <v>246</v>
      </c>
      <c r="G955" s="49">
        <v>536</v>
      </c>
      <c r="H955" s="49">
        <f t="shared" si="14"/>
        <v>782</v>
      </c>
    </row>
    <row r="956" spans="1:8" ht="20.100000000000001" customHeight="1" x14ac:dyDescent="0.25">
      <c r="A956" s="49">
        <v>1000007287</v>
      </c>
      <c r="B956" s="49" t="s">
        <v>10670</v>
      </c>
      <c r="C956" s="49" t="s">
        <v>1676</v>
      </c>
      <c r="D956" s="49" t="s">
        <v>16850</v>
      </c>
      <c r="E956" s="49" t="s">
        <v>1647</v>
      </c>
      <c r="F956" s="49">
        <v>63</v>
      </c>
      <c r="G956" s="49">
        <v>0</v>
      </c>
      <c r="H956" s="49">
        <f t="shared" si="14"/>
        <v>63</v>
      </c>
    </row>
    <row r="957" spans="1:8" ht="20.100000000000001" customHeight="1" x14ac:dyDescent="0.25">
      <c r="A957" s="49">
        <v>1000007288</v>
      </c>
      <c r="B957" s="49" t="s">
        <v>314</v>
      </c>
      <c r="C957" s="49" t="s">
        <v>22</v>
      </c>
      <c r="D957" s="49" t="s">
        <v>16850</v>
      </c>
      <c r="E957" s="49" t="s">
        <v>1647</v>
      </c>
      <c r="F957" s="49">
        <v>150</v>
      </c>
      <c r="G957" s="49">
        <v>150</v>
      </c>
      <c r="H957" s="49">
        <f t="shared" si="14"/>
        <v>300</v>
      </c>
    </row>
    <row r="958" spans="1:8" ht="20.100000000000001" customHeight="1" x14ac:dyDescent="0.25">
      <c r="A958" s="49">
        <v>1000007310</v>
      </c>
      <c r="B958" s="49" t="s">
        <v>10671</v>
      </c>
      <c r="C958" s="49" t="s">
        <v>1669</v>
      </c>
      <c r="D958" s="49" t="s">
        <v>16850</v>
      </c>
      <c r="E958" s="49" t="s">
        <v>1647</v>
      </c>
      <c r="F958" s="49">
        <v>0</v>
      </c>
      <c r="G958" s="49">
        <v>1140</v>
      </c>
      <c r="H958" s="49">
        <f t="shared" si="14"/>
        <v>1140</v>
      </c>
    </row>
    <row r="959" spans="1:8" ht="20.100000000000001" customHeight="1" x14ac:dyDescent="0.25">
      <c r="A959" s="49">
        <v>1000007327</v>
      </c>
      <c r="B959" s="49" t="s">
        <v>10672</v>
      </c>
      <c r="C959" s="49" t="s">
        <v>13</v>
      </c>
      <c r="D959" s="49" t="s">
        <v>16850</v>
      </c>
      <c r="E959" s="49" t="s">
        <v>1647</v>
      </c>
      <c r="F959" s="49">
        <v>184</v>
      </c>
      <c r="G959" s="49">
        <v>2</v>
      </c>
      <c r="H959" s="49">
        <f t="shared" si="14"/>
        <v>186</v>
      </c>
    </row>
    <row r="960" spans="1:8" ht="20.100000000000001" customHeight="1" x14ac:dyDescent="0.25">
      <c r="A960" s="49">
        <v>1000007357</v>
      </c>
      <c r="B960" s="49" t="s">
        <v>315</v>
      </c>
      <c r="C960" s="49" t="s">
        <v>1675</v>
      </c>
      <c r="D960" s="49" t="s">
        <v>16850</v>
      </c>
      <c r="E960" s="49" t="s">
        <v>1647</v>
      </c>
      <c r="F960" s="49">
        <v>18</v>
      </c>
      <c r="G960" s="49">
        <v>480</v>
      </c>
      <c r="H960" s="49">
        <f t="shared" si="14"/>
        <v>498</v>
      </c>
    </row>
    <row r="961" spans="1:8" ht="20.100000000000001" customHeight="1" x14ac:dyDescent="0.25">
      <c r="A961" s="49">
        <v>1000007377</v>
      </c>
      <c r="B961" s="49" t="s">
        <v>10673</v>
      </c>
      <c r="C961" s="49" t="s">
        <v>32</v>
      </c>
      <c r="D961" s="49" t="s">
        <v>16850</v>
      </c>
      <c r="E961" s="49" t="s">
        <v>1647</v>
      </c>
      <c r="F961" s="49">
        <v>3595</v>
      </c>
      <c r="G961" s="49">
        <v>292</v>
      </c>
      <c r="H961" s="49">
        <f t="shared" si="14"/>
        <v>3887</v>
      </c>
    </row>
    <row r="962" spans="1:8" ht="20.100000000000001" customHeight="1" x14ac:dyDescent="0.25">
      <c r="A962" s="49">
        <v>1000007407</v>
      </c>
      <c r="B962" s="49" t="s">
        <v>10674</v>
      </c>
      <c r="C962" s="49" t="s">
        <v>16</v>
      </c>
      <c r="D962" s="49" t="s">
        <v>16850</v>
      </c>
      <c r="E962" s="49" t="s">
        <v>1647</v>
      </c>
      <c r="F962" s="49">
        <v>10</v>
      </c>
      <c r="G962" s="49">
        <v>0</v>
      </c>
      <c r="H962" s="49">
        <f t="shared" ref="H962:H1025" si="15">F962+G962</f>
        <v>10</v>
      </c>
    </row>
    <row r="963" spans="1:8" ht="20.100000000000001" customHeight="1" x14ac:dyDescent="0.25">
      <c r="A963" s="49">
        <v>1000007408</v>
      </c>
      <c r="B963" s="49" t="s">
        <v>10675</v>
      </c>
      <c r="C963" s="49" t="s">
        <v>1675</v>
      </c>
      <c r="D963" s="49" t="s">
        <v>16850</v>
      </c>
      <c r="E963" s="49" t="s">
        <v>1647</v>
      </c>
      <c r="F963" s="49">
        <v>7</v>
      </c>
      <c r="G963" s="49">
        <v>5</v>
      </c>
      <c r="H963" s="49">
        <f t="shared" si="15"/>
        <v>12</v>
      </c>
    </row>
    <row r="964" spans="1:8" ht="20.100000000000001" customHeight="1" x14ac:dyDescent="0.25">
      <c r="A964" s="49">
        <v>1000007409</v>
      </c>
      <c r="B964" s="49" t="s">
        <v>10676</v>
      </c>
      <c r="C964" s="49" t="s">
        <v>1675</v>
      </c>
      <c r="D964" s="49" t="s">
        <v>16850</v>
      </c>
      <c r="E964" s="49" t="s">
        <v>1647</v>
      </c>
      <c r="F964" s="49">
        <v>543</v>
      </c>
      <c r="G964" s="49">
        <v>350</v>
      </c>
      <c r="H964" s="49">
        <f t="shared" si="15"/>
        <v>893</v>
      </c>
    </row>
    <row r="965" spans="1:8" ht="20.100000000000001" customHeight="1" x14ac:dyDescent="0.25">
      <c r="A965" s="49">
        <v>1000007417</v>
      </c>
      <c r="B965" s="49" t="s">
        <v>10677</v>
      </c>
      <c r="C965" s="49" t="s">
        <v>1672</v>
      </c>
      <c r="D965" s="49" t="s">
        <v>16850</v>
      </c>
      <c r="E965" s="49" t="s">
        <v>1647</v>
      </c>
      <c r="F965" s="49">
        <v>114000</v>
      </c>
      <c r="G965" s="49">
        <v>0</v>
      </c>
      <c r="H965" s="49">
        <f t="shared" si="15"/>
        <v>114000</v>
      </c>
    </row>
    <row r="966" spans="1:8" ht="20.100000000000001" customHeight="1" x14ac:dyDescent="0.25">
      <c r="A966" s="49">
        <v>1000007418</v>
      </c>
      <c r="B966" s="49" t="s">
        <v>10678</v>
      </c>
      <c r="C966" s="49" t="s">
        <v>1672</v>
      </c>
      <c r="D966" s="49" t="s">
        <v>16850</v>
      </c>
      <c r="E966" s="49" t="s">
        <v>1647</v>
      </c>
      <c r="F966" s="49">
        <v>5000</v>
      </c>
      <c r="G966" s="49">
        <v>0</v>
      </c>
      <c r="H966" s="49">
        <f t="shared" si="15"/>
        <v>5000</v>
      </c>
    </row>
    <row r="967" spans="1:8" ht="20.100000000000001" customHeight="1" x14ac:dyDescent="0.25">
      <c r="A967" s="49">
        <v>1000007419</v>
      </c>
      <c r="B967" s="49" t="s">
        <v>316</v>
      </c>
      <c r="C967" s="49" t="s">
        <v>1672</v>
      </c>
      <c r="D967" s="49" t="s">
        <v>16850</v>
      </c>
      <c r="E967" s="49" t="s">
        <v>1647</v>
      </c>
      <c r="F967" s="49">
        <v>1880000</v>
      </c>
      <c r="G967" s="49">
        <v>1768691</v>
      </c>
      <c r="H967" s="49">
        <f t="shared" si="15"/>
        <v>3648691</v>
      </c>
    </row>
    <row r="968" spans="1:8" ht="20.100000000000001" customHeight="1" x14ac:dyDescent="0.25">
      <c r="A968" s="49">
        <v>1000007420</v>
      </c>
      <c r="B968" s="49" t="s">
        <v>10679</v>
      </c>
      <c r="C968" s="49" t="s">
        <v>1672</v>
      </c>
      <c r="D968" s="49" t="s">
        <v>16850</v>
      </c>
      <c r="E968" s="49" t="s">
        <v>1647</v>
      </c>
      <c r="F968" s="49">
        <v>30000</v>
      </c>
      <c r="G968" s="49">
        <v>57690.14</v>
      </c>
      <c r="H968" s="49">
        <f t="shared" si="15"/>
        <v>87690.14</v>
      </c>
    </row>
    <row r="969" spans="1:8" ht="20.100000000000001" customHeight="1" x14ac:dyDescent="0.25">
      <c r="A969" s="49">
        <v>1000007427</v>
      </c>
      <c r="B969" s="49" t="s">
        <v>10680</v>
      </c>
      <c r="C969" s="49" t="s">
        <v>1670</v>
      </c>
      <c r="D969" s="49" t="s">
        <v>16850</v>
      </c>
      <c r="E969" s="49" t="s">
        <v>1647</v>
      </c>
      <c r="F969" s="49">
        <v>630</v>
      </c>
      <c r="G969" s="49">
        <v>510</v>
      </c>
      <c r="H969" s="49">
        <f t="shared" si="15"/>
        <v>1140</v>
      </c>
    </row>
    <row r="970" spans="1:8" ht="20.100000000000001" customHeight="1" x14ac:dyDescent="0.25">
      <c r="A970" s="49">
        <v>1000007439</v>
      </c>
      <c r="B970" s="49" t="s">
        <v>10681</v>
      </c>
      <c r="C970" s="49" t="s">
        <v>14</v>
      </c>
      <c r="D970" s="49" t="s">
        <v>16850</v>
      </c>
      <c r="E970" s="49" t="s">
        <v>1647</v>
      </c>
      <c r="F970" s="49">
        <v>0</v>
      </c>
      <c r="G970" s="49">
        <v>20</v>
      </c>
      <c r="H970" s="49">
        <f t="shared" si="15"/>
        <v>20</v>
      </c>
    </row>
    <row r="971" spans="1:8" ht="20.100000000000001" customHeight="1" x14ac:dyDescent="0.25">
      <c r="A971" s="49">
        <v>1000007447</v>
      </c>
      <c r="B971" s="49" t="s">
        <v>317</v>
      </c>
      <c r="C971" s="49" t="s">
        <v>1675</v>
      </c>
      <c r="D971" s="49" t="s">
        <v>16850</v>
      </c>
      <c r="E971" s="49" t="s">
        <v>1647</v>
      </c>
      <c r="F971" s="49">
        <v>7</v>
      </c>
      <c r="G971" s="49">
        <v>8</v>
      </c>
      <c r="H971" s="49">
        <f t="shared" si="15"/>
        <v>15</v>
      </c>
    </row>
    <row r="972" spans="1:8" ht="20.100000000000001" customHeight="1" x14ac:dyDescent="0.25">
      <c r="A972" s="49">
        <v>1000007468</v>
      </c>
      <c r="B972" s="49" t="s">
        <v>318</v>
      </c>
      <c r="C972" s="49" t="s">
        <v>1676</v>
      </c>
      <c r="D972" s="49" t="s">
        <v>16850</v>
      </c>
      <c r="E972" s="49" t="s">
        <v>1647</v>
      </c>
      <c r="F972" s="49">
        <v>9741</v>
      </c>
      <c r="G972" s="49">
        <v>11668</v>
      </c>
      <c r="H972" s="49">
        <f t="shared" si="15"/>
        <v>21409</v>
      </c>
    </row>
    <row r="973" spans="1:8" ht="20.100000000000001" customHeight="1" x14ac:dyDescent="0.25">
      <c r="A973" s="49">
        <v>1000007487</v>
      </c>
      <c r="B973" s="49" t="s">
        <v>319</v>
      </c>
      <c r="C973" s="49" t="s">
        <v>22</v>
      </c>
      <c r="D973" s="49" t="s">
        <v>16850</v>
      </c>
      <c r="E973" s="49" t="s">
        <v>1647</v>
      </c>
      <c r="F973" s="49">
        <v>2730</v>
      </c>
      <c r="G973" s="49">
        <v>1410</v>
      </c>
      <c r="H973" s="49">
        <f t="shared" si="15"/>
        <v>4140</v>
      </c>
    </row>
    <row r="974" spans="1:8" ht="20.100000000000001" customHeight="1" x14ac:dyDescent="0.25">
      <c r="A974" s="49">
        <v>1000007488</v>
      </c>
      <c r="B974" s="49" t="s">
        <v>10682</v>
      </c>
      <c r="C974" s="49" t="s">
        <v>13</v>
      </c>
      <c r="D974" s="49" t="s">
        <v>16850</v>
      </c>
      <c r="E974" s="49" t="s">
        <v>1647</v>
      </c>
      <c r="F974" s="49">
        <v>1</v>
      </c>
      <c r="G974" s="49">
        <v>0</v>
      </c>
      <c r="H974" s="49">
        <f t="shared" si="15"/>
        <v>1</v>
      </c>
    </row>
    <row r="975" spans="1:8" ht="20.100000000000001" customHeight="1" x14ac:dyDescent="0.25">
      <c r="A975" s="49">
        <v>1000007489</v>
      </c>
      <c r="B975" s="49" t="s">
        <v>10683</v>
      </c>
      <c r="C975" s="49" t="s">
        <v>13</v>
      </c>
      <c r="D975" s="49" t="s">
        <v>16850</v>
      </c>
      <c r="E975" s="49" t="s">
        <v>1647</v>
      </c>
      <c r="F975" s="49">
        <v>95</v>
      </c>
      <c r="G975" s="49">
        <v>0</v>
      </c>
      <c r="H975" s="49">
        <f t="shared" si="15"/>
        <v>95</v>
      </c>
    </row>
    <row r="976" spans="1:8" ht="20.100000000000001" customHeight="1" x14ac:dyDescent="0.25">
      <c r="A976" s="49">
        <v>1000007498</v>
      </c>
      <c r="B976" s="49" t="s">
        <v>10684</v>
      </c>
      <c r="C976" s="49" t="s">
        <v>1668</v>
      </c>
      <c r="D976" s="49" t="s">
        <v>16850</v>
      </c>
      <c r="E976" s="49" t="s">
        <v>1647</v>
      </c>
      <c r="F976" s="49">
        <v>72</v>
      </c>
      <c r="G976" s="49">
        <v>6</v>
      </c>
      <c r="H976" s="49">
        <f t="shared" si="15"/>
        <v>78</v>
      </c>
    </row>
    <row r="977" spans="1:8" ht="20.100000000000001" customHeight="1" x14ac:dyDescent="0.25">
      <c r="A977" s="49">
        <v>1000007507</v>
      </c>
      <c r="B977" s="49" t="s">
        <v>10685</v>
      </c>
      <c r="C977" s="49" t="s">
        <v>1668</v>
      </c>
      <c r="D977" s="49" t="s">
        <v>16850</v>
      </c>
      <c r="E977" s="49" t="s">
        <v>1647</v>
      </c>
      <c r="F977" s="49">
        <v>41</v>
      </c>
      <c r="G977" s="49">
        <v>8</v>
      </c>
      <c r="H977" s="49">
        <f t="shared" si="15"/>
        <v>49</v>
      </c>
    </row>
    <row r="978" spans="1:8" ht="20.100000000000001" customHeight="1" x14ac:dyDescent="0.25">
      <c r="A978" s="49">
        <v>1000007517</v>
      </c>
      <c r="B978" s="49" t="s">
        <v>10686</v>
      </c>
      <c r="C978" s="49" t="s">
        <v>1669</v>
      </c>
      <c r="D978" s="49" t="s">
        <v>16850</v>
      </c>
      <c r="E978" s="49" t="s">
        <v>1647</v>
      </c>
      <c r="F978" s="49">
        <v>2310</v>
      </c>
      <c r="G978" s="49">
        <v>1080</v>
      </c>
      <c r="H978" s="49">
        <f t="shared" si="15"/>
        <v>3390</v>
      </c>
    </row>
    <row r="979" spans="1:8" ht="20.100000000000001" customHeight="1" x14ac:dyDescent="0.25">
      <c r="A979" s="49">
        <v>1000007527</v>
      </c>
      <c r="B979" s="49" t="s">
        <v>10687</v>
      </c>
      <c r="C979" s="49" t="s">
        <v>1668</v>
      </c>
      <c r="D979" s="49" t="s">
        <v>16850</v>
      </c>
      <c r="E979" s="49" t="s">
        <v>1647</v>
      </c>
      <c r="F979" s="49">
        <v>1</v>
      </c>
      <c r="G979" s="49">
        <v>0</v>
      </c>
      <c r="H979" s="49">
        <f t="shared" si="15"/>
        <v>1</v>
      </c>
    </row>
    <row r="980" spans="1:8" ht="20.100000000000001" customHeight="1" x14ac:dyDescent="0.25">
      <c r="A980" s="49">
        <v>1000007537</v>
      </c>
      <c r="B980" s="49" t="s">
        <v>10688</v>
      </c>
      <c r="C980" s="49" t="s">
        <v>1675</v>
      </c>
      <c r="D980" s="49" t="s">
        <v>16850</v>
      </c>
      <c r="E980" s="49" t="s">
        <v>1647</v>
      </c>
      <c r="F980" s="49">
        <v>42</v>
      </c>
      <c r="G980" s="49">
        <v>0</v>
      </c>
      <c r="H980" s="49">
        <f t="shared" si="15"/>
        <v>42</v>
      </c>
    </row>
    <row r="981" spans="1:8" ht="20.100000000000001" customHeight="1" x14ac:dyDescent="0.25">
      <c r="A981" s="49">
        <v>1000007547</v>
      </c>
      <c r="B981" s="49" t="s">
        <v>10689</v>
      </c>
      <c r="C981" s="49" t="s">
        <v>1675</v>
      </c>
      <c r="D981" s="49" t="s">
        <v>16850</v>
      </c>
      <c r="E981" s="49" t="s">
        <v>1647</v>
      </c>
      <c r="F981" s="49">
        <v>15</v>
      </c>
      <c r="G981" s="49">
        <v>28</v>
      </c>
      <c r="H981" s="49">
        <f t="shared" si="15"/>
        <v>43</v>
      </c>
    </row>
    <row r="982" spans="1:8" ht="20.100000000000001" customHeight="1" x14ac:dyDescent="0.25">
      <c r="A982" s="49">
        <v>1000007557</v>
      </c>
      <c r="B982" s="49" t="s">
        <v>10690</v>
      </c>
      <c r="C982" s="49" t="s">
        <v>1674</v>
      </c>
      <c r="D982" s="49" t="s">
        <v>16850</v>
      </c>
      <c r="E982" s="49" t="s">
        <v>1647</v>
      </c>
      <c r="F982" s="49">
        <v>1</v>
      </c>
      <c r="G982" s="49">
        <v>0</v>
      </c>
      <c r="H982" s="49">
        <f t="shared" si="15"/>
        <v>1</v>
      </c>
    </row>
    <row r="983" spans="1:8" ht="20.100000000000001" customHeight="1" x14ac:dyDescent="0.25">
      <c r="A983" s="49">
        <v>1000007559</v>
      </c>
      <c r="B983" s="49" t="s">
        <v>10691</v>
      </c>
      <c r="C983" s="49" t="s">
        <v>31</v>
      </c>
      <c r="D983" s="49" t="s">
        <v>16850</v>
      </c>
      <c r="E983" s="49" t="s">
        <v>1647</v>
      </c>
      <c r="F983" s="49">
        <v>0</v>
      </c>
      <c r="G983" s="49">
        <v>8</v>
      </c>
      <c r="H983" s="49">
        <f t="shared" si="15"/>
        <v>8</v>
      </c>
    </row>
    <row r="984" spans="1:8" ht="20.100000000000001" customHeight="1" x14ac:dyDescent="0.25">
      <c r="A984" s="49">
        <v>1000007568</v>
      </c>
      <c r="B984" s="49" t="s">
        <v>10692</v>
      </c>
      <c r="C984" s="49" t="s">
        <v>22</v>
      </c>
      <c r="D984" s="49" t="s">
        <v>16850</v>
      </c>
      <c r="E984" s="49" t="s">
        <v>1647</v>
      </c>
      <c r="F984" s="49">
        <v>3500</v>
      </c>
      <c r="G984" s="49">
        <v>96375</v>
      </c>
      <c r="H984" s="49">
        <f t="shared" si="15"/>
        <v>99875</v>
      </c>
    </row>
    <row r="985" spans="1:8" ht="20.100000000000001" customHeight="1" x14ac:dyDescent="0.25">
      <c r="A985" s="49">
        <v>1000007577</v>
      </c>
      <c r="B985" s="49" t="s">
        <v>10693</v>
      </c>
      <c r="C985" s="49" t="s">
        <v>1675</v>
      </c>
      <c r="D985" s="49" t="s">
        <v>16850</v>
      </c>
      <c r="E985" s="49" t="s">
        <v>1647</v>
      </c>
      <c r="F985" s="49">
        <v>3</v>
      </c>
      <c r="G985" s="49">
        <v>6</v>
      </c>
      <c r="H985" s="49">
        <f t="shared" si="15"/>
        <v>9</v>
      </c>
    </row>
    <row r="986" spans="1:8" ht="20.100000000000001" customHeight="1" x14ac:dyDescent="0.25">
      <c r="A986" s="49">
        <v>1000007587</v>
      </c>
      <c r="B986" s="49" t="s">
        <v>10694</v>
      </c>
      <c r="C986" s="49" t="s">
        <v>1668</v>
      </c>
      <c r="D986" s="49" t="s">
        <v>16850</v>
      </c>
      <c r="E986" s="49" t="s">
        <v>1647</v>
      </c>
      <c r="F986" s="49">
        <v>19</v>
      </c>
      <c r="G986" s="49">
        <v>16</v>
      </c>
      <c r="H986" s="49">
        <f t="shared" si="15"/>
        <v>35</v>
      </c>
    </row>
    <row r="987" spans="1:8" ht="20.100000000000001" customHeight="1" x14ac:dyDescent="0.25">
      <c r="A987" s="49">
        <v>1000007588</v>
      </c>
      <c r="B987" s="49" t="s">
        <v>10695</v>
      </c>
      <c r="C987" s="49" t="s">
        <v>1675</v>
      </c>
      <c r="D987" s="49" t="s">
        <v>16850</v>
      </c>
      <c r="E987" s="49" t="s">
        <v>1647</v>
      </c>
      <c r="F987" s="49">
        <v>0</v>
      </c>
      <c r="G987" s="49">
        <v>85</v>
      </c>
      <c r="H987" s="49">
        <f t="shared" si="15"/>
        <v>85</v>
      </c>
    </row>
    <row r="988" spans="1:8" ht="20.100000000000001" customHeight="1" x14ac:dyDescent="0.25">
      <c r="A988" s="49">
        <v>1000007597</v>
      </c>
      <c r="B988" s="49" t="s">
        <v>10696</v>
      </c>
      <c r="C988" s="49" t="s">
        <v>1676</v>
      </c>
      <c r="D988" s="49" t="s">
        <v>16850</v>
      </c>
      <c r="E988" s="49" t="s">
        <v>1647</v>
      </c>
      <c r="F988" s="49">
        <v>37</v>
      </c>
      <c r="G988" s="49">
        <v>0</v>
      </c>
      <c r="H988" s="49">
        <f t="shared" si="15"/>
        <v>37</v>
      </c>
    </row>
    <row r="989" spans="1:8" ht="20.100000000000001" customHeight="1" x14ac:dyDescent="0.25">
      <c r="A989" s="49">
        <v>1000007617</v>
      </c>
      <c r="B989" s="49" t="s">
        <v>10697</v>
      </c>
      <c r="C989" s="49" t="s">
        <v>1676</v>
      </c>
      <c r="D989" s="49" t="s">
        <v>16850</v>
      </c>
      <c r="E989" s="49" t="s">
        <v>1647</v>
      </c>
      <c r="F989" s="49">
        <v>434</v>
      </c>
      <c r="G989" s="49">
        <v>0</v>
      </c>
      <c r="H989" s="49">
        <f t="shared" si="15"/>
        <v>434</v>
      </c>
    </row>
    <row r="990" spans="1:8" ht="20.100000000000001" customHeight="1" x14ac:dyDescent="0.25">
      <c r="A990" s="49">
        <v>1000007627</v>
      </c>
      <c r="B990" s="49" t="s">
        <v>320</v>
      </c>
      <c r="C990" s="49" t="s">
        <v>1676</v>
      </c>
      <c r="D990" s="49" t="s">
        <v>16850</v>
      </c>
      <c r="E990" s="49" t="s">
        <v>1647</v>
      </c>
      <c r="F990" s="49">
        <v>4172</v>
      </c>
      <c r="G990" s="49">
        <v>0</v>
      </c>
      <c r="H990" s="49">
        <f t="shared" si="15"/>
        <v>4172</v>
      </c>
    </row>
    <row r="991" spans="1:8" ht="20.100000000000001" customHeight="1" x14ac:dyDescent="0.25">
      <c r="A991" s="49">
        <v>1000007667</v>
      </c>
      <c r="B991" s="49" t="s">
        <v>10698</v>
      </c>
      <c r="C991" s="49" t="s">
        <v>1675</v>
      </c>
      <c r="D991" s="49" t="s">
        <v>16850</v>
      </c>
      <c r="E991" s="49" t="s">
        <v>1647</v>
      </c>
      <c r="F991" s="49">
        <v>70</v>
      </c>
      <c r="G991" s="49">
        <v>24</v>
      </c>
      <c r="H991" s="49">
        <f t="shared" si="15"/>
        <v>94</v>
      </c>
    </row>
    <row r="992" spans="1:8" ht="20.100000000000001" customHeight="1" x14ac:dyDescent="0.25">
      <c r="A992" s="49">
        <v>1000007668</v>
      </c>
      <c r="B992" s="49" t="s">
        <v>10699</v>
      </c>
      <c r="C992" s="49" t="s">
        <v>1675</v>
      </c>
      <c r="D992" s="49" t="s">
        <v>16850</v>
      </c>
      <c r="E992" s="49" t="s">
        <v>1647</v>
      </c>
      <c r="F992" s="49">
        <v>27</v>
      </c>
      <c r="G992" s="49">
        <v>0</v>
      </c>
      <c r="H992" s="49">
        <f t="shared" si="15"/>
        <v>27</v>
      </c>
    </row>
    <row r="993" spans="1:8" ht="20.100000000000001" customHeight="1" x14ac:dyDescent="0.25">
      <c r="A993" s="49">
        <v>1000007670</v>
      </c>
      <c r="B993" s="49" t="s">
        <v>321</v>
      </c>
      <c r="C993" s="49" t="s">
        <v>22</v>
      </c>
      <c r="D993" s="49" t="s">
        <v>16850</v>
      </c>
      <c r="E993" s="49" t="s">
        <v>1647</v>
      </c>
      <c r="F993" s="49">
        <v>231</v>
      </c>
      <c r="G993" s="49">
        <v>0</v>
      </c>
      <c r="H993" s="49">
        <f t="shared" si="15"/>
        <v>231</v>
      </c>
    </row>
    <row r="994" spans="1:8" ht="20.100000000000001" customHeight="1" x14ac:dyDescent="0.25">
      <c r="A994" s="49">
        <v>1000007671</v>
      </c>
      <c r="B994" s="49" t="s">
        <v>10700</v>
      </c>
      <c r="C994" s="49" t="s">
        <v>22</v>
      </c>
      <c r="D994" s="49" t="s">
        <v>16850</v>
      </c>
      <c r="E994" s="49" t="s">
        <v>1647</v>
      </c>
      <c r="F994" s="49">
        <v>0</v>
      </c>
      <c r="G994" s="49">
        <v>704</v>
      </c>
      <c r="H994" s="49">
        <f t="shared" si="15"/>
        <v>704</v>
      </c>
    </row>
    <row r="995" spans="1:8" ht="20.100000000000001" customHeight="1" x14ac:dyDescent="0.25">
      <c r="A995" s="49">
        <v>1000007672</v>
      </c>
      <c r="B995" s="49" t="s">
        <v>322</v>
      </c>
      <c r="C995" s="49" t="s">
        <v>13</v>
      </c>
      <c r="D995" s="49" t="s">
        <v>16850</v>
      </c>
      <c r="E995" s="49" t="s">
        <v>1647</v>
      </c>
      <c r="F995" s="49">
        <v>6984</v>
      </c>
      <c r="G995" s="49">
        <v>4056</v>
      </c>
      <c r="H995" s="49">
        <f t="shared" si="15"/>
        <v>11040</v>
      </c>
    </row>
    <row r="996" spans="1:8" ht="20.100000000000001" customHeight="1" x14ac:dyDescent="0.25">
      <c r="A996" s="49">
        <v>1000007677</v>
      </c>
      <c r="B996" s="49" t="s">
        <v>323</v>
      </c>
      <c r="C996" s="49" t="s">
        <v>1675</v>
      </c>
      <c r="D996" s="49" t="s">
        <v>16850</v>
      </c>
      <c r="E996" s="49" t="s">
        <v>1647</v>
      </c>
      <c r="F996" s="49">
        <v>0</v>
      </c>
      <c r="G996" s="49">
        <v>424</v>
      </c>
      <c r="H996" s="49">
        <f t="shared" si="15"/>
        <v>424</v>
      </c>
    </row>
    <row r="997" spans="1:8" ht="20.100000000000001" customHeight="1" x14ac:dyDescent="0.25">
      <c r="A997" s="49">
        <v>1000007678</v>
      </c>
      <c r="B997" s="49" t="s">
        <v>10701</v>
      </c>
      <c r="C997" s="49" t="s">
        <v>1669</v>
      </c>
      <c r="D997" s="49" t="s">
        <v>16850</v>
      </c>
      <c r="E997" s="49" t="s">
        <v>1647</v>
      </c>
      <c r="F997" s="49">
        <v>0</v>
      </c>
      <c r="G997" s="49">
        <v>120</v>
      </c>
      <c r="H997" s="49">
        <f t="shared" si="15"/>
        <v>120</v>
      </c>
    </row>
    <row r="998" spans="1:8" ht="20.100000000000001" customHeight="1" x14ac:dyDescent="0.25">
      <c r="A998" s="49">
        <v>1000007679</v>
      </c>
      <c r="B998" s="49" t="s">
        <v>10702</v>
      </c>
      <c r="C998" s="49" t="s">
        <v>1676</v>
      </c>
      <c r="D998" s="49" t="s">
        <v>16850</v>
      </c>
      <c r="E998" s="49" t="s">
        <v>1647</v>
      </c>
      <c r="F998" s="49">
        <v>5</v>
      </c>
      <c r="G998" s="49">
        <v>0</v>
      </c>
      <c r="H998" s="49">
        <f t="shared" si="15"/>
        <v>5</v>
      </c>
    </row>
    <row r="999" spans="1:8" ht="20.100000000000001" customHeight="1" x14ac:dyDescent="0.25">
      <c r="A999" s="49">
        <v>1000007689</v>
      </c>
      <c r="B999" s="49" t="s">
        <v>10703</v>
      </c>
      <c r="C999" s="49" t="s">
        <v>1669</v>
      </c>
      <c r="D999" s="49" t="s">
        <v>16850</v>
      </c>
      <c r="E999" s="49" t="s">
        <v>1647</v>
      </c>
      <c r="F999" s="49">
        <v>0</v>
      </c>
      <c r="G999" s="49">
        <v>90</v>
      </c>
      <c r="H999" s="49">
        <f t="shared" si="15"/>
        <v>90</v>
      </c>
    </row>
    <row r="1000" spans="1:8" ht="20.100000000000001" customHeight="1" x14ac:dyDescent="0.25">
      <c r="A1000" s="49">
        <v>1000007692</v>
      </c>
      <c r="B1000" s="49" t="s">
        <v>10704</v>
      </c>
      <c r="C1000" s="49" t="s">
        <v>1675</v>
      </c>
      <c r="D1000" s="49" t="s">
        <v>16850</v>
      </c>
      <c r="E1000" s="49" t="s">
        <v>1647</v>
      </c>
      <c r="F1000" s="49">
        <v>1744</v>
      </c>
      <c r="G1000" s="49">
        <v>287</v>
      </c>
      <c r="H1000" s="49">
        <f t="shared" si="15"/>
        <v>2031</v>
      </c>
    </row>
    <row r="1001" spans="1:8" ht="20.100000000000001" customHeight="1" x14ac:dyDescent="0.25">
      <c r="A1001" s="49">
        <v>1000007697</v>
      </c>
      <c r="B1001" s="49" t="s">
        <v>324</v>
      </c>
      <c r="C1001" s="49" t="s">
        <v>32</v>
      </c>
      <c r="D1001" s="49" t="s">
        <v>16850</v>
      </c>
      <c r="E1001" s="49" t="s">
        <v>1647</v>
      </c>
      <c r="F1001" s="49">
        <v>1</v>
      </c>
      <c r="G1001" s="49">
        <v>0</v>
      </c>
      <c r="H1001" s="49">
        <f t="shared" si="15"/>
        <v>1</v>
      </c>
    </row>
    <row r="1002" spans="1:8" ht="20.100000000000001" customHeight="1" x14ac:dyDescent="0.25">
      <c r="A1002" s="49">
        <v>1000007698</v>
      </c>
      <c r="B1002" s="49" t="s">
        <v>10705</v>
      </c>
      <c r="C1002" s="49" t="s">
        <v>32</v>
      </c>
      <c r="D1002" s="49" t="s">
        <v>16850</v>
      </c>
      <c r="E1002" s="49" t="s">
        <v>1647</v>
      </c>
      <c r="F1002" s="49">
        <v>1</v>
      </c>
      <c r="G1002" s="49">
        <v>0</v>
      </c>
      <c r="H1002" s="49">
        <f t="shared" si="15"/>
        <v>1</v>
      </c>
    </row>
    <row r="1003" spans="1:8" ht="20.100000000000001" customHeight="1" x14ac:dyDescent="0.25">
      <c r="A1003" s="49">
        <v>1000007703</v>
      </c>
      <c r="B1003" s="49" t="s">
        <v>325</v>
      </c>
      <c r="C1003" s="49" t="s">
        <v>1675</v>
      </c>
      <c r="D1003" s="49" t="s">
        <v>16850</v>
      </c>
      <c r="E1003" s="49" t="s">
        <v>1647</v>
      </c>
      <c r="F1003" s="49">
        <v>55</v>
      </c>
      <c r="G1003" s="49">
        <v>0</v>
      </c>
      <c r="H1003" s="49">
        <f t="shared" si="15"/>
        <v>55</v>
      </c>
    </row>
    <row r="1004" spans="1:8" ht="20.100000000000001" customHeight="1" x14ac:dyDescent="0.25">
      <c r="A1004" s="49">
        <v>1000007707</v>
      </c>
      <c r="B1004" s="49" t="s">
        <v>10706</v>
      </c>
      <c r="C1004" s="49" t="s">
        <v>1675</v>
      </c>
      <c r="D1004" s="49" t="s">
        <v>16850</v>
      </c>
      <c r="E1004" s="49" t="s">
        <v>1647</v>
      </c>
      <c r="F1004" s="49">
        <v>45</v>
      </c>
      <c r="G1004" s="49">
        <v>36</v>
      </c>
      <c r="H1004" s="49">
        <f t="shared" si="15"/>
        <v>81</v>
      </c>
    </row>
    <row r="1005" spans="1:8" ht="20.100000000000001" customHeight="1" x14ac:dyDescent="0.25">
      <c r="A1005" s="49">
        <v>1000007717</v>
      </c>
      <c r="B1005" s="49" t="s">
        <v>10707</v>
      </c>
      <c r="C1005" s="49" t="s">
        <v>1669</v>
      </c>
      <c r="D1005" s="49" t="s">
        <v>16850</v>
      </c>
      <c r="E1005" s="49" t="s">
        <v>1647</v>
      </c>
      <c r="F1005" s="49">
        <v>570</v>
      </c>
      <c r="G1005" s="49">
        <v>0</v>
      </c>
      <c r="H1005" s="49">
        <f t="shared" si="15"/>
        <v>570</v>
      </c>
    </row>
    <row r="1006" spans="1:8" ht="20.100000000000001" customHeight="1" x14ac:dyDescent="0.25">
      <c r="A1006" s="49">
        <v>1000007719</v>
      </c>
      <c r="B1006" s="49" t="s">
        <v>326</v>
      </c>
      <c r="C1006" s="49" t="s">
        <v>1675</v>
      </c>
      <c r="D1006" s="49" t="s">
        <v>16850</v>
      </c>
      <c r="E1006" s="49" t="s">
        <v>1647</v>
      </c>
      <c r="F1006" s="49">
        <v>710</v>
      </c>
      <c r="G1006" s="49">
        <v>1320</v>
      </c>
      <c r="H1006" s="49">
        <f t="shared" si="15"/>
        <v>2030</v>
      </c>
    </row>
    <row r="1007" spans="1:8" ht="20.100000000000001" customHeight="1" x14ac:dyDescent="0.25">
      <c r="A1007" s="49">
        <v>1000007722</v>
      </c>
      <c r="B1007" s="49" t="s">
        <v>10708</v>
      </c>
      <c r="C1007" s="49" t="s">
        <v>1669</v>
      </c>
      <c r="D1007" s="49" t="s">
        <v>16850</v>
      </c>
      <c r="E1007" s="49" t="s">
        <v>1647</v>
      </c>
      <c r="F1007" s="49">
        <v>990</v>
      </c>
      <c r="G1007" s="49">
        <v>210</v>
      </c>
      <c r="H1007" s="49">
        <f t="shared" si="15"/>
        <v>1200</v>
      </c>
    </row>
    <row r="1008" spans="1:8" ht="20.100000000000001" customHeight="1" x14ac:dyDescent="0.25">
      <c r="A1008" s="49">
        <v>1000007728</v>
      </c>
      <c r="B1008" s="49" t="s">
        <v>10709</v>
      </c>
      <c r="C1008" s="49" t="s">
        <v>22</v>
      </c>
      <c r="D1008" s="49" t="s">
        <v>16850</v>
      </c>
      <c r="E1008" s="49" t="s">
        <v>1647</v>
      </c>
      <c r="F1008" s="49">
        <v>45</v>
      </c>
      <c r="G1008" s="49">
        <v>0</v>
      </c>
      <c r="H1008" s="49">
        <f t="shared" si="15"/>
        <v>45</v>
      </c>
    </row>
    <row r="1009" spans="1:8" ht="20.100000000000001" customHeight="1" x14ac:dyDescent="0.25">
      <c r="A1009" s="49">
        <v>1000007730</v>
      </c>
      <c r="B1009" s="49" t="s">
        <v>327</v>
      </c>
      <c r="C1009" s="49" t="s">
        <v>13</v>
      </c>
      <c r="D1009" s="49" t="s">
        <v>16850</v>
      </c>
      <c r="E1009" s="49" t="s">
        <v>1647</v>
      </c>
      <c r="F1009" s="49">
        <v>2</v>
      </c>
      <c r="G1009" s="49">
        <v>0</v>
      </c>
      <c r="H1009" s="49">
        <f t="shared" si="15"/>
        <v>2</v>
      </c>
    </row>
    <row r="1010" spans="1:8" ht="20.100000000000001" customHeight="1" x14ac:dyDescent="0.25">
      <c r="A1010" s="49">
        <v>1000007732</v>
      </c>
      <c r="B1010" s="49" t="s">
        <v>10710</v>
      </c>
      <c r="C1010" s="49" t="s">
        <v>1675</v>
      </c>
      <c r="D1010" s="49" t="s">
        <v>16850</v>
      </c>
      <c r="E1010" s="49" t="s">
        <v>1647</v>
      </c>
      <c r="F1010" s="104">
        <v>6</v>
      </c>
      <c r="G1010" s="104">
        <v>6</v>
      </c>
      <c r="H1010" s="49">
        <f t="shared" si="15"/>
        <v>12</v>
      </c>
    </row>
    <row r="1011" spans="1:8" ht="20.100000000000001" customHeight="1" x14ac:dyDescent="0.25">
      <c r="A1011" s="49">
        <v>1000007733</v>
      </c>
      <c r="B1011" s="49" t="s">
        <v>10711</v>
      </c>
      <c r="C1011" s="49" t="s">
        <v>13</v>
      </c>
      <c r="D1011" s="49" t="s">
        <v>16850</v>
      </c>
      <c r="E1011" s="49" t="s">
        <v>1647</v>
      </c>
      <c r="F1011" s="49">
        <v>20</v>
      </c>
      <c r="G1011" s="49">
        <v>38</v>
      </c>
      <c r="H1011" s="49">
        <f t="shared" si="15"/>
        <v>58</v>
      </c>
    </row>
    <row r="1012" spans="1:8" ht="20.100000000000001" customHeight="1" x14ac:dyDescent="0.25">
      <c r="A1012" s="49">
        <v>1000007734</v>
      </c>
      <c r="B1012" s="49" t="s">
        <v>10712</v>
      </c>
      <c r="C1012" s="49" t="s">
        <v>1669</v>
      </c>
      <c r="D1012" s="49" t="s">
        <v>16850</v>
      </c>
      <c r="E1012" s="49" t="s">
        <v>1647</v>
      </c>
      <c r="F1012" s="49">
        <v>1080</v>
      </c>
      <c r="G1012" s="49">
        <v>120</v>
      </c>
      <c r="H1012" s="49">
        <f t="shared" si="15"/>
        <v>1200</v>
      </c>
    </row>
    <row r="1013" spans="1:8" ht="20.100000000000001" customHeight="1" x14ac:dyDescent="0.25">
      <c r="A1013" s="49">
        <v>1000007750</v>
      </c>
      <c r="B1013" s="49" t="s">
        <v>328</v>
      </c>
      <c r="C1013" s="49" t="s">
        <v>32</v>
      </c>
      <c r="D1013" s="49" t="s">
        <v>16850</v>
      </c>
      <c r="E1013" s="49" t="s">
        <v>1647</v>
      </c>
      <c r="F1013" s="49">
        <v>1</v>
      </c>
      <c r="G1013" s="49">
        <v>0</v>
      </c>
      <c r="H1013" s="49">
        <f t="shared" si="15"/>
        <v>1</v>
      </c>
    </row>
    <row r="1014" spans="1:8" ht="20.100000000000001" customHeight="1" x14ac:dyDescent="0.25">
      <c r="A1014" s="49">
        <v>1000007751</v>
      </c>
      <c r="B1014" s="49" t="s">
        <v>329</v>
      </c>
      <c r="C1014" s="49" t="s">
        <v>32</v>
      </c>
      <c r="D1014" s="49" t="s">
        <v>16850</v>
      </c>
      <c r="E1014" s="49" t="s">
        <v>1647</v>
      </c>
      <c r="F1014" s="49">
        <v>1</v>
      </c>
      <c r="G1014" s="49">
        <v>0</v>
      </c>
      <c r="H1014" s="49">
        <f t="shared" si="15"/>
        <v>1</v>
      </c>
    </row>
    <row r="1015" spans="1:8" ht="20.100000000000001" customHeight="1" x14ac:dyDescent="0.25">
      <c r="A1015" s="49">
        <v>1000007752</v>
      </c>
      <c r="B1015" s="49" t="s">
        <v>330</v>
      </c>
      <c r="C1015" s="49" t="s">
        <v>32</v>
      </c>
      <c r="D1015" s="49" t="s">
        <v>16850</v>
      </c>
      <c r="E1015" s="49" t="s">
        <v>1647</v>
      </c>
      <c r="F1015" s="49">
        <v>1</v>
      </c>
      <c r="G1015" s="49">
        <v>0</v>
      </c>
      <c r="H1015" s="49">
        <f t="shared" si="15"/>
        <v>1</v>
      </c>
    </row>
    <row r="1016" spans="1:8" ht="20.100000000000001" customHeight="1" x14ac:dyDescent="0.25">
      <c r="A1016" s="49">
        <v>1000007755</v>
      </c>
      <c r="B1016" s="49" t="s">
        <v>10713</v>
      </c>
      <c r="C1016" s="49" t="s">
        <v>32</v>
      </c>
      <c r="D1016" s="49" t="s">
        <v>16850</v>
      </c>
      <c r="E1016" s="49" t="s">
        <v>1647</v>
      </c>
      <c r="F1016" s="49">
        <v>1</v>
      </c>
      <c r="G1016" s="49">
        <v>0</v>
      </c>
      <c r="H1016" s="49">
        <f t="shared" si="15"/>
        <v>1</v>
      </c>
    </row>
    <row r="1017" spans="1:8" ht="20.100000000000001" customHeight="1" x14ac:dyDescent="0.25">
      <c r="A1017" s="49">
        <v>1000007757</v>
      </c>
      <c r="B1017" s="49" t="s">
        <v>331</v>
      </c>
      <c r="C1017" s="49" t="s">
        <v>32</v>
      </c>
      <c r="D1017" s="49" t="s">
        <v>16850</v>
      </c>
      <c r="E1017" s="49" t="s">
        <v>1647</v>
      </c>
      <c r="F1017" s="49">
        <v>1</v>
      </c>
      <c r="G1017" s="49">
        <v>0</v>
      </c>
      <c r="H1017" s="49">
        <f t="shared" si="15"/>
        <v>1</v>
      </c>
    </row>
    <row r="1018" spans="1:8" ht="20.100000000000001" customHeight="1" x14ac:dyDescent="0.25">
      <c r="A1018" s="49">
        <v>1000007758</v>
      </c>
      <c r="B1018" s="49" t="s">
        <v>10714</v>
      </c>
      <c r="C1018" s="49" t="s">
        <v>32</v>
      </c>
      <c r="D1018" s="49" t="s">
        <v>16850</v>
      </c>
      <c r="E1018" s="49" t="s">
        <v>1647</v>
      </c>
      <c r="F1018" s="49">
        <v>1</v>
      </c>
      <c r="G1018" s="49">
        <v>0</v>
      </c>
      <c r="H1018" s="49">
        <f t="shared" si="15"/>
        <v>1</v>
      </c>
    </row>
    <row r="1019" spans="1:8" ht="20.100000000000001" customHeight="1" x14ac:dyDescent="0.25">
      <c r="A1019" s="49">
        <v>1000007760</v>
      </c>
      <c r="B1019" s="49" t="s">
        <v>10715</v>
      </c>
      <c r="C1019" s="49" t="s">
        <v>32</v>
      </c>
      <c r="D1019" s="49" t="s">
        <v>16850</v>
      </c>
      <c r="E1019" s="49" t="s">
        <v>1647</v>
      </c>
      <c r="F1019" s="49">
        <v>1</v>
      </c>
      <c r="G1019" s="49">
        <v>0</v>
      </c>
      <c r="H1019" s="49">
        <f t="shared" si="15"/>
        <v>1</v>
      </c>
    </row>
    <row r="1020" spans="1:8" ht="20.100000000000001" customHeight="1" x14ac:dyDescent="0.25">
      <c r="A1020" s="49">
        <v>1000007762</v>
      </c>
      <c r="B1020" s="49" t="s">
        <v>10716</v>
      </c>
      <c r="C1020" s="49" t="s">
        <v>14</v>
      </c>
      <c r="D1020" s="49" t="s">
        <v>16850</v>
      </c>
      <c r="E1020" s="49" t="s">
        <v>1647</v>
      </c>
      <c r="F1020" s="49">
        <v>185</v>
      </c>
      <c r="G1020" s="49">
        <v>90</v>
      </c>
      <c r="H1020" s="49">
        <f t="shared" si="15"/>
        <v>275</v>
      </c>
    </row>
    <row r="1021" spans="1:8" ht="20.100000000000001" customHeight="1" x14ac:dyDescent="0.25">
      <c r="A1021" s="49">
        <v>1000007763</v>
      </c>
      <c r="B1021" s="49" t="s">
        <v>10717</v>
      </c>
      <c r="C1021" s="49" t="s">
        <v>14</v>
      </c>
      <c r="D1021" s="49" t="s">
        <v>16850</v>
      </c>
      <c r="E1021" s="49" t="s">
        <v>1647</v>
      </c>
      <c r="F1021" s="49">
        <v>15</v>
      </c>
      <c r="G1021" s="49">
        <v>0</v>
      </c>
      <c r="H1021" s="49">
        <f t="shared" si="15"/>
        <v>15</v>
      </c>
    </row>
    <row r="1022" spans="1:8" ht="20.100000000000001" customHeight="1" x14ac:dyDescent="0.25">
      <c r="A1022" s="49">
        <v>1000007765</v>
      </c>
      <c r="B1022" s="49" t="s">
        <v>10718</v>
      </c>
      <c r="C1022" s="49" t="s">
        <v>1675</v>
      </c>
      <c r="D1022" s="49" t="s">
        <v>16850</v>
      </c>
      <c r="E1022" s="49" t="s">
        <v>1647</v>
      </c>
      <c r="F1022" s="49">
        <v>708</v>
      </c>
      <c r="G1022" s="49">
        <v>0</v>
      </c>
      <c r="H1022" s="49">
        <f t="shared" si="15"/>
        <v>708</v>
      </c>
    </row>
    <row r="1023" spans="1:8" ht="20.100000000000001" customHeight="1" x14ac:dyDescent="0.25">
      <c r="A1023" s="49">
        <v>1000007772</v>
      </c>
      <c r="B1023" s="49" t="s">
        <v>10719</v>
      </c>
      <c r="C1023" s="49" t="s">
        <v>1676</v>
      </c>
      <c r="D1023" s="49" t="s">
        <v>16850</v>
      </c>
      <c r="E1023" s="49" t="s">
        <v>1647</v>
      </c>
      <c r="F1023" s="49">
        <v>2424</v>
      </c>
      <c r="G1023" s="49">
        <v>200</v>
      </c>
      <c r="H1023" s="49">
        <f t="shared" si="15"/>
        <v>2624</v>
      </c>
    </row>
    <row r="1024" spans="1:8" ht="20.100000000000001" customHeight="1" x14ac:dyDescent="0.25">
      <c r="A1024" s="49">
        <v>1000007821</v>
      </c>
      <c r="B1024" s="49" t="s">
        <v>10720</v>
      </c>
      <c r="C1024" s="49" t="s">
        <v>32</v>
      </c>
      <c r="D1024" s="49" t="s">
        <v>16850</v>
      </c>
      <c r="E1024" s="49" t="s">
        <v>1647</v>
      </c>
      <c r="F1024" s="49">
        <v>1</v>
      </c>
      <c r="G1024" s="49">
        <v>0</v>
      </c>
      <c r="H1024" s="49">
        <f t="shared" si="15"/>
        <v>1</v>
      </c>
    </row>
    <row r="1025" spans="1:8" ht="20.100000000000001" customHeight="1" x14ac:dyDescent="0.25">
      <c r="A1025" s="49">
        <v>1000007822</v>
      </c>
      <c r="B1025" s="49" t="s">
        <v>332</v>
      </c>
      <c r="C1025" s="49" t="s">
        <v>32</v>
      </c>
      <c r="D1025" s="49" t="s">
        <v>16850</v>
      </c>
      <c r="E1025" s="49" t="s">
        <v>1647</v>
      </c>
      <c r="F1025" s="49">
        <v>1</v>
      </c>
      <c r="G1025" s="49">
        <v>0</v>
      </c>
      <c r="H1025" s="49">
        <f t="shared" si="15"/>
        <v>1</v>
      </c>
    </row>
    <row r="1026" spans="1:8" ht="20.100000000000001" customHeight="1" x14ac:dyDescent="0.25">
      <c r="A1026" s="49">
        <v>1000007828</v>
      </c>
      <c r="B1026" s="49" t="s">
        <v>333</v>
      </c>
      <c r="C1026" s="49" t="s">
        <v>32</v>
      </c>
      <c r="D1026" s="49" t="s">
        <v>16850</v>
      </c>
      <c r="E1026" s="49" t="s">
        <v>1647</v>
      </c>
      <c r="F1026" s="49">
        <v>1</v>
      </c>
      <c r="G1026" s="49">
        <v>0</v>
      </c>
      <c r="H1026" s="49">
        <f t="shared" ref="H1026:H1089" si="16">F1026+G1026</f>
        <v>1</v>
      </c>
    </row>
    <row r="1027" spans="1:8" ht="20.100000000000001" customHeight="1" x14ac:dyDescent="0.25">
      <c r="A1027" s="49">
        <v>1000007830</v>
      </c>
      <c r="B1027" s="49" t="s">
        <v>334</v>
      </c>
      <c r="C1027" s="49" t="s">
        <v>30</v>
      </c>
      <c r="D1027" s="49" t="s">
        <v>16850</v>
      </c>
      <c r="E1027" s="49" t="s">
        <v>1647</v>
      </c>
      <c r="F1027" s="49">
        <v>1</v>
      </c>
      <c r="G1027" s="49">
        <v>0</v>
      </c>
      <c r="H1027" s="49">
        <f t="shared" si="16"/>
        <v>1</v>
      </c>
    </row>
    <row r="1028" spans="1:8" ht="20.100000000000001" customHeight="1" x14ac:dyDescent="0.25">
      <c r="A1028" s="49">
        <v>1000007834</v>
      </c>
      <c r="B1028" s="49" t="s">
        <v>335</v>
      </c>
      <c r="C1028" s="49" t="s">
        <v>32</v>
      </c>
      <c r="D1028" s="49" t="s">
        <v>16850</v>
      </c>
      <c r="E1028" s="49" t="s">
        <v>1647</v>
      </c>
      <c r="F1028" s="49">
        <v>1</v>
      </c>
      <c r="G1028" s="49">
        <v>0</v>
      </c>
      <c r="H1028" s="49">
        <f t="shared" si="16"/>
        <v>1</v>
      </c>
    </row>
    <row r="1029" spans="1:8" ht="20.100000000000001" customHeight="1" x14ac:dyDescent="0.25">
      <c r="A1029" s="49">
        <v>1000007835</v>
      </c>
      <c r="B1029" s="49" t="s">
        <v>10721</v>
      </c>
      <c r="C1029" s="49" t="s">
        <v>32</v>
      </c>
      <c r="D1029" s="49" t="s">
        <v>16850</v>
      </c>
      <c r="E1029" s="49" t="s">
        <v>1647</v>
      </c>
      <c r="F1029" s="49">
        <v>1</v>
      </c>
      <c r="G1029" s="49">
        <v>0</v>
      </c>
      <c r="H1029" s="49">
        <f t="shared" si="16"/>
        <v>1</v>
      </c>
    </row>
    <row r="1030" spans="1:8" ht="20.100000000000001" customHeight="1" x14ac:dyDescent="0.25">
      <c r="A1030" s="49">
        <v>1000007845</v>
      </c>
      <c r="B1030" s="49" t="s">
        <v>10722</v>
      </c>
      <c r="C1030" s="49" t="s">
        <v>1668</v>
      </c>
      <c r="D1030" s="49" t="s">
        <v>16850</v>
      </c>
      <c r="E1030" s="49" t="s">
        <v>1647</v>
      </c>
      <c r="F1030" s="49">
        <v>11</v>
      </c>
      <c r="G1030" s="49">
        <v>53</v>
      </c>
      <c r="H1030" s="49">
        <f t="shared" si="16"/>
        <v>64</v>
      </c>
    </row>
    <row r="1031" spans="1:8" ht="20.100000000000001" customHeight="1" x14ac:dyDescent="0.25">
      <c r="A1031" s="49">
        <v>1000007848</v>
      </c>
      <c r="B1031" s="49" t="s">
        <v>10723</v>
      </c>
      <c r="C1031" s="49" t="s">
        <v>1669</v>
      </c>
      <c r="D1031" s="49" t="s">
        <v>16850</v>
      </c>
      <c r="E1031" s="49" t="s">
        <v>1647</v>
      </c>
      <c r="F1031" s="49">
        <v>720</v>
      </c>
      <c r="G1031" s="49">
        <v>0</v>
      </c>
      <c r="H1031" s="49">
        <f t="shared" si="16"/>
        <v>720</v>
      </c>
    </row>
    <row r="1032" spans="1:8" ht="20.100000000000001" customHeight="1" x14ac:dyDescent="0.25">
      <c r="A1032" s="49">
        <v>1000007857</v>
      </c>
      <c r="B1032" s="49" t="s">
        <v>10724</v>
      </c>
      <c r="C1032" s="49" t="s">
        <v>1675</v>
      </c>
      <c r="D1032" s="49" t="s">
        <v>16850</v>
      </c>
      <c r="E1032" s="49" t="s">
        <v>1647</v>
      </c>
      <c r="F1032" s="49">
        <v>1</v>
      </c>
      <c r="G1032" s="49">
        <v>0</v>
      </c>
      <c r="H1032" s="49">
        <f t="shared" si="16"/>
        <v>1</v>
      </c>
    </row>
    <row r="1033" spans="1:8" ht="20.100000000000001" customHeight="1" x14ac:dyDescent="0.25">
      <c r="A1033" s="49">
        <v>1000007858</v>
      </c>
      <c r="B1033" s="49" t="s">
        <v>10725</v>
      </c>
      <c r="C1033" s="49" t="s">
        <v>32</v>
      </c>
      <c r="D1033" s="49" t="s">
        <v>16850</v>
      </c>
      <c r="E1033" s="49" t="s">
        <v>1647</v>
      </c>
      <c r="F1033" s="49">
        <v>26</v>
      </c>
      <c r="G1033" s="49">
        <v>4</v>
      </c>
      <c r="H1033" s="49">
        <f t="shared" si="16"/>
        <v>30</v>
      </c>
    </row>
    <row r="1034" spans="1:8" ht="20.100000000000001" customHeight="1" x14ac:dyDescent="0.25">
      <c r="A1034" s="49">
        <v>1000007867</v>
      </c>
      <c r="B1034" s="49" t="s">
        <v>336</v>
      </c>
      <c r="C1034" s="49" t="s">
        <v>1675</v>
      </c>
      <c r="D1034" s="49" t="s">
        <v>16850</v>
      </c>
      <c r="E1034" s="49" t="s">
        <v>1647</v>
      </c>
      <c r="F1034" s="49">
        <v>3160</v>
      </c>
      <c r="G1034" s="49">
        <v>2490</v>
      </c>
      <c r="H1034" s="49">
        <f t="shared" si="16"/>
        <v>5650</v>
      </c>
    </row>
    <row r="1035" spans="1:8" ht="20.100000000000001" customHeight="1" x14ac:dyDescent="0.25">
      <c r="A1035" s="49">
        <v>1000007907</v>
      </c>
      <c r="B1035" s="49" t="s">
        <v>10726</v>
      </c>
      <c r="C1035" s="49" t="s">
        <v>1669</v>
      </c>
      <c r="D1035" s="49" t="s">
        <v>16850</v>
      </c>
      <c r="E1035" s="49" t="s">
        <v>1647</v>
      </c>
      <c r="F1035" s="49">
        <v>10320</v>
      </c>
      <c r="G1035" s="49">
        <v>6600</v>
      </c>
      <c r="H1035" s="49">
        <f t="shared" si="16"/>
        <v>16920</v>
      </c>
    </row>
    <row r="1036" spans="1:8" ht="20.100000000000001" customHeight="1" x14ac:dyDescent="0.25">
      <c r="A1036" s="49">
        <v>1000007908</v>
      </c>
      <c r="B1036" s="49" t="s">
        <v>337</v>
      </c>
      <c r="C1036" s="49" t="s">
        <v>32</v>
      </c>
      <c r="D1036" s="49" t="s">
        <v>16850</v>
      </c>
      <c r="E1036" s="49" t="s">
        <v>1647</v>
      </c>
      <c r="F1036" s="104">
        <v>6</v>
      </c>
      <c r="G1036" s="104">
        <v>6</v>
      </c>
      <c r="H1036" s="49">
        <f t="shared" si="16"/>
        <v>12</v>
      </c>
    </row>
    <row r="1037" spans="1:8" ht="20.100000000000001" customHeight="1" x14ac:dyDescent="0.25">
      <c r="A1037" s="49">
        <v>1000007910</v>
      </c>
      <c r="B1037" s="49" t="s">
        <v>10727</v>
      </c>
      <c r="C1037" s="49" t="s">
        <v>32</v>
      </c>
      <c r="D1037" s="49" t="s">
        <v>16850</v>
      </c>
      <c r="E1037" s="49" t="s">
        <v>1647</v>
      </c>
      <c r="F1037" s="104">
        <v>6</v>
      </c>
      <c r="G1037" s="104">
        <v>6</v>
      </c>
      <c r="H1037" s="49">
        <f t="shared" si="16"/>
        <v>12</v>
      </c>
    </row>
    <row r="1038" spans="1:8" ht="20.100000000000001" customHeight="1" x14ac:dyDescent="0.25">
      <c r="A1038" s="49">
        <v>1000007911</v>
      </c>
      <c r="B1038" s="49" t="s">
        <v>338</v>
      </c>
      <c r="C1038" s="49" t="s">
        <v>32</v>
      </c>
      <c r="D1038" s="49" t="s">
        <v>16850</v>
      </c>
      <c r="E1038" s="49" t="s">
        <v>1647</v>
      </c>
      <c r="F1038" s="49">
        <v>1</v>
      </c>
      <c r="G1038" s="49">
        <v>0</v>
      </c>
      <c r="H1038" s="49">
        <f t="shared" si="16"/>
        <v>1</v>
      </c>
    </row>
    <row r="1039" spans="1:8" ht="20.100000000000001" customHeight="1" x14ac:dyDescent="0.25">
      <c r="A1039" s="49">
        <v>1000007915</v>
      </c>
      <c r="B1039" s="49" t="s">
        <v>339</v>
      </c>
      <c r="C1039" s="49" t="s">
        <v>13</v>
      </c>
      <c r="D1039" s="49" t="s">
        <v>16850</v>
      </c>
      <c r="E1039" s="49" t="s">
        <v>1647</v>
      </c>
      <c r="F1039" s="49">
        <v>1</v>
      </c>
      <c r="G1039" s="49">
        <v>0</v>
      </c>
      <c r="H1039" s="49">
        <f t="shared" si="16"/>
        <v>1</v>
      </c>
    </row>
    <row r="1040" spans="1:8" ht="20.100000000000001" customHeight="1" x14ac:dyDescent="0.25">
      <c r="A1040" s="49">
        <v>1000007919</v>
      </c>
      <c r="B1040" s="49" t="s">
        <v>340</v>
      </c>
      <c r="C1040" s="49" t="s">
        <v>1675</v>
      </c>
      <c r="D1040" s="49" t="s">
        <v>16850</v>
      </c>
      <c r="E1040" s="49" t="s">
        <v>1647</v>
      </c>
      <c r="F1040" s="49">
        <v>5</v>
      </c>
      <c r="G1040" s="49">
        <v>3</v>
      </c>
      <c r="H1040" s="49">
        <f t="shared" si="16"/>
        <v>8</v>
      </c>
    </row>
    <row r="1041" spans="1:8" ht="20.100000000000001" customHeight="1" x14ac:dyDescent="0.25">
      <c r="A1041" s="49">
        <v>1000007923</v>
      </c>
      <c r="B1041" s="49" t="s">
        <v>10728</v>
      </c>
      <c r="C1041" s="49" t="s">
        <v>1669</v>
      </c>
      <c r="D1041" s="49" t="s">
        <v>16850</v>
      </c>
      <c r="E1041" s="49" t="s">
        <v>1647</v>
      </c>
      <c r="F1041" s="49">
        <v>1236</v>
      </c>
      <c r="G1041" s="49">
        <v>0</v>
      </c>
      <c r="H1041" s="49">
        <f t="shared" si="16"/>
        <v>1236</v>
      </c>
    </row>
    <row r="1042" spans="1:8" ht="20.100000000000001" customHeight="1" x14ac:dyDescent="0.25">
      <c r="A1042" s="49">
        <v>1000007924</v>
      </c>
      <c r="B1042" s="49" t="s">
        <v>341</v>
      </c>
      <c r="C1042" s="49" t="s">
        <v>24</v>
      </c>
      <c r="D1042" s="49" t="s">
        <v>16850</v>
      </c>
      <c r="E1042" s="49" t="s">
        <v>1647</v>
      </c>
      <c r="F1042" s="49">
        <v>0</v>
      </c>
      <c r="G1042" s="49">
        <v>1034</v>
      </c>
      <c r="H1042" s="49">
        <f t="shared" si="16"/>
        <v>1034</v>
      </c>
    </row>
    <row r="1043" spans="1:8" ht="20.100000000000001" customHeight="1" x14ac:dyDescent="0.25">
      <c r="A1043" s="49">
        <v>1000007928</v>
      </c>
      <c r="B1043" s="49" t="s">
        <v>10729</v>
      </c>
      <c r="C1043" s="49" t="s">
        <v>1675</v>
      </c>
      <c r="D1043" s="49" t="s">
        <v>16850</v>
      </c>
      <c r="E1043" s="49" t="s">
        <v>1647</v>
      </c>
      <c r="F1043" s="49">
        <v>12</v>
      </c>
      <c r="G1043" s="49">
        <v>0</v>
      </c>
      <c r="H1043" s="49">
        <f t="shared" si="16"/>
        <v>12</v>
      </c>
    </row>
    <row r="1044" spans="1:8" ht="20.100000000000001" customHeight="1" x14ac:dyDescent="0.25">
      <c r="A1044" s="49">
        <v>1000007937</v>
      </c>
      <c r="B1044" s="49" t="s">
        <v>10730</v>
      </c>
      <c r="C1044" s="49" t="s">
        <v>1669</v>
      </c>
      <c r="D1044" s="49" t="s">
        <v>16850</v>
      </c>
      <c r="E1044" s="49" t="s">
        <v>1647</v>
      </c>
      <c r="F1044" s="49">
        <v>0</v>
      </c>
      <c r="G1044" s="49">
        <v>448</v>
      </c>
      <c r="H1044" s="49">
        <f t="shared" si="16"/>
        <v>448</v>
      </c>
    </row>
    <row r="1045" spans="1:8" ht="20.100000000000001" customHeight="1" x14ac:dyDescent="0.25">
      <c r="A1045" s="49">
        <v>1000007939</v>
      </c>
      <c r="B1045" s="49" t="s">
        <v>10731</v>
      </c>
      <c r="C1045" s="49" t="s">
        <v>1668</v>
      </c>
      <c r="D1045" s="49" t="s">
        <v>16850</v>
      </c>
      <c r="E1045" s="49" t="s">
        <v>1647</v>
      </c>
      <c r="F1045" s="49">
        <v>54</v>
      </c>
      <c r="G1045" s="49">
        <v>0</v>
      </c>
      <c r="H1045" s="49">
        <f t="shared" si="16"/>
        <v>54</v>
      </c>
    </row>
    <row r="1046" spans="1:8" ht="20.100000000000001" customHeight="1" x14ac:dyDescent="0.25">
      <c r="A1046" s="49">
        <v>1000007940</v>
      </c>
      <c r="B1046" s="49" t="s">
        <v>10732</v>
      </c>
      <c r="C1046" s="49" t="s">
        <v>32</v>
      </c>
      <c r="D1046" s="49" t="s">
        <v>16850</v>
      </c>
      <c r="E1046" s="49" t="s">
        <v>1647</v>
      </c>
      <c r="F1046" s="49">
        <v>231</v>
      </c>
      <c r="G1046" s="49">
        <v>32</v>
      </c>
      <c r="H1046" s="49">
        <f t="shared" si="16"/>
        <v>263</v>
      </c>
    </row>
    <row r="1047" spans="1:8" ht="20.100000000000001" customHeight="1" x14ac:dyDescent="0.25">
      <c r="A1047" s="49">
        <v>1000007948</v>
      </c>
      <c r="B1047" s="49" t="s">
        <v>10733</v>
      </c>
      <c r="C1047" s="49" t="s">
        <v>1675</v>
      </c>
      <c r="D1047" s="49" t="s">
        <v>16850</v>
      </c>
      <c r="E1047" s="49" t="s">
        <v>1647</v>
      </c>
      <c r="F1047" s="49">
        <v>65</v>
      </c>
      <c r="G1047" s="49">
        <v>50</v>
      </c>
      <c r="H1047" s="49">
        <f t="shared" si="16"/>
        <v>115</v>
      </c>
    </row>
    <row r="1048" spans="1:8" ht="20.100000000000001" customHeight="1" x14ac:dyDescent="0.25">
      <c r="A1048" s="49">
        <v>1000007949</v>
      </c>
      <c r="B1048" s="49" t="s">
        <v>10734</v>
      </c>
      <c r="C1048" s="49" t="s">
        <v>1675</v>
      </c>
      <c r="D1048" s="49" t="s">
        <v>16850</v>
      </c>
      <c r="E1048" s="49" t="s">
        <v>1647</v>
      </c>
      <c r="F1048" s="49">
        <v>160</v>
      </c>
      <c r="G1048" s="49">
        <v>1000</v>
      </c>
      <c r="H1048" s="49">
        <f t="shared" si="16"/>
        <v>1160</v>
      </c>
    </row>
    <row r="1049" spans="1:8" ht="20.100000000000001" customHeight="1" x14ac:dyDescent="0.25">
      <c r="A1049" s="49">
        <v>1000007951</v>
      </c>
      <c r="B1049" s="49" t="s">
        <v>10735</v>
      </c>
      <c r="C1049" s="49" t="s">
        <v>1669</v>
      </c>
      <c r="D1049" s="49" t="s">
        <v>16850</v>
      </c>
      <c r="E1049" s="49" t="s">
        <v>1647</v>
      </c>
      <c r="F1049" s="49">
        <v>1140</v>
      </c>
      <c r="G1049" s="49">
        <v>4080</v>
      </c>
      <c r="H1049" s="49">
        <f t="shared" si="16"/>
        <v>5220</v>
      </c>
    </row>
    <row r="1050" spans="1:8" ht="20.100000000000001" customHeight="1" x14ac:dyDescent="0.25">
      <c r="A1050" s="49">
        <v>1000007952</v>
      </c>
      <c r="B1050" s="49" t="s">
        <v>10736</v>
      </c>
      <c r="C1050" s="49" t="s">
        <v>1675</v>
      </c>
      <c r="D1050" s="49" t="s">
        <v>16850</v>
      </c>
      <c r="E1050" s="49" t="s">
        <v>1647</v>
      </c>
      <c r="F1050" s="49">
        <v>96</v>
      </c>
      <c r="G1050" s="49">
        <v>159</v>
      </c>
      <c r="H1050" s="49">
        <f t="shared" si="16"/>
        <v>255</v>
      </c>
    </row>
    <row r="1051" spans="1:8" ht="20.100000000000001" customHeight="1" x14ac:dyDescent="0.25">
      <c r="A1051" s="49">
        <v>1000007957</v>
      </c>
      <c r="B1051" s="49" t="s">
        <v>10737</v>
      </c>
      <c r="C1051" s="49" t="s">
        <v>1675</v>
      </c>
      <c r="D1051" s="49" t="s">
        <v>16850</v>
      </c>
      <c r="E1051" s="49" t="s">
        <v>1647</v>
      </c>
      <c r="F1051" s="49">
        <v>0</v>
      </c>
      <c r="G1051" s="49">
        <v>811</v>
      </c>
      <c r="H1051" s="49">
        <f t="shared" si="16"/>
        <v>811</v>
      </c>
    </row>
    <row r="1052" spans="1:8" ht="20.100000000000001" customHeight="1" x14ac:dyDescent="0.25">
      <c r="A1052" s="49">
        <v>1000008047</v>
      </c>
      <c r="B1052" s="49" t="s">
        <v>342</v>
      </c>
      <c r="C1052" s="49" t="s">
        <v>30</v>
      </c>
      <c r="D1052" s="49" t="s">
        <v>16850</v>
      </c>
      <c r="E1052" s="49" t="s">
        <v>1647</v>
      </c>
      <c r="F1052" s="104">
        <v>6</v>
      </c>
      <c r="G1052" s="104">
        <v>6</v>
      </c>
      <c r="H1052" s="49">
        <f t="shared" si="16"/>
        <v>12</v>
      </c>
    </row>
    <row r="1053" spans="1:8" ht="20.100000000000001" customHeight="1" x14ac:dyDescent="0.25">
      <c r="A1053" s="49">
        <v>1000008049</v>
      </c>
      <c r="B1053" s="49" t="s">
        <v>10738</v>
      </c>
      <c r="C1053" s="49" t="s">
        <v>1675</v>
      </c>
      <c r="D1053" s="49" t="s">
        <v>16850</v>
      </c>
      <c r="E1053" s="49" t="s">
        <v>1647</v>
      </c>
      <c r="F1053" s="49">
        <v>216</v>
      </c>
      <c r="G1053" s="49">
        <v>10</v>
      </c>
      <c r="H1053" s="49">
        <f t="shared" si="16"/>
        <v>226</v>
      </c>
    </row>
    <row r="1054" spans="1:8" ht="20.100000000000001" customHeight="1" x14ac:dyDescent="0.25">
      <c r="A1054" s="49">
        <v>1000008059</v>
      </c>
      <c r="B1054" s="49" t="s">
        <v>10739</v>
      </c>
      <c r="C1054" s="49" t="s">
        <v>1675</v>
      </c>
      <c r="D1054" s="49" t="s">
        <v>16850</v>
      </c>
      <c r="E1054" s="49" t="s">
        <v>1647</v>
      </c>
      <c r="F1054" s="49">
        <v>1069</v>
      </c>
      <c r="G1054" s="49">
        <v>20</v>
      </c>
      <c r="H1054" s="49">
        <f t="shared" si="16"/>
        <v>1089</v>
      </c>
    </row>
    <row r="1055" spans="1:8" ht="20.100000000000001" customHeight="1" x14ac:dyDescent="0.25">
      <c r="A1055" s="49">
        <v>1000008068</v>
      </c>
      <c r="B1055" s="49" t="s">
        <v>10740</v>
      </c>
      <c r="C1055" s="49" t="s">
        <v>1675</v>
      </c>
      <c r="D1055" s="49" t="s">
        <v>16850</v>
      </c>
      <c r="E1055" s="49" t="s">
        <v>1647</v>
      </c>
      <c r="F1055" s="49">
        <v>224</v>
      </c>
      <c r="G1055" s="49">
        <v>10</v>
      </c>
      <c r="H1055" s="49">
        <f t="shared" si="16"/>
        <v>234</v>
      </c>
    </row>
    <row r="1056" spans="1:8" ht="20.100000000000001" customHeight="1" x14ac:dyDescent="0.25">
      <c r="A1056" s="49">
        <v>1000008069</v>
      </c>
      <c r="B1056" s="49" t="s">
        <v>343</v>
      </c>
      <c r="C1056" s="49" t="s">
        <v>14</v>
      </c>
      <c r="D1056" s="49" t="s">
        <v>16850</v>
      </c>
      <c r="E1056" s="49" t="s">
        <v>1647</v>
      </c>
      <c r="F1056" s="49">
        <v>80</v>
      </c>
      <c r="G1056" s="49">
        <v>34</v>
      </c>
      <c r="H1056" s="49">
        <f t="shared" si="16"/>
        <v>114</v>
      </c>
    </row>
    <row r="1057" spans="1:8" ht="20.100000000000001" customHeight="1" x14ac:dyDescent="0.25">
      <c r="A1057" s="49">
        <v>1000008077</v>
      </c>
      <c r="B1057" s="49" t="s">
        <v>10741</v>
      </c>
      <c r="C1057" s="49" t="s">
        <v>1675</v>
      </c>
      <c r="D1057" s="49" t="s">
        <v>16850</v>
      </c>
      <c r="E1057" s="49" t="s">
        <v>1647</v>
      </c>
      <c r="F1057" s="49">
        <v>4</v>
      </c>
      <c r="G1057" s="49">
        <v>331</v>
      </c>
      <c r="H1057" s="49">
        <f t="shared" si="16"/>
        <v>335</v>
      </c>
    </row>
    <row r="1058" spans="1:8" ht="20.100000000000001" customHeight="1" x14ac:dyDescent="0.25">
      <c r="A1058" s="49">
        <v>1000008078</v>
      </c>
      <c r="B1058" s="49" t="s">
        <v>10742</v>
      </c>
      <c r="C1058" s="49" t="s">
        <v>1669</v>
      </c>
      <c r="D1058" s="49" t="s">
        <v>16850</v>
      </c>
      <c r="E1058" s="49" t="s">
        <v>1647</v>
      </c>
      <c r="F1058" s="49">
        <v>0</v>
      </c>
      <c r="G1058" s="49">
        <v>10500</v>
      </c>
      <c r="H1058" s="49">
        <f t="shared" si="16"/>
        <v>10500</v>
      </c>
    </row>
    <row r="1059" spans="1:8" ht="20.100000000000001" customHeight="1" x14ac:dyDescent="0.25">
      <c r="A1059" s="49">
        <v>1000008079</v>
      </c>
      <c r="B1059" s="49" t="s">
        <v>10743</v>
      </c>
      <c r="C1059" s="49" t="s">
        <v>1669</v>
      </c>
      <c r="D1059" s="49" t="s">
        <v>16850</v>
      </c>
      <c r="E1059" s="49" t="s">
        <v>1647</v>
      </c>
      <c r="F1059" s="49">
        <v>0</v>
      </c>
      <c r="G1059" s="49">
        <v>366</v>
      </c>
      <c r="H1059" s="49">
        <f t="shared" si="16"/>
        <v>366</v>
      </c>
    </row>
    <row r="1060" spans="1:8" ht="20.100000000000001" customHeight="1" x14ac:dyDescent="0.25">
      <c r="A1060" s="49">
        <v>1000008080</v>
      </c>
      <c r="B1060" s="49" t="s">
        <v>10744</v>
      </c>
      <c r="C1060" s="49" t="s">
        <v>13</v>
      </c>
      <c r="D1060" s="49" t="s">
        <v>16850</v>
      </c>
      <c r="E1060" s="49" t="s">
        <v>1647</v>
      </c>
      <c r="F1060" s="49">
        <v>70</v>
      </c>
      <c r="G1060" s="49">
        <v>0</v>
      </c>
      <c r="H1060" s="49">
        <f t="shared" si="16"/>
        <v>70</v>
      </c>
    </row>
    <row r="1061" spans="1:8" ht="20.100000000000001" customHeight="1" x14ac:dyDescent="0.25">
      <c r="A1061" s="49">
        <v>1000008081</v>
      </c>
      <c r="B1061" s="49" t="s">
        <v>10745</v>
      </c>
      <c r="C1061" s="49" t="s">
        <v>13</v>
      </c>
      <c r="D1061" s="49" t="s">
        <v>16850</v>
      </c>
      <c r="E1061" s="49" t="s">
        <v>1647</v>
      </c>
      <c r="F1061" s="49">
        <v>89</v>
      </c>
      <c r="G1061" s="49">
        <v>0</v>
      </c>
      <c r="H1061" s="49">
        <f t="shared" si="16"/>
        <v>89</v>
      </c>
    </row>
    <row r="1062" spans="1:8" ht="20.100000000000001" customHeight="1" x14ac:dyDescent="0.25">
      <c r="A1062" s="49">
        <v>1000008082</v>
      </c>
      <c r="B1062" s="49" t="s">
        <v>10746</v>
      </c>
      <c r="C1062" s="49" t="s">
        <v>1669</v>
      </c>
      <c r="D1062" s="49" t="s">
        <v>16850</v>
      </c>
      <c r="E1062" s="49" t="s">
        <v>1647</v>
      </c>
      <c r="F1062" s="49">
        <v>90</v>
      </c>
      <c r="G1062" s="49">
        <v>0</v>
      </c>
      <c r="H1062" s="49">
        <f t="shared" si="16"/>
        <v>90</v>
      </c>
    </row>
    <row r="1063" spans="1:8" ht="20.100000000000001" customHeight="1" x14ac:dyDescent="0.25">
      <c r="A1063" s="49">
        <v>1000008083</v>
      </c>
      <c r="B1063" s="49" t="s">
        <v>10747</v>
      </c>
      <c r="C1063" s="49" t="s">
        <v>1669</v>
      </c>
      <c r="D1063" s="49" t="s">
        <v>16850</v>
      </c>
      <c r="E1063" s="49" t="s">
        <v>1647</v>
      </c>
      <c r="F1063" s="49">
        <v>20</v>
      </c>
      <c r="G1063" s="49">
        <v>0</v>
      </c>
      <c r="H1063" s="49">
        <f t="shared" si="16"/>
        <v>20</v>
      </c>
    </row>
    <row r="1064" spans="1:8" ht="20.100000000000001" customHeight="1" x14ac:dyDescent="0.25">
      <c r="A1064" s="49">
        <v>1000008084</v>
      </c>
      <c r="B1064" s="49" t="s">
        <v>10748</v>
      </c>
      <c r="C1064" s="49" t="s">
        <v>1669</v>
      </c>
      <c r="D1064" s="49" t="s">
        <v>16850</v>
      </c>
      <c r="E1064" s="49" t="s">
        <v>1647</v>
      </c>
      <c r="F1064" s="49">
        <v>900</v>
      </c>
      <c r="G1064" s="49">
        <v>0</v>
      </c>
      <c r="H1064" s="49">
        <f t="shared" si="16"/>
        <v>900</v>
      </c>
    </row>
    <row r="1065" spans="1:8" ht="20.100000000000001" customHeight="1" x14ac:dyDescent="0.25">
      <c r="A1065" s="49">
        <v>1000008086</v>
      </c>
      <c r="B1065" s="49" t="s">
        <v>10749</v>
      </c>
      <c r="C1065" s="49" t="s">
        <v>1669</v>
      </c>
      <c r="D1065" s="49" t="s">
        <v>16850</v>
      </c>
      <c r="E1065" s="49" t="s">
        <v>1647</v>
      </c>
      <c r="F1065" s="49">
        <v>56</v>
      </c>
      <c r="G1065" s="49">
        <v>0</v>
      </c>
      <c r="H1065" s="49">
        <f t="shared" si="16"/>
        <v>56</v>
      </c>
    </row>
    <row r="1066" spans="1:8" ht="20.100000000000001" customHeight="1" x14ac:dyDescent="0.25">
      <c r="A1066" s="49">
        <v>1000008090</v>
      </c>
      <c r="B1066" s="49" t="s">
        <v>10750</v>
      </c>
      <c r="C1066" s="49" t="s">
        <v>1675</v>
      </c>
      <c r="D1066" s="49" t="s">
        <v>16850</v>
      </c>
      <c r="E1066" s="49" t="s">
        <v>1647</v>
      </c>
      <c r="F1066" s="49">
        <v>240</v>
      </c>
      <c r="G1066" s="49">
        <v>0</v>
      </c>
      <c r="H1066" s="49">
        <f t="shared" si="16"/>
        <v>240</v>
      </c>
    </row>
    <row r="1067" spans="1:8" ht="20.100000000000001" customHeight="1" x14ac:dyDescent="0.25">
      <c r="A1067" s="49">
        <v>1000008115</v>
      </c>
      <c r="B1067" s="49" t="s">
        <v>10751</v>
      </c>
      <c r="C1067" s="49" t="s">
        <v>1675</v>
      </c>
      <c r="D1067" s="49" t="s">
        <v>16850</v>
      </c>
      <c r="E1067" s="49" t="s">
        <v>1647</v>
      </c>
      <c r="F1067" s="49">
        <v>2</v>
      </c>
      <c r="G1067" s="49">
        <v>237</v>
      </c>
      <c r="H1067" s="49">
        <f t="shared" si="16"/>
        <v>239</v>
      </c>
    </row>
    <row r="1068" spans="1:8" ht="20.100000000000001" customHeight="1" x14ac:dyDescent="0.25">
      <c r="A1068" s="49">
        <v>1000008147</v>
      </c>
      <c r="B1068" s="49" t="s">
        <v>10752</v>
      </c>
      <c r="C1068" s="49" t="s">
        <v>1669</v>
      </c>
      <c r="D1068" s="49" t="s">
        <v>16850</v>
      </c>
      <c r="E1068" s="49" t="s">
        <v>1647</v>
      </c>
      <c r="F1068" s="49">
        <v>0</v>
      </c>
      <c r="G1068" s="49">
        <v>30</v>
      </c>
      <c r="H1068" s="49">
        <f t="shared" si="16"/>
        <v>30</v>
      </c>
    </row>
    <row r="1069" spans="1:8" ht="20.100000000000001" customHeight="1" x14ac:dyDescent="0.25">
      <c r="A1069" s="49">
        <v>1000008159</v>
      </c>
      <c r="B1069" s="49" t="s">
        <v>344</v>
      </c>
      <c r="C1069" s="49" t="s">
        <v>30</v>
      </c>
      <c r="D1069" s="49" t="s">
        <v>16850</v>
      </c>
      <c r="E1069" s="49" t="s">
        <v>1647</v>
      </c>
      <c r="F1069" s="104">
        <v>6</v>
      </c>
      <c r="G1069" s="104">
        <v>6</v>
      </c>
      <c r="H1069" s="49">
        <f t="shared" si="16"/>
        <v>12</v>
      </c>
    </row>
    <row r="1070" spans="1:8" ht="20.100000000000001" customHeight="1" x14ac:dyDescent="0.25">
      <c r="A1070" s="49">
        <v>1000008160</v>
      </c>
      <c r="B1070" s="49" t="s">
        <v>345</v>
      </c>
      <c r="C1070" s="49" t="s">
        <v>30</v>
      </c>
      <c r="D1070" s="49" t="s">
        <v>16850</v>
      </c>
      <c r="E1070" s="49" t="s">
        <v>1647</v>
      </c>
      <c r="F1070" s="49">
        <v>1</v>
      </c>
      <c r="G1070" s="49">
        <v>0</v>
      </c>
      <c r="H1070" s="49">
        <f t="shared" si="16"/>
        <v>1</v>
      </c>
    </row>
    <row r="1071" spans="1:8" ht="20.100000000000001" customHeight="1" x14ac:dyDescent="0.25">
      <c r="A1071" s="49">
        <v>1000008161</v>
      </c>
      <c r="B1071" s="49" t="s">
        <v>346</v>
      </c>
      <c r="C1071" s="49" t="s">
        <v>30</v>
      </c>
      <c r="D1071" s="49" t="s">
        <v>16850</v>
      </c>
      <c r="E1071" s="49" t="s">
        <v>1647</v>
      </c>
      <c r="F1071" s="104">
        <v>6</v>
      </c>
      <c r="G1071" s="104">
        <v>6</v>
      </c>
      <c r="H1071" s="49">
        <f t="shared" si="16"/>
        <v>12</v>
      </c>
    </row>
    <row r="1072" spans="1:8" ht="20.100000000000001" customHeight="1" x14ac:dyDescent="0.25">
      <c r="A1072" s="49">
        <v>1000008162</v>
      </c>
      <c r="B1072" s="49" t="s">
        <v>347</v>
      </c>
      <c r="C1072" s="49" t="s">
        <v>30</v>
      </c>
      <c r="D1072" s="49" t="s">
        <v>16850</v>
      </c>
      <c r="E1072" s="49" t="s">
        <v>1647</v>
      </c>
      <c r="F1072" s="104">
        <v>6</v>
      </c>
      <c r="G1072" s="104">
        <v>6</v>
      </c>
      <c r="H1072" s="49">
        <f t="shared" si="16"/>
        <v>12</v>
      </c>
    </row>
    <row r="1073" spans="1:8" ht="20.100000000000001" customHeight="1" x14ac:dyDescent="0.25">
      <c r="A1073" s="49">
        <v>1000008163</v>
      </c>
      <c r="B1073" s="49" t="s">
        <v>10753</v>
      </c>
      <c r="C1073" s="49" t="s">
        <v>1675</v>
      </c>
      <c r="D1073" s="49" t="s">
        <v>16850</v>
      </c>
      <c r="E1073" s="49" t="s">
        <v>1647</v>
      </c>
      <c r="F1073" s="49">
        <v>6</v>
      </c>
      <c r="G1073" s="49">
        <v>0</v>
      </c>
      <c r="H1073" s="49">
        <f t="shared" si="16"/>
        <v>6</v>
      </c>
    </row>
    <row r="1074" spans="1:8" ht="20.100000000000001" customHeight="1" x14ac:dyDescent="0.25">
      <c r="A1074" s="49">
        <v>1000008169</v>
      </c>
      <c r="B1074" s="49" t="s">
        <v>10754</v>
      </c>
      <c r="C1074" s="49" t="s">
        <v>16</v>
      </c>
      <c r="D1074" s="49" t="s">
        <v>16850</v>
      </c>
      <c r="E1074" s="49" t="s">
        <v>1647</v>
      </c>
      <c r="F1074" s="49">
        <v>0</v>
      </c>
      <c r="G1074" s="49">
        <v>105</v>
      </c>
      <c r="H1074" s="49">
        <f t="shared" si="16"/>
        <v>105</v>
      </c>
    </row>
    <row r="1075" spans="1:8" ht="20.100000000000001" customHeight="1" x14ac:dyDescent="0.25">
      <c r="A1075" s="49">
        <v>1000008177</v>
      </c>
      <c r="B1075" s="49" t="s">
        <v>10755</v>
      </c>
      <c r="C1075" s="49" t="s">
        <v>32</v>
      </c>
      <c r="D1075" s="49" t="s">
        <v>16850</v>
      </c>
      <c r="E1075" s="49" t="s">
        <v>1647</v>
      </c>
      <c r="F1075" s="49">
        <v>1720</v>
      </c>
      <c r="G1075" s="49">
        <v>0</v>
      </c>
      <c r="H1075" s="49">
        <f t="shared" si="16"/>
        <v>1720</v>
      </c>
    </row>
    <row r="1076" spans="1:8" ht="20.100000000000001" customHeight="1" x14ac:dyDescent="0.25">
      <c r="A1076" s="49">
        <v>1000008187</v>
      </c>
      <c r="B1076" s="49" t="s">
        <v>10756</v>
      </c>
      <c r="C1076" s="49" t="s">
        <v>1669</v>
      </c>
      <c r="D1076" s="49" t="s">
        <v>16850</v>
      </c>
      <c r="E1076" s="49" t="s">
        <v>1647</v>
      </c>
      <c r="F1076" s="49">
        <v>240</v>
      </c>
      <c r="G1076" s="49">
        <v>0</v>
      </c>
      <c r="H1076" s="49">
        <f t="shared" si="16"/>
        <v>240</v>
      </c>
    </row>
    <row r="1077" spans="1:8" ht="20.100000000000001" customHeight="1" x14ac:dyDescent="0.25">
      <c r="A1077" s="49">
        <v>1000008190</v>
      </c>
      <c r="B1077" s="49" t="s">
        <v>10757</v>
      </c>
      <c r="C1077" s="49" t="s">
        <v>1675</v>
      </c>
      <c r="D1077" s="49" t="s">
        <v>16850</v>
      </c>
      <c r="E1077" s="49" t="s">
        <v>1647</v>
      </c>
      <c r="F1077" s="49">
        <v>0</v>
      </c>
      <c r="G1077" s="49">
        <v>300</v>
      </c>
      <c r="H1077" s="49">
        <f t="shared" si="16"/>
        <v>300</v>
      </c>
    </row>
    <row r="1078" spans="1:8" ht="20.100000000000001" customHeight="1" x14ac:dyDescent="0.25">
      <c r="A1078" s="49">
        <v>1000008198</v>
      </c>
      <c r="B1078" s="49" t="s">
        <v>10758</v>
      </c>
      <c r="C1078" s="49" t="s">
        <v>30</v>
      </c>
      <c r="D1078" s="49" t="s">
        <v>16850</v>
      </c>
      <c r="E1078" s="49" t="s">
        <v>1647</v>
      </c>
      <c r="F1078" s="49">
        <v>1</v>
      </c>
      <c r="G1078" s="49">
        <v>0</v>
      </c>
      <c r="H1078" s="49">
        <f t="shared" si="16"/>
        <v>1</v>
      </c>
    </row>
    <row r="1079" spans="1:8" ht="20.100000000000001" customHeight="1" x14ac:dyDescent="0.25">
      <c r="A1079" s="49">
        <v>1000008199</v>
      </c>
      <c r="B1079" s="49" t="s">
        <v>10759</v>
      </c>
      <c r="C1079" s="49" t="s">
        <v>1675</v>
      </c>
      <c r="D1079" s="49" t="s">
        <v>16850</v>
      </c>
      <c r="E1079" s="49" t="s">
        <v>1647</v>
      </c>
      <c r="F1079" s="49">
        <v>2</v>
      </c>
      <c r="G1079" s="49">
        <v>0</v>
      </c>
      <c r="H1079" s="49">
        <f t="shared" si="16"/>
        <v>2</v>
      </c>
    </row>
    <row r="1080" spans="1:8" ht="20.100000000000001" customHeight="1" x14ac:dyDescent="0.25">
      <c r="A1080" s="49">
        <v>1000008201</v>
      </c>
      <c r="B1080" s="49" t="s">
        <v>10760</v>
      </c>
      <c r="C1080" s="49" t="s">
        <v>30</v>
      </c>
      <c r="D1080" s="49" t="s">
        <v>16850</v>
      </c>
      <c r="E1080" s="49" t="s">
        <v>1647</v>
      </c>
      <c r="F1080" s="104">
        <v>6</v>
      </c>
      <c r="G1080" s="104">
        <v>6</v>
      </c>
      <c r="H1080" s="49">
        <f t="shared" si="16"/>
        <v>12</v>
      </c>
    </row>
    <row r="1081" spans="1:8" ht="20.100000000000001" customHeight="1" x14ac:dyDescent="0.25">
      <c r="A1081" s="49">
        <v>1000008207</v>
      </c>
      <c r="B1081" s="49" t="s">
        <v>10761</v>
      </c>
      <c r="C1081" s="49" t="s">
        <v>30</v>
      </c>
      <c r="D1081" s="49" t="s">
        <v>16850</v>
      </c>
      <c r="E1081" s="49" t="s">
        <v>1647</v>
      </c>
      <c r="F1081" s="49">
        <v>837</v>
      </c>
      <c r="G1081" s="49">
        <v>0</v>
      </c>
      <c r="H1081" s="49">
        <f t="shared" si="16"/>
        <v>837</v>
      </c>
    </row>
    <row r="1082" spans="1:8" ht="20.100000000000001" customHeight="1" x14ac:dyDescent="0.25">
      <c r="A1082" s="49">
        <v>1000008209</v>
      </c>
      <c r="B1082" s="49" t="s">
        <v>10762</v>
      </c>
      <c r="C1082" s="49" t="s">
        <v>32</v>
      </c>
      <c r="D1082" s="49" t="s">
        <v>16850</v>
      </c>
      <c r="E1082" s="49" t="s">
        <v>1647</v>
      </c>
      <c r="F1082" s="49">
        <v>489557</v>
      </c>
      <c r="G1082" s="49">
        <v>0</v>
      </c>
      <c r="H1082" s="49">
        <f t="shared" si="16"/>
        <v>489557</v>
      </c>
    </row>
    <row r="1083" spans="1:8" ht="20.100000000000001" customHeight="1" x14ac:dyDescent="0.25">
      <c r="A1083" s="49">
        <v>1000008217</v>
      </c>
      <c r="B1083" s="49" t="s">
        <v>10763</v>
      </c>
      <c r="C1083" s="49" t="s">
        <v>1675</v>
      </c>
      <c r="D1083" s="49" t="s">
        <v>16850</v>
      </c>
      <c r="E1083" s="49" t="s">
        <v>1647</v>
      </c>
      <c r="F1083" s="49">
        <v>68</v>
      </c>
      <c r="G1083" s="49">
        <v>36</v>
      </c>
      <c r="H1083" s="49">
        <f t="shared" si="16"/>
        <v>104</v>
      </c>
    </row>
    <row r="1084" spans="1:8" ht="20.100000000000001" customHeight="1" x14ac:dyDescent="0.25">
      <c r="A1084" s="49">
        <v>1000008218</v>
      </c>
      <c r="B1084" s="49" t="s">
        <v>348</v>
      </c>
      <c r="C1084" s="49" t="s">
        <v>1675</v>
      </c>
      <c r="D1084" s="49" t="s">
        <v>16850</v>
      </c>
      <c r="E1084" s="49" t="s">
        <v>1647</v>
      </c>
      <c r="F1084" s="49">
        <v>0</v>
      </c>
      <c r="G1084" s="49">
        <v>108</v>
      </c>
      <c r="H1084" s="49">
        <f t="shared" si="16"/>
        <v>108</v>
      </c>
    </row>
    <row r="1085" spans="1:8" ht="20.100000000000001" customHeight="1" x14ac:dyDescent="0.25">
      <c r="A1085" s="49">
        <v>1000008228</v>
      </c>
      <c r="B1085" s="49" t="s">
        <v>10764</v>
      </c>
      <c r="C1085" s="49" t="s">
        <v>1675</v>
      </c>
      <c r="D1085" s="49" t="s">
        <v>16850</v>
      </c>
      <c r="E1085" s="49" t="s">
        <v>1647</v>
      </c>
      <c r="F1085" s="49">
        <v>18</v>
      </c>
      <c r="G1085" s="49">
        <v>0</v>
      </c>
      <c r="H1085" s="49">
        <f t="shared" si="16"/>
        <v>18</v>
      </c>
    </row>
    <row r="1086" spans="1:8" ht="20.100000000000001" customHeight="1" x14ac:dyDescent="0.25">
      <c r="A1086" s="49">
        <v>1000008313</v>
      </c>
      <c r="B1086" s="49" t="s">
        <v>10765</v>
      </c>
      <c r="C1086" s="49" t="s">
        <v>1675</v>
      </c>
      <c r="D1086" s="49" t="s">
        <v>16850</v>
      </c>
      <c r="E1086" s="49" t="s">
        <v>1647</v>
      </c>
      <c r="F1086" s="49">
        <v>0</v>
      </c>
      <c r="G1086" s="49">
        <v>91</v>
      </c>
      <c r="H1086" s="49">
        <f t="shared" si="16"/>
        <v>91</v>
      </c>
    </row>
    <row r="1087" spans="1:8" ht="20.100000000000001" customHeight="1" x14ac:dyDescent="0.25">
      <c r="A1087" s="49">
        <v>1000008327</v>
      </c>
      <c r="B1087" s="49" t="s">
        <v>10766</v>
      </c>
      <c r="C1087" s="49" t="s">
        <v>1669</v>
      </c>
      <c r="D1087" s="49" t="s">
        <v>16850</v>
      </c>
      <c r="E1087" s="49" t="s">
        <v>1647</v>
      </c>
      <c r="F1087" s="49">
        <v>4508</v>
      </c>
      <c r="G1087" s="49">
        <v>3388</v>
      </c>
      <c r="H1087" s="49">
        <f t="shared" si="16"/>
        <v>7896</v>
      </c>
    </row>
    <row r="1088" spans="1:8" ht="20.100000000000001" customHeight="1" x14ac:dyDescent="0.25">
      <c r="A1088" s="49">
        <v>1000008328</v>
      </c>
      <c r="B1088" s="49" t="s">
        <v>10767</v>
      </c>
      <c r="C1088" s="49" t="s">
        <v>1669</v>
      </c>
      <c r="D1088" s="49" t="s">
        <v>16850</v>
      </c>
      <c r="E1088" s="49" t="s">
        <v>1647</v>
      </c>
      <c r="F1088" s="49">
        <v>1920</v>
      </c>
      <c r="G1088" s="49">
        <v>1620</v>
      </c>
      <c r="H1088" s="49">
        <f t="shared" si="16"/>
        <v>3540</v>
      </c>
    </row>
    <row r="1089" spans="1:8" ht="20.100000000000001" customHeight="1" x14ac:dyDescent="0.25">
      <c r="A1089" s="49">
        <v>1000008329</v>
      </c>
      <c r="B1089" s="49" t="s">
        <v>10768</v>
      </c>
      <c r="C1089" s="49" t="s">
        <v>1675</v>
      </c>
      <c r="D1089" s="49" t="s">
        <v>16850</v>
      </c>
      <c r="E1089" s="49" t="s">
        <v>1647</v>
      </c>
      <c r="F1089" s="49">
        <v>4</v>
      </c>
      <c r="G1089" s="49">
        <v>88</v>
      </c>
      <c r="H1089" s="49">
        <f t="shared" si="16"/>
        <v>92</v>
      </c>
    </row>
    <row r="1090" spans="1:8" ht="20.100000000000001" customHeight="1" x14ac:dyDescent="0.25">
      <c r="A1090" s="49">
        <v>1000008330</v>
      </c>
      <c r="B1090" s="49" t="s">
        <v>10769</v>
      </c>
      <c r="C1090" s="49" t="s">
        <v>16</v>
      </c>
      <c r="D1090" s="49" t="s">
        <v>16850</v>
      </c>
      <c r="E1090" s="49" t="s">
        <v>1647</v>
      </c>
      <c r="F1090" s="49">
        <v>0</v>
      </c>
      <c r="G1090" s="49">
        <v>180</v>
      </c>
      <c r="H1090" s="49">
        <f t="shared" ref="H1090:H1153" si="17">F1090+G1090</f>
        <v>180</v>
      </c>
    </row>
    <row r="1091" spans="1:8" ht="20.100000000000001" customHeight="1" x14ac:dyDescent="0.25">
      <c r="A1091" s="49">
        <v>1000008331</v>
      </c>
      <c r="B1091" s="49" t="s">
        <v>10770</v>
      </c>
      <c r="C1091" s="49" t="s">
        <v>1669</v>
      </c>
      <c r="D1091" s="49" t="s">
        <v>16850</v>
      </c>
      <c r="E1091" s="49" t="s">
        <v>1647</v>
      </c>
      <c r="F1091" s="49">
        <v>0</v>
      </c>
      <c r="G1091" s="49">
        <v>3650</v>
      </c>
      <c r="H1091" s="49">
        <f t="shared" si="17"/>
        <v>3650</v>
      </c>
    </row>
    <row r="1092" spans="1:8" ht="20.100000000000001" customHeight="1" x14ac:dyDescent="0.25">
      <c r="A1092" s="49">
        <v>1000008338</v>
      </c>
      <c r="B1092" s="49" t="s">
        <v>10771</v>
      </c>
      <c r="C1092" s="49" t="s">
        <v>1669</v>
      </c>
      <c r="D1092" s="49" t="s">
        <v>16850</v>
      </c>
      <c r="E1092" s="49" t="s">
        <v>1647</v>
      </c>
      <c r="F1092" s="49">
        <v>90</v>
      </c>
      <c r="G1092" s="49">
        <v>0</v>
      </c>
      <c r="H1092" s="49">
        <f t="shared" si="17"/>
        <v>90</v>
      </c>
    </row>
    <row r="1093" spans="1:8" ht="20.100000000000001" customHeight="1" x14ac:dyDescent="0.25">
      <c r="A1093" s="49">
        <v>1000008348</v>
      </c>
      <c r="B1093" s="49" t="s">
        <v>10772</v>
      </c>
      <c r="C1093" s="49" t="s">
        <v>13</v>
      </c>
      <c r="D1093" s="49" t="s">
        <v>16850</v>
      </c>
      <c r="E1093" s="49" t="s">
        <v>1647</v>
      </c>
      <c r="F1093" s="49">
        <v>3125</v>
      </c>
      <c r="G1093" s="49">
        <v>412</v>
      </c>
      <c r="H1093" s="49">
        <f t="shared" si="17"/>
        <v>3537</v>
      </c>
    </row>
    <row r="1094" spans="1:8" ht="20.100000000000001" customHeight="1" x14ac:dyDescent="0.25">
      <c r="A1094" s="49">
        <v>1000008368</v>
      </c>
      <c r="B1094" s="49" t="s">
        <v>349</v>
      </c>
      <c r="C1094" s="49" t="s">
        <v>16</v>
      </c>
      <c r="D1094" s="49" t="s">
        <v>16850</v>
      </c>
      <c r="E1094" s="49" t="s">
        <v>1647</v>
      </c>
      <c r="F1094" s="49">
        <v>240</v>
      </c>
      <c r="G1094" s="49">
        <v>0</v>
      </c>
      <c r="H1094" s="49">
        <f t="shared" si="17"/>
        <v>240</v>
      </c>
    </row>
    <row r="1095" spans="1:8" ht="20.100000000000001" customHeight="1" x14ac:dyDescent="0.25">
      <c r="A1095" s="49">
        <v>1000008369</v>
      </c>
      <c r="B1095" s="49" t="s">
        <v>10773</v>
      </c>
      <c r="C1095" s="49" t="s">
        <v>16</v>
      </c>
      <c r="D1095" s="49" t="s">
        <v>16850</v>
      </c>
      <c r="E1095" s="49" t="s">
        <v>1647</v>
      </c>
      <c r="F1095" s="49">
        <v>0</v>
      </c>
      <c r="G1095" s="49">
        <v>105</v>
      </c>
      <c r="H1095" s="49">
        <f t="shared" si="17"/>
        <v>105</v>
      </c>
    </row>
    <row r="1096" spans="1:8" ht="20.100000000000001" customHeight="1" x14ac:dyDescent="0.25">
      <c r="A1096" s="49">
        <v>1000008381</v>
      </c>
      <c r="B1096" s="49" t="s">
        <v>10774</v>
      </c>
      <c r="C1096" s="49" t="s">
        <v>1669</v>
      </c>
      <c r="D1096" s="49" t="s">
        <v>16850</v>
      </c>
      <c r="E1096" s="49" t="s">
        <v>1647</v>
      </c>
      <c r="F1096" s="49">
        <v>0</v>
      </c>
      <c r="G1096" s="49">
        <v>6100</v>
      </c>
      <c r="H1096" s="49">
        <f t="shared" si="17"/>
        <v>6100</v>
      </c>
    </row>
    <row r="1097" spans="1:8" ht="20.100000000000001" customHeight="1" x14ac:dyDescent="0.25">
      <c r="A1097" s="49">
        <v>1000008420</v>
      </c>
      <c r="B1097" s="49" t="s">
        <v>10775</v>
      </c>
      <c r="C1097" s="49" t="s">
        <v>1675</v>
      </c>
      <c r="D1097" s="49" t="s">
        <v>16850</v>
      </c>
      <c r="E1097" s="49" t="s">
        <v>1647</v>
      </c>
      <c r="F1097" s="49">
        <v>8</v>
      </c>
      <c r="G1097" s="49">
        <v>3</v>
      </c>
      <c r="H1097" s="49">
        <f t="shared" si="17"/>
        <v>11</v>
      </c>
    </row>
    <row r="1098" spans="1:8" ht="20.100000000000001" customHeight="1" x14ac:dyDescent="0.25">
      <c r="A1098" s="49">
        <v>1000008447</v>
      </c>
      <c r="B1098" s="49" t="s">
        <v>10776</v>
      </c>
      <c r="C1098" s="49" t="s">
        <v>1669</v>
      </c>
      <c r="D1098" s="49" t="s">
        <v>16850</v>
      </c>
      <c r="E1098" s="49" t="s">
        <v>1647</v>
      </c>
      <c r="F1098" s="49">
        <v>0</v>
      </c>
      <c r="G1098" s="49">
        <v>450</v>
      </c>
      <c r="H1098" s="49">
        <f t="shared" si="17"/>
        <v>450</v>
      </c>
    </row>
    <row r="1099" spans="1:8" ht="20.100000000000001" customHeight="1" x14ac:dyDescent="0.25">
      <c r="A1099" s="49">
        <v>1000008457</v>
      </c>
      <c r="B1099" s="49" t="s">
        <v>10777</v>
      </c>
      <c r="C1099" s="49" t="s">
        <v>1669</v>
      </c>
      <c r="D1099" s="49" t="s">
        <v>16850</v>
      </c>
      <c r="E1099" s="49" t="s">
        <v>1647</v>
      </c>
      <c r="F1099" s="49">
        <v>0</v>
      </c>
      <c r="G1099" s="49">
        <v>2562</v>
      </c>
      <c r="H1099" s="49">
        <f t="shared" si="17"/>
        <v>2562</v>
      </c>
    </row>
    <row r="1100" spans="1:8" ht="20.100000000000001" customHeight="1" x14ac:dyDescent="0.25">
      <c r="A1100" s="49">
        <v>1000008458</v>
      </c>
      <c r="B1100" s="49" t="s">
        <v>10778</v>
      </c>
      <c r="C1100" s="49" t="s">
        <v>1669</v>
      </c>
      <c r="D1100" s="49" t="s">
        <v>16850</v>
      </c>
      <c r="E1100" s="49" t="s">
        <v>1647</v>
      </c>
      <c r="F1100" s="49">
        <v>330</v>
      </c>
      <c r="G1100" s="49">
        <v>120</v>
      </c>
      <c r="H1100" s="49">
        <f t="shared" si="17"/>
        <v>450</v>
      </c>
    </row>
    <row r="1101" spans="1:8" ht="20.100000000000001" customHeight="1" x14ac:dyDescent="0.25">
      <c r="A1101" s="49">
        <v>1000008477</v>
      </c>
      <c r="B1101" s="49" t="s">
        <v>350</v>
      </c>
      <c r="C1101" s="49" t="s">
        <v>30</v>
      </c>
      <c r="D1101" s="49" t="s">
        <v>16850</v>
      </c>
      <c r="E1101" s="49" t="s">
        <v>1647</v>
      </c>
      <c r="F1101" s="49">
        <v>1</v>
      </c>
      <c r="G1101" s="49">
        <v>0</v>
      </c>
      <c r="H1101" s="49">
        <f t="shared" si="17"/>
        <v>1</v>
      </c>
    </row>
    <row r="1102" spans="1:8" ht="20.100000000000001" customHeight="1" x14ac:dyDescent="0.25">
      <c r="A1102" s="49">
        <v>1000008478</v>
      </c>
      <c r="B1102" s="49" t="s">
        <v>351</v>
      </c>
      <c r="C1102" s="49" t="s">
        <v>30</v>
      </c>
      <c r="D1102" s="49" t="s">
        <v>16850</v>
      </c>
      <c r="E1102" s="49" t="s">
        <v>1647</v>
      </c>
      <c r="F1102" s="49">
        <v>1</v>
      </c>
      <c r="G1102" s="49">
        <v>0</v>
      </c>
      <c r="H1102" s="49">
        <f t="shared" si="17"/>
        <v>1</v>
      </c>
    </row>
    <row r="1103" spans="1:8" ht="20.100000000000001" customHeight="1" x14ac:dyDescent="0.25">
      <c r="A1103" s="49">
        <v>1000008480</v>
      </c>
      <c r="B1103" s="49" t="s">
        <v>352</v>
      </c>
      <c r="C1103" s="49" t="s">
        <v>30</v>
      </c>
      <c r="D1103" s="49" t="s">
        <v>16850</v>
      </c>
      <c r="E1103" s="49" t="s">
        <v>1647</v>
      </c>
      <c r="F1103" s="104">
        <v>6</v>
      </c>
      <c r="G1103" s="104">
        <v>6</v>
      </c>
      <c r="H1103" s="49">
        <f t="shared" si="17"/>
        <v>12</v>
      </c>
    </row>
    <row r="1104" spans="1:8" ht="20.100000000000001" customHeight="1" x14ac:dyDescent="0.25">
      <c r="A1104" s="49">
        <v>1000008487</v>
      </c>
      <c r="B1104" s="49" t="s">
        <v>10779</v>
      </c>
      <c r="C1104" s="49" t="s">
        <v>30</v>
      </c>
      <c r="D1104" s="49" t="s">
        <v>16850</v>
      </c>
      <c r="E1104" s="49" t="s">
        <v>1647</v>
      </c>
      <c r="F1104" s="104">
        <v>6</v>
      </c>
      <c r="G1104" s="104">
        <v>6</v>
      </c>
      <c r="H1104" s="49">
        <f t="shared" si="17"/>
        <v>12</v>
      </c>
    </row>
    <row r="1105" spans="1:8" ht="20.100000000000001" customHeight="1" x14ac:dyDescent="0.25">
      <c r="A1105" s="49">
        <v>1000008488</v>
      </c>
      <c r="B1105" s="49" t="s">
        <v>353</v>
      </c>
      <c r="C1105" s="49" t="s">
        <v>30</v>
      </c>
      <c r="D1105" s="49" t="s">
        <v>16850</v>
      </c>
      <c r="E1105" s="49" t="s">
        <v>1647</v>
      </c>
      <c r="F1105" s="49">
        <v>1</v>
      </c>
      <c r="G1105" s="49">
        <v>0</v>
      </c>
      <c r="H1105" s="49">
        <f t="shared" si="17"/>
        <v>1</v>
      </c>
    </row>
    <row r="1106" spans="1:8" ht="20.100000000000001" customHeight="1" x14ac:dyDescent="0.25">
      <c r="A1106" s="49">
        <v>1000008489</v>
      </c>
      <c r="B1106" s="49" t="s">
        <v>354</v>
      </c>
      <c r="C1106" s="49" t="s">
        <v>30</v>
      </c>
      <c r="D1106" s="49" t="s">
        <v>16850</v>
      </c>
      <c r="E1106" s="49" t="s">
        <v>1647</v>
      </c>
      <c r="F1106" s="104">
        <v>6</v>
      </c>
      <c r="G1106" s="104">
        <v>6</v>
      </c>
      <c r="H1106" s="49">
        <f t="shared" si="17"/>
        <v>12</v>
      </c>
    </row>
    <row r="1107" spans="1:8" ht="20.100000000000001" customHeight="1" x14ac:dyDescent="0.25">
      <c r="A1107" s="49">
        <v>1000008490</v>
      </c>
      <c r="B1107" s="49" t="s">
        <v>355</v>
      </c>
      <c r="C1107" s="49" t="s">
        <v>30</v>
      </c>
      <c r="D1107" s="49" t="s">
        <v>16850</v>
      </c>
      <c r="E1107" s="49" t="s">
        <v>1647</v>
      </c>
      <c r="F1107" s="49">
        <v>1</v>
      </c>
      <c r="G1107" s="49">
        <v>0</v>
      </c>
      <c r="H1107" s="49">
        <f t="shared" si="17"/>
        <v>1</v>
      </c>
    </row>
    <row r="1108" spans="1:8" ht="20.100000000000001" customHeight="1" x14ac:dyDescent="0.25">
      <c r="A1108" s="49">
        <v>1000008491</v>
      </c>
      <c r="B1108" s="49" t="s">
        <v>10780</v>
      </c>
      <c r="C1108" s="49" t="s">
        <v>30</v>
      </c>
      <c r="D1108" s="49" t="s">
        <v>16850</v>
      </c>
      <c r="E1108" s="49" t="s">
        <v>1647</v>
      </c>
      <c r="F1108" s="49">
        <v>1</v>
      </c>
      <c r="G1108" s="49">
        <v>0</v>
      </c>
      <c r="H1108" s="49">
        <f t="shared" si="17"/>
        <v>1</v>
      </c>
    </row>
    <row r="1109" spans="1:8" ht="20.100000000000001" customHeight="1" x14ac:dyDescent="0.25">
      <c r="A1109" s="49">
        <v>1000008497</v>
      </c>
      <c r="B1109" s="49" t="s">
        <v>356</v>
      </c>
      <c r="C1109" s="49" t="s">
        <v>30</v>
      </c>
      <c r="D1109" s="49" t="s">
        <v>16850</v>
      </c>
      <c r="E1109" s="49" t="s">
        <v>1647</v>
      </c>
      <c r="F1109" s="104">
        <v>6</v>
      </c>
      <c r="G1109" s="104">
        <v>6</v>
      </c>
      <c r="H1109" s="49">
        <f t="shared" si="17"/>
        <v>12</v>
      </c>
    </row>
    <row r="1110" spans="1:8" ht="20.100000000000001" customHeight="1" x14ac:dyDescent="0.25">
      <c r="A1110" s="49">
        <v>1000008499</v>
      </c>
      <c r="B1110" s="49" t="s">
        <v>357</v>
      </c>
      <c r="C1110" s="49" t="s">
        <v>13</v>
      </c>
      <c r="D1110" s="49" t="s">
        <v>16850</v>
      </c>
      <c r="E1110" s="49" t="s">
        <v>1647</v>
      </c>
      <c r="F1110" s="49">
        <v>0</v>
      </c>
      <c r="G1110" s="49">
        <v>4</v>
      </c>
      <c r="H1110" s="49">
        <f t="shared" si="17"/>
        <v>4</v>
      </c>
    </row>
    <row r="1111" spans="1:8" ht="20.100000000000001" customHeight="1" x14ac:dyDescent="0.25">
      <c r="A1111" s="51">
        <v>1000008500</v>
      </c>
      <c r="B1111" s="49" t="s">
        <v>358</v>
      </c>
      <c r="C1111" s="49" t="s">
        <v>1670</v>
      </c>
      <c r="D1111" s="49" t="s">
        <v>16850</v>
      </c>
      <c r="E1111" s="49" t="s">
        <v>1647</v>
      </c>
      <c r="F1111" s="49">
        <v>0</v>
      </c>
      <c r="G1111" s="49">
        <v>20</v>
      </c>
      <c r="H1111" s="49">
        <f t="shared" si="17"/>
        <v>20</v>
      </c>
    </row>
    <row r="1112" spans="1:8" ht="20.100000000000001" customHeight="1" x14ac:dyDescent="0.25">
      <c r="A1112" s="49">
        <v>1000008517</v>
      </c>
      <c r="B1112" s="49" t="s">
        <v>359</v>
      </c>
      <c r="C1112" s="49" t="s">
        <v>30</v>
      </c>
      <c r="D1112" s="49" t="s">
        <v>16850</v>
      </c>
      <c r="E1112" s="49" t="s">
        <v>1647</v>
      </c>
      <c r="F1112" s="49">
        <v>0</v>
      </c>
      <c r="G1112" s="49">
        <v>30</v>
      </c>
      <c r="H1112" s="49">
        <f t="shared" si="17"/>
        <v>30</v>
      </c>
    </row>
    <row r="1113" spans="1:8" ht="20.100000000000001" customHeight="1" x14ac:dyDescent="0.25">
      <c r="A1113" s="49">
        <v>1000008527</v>
      </c>
      <c r="B1113" s="49" t="s">
        <v>10781</v>
      </c>
      <c r="C1113" s="49" t="s">
        <v>16</v>
      </c>
      <c r="D1113" s="49" t="s">
        <v>16850</v>
      </c>
      <c r="E1113" s="49" t="s">
        <v>1647</v>
      </c>
      <c r="F1113" s="49">
        <v>0</v>
      </c>
      <c r="G1113" s="49">
        <v>280</v>
      </c>
      <c r="H1113" s="49">
        <f t="shared" si="17"/>
        <v>280</v>
      </c>
    </row>
    <row r="1114" spans="1:8" ht="20.100000000000001" customHeight="1" x14ac:dyDescent="0.25">
      <c r="A1114" s="49">
        <v>1000008537</v>
      </c>
      <c r="B1114" s="49" t="s">
        <v>10782</v>
      </c>
      <c r="C1114" s="49" t="s">
        <v>1672</v>
      </c>
      <c r="D1114" s="49" t="s">
        <v>16850</v>
      </c>
      <c r="E1114" s="49" t="s">
        <v>1647</v>
      </c>
      <c r="F1114" s="49">
        <v>11200</v>
      </c>
      <c r="G1114" s="49">
        <v>17000</v>
      </c>
      <c r="H1114" s="49">
        <f t="shared" si="17"/>
        <v>28200</v>
      </c>
    </row>
    <row r="1115" spans="1:8" ht="20.100000000000001" customHeight="1" x14ac:dyDescent="0.25">
      <c r="A1115" s="49">
        <v>1000008547</v>
      </c>
      <c r="B1115" s="49" t="s">
        <v>360</v>
      </c>
      <c r="C1115" s="49" t="s">
        <v>30</v>
      </c>
      <c r="D1115" s="49" t="s">
        <v>16850</v>
      </c>
      <c r="E1115" s="49" t="s">
        <v>1647</v>
      </c>
      <c r="F1115" s="49">
        <v>5</v>
      </c>
      <c r="G1115" s="49">
        <v>0</v>
      </c>
      <c r="H1115" s="49">
        <f t="shared" si="17"/>
        <v>5</v>
      </c>
    </row>
    <row r="1116" spans="1:8" ht="20.100000000000001" customHeight="1" x14ac:dyDescent="0.25">
      <c r="A1116" s="49">
        <v>1000008548</v>
      </c>
      <c r="B1116" s="49" t="s">
        <v>10783</v>
      </c>
      <c r="C1116" s="49" t="s">
        <v>1676</v>
      </c>
      <c r="D1116" s="49" t="s">
        <v>16850</v>
      </c>
      <c r="E1116" s="49" t="s">
        <v>1647</v>
      </c>
      <c r="F1116" s="49">
        <v>0</v>
      </c>
      <c r="G1116" s="49">
        <v>72</v>
      </c>
      <c r="H1116" s="49">
        <f t="shared" si="17"/>
        <v>72</v>
      </c>
    </row>
    <row r="1117" spans="1:8" ht="20.100000000000001" customHeight="1" x14ac:dyDescent="0.25">
      <c r="A1117" s="49">
        <v>1000008557</v>
      </c>
      <c r="B1117" s="49" t="s">
        <v>10784</v>
      </c>
      <c r="C1117" s="49" t="s">
        <v>1675</v>
      </c>
      <c r="D1117" s="49" t="s">
        <v>16850</v>
      </c>
      <c r="E1117" s="49" t="s">
        <v>1647</v>
      </c>
      <c r="F1117" s="49">
        <v>81</v>
      </c>
      <c r="G1117" s="49">
        <v>36</v>
      </c>
      <c r="H1117" s="49">
        <f t="shared" si="17"/>
        <v>117</v>
      </c>
    </row>
    <row r="1118" spans="1:8" ht="20.100000000000001" customHeight="1" x14ac:dyDescent="0.25">
      <c r="A1118" s="49">
        <v>1000008559</v>
      </c>
      <c r="B1118" s="49" t="s">
        <v>10785</v>
      </c>
      <c r="C1118" s="49" t="s">
        <v>1669</v>
      </c>
      <c r="D1118" s="49" t="s">
        <v>16850</v>
      </c>
      <c r="E1118" s="49" t="s">
        <v>1647</v>
      </c>
      <c r="F1118" s="49">
        <v>0</v>
      </c>
      <c r="G1118" s="49">
        <v>110</v>
      </c>
      <c r="H1118" s="49">
        <f t="shared" si="17"/>
        <v>110</v>
      </c>
    </row>
    <row r="1119" spans="1:8" ht="20.100000000000001" customHeight="1" x14ac:dyDescent="0.25">
      <c r="A1119" s="49">
        <v>1000008561</v>
      </c>
      <c r="B1119" s="49" t="s">
        <v>10786</v>
      </c>
      <c r="C1119" s="49" t="s">
        <v>14</v>
      </c>
      <c r="D1119" s="49" t="s">
        <v>16850</v>
      </c>
      <c r="E1119" s="49" t="s">
        <v>1647</v>
      </c>
      <c r="F1119" s="104">
        <v>6</v>
      </c>
      <c r="G1119" s="104">
        <v>6</v>
      </c>
      <c r="H1119" s="49">
        <f t="shared" si="17"/>
        <v>12</v>
      </c>
    </row>
    <row r="1120" spans="1:8" ht="20.100000000000001" customHeight="1" x14ac:dyDescent="0.25">
      <c r="A1120" s="49">
        <v>1000008562</v>
      </c>
      <c r="B1120" s="49" t="s">
        <v>10787</v>
      </c>
      <c r="C1120" s="49" t="s">
        <v>1669</v>
      </c>
      <c r="D1120" s="49" t="s">
        <v>16850</v>
      </c>
      <c r="E1120" s="49" t="s">
        <v>1647</v>
      </c>
      <c r="F1120" s="49">
        <v>0</v>
      </c>
      <c r="G1120" s="49">
        <v>510</v>
      </c>
      <c r="H1120" s="49">
        <f t="shared" si="17"/>
        <v>510</v>
      </c>
    </row>
    <row r="1121" spans="1:8" ht="20.100000000000001" customHeight="1" x14ac:dyDescent="0.25">
      <c r="A1121" s="49">
        <v>1000008563</v>
      </c>
      <c r="B1121" s="49" t="s">
        <v>361</v>
      </c>
      <c r="C1121" s="49" t="s">
        <v>13</v>
      </c>
      <c r="D1121" s="49" t="s">
        <v>16850</v>
      </c>
      <c r="E1121" s="49" t="s">
        <v>1647</v>
      </c>
      <c r="F1121" s="104">
        <v>6</v>
      </c>
      <c r="G1121" s="104">
        <v>6</v>
      </c>
      <c r="H1121" s="49">
        <f t="shared" si="17"/>
        <v>12</v>
      </c>
    </row>
    <row r="1122" spans="1:8" ht="20.100000000000001" customHeight="1" x14ac:dyDescent="0.25">
      <c r="A1122" s="49">
        <v>1000008570</v>
      </c>
      <c r="B1122" s="49" t="s">
        <v>10788</v>
      </c>
      <c r="C1122" s="49" t="s">
        <v>1676</v>
      </c>
      <c r="D1122" s="49" t="s">
        <v>16850</v>
      </c>
      <c r="E1122" s="49" t="s">
        <v>1647</v>
      </c>
      <c r="F1122" s="49">
        <v>65</v>
      </c>
      <c r="G1122" s="49">
        <v>0</v>
      </c>
      <c r="H1122" s="49">
        <f t="shared" si="17"/>
        <v>65</v>
      </c>
    </row>
    <row r="1123" spans="1:8" ht="20.100000000000001" customHeight="1" x14ac:dyDescent="0.25">
      <c r="A1123" s="49">
        <v>1000008571</v>
      </c>
      <c r="B1123" s="49" t="s">
        <v>10789</v>
      </c>
      <c r="C1123" s="49" t="s">
        <v>22</v>
      </c>
      <c r="D1123" s="49" t="s">
        <v>16850</v>
      </c>
      <c r="E1123" s="49" t="s">
        <v>1647</v>
      </c>
      <c r="F1123" s="49">
        <v>247</v>
      </c>
      <c r="G1123" s="49">
        <v>205</v>
      </c>
      <c r="H1123" s="49">
        <f t="shared" si="17"/>
        <v>452</v>
      </c>
    </row>
    <row r="1124" spans="1:8" ht="20.100000000000001" customHeight="1" x14ac:dyDescent="0.25">
      <c r="A1124" s="49">
        <v>1000008572</v>
      </c>
      <c r="B1124" s="49" t="s">
        <v>10790</v>
      </c>
      <c r="C1124" s="49" t="s">
        <v>14</v>
      </c>
      <c r="D1124" s="49" t="s">
        <v>16850</v>
      </c>
      <c r="E1124" s="49" t="s">
        <v>1647</v>
      </c>
      <c r="F1124" s="104">
        <v>6</v>
      </c>
      <c r="G1124" s="104">
        <v>6</v>
      </c>
      <c r="H1124" s="49">
        <f t="shared" si="17"/>
        <v>12</v>
      </c>
    </row>
    <row r="1125" spans="1:8" ht="20.100000000000001" customHeight="1" x14ac:dyDescent="0.25">
      <c r="A1125" s="49">
        <v>1000008597</v>
      </c>
      <c r="B1125" s="49" t="s">
        <v>362</v>
      </c>
      <c r="C1125" s="49" t="s">
        <v>1675</v>
      </c>
      <c r="D1125" s="49" t="s">
        <v>16850</v>
      </c>
      <c r="E1125" s="49" t="s">
        <v>1647</v>
      </c>
      <c r="F1125" s="49">
        <v>300</v>
      </c>
      <c r="G1125" s="49">
        <v>0</v>
      </c>
      <c r="H1125" s="49">
        <f t="shared" si="17"/>
        <v>300</v>
      </c>
    </row>
    <row r="1126" spans="1:8" ht="20.100000000000001" customHeight="1" x14ac:dyDescent="0.25">
      <c r="A1126" s="49">
        <v>1000008627</v>
      </c>
      <c r="B1126" s="49" t="s">
        <v>363</v>
      </c>
      <c r="C1126" s="49" t="s">
        <v>1675</v>
      </c>
      <c r="D1126" s="49" t="s">
        <v>16850</v>
      </c>
      <c r="E1126" s="49" t="s">
        <v>1647</v>
      </c>
      <c r="F1126" s="49">
        <v>1650</v>
      </c>
      <c r="G1126" s="49">
        <v>100</v>
      </c>
      <c r="H1126" s="49">
        <f t="shared" si="17"/>
        <v>1750</v>
      </c>
    </row>
    <row r="1127" spans="1:8" ht="20.100000000000001" customHeight="1" x14ac:dyDescent="0.25">
      <c r="A1127" s="49">
        <v>1000008628</v>
      </c>
      <c r="B1127" s="49" t="s">
        <v>10791</v>
      </c>
      <c r="C1127" s="49" t="s">
        <v>1675</v>
      </c>
      <c r="D1127" s="49" t="s">
        <v>16850</v>
      </c>
      <c r="E1127" s="49" t="s">
        <v>1647</v>
      </c>
      <c r="F1127" s="104">
        <v>6</v>
      </c>
      <c r="G1127" s="104">
        <v>6</v>
      </c>
      <c r="H1127" s="49">
        <f t="shared" si="17"/>
        <v>12</v>
      </c>
    </row>
    <row r="1128" spans="1:8" ht="20.100000000000001" customHeight="1" x14ac:dyDescent="0.25">
      <c r="A1128" s="49">
        <v>1000008629</v>
      </c>
      <c r="B1128" s="49" t="s">
        <v>10792</v>
      </c>
      <c r="C1128" s="49" t="s">
        <v>1675</v>
      </c>
      <c r="D1128" s="49" t="s">
        <v>16850</v>
      </c>
      <c r="E1128" s="49" t="s">
        <v>1647</v>
      </c>
      <c r="F1128" s="49">
        <v>50</v>
      </c>
      <c r="G1128" s="49">
        <v>0</v>
      </c>
      <c r="H1128" s="49">
        <f t="shared" si="17"/>
        <v>50</v>
      </c>
    </row>
    <row r="1129" spans="1:8" ht="20.100000000000001" customHeight="1" x14ac:dyDescent="0.25">
      <c r="A1129" s="49">
        <v>1000008637</v>
      </c>
      <c r="B1129" s="49" t="s">
        <v>10793</v>
      </c>
      <c r="C1129" s="49" t="s">
        <v>16</v>
      </c>
      <c r="D1129" s="49" t="s">
        <v>16850</v>
      </c>
      <c r="E1129" s="49" t="s">
        <v>1647</v>
      </c>
      <c r="F1129" s="49">
        <v>30</v>
      </c>
      <c r="G1129" s="49">
        <v>0</v>
      </c>
      <c r="H1129" s="49">
        <f t="shared" si="17"/>
        <v>30</v>
      </c>
    </row>
    <row r="1130" spans="1:8" ht="20.100000000000001" customHeight="1" x14ac:dyDescent="0.25">
      <c r="A1130" s="49">
        <v>1000008638</v>
      </c>
      <c r="B1130" s="49" t="s">
        <v>10794</v>
      </c>
      <c r="C1130" s="49" t="s">
        <v>16</v>
      </c>
      <c r="D1130" s="49" t="s">
        <v>16850</v>
      </c>
      <c r="E1130" s="49" t="s">
        <v>1647</v>
      </c>
      <c r="F1130" s="49">
        <v>30</v>
      </c>
      <c r="G1130" s="49">
        <v>60</v>
      </c>
      <c r="H1130" s="49">
        <f t="shared" si="17"/>
        <v>90</v>
      </c>
    </row>
    <row r="1131" spans="1:8" ht="20.100000000000001" customHeight="1" x14ac:dyDescent="0.25">
      <c r="A1131" s="49">
        <v>1000008657</v>
      </c>
      <c r="B1131" s="49" t="s">
        <v>10795</v>
      </c>
      <c r="C1131" s="49" t="s">
        <v>22</v>
      </c>
      <c r="D1131" s="49" t="s">
        <v>16850</v>
      </c>
      <c r="E1131" s="49" t="s">
        <v>1647</v>
      </c>
      <c r="F1131" s="49">
        <v>372</v>
      </c>
      <c r="G1131" s="49">
        <v>24</v>
      </c>
      <c r="H1131" s="49">
        <f t="shared" si="17"/>
        <v>396</v>
      </c>
    </row>
    <row r="1132" spans="1:8" ht="20.100000000000001" customHeight="1" x14ac:dyDescent="0.25">
      <c r="A1132" s="49">
        <v>1000008658</v>
      </c>
      <c r="B1132" s="49" t="s">
        <v>10796</v>
      </c>
      <c r="C1132" s="49" t="s">
        <v>13</v>
      </c>
      <c r="D1132" s="49" t="s">
        <v>16850</v>
      </c>
      <c r="E1132" s="49" t="s">
        <v>1647</v>
      </c>
      <c r="F1132" s="49">
        <v>180</v>
      </c>
      <c r="G1132" s="49">
        <v>105</v>
      </c>
      <c r="H1132" s="49">
        <f t="shared" si="17"/>
        <v>285</v>
      </c>
    </row>
    <row r="1133" spans="1:8" ht="20.100000000000001" customHeight="1" x14ac:dyDescent="0.25">
      <c r="A1133" s="49">
        <v>1000008667</v>
      </c>
      <c r="B1133" s="49" t="s">
        <v>364</v>
      </c>
      <c r="C1133" s="49" t="s">
        <v>1675</v>
      </c>
      <c r="D1133" s="49" t="s">
        <v>16850</v>
      </c>
      <c r="E1133" s="49" t="s">
        <v>1647</v>
      </c>
      <c r="F1133" s="104">
        <v>6</v>
      </c>
      <c r="G1133" s="104">
        <v>6</v>
      </c>
      <c r="H1133" s="49">
        <f t="shared" si="17"/>
        <v>12</v>
      </c>
    </row>
    <row r="1134" spans="1:8" ht="20.100000000000001" customHeight="1" x14ac:dyDescent="0.25">
      <c r="A1134" s="49">
        <v>1000008689</v>
      </c>
      <c r="B1134" s="49" t="s">
        <v>365</v>
      </c>
      <c r="C1134" s="49" t="s">
        <v>1675</v>
      </c>
      <c r="D1134" s="49" t="s">
        <v>16850</v>
      </c>
      <c r="E1134" s="49" t="s">
        <v>1647</v>
      </c>
      <c r="F1134" s="104">
        <v>6</v>
      </c>
      <c r="G1134" s="104">
        <v>6</v>
      </c>
      <c r="H1134" s="49">
        <f t="shared" si="17"/>
        <v>12</v>
      </c>
    </row>
    <row r="1135" spans="1:8" ht="20.100000000000001" customHeight="1" x14ac:dyDescent="0.25">
      <c r="A1135" s="49">
        <v>1000008717</v>
      </c>
      <c r="B1135" s="49" t="s">
        <v>366</v>
      </c>
      <c r="C1135" s="49" t="s">
        <v>1675</v>
      </c>
      <c r="D1135" s="49" t="s">
        <v>16850</v>
      </c>
      <c r="E1135" s="49" t="s">
        <v>1647</v>
      </c>
      <c r="F1135" s="104">
        <v>6</v>
      </c>
      <c r="G1135" s="104">
        <v>6</v>
      </c>
      <c r="H1135" s="49">
        <f t="shared" si="17"/>
        <v>12</v>
      </c>
    </row>
    <row r="1136" spans="1:8" ht="20.100000000000001" customHeight="1" x14ac:dyDescent="0.25">
      <c r="A1136" s="49">
        <v>1000008727</v>
      </c>
      <c r="B1136" s="49" t="s">
        <v>10797</v>
      </c>
      <c r="C1136" s="49" t="s">
        <v>1675</v>
      </c>
      <c r="D1136" s="49" t="s">
        <v>16850</v>
      </c>
      <c r="E1136" s="49" t="s">
        <v>1647</v>
      </c>
      <c r="F1136" s="49">
        <v>0</v>
      </c>
      <c r="G1136" s="49">
        <v>4</v>
      </c>
      <c r="H1136" s="49">
        <f t="shared" si="17"/>
        <v>4</v>
      </c>
    </row>
    <row r="1137" spans="1:8" ht="20.100000000000001" customHeight="1" x14ac:dyDescent="0.25">
      <c r="A1137" s="49">
        <v>1000008728</v>
      </c>
      <c r="B1137" s="49" t="s">
        <v>10798</v>
      </c>
      <c r="C1137" s="49" t="s">
        <v>30</v>
      </c>
      <c r="D1137" s="49" t="s">
        <v>16850</v>
      </c>
      <c r="E1137" s="49" t="s">
        <v>1647</v>
      </c>
      <c r="F1137" s="49">
        <v>131</v>
      </c>
      <c r="G1137" s="49">
        <v>10</v>
      </c>
      <c r="H1137" s="49">
        <f t="shared" si="17"/>
        <v>141</v>
      </c>
    </row>
    <row r="1138" spans="1:8" ht="20.100000000000001" customHeight="1" x14ac:dyDescent="0.25">
      <c r="A1138" s="49">
        <v>1000008729</v>
      </c>
      <c r="B1138" s="49" t="s">
        <v>10799</v>
      </c>
      <c r="C1138" s="49" t="s">
        <v>22</v>
      </c>
      <c r="D1138" s="49" t="s">
        <v>16850</v>
      </c>
      <c r="E1138" s="49" t="s">
        <v>1647</v>
      </c>
      <c r="F1138" s="49">
        <v>0</v>
      </c>
      <c r="G1138" s="49">
        <v>78</v>
      </c>
      <c r="H1138" s="49">
        <f t="shared" si="17"/>
        <v>78</v>
      </c>
    </row>
    <row r="1139" spans="1:8" ht="20.100000000000001" customHeight="1" x14ac:dyDescent="0.25">
      <c r="A1139" s="49">
        <v>1000008730</v>
      </c>
      <c r="B1139" s="49" t="s">
        <v>10800</v>
      </c>
      <c r="C1139" s="49" t="s">
        <v>1675</v>
      </c>
      <c r="D1139" s="49" t="s">
        <v>16850</v>
      </c>
      <c r="E1139" s="49" t="s">
        <v>1647</v>
      </c>
      <c r="F1139" s="49">
        <v>0</v>
      </c>
      <c r="G1139" s="49">
        <v>10</v>
      </c>
      <c r="H1139" s="49">
        <f t="shared" si="17"/>
        <v>10</v>
      </c>
    </row>
    <row r="1140" spans="1:8" ht="20.100000000000001" customHeight="1" x14ac:dyDescent="0.25">
      <c r="A1140" s="49">
        <v>1000008740</v>
      </c>
      <c r="B1140" s="49" t="s">
        <v>367</v>
      </c>
      <c r="C1140" s="49" t="s">
        <v>1673</v>
      </c>
      <c r="D1140" s="49" t="s">
        <v>16850</v>
      </c>
      <c r="E1140" s="49" t="s">
        <v>1647</v>
      </c>
      <c r="F1140" s="49">
        <v>68040</v>
      </c>
      <c r="G1140" s="49">
        <v>0</v>
      </c>
      <c r="H1140" s="49">
        <f t="shared" si="17"/>
        <v>68040</v>
      </c>
    </row>
    <row r="1141" spans="1:8" ht="20.100000000000001" customHeight="1" x14ac:dyDescent="0.25">
      <c r="A1141" s="49">
        <v>1000008799</v>
      </c>
      <c r="B1141" s="49" t="s">
        <v>368</v>
      </c>
      <c r="C1141" s="49" t="s">
        <v>30</v>
      </c>
      <c r="D1141" s="49" t="s">
        <v>16850</v>
      </c>
      <c r="E1141" s="49" t="s">
        <v>1647</v>
      </c>
      <c r="F1141" s="49">
        <v>37</v>
      </c>
      <c r="G1141" s="49">
        <v>0</v>
      </c>
      <c r="H1141" s="49">
        <f t="shared" si="17"/>
        <v>37</v>
      </c>
    </row>
    <row r="1142" spans="1:8" ht="20.100000000000001" customHeight="1" x14ac:dyDescent="0.25">
      <c r="A1142" s="49">
        <v>1000008800</v>
      </c>
      <c r="B1142" s="49" t="s">
        <v>369</v>
      </c>
      <c r="C1142" s="49" t="s">
        <v>14</v>
      </c>
      <c r="D1142" s="49" t="s">
        <v>16850</v>
      </c>
      <c r="E1142" s="49" t="s">
        <v>1647</v>
      </c>
      <c r="F1142" s="49">
        <v>955</v>
      </c>
      <c r="G1142" s="49">
        <v>1190</v>
      </c>
      <c r="H1142" s="49">
        <f t="shared" si="17"/>
        <v>2145</v>
      </c>
    </row>
    <row r="1143" spans="1:8" ht="20.100000000000001" customHeight="1" x14ac:dyDescent="0.25">
      <c r="A1143" s="49">
        <v>1000008812</v>
      </c>
      <c r="B1143" s="49" t="s">
        <v>370</v>
      </c>
      <c r="C1143" s="49" t="s">
        <v>1669</v>
      </c>
      <c r="D1143" s="49" t="s">
        <v>16850</v>
      </c>
      <c r="E1143" s="49" t="s">
        <v>1647</v>
      </c>
      <c r="F1143" s="49">
        <v>180</v>
      </c>
      <c r="G1143" s="49">
        <v>0</v>
      </c>
      <c r="H1143" s="49">
        <f t="shared" si="17"/>
        <v>180</v>
      </c>
    </row>
    <row r="1144" spans="1:8" ht="20.100000000000001" customHeight="1" x14ac:dyDescent="0.25">
      <c r="A1144" s="49">
        <v>1000008815</v>
      </c>
      <c r="B1144" s="49" t="s">
        <v>10801</v>
      </c>
      <c r="C1144" s="49" t="s">
        <v>1675</v>
      </c>
      <c r="D1144" s="49" t="s">
        <v>16850</v>
      </c>
      <c r="E1144" s="49" t="s">
        <v>1647</v>
      </c>
      <c r="F1144" s="49">
        <v>500</v>
      </c>
      <c r="G1144" s="49">
        <v>10</v>
      </c>
      <c r="H1144" s="49">
        <f t="shared" si="17"/>
        <v>510</v>
      </c>
    </row>
    <row r="1145" spans="1:8" ht="20.100000000000001" customHeight="1" x14ac:dyDescent="0.25">
      <c r="A1145" s="49">
        <v>1000008819</v>
      </c>
      <c r="B1145" s="49" t="s">
        <v>10802</v>
      </c>
      <c r="C1145" s="49" t="s">
        <v>1675</v>
      </c>
      <c r="D1145" s="49" t="s">
        <v>16850</v>
      </c>
      <c r="E1145" s="49" t="s">
        <v>1647</v>
      </c>
      <c r="F1145" s="49">
        <v>0</v>
      </c>
      <c r="G1145" s="49">
        <v>2</v>
      </c>
      <c r="H1145" s="49">
        <f t="shared" si="17"/>
        <v>2</v>
      </c>
    </row>
    <row r="1146" spans="1:8" ht="20.100000000000001" customHeight="1" x14ac:dyDescent="0.25">
      <c r="A1146" s="49">
        <v>1000008828</v>
      </c>
      <c r="B1146" s="49" t="s">
        <v>371</v>
      </c>
      <c r="C1146" s="49" t="s">
        <v>1675</v>
      </c>
      <c r="D1146" s="49" t="s">
        <v>16850</v>
      </c>
      <c r="E1146" s="49" t="s">
        <v>1647</v>
      </c>
      <c r="F1146" s="49">
        <v>1</v>
      </c>
      <c r="G1146" s="49">
        <v>0</v>
      </c>
      <c r="H1146" s="49">
        <f t="shared" si="17"/>
        <v>1</v>
      </c>
    </row>
    <row r="1147" spans="1:8" ht="20.100000000000001" customHeight="1" x14ac:dyDescent="0.25">
      <c r="A1147" s="49">
        <v>1000008829</v>
      </c>
      <c r="B1147" s="49" t="s">
        <v>10803</v>
      </c>
      <c r="C1147" s="49" t="s">
        <v>1675</v>
      </c>
      <c r="D1147" s="49" t="s">
        <v>16850</v>
      </c>
      <c r="E1147" s="49" t="s">
        <v>1647</v>
      </c>
      <c r="F1147" s="104">
        <v>6</v>
      </c>
      <c r="G1147" s="104">
        <v>6</v>
      </c>
      <c r="H1147" s="49">
        <f t="shared" si="17"/>
        <v>12</v>
      </c>
    </row>
    <row r="1148" spans="1:8" ht="20.100000000000001" customHeight="1" x14ac:dyDescent="0.25">
      <c r="A1148" s="49">
        <v>1000008830</v>
      </c>
      <c r="B1148" s="49" t="s">
        <v>10804</v>
      </c>
      <c r="C1148" s="49" t="s">
        <v>1669</v>
      </c>
      <c r="D1148" s="49" t="s">
        <v>16850</v>
      </c>
      <c r="E1148" s="49" t="s">
        <v>1647</v>
      </c>
      <c r="F1148" s="49">
        <v>840</v>
      </c>
      <c r="G1148" s="49">
        <v>240</v>
      </c>
      <c r="H1148" s="49">
        <f t="shared" si="17"/>
        <v>1080</v>
      </c>
    </row>
    <row r="1149" spans="1:8" ht="20.100000000000001" customHeight="1" x14ac:dyDescent="0.25">
      <c r="A1149" s="49">
        <v>1000008838</v>
      </c>
      <c r="B1149" s="49" t="s">
        <v>10805</v>
      </c>
      <c r="C1149" s="49" t="s">
        <v>1669</v>
      </c>
      <c r="D1149" s="49" t="s">
        <v>16850</v>
      </c>
      <c r="E1149" s="49" t="s">
        <v>1647</v>
      </c>
      <c r="F1149" s="104">
        <v>6</v>
      </c>
      <c r="G1149" s="104">
        <v>6</v>
      </c>
      <c r="H1149" s="49">
        <f t="shared" si="17"/>
        <v>12</v>
      </c>
    </row>
    <row r="1150" spans="1:8" ht="20.100000000000001" customHeight="1" x14ac:dyDescent="0.25">
      <c r="A1150" s="49">
        <v>1000008839</v>
      </c>
      <c r="B1150" s="49" t="s">
        <v>10806</v>
      </c>
      <c r="C1150" s="49" t="s">
        <v>1675</v>
      </c>
      <c r="D1150" s="49" t="s">
        <v>16850</v>
      </c>
      <c r="E1150" s="49" t="s">
        <v>1647</v>
      </c>
      <c r="F1150" s="49">
        <v>177</v>
      </c>
      <c r="G1150" s="49">
        <v>0</v>
      </c>
      <c r="H1150" s="49">
        <f t="shared" si="17"/>
        <v>177</v>
      </c>
    </row>
    <row r="1151" spans="1:8" ht="20.100000000000001" customHeight="1" x14ac:dyDescent="0.25">
      <c r="A1151" s="49">
        <v>1000008847</v>
      </c>
      <c r="B1151" s="49" t="s">
        <v>10807</v>
      </c>
      <c r="C1151" s="49" t="s">
        <v>1675</v>
      </c>
      <c r="D1151" s="49" t="s">
        <v>16850</v>
      </c>
      <c r="E1151" s="49" t="s">
        <v>1647</v>
      </c>
      <c r="F1151" s="49">
        <v>45</v>
      </c>
      <c r="G1151" s="49">
        <v>22</v>
      </c>
      <c r="H1151" s="49">
        <f t="shared" si="17"/>
        <v>67</v>
      </c>
    </row>
    <row r="1152" spans="1:8" ht="20.100000000000001" customHeight="1" x14ac:dyDescent="0.25">
      <c r="A1152" s="49">
        <v>1000008869</v>
      </c>
      <c r="B1152" s="49" t="s">
        <v>10808</v>
      </c>
      <c r="C1152" s="49" t="s">
        <v>1669</v>
      </c>
      <c r="D1152" s="49" t="s">
        <v>16850</v>
      </c>
      <c r="E1152" s="49" t="s">
        <v>1647</v>
      </c>
      <c r="F1152" s="49">
        <v>14</v>
      </c>
      <c r="G1152" s="49">
        <v>0</v>
      </c>
      <c r="H1152" s="49">
        <f t="shared" si="17"/>
        <v>14</v>
      </c>
    </row>
    <row r="1153" spans="1:8" ht="20.100000000000001" customHeight="1" x14ac:dyDescent="0.25">
      <c r="A1153" s="49">
        <v>1000008870</v>
      </c>
      <c r="B1153" s="49" t="s">
        <v>372</v>
      </c>
      <c r="C1153" s="49" t="s">
        <v>13</v>
      </c>
      <c r="D1153" s="49" t="s">
        <v>16850</v>
      </c>
      <c r="E1153" s="49" t="s">
        <v>1647</v>
      </c>
      <c r="F1153" s="104">
        <v>6</v>
      </c>
      <c r="G1153" s="104">
        <v>6</v>
      </c>
      <c r="H1153" s="49">
        <f t="shared" si="17"/>
        <v>12</v>
      </c>
    </row>
    <row r="1154" spans="1:8" ht="20.100000000000001" customHeight="1" x14ac:dyDescent="0.25">
      <c r="A1154" s="49">
        <v>1000008877</v>
      </c>
      <c r="B1154" s="49" t="s">
        <v>10809</v>
      </c>
      <c r="C1154" s="49" t="s">
        <v>1675</v>
      </c>
      <c r="D1154" s="49" t="s">
        <v>16850</v>
      </c>
      <c r="E1154" s="49" t="s">
        <v>1647</v>
      </c>
      <c r="F1154" s="49">
        <v>0</v>
      </c>
      <c r="G1154" s="49">
        <v>18</v>
      </c>
      <c r="H1154" s="49">
        <f t="shared" ref="H1154:H1217" si="18">F1154+G1154</f>
        <v>18</v>
      </c>
    </row>
    <row r="1155" spans="1:8" ht="20.100000000000001" customHeight="1" x14ac:dyDescent="0.25">
      <c r="A1155" s="49">
        <v>1000008878</v>
      </c>
      <c r="B1155" s="49" t="s">
        <v>373</v>
      </c>
      <c r="C1155" s="49" t="s">
        <v>1675</v>
      </c>
      <c r="D1155" s="49" t="s">
        <v>16850</v>
      </c>
      <c r="E1155" s="49" t="s">
        <v>1647</v>
      </c>
      <c r="F1155" s="104">
        <v>6</v>
      </c>
      <c r="G1155" s="104">
        <v>6</v>
      </c>
      <c r="H1155" s="49">
        <f t="shared" si="18"/>
        <v>12</v>
      </c>
    </row>
    <row r="1156" spans="1:8" ht="20.100000000000001" customHeight="1" x14ac:dyDescent="0.25">
      <c r="A1156" s="49">
        <v>1000008880</v>
      </c>
      <c r="B1156" s="49" t="s">
        <v>374</v>
      </c>
      <c r="C1156" s="49" t="s">
        <v>1675</v>
      </c>
      <c r="D1156" s="49" t="s">
        <v>16850</v>
      </c>
      <c r="E1156" s="49" t="s">
        <v>1647</v>
      </c>
      <c r="F1156" s="49">
        <v>0</v>
      </c>
      <c r="G1156" s="49">
        <v>80</v>
      </c>
      <c r="H1156" s="49">
        <f t="shared" si="18"/>
        <v>80</v>
      </c>
    </row>
    <row r="1157" spans="1:8" ht="20.100000000000001" customHeight="1" x14ac:dyDescent="0.25">
      <c r="A1157" s="49">
        <v>1000008881</v>
      </c>
      <c r="B1157" s="49" t="s">
        <v>10810</v>
      </c>
      <c r="C1157" s="49" t="s">
        <v>14</v>
      </c>
      <c r="D1157" s="49" t="s">
        <v>16850</v>
      </c>
      <c r="E1157" s="49" t="s">
        <v>1647</v>
      </c>
      <c r="F1157" s="49">
        <v>2203</v>
      </c>
      <c r="G1157" s="49">
        <v>1260</v>
      </c>
      <c r="H1157" s="49">
        <f t="shared" si="18"/>
        <v>3463</v>
      </c>
    </row>
    <row r="1158" spans="1:8" ht="20.100000000000001" customHeight="1" x14ac:dyDescent="0.25">
      <c r="A1158" s="49">
        <v>1000008882</v>
      </c>
      <c r="B1158" s="49" t="s">
        <v>10811</v>
      </c>
      <c r="C1158" s="49" t="s">
        <v>30</v>
      </c>
      <c r="D1158" s="49" t="s">
        <v>16850</v>
      </c>
      <c r="E1158" s="49" t="s">
        <v>1647</v>
      </c>
      <c r="F1158" s="104">
        <v>6</v>
      </c>
      <c r="G1158" s="104">
        <v>6</v>
      </c>
      <c r="H1158" s="49">
        <f t="shared" si="18"/>
        <v>12</v>
      </c>
    </row>
    <row r="1159" spans="1:8" ht="20.100000000000001" customHeight="1" x14ac:dyDescent="0.25">
      <c r="A1159" s="49">
        <v>1000008884</v>
      </c>
      <c r="B1159" s="49" t="s">
        <v>10812</v>
      </c>
      <c r="C1159" s="49" t="s">
        <v>1669</v>
      </c>
      <c r="D1159" s="49" t="s">
        <v>16850</v>
      </c>
      <c r="E1159" s="49" t="s">
        <v>1647</v>
      </c>
      <c r="F1159" s="49">
        <v>7</v>
      </c>
      <c r="G1159" s="49">
        <v>0</v>
      </c>
      <c r="H1159" s="49">
        <f t="shared" si="18"/>
        <v>7</v>
      </c>
    </row>
    <row r="1160" spans="1:8" ht="20.100000000000001" customHeight="1" x14ac:dyDescent="0.25">
      <c r="A1160" s="49">
        <v>1000008885</v>
      </c>
      <c r="B1160" s="49" t="s">
        <v>10813</v>
      </c>
      <c r="C1160" s="49" t="s">
        <v>16</v>
      </c>
      <c r="D1160" s="49" t="s">
        <v>16850</v>
      </c>
      <c r="E1160" s="49" t="s">
        <v>1647</v>
      </c>
      <c r="F1160" s="49">
        <v>180</v>
      </c>
      <c r="G1160" s="49">
        <v>0</v>
      </c>
      <c r="H1160" s="49">
        <f t="shared" si="18"/>
        <v>180</v>
      </c>
    </row>
    <row r="1161" spans="1:8" ht="20.100000000000001" customHeight="1" x14ac:dyDescent="0.25">
      <c r="A1161" s="49">
        <v>1000008886</v>
      </c>
      <c r="B1161" s="49" t="s">
        <v>10814</v>
      </c>
      <c r="C1161" s="49" t="s">
        <v>1669</v>
      </c>
      <c r="D1161" s="49" t="s">
        <v>16850</v>
      </c>
      <c r="E1161" s="49" t="s">
        <v>1647</v>
      </c>
      <c r="F1161" s="49">
        <v>30</v>
      </c>
      <c r="G1161" s="49">
        <v>0</v>
      </c>
      <c r="H1161" s="49">
        <f t="shared" si="18"/>
        <v>30</v>
      </c>
    </row>
    <row r="1162" spans="1:8" ht="20.100000000000001" customHeight="1" x14ac:dyDescent="0.25">
      <c r="A1162" s="49">
        <v>1000008887</v>
      </c>
      <c r="B1162" s="49" t="s">
        <v>375</v>
      </c>
      <c r="C1162" s="49" t="s">
        <v>1675</v>
      </c>
      <c r="D1162" s="49" t="s">
        <v>16850</v>
      </c>
      <c r="E1162" s="49" t="s">
        <v>1647</v>
      </c>
      <c r="F1162" s="49">
        <v>0</v>
      </c>
      <c r="G1162" s="49">
        <v>40</v>
      </c>
      <c r="H1162" s="49">
        <f t="shared" si="18"/>
        <v>40</v>
      </c>
    </row>
    <row r="1163" spans="1:8" ht="20.100000000000001" customHeight="1" x14ac:dyDescent="0.25">
      <c r="A1163" s="49">
        <v>1000008897</v>
      </c>
      <c r="B1163" s="49" t="s">
        <v>10815</v>
      </c>
      <c r="C1163" s="49" t="s">
        <v>1670</v>
      </c>
      <c r="D1163" s="49" t="s">
        <v>16850</v>
      </c>
      <c r="E1163" s="49" t="s">
        <v>1647</v>
      </c>
      <c r="F1163" s="49">
        <v>0</v>
      </c>
      <c r="G1163" s="49">
        <v>792</v>
      </c>
      <c r="H1163" s="49">
        <f t="shared" si="18"/>
        <v>792</v>
      </c>
    </row>
    <row r="1164" spans="1:8" ht="20.100000000000001" customHeight="1" x14ac:dyDescent="0.25">
      <c r="A1164" s="49">
        <v>1000008907</v>
      </c>
      <c r="B1164" s="49" t="s">
        <v>10816</v>
      </c>
      <c r="C1164" s="49" t="s">
        <v>14</v>
      </c>
      <c r="D1164" s="49" t="s">
        <v>16850</v>
      </c>
      <c r="E1164" s="49" t="s">
        <v>1647</v>
      </c>
      <c r="F1164" s="49">
        <v>0</v>
      </c>
      <c r="G1164" s="49">
        <v>283</v>
      </c>
      <c r="H1164" s="49">
        <f t="shared" si="18"/>
        <v>283</v>
      </c>
    </row>
    <row r="1165" spans="1:8" ht="20.100000000000001" customHeight="1" x14ac:dyDescent="0.25">
      <c r="A1165" s="49">
        <v>1000008908</v>
      </c>
      <c r="B1165" s="49" t="s">
        <v>10817</v>
      </c>
      <c r="C1165" s="49" t="s">
        <v>16</v>
      </c>
      <c r="D1165" s="49" t="s">
        <v>16850</v>
      </c>
      <c r="E1165" s="49" t="s">
        <v>1647</v>
      </c>
      <c r="F1165" s="49">
        <v>13890</v>
      </c>
      <c r="G1165" s="49">
        <v>1500</v>
      </c>
      <c r="H1165" s="49">
        <f t="shared" si="18"/>
        <v>15390</v>
      </c>
    </row>
    <row r="1166" spans="1:8" ht="20.100000000000001" customHeight="1" x14ac:dyDescent="0.25">
      <c r="A1166" s="49">
        <v>1000008927</v>
      </c>
      <c r="B1166" s="49" t="s">
        <v>10818</v>
      </c>
      <c r="C1166" s="49" t="s">
        <v>1675</v>
      </c>
      <c r="D1166" s="49" t="s">
        <v>16850</v>
      </c>
      <c r="E1166" s="49" t="s">
        <v>1647</v>
      </c>
      <c r="F1166" s="49">
        <v>182</v>
      </c>
      <c r="G1166" s="49">
        <v>25</v>
      </c>
      <c r="H1166" s="49">
        <f t="shared" si="18"/>
        <v>207</v>
      </c>
    </row>
    <row r="1167" spans="1:8" ht="20.100000000000001" customHeight="1" x14ac:dyDescent="0.25">
      <c r="A1167" s="49">
        <v>1000008928</v>
      </c>
      <c r="B1167" s="49" t="s">
        <v>376</v>
      </c>
      <c r="C1167" s="49" t="s">
        <v>32</v>
      </c>
      <c r="D1167" s="49" t="s">
        <v>16850</v>
      </c>
      <c r="E1167" s="49" t="s">
        <v>1647</v>
      </c>
      <c r="F1167" s="49">
        <v>0</v>
      </c>
      <c r="G1167" s="49">
        <v>34</v>
      </c>
      <c r="H1167" s="49">
        <f t="shared" si="18"/>
        <v>34</v>
      </c>
    </row>
    <row r="1168" spans="1:8" ht="20.100000000000001" customHeight="1" x14ac:dyDescent="0.25">
      <c r="A1168" s="49">
        <v>1000008929</v>
      </c>
      <c r="B1168" s="49" t="s">
        <v>10819</v>
      </c>
      <c r="C1168" s="49" t="s">
        <v>1676</v>
      </c>
      <c r="D1168" s="49" t="s">
        <v>16850</v>
      </c>
      <c r="E1168" s="49" t="s">
        <v>1647</v>
      </c>
      <c r="F1168" s="49">
        <v>305</v>
      </c>
      <c r="G1168" s="49">
        <v>0</v>
      </c>
      <c r="H1168" s="49">
        <f t="shared" si="18"/>
        <v>305</v>
      </c>
    </row>
    <row r="1169" spans="1:8" ht="20.100000000000001" customHeight="1" x14ac:dyDescent="0.25">
      <c r="A1169" s="49">
        <v>1000008937</v>
      </c>
      <c r="B1169" s="49" t="s">
        <v>377</v>
      </c>
      <c r="C1169" s="49" t="s">
        <v>1676</v>
      </c>
      <c r="D1169" s="49" t="s">
        <v>16850</v>
      </c>
      <c r="E1169" s="49" t="s">
        <v>1647</v>
      </c>
      <c r="F1169" s="49">
        <v>0</v>
      </c>
      <c r="G1169" s="49">
        <v>72</v>
      </c>
      <c r="H1169" s="49">
        <f t="shared" si="18"/>
        <v>72</v>
      </c>
    </row>
    <row r="1170" spans="1:8" ht="20.100000000000001" customHeight="1" x14ac:dyDescent="0.25">
      <c r="A1170" s="49">
        <v>1000008948</v>
      </c>
      <c r="B1170" s="49" t="s">
        <v>10820</v>
      </c>
      <c r="C1170" s="49" t="s">
        <v>22</v>
      </c>
      <c r="D1170" s="49" t="s">
        <v>16850</v>
      </c>
      <c r="E1170" s="49" t="s">
        <v>1647</v>
      </c>
      <c r="F1170" s="49">
        <v>516</v>
      </c>
      <c r="G1170" s="49">
        <v>0</v>
      </c>
      <c r="H1170" s="49">
        <f t="shared" si="18"/>
        <v>516</v>
      </c>
    </row>
    <row r="1171" spans="1:8" ht="20.100000000000001" customHeight="1" x14ac:dyDescent="0.25">
      <c r="A1171" s="49">
        <v>1000008957</v>
      </c>
      <c r="B1171" s="49" t="s">
        <v>10821</v>
      </c>
      <c r="C1171" s="49" t="s">
        <v>16</v>
      </c>
      <c r="D1171" s="49" t="s">
        <v>16850</v>
      </c>
      <c r="E1171" s="49" t="s">
        <v>1647</v>
      </c>
      <c r="F1171" s="49">
        <v>616</v>
      </c>
      <c r="G1171" s="49">
        <v>0</v>
      </c>
      <c r="H1171" s="49">
        <f t="shared" si="18"/>
        <v>616</v>
      </c>
    </row>
    <row r="1172" spans="1:8" ht="20.100000000000001" customHeight="1" x14ac:dyDescent="0.25">
      <c r="A1172" s="49">
        <v>1000008967</v>
      </c>
      <c r="B1172" s="49" t="s">
        <v>10822</v>
      </c>
      <c r="C1172" s="49" t="s">
        <v>16</v>
      </c>
      <c r="D1172" s="49" t="s">
        <v>16850</v>
      </c>
      <c r="E1172" s="49" t="s">
        <v>1647</v>
      </c>
      <c r="F1172" s="49">
        <v>600</v>
      </c>
      <c r="G1172" s="49">
        <v>0</v>
      </c>
      <c r="H1172" s="49">
        <f t="shared" si="18"/>
        <v>600</v>
      </c>
    </row>
    <row r="1173" spans="1:8" ht="20.100000000000001" customHeight="1" x14ac:dyDescent="0.25">
      <c r="A1173" s="49">
        <v>1000008968</v>
      </c>
      <c r="B1173" s="49" t="s">
        <v>10823</v>
      </c>
      <c r="C1173" s="49" t="s">
        <v>1675</v>
      </c>
      <c r="D1173" s="49" t="s">
        <v>16850</v>
      </c>
      <c r="E1173" s="49" t="s">
        <v>1647</v>
      </c>
      <c r="F1173" s="49">
        <v>45</v>
      </c>
      <c r="G1173" s="49">
        <v>0</v>
      </c>
      <c r="H1173" s="49">
        <f t="shared" si="18"/>
        <v>45</v>
      </c>
    </row>
    <row r="1174" spans="1:8" ht="20.100000000000001" customHeight="1" x14ac:dyDescent="0.25">
      <c r="A1174" s="49">
        <v>1000008989</v>
      </c>
      <c r="B1174" s="49" t="s">
        <v>10824</v>
      </c>
      <c r="C1174" s="49" t="s">
        <v>16</v>
      </c>
      <c r="D1174" s="49" t="s">
        <v>16850</v>
      </c>
      <c r="E1174" s="49" t="s">
        <v>1647</v>
      </c>
      <c r="F1174" s="49">
        <v>0</v>
      </c>
      <c r="G1174" s="49">
        <v>3710</v>
      </c>
      <c r="H1174" s="49">
        <f t="shared" si="18"/>
        <v>3710</v>
      </c>
    </row>
    <row r="1175" spans="1:8" ht="20.100000000000001" customHeight="1" x14ac:dyDescent="0.25">
      <c r="A1175" s="49">
        <v>1000008999</v>
      </c>
      <c r="B1175" s="49" t="s">
        <v>10825</v>
      </c>
      <c r="C1175" s="49" t="s">
        <v>1677</v>
      </c>
      <c r="D1175" s="49" t="s">
        <v>16850</v>
      </c>
      <c r="E1175" s="49" t="s">
        <v>1647</v>
      </c>
      <c r="F1175" s="104">
        <v>6</v>
      </c>
      <c r="G1175" s="104">
        <v>6</v>
      </c>
      <c r="H1175" s="49">
        <f t="shared" si="18"/>
        <v>12</v>
      </c>
    </row>
    <row r="1176" spans="1:8" ht="20.100000000000001" customHeight="1" x14ac:dyDescent="0.25">
      <c r="A1176" s="49">
        <v>1000009007</v>
      </c>
      <c r="B1176" s="49" t="s">
        <v>10826</v>
      </c>
      <c r="C1176" s="49" t="s">
        <v>16</v>
      </c>
      <c r="D1176" s="49" t="s">
        <v>16850</v>
      </c>
      <c r="E1176" s="49" t="s">
        <v>1647</v>
      </c>
      <c r="F1176" s="49">
        <v>300</v>
      </c>
      <c r="G1176" s="49">
        <v>100</v>
      </c>
      <c r="H1176" s="49">
        <f t="shared" si="18"/>
        <v>400</v>
      </c>
    </row>
    <row r="1177" spans="1:8" ht="20.100000000000001" customHeight="1" x14ac:dyDescent="0.25">
      <c r="A1177" s="49">
        <v>1000009009</v>
      </c>
      <c r="B1177" s="49" t="s">
        <v>10827</v>
      </c>
      <c r="C1177" s="49" t="s">
        <v>22</v>
      </c>
      <c r="D1177" s="49" t="s">
        <v>16850</v>
      </c>
      <c r="E1177" s="49" t="s">
        <v>1647</v>
      </c>
      <c r="F1177" s="49">
        <v>96</v>
      </c>
      <c r="G1177" s="49">
        <v>0</v>
      </c>
      <c r="H1177" s="49">
        <f t="shared" si="18"/>
        <v>96</v>
      </c>
    </row>
    <row r="1178" spans="1:8" ht="20.100000000000001" customHeight="1" x14ac:dyDescent="0.25">
      <c r="A1178" s="49">
        <v>1000009018</v>
      </c>
      <c r="B1178" s="49" t="s">
        <v>10828</v>
      </c>
      <c r="C1178" s="49" t="s">
        <v>14</v>
      </c>
      <c r="D1178" s="49" t="s">
        <v>16850</v>
      </c>
      <c r="E1178" s="49" t="s">
        <v>1647</v>
      </c>
      <c r="F1178" s="49">
        <v>1100</v>
      </c>
      <c r="G1178" s="49">
        <v>400</v>
      </c>
      <c r="H1178" s="49">
        <f t="shared" si="18"/>
        <v>1500</v>
      </c>
    </row>
    <row r="1179" spans="1:8" ht="20.100000000000001" customHeight="1" x14ac:dyDescent="0.25">
      <c r="A1179" s="49">
        <v>1000009027</v>
      </c>
      <c r="B1179" s="49" t="s">
        <v>10829</v>
      </c>
      <c r="C1179" s="49" t="s">
        <v>1675</v>
      </c>
      <c r="D1179" s="49" t="s">
        <v>16850</v>
      </c>
      <c r="E1179" s="49" t="s">
        <v>1647</v>
      </c>
      <c r="F1179" s="104">
        <v>6</v>
      </c>
      <c r="G1179" s="104">
        <v>6</v>
      </c>
      <c r="H1179" s="49">
        <f t="shared" si="18"/>
        <v>12</v>
      </c>
    </row>
    <row r="1180" spans="1:8" ht="20.100000000000001" customHeight="1" x14ac:dyDescent="0.25">
      <c r="A1180" s="49">
        <v>1000009037</v>
      </c>
      <c r="B1180" s="49" t="s">
        <v>10830</v>
      </c>
      <c r="C1180" s="49" t="s">
        <v>13</v>
      </c>
      <c r="D1180" s="49" t="s">
        <v>16850</v>
      </c>
      <c r="E1180" s="49" t="s">
        <v>1647</v>
      </c>
      <c r="F1180" s="104">
        <v>6</v>
      </c>
      <c r="G1180" s="104">
        <v>6</v>
      </c>
      <c r="H1180" s="49">
        <f t="shared" si="18"/>
        <v>12</v>
      </c>
    </row>
    <row r="1181" spans="1:8" ht="20.100000000000001" customHeight="1" x14ac:dyDescent="0.25">
      <c r="A1181" s="49">
        <v>1000009038</v>
      </c>
      <c r="B1181" s="49" t="s">
        <v>10831</v>
      </c>
      <c r="C1181" s="49" t="s">
        <v>1671</v>
      </c>
      <c r="D1181" s="49" t="s">
        <v>16850</v>
      </c>
      <c r="E1181" s="49" t="s">
        <v>1647</v>
      </c>
      <c r="F1181" s="104">
        <v>6</v>
      </c>
      <c r="G1181" s="104">
        <v>6</v>
      </c>
      <c r="H1181" s="49">
        <f t="shared" si="18"/>
        <v>12</v>
      </c>
    </row>
    <row r="1182" spans="1:8" ht="20.100000000000001" customHeight="1" x14ac:dyDescent="0.25">
      <c r="A1182" s="49">
        <v>1000009047</v>
      </c>
      <c r="B1182" s="49" t="s">
        <v>10832</v>
      </c>
      <c r="C1182" s="49" t="s">
        <v>1675</v>
      </c>
      <c r="D1182" s="49" t="s">
        <v>16850</v>
      </c>
      <c r="E1182" s="49" t="s">
        <v>1647</v>
      </c>
      <c r="F1182" s="49">
        <v>9</v>
      </c>
      <c r="G1182" s="49">
        <v>0</v>
      </c>
      <c r="H1182" s="49">
        <f t="shared" si="18"/>
        <v>9</v>
      </c>
    </row>
    <row r="1183" spans="1:8" ht="20.100000000000001" customHeight="1" x14ac:dyDescent="0.25">
      <c r="A1183" s="49">
        <v>1000009048</v>
      </c>
      <c r="B1183" s="49" t="s">
        <v>10833</v>
      </c>
      <c r="C1183" s="49" t="s">
        <v>1669</v>
      </c>
      <c r="D1183" s="49" t="s">
        <v>16850</v>
      </c>
      <c r="E1183" s="49" t="s">
        <v>1647</v>
      </c>
      <c r="F1183" s="49">
        <v>1320</v>
      </c>
      <c r="G1183" s="49">
        <v>0</v>
      </c>
      <c r="H1183" s="49">
        <f t="shared" si="18"/>
        <v>1320</v>
      </c>
    </row>
    <row r="1184" spans="1:8" ht="20.100000000000001" customHeight="1" x14ac:dyDescent="0.25">
      <c r="A1184" s="49">
        <v>1000009058</v>
      </c>
      <c r="B1184" s="49" t="s">
        <v>378</v>
      </c>
      <c r="C1184" s="49" t="s">
        <v>13</v>
      </c>
      <c r="D1184" s="49" t="s">
        <v>16850</v>
      </c>
      <c r="E1184" s="49" t="s">
        <v>1647</v>
      </c>
      <c r="F1184" s="49">
        <v>0</v>
      </c>
      <c r="G1184" s="49">
        <v>1</v>
      </c>
      <c r="H1184" s="49">
        <f t="shared" si="18"/>
        <v>1</v>
      </c>
    </row>
    <row r="1185" spans="1:8" ht="20.100000000000001" customHeight="1" x14ac:dyDescent="0.25">
      <c r="A1185" s="49">
        <v>1000009067</v>
      </c>
      <c r="B1185" s="49" t="s">
        <v>10834</v>
      </c>
      <c r="C1185" s="49" t="s">
        <v>1669</v>
      </c>
      <c r="D1185" s="49" t="s">
        <v>16850</v>
      </c>
      <c r="E1185" s="49" t="s">
        <v>1647</v>
      </c>
      <c r="F1185" s="49">
        <v>2370</v>
      </c>
      <c r="G1185" s="49">
        <v>1350</v>
      </c>
      <c r="H1185" s="49">
        <f t="shared" si="18"/>
        <v>3720</v>
      </c>
    </row>
    <row r="1186" spans="1:8" ht="20.100000000000001" customHeight="1" x14ac:dyDescent="0.25">
      <c r="A1186" s="49">
        <v>1000009087</v>
      </c>
      <c r="B1186" s="49" t="s">
        <v>10835</v>
      </c>
      <c r="C1186" s="49" t="s">
        <v>1675</v>
      </c>
      <c r="D1186" s="49" t="s">
        <v>16850</v>
      </c>
      <c r="E1186" s="49" t="s">
        <v>1647</v>
      </c>
      <c r="F1186" s="49">
        <v>7</v>
      </c>
      <c r="G1186" s="49">
        <v>0</v>
      </c>
      <c r="H1186" s="49">
        <f t="shared" si="18"/>
        <v>7</v>
      </c>
    </row>
    <row r="1187" spans="1:8" ht="20.100000000000001" customHeight="1" x14ac:dyDescent="0.25">
      <c r="A1187" s="49">
        <v>1000009097</v>
      </c>
      <c r="B1187" s="49" t="s">
        <v>10836</v>
      </c>
      <c r="C1187" s="49" t="s">
        <v>24</v>
      </c>
      <c r="D1187" s="49" t="s">
        <v>16850</v>
      </c>
      <c r="E1187" s="49" t="s">
        <v>1647</v>
      </c>
      <c r="F1187" s="49">
        <v>0</v>
      </c>
      <c r="G1187" s="49">
        <v>1760</v>
      </c>
      <c r="H1187" s="49">
        <f t="shared" si="18"/>
        <v>1760</v>
      </c>
    </row>
    <row r="1188" spans="1:8" ht="20.100000000000001" customHeight="1" x14ac:dyDescent="0.25">
      <c r="A1188" s="49">
        <v>1000009098</v>
      </c>
      <c r="B1188" s="49" t="s">
        <v>10837</v>
      </c>
      <c r="C1188" s="49" t="s">
        <v>13</v>
      </c>
      <c r="D1188" s="49" t="s">
        <v>16850</v>
      </c>
      <c r="E1188" s="49" t="s">
        <v>1647</v>
      </c>
      <c r="F1188" s="49">
        <v>25</v>
      </c>
      <c r="G1188" s="49">
        <v>0</v>
      </c>
      <c r="H1188" s="49">
        <f t="shared" si="18"/>
        <v>25</v>
      </c>
    </row>
    <row r="1189" spans="1:8" ht="20.100000000000001" customHeight="1" x14ac:dyDescent="0.25">
      <c r="A1189" s="49">
        <v>1000009107</v>
      </c>
      <c r="B1189" s="49" t="s">
        <v>10838</v>
      </c>
      <c r="C1189" s="49" t="s">
        <v>1669</v>
      </c>
      <c r="D1189" s="49" t="s">
        <v>16850</v>
      </c>
      <c r="E1189" s="49" t="s">
        <v>1647</v>
      </c>
      <c r="F1189" s="49">
        <v>112</v>
      </c>
      <c r="G1189" s="49">
        <v>448</v>
      </c>
      <c r="H1189" s="49">
        <f t="shared" si="18"/>
        <v>560</v>
      </c>
    </row>
    <row r="1190" spans="1:8" ht="20.100000000000001" customHeight="1" x14ac:dyDescent="0.25">
      <c r="A1190" s="49">
        <v>1000009108</v>
      </c>
      <c r="B1190" s="49" t="s">
        <v>10839</v>
      </c>
      <c r="C1190" s="49" t="s">
        <v>13</v>
      </c>
      <c r="D1190" s="49" t="s">
        <v>16850</v>
      </c>
      <c r="E1190" s="49" t="s">
        <v>1647</v>
      </c>
      <c r="F1190" s="49">
        <v>0</v>
      </c>
      <c r="G1190" s="49">
        <v>54</v>
      </c>
      <c r="H1190" s="49">
        <f t="shared" si="18"/>
        <v>54</v>
      </c>
    </row>
    <row r="1191" spans="1:8" ht="20.100000000000001" customHeight="1" x14ac:dyDescent="0.25">
      <c r="A1191" s="49">
        <v>1000009109</v>
      </c>
      <c r="B1191" s="49" t="s">
        <v>10840</v>
      </c>
      <c r="C1191" s="49" t="s">
        <v>1669</v>
      </c>
      <c r="D1191" s="49" t="s">
        <v>16850</v>
      </c>
      <c r="E1191" s="49" t="s">
        <v>1647</v>
      </c>
      <c r="F1191" s="104">
        <v>6</v>
      </c>
      <c r="G1191" s="104">
        <v>6</v>
      </c>
      <c r="H1191" s="49">
        <f t="shared" si="18"/>
        <v>12</v>
      </c>
    </row>
    <row r="1192" spans="1:8" ht="20.100000000000001" customHeight="1" x14ac:dyDescent="0.25">
      <c r="A1192" s="49">
        <v>1000009137</v>
      </c>
      <c r="B1192" s="49" t="s">
        <v>379</v>
      </c>
      <c r="C1192" s="49" t="s">
        <v>1668</v>
      </c>
      <c r="D1192" s="49" t="s">
        <v>16850</v>
      </c>
      <c r="E1192" s="49" t="s">
        <v>1647</v>
      </c>
      <c r="F1192" s="49">
        <v>0</v>
      </c>
      <c r="G1192" s="49">
        <v>212</v>
      </c>
      <c r="H1192" s="49">
        <f t="shared" si="18"/>
        <v>212</v>
      </c>
    </row>
    <row r="1193" spans="1:8" ht="20.100000000000001" customHeight="1" x14ac:dyDescent="0.25">
      <c r="A1193" s="49">
        <v>1000009168</v>
      </c>
      <c r="B1193" s="49" t="s">
        <v>380</v>
      </c>
      <c r="C1193" s="49" t="s">
        <v>13</v>
      </c>
      <c r="D1193" s="49" t="s">
        <v>16850</v>
      </c>
      <c r="E1193" s="49" t="s">
        <v>1647</v>
      </c>
      <c r="F1193" s="104">
        <v>6</v>
      </c>
      <c r="G1193" s="104">
        <v>6</v>
      </c>
      <c r="H1193" s="49">
        <f t="shared" si="18"/>
        <v>12</v>
      </c>
    </row>
    <row r="1194" spans="1:8" ht="20.100000000000001" customHeight="1" x14ac:dyDescent="0.25">
      <c r="A1194" s="49">
        <v>1000009177</v>
      </c>
      <c r="B1194" s="49" t="s">
        <v>10841</v>
      </c>
      <c r="C1194" s="49" t="s">
        <v>1669</v>
      </c>
      <c r="D1194" s="49" t="s">
        <v>16850</v>
      </c>
      <c r="E1194" s="49" t="s">
        <v>1647</v>
      </c>
      <c r="F1194" s="49">
        <v>2400</v>
      </c>
      <c r="G1194" s="49">
        <v>1440</v>
      </c>
      <c r="H1194" s="49">
        <f t="shared" si="18"/>
        <v>3840</v>
      </c>
    </row>
    <row r="1195" spans="1:8" ht="20.100000000000001" customHeight="1" x14ac:dyDescent="0.25">
      <c r="A1195" s="49">
        <v>1000009187</v>
      </c>
      <c r="B1195" s="49" t="s">
        <v>10842</v>
      </c>
      <c r="C1195" s="49" t="s">
        <v>1675</v>
      </c>
      <c r="D1195" s="49" t="s">
        <v>16850</v>
      </c>
      <c r="E1195" s="49" t="s">
        <v>1647</v>
      </c>
      <c r="F1195" s="49">
        <v>0</v>
      </c>
      <c r="G1195" s="49">
        <v>33</v>
      </c>
      <c r="H1195" s="49">
        <f t="shared" si="18"/>
        <v>33</v>
      </c>
    </row>
    <row r="1196" spans="1:8" ht="20.100000000000001" customHeight="1" x14ac:dyDescent="0.25">
      <c r="A1196" s="49">
        <v>1000009188</v>
      </c>
      <c r="B1196" s="49" t="s">
        <v>381</v>
      </c>
      <c r="C1196" s="49" t="s">
        <v>13</v>
      </c>
      <c r="D1196" s="49" t="s">
        <v>16850</v>
      </c>
      <c r="E1196" s="49" t="s">
        <v>1647</v>
      </c>
      <c r="F1196" s="104">
        <v>6</v>
      </c>
      <c r="G1196" s="104">
        <v>6</v>
      </c>
      <c r="H1196" s="49">
        <f t="shared" si="18"/>
        <v>12</v>
      </c>
    </row>
    <row r="1197" spans="1:8" ht="20.100000000000001" customHeight="1" x14ac:dyDescent="0.25">
      <c r="A1197" s="49">
        <v>1000009197</v>
      </c>
      <c r="B1197" s="49" t="s">
        <v>10843</v>
      </c>
      <c r="C1197" s="49" t="s">
        <v>1669</v>
      </c>
      <c r="D1197" s="49" t="s">
        <v>16850</v>
      </c>
      <c r="E1197" s="49" t="s">
        <v>1647</v>
      </c>
      <c r="F1197" s="49">
        <v>3900</v>
      </c>
      <c r="G1197" s="49">
        <v>1500</v>
      </c>
      <c r="H1197" s="49">
        <f t="shared" si="18"/>
        <v>5400</v>
      </c>
    </row>
    <row r="1198" spans="1:8" ht="20.100000000000001" customHeight="1" x14ac:dyDescent="0.25">
      <c r="A1198" s="49">
        <v>1000009207</v>
      </c>
      <c r="B1198" s="49" t="s">
        <v>382</v>
      </c>
      <c r="C1198" s="49" t="s">
        <v>22</v>
      </c>
      <c r="D1198" s="49" t="s">
        <v>16850</v>
      </c>
      <c r="E1198" s="49" t="s">
        <v>1647</v>
      </c>
      <c r="F1198" s="49">
        <v>3860</v>
      </c>
      <c r="G1198" s="49">
        <v>1500</v>
      </c>
      <c r="H1198" s="49">
        <f t="shared" si="18"/>
        <v>5360</v>
      </c>
    </row>
    <row r="1199" spans="1:8" ht="20.100000000000001" customHeight="1" x14ac:dyDescent="0.25">
      <c r="A1199" s="49">
        <v>1000009208</v>
      </c>
      <c r="B1199" s="49" t="s">
        <v>10844</v>
      </c>
      <c r="C1199" s="49" t="s">
        <v>1668</v>
      </c>
      <c r="D1199" s="49" t="s">
        <v>16850</v>
      </c>
      <c r="E1199" s="49" t="s">
        <v>1647</v>
      </c>
      <c r="F1199" s="49">
        <v>34</v>
      </c>
      <c r="G1199" s="49">
        <v>48</v>
      </c>
      <c r="H1199" s="49">
        <f t="shared" si="18"/>
        <v>82</v>
      </c>
    </row>
    <row r="1200" spans="1:8" ht="20.100000000000001" customHeight="1" x14ac:dyDescent="0.25">
      <c r="A1200" s="49">
        <v>1000009209</v>
      </c>
      <c r="B1200" s="49" t="s">
        <v>10845</v>
      </c>
      <c r="C1200" s="49" t="s">
        <v>13</v>
      </c>
      <c r="D1200" s="49" t="s">
        <v>16850</v>
      </c>
      <c r="E1200" s="49" t="s">
        <v>1647</v>
      </c>
      <c r="F1200" s="49">
        <v>2471</v>
      </c>
      <c r="G1200" s="49">
        <v>0</v>
      </c>
      <c r="H1200" s="49">
        <f t="shared" si="18"/>
        <v>2471</v>
      </c>
    </row>
    <row r="1201" spans="1:8" ht="20.100000000000001" customHeight="1" x14ac:dyDescent="0.25">
      <c r="A1201" s="49">
        <v>1000009217</v>
      </c>
      <c r="B1201" s="49" t="s">
        <v>10846</v>
      </c>
      <c r="C1201" s="49" t="s">
        <v>1669</v>
      </c>
      <c r="D1201" s="49" t="s">
        <v>16850</v>
      </c>
      <c r="E1201" s="49" t="s">
        <v>1647</v>
      </c>
      <c r="F1201" s="49">
        <v>28</v>
      </c>
      <c r="G1201" s="49">
        <v>84</v>
      </c>
      <c r="H1201" s="49">
        <f t="shared" si="18"/>
        <v>112</v>
      </c>
    </row>
    <row r="1202" spans="1:8" ht="20.100000000000001" customHeight="1" x14ac:dyDescent="0.25">
      <c r="A1202" s="49">
        <v>1000009218</v>
      </c>
      <c r="B1202" s="49" t="s">
        <v>10847</v>
      </c>
      <c r="C1202" s="49" t="s">
        <v>1675</v>
      </c>
      <c r="D1202" s="49" t="s">
        <v>16850</v>
      </c>
      <c r="E1202" s="49" t="s">
        <v>1647</v>
      </c>
      <c r="F1202" s="49">
        <v>100</v>
      </c>
      <c r="G1202" s="49">
        <v>230</v>
      </c>
      <c r="H1202" s="49">
        <f t="shared" si="18"/>
        <v>330</v>
      </c>
    </row>
    <row r="1203" spans="1:8" ht="20.100000000000001" customHeight="1" x14ac:dyDescent="0.25">
      <c r="A1203" s="49">
        <v>1000009221</v>
      </c>
      <c r="B1203" s="49" t="s">
        <v>10848</v>
      </c>
      <c r="C1203" s="49" t="s">
        <v>1676</v>
      </c>
      <c r="D1203" s="49" t="s">
        <v>16850</v>
      </c>
      <c r="E1203" s="49" t="s">
        <v>1647</v>
      </c>
      <c r="F1203" s="49">
        <v>83</v>
      </c>
      <c r="G1203" s="49">
        <v>0</v>
      </c>
      <c r="H1203" s="49">
        <f t="shared" si="18"/>
        <v>83</v>
      </c>
    </row>
    <row r="1204" spans="1:8" ht="20.100000000000001" customHeight="1" x14ac:dyDescent="0.25">
      <c r="A1204" s="49">
        <v>1000009222</v>
      </c>
      <c r="B1204" s="49" t="s">
        <v>10849</v>
      </c>
      <c r="C1204" s="49" t="s">
        <v>24</v>
      </c>
      <c r="D1204" s="49" t="s">
        <v>16850</v>
      </c>
      <c r="E1204" s="49" t="s">
        <v>1647</v>
      </c>
      <c r="F1204" s="49">
        <v>1206</v>
      </c>
      <c r="G1204" s="49">
        <v>0</v>
      </c>
      <c r="H1204" s="49">
        <f t="shared" si="18"/>
        <v>1206</v>
      </c>
    </row>
    <row r="1205" spans="1:8" ht="20.100000000000001" customHeight="1" x14ac:dyDescent="0.25">
      <c r="A1205" s="49">
        <v>1000009237</v>
      </c>
      <c r="B1205" s="49" t="s">
        <v>10850</v>
      </c>
      <c r="C1205" s="49" t="s">
        <v>13</v>
      </c>
      <c r="D1205" s="49" t="s">
        <v>16850</v>
      </c>
      <c r="E1205" s="49" t="s">
        <v>1647</v>
      </c>
      <c r="F1205" s="49">
        <v>0</v>
      </c>
      <c r="G1205" s="49">
        <v>559</v>
      </c>
      <c r="H1205" s="49">
        <f t="shared" si="18"/>
        <v>559</v>
      </c>
    </row>
    <row r="1206" spans="1:8" ht="20.100000000000001" customHeight="1" x14ac:dyDescent="0.25">
      <c r="A1206" s="49">
        <v>1000009239</v>
      </c>
      <c r="B1206" s="49" t="s">
        <v>10851</v>
      </c>
      <c r="C1206" s="49" t="s">
        <v>1670</v>
      </c>
      <c r="D1206" s="49" t="s">
        <v>16850</v>
      </c>
      <c r="E1206" s="49" t="s">
        <v>1647</v>
      </c>
      <c r="F1206" s="49">
        <v>0</v>
      </c>
      <c r="G1206" s="49">
        <v>1140</v>
      </c>
      <c r="H1206" s="49">
        <f t="shared" si="18"/>
        <v>1140</v>
      </c>
    </row>
    <row r="1207" spans="1:8" ht="20.100000000000001" customHeight="1" x14ac:dyDescent="0.25">
      <c r="A1207" s="49">
        <v>1000009257</v>
      </c>
      <c r="B1207" s="49" t="s">
        <v>10852</v>
      </c>
      <c r="C1207" s="49" t="s">
        <v>32</v>
      </c>
      <c r="D1207" s="49" t="s">
        <v>16850</v>
      </c>
      <c r="E1207" s="49" t="s">
        <v>1647</v>
      </c>
      <c r="F1207" s="49">
        <v>2</v>
      </c>
      <c r="G1207" s="49">
        <v>2</v>
      </c>
      <c r="H1207" s="49">
        <f t="shared" si="18"/>
        <v>4</v>
      </c>
    </row>
    <row r="1208" spans="1:8" ht="20.100000000000001" customHeight="1" x14ac:dyDescent="0.25">
      <c r="A1208" s="49">
        <v>1000009265</v>
      </c>
      <c r="B1208" s="49" t="s">
        <v>10853</v>
      </c>
      <c r="C1208" s="49" t="s">
        <v>1669</v>
      </c>
      <c r="D1208" s="49" t="s">
        <v>16850</v>
      </c>
      <c r="E1208" s="49" t="s">
        <v>1647</v>
      </c>
      <c r="F1208" s="49">
        <v>84</v>
      </c>
      <c r="G1208" s="49">
        <v>0</v>
      </c>
      <c r="H1208" s="49">
        <f t="shared" si="18"/>
        <v>84</v>
      </c>
    </row>
    <row r="1209" spans="1:8" ht="20.100000000000001" customHeight="1" x14ac:dyDescent="0.25">
      <c r="A1209" s="49">
        <v>1000009267</v>
      </c>
      <c r="B1209" s="49" t="s">
        <v>10854</v>
      </c>
      <c r="C1209" s="49" t="s">
        <v>1675</v>
      </c>
      <c r="D1209" s="49" t="s">
        <v>16850</v>
      </c>
      <c r="E1209" s="49" t="s">
        <v>1647</v>
      </c>
      <c r="F1209" s="49">
        <v>26</v>
      </c>
      <c r="G1209" s="49">
        <v>0</v>
      </c>
      <c r="H1209" s="49">
        <f t="shared" si="18"/>
        <v>26</v>
      </c>
    </row>
    <row r="1210" spans="1:8" ht="20.100000000000001" customHeight="1" x14ac:dyDescent="0.25">
      <c r="A1210" s="49">
        <v>1000009277</v>
      </c>
      <c r="B1210" s="49" t="s">
        <v>10855</v>
      </c>
      <c r="C1210" s="49" t="s">
        <v>1669</v>
      </c>
      <c r="D1210" s="49" t="s">
        <v>16850</v>
      </c>
      <c r="E1210" s="49" t="s">
        <v>1647</v>
      </c>
      <c r="F1210" s="49">
        <v>30</v>
      </c>
      <c r="G1210" s="49">
        <v>0</v>
      </c>
      <c r="H1210" s="49">
        <f t="shared" si="18"/>
        <v>30</v>
      </c>
    </row>
    <row r="1211" spans="1:8" ht="20.100000000000001" customHeight="1" x14ac:dyDescent="0.25">
      <c r="A1211" s="49">
        <v>1000009278</v>
      </c>
      <c r="B1211" s="49" t="s">
        <v>10856</v>
      </c>
      <c r="C1211" s="49" t="s">
        <v>1669</v>
      </c>
      <c r="D1211" s="49" t="s">
        <v>16850</v>
      </c>
      <c r="E1211" s="49" t="s">
        <v>1647</v>
      </c>
      <c r="F1211" s="49">
        <v>1140</v>
      </c>
      <c r="G1211" s="49">
        <v>0</v>
      </c>
      <c r="H1211" s="49">
        <f t="shared" si="18"/>
        <v>1140</v>
      </c>
    </row>
    <row r="1212" spans="1:8" ht="20.100000000000001" customHeight="1" x14ac:dyDescent="0.25">
      <c r="A1212" s="49">
        <v>1000009288</v>
      </c>
      <c r="B1212" s="49" t="s">
        <v>10857</v>
      </c>
      <c r="C1212" s="49" t="s">
        <v>1669</v>
      </c>
      <c r="D1212" s="49" t="s">
        <v>16850</v>
      </c>
      <c r="E1212" s="49" t="s">
        <v>1647</v>
      </c>
      <c r="F1212" s="49">
        <v>0</v>
      </c>
      <c r="G1212" s="49">
        <v>168000</v>
      </c>
      <c r="H1212" s="49">
        <f t="shared" si="18"/>
        <v>168000</v>
      </c>
    </row>
    <row r="1213" spans="1:8" ht="20.100000000000001" customHeight="1" x14ac:dyDescent="0.25">
      <c r="A1213" s="49">
        <v>1000009292</v>
      </c>
      <c r="B1213" s="49" t="s">
        <v>10858</v>
      </c>
      <c r="C1213" s="49" t="s">
        <v>1675</v>
      </c>
      <c r="D1213" s="49" t="s">
        <v>16850</v>
      </c>
      <c r="E1213" s="49" t="s">
        <v>1647</v>
      </c>
      <c r="F1213" s="49">
        <v>1</v>
      </c>
      <c r="G1213" s="49">
        <v>0</v>
      </c>
      <c r="H1213" s="49">
        <f t="shared" si="18"/>
        <v>1</v>
      </c>
    </row>
    <row r="1214" spans="1:8" ht="20.100000000000001" customHeight="1" x14ac:dyDescent="0.25">
      <c r="A1214" s="49">
        <v>1000009297</v>
      </c>
      <c r="B1214" s="49" t="s">
        <v>10859</v>
      </c>
      <c r="C1214" s="49" t="s">
        <v>30</v>
      </c>
      <c r="D1214" s="49" t="s">
        <v>16850</v>
      </c>
      <c r="E1214" s="49" t="s">
        <v>1647</v>
      </c>
      <c r="F1214" s="49">
        <v>0</v>
      </c>
      <c r="G1214" s="49">
        <v>1</v>
      </c>
      <c r="H1214" s="49">
        <f t="shared" si="18"/>
        <v>1</v>
      </c>
    </row>
    <row r="1215" spans="1:8" ht="20.100000000000001" customHeight="1" x14ac:dyDescent="0.25">
      <c r="A1215" s="49">
        <v>1000009317</v>
      </c>
      <c r="B1215" s="49" t="s">
        <v>10860</v>
      </c>
      <c r="C1215" s="49" t="s">
        <v>1675</v>
      </c>
      <c r="D1215" s="49" t="s">
        <v>16850</v>
      </c>
      <c r="E1215" s="49" t="s">
        <v>1647</v>
      </c>
      <c r="F1215" s="49">
        <v>25</v>
      </c>
      <c r="G1215" s="49">
        <v>0</v>
      </c>
      <c r="H1215" s="49">
        <f t="shared" si="18"/>
        <v>25</v>
      </c>
    </row>
    <row r="1216" spans="1:8" ht="20.100000000000001" customHeight="1" x14ac:dyDescent="0.25">
      <c r="A1216" s="49">
        <v>1000009327</v>
      </c>
      <c r="B1216" s="49" t="s">
        <v>10861</v>
      </c>
      <c r="C1216" s="49" t="s">
        <v>1669</v>
      </c>
      <c r="D1216" s="49" t="s">
        <v>16850</v>
      </c>
      <c r="E1216" s="49" t="s">
        <v>1647</v>
      </c>
      <c r="F1216" s="49">
        <v>0</v>
      </c>
      <c r="G1216" s="49">
        <v>50</v>
      </c>
      <c r="H1216" s="49">
        <f t="shared" si="18"/>
        <v>50</v>
      </c>
    </row>
    <row r="1217" spans="1:8" ht="20.100000000000001" customHeight="1" x14ac:dyDescent="0.25">
      <c r="A1217" s="49">
        <v>1000009337</v>
      </c>
      <c r="B1217" s="49" t="s">
        <v>10862</v>
      </c>
      <c r="C1217" s="49" t="s">
        <v>30</v>
      </c>
      <c r="D1217" s="49" t="s">
        <v>16850</v>
      </c>
      <c r="E1217" s="49" t="s">
        <v>1647</v>
      </c>
      <c r="F1217" s="49">
        <v>13</v>
      </c>
      <c r="G1217" s="49">
        <v>0</v>
      </c>
      <c r="H1217" s="49">
        <f t="shared" si="18"/>
        <v>13</v>
      </c>
    </row>
    <row r="1218" spans="1:8" ht="20.100000000000001" customHeight="1" x14ac:dyDescent="0.25">
      <c r="A1218" s="49">
        <v>1000009348</v>
      </c>
      <c r="B1218" s="49" t="s">
        <v>10863</v>
      </c>
      <c r="C1218" s="49" t="s">
        <v>22</v>
      </c>
      <c r="D1218" s="49" t="s">
        <v>16850</v>
      </c>
      <c r="E1218" s="49" t="s">
        <v>1647</v>
      </c>
      <c r="F1218" s="49">
        <v>60</v>
      </c>
      <c r="G1218" s="49">
        <v>0</v>
      </c>
      <c r="H1218" s="49">
        <f t="shared" ref="H1218:H1281" si="19">F1218+G1218</f>
        <v>60</v>
      </c>
    </row>
    <row r="1219" spans="1:8" ht="20.100000000000001" customHeight="1" x14ac:dyDescent="0.25">
      <c r="A1219" s="49">
        <v>1000009358</v>
      </c>
      <c r="B1219" s="49" t="s">
        <v>10864</v>
      </c>
      <c r="C1219" s="49" t="s">
        <v>16</v>
      </c>
      <c r="D1219" s="49" t="s">
        <v>16850</v>
      </c>
      <c r="E1219" s="49" t="s">
        <v>1647</v>
      </c>
      <c r="F1219" s="49">
        <v>0</v>
      </c>
      <c r="G1219" s="49">
        <v>140</v>
      </c>
      <c r="H1219" s="49">
        <f t="shared" si="19"/>
        <v>140</v>
      </c>
    </row>
    <row r="1220" spans="1:8" ht="20.100000000000001" customHeight="1" x14ac:dyDescent="0.25">
      <c r="A1220" s="49">
        <v>1000009369</v>
      </c>
      <c r="B1220" s="49" t="s">
        <v>10865</v>
      </c>
      <c r="C1220" s="49" t="s">
        <v>1675</v>
      </c>
      <c r="D1220" s="49" t="s">
        <v>16850</v>
      </c>
      <c r="E1220" s="49" t="s">
        <v>1647</v>
      </c>
      <c r="F1220" s="49">
        <v>0</v>
      </c>
      <c r="G1220" s="49">
        <v>20</v>
      </c>
      <c r="H1220" s="49">
        <f t="shared" si="19"/>
        <v>20</v>
      </c>
    </row>
    <row r="1221" spans="1:8" ht="20.100000000000001" customHeight="1" x14ac:dyDescent="0.25">
      <c r="A1221" s="49">
        <v>1000009377</v>
      </c>
      <c r="B1221" s="49" t="s">
        <v>10866</v>
      </c>
      <c r="C1221" s="49" t="s">
        <v>1669</v>
      </c>
      <c r="D1221" s="49" t="s">
        <v>16850</v>
      </c>
      <c r="E1221" s="49" t="s">
        <v>1647</v>
      </c>
      <c r="F1221" s="49">
        <v>60</v>
      </c>
      <c r="G1221" s="49">
        <v>0</v>
      </c>
      <c r="H1221" s="49">
        <f t="shared" si="19"/>
        <v>60</v>
      </c>
    </row>
    <row r="1222" spans="1:8" ht="20.100000000000001" customHeight="1" x14ac:dyDescent="0.25">
      <c r="A1222" s="49">
        <v>1000009388</v>
      </c>
      <c r="B1222" s="49" t="s">
        <v>10867</v>
      </c>
      <c r="C1222" s="49" t="s">
        <v>1669</v>
      </c>
      <c r="D1222" s="49" t="s">
        <v>16850</v>
      </c>
      <c r="E1222" s="49" t="s">
        <v>1647</v>
      </c>
      <c r="F1222" s="49">
        <v>0</v>
      </c>
      <c r="G1222" s="49">
        <v>150</v>
      </c>
      <c r="H1222" s="49">
        <f t="shared" si="19"/>
        <v>150</v>
      </c>
    </row>
    <row r="1223" spans="1:8" ht="20.100000000000001" customHeight="1" x14ac:dyDescent="0.25">
      <c r="A1223" s="49">
        <v>1000009397</v>
      </c>
      <c r="B1223" s="49" t="s">
        <v>10868</v>
      </c>
      <c r="C1223" s="49" t="s">
        <v>22</v>
      </c>
      <c r="D1223" s="49" t="s">
        <v>16850</v>
      </c>
      <c r="E1223" s="49" t="s">
        <v>1647</v>
      </c>
      <c r="F1223" s="49">
        <v>1</v>
      </c>
      <c r="G1223" s="49">
        <v>0</v>
      </c>
      <c r="H1223" s="49">
        <f t="shared" si="19"/>
        <v>1</v>
      </c>
    </row>
    <row r="1224" spans="1:8" ht="20.100000000000001" customHeight="1" x14ac:dyDescent="0.25">
      <c r="A1224" s="49">
        <v>1000009398</v>
      </c>
      <c r="B1224" s="49" t="s">
        <v>10869</v>
      </c>
      <c r="C1224" s="49" t="s">
        <v>22</v>
      </c>
      <c r="D1224" s="49" t="s">
        <v>16850</v>
      </c>
      <c r="E1224" s="49" t="s">
        <v>1647</v>
      </c>
      <c r="F1224" s="49">
        <v>1</v>
      </c>
      <c r="G1224" s="49">
        <v>0</v>
      </c>
      <c r="H1224" s="49">
        <f t="shared" si="19"/>
        <v>1</v>
      </c>
    </row>
    <row r="1225" spans="1:8" ht="20.100000000000001" customHeight="1" x14ac:dyDescent="0.25">
      <c r="A1225" s="49">
        <v>1000009399</v>
      </c>
      <c r="B1225" s="49" t="s">
        <v>10870</v>
      </c>
      <c r="C1225" s="49" t="s">
        <v>22</v>
      </c>
      <c r="D1225" s="49" t="s">
        <v>16850</v>
      </c>
      <c r="E1225" s="49" t="s">
        <v>1647</v>
      </c>
      <c r="F1225" s="49">
        <v>1</v>
      </c>
      <c r="G1225" s="49">
        <v>0</v>
      </c>
      <c r="H1225" s="49">
        <f t="shared" si="19"/>
        <v>1</v>
      </c>
    </row>
    <row r="1226" spans="1:8" ht="20.100000000000001" customHeight="1" x14ac:dyDescent="0.25">
      <c r="A1226" s="49">
        <v>1000009400</v>
      </c>
      <c r="B1226" s="49" t="s">
        <v>10871</v>
      </c>
      <c r="C1226" s="49" t="s">
        <v>1676</v>
      </c>
      <c r="D1226" s="49" t="s">
        <v>16850</v>
      </c>
      <c r="E1226" s="49" t="s">
        <v>1647</v>
      </c>
      <c r="F1226" s="49">
        <v>1</v>
      </c>
      <c r="G1226" s="49">
        <v>0</v>
      </c>
      <c r="H1226" s="49">
        <f t="shared" si="19"/>
        <v>1</v>
      </c>
    </row>
    <row r="1227" spans="1:8" ht="20.100000000000001" customHeight="1" x14ac:dyDescent="0.25">
      <c r="A1227" s="49">
        <v>1000009401</v>
      </c>
      <c r="B1227" s="49" t="s">
        <v>10872</v>
      </c>
      <c r="C1227" s="49" t="s">
        <v>1676</v>
      </c>
      <c r="D1227" s="49" t="s">
        <v>16850</v>
      </c>
      <c r="E1227" s="49" t="s">
        <v>1647</v>
      </c>
      <c r="F1227" s="49">
        <v>1</v>
      </c>
      <c r="G1227" s="49">
        <v>0</v>
      </c>
      <c r="H1227" s="49">
        <f t="shared" si="19"/>
        <v>1</v>
      </c>
    </row>
    <row r="1228" spans="1:8" ht="20.100000000000001" customHeight="1" x14ac:dyDescent="0.25">
      <c r="A1228" s="49">
        <v>1000009402</v>
      </c>
      <c r="B1228" s="49" t="s">
        <v>10873</v>
      </c>
      <c r="C1228" s="49" t="s">
        <v>1676</v>
      </c>
      <c r="D1228" s="49" t="s">
        <v>16850</v>
      </c>
      <c r="E1228" s="49" t="s">
        <v>1647</v>
      </c>
      <c r="F1228" s="49">
        <v>1</v>
      </c>
      <c r="G1228" s="49">
        <v>0</v>
      </c>
      <c r="H1228" s="49">
        <f t="shared" si="19"/>
        <v>1</v>
      </c>
    </row>
    <row r="1229" spans="1:8" ht="20.100000000000001" customHeight="1" x14ac:dyDescent="0.25">
      <c r="A1229" s="49">
        <v>1000009403</v>
      </c>
      <c r="B1229" s="49" t="s">
        <v>10874</v>
      </c>
      <c r="C1229" s="49" t="s">
        <v>13</v>
      </c>
      <c r="D1229" s="49" t="s">
        <v>16850</v>
      </c>
      <c r="E1229" s="49" t="s">
        <v>1647</v>
      </c>
      <c r="F1229" s="49">
        <v>1</v>
      </c>
      <c r="G1229" s="49">
        <v>0</v>
      </c>
      <c r="H1229" s="49">
        <f t="shared" si="19"/>
        <v>1</v>
      </c>
    </row>
    <row r="1230" spans="1:8" ht="20.100000000000001" customHeight="1" x14ac:dyDescent="0.25">
      <c r="A1230" s="49">
        <v>1000009404</v>
      </c>
      <c r="B1230" s="49" t="s">
        <v>10875</v>
      </c>
      <c r="C1230" s="49" t="s">
        <v>13</v>
      </c>
      <c r="D1230" s="49" t="s">
        <v>16850</v>
      </c>
      <c r="E1230" s="49" t="s">
        <v>1647</v>
      </c>
      <c r="F1230" s="49">
        <v>1</v>
      </c>
      <c r="G1230" s="49">
        <v>0</v>
      </c>
      <c r="H1230" s="49">
        <f t="shared" si="19"/>
        <v>1</v>
      </c>
    </row>
    <row r="1231" spans="1:8" ht="20.100000000000001" customHeight="1" x14ac:dyDescent="0.25">
      <c r="A1231" s="49">
        <v>1000009406</v>
      </c>
      <c r="B1231" s="49" t="s">
        <v>10876</v>
      </c>
      <c r="C1231" s="49" t="s">
        <v>22</v>
      </c>
      <c r="D1231" s="49" t="s">
        <v>16850</v>
      </c>
      <c r="E1231" s="49" t="s">
        <v>1647</v>
      </c>
      <c r="F1231" s="49">
        <v>1</v>
      </c>
      <c r="G1231" s="49">
        <v>0</v>
      </c>
      <c r="H1231" s="49">
        <f t="shared" si="19"/>
        <v>1</v>
      </c>
    </row>
    <row r="1232" spans="1:8" ht="20.100000000000001" customHeight="1" x14ac:dyDescent="0.25">
      <c r="A1232" s="49">
        <v>1000009407</v>
      </c>
      <c r="B1232" s="49" t="s">
        <v>10877</v>
      </c>
      <c r="C1232" s="49" t="s">
        <v>1676</v>
      </c>
      <c r="D1232" s="49" t="s">
        <v>16850</v>
      </c>
      <c r="E1232" s="49" t="s">
        <v>1647</v>
      </c>
      <c r="F1232" s="49">
        <v>1</v>
      </c>
      <c r="G1232" s="49">
        <v>0</v>
      </c>
      <c r="H1232" s="49">
        <f t="shared" si="19"/>
        <v>1</v>
      </c>
    </row>
    <row r="1233" spans="1:8" ht="20.100000000000001" customHeight="1" x14ac:dyDescent="0.25">
      <c r="A1233" s="49">
        <v>1000009408</v>
      </c>
      <c r="B1233" s="49" t="s">
        <v>10878</v>
      </c>
      <c r="C1233" s="49" t="s">
        <v>22</v>
      </c>
      <c r="D1233" s="49" t="s">
        <v>16850</v>
      </c>
      <c r="E1233" s="49" t="s">
        <v>1647</v>
      </c>
      <c r="F1233" s="49">
        <v>1</v>
      </c>
      <c r="G1233" s="49">
        <v>0</v>
      </c>
      <c r="H1233" s="49">
        <f t="shared" si="19"/>
        <v>1</v>
      </c>
    </row>
    <row r="1234" spans="1:8" ht="20.100000000000001" customHeight="1" x14ac:dyDescent="0.25">
      <c r="A1234" s="49">
        <v>1000009409</v>
      </c>
      <c r="B1234" s="49" t="s">
        <v>10879</v>
      </c>
      <c r="C1234" s="49" t="s">
        <v>13</v>
      </c>
      <c r="D1234" s="49" t="s">
        <v>16850</v>
      </c>
      <c r="E1234" s="49" t="s">
        <v>1647</v>
      </c>
      <c r="F1234" s="49">
        <v>1</v>
      </c>
      <c r="G1234" s="49">
        <v>0</v>
      </c>
      <c r="H1234" s="49">
        <f t="shared" si="19"/>
        <v>1</v>
      </c>
    </row>
    <row r="1235" spans="1:8" ht="20.100000000000001" customHeight="1" x14ac:dyDescent="0.25">
      <c r="A1235" s="49">
        <v>1000009414</v>
      </c>
      <c r="B1235" s="49" t="s">
        <v>10880</v>
      </c>
      <c r="C1235" s="49" t="s">
        <v>1668</v>
      </c>
      <c r="D1235" s="49" t="s">
        <v>16850</v>
      </c>
      <c r="E1235" s="49" t="s">
        <v>1647</v>
      </c>
      <c r="F1235" s="49">
        <v>0</v>
      </c>
      <c r="G1235" s="49">
        <v>70</v>
      </c>
      <c r="H1235" s="49">
        <f t="shared" si="19"/>
        <v>70</v>
      </c>
    </row>
    <row r="1236" spans="1:8" ht="20.100000000000001" customHeight="1" x14ac:dyDescent="0.25">
      <c r="A1236" s="49">
        <v>1000009415</v>
      </c>
      <c r="B1236" s="49" t="s">
        <v>10881</v>
      </c>
      <c r="C1236" s="49" t="s">
        <v>32</v>
      </c>
      <c r="D1236" s="49" t="s">
        <v>16850</v>
      </c>
      <c r="E1236" s="49" t="s">
        <v>1647</v>
      </c>
      <c r="F1236" s="49">
        <v>0</v>
      </c>
      <c r="G1236" s="49">
        <v>1050</v>
      </c>
      <c r="H1236" s="49">
        <f t="shared" si="19"/>
        <v>1050</v>
      </c>
    </row>
    <row r="1237" spans="1:8" ht="20.100000000000001" customHeight="1" x14ac:dyDescent="0.25">
      <c r="A1237" s="49">
        <v>1000009417</v>
      </c>
      <c r="B1237" s="49" t="s">
        <v>10882</v>
      </c>
      <c r="C1237" s="49" t="s">
        <v>1675</v>
      </c>
      <c r="D1237" s="49" t="s">
        <v>16850</v>
      </c>
      <c r="E1237" s="49" t="s">
        <v>1647</v>
      </c>
      <c r="F1237" s="49">
        <v>0</v>
      </c>
      <c r="G1237" s="49">
        <v>240</v>
      </c>
      <c r="H1237" s="49">
        <f t="shared" si="19"/>
        <v>240</v>
      </c>
    </row>
    <row r="1238" spans="1:8" ht="20.100000000000001" customHeight="1" x14ac:dyDescent="0.25">
      <c r="A1238" s="49">
        <v>1000009427</v>
      </c>
      <c r="B1238" s="49" t="s">
        <v>10883</v>
      </c>
      <c r="C1238" s="49" t="s">
        <v>1669</v>
      </c>
      <c r="D1238" s="49" t="s">
        <v>16850</v>
      </c>
      <c r="E1238" s="49" t="s">
        <v>1647</v>
      </c>
      <c r="F1238" s="49">
        <v>30</v>
      </c>
      <c r="G1238" s="49">
        <v>0</v>
      </c>
      <c r="H1238" s="49">
        <f t="shared" si="19"/>
        <v>30</v>
      </c>
    </row>
    <row r="1239" spans="1:8" ht="20.100000000000001" customHeight="1" x14ac:dyDescent="0.25">
      <c r="A1239" s="49">
        <v>1000009428</v>
      </c>
      <c r="B1239" s="49" t="s">
        <v>10884</v>
      </c>
      <c r="C1239" s="49" t="s">
        <v>1669</v>
      </c>
      <c r="D1239" s="49" t="s">
        <v>16850</v>
      </c>
      <c r="E1239" s="49" t="s">
        <v>1647</v>
      </c>
      <c r="F1239" s="49">
        <v>300</v>
      </c>
      <c r="G1239" s="49">
        <v>0</v>
      </c>
      <c r="H1239" s="49">
        <f t="shared" si="19"/>
        <v>300</v>
      </c>
    </row>
    <row r="1240" spans="1:8" ht="20.100000000000001" customHeight="1" x14ac:dyDescent="0.25">
      <c r="A1240" s="49">
        <v>1000009437</v>
      </c>
      <c r="B1240" s="49" t="s">
        <v>10885</v>
      </c>
      <c r="C1240" s="49" t="s">
        <v>1670</v>
      </c>
      <c r="D1240" s="49" t="s">
        <v>16850</v>
      </c>
      <c r="E1240" s="49" t="s">
        <v>1647</v>
      </c>
      <c r="F1240" s="49">
        <v>0</v>
      </c>
      <c r="G1240" s="49">
        <v>88</v>
      </c>
      <c r="H1240" s="49">
        <f t="shared" si="19"/>
        <v>88</v>
      </c>
    </row>
    <row r="1241" spans="1:8" ht="20.100000000000001" customHeight="1" x14ac:dyDescent="0.25">
      <c r="A1241" s="49">
        <v>1000009447</v>
      </c>
      <c r="B1241" s="49" t="s">
        <v>10886</v>
      </c>
      <c r="C1241" s="49" t="s">
        <v>1675</v>
      </c>
      <c r="D1241" s="49" t="s">
        <v>16850</v>
      </c>
      <c r="E1241" s="49" t="s">
        <v>1647</v>
      </c>
      <c r="F1241" s="49">
        <v>7</v>
      </c>
      <c r="G1241" s="49">
        <v>3</v>
      </c>
      <c r="H1241" s="49">
        <f t="shared" si="19"/>
        <v>10</v>
      </c>
    </row>
    <row r="1242" spans="1:8" ht="20.100000000000001" customHeight="1" x14ac:dyDescent="0.25">
      <c r="A1242" s="49">
        <v>1000009457</v>
      </c>
      <c r="B1242" s="49" t="s">
        <v>10887</v>
      </c>
      <c r="C1242" s="49" t="s">
        <v>1676</v>
      </c>
      <c r="D1242" s="49" t="s">
        <v>16850</v>
      </c>
      <c r="E1242" s="49" t="s">
        <v>1647</v>
      </c>
      <c r="F1242" s="49">
        <v>0</v>
      </c>
      <c r="G1242" s="49">
        <v>43</v>
      </c>
      <c r="H1242" s="49">
        <f t="shared" si="19"/>
        <v>43</v>
      </c>
    </row>
    <row r="1243" spans="1:8" ht="20.100000000000001" customHeight="1" x14ac:dyDescent="0.25">
      <c r="A1243" s="49">
        <v>1000009477</v>
      </c>
      <c r="B1243" s="49" t="s">
        <v>10888</v>
      </c>
      <c r="C1243" s="49" t="s">
        <v>1675</v>
      </c>
      <c r="D1243" s="49" t="s">
        <v>16850</v>
      </c>
      <c r="E1243" s="49" t="s">
        <v>1647</v>
      </c>
      <c r="F1243" s="49">
        <v>0</v>
      </c>
      <c r="G1243" s="49">
        <v>130</v>
      </c>
      <c r="H1243" s="49">
        <f t="shared" si="19"/>
        <v>130</v>
      </c>
    </row>
    <row r="1244" spans="1:8" ht="20.100000000000001" customHeight="1" x14ac:dyDescent="0.25">
      <c r="A1244" s="49">
        <v>1000009487</v>
      </c>
      <c r="B1244" s="49" t="s">
        <v>10889</v>
      </c>
      <c r="C1244" s="49" t="s">
        <v>1670</v>
      </c>
      <c r="D1244" s="49" t="s">
        <v>16850</v>
      </c>
      <c r="E1244" s="49" t="s">
        <v>1647</v>
      </c>
      <c r="F1244" s="49">
        <v>30</v>
      </c>
      <c r="G1244" s="49">
        <v>30</v>
      </c>
      <c r="H1244" s="49">
        <f t="shared" si="19"/>
        <v>60</v>
      </c>
    </row>
    <row r="1245" spans="1:8" ht="20.100000000000001" customHeight="1" x14ac:dyDescent="0.25">
      <c r="A1245" s="49">
        <v>1000009488</v>
      </c>
      <c r="B1245" s="49" t="s">
        <v>10890</v>
      </c>
      <c r="C1245" s="49" t="s">
        <v>1670</v>
      </c>
      <c r="D1245" s="49" t="s">
        <v>16850</v>
      </c>
      <c r="E1245" s="49" t="s">
        <v>1647</v>
      </c>
      <c r="F1245" s="49">
        <v>12</v>
      </c>
      <c r="G1245" s="49">
        <v>45</v>
      </c>
      <c r="H1245" s="49">
        <f t="shared" si="19"/>
        <v>57</v>
      </c>
    </row>
    <row r="1246" spans="1:8" ht="20.100000000000001" customHeight="1" x14ac:dyDescent="0.25">
      <c r="A1246" s="49">
        <v>1000009498</v>
      </c>
      <c r="B1246" s="49" t="s">
        <v>10891</v>
      </c>
      <c r="C1246" s="49" t="s">
        <v>1669</v>
      </c>
      <c r="D1246" s="49" t="s">
        <v>16850</v>
      </c>
      <c r="E1246" s="49" t="s">
        <v>1647</v>
      </c>
      <c r="F1246" s="49">
        <v>60</v>
      </c>
      <c r="G1246" s="49">
        <v>0</v>
      </c>
      <c r="H1246" s="49">
        <f t="shared" si="19"/>
        <v>60</v>
      </c>
    </row>
    <row r="1247" spans="1:8" ht="20.100000000000001" customHeight="1" x14ac:dyDescent="0.25">
      <c r="A1247" s="49">
        <v>1000009508</v>
      </c>
      <c r="B1247" s="49" t="s">
        <v>10892</v>
      </c>
      <c r="C1247" s="49" t="s">
        <v>1675</v>
      </c>
      <c r="D1247" s="49" t="s">
        <v>16850</v>
      </c>
      <c r="E1247" s="49" t="s">
        <v>1647</v>
      </c>
      <c r="F1247" s="49">
        <v>19</v>
      </c>
      <c r="G1247" s="49">
        <v>0</v>
      </c>
      <c r="H1247" s="49">
        <f t="shared" si="19"/>
        <v>19</v>
      </c>
    </row>
    <row r="1248" spans="1:8" ht="20.100000000000001" customHeight="1" x14ac:dyDescent="0.25">
      <c r="A1248" s="49">
        <v>1000009510</v>
      </c>
      <c r="B1248" s="49" t="s">
        <v>10893</v>
      </c>
      <c r="C1248" s="49" t="s">
        <v>16</v>
      </c>
      <c r="D1248" s="49" t="s">
        <v>16850</v>
      </c>
      <c r="E1248" s="49" t="s">
        <v>1647</v>
      </c>
      <c r="F1248" s="49">
        <v>11010</v>
      </c>
      <c r="G1248" s="49">
        <v>2100</v>
      </c>
      <c r="H1248" s="49">
        <f t="shared" si="19"/>
        <v>13110</v>
      </c>
    </row>
    <row r="1249" spans="1:8" ht="20.100000000000001" customHeight="1" x14ac:dyDescent="0.25">
      <c r="A1249" s="49">
        <v>1000009517</v>
      </c>
      <c r="B1249" s="49" t="s">
        <v>10894</v>
      </c>
      <c r="C1249" s="49" t="s">
        <v>13</v>
      </c>
      <c r="D1249" s="49" t="s">
        <v>16850</v>
      </c>
      <c r="E1249" s="49" t="s">
        <v>1647</v>
      </c>
      <c r="F1249" s="49">
        <v>1</v>
      </c>
      <c r="G1249" s="49">
        <v>0</v>
      </c>
      <c r="H1249" s="49">
        <f t="shared" si="19"/>
        <v>1</v>
      </c>
    </row>
    <row r="1250" spans="1:8" ht="20.100000000000001" customHeight="1" x14ac:dyDescent="0.25">
      <c r="A1250" s="49">
        <v>1000009527</v>
      </c>
      <c r="B1250" s="49" t="s">
        <v>10895</v>
      </c>
      <c r="C1250" s="49" t="s">
        <v>1675</v>
      </c>
      <c r="D1250" s="49" t="s">
        <v>16850</v>
      </c>
      <c r="E1250" s="49" t="s">
        <v>1647</v>
      </c>
      <c r="F1250" s="49">
        <v>23</v>
      </c>
      <c r="G1250" s="49">
        <v>0</v>
      </c>
      <c r="H1250" s="49">
        <f t="shared" si="19"/>
        <v>23</v>
      </c>
    </row>
    <row r="1251" spans="1:8" ht="20.100000000000001" customHeight="1" x14ac:dyDescent="0.25">
      <c r="A1251" s="49">
        <v>1000009548</v>
      </c>
      <c r="B1251" s="49" t="s">
        <v>10896</v>
      </c>
      <c r="C1251" s="49" t="s">
        <v>1675</v>
      </c>
      <c r="D1251" s="49" t="s">
        <v>16850</v>
      </c>
      <c r="E1251" s="49" t="s">
        <v>1647</v>
      </c>
      <c r="F1251" s="49">
        <v>1</v>
      </c>
      <c r="G1251" s="49">
        <v>0</v>
      </c>
      <c r="H1251" s="49">
        <f t="shared" si="19"/>
        <v>1</v>
      </c>
    </row>
    <row r="1252" spans="1:8" ht="20.100000000000001" customHeight="1" x14ac:dyDescent="0.25">
      <c r="A1252" s="49">
        <v>1000009557</v>
      </c>
      <c r="B1252" s="49" t="s">
        <v>10897</v>
      </c>
      <c r="C1252" s="49" t="s">
        <v>1669</v>
      </c>
      <c r="D1252" s="49" t="s">
        <v>16850</v>
      </c>
      <c r="E1252" s="49" t="s">
        <v>1647</v>
      </c>
      <c r="F1252" s="49">
        <v>0</v>
      </c>
      <c r="G1252" s="49">
        <v>120</v>
      </c>
      <c r="H1252" s="49">
        <f t="shared" si="19"/>
        <v>120</v>
      </c>
    </row>
    <row r="1253" spans="1:8" ht="20.100000000000001" customHeight="1" x14ac:dyDescent="0.25">
      <c r="A1253" s="49">
        <v>1000009559</v>
      </c>
      <c r="B1253" s="49" t="s">
        <v>10898</v>
      </c>
      <c r="C1253" s="49" t="s">
        <v>30</v>
      </c>
      <c r="D1253" s="49" t="s">
        <v>16850</v>
      </c>
      <c r="E1253" s="49" t="s">
        <v>1647</v>
      </c>
      <c r="F1253" s="49">
        <v>7</v>
      </c>
      <c r="G1253" s="49">
        <v>0</v>
      </c>
      <c r="H1253" s="49">
        <f t="shared" si="19"/>
        <v>7</v>
      </c>
    </row>
    <row r="1254" spans="1:8" ht="20.100000000000001" customHeight="1" x14ac:dyDescent="0.25">
      <c r="A1254" s="49">
        <v>1000009568</v>
      </c>
      <c r="B1254" s="49" t="s">
        <v>10899</v>
      </c>
      <c r="C1254" s="49" t="s">
        <v>1669</v>
      </c>
      <c r="D1254" s="49" t="s">
        <v>16850</v>
      </c>
      <c r="E1254" s="49" t="s">
        <v>1647</v>
      </c>
      <c r="F1254" s="49">
        <v>60</v>
      </c>
      <c r="G1254" s="49">
        <v>0</v>
      </c>
      <c r="H1254" s="49">
        <f t="shared" si="19"/>
        <v>60</v>
      </c>
    </row>
    <row r="1255" spans="1:8" ht="20.100000000000001" customHeight="1" x14ac:dyDescent="0.25">
      <c r="A1255" s="49">
        <v>1000009571</v>
      </c>
      <c r="B1255" s="49" t="s">
        <v>10900</v>
      </c>
      <c r="C1255" s="49" t="s">
        <v>13</v>
      </c>
      <c r="D1255" s="49" t="s">
        <v>16850</v>
      </c>
      <c r="E1255" s="49" t="s">
        <v>1647</v>
      </c>
      <c r="F1255" s="49">
        <v>7</v>
      </c>
      <c r="G1255" s="49">
        <v>0</v>
      </c>
      <c r="H1255" s="49">
        <f t="shared" si="19"/>
        <v>7</v>
      </c>
    </row>
    <row r="1256" spans="1:8" ht="20.100000000000001" customHeight="1" x14ac:dyDescent="0.25">
      <c r="A1256" s="49">
        <v>1000009578</v>
      </c>
      <c r="B1256" s="49" t="s">
        <v>10901</v>
      </c>
      <c r="C1256" s="49" t="s">
        <v>16</v>
      </c>
      <c r="D1256" s="49" t="s">
        <v>16850</v>
      </c>
      <c r="E1256" s="49" t="s">
        <v>1647</v>
      </c>
      <c r="F1256" s="49">
        <v>240</v>
      </c>
      <c r="G1256" s="49">
        <v>0</v>
      </c>
      <c r="H1256" s="49">
        <f t="shared" si="19"/>
        <v>240</v>
      </c>
    </row>
    <row r="1257" spans="1:8" ht="20.100000000000001" customHeight="1" x14ac:dyDescent="0.25">
      <c r="A1257" s="49">
        <v>1000009600</v>
      </c>
      <c r="B1257" s="49" t="s">
        <v>10902</v>
      </c>
      <c r="C1257" s="49" t="s">
        <v>1675</v>
      </c>
      <c r="D1257" s="49" t="s">
        <v>16850</v>
      </c>
      <c r="E1257" s="49" t="s">
        <v>1647</v>
      </c>
      <c r="F1257" s="49">
        <v>28</v>
      </c>
      <c r="G1257" s="49">
        <v>0</v>
      </c>
      <c r="H1257" s="49">
        <f t="shared" si="19"/>
        <v>28</v>
      </c>
    </row>
    <row r="1258" spans="1:8" ht="20.100000000000001" customHeight="1" x14ac:dyDescent="0.25">
      <c r="A1258" s="49">
        <v>1000009607</v>
      </c>
      <c r="B1258" s="49" t="s">
        <v>10903</v>
      </c>
      <c r="C1258" s="49" t="s">
        <v>1676</v>
      </c>
      <c r="D1258" s="49" t="s">
        <v>16850</v>
      </c>
      <c r="E1258" s="49" t="s">
        <v>1647</v>
      </c>
      <c r="F1258" s="49">
        <v>30</v>
      </c>
      <c r="G1258" s="49">
        <v>0</v>
      </c>
      <c r="H1258" s="49">
        <f t="shared" si="19"/>
        <v>30</v>
      </c>
    </row>
    <row r="1259" spans="1:8" ht="20.100000000000001" customHeight="1" x14ac:dyDescent="0.25">
      <c r="A1259" s="49">
        <v>2800000015</v>
      </c>
      <c r="B1259" s="49" t="s">
        <v>10904</v>
      </c>
      <c r="C1259" s="49" t="s">
        <v>1678</v>
      </c>
      <c r="D1259" s="49" t="s">
        <v>16851</v>
      </c>
      <c r="E1259" s="49" t="s">
        <v>1648</v>
      </c>
      <c r="F1259" s="49">
        <v>110</v>
      </c>
      <c r="G1259" s="49">
        <v>100</v>
      </c>
      <c r="H1259" s="49">
        <f t="shared" si="19"/>
        <v>210</v>
      </c>
    </row>
    <row r="1260" spans="1:8" ht="20.100000000000001" customHeight="1" x14ac:dyDescent="0.25">
      <c r="A1260" s="49">
        <v>2800000016</v>
      </c>
      <c r="B1260" s="49" t="s">
        <v>10905</v>
      </c>
      <c r="C1260" s="49" t="s">
        <v>1678</v>
      </c>
      <c r="D1260" s="49" t="s">
        <v>16851</v>
      </c>
      <c r="E1260" s="49" t="s">
        <v>1648</v>
      </c>
      <c r="F1260" s="49">
        <v>0</v>
      </c>
      <c r="G1260" s="49">
        <v>100</v>
      </c>
      <c r="H1260" s="49">
        <f t="shared" si="19"/>
        <v>100</v>
      </c>
    </row>
    <row r="1261" spans="1:8" ht="20.100000000000001" customHeight="1" x14ac:dyDescent="0.25">
      <c r="A1261" s="49">
        <v>2800000027</v>
      </c>
      <c r="B1261" s="49" t="s">
        <v>10906</v>
      </c>
      <c r="C1261" s="49" t="s">
        <v>1668</v>
      </c>
      <c r="D1261" s="49" t="s">
        <v>16851</v>
      </c>
      <c r="E1261" s="49" t="s">
        <v>1648</v>
      </c>
      <c r="F1261" s="49">
        <v>2</v>
      </c>
      <c r="G1261" s="49">
        <v>0</v>
      </c>
      <c r="H1261" s="49">
        <f t="shared" si="19"/>
        <v>2</v>
      </c>
    </row>
    <row r="1262" spans="1:8" ht="20.100000000000001" customHeight="1" x14ac:dyDescent="0.25">
      <c r="A1262" s="49">
        <v>2800000030</v>
      </c>
      <c r="B1262" s="49" t="s">
        <v>10907</v>
      </c>
      <c r="C1262" s="49" t="s">
        <v>1668</v>
      </c>
      <c r="D1262" s="49" t="s">
        <v>16851</v>
      </c>
      <c r="E1262" s="49" t="s">
        <v>1648</v>
      </c>
      <c r="F1262" s="49">
        <v>1</v>
      </c>
      <c r="G1262" s="49">
        <v>0</v>
      </c>
      <c r="H1262" s="49">
        <f t="shared" si="19"/>
        <v>1</v>
      </c>
    </row>
    <row r="1263" spans="1:8" ht="20.100000000000001" customHeight="1" x14ac:dyDescent="0.25">
      <c r="A1263" s="49">
        <v>2800000032</v>
      </c>
      <c r="B1263" s="49" t="s">
        <v>10908</v>
      </c>
      <c r="C1263" s="49" t="s">
        <v>1668</v>
      </c>
      <c r="D1263" s="49" t="s">
        <v>16851</v>
      </c>
      <c r="E1263" s="49" t="s">
        <v>1648</v>
      </c>
      <c r="F1263" s="49">
        <v>0</v>
      </c>
      <c r="G1263" s="49">
        <v>1</v>
      </c>
      <c r="H1263" s="49">
        <f t="shared" si="19"/>
        <v>1</v>
      </c>
    </row>
    <row r="1264" spans="1:8" ht="20.100000000000001" customHeight="1" x14ac:dyDescent="0.25">
      <c r="A1264" s="49">
        <v>2800000035</v>
      </c>
      <c r="B1264" s="49" t="s">
        <v>10909</v>
      </c>
      <c r="C1264" s="49" t="s">
        <v>1668</v>
      </c>
      <c r="D1264" s="49" t="s">
        <v>16851</v>
      </c>
      <c r="E1264" s="49" t="s">
        <v>1648</v>
      </c>
      <c r="F1264" s="49">
        <v>0</v>
      </c>
      <c r="G1264" s="49">
        <v>1</v>
      </c>
      <c r="H1264" s="49">
        <f t="shared" si="19"/>
        <v>1</v>
      </c>
    </row>
    <row r="1265" spans="1:8" ht="20.100000000000001" customHeight="1" x14ac:dyDescent="0.25">
      <c r="A1265" s="49">
        <v>2800000038</v>
      </c>
      <c r="B1265" s="49" t="s">
        <v>10910</v>
      </c>
      <c r="C1265" s="49" t="s">
        <v>1668</v>
      </c>
      <c r="D1265" s="49" t="s">
        <v>16851</v>
      </c>
      <c r="E1265" s="49" t="s">
        <v>1648</v>
      </c>
      <c r="F1265" s="49">
        <v>11</v>
      </c>
      <c r="G1265" s="49">
        <v>0</v>
      </c>
      <c r="H1265" s="49">
        <f t="shared" si="19"/>
        <v>11</v>
      </c>
    </row>
    <row r="1266" spans="1:8" ht="20.100000000000001" customHeight="1" x14ac:dyDescent="0.25">
      <c r="A1266" s="49">
        <v>2800000040</v>
      </c>
      <c r="B1266" s="49" t="s">
        <v>10911</v>
      </c>
      <c r="C1266" s="49" t="s">
        <v>1668</v>
      </c>
      <c r="D1266" s="49" t="s">
        <v>16851</v>
      </c>
      <c r="E1266" s="49" t="s">
        <v>1648</v>
      </c>
      <c r="F1266" s="49">
        <v>61</v>
      </c>
      <c r="G1266" s="49">
        <v>15</v>
      </c>
      <c r="H1266" s="49">
        <f t="shared" si="19"/>
        <v>76</v>
      </c>
    </row>
    <row r="1267" spans="1:8" ht="20.100000000000001" customHeight="1" x14ac:dyDescent="0.25">
      <c r="A1267" s="49">
        <v>2800000043</v>
      </c>
      <c r="B1267" s="49" t="s">
        <v>10912</v>
      </c>
      <c r="C1267" s="49" t="s">
        <v>1668</v>
      </c>
      <c r="D1267" s="49" t="s">
        <v>16851</v>
      </c>
      <c r="E1267" s="49" t="s">
        <v>1648</v>
      </c>
      <c r="F1267" s="49">
        <v>5</v>
      </c>
      <c r="G1267" s="49">
        <v>0</v>
      </c>
      <c r="H1267" s="49">
        <f t="shared" si="19"/>
        <v>5</v>
      </c>
    </row>
    <row r="1268" spans="1:8" ht="20.100000000000001" customHeight="1" x14ac:dyDescent="0.25">
      <c r="A1268" s="49">
        <v>2800000044</v>
      </c>
      <c r="B1268" s="49" t="s">
        <v>10913</v>
      </c>
      <c r="C1268" s="49" t="s">
        <v>1668</v>
      </c>
      <c r="D1268" s="49" t="s">
        <v>16851</v>
      </c>
      <c r="E1268" s="49" t="s">
        <v>1648</v>
      </c>
      <c r="F1268" s="49">
        <v>20</v>
      </c>
      <c r="G1268" s="49">
        <v>15</v>
      </c>
      <c r="H1268" s="49">
        <f t="shared" si="19"/>
        <v>35</v>
      </c>
    </row>
    <row r="1269" spans="1:8" ht="20.100000000000001" customHeight="1" x14ac:dyDescent="0.25">
      <c r="A1269" s="49">
        <v>2800000045</v>
      </c>
      <c r="B1269" s="49" t="s">
        <v>10914</v>
      </c>
      <c r="C1269" s="49" t="s">
        <v>1668</v>
      </c>
      <c r="D1269" s="49" t="s">
        <v>16851</v>
      </c>
      <c r="E1269" s="49" t="s">
        <v>1648</v>
      </c>
      <c r="F1269" s="104">
        <v>6</v>
      </c>
      <c r="G1269" s="104">
        <v>6</v>
      </c>
      <c r="H1269" s="49">
        <f t="shared" si="19"/>
        <v>12</v>
      </c>
    </row>
    <row r="1270" spans="1:8" ht="20.100000000000001" customHeight="1" x14ac:dyDescent="0.25">
      <c r="A1270" s="49">
        <v>2800000047</v>
      </c>
      <c r="B1270" s="49" t="s">
        <v>10915</v>
      </c>
      <c r="C1270" s="49" t="s">
        <v>1668</v>
      </c>
      <c r="D1270" s="49" t="s">
        <v>16851</v>
      </c>
      <c r="E1270" s="49" t="s">
        <v>1648</v>
      </c>
      <c r="F1270" s="49">
        <v>13</v>
      </c>
      <c r="G1270" s="49">
        <v>16</v>
      </c>
      <c r="H1270" s="49">
        <f t="shared" si="19"/>
        <v>29</v>
      </c>
    </row>
    <row r="1271" spans="1:8" ht="20.100000000000001" customHeight="1" x14ac:dyDescent="0.25">
      <c r="A1271" s="49">
        <v>2800000048</v>
      </c>
      <c r="B1271" s="49" t="s">
        <v>10916</v>
      </c>
      <c r="C1271" s="49" t="s">
        <v>1668</v>
      </c>
      <c r="D1271" s="49" t="s">
        <v>16851</v>
      </c>
      <c r="E1271" s="49" t="s">
        <v>1648</v>
      </c>
      <c r="F1271" s="49">
        <v>11</v>
      </c>
      <c r="G1271" s="49">
        <v>46</v>
      </c>
      <c r="H1271" s="49">
        <f t="shared" si="19"/>
        <v>57</v>
      </c>
    </row>
    <row r="1272" spans="1:8" ht="20.100000000000001" customHeight="1" x14ac:dyDescent="0.25">
      <c r="A1272" s="49">
        <v>2800000049</v>
      </c>
      <c r="B1272" s="49" t="s">
        <v>10917</v>
      </c>
      <c r="C1272" s="49" t="s">
        <v>1668</v>
      </c>
      <c r="D1272" s="49" t="s">
        <v>16851</v>
      </c>
      <c r="E1272" s="49" t="s">
        <v>1648</v>
      </c>
      <c r="F1272" s="49">
        <v>107</v>
      </c>
      <c r="G1272" s="49">
        <v>70</v>
      </c>
      <c r="H1272" s="49">
        <f t="shared" si="19"/>
        <v>177</v>
      </c>
    </row>
    <row r="1273" spans="1:8" ht="20.100000000000001" customHeight="1" x14ac:dyDescent="0.25">
      <c r="A1273" s="49">
        <v>2800000050</v>
      </c>
      <c r="B1273" s="49" t="s">
        <v>10918</v>
      </c>
      <c r="C1273" s="49" t="s">
        <v>1668</v>
      </c>
      <c r="D1273" s="49" t="s">
        <v>16851</v>
      </c>
      <c r="E1273" s="49" t="s">
        <v>1648</v>
      </c>
      <c r="F1273" s="49">
        <v>4</v>
      </c>
      <c r="G1273" s="49">
        <v>0</v>
      </c>
      <c r="H1273" s="49">
        <f t="shared" si="19"/>
        <v>4</v>
      </c>
    </row>
    <row r="1274" spans="1:8" ht="20.100000000000001" customHeight="1" x14ac:dyDescent="0.25">
      <c r="A1274" s="49">
        <v>2800000052</v>
      </c>
      <c r="B1274" s="49" t="s">
        <v>10919</v>
      </c>
      <c r="C1274" s="49" t="s">
        <v>1668</v>
      </c>
      <c r="D1274" s="49" t="s">
        <v>16851</v>
      </c>
      <c r="E1274" s="49" t="s">
        <v>1648</v>
      </c>
      <c r="F1274" s="49">
        <v>10</v>
      </c>
      <c r="G1274" s="49">
        <v>0</v>
      </c>
      <c r="H1274" s="49">
        <f t="shared" si="19"/>
        <v>10</v>
      </c>
    </row>
    <row r="1275" spans="1:8" ht="20.100000000000001" customHeight="1" x14ac:dyDescent="0.25">
      <c r="A1275" s="49">
        <v>2800000054</v>
      </c>
      <c r="B1275" s="49" t="s">
        <v>10920</v>
      </c>
      <c r="C1275" s="49" t="s">
        <v>1668</v>
      </c>
      <c r="D1275" s="49" t="s">
        <v>16851</v>
      </c>
      <c r="E1275" s="49" t="s">
        <v>1648</v>
      </c>
      <c r="F1275" s="104">
        <v>6</v>
      </c>
      <c r="G1275" s="104">
        <v>6</v>
      </c>
      <c r="H1275" s="49">
        <f t="shared" si="19"/>
        <v>12</v>
      </c>
    </row>
    <row r="1276" spans="1:8" ht="20.100000000000001" customHeight="1" x14ac:dyDescent="0.25">
      <c r="A1276" s="49">
        <v>2800000055</v>
      </c>
      <c r="B1276" s="49" t="s">
        <v>383</v>
      </c>
      <c r="C1276" s="49" t="s">
        <v>1668</v>
      </c>
      <c r="D1276" s="49" t="s">
        <v>16851</v>
      </c>
      <c r="E1276" s="49" t="s">
        <v>1648</v>
      </c>
      <c r="F1276" s="49">
        <v>2</v>
      </c>
      <c r="G1276" s="49">
        <v>0</v>
      </c>
      <c r="H1276" s="49">
        <f t="shared" si="19"/>
        <v>2</v>
      </c>
    </row>
    <row r="1277" spans="1:8" ht="20.100000000000001" customHeight="1" x14ac:dyDescent="0.25">
      <c r="A1277" s="49">
        <v>2800000061</v>
      </c>
      <c r="B1277" s="49" t="s">
        <v>384</v>
      </c>
      <c r="C1277" s="49" t="s">
        <v>1668</v>
      </c>
      <c r="D1277" s="49" t="s">
        <v>16851</v>
      </c>
      <c r="E1277" s="49" t="s">
        <v>1648</v>
      </c>
      <c r="F1277" s="49">
        <v>25</v>
      </c>
      <c r="G1277" s="49">
        <v>10</v>
      </c>
      <c r="H1277" s="49">
        <f t="shared" si="19"/>
        <v>35</v>
      </c>
    </row>
    <row r="1278" spans="1:8" ht="20.100000000000001" customHeight="1" x14ac:dyDescent="0.25">
      <c r="A1278" s="49">
        <v>2800000099</v>
      </c>
      <c r="B1278" s="49" t="s">
        <v>385</v>
      </c>
      <c r="C1278" s="49" t="s">
        <v>1668</v>
      </c>
      <c r="D1278" s="49" t="s">
        <v>16851</v>
      </c>
      <c r="E1278" s="49" t="s">
        <v>1648</v>
      </c>
      <c r="F1278" s="49">
        <v>110</v>
      </c>
      <c r="G1278" s="49">
        <v>10</v>
      </c>
      <c r="H1278" s="49">
        <f t="shared" si="19"/>
        <v>120</v>
      </c>
    </row>
    <row r="1279" spans="1:8" ht="20.100000000000001" customHeight="1" x14ac:dyDescent="0.25">
      <c r="A1279" s="49">
        <v>2800000120</v>
      </c>
      <c r="B1279" s="49" t="s">
        <v>10921</v>
      </c>
      <c r="C1279" s="49" t="s">
        <v>38</v>
      </c>
      <c r="D1279" s="49" t="s">
        <v>16851</v>
      </c>
      <c r="E1279" s="49" t="s">
        <v>1648</v>
      </c>
      <c r="F1279" s="49">
        <v>335</v>
      </c>
      <c r="G1279" s="49">
        <v>223</v>
      </c>
      <c r="H1279" s="49">
        <f t="shared" si="19"/>
        <v>558</v>
      </c>
    </row>
    <row r="1280" spans="1:8" ht="20.100000000000001" customHeight="1" x14ac:dyDescent="0.25">
      <c r="A1280" s="49">
        <v>2800000121</v>
      </c>
      <c r="B1280" s="49" t="s">
        <v>10922</v>
      </c>
      <c r="C1280" s="49" t="s">
        <v>38</v>
      </c>
      <c r="D1280" s="49" t="s">
        <v>16851</v>
      </c>
      <c r="E1280" s="49" t="s">
        <v>1648</v>
      </c>
      <c r="F1280" s="49">
        <v>12</v>
      </c>
      <c r="G1280" s="49">
        <v>0</v>
      </c>
      <c r="H1280" s="49">
        <f t="shared" si="19"/>
        <v>12</v>
      </c>
    </row>
    <row r="1281" spans="1:8" ht="20.100000000000001" customHeight="1" x14ac:dyDescent="0.25">
      <c r="A1281" s="49">
        <v>2800000188</v>
      </c>
      <c r="B1281" s="49" t="s">
        <v>10923</v>
      </c>
      <c r="C1281" s="49" t="s">
        <v>1668</v>
      </c>
      <c r="D1281" s="49" t="s">
        <v>16851</v>
      </c>
      <c r="E1281" s="49" t="s">
        <v>1648</v>
      </c>
      <c r="F1281" s="49">
        <v>20</v>
      </c>
      <c r="G1281" s="49">
        <v>0</v>
      </c>
      <c r="H1281" s="49">
        <f t="shared" si="19"/>
        <v>20</v>
      </c>
    </row>
    <row r="1282" spans="1:8" ht="20.100000000000001" customHeight="1" x14ac:dyDescent="0.25">
      <c r="A1282" s="49">
        <v>2800000189</v>
      </c>
      <c r="B1282" s="49" t="s">
        <v>10924</v>
      </c>
      <c r="C1282" s="49" t="s">
        <v>1668</v>
      </c>
      <c r="D1282" s="49" t="s">
        <v>16851</v>
      </c>
      <c r="E1282" s="49" t="s">
        <v>1648</v>
      </c>
      <c r="F1282" s="49">
        <v>104</v>
      </c>
      <c r="G1282" s="49">
        <v>340</v>
      </c>
      <c r="H1282" s="49">
        <f t="shared" ref="H1282:H1345" si="20">F1282+G1282</f>
        <v>444</v>
      </c>
    </row>
    <row r="1283" spans="1:8" ht="20.100000000000001" customHeight="1" x14ac:dyDescent="0.25">
      <c r="A1283" s="49">
        <v>2800000190</v>
      </c>
      <c r="B1283" s="49" t="s">
        <v>10925</v>
      </c>
      <c r="C1283" s="49" t="s">
        <v>1668</v>
      </c>
      <c r="D1283" s="49" t="s">
        <v>16851</v>
      </c>
      <c r="E1283" s="49" t="s">
        <v>1648</v>
      </c>
      <c r="F1283" s="49">
        <v>390</v>
      </c>
      <c r="G1283" s="49">
        <v>410</v>
      </c>
      <c r="H1283" s="49">
        <f t="shared" si="20"/>
        <v>800</v>
      </c>
    </row>
    <row r="1284" spans="1:8" ht="20.100000000000001" customHeight="1" x14ac:dyDescent="0.25">
      <c r="A1284" s="49">
        <v>2800000191</v>
      </c>
      <c r="B1284" s="49" t="s">
        <v>10926</v>
      </c>
      <c r="C1284" s="49" t="s">
        <v>1668</v>
      </c>
      <c r="D1284" s="49" t="s">
        <v>16851</v>
      </c>
      <c r="E1284" s="49" t="s">
        <v>1648</v>
      </c>
      <c r="F1284" s="49">
        <v>239</v>
      </c>
      <c r="G1284" s="49">
        <v>250</v>
      </c>
      <c r="H1284" s="49">
        <f t="shared" si="20"/>
        <v>489</v>
      </c>
    </row>
    <row r="1285" spans="1:8" ht="20.100000000000001" customHeight="1" x14ac:dyDescent="0.25">
      <c r="A1285" s="49">
        <v>2800000224</v>
      </c>
      <c r="B1285" s="49" t="s">
        <v>10927</v>
      </c>
      <c r="C1285" s="49" t="s">
        <v>1668</v>
      </c>
      <c r="D1285" s="49" t="s">
        <v>16851</v>
      </c>
      <c r="E1285" s="49" t="s">
        <v>1648</v>
      </c>
      <c r="F1285" s="49">
        <v>187</v>
      </c>
      <c r="G1285" s="49">
        <v>5</v>
      </c>
      <c r="H1285" s="49">
        <f t="shared" si="20"/>
        <v>192</v>
      </c>
    </row>
    <row r="1286" spans="1:8" ht="20.100000000000001" customHeight="1" x14ac:dyDescent="0.25">
      <c r="A1286" s="49">
        <v>2800000238</v>
      </c>
      <c r="B1286" s="49" t="s">
        <v>10928</v>
      </c>
      <c r="C1286" s="49" t="s">
        <v>1668</v>
      </c>
      <c r="D1286" s="49" t="s">
        <v>16851</v>
      </c>
      <c r="E1286" s="49" t="s">
        <v>1648</v>
      </c>
      <c r="F1286" s="49">
        <v>25</v>
      </c>
      <c r="G1286" s="49">
        <v>40</v>
      </c>
      <c r="H1286" s="49">
        <f t="shared" si="20"/>
        <v>65</v>
      </c>
    </row>
    <row r="1287" spans="1:8" ht="20.100000000000001" customHeight="1" x14ac:dyDescent="0.25">
      <c r="A1287" s="49">
        <v>2800000239</v>
      </c>
      <c r="B1287" s="49" t="s">
        <v>10929</v>
      </c>
      <c r="C1287" s="49" t="s">
        <v>1668</v>
      </c>
      <c r="D1287" s="49" t="s">
        <v>16851</v>
      </c>
      <c r="E1287" s="49" t="s">
        <v>1648</v>
      </c>
      <c r="F1287" s="49">
        <v>0</v>
      </c>
      <c r="G1287" s="49">
        <v>5</v>
      </c>
      <c r="H1287" s="49">
        <f t="shared" si="20"/>
        <v>5</v>
      </c>
    </row>
    <row r="1288" spans="1:8" ht="20.100000000000001" customHeight="1" x14ac:dyDescent="0.25">
      <c r="A1288" s="49">
        <v>2800000245</v>
      </c>
      <c r="B1288" s="49" t="s">
        <v>10930</v>
      </c>
      <c r="C1288" s="49" t="s">
        <v>1668</v>
      </c>
      <c r="D1288" s="49" t="s">
        <v>16851</v>
      </c>
      <c r="E1288" s="49" t="s">
        <v>1648</v>
      </c>
      <c r="F1288" s="49">
        <v>0</v>
      </c>
      <c r="G1288" s="49">
        <v>3</v>
      </c>
      <c r="H1288" s="49">
        <f t="shared" si="20"/>
        <v>3</v>
      </c>
    </row>
    <row r="1289" spans="1:8" ht="20.100000000000001" customHeight="1" x14ac:dyDescent="0.25">
      <c r="A1289" s="49">
        <v>2800000246</v>
      </c>
      <c r="B1289" s="49" t="s">
        <v>386</v>
      </c>
      <c r="C1289" s="49" t="s">
        <v>1668</v>
      </c>
      <c r="D1289" s="49" t="s">
        <v>16851</v>
      </c>
      <c r="E1289" s="49" t="s">
        <v>1648</v>
      </c>
      <c r="F1289" s="49">
        <v>0</v>
      </c>
      <c r="G1289" s="49">
        <v>5</v>
      </c>
      <c r="H1289" s="49">
        <f t="shared" si="20"/>
        <v>5</v>
      </c>
    </row>
    <row r="1290" spans="1:8" ht="20.100000000000001" customHeight="1" x14ac:dyDescent="0.25">
      <c r="A1290" s="49">
        <v>2800000300</v>
      </c>
      <c r="B1290" s="49" t="s">
        <v>10931</v>
      </c>
      <c r="C1290" s="49" t="s">
        <v>1668</v>
      </c>
      <c r="D1290" s="49" t="s">
        <v>16851</v>
      </c>
      <c r="E1290" s="49" t="s">
        <v>1648</v>
      </c>
      <c r="F1290" s="49">
        <v>28</v>
      </c>
      <c r="G1290" s="49">
        <v>0</v>
      </c>
      <c r="H1290" s="49">
        <f t="shared" si="20"/>
        <v>28</v>
      </c>
    </row>
    <row r="1291" spans="1:8" ht="20.100000000000001" customHeight="1" x14ac:dyDescent="0.25">
      <c r="A1291" s="49">
        <v>2800000320</v>
      </c>
      <c r="B1291" s="49" t="s">
        <v>10932</v>
      </c>
      <c r="C1291" s="49" t="s">
        <v>1668</v>
      </c>
      <c r="D1291" s="49" t="s">
        <v>16851</v>
      </c>
      <c r="E1291" s="49" t="s">
        <v>1648</v>
      </c>
      <c r="F1291" s="49">
        <v>6</v>
      </c>
      <c r="G1291" s="49">
        <v>0</v>
      </c>
      <c r="H1291" s="49">
        <f t="shared" si="20"/>
        <v>6</v>
      </c>
    </row>
    <row r="1292" spans="1:8" ht="20.100000000000001" customHeight="1" x14ac:dyDescent="0.25">
      <c r="A1292" s="49">
        <v>2800000378</v>
      </c>
      <c r="B1292" s="49" t="s">
        <v>10933</v>
      </c>
      <c r="C1292" s="49" t="s">
        <v>1668</v>
      </c>
      <c r="D1292" s="49" t="s">
        <v>16851</v>
      </c>
      <c r="E1292" s="49" t="s">
        <v>1648</v>
      </c>
      <c r="F1292" s="49">
        <v>2</v>
      </c>
      <c r="G1292" s="49">
        <v>0</v>
      </c>
      <c r="H1292" s="49">
        <f t="shared" si="20"/>
        <v>2</v>
      </c>
    </row>
    <row r="1293" spans="1:8" ht="20.100000000000001" customHeight="1" x14ac:dyDescent="0.25">
      <c r="A1293" s="49">
        <v>2800000380</v>
      </c>
      <c r="B1293" s="49" t="s">
        <v>387</v>
      </c>
      <c r="C1293" s="49" t="s">
        <v>1668</v>
      </c>
      <c r="D1293" s="49" t="s">
        <v>16851</v>
      </c>
      <c r="E1293" s="49" t="s">
        <v>1648</v>
      </c>
      <c r="F1293" s="49">
        <v>2</v>
      </c>
      <c r="G1293" s="49">
        <v>0</v>
      </c>
      <c r="H1293" s="49">
        <f t="shared" si="20"/>
        <v>2</v>
      </c>
    </row>
    <row r="1294" spans="1:8" ht="20.100000000000001" customHeight="1" x14ac:dyDescent="0.25">
      <c r="A1294" s="49">
        <v>2800000382</v>
      </c>
      <c r="B1294" s="49" t="s">
        <v>10934</v>
      </c>
      <c r="C1294" s="49" t="s">
        <v>1668</v>
      </c>
      <c r="D1294" s="49" t="s">
        <v>16851</v>
      </c>
      <c r="E1294" s="49" t="s">
        <v>1648</v>
      </c>
      <c r="F1294" s="49">
        <v>2</v>
      </c>
      <c r="G1294" s="49">
        <v>0</v>
      </c>
      <c r="H1294" s="49">
        <f t="shared" si="20"/>
        <v>2</v>
      </c>
    </row>
    <row r="1295" spans="1:8" ht="20.100000000000001" customHeight="1" x14ac:dyDescent="0.25">
      <c r="A1295" s="49">
        <v>2800000383</v>
      </c>
      <c r="B1295" s="49" t="s">
        <v>10935</v>
      </c>
      <c r="C1295" s="49" t="s">
        <v>1668</v>
      </c>
      <c r="D1295" s="49" t="s">
        <v>16851</v>
      </c>
      <c r="E1295" s="49" t="s">
        <v>1648</v>
      </c>
      <c r="F1295" s="49">
        <v>2</v>
      </c>
      <c r="G1295" s="49">
        <v>0</v>
      </c>
      <c r="H1295" s="49">
        <f t="shared" si="20"/>
        <v>2</v>
      </c>
    </row>
    <row r="1296" spans="1:8" ht="20.100000000000001" customHeight="1" x14ac:dyDescent="0.25">
      <c r="A1296" s="49">
        <v>2800000385</v>
      </c>
      <c r="B1296" s="49" t="s">
        <v>388</v>
      </c>
      <c r="C1296" s="49" t="s">
        <v>1668</v>
      </c>
      <c r="D1296" s="49" t="s">
        <v>16851</v>
      </c>
      <c r="E1296" s="49" t="s">
        <v>1648</v>
      </c>
      <c r="F1296" s="104">
        <v>6</v>
      </c>
      <c r="G1296" s="104">
        <v>6</v>
      </c>
      <c r="H1296" s="49">
        <f t="shared" si="20"/>
        <v>12</v>
      </c>
    </row>
    <row r="1297" spans="1:8" ht="20.100000000000001" customHeight="1" x14ac:dyDescent="0.25">
      <c r="A1297" s="49">
        <v>2800000585</v>
      </c>
      <c r="B1297" s="49" t="s">
        <v>10936</v>
      </c>
      <c r="C1297" s="49" t="s">
        <v>1668</v>
      </c>
      <c r="D1297" s="49" t="s">
        <v>16851</v>
      </c>
      <c r="E1297" s="49" t="s">
        <v>1648</v>
      </c>
      <c r="F1297" s="49">
        <v>181</v>
      </c>
      <c r="G1297" s="49">
        <v>226</v>
      </c>
      <c r="H1297" s="49">
        <f t="shared" si="20"/>
        <v>407</v>
      </c>
    </row>
    <row r="1298" spans="1:8" ht="20.100000000000001" customHeight="1" x14ac:dyDescent="0.25">
      <c r="A1298" s="49">
        <v>2800000586</v>
      </c>
      <c r="B1298" s="49" t="s">
        <v>10937</v>
      </c>
      <c r="C1298" s="49" t="s">
        <v>1668</v>
      </c>
      <c r="D1298" s="49" t="s">
        <v>16851</v>
      </c>
      <c r="E1298" s="49" t="s">
        <v>1648</v>
      </c>
      <c r="F1298" s="49">
        <v>501</v>
      </c>
      <c r="G1298" s="49">
        <v>225</v>
      </c>
      <c r="H1298" s="49">
        <f t="shared" si="20"/>
        <v>726</v>
      </c>
    </row>
    <row r="1299" spans="1:8" ht="20.100000000000001" customHeight="1" x14ac:dyDescent="0.25">
      <c r="A1299" s="49">
        <v>2800000587</v>
      </c>
      <c r="B1299" s="49" t="s">
        <v>10938</v>
      </c>
      <c r="C1299" s="49" t="s">
        <v>1668</v>
      </c>
      <c r="D1299" s="49" t="s">
        <v>16851</v>
      </c>
      <c r="E1299" s="49" t="s">
        <v>1648</v>
      </c>
      <c r="F1299" s="49">
        <v>21</v>
      </c>
      <c r="G1299" s="49">
        <v>0</v>
      </c>
      <c r="H1299" s="49">
        <f t="shared" si="20"/>
        <v>21</v>
      </c>
    </row>
    <row r="1300" spans="1:8" ht="20.100000000000001" customHeight="1" x14ac:dyDescent="0.25">
      <c r="A1300" s="49">
        <v>2800000588</v>
      </c>
      <c r="B1300" s="49" t="s">
        <v>10939</v>
      </c>
      <c r="C1300" s="49" t="s">
        <v>1668</v>
      </c>
      <c r="D1300" s="49" t="s">
        <v>16851</v>
      </c>
      <c r="E1300" s="49" t="s">
        <v>1648</v>
      </c>
      <c r="F1300" s="49">
        <v>8</v>
      </c>
      <c r="G1300" s="49">
        <v>39</v>
      </c>
      <c r="H1300" s="49">
        <f t="shared" si="20"/>
        <v>47</v>
      </c>
    </row>
    <row r="1301" spans="1:8" ht="20.100000000000001" customHeight="1" x14ac:dyDescent="0.25">
      <c r="A1301" s="49">
        <v>2800000589</v>
      </c>
      <c r="B1301" s="49" t="s">
        <v>10940</v>
      </c>
      <c r="C1301" s="49" t="s">
        <v>1668</v>
      </c>
      <c r="D1301" s="49" t="s">
        <v>16851</v>
      </c>
      <c r="E1301" s="49" t="s">
        <v>1648</v>
      </c>
      <c r="F1301" s="49">
        <v>10</v>
      </c>
      <c r="G1301" s="49">
        <v>0</v>
      </c>
      <c r="H1301" s="49">
        <f t="shared" si="20"/>
        <v>10</v>
      </c>
    </row>
    <row r="1302" spans="1:8" ht="20.100000000000001" customHeight="1" x14ac:dyDescent="0.25">
      <c r="A1302" s="49">
        <v>2800000618</v>
      </c>
      <c r="B1302" s="49" t="s">
        <v>389</v>
      </c>
      <c r="C1302" s="49" t="s">
        <v>1668</v>
      </c>
      <c r="D1302" s="49" t="s">
        <v>16851</v>
      </c>
      <c r="E1302" s="49" t="s">
        <v>1648</v>
      </c>
      <c r="F1302" s="49">
        <v>45</v>
      </c>
      <c r="G1302" s="49">
        <v>104</v>
      </c>
      <c r="H1302" s="49">
        <f t="shared" si="20"/>
        <v>149</v>
      </c>
    </row>
    <row r="1303" spans="1:8" ht="20.100000000000001" customHeight="1" x14ac:dyDescent="0.25">
      <c r="A1303" s="49">
        <v>2800000619</v>
      </c>
      <c r="B1303" s="49" t="s">
        <v>10941</v>
      </c>
      <c r="C1303" s="49" t="s">
        <v>1668</v>
      </c>
      <c r="D1303" s="49" t="s">
        <v>16851</v>
      </c>
      <c r="E1303" s="49" t="s">
        <v>1648</v>
      </c>
      <c r="F1303" s="49">
        <v>0</v>
      </c>
      <c r="G1303" s="49">
        <v>3</v>
      </c>
      <c r="H1303" s="49">
        <f t="shared" si="20"/>
        <v>3</v>
      </c>
    </row>
    <row r="1304" spans="1:8" ht="20.100000000000001" customHeight="1" x14ac:dyDescent="0.25">
      <c r="A1304" s="49">
        <v>2800000620</v>
      </c>
      <c r="B1304" s="49" t="s">
        <v>10942</v>
      </c>
      <c r="C1304" s="49" t="s">
        <v>1668</v>
      </c>
      <c r="D1304" s="49" t="s">
        <v>16851</v>
      </c>
      <c r="E1304" s="49" t="s">
        <v>1648</v>
      </c>
      <c r="F1304" s="49">
        <v>0</v>
      </c>
      <c r="G1304" s="49">
        <v>24</v>
      </c>
      <c r="H1304" s="49">
        <f t="shared" si="20"/>
        <v>24</v>
      </c>
    </row>
    <row r="1305" spans="1:8" ht="20.100000000000001" customHeight="1" x14ac:dyDescent="0.25">
      <c r="A1305" s="49">
        <v>2800000630</v>
      </c>
      <c r="B1305" s="49" t="s">
        <v>390</v>
      </c>
      <c r="C1305" s="49" t="s">
        <v>1668</v>
      </c>
      <c r="D1305" s="49" t="s">
        <v>16851</v>
      </c>
      <c r="E1305" s="49" t="s">
        <v>1648</v>
      </c>
      <c r="F1305" s="49">
        <v>0</v>
      </c>
      <c r="G1305" s="49">
        <v>31</v>
      </c>
      <c r="H1305" s="49">
        <f t="shared" si="20"/>
        <v>31</v>
      </c>
    </row>
    <row r="1306" spans="1:8" ht="20.100000000000001" customHeight="1" x14ac:dyDescent="0.25">
      <c r="A1306" s="49">
        <v>2800000631</v>
      </c>
      <c r="B1306" s="49" t="s">
        <v>10943</v>
      </c>
      <c r="C1306" s="49" t="s">
        <v>1668</v>
      </c>
      <c r="D1306" s="49" t="s">
        <v>16851</v>
      </c>
      <c r="E1306" s="49" t="s">
        <v>1648</v>
      </c>
      <c r="F1306" s="49">
        <v>0</v>
      </c>
      <c r="G1306" s="49">
        <v>6</v>
      </c>
      <c r="H1306" s="49">
        <f t="shared" si="20"/>
        <v>6</v>
      </c>
    </row>
    <row r="1307" spans="1:8" ht="20.100000000000001" customHeight="1" x14ac:dyDescent="0.25">
      <c r="A1307" s="49">
        <v>2800000632</v>
      </c>
      <c r="B1307" s="49" t="s">
        <v>10944</v>
      </c>
      <c r="C1307" s="49" t="s">
        <v>1668</v>
      </c>
      <c r="D1307" s="49" t="s">
        <v>16851</v>
      </c>
      <c r="E1307" s="49" t="s">
        <v>1648</v>
      </c>
      <c r="F1307" s="49">
        <v>0</v>
      </c>
      <c r="G1307" s="49">
        <v>28</v>
      </c>
      <c r="H1307" s="49">
        <f t="shared" si="20"/>
        <v>28</v>
      </c>
    </row>
    <row r="1308" spans="1:8" ht="20.100000000000001" customHeight="1" x14ac:dyDescent="0.25">
      <c r="A1308" s="49">
        <v>2800000641</v>
      </c>
      <c r="B1308" s="49" t="s">
        <v>10945</v>
      </c>
      <c r="C1308" s="49" t="s">
        <v>1668</v>
      </c>
      <c r="D1308" s="49" t="s">
        <v>16851</v>
      </c>
      <c r="E1308" s="49" t="s">
        <v>1648</v>
      </c>
      <c r="F1308" s="49">
        <v>0</v>
      </c>
      <c r="G1308" s="49">
        <v>17</v>
      </c>
      <c r="H1308" s="49">
        <f t="shared" si="20"/>
        <v>17</v>
      </c>
    </row>
    <row r="1309" spans="1:8" ht="20.100000000000001" customHeight="1" x14ac:dyDescent="0.25">
      <c r="A1309" s="49">
        <v>2800000660</v>
      </c>
      <c r="B1309" s="49" t="s">
        <v>10946</v>
      </c>
      <c r="C1309" s="49" t="s">
        <v>1668</v>
      </c>
      <c r="D1309" s="49" t="s">
        <v>16851</v>
      </c>
      <c r="E1309" s="49" t="s">
        <v>1648</v>
      </c>
      <c r="F1309" s="49">
        <v>18</v>
      </c>
      <c r="G1309" s="49">
        <v>0</v>
      </c>
      <c r="H1309" s="49">
        <f t="shared" si="20"/>
        <v>18</v>
      </c>
    </row>
    <row r="1310" spans="1:8" ht="20.100000000000001" customHeight="1" x14ac:dyDescent="0.25">
      <c r="A1310" s="49">
        <v>2800000688</v>
      </c>
      <c r="B1310" s="49" t="s">
        <v>391</v>
      </c>
      <c r="C1310" s="49" t="s">
        <v>1668</v>
      </c>
      <c r="D1310" s="49" t="s">
        <v>16851</v>
      </c>
      <c r="E1310" s="49" t="s">
        <v>1648</v>
      </c>
      <c r="F1310" s="49">
        <v>0</v>
      </c>
      <c r="G1310" s="49">
        <v>88</v>
      </c>
      <c r="H1310" s="49">
        <f t="shared" si="20"/>
        <v>88</v>
      </c>
    </row>
    <row r="1311" spans="1:8" ht="20.100000000000001" customHeight="1" x14ac:dyDescent="0.25">
      <c r="A1311" s="49">
        <v>2800000689</v>
      </c>
      <c r="B1311" s="49" t="s">
        <v>392</v>
      </c>
      <c r="C1311" s="49" t="s">
        <v>1668</v>
      </c>
      <c r="D1311" s="49" t="s">
        <v>16851</v>
      </c>
      <c r="E1311" s="49" t="s">
        <v>1648</v>
      </c>
      <c r="F1311" s="49">
        <v>0</v>
      </c>
      <c r="G1311" s="49">
        <v>11</v>
      </c>
      <c r="H1311" s="49">
        <f t="shared" si="20"/>
        <v>11</v>
      </c>
    </row>
    <row r="1312" spans="1:8" ht="20.100000000000001" customHeight="1" x14ac:dyDescent="0.25">
      <c r="A1312" s="49">
        <v>2800000690</v>
      </c>
      <c r="B1312" s="49" t="s">
        <v>393</v>
      </c>
      <c r="C1312" s="49" t="s">
        <v>1668</v>
      </c>
      <c r="D1312" s="49" t="s">
        <v>16851</v>
      </c>
      <c r="E1312" s="49" t="s">
        <v>1648</v>
      </c>
      <c r="F1312" s="49">
        <v>0</v>
      </c>
      <c r="G1312" s="49">
        <v>11</v>
      </c>
      <c r="H1312" s="49">
        <f t="shared" si="20"/>
        <v>11</v>
      </c>
    </row>
    <row r="1313" spans="1:8" ht="20.100000000000001" customHeight="1" x14ac:dyDescent="0.25">
      <c r="A1313" s="49">
        <v>2800000720</v>
      </c>
      <c r="B1313" s="49" t="s">
        <v>10947</v>
      </c>
      <c r="C1313" s="49" t="s">
        <v>1668</v>
      </c>
      <c r="D1313" s="49" t="s">
        <v>16851</v>
      </c>
      <c r="E1313" s="49" t="s">
        <v>1648</v>
      </c>
      <c r="F1313" s="49">
        <v>0</v>
      </c>
      <c r="G1313" s="49">
        <v>117</v>
      </c>
      <c r="H1313" s="49">
        <f t="shared" si="20"/>
        <v>117</v>
      </c>
    </row>
    <row r="1314" spans="1:8" ht="20.100000000000001" customHeight="1" x14ac:dyDescent="0.25">
      <c r="A1314" s="49">
        <v>2800000771</v>
      </c>
      <c r="B1314" s="49" t="s">
        <v>10948</v>
      </c>
      <c r="C1314" s="49" t="s">
        <v>1668</v>
      </c>
      <c r="D1314" s="49" t="s">
        <v>16852</v>
      </c>
      <c r="E1314" s="49" t="s">
        <v>1649</v>
      </c>
      <c r="F1314" s="49">
        <v>4</v>
      </c>
      <c r="G1314" s="49">
        <v>0</v>
      </c>
      <c r="H1314" s="49">
        <f t="shared" si="20"/>
        <v>4</v>
      </c>
    </row>
    <row r="1315" spans="1:8" ht="20.100000000000001" customHeight="1" x14ac:dyDescent="0.25">
      <c r="A1315" s="49">
        <v>2800000783</v>
      </c>
      <c r="B1315" s="49" t="s">
        <v>10949</v>
      </c>
      <c r="C1315" s="49" t="s">
        <v>1668</v>
      </c>
      <c r="D1315" s="49" t="s">
        <v>16851</v>
      </c>
      <c r="E1315" s="49" t="s">
        <v>1648</v>
      </c>
      <c r="F1315" s="49">
        <v>12</v>
      </c>
      <c r="G1315" s="49">
        <v>15</v>
      </c>
      <c r="H1315" s="49">
        <f t="shared" si="20"/>
        <v>27</v>
      </c>
    </row>
    <row r="1316" spans="1:8" ht="20.100000000000001" customHeight="1" x14ac:dyDescent="0.25">
      <c r="A1316" s="49">
        <v>2800000784</v>
      </c>
      <c r="B1316" s="49" t="s">
        <v>10950</v>
      </c>
      <c r="C1316" s="49" t="s">
        <v>1668</v>
      </c>
      <c r="D1316" s="49" t="s">
        <v>16851</v>
      </c>
      <c r="E1316" s="49" t="s">
        <v>1648</v>
      </c>
      <c r="F1316" s="49">
        <v>15</v>
      </c>
      <c r="G1316" s="49">
        <v>16</v>
      </c>
      <c r="H1316" s="49">
        <f t="shared" si="20"/>
        <v>31</v>
      </c>
    </row>
    <row r="1317" spans="1:8" ht="20.100000000000001" customHeight="1" x14ac:dyDescent="0.25">
      <c r="A1317" s="49">
        <v>2800000785</v>
      </c>
      <c r="B1317" s="49" t="s">
        <v>10951</v>
      </c>
      <c r="C1317" s="49" t="s">
        <v>1668</v>
      </c>
      <c r="D1317" s="49" t="s">
        <v>16851</v>
      </c>
      <c r="E1317" s="49" t="s">
        <v>1648</v>
      </c>
      <c r="F1317" s="49">
        <v>17</v>
      </c>
      <c r="G1317" s="49">
        <v>8</v>
      </c>
      <c r="H1317" s="49">
        <f t="shared" si="20"/>
        <v>25</v>
      </c>
    </row>
    <row r="1318" spans="1:8" ht="20.100000000000001" customHeight="1" x14ac:dyDescent="0.25">
      <c r="A1318" s="49">
        <v>2800000790</v>
      </c>
      <c r="B1318" s="49" t="s">
        <v>10952</v>
      </c>
      <c r="C1318" s="49" t="s">
        <v>1668</v>
      </c>
      <c r="D1318" s="49" t="s">
        <v>16851</v>
      </c>
      <c r="E1318" s="49" t="s">
        <v>1648</v>
      </c>
      <c r="F1318" s="104">
        <v>6</v>
      </c>
      <c r="G1318" s="104">
        <v>6</v>
      </c>
      <c r="H1318" s="49">
        <f t="shared" si="20"/>
        <v>12</v>
      </c>
    </row>
    <row r="1319" spans="1:8" ht="20.100000000000001" customHeight="1" x14ac:dyDescent="0.25">
      <c r="A1319" s="49">
        <v>2800000791</v>
      </c>
      <c r="B1319" s="49" t="s">
        <v>10953</v>
      </c>
      <c r="C1319" s="49" t="s">
        <v>1668</v>
      </c>
      <c r="D1319" s="49" t="s">
        <v>16851</v>
      </c>
      <c r="E1319" s="49" t="s">
        <v>1648</v>
      </c>
      <c r="F1319" s="104">
        <v>6</v>
      </c>
      <c r="G1319" s="104">
        <v>6</v>
      </c>
      <c r="H1319" s="49">
        <f t="shared" si="20"/>
        <v>12</v>
      </c>
    </row>
    <row r="1320" spans="1:8" ht="20.100000000000001" customHeight="1" x14ac:dyDescent="0.25">
      <c r="A1320" s="49">
        <v>2800000792</v>
      </c>
      <c r="B1320" s="49" t="s">
        <v>10954</v>
      </c>
      <c r="C1320" s="49" t="s">
        <v>1668</v>
      </c>
      <c r="D1320" s="49" t="s">
        <v>16851</v>
      </c>
      <c r="E1320" s="49" t="s">
        <v>1648</v>
      </c>
      <c r="F1320" s="49">
        <v>10</v>
      </c>
      <c r="G1320" s="49">
        <v>0</v>
      </c>
      <c r="H1320" s="49">
        <f t="shared" si="20"/>
        <v>10</v>
      </c>
    </row>
    <row r="1321" spans="1:8" ht="20.100000000000001" customHeight="1" x14ac:dyDescent="0.25">
      <c r="A1321" s="49">
        <v>2800000820</v>
      </c>
      <c r="B1321" s="49" t="s">
        <v>10955</v>
      </c>
      <c r="C1321" s="49" t="s">
        <v>1668</v>
      </c>
      <c r="D1321" s="49" t="s">
        <v>16851</v>
      </c>
      <c r="E1321" s="49" t="s">
        <v>1648</v>
      </c>
      <c r="F1321" s="49">
        <v>0</v>
      </c>
      <c r="G1321" s="49">
        <v>60</v>
      </c>
      <c r="H1321" s="49">
        <f t="shared" si="20"/>
        <v>60</v>
      </c>
    </row>
    <row r="1322" spans="1:8" ht="20.100000000000001" customHeight="1" x14ac:dyDescent="0.25">
      <c r="A1322" s="49">
        <v>2800000821</v>
      </c>
      <c r="B1322" s="49" t="s">
        <v>10956</v>
      </c>
      <c r="C1322" s="49" t="s">
        <v>1668</v>
      </c>
      <c r="D1322" s="49" t="s">
        <v>16851</v>
      </c>
      <c r="E1322" s="49" t="s">
        <v>1648</v>
      </c>
      <c r="F1322" s="49">
        <v>0</v>
      </c>
      <c r="G1322" s="49">
        <v>145</v>
      </c>
      <c r="H1322" s="49">
        <f t="shared" si="20"/>
        <v>145</v>
      </c>
    </row>
    <row r="1323" spans="1:8" ht="20.100000000000001" customHeight="1" x14ac:dyDescent="0.25">
      <c r="A1323" s="49">
        <v>2800000822</v>
      </c>
      <c r="B1323" s="49" t="s">
        <v>10957</v>
      </c>
      <c r="C1323" s="49" t="s">
        <v>1668</v>
      </c>
      <c r="D1323" s="49" t="s">
        <v>16851</v>
      </c>
      <c r="E1323" s="49" t="s">
        <v>1648</v>
      </c>
      <c r="F1323" s="49">
        <v>0</v>
      </c>
      <c r="G1323" s="49">
        <v>221</v>
      </c>
      <c r="H1323" s="49">
        <f t="shared" si="20"/>
        <v>221</v>
      </c>
    </row>
    <row r="1324" spans="1:8" ht="20.100000000000001" customHeight="1" x14ac:dyDescent="0.25">
      <c r="A1324" s="49">
        <v>2800000830</v>
      </c>
      <c r="B1324" s="49" t="s">
        <v>10958</v>
      </c>
      <c r="C1324" s="49" t="s">
        <v>1668</v>
      </c>
      <c r="D1324" s="49" t="s">
        <v>16851</v>
      </c>
      <c r="E1324" s="49" t="s">
        <v>1648</v>
      </c>
      <c r="F1324" s="49">
        <v>22</v>
      </c>
      <c r="G1324" s="49">
        <v>0</v>
      </c>
      <c r="H1324" s="49">
        <f t="shared" si="20"/>
        <v>22</v>
      </c>
    </row>
    <row r="1325" spans="1:8" ht="20.100000000000001" customHeight="1" x14ac:dyDescent="0.25">
      <c r="A1325" s="49">
        <v>2800000840</v>
      </c>
      <c r="B1325" s="49" t="s">
        <v>10959</v>
      </c>
      <c r="C1325" s="49" t="s">
        <v>1668</v>
      </c>
      <c r="D1325" s="49" t="s">
        <v>16851</v>
      </c>
      <c r="E1325" s="49" t="s">
        <v>1648</v>
      </c>
      <c r="F1325" s="49">
        <v>5</v>
      </c>
      <c r="G1325" s="49">
        <v>5</v>
      </c>
      <c r="H1325" s="49">
        <f t="shared" si="20"/>
        <v>10</v>
      </c>
    </row>
    <row r="1326" spans="1:8" ht="20.100000000000001" customHeight="1" x14ac:dyDescent="0.25">
      <c r="A1326" s="49">
        <v>2800000860</v>
      </c>
      <c r="B1326" s="49" t="s">
        <v>10960</v>
      </c>
      <c r="C1326" s="49" t="s">
        <v>1668</v>
      </c>
      <c r="D1326" s="49" t="s">
        <v>16851</v>
      </c>
      <c r="E1326" s="49" t="s">
        <v>1648</v>
      </c>
      <c r="F1326" s="49">
        <v>5</v>
      </c>
      <c r="G1326" s="49">
        <v>0</v>
      </c>
      <c r="H1326" s="49">
        <f t="shared" si="20"/>
        <v>5</v>
      </c>
    </row>
    <row r="1327" spans="1:8" ht="20.100000000000001" customHeight="1" x14ac:dyDescent="0.25">
      <c r="A1327" s="49">
        <v>2800000870</v>
      </c>
      <c r="B1327" s="49" t="s">
        <v>10961</v>
      </c>
      <c r="C1327" s="49" t="s">
        <v>1668</v>
      </c>
      <c r="D1327" s="49" t="s">
        <v>16851</v>
      </c>
      <c r="E1327" s="49" t="s">
        <v>1648</v>
      </c>
      <c r="F1327" s="49">
        <v>0</v>
      </c>
      <c r="G1327" s="49">
        <v>2</v>
      </c>
      <c r="H1327" s="49">
        <f t="shared" si="20"/>
        <v>2</v>
      </c>
    </row>
    <row r="1328" spans="1:8" ht="20.100000000000001" customHeight="1" x14ac:dyDescent="0.25">
      <c r="A1328" s="49">
        <v>2960000000</v>
      </c>
      <c r="B1328" s="49" t="s">
        <v>10962</v>
      </c>
      <c r="C1328" s="49" t="s">
        <v>1672</v>
      </c>
      <c r="D1328" s="49" t="s">
        <v>16852</v>
      </c>
      <c r="E1328" s="49" t="s">
        <v>1649</v>
      </c>
      <c r="F1328" s="104">
        <v>6</v>
      </c>
      <c r="G1328" s="104">
        <v>6</v>
      </c>
      <c r="H1328" s="49">
        <f t="shared" si="20"/>
        <v>12</v>
      </c>
    </row>
    <row r="1329" spans="1:8" ht="20.100000000000001" customHeight="1" x14ac:dyDescent="0.25">
      <c r="A1329" s="49">
        <v>2960000001</v>
      </c>
      <c r="B1329" s="49" t="s">
        <v>10963</v>
      </c>
      <c r="C1329" s="49" t="s">
        <v>1672</v>
      </c>
      <c r="D1329" s="49" t="s">
        <v>16852</v>
      </c>
      <c r="E1329" s="49" t="s">
        <v>1649</v>
      </c>
      <c r="F1329" s="104">
        <v>6</v>
      </c>
      <c r="G1329" s="104">
        <v>6</v>
      </c>
      <c r="H1329" s="49">
        <f t="shared" si="20"/>
        <v>12</v>
      </c>
    </row>
    <row r="1330" spans="1:8" ht="20.100000000000001" customHeight="1" x14ac:dyDescent="0.25">
      <c r="A1330" s="49">
        <v>2960000003</v>
      </c>
      <c r="B1330" s="49" t="s">
        <v>10964</v>
      </c>
      <c r="C1330" s="49" t="s">
        <v>1679</v>
      </c>
      <c r="D1330" s="49" t="s">
        <v>16852</v>
      </c>
      <c r="E1330" s="49" t="s">
        <v>1649</v>
      </c>
      <c r="F1330" s="104">
        <v>6</v>
      </c>
      <c r="G1330" s="104">
        <v>6</v>
      </c>
      <c r="H1330" s="49">
        <f t="shared" si="20"/>
        <v>12</v>
      </c>
    </row>
    <row r="1331" spans="1:8" ht="20.100000000000001" customHeight="1" x14ac:dyDescent="0.25">
      <c r="A1331" s="49">
        <v>2960000004</v>
      </c>
      <c r="B1331" s="49" t="s">
        <v>10965</v>
      </c>
      <c r="C1331" s="49" t="s">
        <v>1679</v>
      </c>
      <c r="D1331" s="49" t="s">
        <v>16852</v>
      </c>
      <c r="E1331" s="49" t="s">
        <v>1649</v>
      </c>
      <c r="F1331" s="49">
        <v>240</v>
      </c>
      <c r="G1331" s="49">
        <v>0</v>
      </c>
      <c r="H1331" s="49">
        <f t="shared" si="20"/>
        <v>240</v>
      </c>
    </row>
    <row r="1332" spans="1:8" ht="20.100000000000001" customHeight="1" x14ac:dyDescent="0.25">
      <c r="A1332" s="49">
        <v>2960000005</v>
      </c>
      <c r="B1332" s="49" t="s">
        <v>10966</v>
      </c>
      <c r="C1332" s="49" t="s">
        <v>1672</v>
      </c>
      <c r="D1332" s="49" t="s">
        <v>16852</v>
      </c>
      <c r="E1332" s="49" t="s">
        <v>1649</v>
      </c>
      <c r="F1332" s="49">
        <v>165</v>
      </c>
      <c r="G1332" s="49">
        <v>0</v>
      </c>
      <c r="H1332" s="49">
        <f t="shared" si="20"/>
        <v>165</v>
      </c>
    </row>
    <row r="1333" spans="1:8" ht="20.100000000000001" customHeight="1" x14ac:dyDescent="0.25">
      <c r="A1333" s="49">
        <v>2960000013</v>
      </c>
      <c r="B1333" s="49" t="s">
        <v>10967</v>
      </c>
      <c r="C1333" s="49" t="s">
        <v>1668</v>
      </c>
      <c r="D1333" s="49" t="s">
        <v>16852</v>
      </c>
      <c r="E1333" s="49" t="s">
        <v>1649</v>
      </c>
      <c r="F1333" s="49">
        <v>200</v>
      </c>
      <c r="G1333" s="49">
        <v>0</v>
      </c>
      <c r="H1333" s="49">
        <f t="shared" si="20"/>
        <v>200</v>
      </c>
    </row>
    <row r="1334" spans="1:8" ht="20.100000000000001" customHeight="1" x14ac:dyDescent="0.25">
      <c r="A1334" s="49">
        <v>2960000014</v>
      </c>
      <c r="B1334" s="49" t="s">
        <v>10968</v>
      </c>
      <c r="C1334" s="49" t="s">
        <v>1668</v>
      </c>
      <c r="D1334" s="49" t="s">
        <v>16852</v>
      </c>
      <c r="E1334" s="49" t="s">
        <v>1649</v>
      </c>
      <c r="F1334" s="104">
        <v>6</v>
      </c>
      <c r="G1334" s="104">
        <v>6</v>
      </c>
      <c r="H1334" s="49">
        <f t="shared" si="20"/>
        <v>12</v>
      </c>
    </row>
    <row r="1335" spans="1:8" ht="20.100000000000001" customHeight="1" x14ac:dyDescent="0.25">
      <c r="A1335" s="49">
        <v>2960000027</v>
      </c>
      <c r="B1335" s="49" t="s">
        <v>10969</v>
      </c>
      <c r="C1335" s="49" t="s">
        <v>1679</v>
      </c>
      <c r="D1335" s="49" t="s">
        <v>16852</v>
      </c>
      <c r="E1335" s="49" t="s">
        <v>1649</v>
      </c>
      <c r="F1335" s="49">
        <v>906</v>
      </c>
      <c r="G1335" s="49">
        <v>0</v>
      </c>
      <c r="H1335" s="49">
        <f t="shared" si="20"/>
        <v>906</v>
      </c>
    </row>
    <row r="1336" spans="1:8" ht="20.100000000000001" customHeight="1" x14ac:dyDescent="0.25">
      <c r="A1336" s="49">
        <v>2960000029</v>
      </c>
      <c r="B1336" s="49" t="s">
        <v>10970</v>
      </c>
      <c r="C1336" s="49" t="s">
        <v>1668</v>
      </c>
      <c r="D1336" s="49" t="s">
        <v>16852</v>
      </c>
      <c r="E1336" s="49" t="s">
        <v>1649</v>
      </c>
      <c r="F1336" s="104">
        <v>6</v>
      </c>
      <c r="G1336" s="104">
        <v>6</v>
      </c>
      <c r="H1336" s="49">
        <f t="shared" si="20"/>
        <v>12</v>
      </c>
    </row>
    <row r="1337" spans="1:8" ht="20.100000000000001" customHeight="1" x14ac:dyDescent="0.25">
      <c r="A1337" s="49">
        <v>2960000032</v>
      </c>
      <c r="B1337" s="49" t="s">
        <v>10971</v>
      </c>
      <c r="C1337" s="49" t="s">
        <v>1668</v>
      </c>
      <c r="D1337" s="49" t="s">
        <v>16852</v>
      </c>
      <c r="E1337" s="49" t="s">
        <v>1649</v>
      </c>
      <c r="F1337" s="49">
        <v>100</v>
      </c>
      <c r="G1337" s="49">
        <v>0</v>
      </c>
      <c r="H1337" s="49">
        <f t="shared" si="20"/>
        <v>100</v>
      </c>
    </row>
    <row r="1338" spans="1:8" ht="20.100000000000001" customHeight="1" x14ac:dyDescent="0.25">
      <c r="A1338" s="49">
        <v>2960000205</v>
      </c>
      <c r="B1338" s="49" t="s">
        <v>394</v>
      </c>
      <c r="C1338" s="49" t="s">
        <v>1679</v>
      </c>
      <c r="D1338" s="49" t="s">
        <v>16852</v>
      </c>
      <c r="E1338" s="49" t="s">
        <v>1649</v>
      </c>
      <c r="F1338" s="49">
        <v>40</v>
      </c>
      <c r="G1338" s="49">
        <v>0</v>
      </c>
      <c r="H1338" s="49">
        <f t="shared" si="20"/>
        <v>40</v>
      </c>
    </row>
    <row r="1339" spans="1:8" ht="20.100000000000001" customHeight="1" x14ac:dyDescent="0.25">
      <c r="A1339" s="49">
        <v>2960000209</v>
      </c>
      <c r="B1339" s="49" t="s">
        <v>395</v>
      </c>
      <c r="C1339" s="49" t="s">
        <v>1668</v>
      </c>
      <c r="D1339" s="49" t="s">
        <v>16852</v>
      </c>
      <c r="E1339" s="49" t="s">
        <v>1649</v>
      </c>
      <c r="F1339" s="49">
        <v>174</v>
      </c>
      <c r="G1339" s="49">
        <v>0</v>
      </c>
      <c r="H1339" s="49">
        <f t="shared" si="20"/>
        <v>174</v>
      </c>
    </row>
    <row r="1340" spans="1:8" ht="20.100000000000001" customHeight="1" x14ac:dyDescent="0.25">
      <c r="A1340" s="49">
        <v>2960000228</v>
      </c>
      <c r="B1340" s="49" t="s">
        <v>10972</v>
      </c>
      <c r="C1340" s="49" t="s">
        <v>1668</v>
      </c>
      <c r="D1340" s="49" t="s">
        <v>16852</v>
      </c>
      <c r="E1340" s="49" t="s">
        <v>1649</v>
      </c>
      <c r="F1340" s="49">
        <v>288</v>
      </c>
      <c r="G1340" s="49">
        <v>0</v>
      </c>
      <c r="H1340" s="49">
        <f t="shared" si="20"/>
        <v>288</v>
      </c>
    </row>
    <row r="1341" spans="1:8" ht="20.100000000000001" customHeight="1" x14ac:dyDescent="0.25">
      <c r="A1341" s="49">
        <v>2960000287</v>
      </c>
      <c r="B1341" s="49" t="s">
        <v>10973</v>
      </c>
      <c r="C1341" s="49" t="s">
        <v>1672</v>
      </c>
      <c r="D1341" s="49" t="s">
        <v>16852</v>
      </c>
      <c r="E1341" s="49" t="s">
        <v>1649</v>
      </c>
      <c r="F1341" s="104">
        <v>6</v>
      </c>
      <c r="G1341" s="104">
        <v>6</v>
      </c>
      <c r="H1341" s="49">
        <f t="shared" si="20"/>
        <v>12</v>
      </c>
    </row>
    <row r="1342" spans="1:8" ht="20.100000000000001" customHeight="1" x14ac:dyDescent="0.25">
      <c r="A1342" s="49">
        <v>2960000289</v>
      </c>
      <c r="B1342" s="49" t="s">
        <v>396</v>
      </c>
      <c r="C1342" s="49" t="s">
        <v>1668</v>
      </c>
      <c r="D1342" s="49" t="s">
        <v>16852</v>
      </c>
      <c r="E1342" s="49" t="s">
        <v>1649</v>
      </c>
      <c r="F1342" s="104">
        <v>6</v>
      </c>
      <c r="G1342" s="104">
        <v>6</v>
      </c>
      <c r="H1342" s="49">
        <f t="shared" si="20"/>
        <v>12</v>
      </c>
    </row>
    <row r="1343" spans="1:8" ht="20.100000000000001" customHeight="1" x14ac:dyDescent="0.25">
      <c r="A1343" s="49">
        <v>2960000290</v>
      </c>
      <c r="B1343" s="49" t="s">
        <v>397</v>
      </c>
      <c r="C1343" s="49" t="s">
        <v>1668</v>
      </c>
      <c r="D1343" s="49" t="s">
        <v>16852</v>
      </c>
      <c r="E1343" s="49" t="s">
        <v>1649</v>
      </c>
      <c r="F1343" s="49">
        <v>100</v>
      </c>
      <c r="G1343" s="49">
        <v>0</v>
      </c>
      <c r="H1343" s="49">
        <f t="shared" si="20"/>
        <v>100</v>
      </c>
    </row>
    <row r="1344" spans="1:8" ht="20.100000000000001" customHeight="1" x14ac:dyDescent="0.25">
      <c r="A1344" s="49">
        <v>2960000291</v>
      </c>
      <c r="B1344" s="49" t="s">
        <v>10974</v>
      </c>
      <c r="C1344" s="49" t="s">
        <v>1668</v>
      </c>
      <c r="D1344" s="49" t="s">
        <v>16852</v>
      </c>
      <c r="E1344" s="49" t="s">
        <v>1649</v>
      </c>
      <c r="F1344" s="104">
        <v>6</v>
      </c>
      <c r="G1344" s="104">
        <v>6</v>
      </c>
      <c r="H1344" s="49">
        <f t="shared" si="20"/>
        <v>12</v>
      </c>
    </row>
    <row r="1345" spans="1:8" ht="20.100000000000001" customHeight="1" x14ac:dyDescent="0.25">
      <c r="A1345" s="49">
        <v>2960000292</v>
      </c>
      <c r="B1345" s="49" t="s">
        <v>398</v>
      </c>
      <c r="C1345" s="49" t="s">
        <v>1668</v>
      </c>
      <c r="D1345" s="49" t="s">
        <v>16852</v>
      </c>
      <c r="E1345" s="49" t="s">
        <v>1649</v>
      </c>
      <c r="F1345" s="49">
        <v>200</v>
      </c>
      <c r="G1345" s="49">
        <v>0</v>
      </c>
      <c r="H1345" s="49">
        <f t="shared" si="20"/>
        <v>200</v>
      </c>
    </row>
    <row r="1346" spans="1:8" ht="20.100000000000001" customHeight="1" x14ac:dyDescent="0.25">
      <c r="A1346" s="49">
        <v>2960000293</v>
      </c>
      <c r="B1346" s="49" t="s">
        <v>10975</v>
      </c>
      <c r="C1346" s="49" t="s">
        <v>1668</v>
      </c>
      <c r="D1346" s="49" t="s">
        <v>16852</v>
      </c>
      <c r="E1346" s="49" t="s">
        <v>1649</v>
      </c>
      <c r="F1346" s="104">
        <v>6</v>
      </c>
      <c r="G1346" s="104">
        <v>6</v>
      </c>
      <c r="H1346" s="49">
        <f t="shared" ref="H1346:H1409" si="21">F1346+G1346</f>
        <v>12</v>
      </c>
    </row>
    <row r="1347" spans="1:8" ht="20.100000000000001" customHeight="1" x14ac:dyDescent="0.25">
      <c r="A1347" s="49">
        <v>2960000294</v>
      </c>
      <c r="B1347" s="49" t="s">
        <v>10976</v>
      </c>
      <c r="C1347" s="49" t="s">
        <v>1668</v>
      </c>
      <c r="D1347" s="49" t="s">
        <v>16852</v>
      </c>
      <c r="E1347" s="49" t="s">
        <v>1649</v>
      </c>
      <c r="F1347" s="49">
        <v>100</v>
      </c>
      <c r="G1347" s="49">
        <v>0</v>
      </c>
      <c r="H1347" s="49">
        <f t="shared" si="21"/>
        <v>100</v>
      </c>
    </row>
    <row r="1348" spans="1:8" ht="20.100000000000001" customHeight="1" x14ac:dyDescent="0.25">
      <c r="A1348" s="49">
        <v>2960000295</v>
      </c>
      <c r="B1348" s="49" t="s">
        <v>399</v>
      </c>
      <c r="C1348" s="49" t="s">
        <v>1668</v>
      </c>
      <c r="D1348" s="49" t="s">
        <v>16852</v>
      </c>
      <c r="E1348" s="49" t="s">
        <v>1649</v>
      </c>
      <c r="F1348" s="49">
        <v>200</v>
      </c>
      <c r="G1348" s="49">
        <v>0</v>
      </c>
      <c r="H1348" s="49">
        <f t="shared" si="21"/>
        <v>200</v>
      </c>
    </row>
    <row r="1349" spans="1:8" ht="20.100000000000001" customHeight="1" x14ac:dyDescent="0.25">
      <c r="A1349" s="49">
        <v>2960000296</v>
      </c>
      <c r="B1349" s="49" t="s">
        <v>400</v>
      </c>
      <c r="C1349" s="49" t="s">
        <v>1668</v>
      </c>
      <c r="D1349" s="49" t="s">
        <v>16852</v>
      </c>
      <c r="E1349" s="49" t="s">
        <v>1649</v>
      </c>
      <c r="F1349" s="104">
        <v>6</v>
      </c>
      <c r="G1349" s="104">
        <v>6</v>
      </c>
      <c r="H1349" s="49">
        <f t="shared" si="21"/>
        <v>12</v>
      </c>
    </row>
    <row r="1350" spans="1:8" ht="20.100000000000001" customHeight="1" x14ac:dyDescent="0.25">
      <c r="A1350" s="49">
        <v>2960000297</v>
      </c>
      <c r="B1350" s="49" t="s">
        <v>10977</v>
      </c>
      <c r="C1350" s="49" t="s">
        <v>1668</v>
      </c>
      <c r="D1350" s="49" t="s">
        <v>16852</v>
      </c>
      <c r="E1350" s="49" t="s">
        <v>1649</v>
      </c>
      <c r="F1350" s="49">
        <v>600</v>
      </c>
      <c r="G1350" s="49">
        <v>0</v>
      </c>
      <c r="H1350" s="49">
        <f t="shared" si="21"/>
        <v>600</v>
      </c>
    </row>
    <row r="1351" spans="1:8" ht="20.100000000000001" customHeight="1" x14ac:dyDescent="0.25">
      <c r="A1351" s="49">
        <v>2960000298</v>
      </c>
      <c r="B1351" s="49" t="s">
        <v>401</v>
      </c>
      <c r="C1351" s="49" t="s">
        <v>1668</v>
      </c>
      <c r="D1351" s="49" t="s">
        <v>16852</v>
      </c>
      <c r="E1351" s="49" t="s">
        <v>1649</v>
      </c>
      <c r="F1351" s="104">
        <v>6</v>
      </c>
      <c r="G1351" s="104">
        <v>6</v>
      </c>
      <c r="H1351" s="49">
        <f t="shared" si="21"/>
        <v>12</v>
      </c>
    </row>
    <row r="1352" spans="1:8" ht="20.100000000000001" customHeight="1" x14ac:dyDescent="0.25">
      <c r="A1352" s="49">
        <v>2960000299</v>
      </c>
      <c r="B1352" s="49" t="s">
        <v>402</v>
      </c>
      <c r="C1352" s="49" t="s">
        <v>1668</v>
      </c>
      <c r="D1352" s="49" t="s">
        <v>16852</v>
      </c>
      <c r="E1352" s="49" t="s">
        <v>1649</v>
      </c>
      <c r="F1352" s="104">
        <v>6</v>
      </c>
      <c r="G1352" s="104">
        <v>6</v>
      </c>
      <c r="H1352" s="49">
        <f t="shared" si="21"/>
        <v>12</v>
      </c>
    </row>
    <row r="1353" spans="1:8" ht="20.100000000000001" customHeight="1" x14ac:dyDescent="0.25">
      <c r="A1353" s="49">
        <v>2960000300</v>
      </c>
      <c r="B1353" s="49" t="s">
        <v>403</v>
      </c>
      <c r="C1353" s="49" t="s">
        <v>1668</v>
      </c>
      <c r="D1353" s="49" t="s">
        <v>16852</v>
      </c>
      <c r="E1353" s="49" t="s">
        <v>1649</v>
      </c>
      <c r="F1353" s="104">
        <v>6</v>
      </c>
      <c r="G1353" s="104">
        <v>6</v>
      </c>
      <c r="H1353" s="49">
        <f t="shared" si="21"/>
        <v>12</v>
      </c>
    </row>
    <row r="1354" spans="1:8" ht="20.100000000000001" customHeight="1" x14ac:dyDescent="0.25">
      <c r="A1354" s="49">
        <v>2960000301</v>
      </c>
      <c r="B1354" s="49" t="s">
        <v>10978</v>
      </c>
      <c r="C1354" s="49" t="s">
        <v>1668</v>
      </c>
      <c r="D1354" s="49" t="s">
        <v>16852</v>
      </c>
      <c r="E1354" s="49" t="s">
        <v>1649</v>
      </c>
      <c r="F1354" s="104">
        <v>6</v>
      </c>
      <c r="G1354" s="104">
        <v>6</v>
      </c>
      <c r="H1354" s="49">
        <f t="shared" si="21"/>
        <v>12</v>
      </c>
    </row>
    <row r="1355" spans="1:8" ht="20.100000000000001" customHeight="1" x14ac:dyDescent="0.25">
      <c r="A1355" s="49">
        <v>2960000306</v>
      </c>
      <c r="B1355" s="49" t="s">
        <v>10979</v>
      </c>
      <c r="C1355" s="49" t="s">
        <v>1668</v>
      </c>
      <c r="D1355" s="49" t="s">
        <v>16852</v>
      </c>
      <c r="E1355" s="49" t="s">
        <v>1649</v>
      </c>
      <c r="F1355" s="49">
        <v>0</v>
      </c>
      <c r="G1355" s="49">
        <v>100</v>
      </c>
      <c r="H1355" s="49">
        <f t="shared" si="21"/>
        <v>100</v>
      </c>
    </row>
    <row r="1356" spans="1:8" ht="20.100000000000001" customHeight="1" x14ac:dyDescent="0.25">
      <c r="A1356" s="49">
        <v>2960000307</v>
      </c>
      <c r="B1356" s="49" t="s">
        <v>10980</v>
      </c>
      <c r="C1356" s="49" t="s">
        <v>1672</v>
      </c>
      <c r="D1356" s="49" t="s">
        <v>16852</v>
      </c>
      <c r="E1356" s="49" t="s">
        <v>1649</v>
      </c>
      <c r="F1356" s="49">
        <v>500</v>
      </c>
      <c r="G1356" s="49">
        <v>0</v>
      </c>
      <c r="H1356" s="49">
        <f t="shared" si="21"/>
        <v>500</v>
      </c>
    </row>
    <row r="1357" spans="1:8" ht="20.100000000000001" customHeight="1" x14ac:dyDescent="0.25">
      <c r="A1357" s="49">
        <v>2960000308</v>
      </c>
      <c r="B1357" s="49" t="s">
        <v>404</v>
      </c>
      <c r="C1357" s="49" t="s">
        <v>1668</v>
      </c>
      <c r="D1357" s="49" t="s">
        <v>16852</v>
      </c>
      <c r="E1357" s="49" t="s">
        <v>1649</v>
      </c>
      <c r="F1357" s="49">
        <v>40</v>
      </c>
      <c r="G1357" s="49">
        <v>0</v>
      </c>
      <c r="H1357" s="49">
        <f t="shared" si="21"/>
        <v>40</v>
      </c>
    </row>
    <row r="1358" spans="1:8" ht="20.100000000000001" customHeight="1" x14ac:dyDescent="0.25">
      <c r="A1358" s="49">
        <v>2960000309</v>
      </c>
      <c r="B1358" s="49" t="s">
        <v>10981</v>
      </c>
      <c r="C1358" s="49" t="s">
        <v>1668</v>
      </c>
      <c r="D1358" s="49" t="s">
        <v>16852</v>
      </c>
      <c r="E1358" s="49" t="s">
        <v>1649</v>
      </c>
      <c r="F1358" s="49">
        <v>15</v>
      </c>
      <c r="G1358" s="49">
        <v>0</v>
      </c>
      <c r="H1358" s="49">
        <f t="shared" si="21"/>
        <v>15</v>
      </c>
    </row>
    <row r="1359" spans="1:8" ht="20.100000000000001" customHeight="1" x14ac:dyDescent="0.25">
      <c r="A1359" s="49">
        <v>2960000312</v>
      </c>
      <c r="B1359" s="49" t="s">
        <v>405</v>
      </c>
      <c r="C1359" s="49" t="s">
        <v>1668</v>
      </c>
      <c r="D1359" s="49" t="s">
        <v>16852</v>
      </c>
      <c r="E1359" s="49" t="s">
        <v>1649</v>
      </c>
      <c r="F1359" s="104">
        <v>6</v>
      </c>
      <c r="G1359" s="104">
        <v>6</v>
      </c>
      <c r="H1359" s="49">
        <f t="shared" si="21"/>
        <v>12</v>
      </c>
    </row>
    <row r="1360" spans="1:8" ht="20.100000000000001" customHeight="1" x14ac:dyDescent="0.25">
      <c r="A1360" s="49">
        <v>2960000313</v>
      </c>
      <c r="B1360" s="49" t="s">
        <v>406</v>
      </c>
      <c r="C1360" s="49" t="s">
        <v>1668</v>
      </c>
      <c r="D1360" s="49" t="s">
        <v>16852</v>
      </c>
      <c r="E1360" s="49" t="s">
        <v>1649</v>
      </c>
      <c r="F1360" s="104">
        <v>6</v>
      </c>
      <c r="G1360" s="104">
        <v>6</v>
      </c>
      <c r="H1360" s="49">
        <f t="shared" si="21"/>
        <v>12</v>
      </c>
    </row>
    <row r="1361" spans="1:8" ht="20.100000000000001" customHeight="1" x14ac:dyDescent="0.25">
      <c r="A1361" s="49">
        <v>2960000314</v>
      </c>
      <c r="B1361" s="49" t="s">
        <v>407</v>
      </c>
      <c r="C1361" s="49" t="s">
        <v>1668</v>
      </c>
      <c r="D1361" s="49" t="s">
        <v>16852</v>
      </c>
      <c r="E1361" s="49" t="s">
        <v>1649</v>
      </c>
      <c r="F1361" s="104">
        <v>6</v>
      </c>
      <c r="G1361" s="104">
        <v>6</v>
      </c>
      <c r="H1361" s="49">
        <f t="shared" si="21"/>
        <v>12</v>
      </c>
    </row>
    <row r="1362" spans="1:8" ht="20.100000000000001" customHeight="1" x14ac:dyDescent="0.25">
      <c r="A1362" s="49">
        <v>2960000315</v>
      </c>
      <c r="B1362" s="49" t="s">
        <v>408</v>
      </c>
      <c r="C1362" s="49" t="s">
        <v>1668</v>
      </c>
      <c r="D1362" s="49" t="s">
        <v>16852</v>
      </c>
      <c r="E1362" s="49" t="s">
        <v>1649</v>
      </c>
      <c r="F1362" s="104">
        <v>6</v>
      </c>
      <c r="G1362" s="104">
        <v>6</v>
      </c>
      <c r="H1362" s="49">
        <f t="shared" si="21"/>
        <v>12</v>
      </c>
    </row>
    <row r="1363" spans="1:8" ht="20.100000000000001" customHeight="1" x14ac:dyDescent="0.25">
      <c r="A1363" s="49">
        <v>2960000316</v>
      </c>
      <c r="B1363" s="49" t="s">
        <v>409</v>
      </c>
      <c r="C1363" s="49" t="s">
        <v>1668</v>
      </c>
      <c r="D1363" s="49" t="s">
        <v>16852</v>
      </c>
      <c r="E1363" s="49" t="s">
        <v>1649</v>
      </c>
      <c r="F1363" s="104">
        <v>6</v>
      </c>
      <c r="G1363" s="104">
        <v>6</v>
      </c>
      <c r="H1363" s="49">
        <f t="shared" si="21"/>
        <v>12</v>
      </c>
    </row>
    <row r="1364" spans="1:8" ht="20.100000000000001" customHeight="1" x14ac:dyDescent="0.25">
      <c r="A1364" s="49">
        <v>2960000320</v>
      </c>
      <c r="B1364" s="49" t="s">
        <v>10982</v>
      </c>
      <c r="C1364" s="49" t="s">
        <v>1668</v>
      </c>
      <c r="D1364" s="49" t="s">
        <v>16852</v>
      </c>
      <c r="E1364" s="49" t="s">
        <v>1649</v>
      </c>
      <c r="F1364" s="104">
        <v>6</v>
      </c>
      <c r="G1364" s="104">
        <v>6</v>
      </c>
      <c r="H1364" s="49">
        <f t="shared" si="21"/>
        <v>12</v>
      </c>
    </row>
    <row r="1365" spans="1:8" ht="20.100000000000001" customHeight="1" x14ac:dyDescent="0.25">
      <c r="A1365" s="49">
        <v>2960000325</v>
      </c>
      <c r="B1365" s="49" t="s">
        <v>410</v>
      </c>
      <c r="C1365" s="49" t="s">
        <v>1668</v>
      </c>
      <c r="D1365" s="49" t="s">
        <v>16852</v>
      </c>
      <c r="E1365" s="49" t="s">
        <v>1649</v>
      </c>
      <c r="F1365" s="104">
        <v>6</v>
      </c>
      <c r="G1365" s="104">
        <v>6</v>
      </c>
      <c r="H1365" s="49">
        <f t="shared" si="21"/>
        <v>12</v>
      </c>
    </row>
    <row r="1366" spans="1:8" ht="20.100000000000001" customHeight="1" x14ac:dyDescent="0.25">
      <c r="A1366" s="49">
        <v>2960000328</v>
      </c>
      <c r="B1366" s="49" t="s">
        <v>10983</v>
      </c>
      <c r="C1366" s="49" t="s">
        <v>1668</v>
      </c>
      <c r="D1366" s="49" t="s">
        <v>16852</v>
      </c>
      <c r="E1366" s="49" t="s">
        <v>1649</v>
      </c>
      <c r="F1366" s="104">
        <v>6</v>
      </c>
      <c r="G1366" s="104">
        <v>6</v>
      </c>
      <c r="H1366" s="49">
        <f t="shared" si="21"/>
        <v>12</v>
      </c>
    </row>
    <row r="1367" spans="1:8" ht="20.100000000000001" customHeight="1" x14ac:dyDescent="0.25">
      <c r="A1367" s="49">
        <v>2960000329</v>
      </c>
      <c r="B1367" s="49" t="s">
        <v>411</v>
      </c>
      <c r="C1367" s="49" t="s">
        <v>1682</v>
      </c>
      <c r="D1367" s="49" t="s">
        <v>16852</v>
      </c>
      <c r="E1367" s="49" t="s">
        <v>1649</v>
      </c>
      <c r="F1367" s="49">
        <v>1300</v>
      </c>
      <c r="G1367" s="49">
        <v>0</v>
      </c>
      <c r="H1367" s="49">
        <f t="shared" si="21"/>
        <v>1300</v>
      </c>
    </row>
    <row r="1368" spans="1:8" ht="20.100000000000001" customHeight="1" x14ac:dyDescent="0.25">
      <c r="A1368" s="49">
        <v>2960000335</v>
      </c>
      <c r="B1368" s="49" t="s">
        <v>10984</v>
      </c>
      <c r="C1368" s="49" t="s">
        <v>1668</v>
      </c>
      <c r="D1368" s="49" t="s">
        <v>16852</v>
      </c>
      <c r="E1368" s="49" t="s">
        <v>1649</v>
      </c>
      <c r="F1368" s="49">
        <v>300</v>
      </c>
      <c r="G1368" s="49">
        <v>0</v>
      </c>
      <c r="H1368" s="49">
        <f t="shared" si="21"/>
        <v>300</v>
      </c>
    </row>
    <row r="1369" spans="1:8" ht="20.100000000000001" customHeight="1" x14ac:dyDescent="0.25">
      <c r="A1369" s="49">
        <v>2960000336</v>
      </c>
      <c r="B1369" s="49" t="s">
        <v>10985</v>
      </c>
      <c r="C1369" s="49" t="s">
        <v>1668</v>
      </c>
      <c r="D1369" s="49" t="s">
        <v>16852</v>
      </c>
      <c r="E1369" s="49" t="s">
        <v>1649</v>
      </c>
      <c r="F1369" s="104">
        <v>6</v>
      </c>
      <c r="G1369" s="104">
        <v>6</v>
      </c>
      <c r="H1369" s="49">
        <f t="shared" si="21"/>
        <v>12</v>
      </c>
    </row>
    <row r="1370" spans="1:8" ht="20.100000000000001" customHeight="1" x14ac:dyDescent="0.25">
      <c r="A1370" s="49">
        <v>2960000339</v>
      </c>
      <c r="B1370" s="49" t="s">
        <v>412</v>
      </c>
      <c r="C1370" s="49" t="s">
        <v>1681</v>
      </c>
      <c r="D1370" s="49" t="s">
        <v>16852</v>
      </c>
      <c r="E1370" s="49" t="s">
        <v>1649</v>
      </c>
      <c r="F1370" s="104">
        <v>6</v>
      </c>
      <c r="G1370" s="104">
        <v>6</v>
      </c>
      <c r="H1370" s="49">
        <f t="shared" si="21"/>
        <v>12</v>
      </c>
    </row>
    <row r="1371" spans="1:8" ht="20.100000000000001" customHeight="1" x14ac:dyDescent="0.25">
      <c r="A1371" s="49">
        <v>2960000351</v>
      </c>
      <c r="B1371" s="49" t="s">
        <v>10986</v>
      </c>
      <c r="C1371" s="49" t="s">
        <v>22</v>
      </c>
      <c r="D1371" s="49" t="s">
        <v>16852</v>
      </c>
      <c r="E1371" s="49" t="s">
        <v>1649</v>
      </c>
      <c r="F1371" s="49">
        <v>24</v>
      </c>
      <c r="G1371" s="49">
        <v>0</v>
      </c>
      <c r="H1371" s="49">
        <f t="shared" si="21"/>
        <v>24</v>
      </c>
    </row>
    <row r="1372" spans="1:8" ht="20.100000000000001" customHeight="1" x14ac:dyDescent="0.25">
      <c r="A1372" s="49">
        <v>2960000365</v>
      </c>
      <c r="B1372" s="49" t="s">
        <v>413</v>
      </c>
      <c r="C1372" s="49" t="s">
        <v>1668</v>
      </c>
      <c r="D1372" s="49" t="s">
        <v>16852</v>
      </c>
      <c r="E1372" s="49" t="s">
        <v>1649</v>
      </c>
      <c r="F1372" s="104">
        <v>6</v>
      </c>
      <c r="G1372" s="104">
        <v>6</v>
      </c>
      <c r="H1372" s="49">
        <f t="shared" si="21"/>
        <v>12</v>
      </c>
    </row>
    <row r="1373" spans="1:8" ht="20.100000000000001" customHeight="1" x14ac:dyDescent="0.25">
      <c r="A1373" s="49">
        <v>2960000367</v>
      </c>
      <c r="B1373" s="49" t="s">
        <v>10987</v>
      </c>
      <c r="C1373" s="49" t="s">
        <v>1668</v>
      </c>
      <c r="D1373" s="49" t="s">
        <v>16852</v>
      </c>
      <c r="E1373" s="49" t="s">
        <v>1649</v>
      </c>
      <c r="F1373" s="104">
        <v>6</v>
      </c>
      <c r="G1373" s="104">
        <v>6</v>
      </c>
      <c r="H1373" s="49">
        <f t="shared" si="21"/>
        <v>12</v>
      </c>
    </row>
    <row r="1374" spans="1:8" ht="20.100000000000001" customHeight="1" x14ac:dyDescent="0.25">
      <c r="A1374" s="49">
        <v>2960000371</v>
      </c>
      <c r="B1374" s="49" t="s">
        <v>10988</v>
      </c>
      <c r="C1374" s="49" t="s">
        <v>1668</v>
      </c>
      <c r="D1374" s="49" t="s">
        <v>16852</v>
      </c>
      <c r="E1374" s="49" t="s">
        <v>1649</v>
      </c>
      <c r="F1374" s="104">
        <v>6</v>
      </c>
      <c r="G1374" s="104">
        <v>6</v>
      </c>
      <c r="H1374" s="49">
        <f t="shared" si="21"/>
        <v>12</v>
      </c>
    </row>
    <row r="1375" spans="1:8" ht="20.100000000000001" customHeight="1" x14ac:dyDescent="0.25">
      <c r="A1375" s="49">
        <v>2960000375</v>
      </c>
      <c r="B1375" s="49" t="s">
        <v>10989</v>
      </c>
      <c r="C1375" s="49" t="s">
        <v>1679</v>
      </c>
      <c r="D1375" s="49" t="s">
        <v>16852</v>
      </c>
      <c r="E1375" s="49" t="s">
        <v>1649</v>
      </c>
      <c r="F1375" s="49">
        <v>10</v>
      </c>
      <c r="G1375" s="49">
        <v>0</v>
      </c>
      <c r="H1375" s="49">
        <f t="shared" si="21"/>
        <v>10</v>
      </c>
    </row>
    <row r="1376" spans="1:8" ht="20.100000000000001" customHeight="1" x14ac:dyDescent="0.25">
      <c r="A1376" s="49">
        <v>2960000381</v>
      </c>
      <c r="B1376" s="49" t="s">
        <v>10990</v>
      </c>
      <c r="C1376" s="49" t="s">
        <v>1668</v>
      </c>
      <c r="D1376" s="49" t="s">
        <v>16852</v>
      </c>
      <c r="E1376" s="49" t="s">
        <v>1649</v>
      </c>
      <c r="F1376" s="104">
        <v>6</v>
      </c>
      <c r="G1376" s="104">
        <v>6</v>
      </c>
      <c r="H1376" s="49">
        <f t="shared" si="21"/>
        <v>12</v>
      </c>
    </row>
    <row r="1377" spans="1:8" ht="20.100000000000001" customHeight="1" x14ac:dyDescent="0.25">
      <c r="A1377" s="49">
        <v>2960000385</v>
      </c>
      <c r="B1377" s="49" t="s">
        <v>10991</v>
      </c>
      <c r="C1377" s="49" t="s">
        <v>1679</v>
      </c>
      <c r="D1377" s="49" t="s">
        <v>16852</v>
      </c>
      <c r="E1377" s="49" t="s">
        <v>1649</v>
      </c>
      <c r="F1377" s="49">
        <v>12</v>
      </c>
      <c r="G1377" s="49">
        <v>0</v>
      </c>
      <c r="H1377" s="49">
        <f t="shared" si="21"/>
        <v>12</v>
      </c>
    </row>
    <row r="1378" spans="1:8" ht="20.100000000000001" customHeight="1" x14ac:dyDescent="0.25">
      <c r="A1378" s="49">
        <v>2960000392</v>
      </c>
      <c r="B1378" s="49" t="s">
        <v>10992</v>
      </c>
      <c r="C1378" s="49" t="s">
        <v>1678</v>
      </c>
      <c r="D1378" s="49" t="s">
        <v>16852</v>
      </c>
      <c r="E1378" s="49" t="s">
        <v>1649</v>
      </c>
      <c r="F1378" s="49">
        <v>802</v>
      </c>
      <c r="G1378" s="49">
        <v>0</v>
      </c>
      <c r="H1378" s="49">
        <f t="shared" si="21"/>
        <v>802</v>
      </c>
    </row>
    <row r="1379" spans="1:8" ht="20.100000000000001" customHeight="1" x14ac:dyDescent="0.25">
      <c r="A1379" s="49">
        <v>2960000395</v>
      </c>
      <c r="B1379" s="49" t="s">
        <v>10993</v>
      </c>
      <c r="C1379" s="49" t="s">
        <v>13</v>
      </c>
      <c r="D1379" s="49" t="s">
        <v>16852</v>
      </c>
      <c r="E1379" s="49" t="s">
        <v>1649</v>
      </c>
      <c r="F1379" s="104">
        <v>6</v>
      </c>
      <c r="G1379" s="104">
        <v>6</v>
      </c>
      <c r="H1379" s="49">
        <f t="shared" si="21"/>
        <v>12</v>
      </c>
    </row>
    <row r="1380" spans="1:8" ht="20.100000000000001" customHeight="1" x14ac:dyDescent="0.25">
      <c r="A1380" s="49">
        <v>2960000431</v>
      </c>
      <c r="B1380" s="49" t="s">
        <v>10994</v>
      </c>
      <c r="C1380" s="49" t="s">
        <v>1683</v>
      </c>
      <c r="D1380" s="49" t="s">
        <v>16852</v>
      </c>
      <c r="E1380" s="49" t="s">
        <v>1649</v>
      </c>
      <c r="F1380" s="49">
        <v>50</v>
      </c>
      <c r="G1380" s="49">
        <v>0</v>
      </c>
      <c r="H1380" s="49">
        <f t="shared" si="21"/>
        <v>50</v>
      </c>
    </row>
    <row r="1381" spans="1:8" ht="20.100000000000001" customHeight="1" x14ac:dyDescent="0.25">
      <c r="A1381" s="49">
        <v>2960000432</v>
      </c>
      <c r="B1381" s="49" t="s">
        <v>10995</v>
      </c>
      <c r="C1381" s="49" t="s">
        <v>1683</v>
      </c>
      <c r="D1381" s="49" t="s">
        <v>16852</v>
      </c>
      <c r="E1381" s="49" t="s">
        <v>1649</v>
      </c>
      <c r="F1381" s="49">
        <v>7</v>
      </c>
      <c r="G1381" s="49">
        <v>0</v>
      </c>
      <c r="H1381" s="49">
        <f t="shared" si="21"/>
        <v>7</v>
      </c>
    </row>
    <row r="1382" spans="1:8" ht="20.100000000000001" customHeight="1" x14ac:dyDescent="0.25">
      <c r="A1382" s="49">
        <v>2960000433</v>
      </c>
      <c r="B1382" s="49" t="s">
        <v>10996</v>
      </c>
      <c r="C1382" s="49" t="s">
        <v>1668</v>
      </c>
      <c r="D1382" s="49" t="s">
        <v>16852</v>
      </c>
      <c r="E1382" s="49" t="s">
        <v>1649</v>
      </c>
      <c r="F1382" s="104">
        <v>6</v>
      </c>
      <c r="G1382" s="104">
        <v>6</v>
      </c>
      <c r="H1382" s="49">
        <f t="shared" si="21"/>
        <v>12</v>
      </c>
    </row>
    <row r="1383" spans="1:8" ht="20.100000000000001" customHeight="1" x14ac:dyDescent="0.25">
      <c r="A1383" s="49">
        <v>2960000466</v>
      </c>
      <c r="B1383" s="49" t="s">
        <v>10997</v>
      </c>
      <c r="C1383" s="49" t="s">
        <v>13</v>
      </c>
      <c r="D1383" s="49" t="s">
        <v>16852</v>
      </c>
      <c r="E1383" s="49" t="s">
        <v>1649</v>
      </c>
      <c r="F1383" s="104">
        <v>6</v>
      </c>
      <c r="G1383" s="104">
        <v>6</v>
      </c>
      <c r="H1383" s="49">
        <f t="shared" si="21"/>
        <v>12</v>
      </c>
    </row>
    <row r="1384" spans="1:8" ht="20.100000000000001" customHeight="1" x14ac:dyDescent="0.25">
      <c r="A1384" s="49">
        <v>2960000476</v>
      </c>
      <c r="B1384" s="49" t="s">
        <v>414</v>
      </c>
      <c r="C1384" s="49" t="s">
        <v>1668</v>
      </c>
      <c r="D1384" s="49" t="s">
        <v>16852</v>
      </c>
      <c r="E1384" s="49" t="s">
        <v>1649</v>
      </c>
      <c r="F1384" s="49">
        <v>1</v>
      </c>
      <c r="G1384" s="49">
        <v>0</v>
      </c>
      <c r="H1384" s="49">
        <f t="shared" si="21"/>
        <v>1</v>
      </c>
    </row>
    <row r="1385" spans="1:8" ht="20.100000000000001" customHeight="1" x14ac:dyDescent="0.25">
      <c r="A1385" s="49">
        <v>2960000616</v>
      </c>
      <c r="B1385" s="49" t="s">
        <v>10998</v>
      </c>
      <c r="C1385" s="49" t="s">
        <v>1668</v>
      </c>
      <c r="D1385" s="49" t="s">
        <v>16852</v>
      </c>
      <c r="E1385" s="49" t="s">
        <v>1649</v>
      </c>
      <c r="F1385" s="49">
        <v>1</v>
      </c>
      <c r="G1385" s="49">
        <v>0</v>
      </c>
      <c r="H1385" s="49">
        <f t="shared" si="21"/>
        <v>1</v>
      </c>
    </row>
    <row r="1386" spans="1:8" ht="20.100000000000001" customHeight="1" x14ac:dyDescent="0.25">
      <c r="A1386" s="49">
        <v>2960000623</v>
      </c>
      <c r="B1386" s="49" t="s">
        <v>10999</v>
      </c>
      <c r="C1386" s="49" t="s">
        <v>1668</v>
      </c>
      <c r="D1386" s="49" t="s">
        <v>16852</v>
      </c>
      <c r="E1386" s="49" t="s">
        <v>1649</v>
      </c>
      <c r="F1386" s="104">
        <v>6</v>
      </c>
      <c r="G1386" s="104">
        <v>6</v>
      </c>
      <c r="H1386" s="49">
        <f t="shared" si="21"/>
        <v>12</v>
      </c>
    </row>
    <row r="1387" spans="1:8" ht="20.100000000000001" customHeight="1" x14ac:dyDescent="0.25">
      <c r="A1387" s="49">
        <v>2960000626</v>
      </c>
      <c r="B1387" s="49" t="s">
        <v>415</v>
      </c>
      <c r="C1387" s="49" t="s">
        <v>1668</v>
      </c>
      <c r="D1387" s="49" t="s">
        <v>16852</v>
      </c>
      <c r="E1387" s="49" t="s">
        <v>1649</v>
      </c>
      <c r="F1387" s="104">
        <v>6</v>
      </c>
      <c r="G1387" s="104">
        <v>6</v>
      </c>
      <c r="H1387" s="49">
        <f t="shared" si="21"/>
        <v>12</v>
      </c>
    </row>
    <row r="1388" spans="1:8" ht="20.100000000000001" customHeight="1" x14ac:dyDescent="0.25">
      <c r="A1388" s="49">
        <v>2960000646</v>
      </c>
      <c r="B1388" s="49" t="s">
        <v>11000</v>
      </c>
      <c r="C1388" s="49" t="s">
        <v>1672</v>
      </c>
      <c r="D1388" s="49" t="s">
        <v>16852</v>
      </c>
      <c r="E1388" s="49" t="s">
        <v>1649</v>
      </c>
      <c r="F1388" s="104">
        <v>6</v>
      </c>
      <c r="G1388" s="104">
        <v>6</v>
      </c>
      <c r="H1388" s="49">
        <f t="shared" si="21"/>
        <v>12</v>
      </c>
    </row>
    <row r="1389" spans="1:8" ht="20.100000000000001" customHeight="1" x14ac:dyDescent="0.25">
      <c r="A1389" s="49">
        <v>2970000000</v>
      </c>
      <c r="B1389" s="49" t="s">
        <v>11001</v>
      </c>
      <c r="C1389" s="49" t="s">
        <v>1668</v>
      </c>
      <c r="D1389" s="49" t="s">
        <v>16852</v>
      </c>
      <c r="E1389" s="49" t="s">
        <v>1650</v>
      </c>
      <c r="F1389" s="49">
        <v>180</v>
      </c>
      <c r="G1389" s="49">
        <v>192</v>
      </c>
      <c r="H1389" s="49">
        <f t="shared" si="21"/>
        <v>372</v>
      </c>
    </row>
    <row r="1390" spans="1:8" ht="20.100000000000001" customHeight="1" x14ac:dyDescent="0.25">
      <c r="A1390" s="49">
        <v>2970000005</v>
      </c>
      <c r="B1390" s="49" t="s">
        <v>11002</v>
      </c>
      <c r="C1390" s="49" t="s">
        <v>1668</v>
      </c>
      <c r="D1390" s="49" t="s">
        <v>16852</v>
      </c>
      <c r="E1390" s="49" t="s">
        <v>1649</v>
      </c>
      <c r="F1390" s="49">
        <v>40</v>
      </c>
      <c r="G1390" s="49">
        <v>0</v>
      </c>
      <c r="H1390" s="49">
        <f t="shared" si="21"/>
        <v>40</v>
      </c>
    </row>
    <row r="1391" spans="1:8" ht="20.100000000000001" customHeight="1" x14ac:dyDescent="0.25">
      <c r="A1391" s="49">
        <v>2970000006</v>
      </c>
      <c r="B1391" s="49" t="s">
        <v>11003</v>
      </c>
      <c r="C1391" s="49" t="s">
        <v>1668</v>
      </c>
      <c r="D1391" s="49" t="s">
        <v>16852</v>
      </c>
      <c r="E1391" s="49" t="s">
        <v>1649</v>
      </c>
      <c r="F1391" s="49">
        <v>200</v>
      </c>
      <c r="G1391" s="49">
        <v>40</v>
      </c>
      <c r="H1391" s="49">
        <f t="shared" si="21"/>
        <v>240</v>
      </c>
    </row>
    <row r="1392" spans="1:8" ht="20.100000000000001" customHeight="1" x14ac:dyDescent="0.25">
      <c r="A1392" s="49">
        <v>2970000008</v>
      </c>
      <c r="B1392" s="49" t="s">
        <v>416</v>
      </c>
      <c r="C1392" s="49" t="s">
        <v>1668</v>
      </c>
      <c r="D1392" s="49" t="s">
        <v>16852</v>
      </c>
      <c r="E1392" s="49" t="s">
        <v>1649</v>
      </c>
      <c r="F1392" s="49">
        <v>1124</v>
      </c>
      <c r="G1392" s="49">
        <v>0</v>
      </c>
      <c r="H1392" s="49">
        <f t="shared" si="21"/>
        <v>1124</v>
      </c>
    </row>
    <row r="1393" spans="1:8" ht="20.100000000000001" customHeight="1" x14ac:dyDescent="0.25">
      <c r="A1393" s="49">
        <v>2970000009</v>
      </c>
      <c r="B1393" s="49" t="s">
        <v>417</v>
      </c>
      <c r="C1393" s="49" t="s">
        <v>1668</v>
      </c>
      <c r="D1393" s="49" t="s">
        <v>16852</v>
      </c>
      <c r="E1393" s="49" t="s">
        <v>1649</v>
      </c>
      <c r="F1393" s="49">
        <v>800</v>
      </c>
      <c r="G1393" s="49">
        <v>120</v>
      </c>
      <c r="H1393" s="49">
        <f t="shared" si="21"/>
        <v>920</v>
      </c>
    </row>
    <row r="1394" spans="1:8" ht="20.100000000000001" customHeight="1" x14ac:dyDescent="0.25">
      <c r="A1394" s="49">
        <v>2970000011</v>
      </c>
      <c r="B1394" s="49" t="s">
        <v>418</v>
      </c>
      <c r="C1394" s="49" t="s">
        <v>1668</v>
      </c>
      <c r="D1394" s="49" t="s">
        <v>16852</v>
      </c>
      <c r="E1394" s="49" t="s">
        <v>1649</v>
      </c>
      <c r="F1394" s="49">
        <v>10</v>
      </c>
      <c r="G1394" s="49">
        <v>0</v>
      </c>
      <c r="H1394" s="49">
        <f t="shared" si="21"/>
        <v>10</v>
      </c>
    </row>
    <row r="1395" spans="1:8" ht="20.100000000000001" customHeight="1" x14ac:dyDescent="0.25">
      <c r="A1395" s="49">
        <v>2970000012</v>
      </c>
      <c r="B1395" s="49" t="s">
        <v>11004</v>
      </c>
      <c r="C1395" s="49" t="s">
        <v>1668</v>
      </c>
      <c r="D1395" s="49" t="s">
        <v>16852</v>
      </c>
      <c r="E1395" s="49" t="s">
        <v>1649</v>
      </c>
      <c r="F1395" s="49">
        <v>600</v>
      </c>
      <c r="G1395" s="49">
        <v>0</v>
      </c>
      <c r="H1395" s="49">
        <f t="shared" si="21"/>
        <v>600</v>
      </c>
    </row>
    <row r="1396" spans="1:8" ht="20.100000000000001" customHeight="1" x14ac:dyDescent="0.25">
      <c r="A1396" s="49">
        <v>2970000014</v>
      </c>
      <c r="B1396" s="49" t="s">
        <v>11005</v>
      </c>
      <c r="C1396" s="49" t="s">
        <v>14</v>
      </c>
      <c r="D1396" s="49" t="s">
        <v>16852</v>
      </c>
      <c r="E1396" s="49" t="s">
        <v>1649</v>
      </c>
      <c r="F1396" s="49">
        <v>420</v>
      </c>
      <c r="G1396" s="49">
        <v>360</v>
      </c>
      <c r="H1396" s="49">
        <f t="shared" si="21"/>
        <v>780</v>
      </c>
    </row>
    <row r="1397" spans="1:8" ht="20.100000000000001" customHeight="1" x14ac:dyDescent="0.25">
      <c r="A1397" s="49">
        <v>2970000015</v>
      </c>
      <c r="B1397" s="49" t="s">
        <v>11006</v>
      </c>
      <c r="C1397" s="49" t="s">
        <v>1668</v>
      </c>
      <c r="D1397" s="49" t="s">
        <v>16852</v>
      </c>
      <c r="E1397" s="49" t="s">
        <v>1649</v>
      </c>
      <c r="F1397" s="49">
        <v>8</v>
      </c>
      <c r="G1397" s="49">
        <v>0</v>
      </c>
      <c r="H1397" s="49">
        <f t="shared" si="21"/>
        <v>8</v>
      </c>
    </row>
    <row r="1398" spans="1:8" ht="20.100000000000001" customHeight="1" x14ac:dyDescent="0.25">
      <c r="A1398" s="49">
        <v>2970000017</v>
      </c>
      <c r="B1398" s="49" t="s">
        <v>11007</v>
      </c>
      <c r="C1398" s="49" t="s">
        <v>1668</v>
      </c>
      <c r="D1398" s="49" t="s">
        <v>16852</v>
      </c>
      <c r="E1398" s="49" t="s">
        <v>1649</v>
      </c>
      <c r="F1398" s="49">
        <v>325</v>
      </c>
      <c r="G1398" s="49">
        <v>75</v>
      </c>
      <c r="H1398" s="49">
        <f t="shared" si="21"/>
        <v>400</v>
      </c>
    </row>
    <row r="1399" spans="1:8" ht="20.100000000000001" customHeight="1" x14ac:dyDescent="0.25">
      <c r="A1399" s="49">
        <v>2970000018</v>
      </c>
      <c r="B1399" s="49" t="s">
        <v>419</v>
      </c>
      <c r="C1399" s="49" t="s">
        <v>1668</v>
      </c>
      <c r="D1399" s="49" t="s">
        <v>16852</v>
      </c>
      <c r="E1399" s="49" t="s">
        <v>1649</v>
      </c>
      <c r="F1399" s="49">
        <v>190</v>
      </c>
      <c r="G1399" s="49">
        <v>90</v>
      </c>
      <c r="H1399" s="49">
        <f t="shared" si="21"/>
        <v>280</v>
      </c>
    </row>
    <row r="1400" spans="1:8" ht="20.100000000000001" customHeight="1" x14ac:dyDescent="0.25">
      <c r="A1400" s="49">
        <v>2970000019</v>
      </c>
      <c r="B1400" s="49" t="s">
        <v>11008</v>
      </c>
      <c r="C1400" s="49" t="s">
        <v>1668</v>
      </c>
      <c r="D1400" s="49" t="s">
        <v>16852</v>
      </c>
      <c r="E1400" s="49" t="s">
        <v>1649</v>
      </c>
      <c r="F1400" s="49">
        <v>400</v>
      </c>
      <c r="G1400" s="49">
        <v>0</v>
      </c>
      <c r="H1400" s="49">
        <f t="shared" si="21"/>
        <v>400</v>
      </c>
    </row>
    <row r="1401" spans="1:8" ht="20.100000000000001" customHeight="1" x14ac:dyDescent="0.25">
      <c r="A1401" s="49">
        <v>2970000023</v>
      </c>
      <c r="B1401" s="49" t="s">
        <v>11009</v>
      </c>
      <c r="C1401" s="49" t="s">
        <v>1668</v>
      </c>
      <c r="D1401" s="49" t="s">
        <v>16852</v>
      </c>
      <c r="E1401" s="49" t="s">
        <v>1649</v>
      </c>
      <c r="F1401" s="49">
        <v>90</v>
      </c>
      <c r="G1401" s="49">
        <v>0</v>
      </c>
      <c r="H1401" s="49">
        <f t="shared" si="21"/>
        <v>90</v>
      </c>
    </row>
    <row r="1402" spans="1:8" ht="20.100000000000001" customHeight="1" x14ac:dyDescent="0.25">
      <c r="A1402" s="49">
        <v>2970000028</v>
      </c>
      <c r="B1402" s="49" t="s">
        <v>11010</v>
      </c>
      <c r="C1402" s="49" t="s">
        <v>1668</v>
      </c>
      <c r="D1402" s="49" t="s">
        <v>16852</v>
      </c>
      <c r="E1402" s="49" t="s">
        <v>1649</v>
      </c>
      <c r="F1402" s="104">
        <v>6</v>
      </c>
      <c r="G1402" s="104">
        <v>6</v>
      </c>
      <c r="H1402" s="49">
        <f t="shared" si="21"/>
        <v>12</v>
      </c>
    </row>
    <row r="1403" spans="1:8" ht="20.100000000000001" customHeight="1" x14ac:dyDescent="0.25">
      <c r="A1403" s="49">
        <v>2970000030</v>
      </c>
      <c r="B1403" s="49" t="s">
        <v>11011</v>
      </c>
      <c r="C1403" s="49" t="s">
        <v>1668</v>
      </c>
      <c r="D1403" s="49" t="s">
        <v>16852</v>
      </c>
      <c r="E1403" s="49" t="s">
        <v>1649</v>
      </c>
      <c r="F1403" s="104">
        <v>6</v>
      </c>
      <c r="G1403" s="104">
        <v>6</v>
      </c>
      <c r="H1403" s="49">
        <f t="shared" si="21"/>
        <v>12</v>
      </c>
    </row>
    <row r="1404" spans="1:8" ht="20.100000000000001" customHeight="1" x14ac:dyDescent="0.25">
      <c r="A1404" s="49">
        <v>2970000033</v>
      </c>
      <c r="B1404" s="49" t="s">
        <v>11012</v>
      </c>
      <c r="C1404" s="49" t="s">
        <v>1668</v>
      </c>
      <c r="D1404" s="49" t="s">
        <v>16852</v>
      </c>
      <c r="E1404" s="49" t="s">
        <v>1649</v>
      </c>
      <c r="F1404" s="49">
        <v>160</v>
      </c>
      <c r="G1404" s="49">
        <v>110</v>
      </c>
      <c r="H1404" s="49">
        <f t="shared" si="21"/>
        <v>270</v>
      </c>
    </row>
    <row r="1405" spans="1:8" ht="20.100000000000001" customHeight="1" x14ac:dyDescent="0.25">
      <c r="A1405" s="49">
        <v>2970000034</v>
      </c>
      <c r="B1405" s="49" t="s">
        <v>11013</v>
      </c>
      <c r="C1405" s="49" t="s">
        <v>1668</v>
      </c>
      <c r="D1405" s="49" t="s">
        <v>16852</v>
      </c>
      <c r="E1405" s="49" t="s">
        <v>1649</v>
      </c>
      <c r="F1405" s="104">
        <v>6</v>
      </c>
      <c r="G1405" s="104">
        <v>6</v>
      </c>
      <c r="H1405" s="49">
        <f t="shared" si="21"/>
        <v>12</v>
      </c>
    </row>
    <row r="1406" spans="1:8" ht="20.100000000000001" customHeight="1" x14ac:dyDescent="0.25">
      <c r="A1406" s="49">
        <v>2970000035</v>
      </c>
      <c r="B1406" s="49" t="s">
        <v>11014</v>
      </c>
      <c r="C1406" s="49" t="s">
        <v>1668</v>
      </c>
      <c r="D1406" s="49" t="s">
        <v>16852</v>
      </c>
      <c r="E1406" s="49" t="s">
        <v>1649</v>
      </c>
      <c r="F1406" s="49">
        <v>160</v>
      </c>
      <c r="G1406" s="49">
        <v>0</v>
      </c>
      <c r="H1406" s="49">
        <f t="shared" si="21"/>
        <v>160</v>
      </c>
    </row>
    <row r="1407" spans="1:8" ht="20.100000000000001" customHeight="1" x14ac:dyDescent="0.25">
      <c r="A1407" s="49">
        <v>2970000036</v>
      </c>
      <c r="B1407" s="49" t="s">
        <v>11015</v>
      </c>
      <c r="C1407" s="49" t="s">
        <v>1668</v>
      </c>
      <c r="D1407" s="49" t="s">
        <v>16852</v>
      </c>
      <c r="E1407" s="49" t="s">
        <v>1649</v>
      </c>
      <c r="F1407" s="49">
        <v>80</v>
      </c>
      <c r="G1407" s="49">
        <v>0</v>
      </c>
      <c r="H1407" s="49">
        <f t="shared" si="21"/>
        <v>80</v>
      </c>
    </row>
    <row r="1408" spans="1:8" ht="20.100000000000001" customHeight="1" x14ac:dyDescent="0.25">
      <c r="A1408" s="49">
        <v>2970000040</v>
      </c>
      <c r="B1408" s="49" t="s">
        <v>11016</v>
      </c>
      <c r="C1408" s="49" t="s">
        <v>1668</v>
      </c>
      <c r="D1408" s="49" t="s">
        <v>16852</v>
      </c>
      <c r="E1408" s="49" t="s">
        <v>1649</v>
      </c>
      <c r="F1408" s="104">
        <v>6</v>
      </c>
      <c r="G1408" s="104">
        <v>6</v>
      </c>
      <c r="H1408" s="49">
        <f t="shared" si="21"/>
        <v>12</v>
      </c>
    </row>
    <row r="1409" spans="1:8" ht="20.100000000000001" customHeight="1" x14ac:dyDescent="0.25">
      <c r="A1409" s="49">
        <v>2970000042</v>
      </c>
      <c r="B1409" s="49" t="s">
        <v>11017</v>
      </c>
      <c r="C1409" s="49" t="s">
        <v>1668</v>
      </c>
      <c r="D1409" s="49" t="s">
        <v>16852</v>
      </c>
      <c r="E1409" s="49" t="s">
        <v>1649</v>
      </c>
      <c r="F1409" s="49">
        <v>90</v>
      </c>
      <c r="G1409" s="49">
        <v>0</v>
      </c>
      <c r="H1409" s="49">
        <f t="shared" si="21"/>
        <v>90</v>
      </c>
    </row>
    <row r="1410" spans="1:8" ht="20.100000000000001" customHeight="1" x14ac:dyDescent="0.25">
      <c r="A1410" s="49">
        <v>2970000044</v>
      </c>
      <c r="B1410" s="49" t="s">
        <v>11018</v>
      </c>
      <c r="C1410" s="49" t="s">
        <v>1668</v>
      </c>
      <c r="D1410" s="49" t="s">
        <v>16852</v>
      </c>
      <c r="E1410" s="49" t="s">
        <v>1649</v>
      </c>
      <c r="F1410" s="104">
        <v>6</v>
      </c>
      <c r="G1410" s="104">
        <v>6</v>
      </c>
      <c r="H1410" s="49">
        <f t="shared" ref="H1410:H1473" si="22">F1410+G1410</f>
        <v>12</v>
      </c>
    </row>
    <row r="1411" spans="1:8" ht="20.100000000000001" customHeight="1" x14ac:dyDescent="0.25">
      <c r="A1411" s="49">
        <v>2970000047</v>
      </c>
      <c r="B1411" s="49" t="s">
        <v>11019</v>
      </c>
      <c r="C1411" s="49" t="s">
        <v>1668</v>
      </c>
      <c r="D1411" s="49" t="s">
        <v>16852</v>
      </c>
      <c r="E1411" s="49" t="s">
        <v>1649</v>
      </c>
      <c r="F1411" s="49">
        <v>0</v>
      </c>
      <c r="G1411" s="49">
        <v>185</v>
      </c>
      <c r="H1411" s="49">
        <f t="shared" si="22"/>
        <v>185</v>
      </c>
    </row>
    <row r="1412" spans="1:8" ht="20.100000000000001" customHeight="1" x14ac:dyDescent="0.25">
      <c r="A1412" s="49">
        <v>2970000048</v>
      </c>
      <c r="B1412" s="49" t="s">
        <v>11020</v>
      </c>
      <c r="C1412" s="49" t="s">
        <v>1668</v>
      </c>
      <c r="D1412" s="49" t="s">
        <v>16852</v>
      </c>
      <c r="E1412" s="49" t="s">
        <v>1649</v>
      </c>
      <c r="F1412" s="49">
        <v>20</v>
      </c>
      <c r="G1412" s="49">
        <v>0</v>
      </c>
      <c r="H1412" s="49">
        <f t="shared" si="22"/>
        <v>20</v>
      </c>
    </row>
    <row r="1413" spans="1:8" ht="20.100000000000001" customHeight="1" x14ac:dyDescent="0.25">
      <c r="A1413" s="49">
        <v>2970000049</v>
      </c>
      <c r="B1413" s="49" t="s">
        <v>11021</v>
      </c>
      <c r="C1413" s="49" t="s">
        <v>1668</v>
      </c>
      <c r="D1413" s="49" t="s">
        <v>16852</v>
      </c>
      <c r="E1413" s="49" t="s">
        <v>1649</v>
      </c>
      <c r="F1413" s="49">
        <v>1456</v>
      </c>
      <c r="G1413" s="49">
        <v>960</v>
      </c>
      <c r="H1413" s="49">
        <f t="shared" si="22"/>
        <v>2416</v>
      </c>
    </row>
    <row r="1414" spans="1:8" ht="20.100000000000001" customHeight="1" x14ac:dyDescent="0.25">
      <c r="A1414" s="49">
        <v>2970000050</v>
      </c>
      <c r="B1414" s="49" t="s">
        <v>11022</v>
      </c>
      <c r="C1414" s="49" t="s">
        <v>1668</v>
      </c>
      <c r="D1414" s="49" t="s">
        <v>16852</v>
      </c>
      <c r="E1414" s="49" t="s">
        <v>1649</v>
      </c>
      <c r="F1414" s="49">
        <v>1235</v>
      </c>
      <c r="G1414" s="49">
        <v>733</v>
      </c>
      <c r="H1414" s="49">
        <f t="shared" si="22"/>
        <v>1968</v>
      </c>
    </row>
    <row r="1415" spans="1:8" ht="20.100000000000001" customHeight="1" x14ac:dyDescent="0.25">
      <c r="A1415" s="49">
        <v>2970000055</v>
      </c>
      <c r="B1415" s="49" t="s">
        <v>11023</v>
      </c>
      <c r="C1415" s="49" t="s">
        <v>1668</v>
      </c>
      <c r="D1415" s="49" t="s">
        <v>16852</v>
      </c>
      <c r="E1415" s="49" t="s">
        <v>1649</v>
      </c>
      <c r="F1415" s="49">
        <v>0</v>
      </c>
      <c r="G1415" s="49">
        <v>10</v>
      </c>
      <c r="H1415" s="49">
        <f t="shared" si="22"/>
        <v>10</v>
      </c>
    </row>
    <row r="1416" spans="1:8" ht="20.100000000000001" customHeight="1" x14ac:dyDescent="0.25">
      <c r="A1416" s="49">
        <v>2970000056</v>
      </c>
      <c r="B1416" s="49" t="s">
        <v>11024</v>
      </c>
      <c r="C1416" s="49" t="s">
        <v>1668</v>
      </c>
      <c r="D1416" s="49" t="s">
        <v>16852</v>
      </c>
      <c r="E1416" s="49" t="s">
        <v>1649</v>
      </c>
      <c r="F1416" s="49">
        <v>210</v>
      </c>
      <c r="G1416" s="49">
        <v>100</v>
      </c>
      <c r="H1416" s="49">
        <f t="shared" si="22"/>
        <v>310</v>
      </c>
    </row>
    <row r="1417" spans="1:8" ht="20.100000000000001" customHeight="1" x14ac:dyDescent="0.25">
      <c r="A1417" s="49">
        <v>2970000057</v>
      </c>
      <c r="B1417" s="49" t="s">
        <v>11025</v>
      </c>
      <c r="C1417" s="49" t="s">
        <v>1668</v>
      </c>
      <c r="D1417" s="49" t="s">
        <v>16852</v>
      </c>
      <c r="E1417" s="49" t="s">
        <v>1649</v>
      </c>
      <c r="F1417" s="49">
        <v>100</v>
      </c>
      <c r="G1417" s="49">
        <v>240</v>
      </c>
      <c r="H1417" s="49">
        <f t="shared" si="22"/>
        <v>340</v>
      </c>
    </row>
    <row r="1418" spans="1:8" ht="20.100000000000001" customHeight="1" x14ac:dyDescent="0.25">
      <c r="A1418" s="49">
        <v>2970000058</v>
      </c>
      <c r="B1418" s="49" t="s">
        <v>11026</v>
      </c>
      <c r="C1418" s="49" t="s">
        <v>1668</v>
      </c>
      <c r="D1418" s="49" t="s">
        <v>16852</v>
      </c>
      <c r="E1418" s="49" t="s">
        <v>1649</v>
      </c>
      <c r="F1418" s="49">
        <v>200</v>
      </c>
      <c r="G1418" s="49">
        <v>60</v>
      </c>
      <c r="H1418" s="49">
        <f t="shared" si="22"/>
        <v>260</v>
      </c>
    </row>
    <row r="1419" spans="1:8" ht="20.100000000000001" customHeight="1" x14ac:dyDescent="0.25">
      <c r="A1419" s="49">
        <v>2970000059</v>
      </c>
      <c r="B1419" s="49" t="s">
        <v>11027</v>
      </c>
      <c r="C1419" s="49" t="s">
        <v>1668</v>
      </c>
      <c r="D1419" s="49" t="s">
        <v>16852</v>
      </c>
      <c r="E1419" s="49" t="s">
        <v>1649</v>
      </c>
      <c r="F1419" s="49">
        <v>820</v>
      </c>
      <c r="G1419" s="49">
        <v>40</v>
      </c>
      <c r="H1419" s="49">
        <f t="shared" si="22"/>
        <v>860</v>
      </c>
    </row>
    <row r="1420" spans="1:8" ht="20.100000000000001" customHeight="1" x14ac:dyDescent="0.25">
      <c r="A1420" s="49">
        <v>2970000061</v>
      </c>
      <c r="B1420" s="49" t="s">
        <v>11028</v>
      </c>
      <c r="C1420" s="49" t="s">
        <v>1668</v>
      </c>
      <c r="D1420" s="49" t="s">
        <v>16852</v>
      </c>
      <c r="E1420" s="49" t="s">
        <v>1649</v>
      </c>
      <c r="F1420" s="49">
        <v>1520</v>
      </c>
      <c r="G1420" s="49">
        <v>1380</v>
      </c>
      <c r="H1420" s="49">
        <f t="shared" si="22"/>
        <v>2900</v>
      </c>
    </row>
    <row r="1421" spans="1:8" ht="20.100000000000001" customHeight="1" x14ac:dyDescent="0.25">
      <c r="A1421" s="49">
        <v>2970000062</v>
      </c>
      <c r="B1421" s="49" t="s">
        <v>11029</v>
      </c>
      <c r="C1421" s="49" t="s">
        <v>1668</v>
      </c>
      <c r="D1421" s="49" t="s">
        <v>16852</v>
      </c>
      <c r="E1421" s="49" t="s">
        <v>1649</v>
      </c>
      <c r="F1421" s="49">
        <v>425400</v>
      </c>
      <c r="G1421" s="49">
        <v>188000</v>
      </c>
      <c r="H1421" s="49">
        <f t="shared" si="22"/>
        <v>613400</v>
      </c>
    </row>
    <row r="1422" spans="1:8" ht="20.100000000000001" customHeight="1" x14ac:dyDescent="0.25">
      <c r="A1422" s="49">
        <v>2970000063</v>
      </c>
      <c r="B1422" s="49" t="s">
        <v>11030</v>
      </c>
      <c r="C1422" s="49" t="s">
        <v>1668</v>
      </c>
      <c r="D1422" s="49" t="s">
        <v>16852</v>
      </c>
      <c r="E1422" s="49" t="s">
        <v>1649</v>
      </c>
      <c r="F1422" s="49">
        <v>61500</v>
      </c>
      <c r="G1422" s="49">
        <v>1900</v>
      </c>
      <c r="H1422" s="49">
        <f t="shared" si="22"/>
        <v>63400</v>
      </c>
    </row>
    <row r="1423" spans="1:8" ht="20.100000000000001" customHeight="1" x14ac:dyDescent="0.25">
      <c r="A1423" s="49">
        <v>2970000064</v>
      </c>
      <c r="B1423" s="49" t="s">
        <v>11031</v>
      </c>
      <c r="C1423" s="49" t="s">
        <v>1668</v>
      </c>
      <c r="D1423" s="49" t="s">
        <v>16852</v>
      </c>
      <c r="E1423" s="49" t="s">
        <v>1649</v>
      </c>
      <c r="F1423" s="49">
        <v>9600</v>
      </c>
      <c r="G1423" s="49">
        <v>1100</v>
      </c>
      <c r="H1423" s="49">
        <f t="shared" si="22"/>
        <v>10700</v>
      </c>
    </row>
    <row r="1424" spans="1:8" ht="20.100000000000001" customHeight="1" x14ac:dyDescent="0.25">
      <c r="A1424" s="49">
        <v>2970000065</v>
      </c>
      <c r="B1424" s="49" t="s">
        <v>11032</v>
      </c>
      <c r="C1424" s="49" t="s">
        <v>1668</v>
      </c>
      <c r="D1424" s="49" t="s">
        <v>16852</v>
      </c>
      <c r="E1424" s="49" t="s">
        <v>1649</v>
      </c>
      <c r="F1424" s="49">
        <v>20900</v>
      </c>
      <c r="G1424" s="49">
        <v>6900</v>
      </c>
      <c r="H1424" s="49">
        <f t="shared" si="22"/>
        <v>27800</v>
      </c>
    </row>
    <row r="1425" spans="1:8" ht="20.100000000000001" customHeight="1" x14ac:dyDescent="0.25">
      <c r="A1425" s="49">
        <v>2970000066</v>
      </c>
      <c r="B1425" s="49" t="s">
        <v>11033</v>
      </c>
      <c r="C1425" s="49" t="s">
        <v>1668</v>
      </c>
      <c r="D1425" s="49" t="s">
        <v>16852</v>
      </c>
      <c r="E1425" s="49" t="s">
        <v>1649</v>
      </c>
      <c r="F1425" s="49">
        <v>6900</v>
      </c>
      <c r="G1425" s="49">
        <v>3000</v>
      </c>
      <c r="H1425" s="49">
        <f t="shared" si="22"/>
        <v>9900</v>
      </c>
    </row>
    <row r="1426" spans="1:8" ht="20.100000000000001" customHeight="1" x14ac:dyDescent="0.25">
      <c r="A1426" s="49">
        <v>2970000069</v>
      </c>
      <c r="B1426" s="49" t="s">
        <v>11034</v>
      </c>
      <c r="C1426" s="49" t="s">
        <v>1668</v>
      </c>
      <c r="D1426" s="49" t="s">
        <v>16852</v>
      </c>
      <c r="E1426" s="49" t="s">
        <v>1649</v>
      </c>
      <c r="F1426" s="49">
        <v>18200</v>
      </c>
      <c r="G1426" s="49">
        <v>4500</v>
      </c>
      <c r="H1426" s="49">
        <f t="shared" si="22"/>
        <v>22700</v>
      </c>
    </row>
    <row r="1427" spans="1:8" ht="20.100000000000001" customHeight="1" x14ac:dyDescent="0.25">
      <c r="A1427" s="49">
        <v>2970000070</v>
      </c>
      <c r="B1427" s="49" t="s">
        <v>11035</v>
      </c>
      <c r="C1427" s="49" t="s">
        <v>1668</v>
      </c>
      <c r="D1427" s="49" t="s">
        <v>16852</v>
      </c>
      <c r="E1427" s="49" t="s">
        <v>1649</v>
      </c>
      <c r="F1427" s="49">
        <v>4100</v>
      </c>
      <c r="G1427" s="49">
        <v>7100</v>
      </c>
      <c r="H1427" s="49">
        <f t="shared" si="22"/>
        <v>11200</v>
      </c>
    </row>
    <row r="1428" spans="1:8" ht="20.100000000000001" customHeight="1" x14ac:dyDescent="0.25">
      <c r="A1428" s="49">
        <v>2970000072</v>
      </c>
      <c r="B1428" s="49" t="s">
        <v>11036</v>
      </c>
      <c r="C1428" s="49" t="s">
        <v>1668</v>
      </c>
      <c r="D1428" s="49" t="s">
        <v>16852</v>
      </c>
      <c r="E1428" s="49" t="s">
        <v>1649</v>
      </c>
      <c r="F1428" s="104">
        <v>6</v>
      </c>
      <c r="G1428" s="104">
        <v>6</v>
      </c>
      <c r="H1428" s="49">
        <f t="shared" si="22"/>
        <v>12</v>
      </c>
    </row>
    <row r="1429" spans="1:8" ht="20.100000000000001" customHeight="1" x14ac:dyDescent="0.25">
      <c r="A1429" s="49">
        <v>2970000073</v>
      </c>
      <c r="B1429" s="49" t="s">
        <v>11037</v>
      </c>
      <c r="C1429" s="49" t="s">
        <v>1668</v>
      </c>
      <c r="D1429" s="49" t="s">
        <v>16852</v>
      </c>
      <c r="E1429" s="49" t="s">
        <v>1649</v>
      </c>
      <c r="F1429" s="49">
        <v>20</v>
      </c>
      <c r="G1429" s="49">
        <v>60</v>
      </c>
      <c r="H1429" s="49">
        <f t="shared" si="22"/>
        <v>80</v>
      </c>
    </row>
    <row r="1430" spans="1:8" ht="20.100000000000001" customHeight="1" x14ac:dyDescent="0.25">
      <c r="A1430" s="49">
        <v>2970000079</v>
      </c>
      <c r="B1430" s="49" t="s">
        <v>11038</v>
      </c>
      <c r="C1430" s="49" t="s">
        <v>1668</v>
      </c>
      <c r="D1430" s="49" t="s">
        <v>16852</v>
      </c>
      <c r="E1430" s="49" t="s">
        <v>1649</v>
      </c>
      <c r="F1430" s="49">
        <v>40</v>
      </c>
      <c r="G1430" s="49">
        <v>0</v>
      </c>
      <c r="H1430" s="49">
        <f t="shared" si="22"/>
        <v>40</v>
      </c>
    </row>
    <row r="1431" spans="1:8" ht="20.100000000000001" customHeight="1" x14ac:dyDescent="0.25">
      <c r="A1431" s="49">
        <v>2970000080</v>
      </c>
      <c r="B1431" s="49" t="s">
        <v>11039</v>
      </c>
      <c r="C1431" s="49" t="s">
        <v>1668</v>
      </c>
      <c r="D1431" s="49" t="s">
        <v>16852</v>
      </c>
      <c r="E1431" s="49" t="s">
        <v>1649</v>
      </c>
      <c r="F1431" s="49">
        <v>30</v>
      </c>
      <c r="G1431" s="49">
        <v>180</v>
      </c>
      <c r="H1431" s="49">
        <f t="shared" si="22"/>
        <v>210</v>
      </c>
    </row>
    <row r="1432" spans="1:8" ht="20.100000000000001" customHeight="1" x14ac:dyDescent="0.25">
      <c r="A1432" s="49">
        <v>2970000081</v>
      </c>
      <c r="B1432" s="49" t="s">
        <v>11040</v>
      </c>
      <c r="C1432" s="49" t="s">
        <v>1668</v>
      </c>
      <c r="D1432" s="49" t="s">
        <v>16852</v>
      </c>
      <c r="E1432" s="49" t="s">
        <v>1649</v>
      </c>
      <c r="F1432" s="49">
        <v>80</v>
      </c>
      <c r="G1432" s="49">
        <v>60</v>
      </c>
      <c r="H1432" s="49">
        <f t="shared" si="22"/>
        <v>140</v>
      </c>
    </row>
    <row r="1433" spans="1:8" ht="20.100000000000001" customHeight="1" x14ac:dyDescent="0.25">
      <c r="A1433" s="49">
        <v>2970000082</v>
      </c>
      <c r="B1433" s="49" t="s">
        <v>11041</v>
      </c>
      <c r="C1433" s="49" t="s">
        <v>1668</v>
      </c>
      <c r="D1433" s="49" t="s">
        <v>16852</v>
      </c>
      <c r="E1433" s="49" t="s">
        <v>1649</v>
      </c>
      <c r="F1433" s="49">
        <v>40</v>
      </c>
      <c r="G1433" s="49">
        <v>0</v>
      </c>
      <c r="H1433" s="49">
        <f t="shared" si="22"/>
        <v>40</v>
      </c>
    </row>
    <row r="1434" spans="1:8" ht="20.100000000000001" customHeight="1" x14ac:dyDescent="0.25">
      <c r="A1434" s="49">
        <v>2970000084</v>
      </c>
      <c r="B1434" s="49" t="s">
        <v>11042</v>
      </c>
      <c r="C1434" s="49" t="s">
        <v>1668</v>
      </c>
      <c r="D1434" s="49" t="s">
        <v>16852</v>
      </c>
      <c r="E1434" s="49" t="s">
        <v>1649</v>
      </c>
      <c r="F1434" s="49">
        <v>110</v>
      </c>
      <c r="G1434" s="49">
        <v>20</v>
      </c>
      <c r="H1434" s="49">
        <f t="shared" si="22"/>
        <v>130</v>
      </c>
    </row>
    <row r="1435" spans="1:8" ht="20.100000000000001" customHeight="1" x14ac:dyDescent="0.25">
      <c r="A1435" s="49">
        <v>2970000088</v>
      </c>
      <c r="B1435" s="49" t="s">
        <v>11043</v>
      </c>
      <c r="C1435" s="49" t="s">
        <v>1668</v>
      </c>
      <c r="D1435" s="49" t="s">
        <v>16852</v>
      </c>
      <c r="E1435" s="49" t="s">
        <v>1649</v>
      </c>
      <c r="F1435" s="49">
        <v>17</v>
      </c>
      <c r="G1435" s="49">
        <v>30</v>
      </c>
      <c r="H1435" s="49">
        <f t="shared" si="22"/>
        <v>47</v>
      </c>
    </row>
    <row r="1436" spans="1:8" ht="20.100000000000001" customHeight="1" x14ac:dyDescent="0.25">
      <c r="A1436" s="49">
        <v>2970000089</v>
      </c>
      <c r="B1436" s="49" t="s">
        <v>11044</v>
      </c>
      <c r="C1436" s="49" t="s">
        <v>1668</v>
      </c>
      <c r="D1436" s="49" t="s">
        <v>16852</v>
      </c>
      <c r="E1436" s="49" t="s">
        <v>1649</v>
      </c>
      <c r="F1436" s="104">
        <v>6</v>
      </c>
      <c r="G1436" s="104">
        <v>6</v>
      </c>
      <c r="H1436" s="49">
        <f t="shared" si="22"/>
        <v>12</v>
      </c>
    </row>
    <row r="1437" spans="1:8" ht="20.100000000000001" customHeight="1" x14ac:dyDescent="0.25">
      <c r="A1437" s="49">
        <v>2970000090</v>
      </c>
      <c r="B1437" s="49" t="s">
        <v>11045</v>
      </c>
      <c r="C1437" s="49" t="s">
        <v>1668</v>
      </c>
      <c r="D1437" s="49" t="s">
        <v>16852</v>
      </c>
      <c r="E1437" s="49" t="s">
        <v>1649</v>
      </c>
      <c r="F1437" s="49">
        <v>20</v>
      </c>
      <c r="G1437" s="49">
        <v>60</v>
      </c>
      <c r="H1437" s="49">
        <f t="shared" si="22"/>
        <v>80</v>
      </c>
    </row>
    <row r="1438" spans="1:8" ht="20.100000000000001" customHeight="1" x14ac:dyDescent="0.25">
      <c r="A1438" s="49">
        <v>2970000092</v>
      </c>
      <c r="B1438" s="49" t="s">
        <v>11046</v>
      </c>
      <c r="C1438" s="49" t="s">
        <v>1668</v>
      </c>
      <c r="D1438" s="49" t="s">
        <v>16852</v>
      </c>
      <c r="E1438" s="49" t="s">
        <v>1649</v>
      </c>
      <c r="F1438" s="104">
        <v>6</v>
      </c>
      <c r="G1438" s="104">
        <v>6</v>
      </c>
      <c r="H1438" s="49">
        <f t="shared" si="22"/>
        <v>12</v>
      </c>
    </row>
    <row r="1439" spans="1:8" ht="20.100000000000001" customHeight="1" x14ac:dyDescent="0.25">
      <c r="A1439" s="49">
        <v>2970000093</v>
      </c>
      <c r="B1439" s="49" t="s">
        <v>11047</v>
      </c>
      <c r="C1439" s="49" t="s">
        <v>1668</v>
      </c>
      <c r="D1439" s="49" t="s">
        <v>16852</v>
      </c>
      <c r="E1439" s="49" t="s">
        <v>1649</v>
      </c>
      <c r="F1439" s="104">
        <v>6</v>
      </c>
      <c r="G1439" s="104">
        <v>6</v>
      </c>
      <c r="H1439" s="49">
        <f t="shared" si="22"/>
        <v>12</v>
      </c>
    </row>
    <row r="1440" spans="1:8" ht="20.100000000000001" customHeight="1" x14ac:dyDescent="0.25">
      <c r="A1440" s="49">
        <v>2970000094</v>
      </c>
      <c r="B1440" s="49" t="s">
        <v>11048</v>
      </c>
      <c r="C1440" s="49" t="s">
        <v>1668</v>
      </c>
      <c r="D1440" s="49" t="s">
        <v>16852</v>
      </c>
      <c r="E1440" s="49" t="s">
        <v>1649</v>
      </c>
      <c r="F1440" s="49">
        <v>1526</v>
      </c>
      <c r="G1440" s="49">
        <v>325</v>
      </c>
      <c r="H1440" s="49">
        <f t="shared" si="22"/>
        <v>1851</v>
      </c>
    </row>
    <row r="1441" spans="1:8" ht="20.100000000000001" customHeight="1" x14ac:dyDescent="0.25">
      <c r="A1441" s="49">
        <v>2970000095</v>
      </c>
      <c r="B1441" s="49" t="s">
        <v>11049</v>
      </c>
      <c r="C1441" s="49" t="s">
        <v>1668</v>
      </c>
      <c r="D1441" s="49" t="s">
        <v>16852</v>
      </c>
      <c r="E1441" s="49" t="s">
        <v>1649</v>
      </c>
      <c r="F1441" s="49">
        <v>1510</v>
      </c>
      <c r="G1441" s="49">
        <v>615</v>
      </c>
      <c r="H1441" s="49">
        <f t="shared" si="22"/>
        <v>2125</v>
      </c>
    </row>
    <row r="1442" spans="1:8" ht="20.100000000000001" customHeight="1" x14ac:dyDescent="0.25">
      <c r="A1442" s="49">
        <v>2970000096</v>
      </c>
      <c r="B1442" s="49" t="s">
        <v>11050</v>
      </c>
      <c r="C1442" s="49" t="s">
        <v>1668</v>
      </c>
      <c r="D1442" s="49" t="s">
        <v>16852</v>
      </c>
      <c r="E1442" s="49" t="s">
        <v>1649</v>
      </c>
      <c r="F1442" s="104">
        <v>6</v>
      </c>
      <c r="G1442" s="104">
        <v>6</v>
      </c>
      <c r="H1442" s="49">
        <f t="shared" si="22"/>
        <v>12</v>
      </c>
    </row>
    <row r="1443" spans="1:8" ht="20.100000000000001" customHeight="1" x14ac:dyDescent="0.25">
      <c r="A1443" s="49">
        <v>2970000098</v>
      </c>
      <c r="B1443" s="49" t="s">
        <v>11051</v>
      </c>
      <c r="C1443" s="49" t="s">
        <v>1668</v>
      </c>
      <c r="D1443" s="49" t="s">
        <v>16852</v>
      </c>
      <c r="E1443" s="49" t="s">
        <v>1649</v>
      </c>
      <c r="F1443" s="104">
        <v>6</v>
      </c>
      <c r="G1443" s="104">
        <v>6</v>
      </c>
      <c r="H1443" s="49">
        <f t="shared" si="22"/>
        <v>12</v>
      </c>
    </row>
    <row r="1444" spans="1:8" ht="20.100000000000001" customHeight="1" x14ac:dyDescent="0.25">
      <c r="A1444" s="49">
        <v>2970000101</v>
      </c>
      <c r="B1444" s="49" t="s">
        <v>11052</v>
      </c>
      <c r="C1444" s="49" t="s">
        <v>1668</v>
      </c>
      <c r="D1444" s="49" t="s">
        <v>16852</v>
      </c>
      <c r="E1444" s="49" t="s">
        <v>1649</v>
      </c>
      <c r="F1444" s="49">
        <v>20</v>
      </c>
      <c r="G1444" s="49">
        <v>0</v>
      </c>
      <c r="H1444" s="49">
        <f t="shared" si="22"/>
        <v>20</v>
      </c>
    </row>
    <row r="1445" spans="1:8" ht="20.100000000000001" customHeight="1" x14ac:dyDescent="0.25">
      <c r="A1445" s="49">
        <v>2970000102</v>
      </c>
      <c r="B1445" s="49" t="s">
        <v>11053</v>
      </c>
      <c r="C1445" s="49" t="s">
        <v>1668</v>
      </c>
      <c r="D1445" s="49" t="s">
        <v>16852</v>
      </c>
      <c r="E1445" s="49" t="s">
        <v>1649</v>
      </c>
      <c r="F1445" s="49">
        <v>0</v>
      </c>
      <c r="G1445" s="49">
        <v>130</v>
      </c>
      <c r="H1445" s="49">
        <f t="shared" si="22"/>
        <v>130</v>
      </c>
    </row>
    <row r="1446" spans="1:8" ht="20.100000000000001" customHeight="1" x14ac:dyDescent="0.25">
      <c r="A1446" s="49">
        <v>2970000104</v>
      </c>
      <c r="B1446" s="49" t="s">
        <v>11054</v>
      </c>
      <c r="C1446" s="49" t="s">
        <v>1668</v>
      </c>
      <c r="D1446" s="49" t="s">
        <v>16852</v>
      </c>
      <c r="E1446" s="49" t="s">
        <v>1649</v>
      </c>
      <c r="F1446" s="49">
        <v>1681</v>
      </c>
      <c r="G1446" s="49">
        <v>1135</v>
      </c>
      <c r="H1446" s="49">
        <f t="shared" si="22"/>
        <v>2816</v>
      </c>
    </row>
    <row r="1447" spans="1:8" ht="20.100000000000001" customHeight="1" x14ac:dyDescent="0.25">
      <c r="A1447" s="49">
        <v>2970000105</v>
      </c>
      <c r="B1447" s="49" t="s">
        <v>11055</v>
      </c>
      <c r="C1447" s="49" t="s">
        <v>1668</v>
      </c>
      <c r="D1447" s="49" t="s">
        <v>16852</v>
      </c>
      <c r="E1447" s="49" t="s">
        <v>1649</v>
      </c>
      <c r="F1447" s="49">
        <v>1115</v>
      </c>
      <c r="G1447" s="49">
        <v>210</v>
      </c>
      <c r="H1447" s="49">
        <f t="shared" si="22"/>
        <v>1325</v>
      </c>
    </row>
    <row r="1448" spans="1:8" ht="20.100000000000001" customHeight="1" x14ac:dyDescent="0.25">
      <c r="A1448" s="49">
        <v>2970000107</v>
      </c>
      <c r="B1448" s="49" t="s">
        <v>11056</v>
      </c>
      <c r="C1448" s="49" t="s">
        <v>1668</v>
      </c>
      <c r="D1448" s="49" t="s">
        <v>16852</v>
      </c>
      <c r="E1448" s="49" t="s">
        <v>1649</v>
      </c>
      <c r="F1448" s="104">
        <v>6</v>
      </c>
      <c r="G1448" s="104">
        <v>6</v>
      </c>
      <c r="H1448" s="49">
        <f t="shared" si="22"/>
        <v>12</v>
      </c>
    </row>
    <row r="1449" spans="1:8" ht="20.100000000000001" customHeight="1" x14ac:dyDescent="0.25">
      <c r="A1449" s="49">
        <v>2970000108</v>
      </c>
      <c r="B1449" s="49" t="s">
        <v>11057</v>
      </c>
      <c r="C1449" s="49" t="s">
        <v>1668</v>
      </c>
      <c r="D1449" s="49" t="s">
        <v>16852</v>
      </c>
      <c r="E1449" s="49" t="s">
        <v>1650</v>
      </c>
      <c r="F1449" s="49">
        <v>72</v>
      </c>
      <c r="G1449" s="49">
        <v>0</v>
      </c>
      <c r="H1449" s="49">
        <f t="shared" si="22"/>
        <v>72</v>
      </c>
    </row>
    <row r="1450" spans="1:8" ht="20.100000000000001" customHeight="1" x14ac:dyDescent="0.25">
      <c r="A1450" s="49">
        <v>2970000117</v>
      </c>
      <c r="B1450" s="49" t="s">
        <v>11058</v>
      </c>
      <c r="C1450" s="49" t="s">
        <v>1682</v>
      </c>
      <c r="D1450" s="49" t="s">
        <v>16852</v>
      </c>
      <c r="E1450" s="49" t="s">
        <v>1649</v>
      </c>
      <c r="F1450" s="49">
        <v>0</v>
      </c>
      <c r="G1450" s="49">
        <v>101700</v>
      </c>
      <c r="H1450" s="49">
        <f t="shared" si="22"/>
        <v>101700</v>
      </c>
    </row>
    <row r="1451" spans="1:8" ht="20.100000000000001" customHeight="1" x14ac:dyDescent="0.25">
      <c r="A1451" s="49">
        <v>2970000119</v>
      </c>
      <c r="B1451" s="49" t="s">
        <v>420</v>
      </c>
      <c r="C1451" s="49" t="s">
        <v>1682</v>
      </c>
      <c r="D1451" s="49" t="s">
        <v>16852</v>
      </c>
      <c r="E1451" s="49" t="s">
        <v>1649</v>
      </c>
      <c r="F1451" s="49">
        <v>0</v>
      </c>
      <c r="G1451" s="49">
        <v>9400</v>
      </c>
      <c r="H1451" s="49">
        <f t="shared" si="22"/>
        <v>9400</v>
      </c>
    </row>
    <row r="1452" spans="1:8" ht="20.100000000000001" customHeight="1" x14ac:dyDescent="0.25">
      <c r="A1452" s="49">
        <v>2970000120</v>
      </c>
      <c r="B1452" s="49" t="s">
        <v>11059</v>
      </c>
      <c r="C1452" s="49" t="s">
        <v>1668</v>
      </c>
      <c r="D1452" s="49" t="s">
        <v>16852</v>
      </c>
      <c r="E1452" s="49" t="s">
        <v>1649</v>
      </c>
      <c r="F1452" s="49">
        <v>90800</v>
      </c>
      <c r="G1452" s="49">
        <v>14900</v>
      </c>
      <c r="H1452" s="49">
        <f t="shared" si="22"/>
        <v>105700</v>
      </c>
    </row>
    <row r="1453" spans="1:8" ht="20.100000000000001" customHeight="1" x14ac:dyDescent="0.25">
      <c r="A1453" s="49">
        <v>2970000121</v>
      </c>
      <c r="B1453" s="49" t="s">
        <v>11060</v>
      </c>
      <c r="C1453" s="49" t="s">
        <v>1668</v>
      </c>
      <c r="D1453" s="49" t="s">
        <v>16852</v>
      </c>
      <c r="E1453" s="49" t="s">
        <v>1649</v>
      </c>
      <c r="F1453" s="49">
        <v>43500</v>
      </c>
      <c r="G1453" s="49">
        <v>28500</v>
      </c>
      <c r="H1453" s="49">
        <f t="shared" si="22"/>
        <v>72000</v>
      </c>
    </row>
    <row r="1454" spans="1:8" ht="20.100000000000001" customHeight="1" x14ac:dyDescent="0.25">
      <c r="A1454" s="49">
        <v>2970000122</v>
      </c>
      <c r="B1454" s="49" t="s">
        <v>421</v>
      </c>
      <c r="C1454" s="49" t="s">
        <v>1668</v>
      </c>
      <c r="D1454" s="49" t="s">
        <v>16852</v>
      </c>
      <c r="E1454" s="49" t="s">
        <v>1649</v>
      </c>
      <c r="F1454" s="49">
        <v>520</v>
      </c>
      <c r="G1454" s="49">
        <v>640</v>
      </c>
      <c r="H1454" s="49">
        <f t="shared" si="22"/>
        <v>1160</v>
      </c>
    </row>
    <row r="1455" spans="1:8" ht="20.100000000000001" customHeight="1" x14ac:dyDescent="0.25">
      <c r="A1455" s="49">
        <v>2970000124</v>
      </c>
      <c r="B1455" s="49" t="s">
        <v>11061</v>
      </c>
      <c r="C1455" s="49" t="s">
        <v>1668</v>
      </c>
      <c r="D1455" s="49" t="s">
        <v>16852</v>
      </c>
      <c r="E1455" s="49" t="s">
        <v>1649</v>
      </c>
      <c r="F1455" s="49">
        <v>0</v>
      </c>
      <c r="G1455" s="49">
        <v>520</v>
      </c>
      <c r="H1455" s="49">
        <f t="shared" si="22"/>
        <v>520</v>
      </c>
    </row>
    <row r="1456" spans="1:8" ht="20.100000000000001" customHeight="1" x14ac:dyDescent="0.25">
      <c r="A1456" s="49">
        <v>2970000125</v>
      </c>
      <c r="B1456" s="49" t="s">
        <v>11062</v>
      </c>
      <c r="C1456" s="49" t="s">
        <v>1668</v>
      </c>
      <c r="D1456" s="49" t="s">
        <v>16852</v>
      </c>
      <c r="E1456" s="49" t="s">
        <v>1649</v>
      </c>
      <c r="F1456" s="49">
        <v>1360</v>
      </c>
      <c r="G1456" s="49">
        <v>350</v>
      </c>
      <c r="H1456" s="49">
        <f t="shared" si="22"/>
        <v>1710</v>
      </c>
    </row>
    <row r="1457" spans="1:8" ht="20.100000000000001" customHeight="1" x14ac:dyDescent="0.25">
      <c r="A1457" s="49">
        <v>2970000126</v>
      </c>
      <c r="B1457" s="49" t="s">
        <v>11063</v>
      </c>
      <c r="C1457" s="49" t="s">
        <v>1668</v>
      </c>
      <c r="D1457" s="49" t="s">
        <v>16852</v>
      </c>
      <c r="E1457" s="49" t="s">
        <v>1649</v>
      </c>
      <c r="F1457" s="49">
        <v>90</v>
      </c>
      <c r="G1457" s="49">
        <v>180</v>
      </c>
      <c r="H1457" s="49">
        <f t="shared" si="22"/>
        <v>270</v>
      </c>
    </row>
    <row r="1458" spans="1:8" ht="20.100000000000001" customHeight="1" x14ac:dyDescent="0.25">
      <c r="A1458" s="49">
        <v>2970000127</v>
      </c>
      <c r="B1458" s="49" t="s">
        <v>11064</v>
      </c>
      <c r="C1458" s="49" t="s">
        <v>1668</v>
      </c>
      <c r="D1458" s="49" t="s">
        <v>16852</v>
      </c>
      <c r="E1458" s="49" t="s">
        <v>1649</v>
      </c>
      <c r="F1458" s="49">
        <v>0</v>
      </c>
      <c r="G1458" s="49">
        <v>30</v>
      </c>
      <c r="H1458" s="49">
        <f t="shared" si="22"/>
        <v>30</v>
      </c>
    </row>
    <row r="1459" spans="1:8" ht="20.100000000000001" customHeight="1" x14ac:dyDescent="0.25">
      <c r="A1459" s="49">
        <v>2970000129</v>
      </c>
      <c r="B1459" s="49" t="s">
        <v>11065</v>
      </c>
      <c r="C1459" s="49" t="s">
        <v>1668</v>
      </c>
      <c r="D1459" s="49" t="s">
        <v>16852</v>
      </c>
      <c r="E1459" s="49" t="s">
        <v>1649</v>
      </c>
      <c r="F1459" s="49">
        <v>50</v>
      </c>
      <c r="G1459" s="49">
        <v>50</v>
      </c>
      <c r="H1459" s="49">
        <f t="shared" si="22"/>
        <v>100</v>
      </c>
    </row>
    <row r="1460" spans="1:8" ht="20.100000000000001" customHeight="1" x14ac:dyDescent="0.25">
      <c r="A1460" s="49">
        <v>2970000130</v>
      </c>
      <c r="B1460" s="49" t="s">
        <v>11066</v>
      </c>
      <c r="C1460" s="49" t="s">
        <v>1668</v>
      </c>
      <c r="D1460" s="49" t="s">
        <v>16852</v>
      </c>
      <c r="E1460" s="49" t="s">
        <v>1649</v>
      </c>
      <c r="F1460" s="49">
        <v>72</v>
      </c>
      <c r="G1460" s="49">
        <v>36</v>
      </c>
      <c r="H1460" s="49">
        <f t="shared" si="22"/>
        <v>108</v>
      </c>
    </row>
    <row r="1461" spans="1:8" ht="20.100000000000001" customHeight="1" x14ac:dyDescent="0.25">
      <c r="A1461" s="49">
        <v>2970000133</v>
      </c>
      <c r="B1461" s="49" t="s">
        <v>11067</v>
      </c>
      <c r="C1461" s="49" t="s">
        <v>1668</v>
      </c>
      <c r="D1461" s="49" t="s">
        <v>16852</v>
      </c>
      <c r="E1461" s="49" t="s">
        <v>1649</v>
      </c>
      <c r="F1461" s="49">
        <v>1584</v>
      </c>
      <c r="G1461" s="49">
        <v>864</v>
      </c>
      <c r="H1461" s="49">
        <f t="shared" si="22"/>
        <v>2448</v>
      </c>
    </row>
    <row r="1462" spans="1:8" ht="20.100000000000001" customHeight="1" x14ac:dyDescent="0.25">
      <c r="A1462" s="49">
        <v>2970000134</v>
      </c>
      <c r="B1462" s="49" t="s">
        <v>11068</v>
      </c>
      <c r="C1462" s="49" t="s">
        <v>1668</v>
      </c>
      <c r="D1462" s="49" t="s">
        <v>16852</v>
      </c>
      <c r="E1462" s="49" t="s">
        <v>1649</v>
      </c>
      <c r="F1462" s="49">
        <v>540</v>
      </c>
      <c r="G1462" s="49">
        <v>576</v>
      </c>
      <c r="H1462" s="49">
        <f t="shared" si="22"/>
        <v>1116</v>
      </c>
    </row>
    <row r="1463" spans="1:8" ht="20.100000000000001" customHeight="1" x14ac:dyDescent="0.25">
      <c r="A1463" s="49">
        <v>2970000135</v>
      </c>
      <c r="B1463" s="49" t="s">
        <v>11069</v>
      </c>
      <c r="C1463" s="49" t="s">
        <v>1668</v>
      </c>
      <c r="D1463" s="49" t="s">
        <v>16852</v>
      </c>
      <c r="E1463" s="49" t="s">
        <v>1649</v>
      </c>
      <c r="F1463" s="49">
        <v>1150</v>
      </c>
      <c r="G1463" s="49">
        <v>0</v>
      </c>
      <c r="H1463" s="49">
        <f t="shared" si="22"/>
        <v>1150</v>
      </c>
    </row>
    <row r="1464" spans="1:8" ht="20.100000000000001" customHeight="1" x14ac:dyDescent="0.25">
      <c r="A1464" s="49">
        <v>2970000137</v>
      </c>
      <c r="B1464" s="49" t="s">
        <v>422</v>
      </c>
      <c r="C1464" s="49" t="s">
        <v>1668</v>
      </c>
      <c r="D1464" s="49" t="s">
        <v>16852</v>
      </c>
      <c r="E1464" s="49" t="s">
        <v>1649</v>
      </c>
      <c r="F1464" s="49">
        <v>400</v>
      </c>
      <c r="G1464" s="49">
        <v>50</v>
      </c>
      <c r="H1464" s="49">
        <f t="shared" si="22"/>
        <v>450</v>
      </c>
    </row>
    <row r="1465" spans="1:8" ht="20.100000000000001" customHeight="1" x14ac:dyDescent="0.25">
      <c r="A1465" s="49">
        <v>2970000140</v>
      </c>
      <c r="B1465" s="49" t="s">
        <v>11070</v>
      </c>
      <c r="C1465" s="49" t="s">
        <v>1668</v>
      </c>
      <c r="D1465" s="49" t="s">
        <v>16852</v>
      </c>
      <c r="E1465" s="49" t="s">
        <v>1649</v>
      </c>
      <c r="F1465" s="49">
        <v>640</v>
      </c>
      <c r="G1465" s="49">
        <v>240</v>
      </c>
      <c r="H1465" s="49">
        <f t="shared" si="22"/>
        <v>880</v>
      </c>
    </row>
    <row r="1466" spans="1:8" ht="20.100000000000001" customHeight="1" x14ac:dyDescent="0.25">
      <c r="A1466" s="49">
        <v>2970000141</v>
      </c>
      <c r="B1466" s="49" t="s">
        <v>11071</v>
      </c>
      <c r="C1466" s="49" t="s">
        <v>1668</v>
      </c>
      <c r="D1466" s="49" t="s">
        <v>16852</v>
      </c>
      <c r="E1466" s="49" t="s">
        <v>1649</v>
      </c>
      <c r="F1466" s="49">
        <v>1010</v>
      </c>
      <c r="G1466" s="49">
        <v>250</v>
      </c>
      <c r="H1466" s="49">
        <f t="shared" si="22"/>
        <v>1260</v>
      </c>
    </row>
    <row r="1467" spans="1:8" ht="20.100000000000001" customHeight="1" x14ac:dyDescent="0.25">
      <c r="A1467" s="49">
        <v>2970000150</v>
      </c>
      <c r="B1467" s="49" t="s">
        <v>11072</v>
      </c>
      <c r="C1467" s="49" t="s">
        <v>1668</v>
      </c>
      <c r="D1467" s="49" t="s">
        <v>16852</v>
      </c>
      <c r="E1467" s="49" t="s">
        <v>1649</v>
      </c>
      <c r="F1467" s="49">
        <v>500</v>
      </c>
      <c r="G1467" s="49">
        <v>200</v>
      </c>
      <c r="H1467" s="49">
        <f t="shared" si="22"/>
        <v>700</v>
      </c>
    </row>
    <row r="1468" spans="1:8" ht="20.100000000000001" customHeight="1" x14ac:dyDescent="0.25">
      <c r="A1468" s="49">
        <v>2970000153</v>
      </c>
      <c r="B1468" s="49" t="s">
        <v>11073</v>
      </c>
      <c r="C1468" s="49" t="s">
        <v>1668</v>
      </c>
      <c r="D1468" s="49" t="s">
        <v>16852</v>
      </c>
      <c r="E1468" s="49" t="s">
        <v>1649</v>
      </c>
      <c r="F1468" s="49">
        <v>225</v>
      </c>
      <c r="G1468" s="49">
        <v>0</v>
      </c>
      <c r="H1468" s="49">
        <f t="shared" si="22"/>
        <v>225</v>
      </c>
    </row>
    <row r="1469" spans="1:8" ht="20.100000000000001" customHeight="1" x14ac:dyDescent="0.25">
      <c r="A1469" s="49">
        <v>2970000155</v>
      </c>
      <c r="B1469" s="49" t="s">
        <v>11074</v>
      </c>
      <c r="C1469" s="49" t="s">
        <v>1668</v>
      </c>
      <c r="D1469" s="49" t="s">
        <v>16852</v>
      </c>
      <c r="E1469" s="49" t="s">
        <v>1649</v>
      </c>
      <c r="F1469" s="49">
        <v>75</v>
      </c>
      <c r="G1469" s="49">
        <v>0</v>
      </c>
      <c r="H1469" s="49">
        <f t="shared" si="22"/>
        <v>75</v>
      </c>
    </row>
    <row r="1470" spans="1:8" ht="20.100000000000001" customHeight="1" x14ac:dyDescent="0.25">
      <c r="A1470" s="49">
        <v>2970000157</v>
      </c>
      <c r="B1470" s="49" t="s">
        <v>11075</v>
      </c>
      <c r="C1470" s="49" t="s">
        <v>1668</v>
      </c>
      <c r="D1470" s="49" t="s">
        <v>16852</v>
      </c>
      <c r="E1470" s="49" t="s">
        <v>1649</v>
      </c>
      <c r="F1470" s="49">
        <v>3350</v>
      </c>
      <c r="G1470" s="49">
        <v>2050</v>
      </c>
      <c r="H1470" s="49">
        <f t="shared" si="22"/>
        <v>5400</v>
      </c>
    </row>
    <row r="1471" spans="1:8" ht="20.100000000000001" customHeight="1" x14ac:dyDescent="0.25">
      <c r="A1471" s="49">
        <v>2970000158</v>
      </c>
      <c r="B1471" s="49" t="s">
        <v>423</v>
      </c>
      <c r="C1471" s="49" t="s">
        <v>1668</v>
      </c>
      <c r="D1471" s="49" t="s">
        <v>16852</v>
      </c>
      <c r="E1471" s="49" t="s">
        <v>1649</v>
      </c>
      <c r="F1471" s="49">
        <v>0</v>
      </c>
      <c r="G1471" s="49">
        <v>520</v>
      </c>
      <c r="H1471" s="49">
        <f t="shared" si="22"/>
        <v>520</v>
      </c>
    </row>
    <row r="1472" spans="1:8" ht="20.100000000000001" customHeight="1" x14ac:dyDescent="0.25">
      <c r="A1472" s="49">
        <v>2970000161</v>
      </c>
      <c r="B1472" s="49" t="s">
        <v>424</v>
      </c>
      <c r="C1472" s="49" t="s">
        <v>1668</v>
      </c>
      <c r="D1472" s="49" t="s">
        <v>16852</v>
      </c>
      <c r="E1472" s="49" t="s">
        <v>1649</v>
      </c>
      <c r="F1472" s="49">
        <v>0</v>
      </c>
      <c r="G1472" s="49">
        <v>640</v>
      </c>
      <c r="H1472" s="49">
        <f t="shared" si="22"/>
        <v>640</v>
      </c>
    </row>
    <row r="1473" spans="1:8" ht="20.100000000000001" customHeight="1" x14ac:dyDescent="0.25">
      <c r="A1473" s="49">
        <v>2970000166</v>
      </c>
      <c r="B1473" s="49" t="s">
        <v>11076</v>
      </c>
      <c r="C1473" s="49" t="s">
        <v>1668</v>
      </c>
      <c r="D1473" s="49" t="s">
        <v>16852</v>
      </c>
      <c r="E1473" s="49" t="s">
        <v>1649</v>
      </c>
      <c r="F1473" s="49">
        <v>520</v>
      </c>
      <c r="G1473" s="49">
        <v>0</v>
      </c>
      <c r="H1473" s="49">
        <f t="shared" si="22"/>
        <v>520</v>
      </c>
    </row>
    <row r="1474" spans="1:8" ht="20.100000000000001" customHeight="1" x14ac:dyDescent="0.25">
      <c r="A1474" s="49">
        <v>2970000167</v>
      </c>
      <c r="B1474" s="49" t="s">
        <v>11077</v>
      </c>
      <c r="C1474" s="49" t="s">
        <v>1668</v>
      </c>
      <c r="D1474" s="49" t="s">
        <v>16852</v>
      </c>
      <c r="E1474" s="49" t="s">
        <v>1649</v>
      </c>
      <c r="F1474" s="49">
        <v>385</v>
      </c>
      <c r="G1474" s="49">
        <v>75</v>
      </c>
      <c r="H1474" s="49">
        <f t="shared" ref="H1474:H1537" si="23">F1474+G1474</f>
        <v>460</v>
      </c>
    </row>
    <row r="1475" spans="1:8" ht="20.100000000000001" customHeight="1" x14ac:dyDescent="0.25">
      <c r="A1475" s="49">
        <v>2970000168</v>
      </c>
      <c r="B1475" s="49" t="s">
        <v>11078</v>
      </c>
      <c r="C1475" s="49" t="s">
        <v>1668</v>
      </c>
      <c r="D1475" s="49" t="s">
        <v>16852</v>
      </c>
      <c r="E1475" s="49" t="s">
        <v>1649</v>
      </c>
      <c r="F1475" s="49">
        <v>1640</v>
      </c>
      <c r="G1475" s="49">
        <v>25</v>
      </c>
      <c r="H1475" s="49">
        <f t="shared" si="23"/>
        <v>1665</v>
      </c>
    </row>
    <row r="1476" spans="1:8" ht="20.100000000000001" customHeight="1" x14ac:dyDescent="0.25">
      <c r="A1476" s="49">
        <v>2970000169</v>
      </c>
      <c r="B1476" s="49" t="s">
        <v>10940</v>
      </c>
      <c r="C1476" s="49" t="s">
        <v>1668</v>
      </c>
      <c r="D1476" s="49" t="s">
        <v>16852</v>
      </c>
      <c r="E1476" s="49" t="s">
        <v>1649</v>
      </c>
      <c r="F1476" s="49">
        <v>10</v>
      </c>
      <c r="G1476" s="49">
        <v>0</v>
      </c>
      <c r="H1476" s="49">
        <f t="shared" si="23"/>
        <v>10</v>
      </c>
    </row>
    <row r="1477" spans="1:8" ht="20.100000000000001" customHeight="1" x14ac:dyDescent="0.25">
      <c r="A1477" s="49">
        <v>2970000170</v>
      </c>
      <c r="B1477" s="49" t="s">
        <v>11079</v>
      </c>
      <c r="C1477" s="49" t="s">
        <v>1668</v>
      </c>
      <c r="D1477" s="49" t="s">
        <v>16852</v>
      </c>
      <c r="E1477" s="49" t="s">
        <v>1649</v>
      </c>
      <c r="F1477" s="49">
        <v>2426</v>
      </c>
      <c r="G1477" s="49">
        <v>965</v>
      </c>
      <c r="H1477" s="49">
        <f t="shared" si="23"/>
        <v>3391</v>
      </c>
    </row>
    <row r="1478" spans="1:8" ht="20.100000000000001" customHeight="1" x14ac:dyDescent="0.25">
      <c r="A1478" s="49">
        <v>2970000171</v>
      </c>
      <c r="B1478" s="49" t="s">
        <v>11080</v>
      </c>
      <c r="C1478" s="49" t="s">
        <v>1668</v>
      </c>
      <c r="D1478" s="49" t="s">
        <v>16852</v>
      </c>
      <c r="E1478" s="49" t="s">
        <v>1649</v>
      </c>
      <c r="F1478" s="104">
        <v>6</v>
      </c>
      <c r="G1478" s="104">
        <v>6</v>
      </c>
      <c r="H1478" s="49">
        <f t="shared" si="23"/>
        <v>12</v>
      </c>
    </row>
    <row r="1479" spans="1:8" ht="20.100000000000001" customHeight="1" x14ac:dyDescent="0.25">
      <c r="A1479" s="49">
        <v>2970000172</v>
      </c>
      <c r="B1479" s="49" t="s">
        <v>11081</v>
      </c>
      <c r="C1479" s="49" t="s">
        <v>1668</v>
      </c>
      <c r="D1479" s="49" t="s">
        <v>16851</v>
      </c>
      <c r="E1479" s="49" t="s">
        <v>16849</v>
      </c>
      <c r="F1479" s="49">
        <v>35</v>
      </c>
      <c r="G1479" s="49">
        <v>12</v>
      </c>
      <c r="H1479" s="49">
        <f t="shared" si="23"/>
        <v>47</v>
      </c>
    </row>
    <row r="1480" spans="1:8" ht="20.100000000000001" customHeight="1" x14ac:dyDescent="0.25">
      <c r="A1480" s="49">
        <v>2970000175</v>
      </c>
      <c r="B1480" s="49" t="s">
        <v>425</v>
      </c>
      <c r="C1480" s="49" t="s">
        <v>1682</v>
      </c>
      <c r="D1480" s="49" t="s">
        <v>16852</v>
      </c>
      <c r="E1480" s="49" t="s">
        <v>1649</v>
      </c>
      <c r="F1480" s="49">
        <v>184</v>
      </c>
      <c r="G1480" s="49">
        <v>136</v>
      </c>
      <c r="H1480" s="49">
        <f t="shared" si="23"/>
        <v>320</v>
      </c>
    </row>
    <row r="1481" spans="1:8" ht="20.100000000000001" customHeight="1" x14ac:dyDescent="0.25">
      <c r="A1481" s="49">
        <v>2970000177</v>
      </c>
      <c r="B1481" s="49" t="s">
        <v>11082</v>
      </c>
      <c r="C1481" s="49" t="s">
        <v>1678</v>
      </c>
      <c r="D1481" s="49" t="s">
        <v>16852</v>
      </c>
      <c r="E1481" s="49" t="s">
        <v>1649</v>
      </c>
      <c r="F1481" s="49">
        <v>373</v>
      </c>
      <c r="G1481" s="49">
        <v>45</v>
      </c>
      <c r="H1481" s="49">
        <f t="shared" si="23"/>
        <v>418</v>
      </c>
    </row>
    <row r="1482" spans="1:8" ht="20.100000000000001" customHeight="1" x14ac:dyDescent="0.25">
      <c r="A1482" s="49">
        <v>2970000179</v>
      </c>
      <c r="B1482" s="49" t="s">
        <v>11083</v>
      </c>
      <c r="C1482" s="49" t="s">
        <v>1678</v>
      </c>
      <c r="D1482" s="49" t="s">
        <v>16852</v>
      </c>
      <c r="E1482" s="49" t="s">
        <v>1649</v>
      </c>
      <c r="F1482" s="49">
        <v>50</v>
      </c>
      <c r="G1482" s="49">
        <v>45</v>
      </c>
      <c r="H1482" s="49">
        <f t="shared" si="23"/>
        <v>95</v>
      </c>
    </row>
    <row r="1483" spans="1:8" ht="20.100000000000001" customHeight="1" x14ac:dyDescent="0.25">
      <c r="A1483" s="49">
        <v>2970000180</v>
      </c>
      <c r="B1483" s="49" t="s">
        <v>11084</v>
      </c>
      <c r="C1483" s="49" t="s">
        <v>1678</v>
      </c>
      <c r="D1483" s="49" t="s">
        <v>16852</v>
      </c>
      <c r="E1483" s="49" t="s">
        <v>1649</v>
      </c>
      <c r="F1483" s="49">
        <v>25</v>
      </c>
      <c r="G1483" s="49">
        <v>45</v>
      </c>
      <c r="H1483" s="49">
        <f t="shared" si="23"/>
        <v>70</v>
      </c>
    </row>
    <row r="1484" spans="1:8" ht="20.100000000000001" customHeight="1" x14ac:dyDescent="0.25">
      <c r="A1484" s="49">
        <v>2970000181</v>
      </c>
      <c r="B1484" s="49" t="s">
        <v>11085</v>
      </c>
      <c r="C1484" s="49" t="s">
        <v>1678</v>
      </c>
      <c r="D1484" s="49" t="s">
        <v>16852</v>
      </c>
      <c r="E1484" s="49" t="s">
        <v>1649</v>
      </c>
      <c r="F1484" s="49">
        <v>50</v>
      </c>
      <c r="G1484" s="49">
        <v>45</v>
      </c>
      <c r="H1484" s="49">
        <f t="shared" si="23"/>
        <v>95</v>
      </c>
    </row>
    <row r="1485" spans="1:8" ht="20.100000000000001" customHeight="1" x14ac:dyDescent="0.25">
      <c r="A1485" s="49">
        <v>2970000182</v>
      </c>
      <c r="B1485" s="49" t="s">
        <v>11086</v>
      </c>
      <c r="C1485" s="49" t="s">
        <v>1678</v>
      </c>
      <c r="D1485" s="49" t="s">
        <v>16852</v>
      </c>
      <c r="E1485" s="49" t="s">
        <v>1649</v>
      </c>
      <c r="F1485" s="49">
        <v>50</v>
      </c>
      <c r="G1485" s="49">
        <v>45</v>
      </c>
      <c r="H1485" s="49">
        <f t="shared" si="23"/>
        <v>95</v>
      </c>
    </row>
    <row r="1486" spans="1:8" ht="20.100000000000001" customHeight="1" x14ac:dyDescent="0.25">
      <c r="A1486" s="49">
        <v>2970000183</v>
      </c>
      <c r="B1486" s="49" t="s">
        <v>426</v>
      </c>
      <c r="C1486" s="49" t="s">
        <v>1668</v>
      </c>
      <c r="D1486" s="49" t="s">
        <v>16852</v>
      </c>
      <c r="E1486" s="49" t="s">
        <v>1649</v>
      </c>
      <c r="F1486" s="49">
        <v>663</v>
      </c>
      <c r="G1486" s="49">
        <v>579</v>
      </c>
      <c r="H1486" s="49">
        <f t="shared" si="23"/>
        <v>1242</v>
      </c>
    </row>
    <row r="1487" spans="1:8" ht="20.100000000000001" customHeight="1" x14ac:dyDescent="0.25">
      <c r="A1487" s="49">
        <v>2970000184</v>
      </c>
      <c r="B1487" s="49" t="s">
        <v>11087</v>
      </c>
      <c r="C1487" s="49" t="s">
        <v>1668</v>
      </c>
      <c r="D1487" s="49" t="s">
        <v>16852</v>
      </c>
      <c r="E1487" s="49" t="s">
        <v>1649</v>
      </c>
      <c r="F1487" s="49">
        <v>1</v>
      </c>
      <c r="G1487" s="49">
        <v>0</v>
      </c>
      <c r="H1487" s="49">
        <f t="shared" si="23"/>
        <v>1</v>
      </c>
    </row>
    <row r="1488" spans="1:8" ht="20.100000000000001" customHeight="1" x14ac:dyDescent="0.25">
      <c r="A1488" s="49">
        <v>2970000185</v>
      </c>
      <c r="B1488" s="49" t="s">
        <v>427</v>
      </c>
      <c r="C1488" s="49" t="s">
        <v>1668</v>
      </c>
      <c r="D1488" s="49" t="s">
        <v>16852</v>
      </c>
      <c r="E1488" s="49" t="s">
        <v>1649</v>
      </c>
      <c r="F1488" s="49">
        <v>3</v>
      </c>
      <c r="G1488" s="49">
        <v>0</v>
      </c>
      <c r="H1488" s="49">
        <f t="shared" si="23"/>
        <v>3</v>
      </c>
    </row>
    <row r="1489" spans="1:8" ht="20.100000000000001" customHeight="1" x14ac:dyDescent="0.25">
      <c r="A1489" s="49">
        <v>2970000188</v>
      </c>
      <c r="B1489" s="49" t="s">
        <v>428</v>
      </c>
      <c r="C1489" s="49" t="s">
        <v>1668</v>
      </c>
      <c r="D1489" s="49" t="s">
        <v>16852</v>
      </c>
      <c r="E1489" s="49" t="s">
        <v>1649</v>
      </c>
      <c r="F1489" s="49">
        <v>7176</v>
      </c>
      <c r="G1489" s="49">
        <v>5460</v>
      </c>
      <c r="H1489" s="49">
        <f t="shared" si="23"/>
        <v>12636</v>
      </c>
    </row>
    <row r="1490" spans="1:8" ht="20.100000000000001" customHeight="1" x14ac:dyDescent="0.25">
      <c r="A1490" s="49">
        <v>2970000189</v>
      </c>
      <c r="B1490" s="49" t="s">
        <v>11088</v>
      </c>
      <c r="C1490" s="49" t="s">
        <v>1668</v>
      </c>
      <c r="D1490" s="49" t="s">
        <v>16852</v>
      </c>
      <c r="E1490" s="49" t="s">
        <v>1649</v>
      </c>
      <c r="F1490" s="49">
        <v>1550</v>
      </c>
      <c r="G1490" s="49">
        <v>100</v>
      </c>
      <c r="H1490" s="49">
        <f t="shared" si="23"/>
        <v>1650</v>
      </c>
    </row>
    <row r="1491" spans="1:8" ht="20.100000000000001" customHeight="1" x14ac:dyDescent="0.25">
      <c r="A1491" s="49">
        <v>2970000192</v>
      </c>
      <c r="B1491" s="49" t="s">
        <v>11089</v>
      </c>
      <c r="C1491" s="49" t="s">
        <v>1668</v>
      </c>
      <c r="D1491" s="49" t="s">
        <v>16852</v>
      </c>
      <c r="E1491" s="49" t="s">
        <v>1649</v>
      </c>
      <c r="F1491" s="49">
        <v>0</v>
      </c>
      <c r="G1491" s="49">
        <v>10</v>
      </c>
      <c r="H1491" s="49">
        <f t="shared" si="23"/>
        <v>10</v>
      </c>
    </row>
    <row r="1492" spans="1:8" ht="20.100000000000001" customHeight="1" x14ac:dyDescent="0.25">
      <c r="A1492" s="49">
        <v>2970000193</v>
      </c>
      <c r="B1492" s="49" t="s">
        <v>429</v>
      </c>
      <c r="C1492" s="49" t="s">
        <v>1668</v>
      </c>
      <c r="D1492" s="49" t="s">
        <v>16852</v>
      </c>
      <c r="E1492" s="49" t="s">
        <v>1649</v>
      </c>
      <c r="F1492" s="49">
        <v>1440</v>
      </c>
      <c r="G1492" s="49">
        <v>350</v>
      </c>
      <c r="H1492" s="49">
        <f t="shared" si="23"/>
        <v>1790</v>
      </c>
    </row>
    <row r="1493" spans="1:8" ht="20.100000000000001" customHeight="1" x14ac:dyDescent="0.25">
      <c r="A1493" s="49">
        <v>2970000194</v>
      </c>
      <c r="B1493" s="49" t="s">
        <v>11090</v>
      </c>
      <c r="C1493" s="49" t="s">
        <v>1668</v>
      </c>
      <c r="D1493" s="49" t="s">
        <v>16852</v>
      </c>
      <c r="E1493" s="49" t="s">
        <v>1649</v>
      </c>
      <c r="F1493" s="49">
        <v>6635</v>
      </c>
      <c r="G1493" s="49">
        <v>4675</v>
      </c>
      <c r="H1493" s="49">
        <f t="shared" si="23"/>
        <v>11310</v>
      </c>
    </row>
    <row r="1494" spans="1:8" ht="20.100000000000001" customHeight="1" x14ac:dyDescent="0.25">
      <c r="A1494" s="49">
        <v>2970000195</v>
      </c>
      <c r="B1494" s="49" t="s">
        <v>430</v>
      </c>
      <c r="C1494" s="49" t="s">
        <v>1668</v>
      </c>
      <c r="D1494" s="49" t="s">
        <v>16852</v>
      </c>
      <c r="E1494" s="49" t="s">
        <v>1649</v>
      </c>
      <c r="F1494" s="49">
        <v>2160</v>
      </c>
      <c r="G1494" s="49">
        <v>935</v>
      </c>
      <c r="H1494" s="49">
        <f t="shared" si="23"/>
        <v>3095</v>
      </c>
    </row>
    <row r="1495" spans="1:8" ht="20.100000000000001" customHeight="1" x14ac:dyDescent="0.25">
      <c r="A1495" s="49">
        <v>2970000196</v>
      </c>
      <c r="B1495" s="49" t="s">
        <v>11091</v>
      </c>
      <c r="C1495" s="49" t="s">
        <v>1668</v>
      </c>
      <c r="D1495" s="49" t="s">
        <v>16852</v>
      </c>
      <c r="E1495" s="49" t="s">
        <v>1649</v>
      </c>
      <c r="F1495" s="49">
        <v>0</v>
      </c>
      <c r="G1495" s="49">
        <v>20</v>
      </c>
      <c r="H1495" s="49">
        <f t="shared" si="23"/>
        <v>20</v>
      </c>
    </row>
    <row r="1496" spans="1:8" ht="20.100000000000001" customHeight="1" x14ac:dyDescent="0.25">
      <c r="A1496" s="49">
        <v>2970000199</v>
      </c>
      <c r="B1496" s="49" t="s">
        <v>11092</v>
      </c>
      <c r="C1496" s="49" t="s">
        <v>1668</v>
      </c>
      <c r="D1496" s="49" t="s">
        <v>16852</v>
      </c>
      <c r="E1496" s="49" t="s">
        <v>1649</v>
      </c>
      <c r="F1496" s="49">
        <v>0</v>
      </c>
      <c r="G1496" s="49">
        <v>2</v>
      </c>
      <c r="H1496" s="49">
        <f t="shared" si="23"/>
        <v>2</v>
      </c>
    </row>
    <row r="1497" spans="1:8" ht="20.100000000000001" customHeight="1" x14ac:dyDescent="0.25">
      <c r="A1497" s="49">
        <v>2970000200</v>
      </c>
      <c r="B1497" s="49" t="s">
        <v>431</v>
      </c>
      <c r="C1497" s="49" t="s">
        <v>22</v>
      </c>
      <c r="D1497" s="49" t="s">
        <v>16852</v>
      </c>
      <c r="E1497" s="49" t="s">
        <v>1649</v>
      </c>
      <c r="F1497" s="49">
        <v>0</v>
      </c>
      <c r="G1497" s="49">
        <v>40</v>
      </c>
      <c r="H1497" s="49">
        <f t="shared" si="23"/>
        <v>40</v>
      </c>
    </row>
    <row r="1498" spans="1:8" ht="20.100000000000001" customHeight="1" x14ac:dyDescent="0.25">
      <c r="A1498" s="49">
        <v>2970000202</v>
      </c>
      <c r="B1498" s="49" t="s">
        <v>11093</v>
      </c>
      <c r="C1498" s="49" t="s">
        <v>1668</v>
      </c>
      <c r="D1498" s="49" t="s">
        <v>16852</v>
      </c>
      <c r="E1498" s="49" t="s">
        <v>1649</v>
      </c>
      <c r="F1498" s="49">
        <v>6200</v>
      </c>
      <c r="G1498" s="49">
        <v>2200</v>
      </c>
      <c r="H1498" s="49">
        <f t="shared" si="23"/>
        <v>8400</v>
      </c>
    </row>
    <row r="1499" spans="1:8" ht="20.100000000000001" customHeight="1" x14ac:dyDescent="0.25">
      <c r="A1499" s="49">
        <v>2970000207</v>
      </c>
      <c r="B1499" s="49" t="s">
        <v>11094</v>
      </c>
      <c r="C1499" s="49" t="s">
        <v>1668</v>
      </c>
      <c r="D1499" s="49" t="s">
        <v>16852</v>
      </c>
      <c r="E1499" s="49" t="s">
        <v>1649</v>
      </c>
      <c r="F1499" s="49">
        <v>1000</v>
      </c>
      <c r="G1499" s="49">
        <v>410</v>
      </c>
      <c r="H1499" s="49">
        <f t="shared" si="23"/>
        <v>1410</v>
      </c>
    </row>
    <row r="1500" spans="1:8" ht="20.100000000000001" customHeight="1" x14ac:dyDescent="0.25">
      <c r="A1500" s="49">
        <v>2970000208</v>
      </c>
      <c r="B1500" s="49" t="s">
        <v>11095</v>
      </c>
      <c r="C1500" s="49" t="s">
        <v>1668</v>
      </c>
      <c r="D1500" s="49" t="s">
        <v>16852</v>
      </c>
      <c r="E1500" s="49" t="s">
        <v>1649</v>
      </c>
      <c r="F1500" s="49">
        <v>1470</v>
      </c>
      <c r="G1500" s="49">
        <v>0</v>
      </c>
      <c r="H1500" s="49">
        <f t="shared" si="23"/>
        <v>1470</v>
      </c>
    </row>
    <row r="1501" spans="1:8" ht="20.100000000000001" customHeight="1" x14ac:dyDescent="0.25">
      <c r="A1501" s="49">
        <v>2970000212</v>
      </c>
      <c r="B1501" s="49" t="s">
        <v>432</v>
      </c>
      <c r="C1501" s="49" t="s">
        <v>1668</v>
      </c>
      <c r="D1501" s="49" t="s">
        <v>16852</v>
      </c>
      <c r="E1501" s="49" t="s">
        <v>1649</v>
      </c>
      <c r="F1501" s="49">
        <v>20</v>
      </c>
      <c r="G1501" s="49">
        <v>0</v>
      </c>
      <c r="H1501" s="49">
        <f t="shared" si="23"/>
        <v>20</v>
      </c>
    </row>
    <row r="1502" spans="1:8" ht="20.100000000000001" customHeight="1" x14ac:dyDescent="0.25">
      <c r="A1502" s="49">
        <v>2970000213</v>
      </c>
      <c r="B1502" s="49" t="s">
        <v>11096</v>
      </c>
      <c r="C1502" s="49" t="s">
        <v>1668</v>
      </c>
      <c r="D1502" s="49" t="s">
        <v>16852</v>
      </c>
      <c r="E1502" s="49" t="s">
        <v>1649</v>
      </c>
      <c r="F1502" s="49">
        <v>5</v>
      </c>
      <c r="G1502" s="49">
        <v>0</v>
      </c>
      <c r="H1502" s="49">
        <f t="shared" si="23"/>
        <v>5</v>
      </c>
    </row>
    <row r="1503" spans="1:8" ht="20.100000000000001" customHeight="1" x14ac:dyDescent="0.25">
      <c r="A1503" s="49">
        <v>2970000214</v>
      </c>
      <c r="B1503" s="49" t="s">
        <v>11097</v>
      </c>
      <c r="C1503" s="49" t="s">
        <v>1668</v>
      </c>
      <c r="D1503" s="49" t="s">
        <v>16852</v>
      </c>
      <c r="E1503" s="49" t="s">
        <v>1649</v>
      </c>
      <c r="F1503" s="104">
        <v>6</v>
      </c>
      <c r="G1503" s="104">
        <v>6</v>
      </c>
      <c r="H1503" s="49">
        <f t="shared" si="23"/>
        <v>12</v>
      </c>
    </row>
    <row r="1504" spans="1:8" ht="20.100000000000001" customHeight="1" x14ac:dyDescent="0.25">
      <c r="A1504" s="49">
        <v>2970000220</v>
      </c>
      <c r="B1504" s="49" t="s">
        <v>433</v>
      </c>
      <c r="C1504" s="49" t="s">
        <v>1668</v>
      </c>
      <c r="D1504" s="49" t="s">
        <v>16852</v>
      </c>
      <c r="E1504" s="49" t="s">
        <v>1649</v>
      </c>
      <c r="F1504" s="49">
        <v>55</v>
      </c>
      <c r="G1504" s="49">
        <v>111</v>
      </c>
      <c r="H1504" s="49">
        <f t="shared" si="23"/>
        <v>166</v>
      </c>
    </row>
    <row r="1505" spans="1:8" ht="20.100000000000001" customHeight="1" x14ac:dyDescent="0.25">
      <c r="A1505" s="49">
        <v>2970000225</v>
      </c>
      <c r="B1505" s="49" t="s">
        <v>11098</v>
      </c>
      <c r="C1505" s="49" t="s">
        <v>1668</v>
      </c>
      <c r="D1505" s="49" t="s">
        <v>16852</v>
      </c>
      <c r="E1505" s="49" t="s">
        <v>1649</v>
      </c>
      <c r="F1505" s="104">
        <v>6</v>
      </c>
      <c r="G1505" s="104">
        <v>6</v>
      </c>
      <c r="H1505" s="49">
        <f t="shared" si="23"/>
        <v>12</v>
      </c>
    </row>
    <row r="1506" spans="1:8" ht="20.100000000000001" customHeight="1" x14ac:dyDescent="0.25">
      <c r="A1506" s="49">
        <v>2970000229</v>
      </c>
      <c r="B1506" s="49" t="s">
        <v>11099</v>
      </c>
      <c r="C1506" s="49" t="s">
        <v>1668</v>
      </c>
      <c r="D1506" s="49" t="s">
        <v>16852</v>
      </c>
      <c r="E1506" s="49" t="s">
        <v>1649</v>
      </c>
      <c r="F1506" s="49">
        <v>400</v>
      </c>
      <c r="G1506" s="49">
        <v>0</v>
      </c>
      <c r="H1506" s="49">
        <f t="shared" si="23"/>
        <v>400</v>
      </c>
    </row>
    <row r="1507" spans="1:8" ht="20.100000000000001" customHeight="1" x14ac:dyDescent="0.25">
      <c r="A1507" s="49">
        <v>2970000230</v>
      </c>
      <c r="B1507" s="49" t="s">
        <v>11100</v>
      </c>
      <c r="C1507" s="49" t="s">
        <v>1668</v>
      </c>
      <c r="D1507" s="49" t="s">
        <v>16852</v>
      </c>
      <c r="E1507" s="49" t="s">
        <v>1649</v>
      </c>
      <c r="F1507" s="49">
        <v>200</v>
      </c>
      <c r="G1507" s="49">
        <v>0</v>
      </c>
      <c r="H1507" s="49">
        <f t="shared" si="23"/>
        <v>200</v>
      </c>
    </row>
    <row r="1508" spans="1:8" ht="20.100000000000001" customHeight="1" x14ac:dyDescent="0.25">
      <c r="A1508" s="49">
        <v>2970000231</v>
      </c>
      <c r="B1508" s="49" t="s">
        <v>11101</v>
      </c>
      <c r="C1508" s="49" t="s">
        <v>1668</v>
      </c>
      <c r="D1508" s="49" t="s">
        <v>16852</v>
      </c>
      <c r="E1508" s="49" t="s">
        <v>1649</v>
      </c>
      <c r="F1508" s="49">
        <v>100</v>
      </c>
      <c r="G1508" s="49">
        <v>0</v>
      </c>
      <c r="H1508" s="49">
        <f t="shared" si="23"/>
        <v>100</v>
      </c>
    </row>
    <row r="1509" spans="1:8" ht="20.100000000000001" customHeight="1" x14ac:dyDescent="0.25">
      <c r="A1509" s="49">
        <v>2970000232</v>
      </c>
      <c r="B1509" s="49" t="s">
        <v>11102</v>
      </c>
      <c r="C1509" s="49" t="s">
        <v>1668</v>
      </c>
      <c r="D1509" s="49" t="s">
        <v>16852</v>
      </c>
      <c r="E1509" s="49" t="s">
        <v>1649</v>
      </c>
      <c r="F1509" s="49">
        <v>763</v>
      </c>
      <c r="G1509" s="49">
        <v>150</v>
      </c>
      <c r="H1509" s="49">
        <f t="shared" si="23"/>
        <v>913</v>
      </c>
    </row>
    <row r="1510" spans="1:8" ht="20.100000000000001" customHeight="1" x14ac:dyDescent="0.25">
      <c r="A1510" s="49">
        <v>2970000233</v>
      </c>
      <c r="B1510" s="49" t="s">
        <v>11103</v>
      </c>
      <c r="C1510" s="49" t="s">
        <v>1668</v>
      </c>
      <c r="D1510" s="49" t="s">
        <v>16852</v>
      </c>
      <c r="E1510" s="49" t="s">
        <v>1649</v>
      </c>
      <c r="F1510" s="49">
        <v>650</v>
      </c>
      <c r="G1510" s="49">
        <v>100</v>
      </c>
      <c r="H1510" s="49">
        <f t="shared" si="23"/>
        <v>750</v>
      </c>
    </row>
    <row r="1511" spans="1:8" ht="20.100000000000001" customHeight="1" x14ac:dyDescent="0.25">
      <c r="A1511" s="49">
        <v>2970000234</v>
      </c>
      <c r="B1511" s="49" t="s">
        <v>11104</v>
      </c>
      <c r="C1511" s="49" t="s">
        <v>1668</v>
      </c>
      <c r="D1511" s="49" t="s">
        <v>16852</v>
      </c>
      <c r="E1511" s="49" t="s">
        <v>1649</v>
      </c>
      <c r="F1511" s="49">
        <v>1982</v>
      </c>
      <c r="G1511" s="49">
        <v>750</v>
      </c>
      <c r="H1511" s="49">
        <f t="shared" si="23"/>
        <v>2732</v>
      </c>
    </row>
    <row r="1512" spans="1:8" ht="20.100000000000001" customHeight="1" x14ac:dyDescent="0.25">
      <c r="A1512" s="49">
        <v>2970000235</v>
      </c>
      <c r="B1512" s="49" t="s">
        <v>11105</v>
      </c>
      <c r="C1512" s="49" t="s">
        <v>1668</v>
      </c>
      <c r="D1512" s="49" t="s">
        <v>16852</v>
      </c>
      <c r="E1512" s="49" t="s">
        <v>1649</v>
      </c>
      <c r="F1512" s="49">
        <v>2832</v>
      </c>
      <c r="G1512" s="49">
        <v>1000</v>
      </c>
      <c r="H1512" s="49">
        <f t="shared" si="23"/>
        <v>3832</v>
      </c>
    </row>
    <row r="1513" spans="1:8" ht="20.100000000000001" customHeight="1" x14ac:dyDescent="0.25">
      <c r="A1513" s="49">
        <v>2970000236</v>
      </c>
      <c r="B1513" s="49" t="s">
        <v>11106</v>
      </c>
      <c r="C1513" s="49" t="s">
        <v>1668</v>
      </c>
      <c r="D1513" s="49" t="s">
        <v>16852</v>
      </c>
      <c r="E1513" s="49" t="s">
        <v>1649</v>
      </c>
      <c r="F1513" s="49">
        <v>432</v>
      </c>
      <c r="G1513" s="49">
        <v>350</v>
      </c>
      <c r="H1513" s="49">
        <f t="shared" si="23"/>
        <v>782</v>
      </c>
    </row>
    <row r="1514" spans="1:8" ht="20.100000000000001" customHeight="1" x14ac:dyDescent="0.25">
      <c r="A1514" s="49">
        <v>2970000239</v>
      </c>
      <c r="B1514" s="49" t="s">
        <v>11107</v>
      </c>
      <c r="C1514" s="49" t="s">
        <v>1668</v>
      </c>
      <c r="D1514" s="49" t="s">
        <v>16852</v>
      </c>
      <c r="E1514" s="49" t="s">
        <v>1649</v>
      </c>
      <c r="F1514" s="49">
        <v>17500</v>
      </c>
      <c r="G1514" s="49">
        <v>12000</v>
      </c>
      <c r="H1514" s="49">
        <f t="shared" si="23"/>
        <v>29500</v>
      </c>
    </row>
    <row r="1515" spans="1:8" ht="20.100000000000001" customHeight="1" x14ac:dyDescent="0.25">
      <c r="A1515" s="49">
        <v>2970000248</v>
      </c>
      <c r="B1515" s="49" t="s">
        <v>11108</v>
      </c>
      <c r="C1515" s="49" t="s">
        <v>1668</v>
      </c>
      <c r="D1515" s="49" t="s">
        <v>16852</v>
      </c>
      <c r="E1515" s="49" t="s">
        <v>1649</v>
      </c>
      <c r="F1515" s="49">
        <v>6</v>
      </c>
      <c r="G1515" s="49">
        <v>10</v>
      </c>
      <c r="H1515" s="49">
        <f t="shared" si="23"/>
        <v>16</v>
      </c>
    </row>
    <row r="1516" spans="1:8" ht="20.100000000000001" customHeight="1" x14ac:dyDescent="0.25">
      <c r="A1516" s="49">
        <v>2970000249</v>
      </c>
      <c r="B1516" s="49" t="s">
        <v>11109</v>
      </c>
      <c r="C1516" s="49" t="s">
        <v>1668</v>
      </c>
      <c r="D1516" s="49" t="s">
        <v>16852</v>
      </c>
      <c r="E1516" s="49" t="s">
        <v>1649</v>
      </c>
      <c r="F1516" s="49">
        <v>63</v>
      </c>
      <c r="G1516" s="49">
        <v>36</v>
      </c>
      <c r="H1516" s="49">
        <f t="shared" si="23"/>
        <v>99</v>
      </c>
    </row>
    <row r="1517" spans="1:8" ht="20.100000000000001" customHeight="1" x14ac:dyDescent="0.25">
      <c r="A1517" s="49">
        <v>2970000250</v>
      </c>
      <c r="B1517" s="49" t="s">
        <v>11110</v>
      </c>
      <c r="C1517" s="49" t="s">
        <v>1668</v>
      </c>
      <c r="D1517" s="49" t="s">
        <v>16852</v>
      </c>
      <c r="E1517" s="49" t="s">
        <v>1649</v>
      </c>
      <c r="F1517" s="49">
        <v>0</v>
      </c>
      <c r="G1517" s="49">
        <v>10</v>
      </c>
      <c r="H1517" s="49">
        <f t="shared" si="23"/>
        <v>10</v>
      </c>
    </row>
    <row r="1518" spans="1:8" ht="20.100000000000001" customHeight="1" x14ac:dyDescent="0.25">
      <c r="A1518" s="49">
        <v>2970000252</v>
      </c>
      <c r="B1518" s="49" t="s">
        <v>11111</v>
      </c>
      <c r="C1518" s="49" t="s">
        <v>1668</v>
      </c>
      <c r="D1518" s="49" t="s">
        <v>16852</v>
      </c>
      <c r="E1518" s="49" t="s">
        <v>1649</v>
      </c>
      <c r="F1518" s="49">
        <v>39</v>
      </c>
      <c r="G1518" s="49">
        <v>30</v>
      </c>
      <c r="H1518" s="49">
        <f t="shared" si="23"/>
        <v>69</v>
      </c>
    </row>
    <row r="1519" spans="1:8" ht="20.100000000000001" customHeight="1" x14ac:dyDescent="0.25">
      <c r="A1519" s="49">
        <v>2970000253</v>
      </c>
      <c r="B1519" s="49" t="s">
        <v>434</v>
      </c>
      <c r="C1519" s="49" t="s">
        <v>1668</v>
      </c>
      <c r="D1519" s="49" t="s">
        <v>16852</v>
      </c>
      <c r="E1519" s="49" t="s">
        <v>1649</v>
      </c>
      <c r="F1519" s="49">
        <v>20</v>
      </c>
      <c r="G1519" s="49">
        <v>0</v>
      </c>
      <c r="H1519" s="49">
        <f t="shared" si="23"/>
        <v>20</v>
      </c>
    </row>
    <row r="1520" spans="1:8" ht="20.100000000000001" customHeight="1" x14ac:dyDescent="0.25">
      <c r="A1520" s="49">
        <v>2970000260</v>
      </c>
      <c r="B1520" s="49" t="s">
        <v>11112</v>
      </c>
      <c r="C1520" s="49" t="s">
        <v>1668</v>
      </c>
      <c r="D1520" s="49" t="s">
        <v>16851</v>
      </c>
      <c r="E1520" s="49" t="s">
        <v>16849</v>
      </c>
      <c r="F1520" s="49">
        <v>7</v>
      </c>
      <c r="G1520" s="49">
        <v>24</v>
      </c>
      <c r="H1520" s="49">
        <f t="shared" si="23"/>
        <v>31</v>
      </c>
    </row>
    <row r="1521" spans="1:8" ht="20.100000000000001" customHeight="1" x14ac:dyDescent="0.25">
      <c r="A1521" s="49">
        <v>2970000280</v>
      </c>
      <c r="B1521" s="49" t="s">
        <v>11113</v>
      </c>
      <c r="C1521" s="49" t="s">
        <v>1668</v>
      </c>
      <c r="D1521" s="49" t="s">
        <v>16852</v>
      </c>
      <c r="E1521" s="49" t="s">
        <v>1649</v>
      </c>
      <c r="F1521" s="49">
        <v>4950</v>
      </c>
      <c r="G1521" s="49">
        <v>600</v>
      </c>
      <c r="H1521" s="49">
        <f t="shared" si="23"/>
        <v>5550</v>
      </c>
    </row>
    <row r="1522" spans="1:8" ht="20.100000000000001" customHeight="1" x14ac:dyDescent="0.25">
      <c r="A1522" s="49">
        <v>2970000281</v>
      </c>
      <c r="B1522" s="49" t="s">
        <v>11114</v>
      </c>
      <c r="C1522" s="49" t="s">
        <v>1668</v>
      </c>
      <c r="D1522" s="49" t="s">
        <v>16852</v>
      </c>
      <c r="E1522" s="49" t="s">
        <v>1649</v>
      </c>
      <c r="F1522" s="49">
        <v>0</v>
      </c>
      <c r="G1522" s="49">
        <v>23</v>
      </c>
      <c r="H1522" s="49">
        <f t="shared" si="23"/>
        <v>23</v>
      </c>
    </row>
    <row r="1523" spans="1:8" ht="20.100000000000001" customHeight="1" x14ac:dyDescent="0.25">
      <c r="A1523" s="49">
        <v>2970000282</v>
      </c>
      <c r="B1523" s="49" t="s">
        <v>11115</v>
      </c>
      <c r="C1523" s="49" t="s">
        <v>1668</v>
      </c>
      <c r="D1523" s="49" t="s">
        <v>16852</v>
      </c>
      <c r="E1523" s="49" t="s">
        <v>1649</v>
      </c>
      <c r="F1523" s="49">
        <v>13</v>
      </c>
      <c r="G1523" s="49">
        <v>0</v>
      </c>
      <c r="H1523" s="49">
        <f t="shared" si="23"/>
        <v>13</v>
      </c>
    </row>
    <row r="1524" spans="1:8" ht="20.100000000000001" customHeight="1" x14ac:dyDescent="0.25">
      <c r="A1524" s="49">
        <v>2970000283</v>
      </c>
      <c r="B1524" s="49" t="s">
        <v>11116</v>
      </c>
      <c r="C1524" s="49" t="s">
        <v>1668</v>
      </c>
      <c r="D1524" s="49" t="s">
        <v>16852</v>
      </c>
      <c r="E1524" s="49" t="s">
        <v>1649</v>
      </c>
      <c r="F1524" s="49">
        <v>8</v>
      </c>
      <c r="G1524" s="49">
        <v>0</v>
      </c>
      <c r="H1524" s="49">
        <f t="shared" si="23"/>
        <v>8</v>
      </c>
    </row>
    <row r="1525" spans="1:8" ht="20.100000000000001" customHeight="1" x14ac:dyDescent="0.25">
      <c r="A1525" s="49">
        <v>2970000285</v>
      </c>
      <c r="B1525" s="49" t="s">
        <v>11117</v>
      </c>
      <c r="C1525" s="49" t="s">
        <v>1668</v>
      </c>
      <c r="D1525" s="49" t="s">
        <v>16852</v>
      </c>
      <c r="E1525" s="49" t="s">
        <v>1649</v>
      </c>
      <c r="F1525" s="49">
        <v>1</v>
      </c>
      <c r="G1525" s="49">
        <v>0</v>
      </c>
      <c r="H1525" s="49">
        <f t="shared" si="23"/>
        <v>1</v>
      </c>
    </row>
    <row r="1526" spans="1:8" ht="20.100000000000001" customHeight="1" x14ac:dyDescent="0.25">
      <c r="A1526" s="49">
        <v>2970000286</v>
      </c>
      <c r="B1526" s="49" t="s">
        <v>11118</v>
      </c>
      <c r="C1526" s="49" t="s">
        <v>1668</v>
      </c>
      <c r="D1526" s="49" t="s">
        <v>16852</v>
      </c>
      <c r="E1526" s="49" t="s">
        <v>1649</v>
      </c>
      <c r="F1526" s="49">
        <v>2</v>
      </c>
      <c r="G1526" s="49">
        <v>0</v>
      </c>
      <c r="H1526" s="49">
        <f t="shared" si="23"/>
        <v>2</v>
      </c>
    </row>
    <row r="1527" spans="1:8" ht="20.100000000000001" customHeight="1" x14ac:dyDescent="0.25">
      <c r="A1527" s="49">
        <v>2970000287</v>
      </c>
      <c r="B1527" s="49" t="s">
        <v>11119</v>
      </c>
      <c r="C1527" s="49" t="s">
        <v>1668</v>
      </c>
      <c r="D1527" s="49" t="s">
        <v>16852</v>
      </c>
      <c r="E1527" s="49" t="s">
        <v>1649</v>
      </c>
      <c r="F1527" s="49">
        <v>29</v>
      </c>
      <c r="G1527" s="49">
        <v>19</v>
      </c>
      <c r="H1527" s="49">
        <f t="shared" si="23"/>
        <v>48</v>
      </c>
    </row>
    <row r="1528" spans="1:8" ht="20.100000000000001" customHeight="1" x14ac:dyDescent="0.25">
      <c r="A1528" s="49">
        <v>2970000288</v>
      </c>
      <c r="B1528" s="49" t="s">
        <v>11120</v>
      </c>
      <c r="C1528" s="49" t="s">
        <v>1668</v>
      </c>
      <c r="D1528" s="49" t="s">
        <v>16852</v>
      </c>
      <c r="E1528" s="49" t="s">
        <v>1649</v>
      </c>
      <c r="F1528" s="49">
        <v>0</v>
      </c>
      <c r="G1528" s="49">
        <v>40</v>
      </c>
      <c r="H1528" s="49">
        <f t="shared" si="23"/>
        <v>40</v>
      </c>
    </row>
    <row r="1529" spans="1:8" ht="20.100000000000001" customHeight="1" x14ac:dyDescent="0.25">
      <c r="A1529" s="49">
        <v>2970000289</v>
      </c>
      <c r="B1529" s="49" t="s">
        <v>11121</v>
      </c>
      <c r="C1529" s="49" t="s">
        <v>1668</v>
      </c>
      <c r="D1529" s="49" t="s">
        <v>16852</v>
      </c>
      <c r="E1529" s="49" t="s">
        <v>1649</v>
      </c>
      <c r="F1529" s="49">
        <v>2</v>
      </c>
      <c r="G1529" s="49">
        <v>4</v>
      </c>
      <c r="H1529" s="49">
        <f t="shared" si="23"/>
        <v>6</v>
      </c>
    </row>
    <row r="1530" spans="1:8" ht="20.100000000000001" customHeight="1" x14ac:dyDescent="0.25">
      <c r="A1530" s="49">
        <v>2970000290</v>
      </c>
      <c r="B1530" s="49" t="s">
        <v>435</v>
      </c>
      <c r="C1530" s="49" t="s">
        <v>1668</v>
      </c>
      <c r="D1530" s="49" t="s">
        <v>16852</v>
      </c>
      <c r="E1530" s="49" t="s">
        <v>1649</v>
      </c>
      <c r="F1530" s="49">
        <v>0</v>
      </c>
      <c r="G1530" s="49">
        <v>10</v>
      </c>
      <c r="H1530" s="49">
        <f t="shared" si="23"/>
        <v>10</v>
      </c>
    </row>
    <row r="1531" spans="1:8" ht="20.100000000000001" customHeight="1" x14ac:dyDescent="0.25">
      <c r="A1531" s="49">
        <v>2970000291</v>
      </c>
      <c r="B1531" s="49" t="s">
        <v>11122</v>
      </c>
      <c r="C1531" s="49" t="s">
        <v>1668</v>
      </c>
      <c r="D1531" s="49" t="s">
        <v>16852</v>
      </c>
      <c r="E1531" s="49" t="s">
        <v>1649</v>
      </c>
      <c r="F1531" s="49">
        <v>1145</v>
      </c>
      <c r="G1531" s="49">
        <v>125</v>
      </c>
      <c r="H1531" s="49">
        <f t="shared" si="23"/>
        <v>1270</v>
      </c>
    </row>
    <row r="1532" spans="1:8" ht="20.100000000000001" customHeight="1" x14ac:dyDescent="0.25">
      <c r="A1532" s="49">
        <v>2970000293</v>
      </c>
      <c r="B1532" s="49" t="s">
        <v>436</v>
      </c>
      <c r="C1532" s="49" t="s">
        <v>1668</v>
      </c>
      <c r="D1532" s="49" t="s">
        <v>16852</v>
      </c>
      <c r="E1532" s="49" t="s">
        <v>1649</v>
      </c>
      <c r="F1532" s="104">
        <v>6</v>
      </c>
      <c r="G1532" s="104">
        <v>6</v>
      </c>
      <c r="H1532" s="49">
        <f t="shared" si="23"/>
        <v>12</v>
      </c>
    </row>
    <row r="1533" spans="1:8" ht="20.100000000000001" customHeight="1" x14ac:dyDescent="0.25">
      <c r="A1533" s="49">
        <v>2970000296</v>
      </c>
      <c r="B1533" s="49" t="s">
        <v>11123</v>
      </c>
      <c r="C1533" s="49" t="s">
        <v>1668</v>
      </c>
      <c r="D1533" s="49" t="s">
        <v>16852</v>
      </c>
      <c r="E1533" s="49" t="s">
        <v>1649</v>
      </c>
      <c r="F1533" s="49">
        <v>6313</v>
      </c>
      <c r="G1533" s="49">
        <v>2340</v>
      </c>
      <c r="H1533" s="49">
        <f t="shared" si="23"/>
        <v>8653</v>
      </c>
    </row>
    <row r="1534" spans="1:8" ht="20.100000000000001" customHeight="1" x14ac:dyDescent="0.25">
      <c r="A1534" s="49">
        <v>2970000297</v>
      </c>
      <c r="B1534" s="49" t="s">
        <v>437</v>
      </c>
      <c r="C1534" s="49" t="s">
        <v>1668</v>
      </c>
      <c r="D1534" s="49" t="s">
        <v>16852</v>
      </c>
      <c r="E1534" s="49" t="s">
        <v>1649</v>
      </c>
      <c r="F1534" s="49">
        <v>2350</v>
      </c>
      <c r="G1534" s="49">
        <v>1250</v>
      </c>
      <c r="H1534" s="49">
        <f t="shared" si="23"/>
        <v>3600</v>
      </c>
    </row>
    <row r="1535" spans="1:8" ht="20.100000000000001" customHeight="1" x14ac:dyDescent="0.25">
      <c r="A1535" s="49">
        <v>2970000332</v>
      </c>
      <c r="B1535" s="49" t="s">
        <v>11124</v>
      </c>
      <c r="C1535" s="49" t="s">
        <v>1668</v>
      </c>
      <c r="D1535" s="49" t="s">
        <v>16851</v>
      </c>
      <c r="E1535" s="49" t="s">
        <v>16849</v>
      </c>
      <c r="F1535" s="49">
        <v>143</v>
      </c>
      <c r="G1535" s="49">
        <v>51</v>
      </c>
      <c r="H1535" s="49">
        <f t="shared" si="23"/>
        <v>194</v>
      </c>
    </row>
    <row r="1536" spans="1:8" ht="20.100000000000001" customHeight="1" x14ac:dyDescent="0.25">
      <c r="A1536" s="49">
        <v>2970000333</v>
      </c>
      <c r="B1536" s="49" t="s">
        <v>11125</v>
      </c>
      <c r="C1536" s="49" t="s">
        <v>1668</v>
      </c>
      <c r="D1536" s="49" t="s">
        <v>16852</v>
      </c>
      <c r="E1536" s="49" t="s">
        <v>1649</v>
      </c>
      <c r="F1536" s="104">
        <v>6</v>
      </c>
      <c r="G1536" s="104">
        <v>6</v>
      </c>
      <c r="H1536" s="49">
        <f t="shared" si="23"/>
        <v>12</v>
      </c>
    </row>
    <row r="1537" spans="1:8" ht="20.100000000000001" customHeight="1" x14ac:dyDescent="0.25">
      <c r="A1537" s="49">
        <v>2970000334</v>
      </c>
      <c r="B1537" s="49" t="s">
        <v>11126</v>
      </c>
      <c r="C1537" s="49" t="s">
        <v>1668</v>
      </c>
      <c r="D1537" s="49" t="s">
        <v>16852</v>
      </c>
      <c r="E1537" s="49" t="s">
        <v>1649</v>
      </c>
      <c r="F1537" s="104">
        <v>6</v>
      </c>
      <c r="G1537" s="104">
        <v>6</v>
      </c>
      <c r="H1537" s="49">
        <f t="shared" si="23"/>
        <v>12</v>
      </c>
    </row>
    <row r="1538" spans="1:8" ht="20.100000000000001" customHeight="1" x14ac:dyDescent="0.25">
      <c r="A1538" s="49">
        <v>2970000342</v>
      </c>
      <c r="B1538" s="49" t="s">
        <v>11127</v>
      </c>
      <c r="C1538" s="49" t="s">
        <v>1668</v>
      </c>
      <c r="D1538" s="49" t="s">
        <v>16852</v>
      </c>
      <c r="E1538" s="49" t="s">
        <v>1649</v>
      </c>
      <c r="F1538" s="104">
        <v>6</v>
      </c>
      <c r="G1538" s="104">
        <v>6</v>
      </c>
      <c r="H1538" s="49">
        <f t="shared" ref="H1538:H1601" si="24">F1538+G1538</f>
        <v>12</v>
      </c>
    </row>
    <row r="1539" spans="1:8" ht="20.100000000000001" customHeight="1" x14ac:dyDescent="0.25">
      <c r="A1539" s="49">
        <v>2970000351</v>
      </c>
      <c r="B1539" s="49" t="s">
        <v>438</v>
      </c>
      <c r="C1539" s="49" t="s">
        <v>1668</v>
      </c>
      <c r="D1539" s="49" t="s">
        <v>16852</v>
      </c>
      <c r="E1539" s="49" t="s">
        <v>1649</v>
      </c>
      <c r="F1539" s="49">
        <v>2</v>
      </c>
      <c r="G1539" s="49">
        <v>0</v>
      </c>
      <c r="H1539" s="49">
        <f t="shared" si="24"/>
        <v>2</v>
      </c>
    </row>
    <row r="1540" spans="1:8" ht="20.100000000000001" customHeight="1" x14ac:dyDescent="0.25">
      <c r="A1540" s="49">
        <v>2970000352</v>
      </c>
      <c r="B1540" s="49" t="s">
        <v>439</v>
      </c>
      <c r="C1540" s="49" t="s">
        <v>1668</v>
      </c>
      <c r="D1540" s="49" t="s">
        <v>16852</v>
      </c>
      <c r="E1540" s="49" t="s">
        <v>1649</v>
      </c>
      <c r="F1540" s="49">
        <v>131</v>
      </c>
      <c r="G1540" s="49">
        <v>132</v>
      </c>
      <c r="H1540" s="49">
        <f t="shared" si="24"/>
        <v>263</v>
      </c>
    </row>
    <row r="1541" spans="1:8" ht="20.100000000000001" customHeight="1" x14ac:dyDescent="0.25">
      <c r="A1541" s="49">
        <v>2970000353</v>
      </c>
      <c r="B1541" s="49" t="s">
        <v>11128</v>
      </c>
      <c r="C1541" s="49" t="s">
        <v>1668</v>
      </c>
      <c r="D1541" s="49" t="s">
        <v>16852</v>
      </c>
      <c r="E1541" s="49" t="s">
        <v>1649</v>
      </c>
      <c r="F1541" s="49">
        <v>5</v>
      </c>
      <c r="G1541" s="49">
        <v>0</v>
      </c>
      <c r="H1541" s="49">
        <f t="shared" si="24"/>
        <v>5</v>
      </c>
    </row>
    <row r="1542" spans="1:8" ht="20.100000000000001" customHeight="1" x14ac:dyDescent="0.25">
      <c r="A1542" s="49">
        <v>2970000356</v>
      </c>
      <c r="B1542" s="49" t="s">
        <v>11129</v>
      </c>
      <c r="C1542" s="49" t="s">
        <v>1668</v>
      </c>
      <c r="D1542" s="49" t="s">
        <v>16852</v>
      </c>
      <c r="E1542" s="49" t="s">
        <v>1649</v>
      </c>
      <c r="F1542" s="104">
        <v>6</v>
      </c>
      <c r="G1542" s="104">
        <v>6</v>
      </c>
      <c r="H1542" s="49">
        <f t="shared" si="24"/>
        <v>12</v>
      </c>
    </row>
    <row r="1543" spans="1:8" ht="20.100000000000001" customHeight="1" x14ac:dyDescent="0.25">
      <c r="A1543" s="49">
        <v>2970000357</v>
      </c>
      <c r="B1543" s="49" t="s">
        <v>440</v>
      </c>
      <c r="C1543" s="49" t="s">
        <v>1668</v>
      </c>
      <c r="D1543" s="49" t="s">
        <v>16852</v>
      </c>
      <c r="E1543" s="49" t="s">
        <v>1649</v>
      </c>
      <c r="F1543" s="104">
        <v>6</v>
      </c>
      <c r="G1543" s="104">
        <v>6</v>
      </c>
      <c r="H1543" s="49">
        <f t="shared" si="24"/>
        <v>12</v>
      </c>
    </row>
    <row r="1544" spans="1:8" ht="20.100000000000001" customHeight="1" x14ac:dyDescent="0.25">
      <c r="A1544" s="49">
        <v>2970000358</v>
      </c>
      <c r="B1544" s="49" t="s">
        <v>11130</v>
      </c>
      <c r="C1544" s="49" t="s">
        <v>1668</v>
      </c>
      <c r="D1544" s="49" t="s">
        <v>16852</v>
      </c>
      <c r="E1544" s="49" t="s">
        <v>1649</v>
      </c>
      <c r="F1544" s="49">
        <v>5</v>
      </c>
      <c r="G1544" s="49">
        <v>5</v>
      </c>
      <c r="H1544" s="49">
        <f t="shared" si="24"/>
        <v>10</v>
      </c>
    </row>
    <row r="1545" spans="1:8" ht="20.100000000000001" customHeight="1" x14ac:dyDescent="0.25">
      <c r="A1545" s="49">
        <v>2970000359</v>
      </c>
      <c r="B1545" s="49" t="s">
        <v>441</v>
      </c>
      <c r="C1545" s="49" t="s">
        <v>1668</v>
      </c>
      <c r="D1545" s="49" t="s">
        <v>16852</v>
      </c>
      <c r="E1545" s="49" t="s">
        <v>1649</v>
      </c>
      <c r="F1545" s="49">
        <v>197</v>
      </c>
      <c r="G1545" s="49">
        <v>30</v>
      </c>
      <c r="H1545" s="49">
        <f t="shared" si="24"/>
        <v>227</v>
      </c>
    </row>
    <row r="1546" spans="1:8" ht="20.100000000000001" customHeight="1" x14ac:dyDescent="0.25">
      <c r="A1546" s="49">
        <v>2970000360</v>
      </c>
      <c r="B1546" s="49" t="s">
        <v>11131</v>
      </c>
      <c r="C1546" s="49" t="s">
        <v>1668</v>
      </c>
      <c r="D1546" s="49" t="s">
        <v>16852</v>
      </c>
      <c r="E1546" s="49" t="s">
        <v>1649</v>
      </c>
      <c r="F1546" s="49">
        <v>25</v>
      </c>
      <c r="G1546" s="49">
        <v>35</v>
      </c>
      <c r="H1546" s="49">
        <f t="shared" si="24"/>
        <v>60</v>
      </c>
    </row>
    <row r="1547" spans="1:8" ht="20.100000000000001" customHeight="1" x14ac:dyDescent="0.25">
      <c r="A1547" s="49">
        <v>2970000361</v>
      </c>
      <c r="B1547" s="49" t="s">
        <v>11132</v>
      </c>
      <c r="C1547" s="49" t="s">
        <v>1668</v>
      </c>
      <c r="D1547" s="49" t="s">
        <v>16852</v>
      </c>
      <c r="E1547" s="49" t="s">
        <v>1649</v>
      </c>
      <c r="F1547" s="49">
        <v>0</v>
      </c>
      <c r="G1547" s="49">
        <v>166</v>
      </c>
      <c r="H1547" s="49">
        <f t="shared" si="24"/>
        <v>166</v>
      </c>
    </row>
    <row r="1548" spans="1:8" ht="20.100000000000001" customHeight="1" x14ac:dyDescent="0.25">
      <c r="A1548" s="49">
        <v>2970000364</v>
      </c>
      <c r="B1548" s="49" t="s">
        <v>11133</v>
      </c>
      <c r="C1548" s="49" t="s">
        <v>1668</v>
      </c>
      <c r="D1548" s="49" t="s">
        <v>16852</v>
      </c>
      <c r="E1548" s="49" t="s">
        <v>1649</v>
      </c>
      <c r="F1548" s="49">
        <v>1960</v>
      </c>
      <c r="G1548" s="49">
        <v>1280</v>
      </c>
      <c r="H1548" s="49">
        <f t="shared" si="24"/>
        <v>3240</v>
      </c>
    </row>
    <row r="1549" spans="1:8" ht="20.100000000000001" customHeight="1" x14ac:dyDescent="0.25">
      <c r="A1549" s="49">
        <v>2970000365</v>
      </c>
      <c r="B1549" s="49" t="s">
        <v>11134</v>
      </c>
      <c r="C1549" s="49" t="s">
        <v>1668</v>
      </c>
      <c r="D1549" s="49" t="s">
        <v>16852</v>
      </c>
      <c r="E1549" s="49" t="s">
        <v>1649</v>
      </c>
      <c r="F1549" s="49">
        <v>336</v>
      </c>
      <c r="G1549" s="49">
        <v>0</v>
      </c>
      <c r="H1549" s="49">
        <f t="shared" si="24"/>
        <v>336</v>
      </c>
    </row>
    <row r="1550" spans="1:8" ht="20.100000000000001" customHeight="1" x14ac:dyDescent="0.25">
      <c r="A1550" s="49">
        <v>2970000370</v>
      </c>
      <c r="B1550" s="49" t="s">
        <v>442</v>
      </c>
      <c r="C1550" s="49" t="s">
        <v>1668</v>
      </c>
      <c r="D1550" s="49" t="s">
        <v>16852</v>
      </c>
      <c r="E1550" s="49" t="s">
        <v>1649</v>
      </c>
      <c r="F1550" s="49">
        <v>66</v>
      </c>
      <c r="G1550" s="49">
        <v>0</v>
      </c>
      <c r="H1550" s="49">
        <f t="shared" si="24"/>
        <v>66</v>
      </c>
    </row>
    <row r="1551" spans="1:8" ht="20.100000000000001" customHeight="1" x14ac:dyDescent="0.25">
      <c r="A1551" s="49">
        <v>2970000372</v>
      </c>
      <c r="B1551" s="49" t="s">
        <v>11135</v>
      </c>
      <c r="C1551" s="49" t="s">
        <v>44</v>
      </c>
      <c r="D1551" s="49" t="s">
        <v>16852</v>
      </c>
      <c r="E1551" s="49" t="s">
        <v>1649</v>
      </c>
      <c r="F1551" s="49">
        <v>150</v>
      </c>
      <c r="G1551" s="49">
        <v>66</v>
      </c>
      <c r="H1551" s="49">
        <f t="shared" si="24"/>
        <v>216</v>
      </c>
    </row>
    <row r="1552" spans="1:8" ht="20.100000000000001" customHeight="1" x14ac:dyDescent="0.25">
      <c r="A1552" s="49">
        <v>2970000373</v>
      </c>
      <c r="B1552" s="49" t="s">
        <v>11136</v>
      </c>
      <c r="C1552" s="49" t="s">
        <v>1668</v>
      </c>
      <c r="D1552" s="49" t="s">
        <v>16852</v>
      </c>
      <c r="E1552" s="49" t="s">
        <v>1649</v>
      </c>
      <c r="F1552" s="49">
        <v>316</v>
      </c>
      <c r="G1552" s="49">
        <v>0</v>
      </c>
      <c r="H1552" s="49">
        <f t="shared" si="24"/>
        <v>316</v>
      </c>
    </row>
    <row r="1553" spans="1:8" ht="20.100000000000001" customHeight="1" x14ac:dyDescent="0.25">
      <c r="A1553" s="49">
        <v>2970000374</v>
      </c>
      <c r="B1553" s="49" t="s">
        <v>11137</v>
      </c>
      <c r="C1553" s="49" t="s">
        <v>1668</v>
      </c>
      <c r="D1553" s="49" t="s">
        <v>16852</v>
      </c>
      <c r="E1553" s="49" t="s">
        <v>1649</v>
      </c>
      <c r="F1553" s="49">
        <v>82</v>
      </c>
      <c r="G1553" s="49">
        <v>0</v>
      </c>
      <c r="H1553" s="49">
        <f t="shared" si="24"/>
        <v>82</v>
      </c>
    </row>
    <row r="1554" spans="1:8" ht="20.100000000000001" customHeight="1" x14ac:dyDescent="0.25">
      <c r="A1554" s="49">
        <v>2970000375</v>
      </c>
      <c r="B1554" s="49" t="s">
        <v>11138</v>
      </c>
      <c r="C1554" s="49" t="s">
        <v>1668</v>
      </c>
      <c r="D1554" s="49" t="s">
        <v>16852</v>
      </c>
      <c r="E1554" s="49" t="s">
        <v>1649</v>
      </c>
      <c r="F1554" s="49">
        <v>169</v>
      </c>
      <c r="G1554" s="49">
        <v>0</v>
      </c>
      <c r="H1554" s="49">
        <f t="shared" si="24"/>
        <v>169</v>
      </c>
    </row>
    <row r="1555" spans="1:8" ht="20.100000000000001" customHeight="1" x14ac:dyDescent="0.25">
      <c r="A1555" s="49">
        <v>2970000376</v>
      </c>
      <c r="B1555" s="49" t="s">
        <v>11139</v>
      </c>
      <c r="C1555" s="49" t="s">
        <v>1668</v>
      </c>
      <c r="D1555" s="49" t="s">
        <v>16852</v>
      </c>
      <c r="E1555" s="49" t="s">
        <v>1649</v>
      </c>
      <c r="F1555" s="49">
        <v>188</v>
      </c>
      <c r="G1555" s="49">
        <v>92</v>
      </c>
      <c r="H1555" s="49">
        <f t="shared" si="24"/>
        <v>280</v>
      </c>
    </row>
    <row r="1556" spans="1:8" ht="20.100000000000001" customHeight="1" x14ac:dyDescent="0.25">
      <c r="A1556" s="49">
        <v>2970000378</v>
      </c>
      <c r="B1556" s="49" t="s">
        <v>443</v>
      </c>
      <c r="C1556" s="49" t="s">
        <v>1668</v>
      </c>
      <c r="D1556" s="49" t="s">
        <v>16852</v>
      </c>
      <c r="E1556" s="49" t="s">
        <v>1649</v>
      </c>
      <c r="F1556" s="49">
        <v>10</v>
      </c>
      <c r="G1556" s="49">
        <v>0</v>
      </c>
      <c r="H1556" s="49">
        <f t="shared" si="24"/>
        <v>10</v>
      </c>
    </row>
    <row r="1557" spans="1:8" ht="20.100000000000001" customHeight="1" x14ac:dyDescent="0.25">
      <c r="A1557" s="49">
        <v>2970000379</v>
      </c>
      <c r="B1557" s="49" t="s">
        <v>11140</v>
      </c>
      <c r="C1557" s="49" t="s">
        <v>1668</v>
      </c>
      <c r="D1557" s="49" t="s">
        <v>16852</v>
      </c>
      <c r="E1557" s="49" t="s">
        <v>1649</v>
      </c>
      <c r="F1557" s="49">
        <v>300</v>
      </c>
      <c r="G1557" s="49">
        <v>505</v>
      </c>
      <c r="H1557" s="49">
        <f t="shared" si="24"/>
        <v>805</v>
      </c>
    </row>
    <row r="1558" spans="1:8" ht="20.100000000000001" customHeight="1" x14ac:dyDescent="0.25">
      <c r="A1558" s="49">
        <v>2970000380</v>
      </c>
      <c r="B1558" s="49" t="s">
        <v>11141</v>
      </c>
      <c r="C1558" s="49" t="s">
        <v>1668</v>
      </c>
      <c r="D1558" s="49" t="s">
        <v>16852</v>
      </c>
      <c r="E1558" s="49" t="s">
        <v>1649</v>
      </c>
      <c r="F1558" s="49">
        <v>35</v>
      </c>
      <c r="G1558" s="49">
        <v>25</v>
      </c>
      <c r="H1558" s="49">
        <f t="shared" si="24"/>
        <v>60</v>
      </c>
    </row>
    <row r="1559" spans="1:8" ht="20.100000000000001" customHeight="1" x14ac:dyDescent="0.25">
      <c r="A1559" s="49">
        <v>2970000381</v>
      </c>
      <c r="B1559" s="49" t="s">
        <v>11142</v>
      </c>
      <c r="C1559" s="49" t="s">
        <v>1668</v>
      </c>
      <c r="D1559" s="49" t="s">
        <v>16852</v>
      </c>
      <c r="E1559" s="49" t="s">
        <v>1649</v>
      </c>
      <c r="F1559" s="49">
        <v>87</v>
      </c>
      <c r="G1559" s="49">
        <v>25</v>
      </c>
      <c r="H1559" s="49">
        <f t="shared" si="24"/>
        <v>112</v>
      </c>
    </row>
    <row r="1560" spans="1:8" ht="20.100000000000001" customHeight="1" x14ac:dyDescent="0.25">
      <c r="A1560" s="49">
        <v>2970000382</v>
      </c>
      <c r="B1560" s="49" t="s">
        <v>11143</v>
      </c>
      <c r="C1560" s="49" t="s">
        <v>1668</v>
      </c>
      <c r="D1560" s="49" t="s">
        <v>16852</v>
      </c>
      <c r="E1560" s="49" t="s">
        <v>1649</v>
      </c>
      <c r="F1560" s="49">
        <v>35</v>
      </c>
      <c r="G1560" s="49">
        <v>20</v>
      </c>
      <c r="H1560" s="49">
        <f t="shared" si="24"/>
        <v>55</v>
      </c>
    </row>
    <row r="1561" spans="1:8" ht="20.100000000000001" customHeight="1" x14ac:dyDescent="0.25">
      <c r="A1561" s="49">
        <v>2970000383</v>
      </c>
      <c r="B1561" s="49" t="s">
        <v>11144</v>
      </c>
      <c r="C1561" s="49" t="s">
        <v>1668</v>
      </c>
      <c r="D1561" s="49" t="s">
        <v>16852</v>
      </c>
      <c r="E1561" s="49" t="s">
        <v>1649</v>
      </c>
      <c r="F1561" s="49">
        <v>12</v>
      </c>
      <c r="G1561" s="49">
        <v>15</v>
      </c>
      <c r="H1561" s="49">
        <f t="shared" si="24"/>
        <v>27</v>
      </c>
    </row>
    <row r="1562" spans="1:8" ht="20.100000000000001" customHeight="1" x14ac:dyDescent="0.25">
      <c r="A1562" s="49">
        <v>2970000387</v>
      </c>
      <c r="B1562" s="49" t="s">
        <v>11145</v>
      </c>
      <c r="C1562" s="49" t="s">
        <v>1668</v>
      </c>
      <c r="D1562" s="49" t="s">
        <v>16852</v>
      </c>
      <c r="E1562" s="49" t="s">
        <v>1649</v>
      </c>
      <c r="F1562" s="49">
        <v>261</v>
      </c>
      <c r="G1562" s="49">
        <v>156</v>
      </c>
      <c r="H1562" s="49">
        <f t="shared" si="24"/>
        <v>417</v>
      </c>
    </row>
    <row r="1563" spans="1:8" ht="20.100000000000001" customHeight="1" x14ac:dyDescent="0.25">
      <c r="A1563" s="49">
        <v>2970000388</v>
      </c>
      <c r="B1563" s="49" t="s">
        <v>11146</v>
      </c>
      <c r="C1563" s="49" t="s">
        <v>1668</v>
      </c>
      <c r="D1563" s="49" t="s">
        <v>16852</v>
      </c>
      <c r="E1563" s="49" t="s">
        <v>1649</v>
      </c>
      <c r="F1563" s="49">
        <v>0</v>
      </c>
      <c r="G1563" s="49">
        <v>3</v>
      </c>
      <c r="H1563" s="49">
        <f t="shared" si="24"/>
        <v>3</v>
      </c>
    </row>
    <row r="1564" spans="1:8" ht="20.100000000000001" customHeight="1" x14ac:dyDescent="0.25">
      <c r="A1564" s="49">
        <v>2970000389</v>
      </c>
      <c r="B1564" s="49" t="s">
        <v>444</v>
      </c>
      <c r="C1564" s="49" t="s">
        <v>1668</v>
      </c>
      <c r="D1564" s="49" t="s">
        <v>16852</v>
      </c>
      <c r="E1564" s="49" t="s">
        <v>1649</v>
      </c>
      <c r="F1564" s="49">
        <v>3</v>
      </c>
      <c r="G1564" s="49">
        <v>139</v>
      </c>
      <c r="H1564" s="49">
        <f t="shared" si="24"/>
        <v>142</v>
      </c>
    </row>
    <row r="1565" spans="1:8" ht="20.100000000000001" customHeight="1" x14ac:dyDescent="0.25">
      <c r="A1565" s="49">
        <v>2970000390</v>
      </c>
      <c r="B1565" s="49" t="s">
        <v>11147</v>
      </c>
      <c r="C1565" s="49" t="s">
        <v>1668</v>
      </c>
      <c r="D1565" s="49" t="s">
        <v>16852</v>
      </c>
      <c r="E1565" s="49" t="s">
        <v>1649</v>
      </c>
      <c r="F1565" s="49">
        <v>185</v>
      </c>
      <c r="G1565" s="49">
        <v>95</v>
      </c>
      <c r="H1565" s="49">
        <f t="shared" si="24"/>
        <v>280</v>
      </c>
    </row>
    <row r="1566" spans="1:8" ht="20.100000000000001" customHeight="1" x14ac:dyDescent="0.25">
      <c r="A1566" s="49">
        <v>2970000391</v>
      </c>
      <c r="B1566" s="49" t="s">
        <v>11148</v>
      </c>
      <c r="C1566" s="49" t="s">
        <v>1668</v>
      </c>
      <c r="D1566" s="49" t="s">
        <v>16852</v>
      </c>
      <c r="E1566" s="49" t="s">
        <v>1649</v>
      </c>
      <c r="F1566" s="49">
        <v>0</v>
      </c>
      <c r="G1566" s="49">
        <v>15</v>
      </c>
      <c r="H1566" s="49">
        <f t="shared" si="24"/>
        <v>15</v>
      </c>
    </row>
    <row r="1567" spans="1:8" ht="20.100000000000001" customHeight="1" x14ac:dyDescent="0.25">
      <c r="A1567" s="49">
        <v>2970000392</v>
      </c>
      <c r="B1567" s="49" t="s">
        <v>11149</v>
      </c>
      <c r="C1567" s="49" t="s">
        <v>1668</v>
      </c>
      <c r="D1567" s="49" t="s">
        <v>16852</v>
      </c>
      <c r="E1567" s="49" t="s">
        <v>1649</v>
      </c>
      <c r="F1567" s="49">
        <v>45</v>
      </c>
      <c r="G1567" s="49">
        <v>35</v>
      </c>
      <c r="H1567" s="49">
        <f t="shared" si="24"/>
        <v>80</v>
      </c>
    </row>
    <row r="1568" spans="1:8" ht="20.100000000000001" customHeight="1" x14ac:dyDescent="0.25">
      <c r="A1568" s="49">
        <v>2970000393</v>
      </c>
      <c r="B1568" s="49" t="s">
        <v>11150</v>
      </c>
      <c r="C1568" s="49" t="s">
        <v>1668</v>
      </c>
      <c r="D1568" s="49" t="s">
        <v>16852</v>
      </c>
      <c r="E1568" s="49" t="s">
        <v>1649</v>
      </c>
      <c r="F1568" s="104">
        <v>6</v>
      </c>
      <c r="G1568" s="104">
        <v>6</v>
      </c>
      <c r="H1568" s="49">
        <f t="shared" si="24"/>
        <v>12</v>
      </c>
    </row>
    <row r="1569" spans="1:8" ht="20.100000000000001" customHeight="1" x14ac:dyDescent="0.25">
      <c r="A1569" s="49">
        <v>2970000394</v>
      </c>
      <c r="B1569" s="49" t="s">
        <v>11151</v>
      </c>
      <c r="C1569" s="49" t="s">
        <v>1668</v>
      </c>
      <c r="D1569" s="49" t="s">
        <v>16852</v>
      </c>
      <c r="E1569" s="49" t="s">
        <v>1649</v>
      </c>
      <c r="F1569" s="49">
        <v>775</v>
      </c>
      <c r="G1569" s="49">
        <v>760</v>
      </c>
      <c r="H1569" s="49">
        <f t="shared" si="24"/>
        <v>1535</v>
      </c>
    </row>
    <row r="1570" spans="1:8" ht="20.100000000000001" customHeight="1" x14ac:dyDescent="0.25">
      <c r="A1570" s="49">
        <v>2970000395</v>
      </c>
      <c r="B1570" s="49" t="s">
        <v>445</v>
      </c>
      <c r="C1570" s="49" t="s">
        <v>1668</v>
      </c>
      <c r="D1570" s="49" t="s">
        <v>16852</v>
      </c>
      <c r="E1570" s="49" t="s">
        <v>1649</v>
      </c>
      <c r="F1570" s="49">
        <v>3</v>
      </c>
      <c r="G1570" s="49">
        <v>0</v>
      </c>
      <c r="H1570" s="49">
        <f t="shared" si="24"/>
        <v>3</v>
      </c>
    </row>
    <row r="1571" spans="1:8" ht="20.100000000000001" customHeight="1" x14ac:dyDescent="0.25">
      <c r="A1571" s="49">
        <v>2970000397</v>
      </c>
      <c r="B1571" s="49" t="s">
        <v>446</v>
      </c>
      <c r="C1571" s="49" t="s">
        <v>1668</v>
      </c>
      <c r="D1571" s="49" t="s">
        <v>16852</v>
      </c>
      <c r="E1571" s="49" t="s">
        <v>1649</v>
      </c>
      <c r="F1571" s="49">
        <v>193</v>
      </c>
      <c r="G1571" s="49">
        <v>0</v>
      </c>
      <c r="H1571" s="49">
        <f t="shared" si="24"/>
        <v>193</v>
      </c>
    </row>
    <row r="1572" spans="1:8" ht="20.100000000000001" customHeight="1" x14ac:dyDescent="0.25">
      <c r="A1572" s="49">
        <v>2970000398</v>
      </c>
      <c r="B1572" s="49" t="s">
        <v>11152</v>
      </c>
      <c r="C1572" s="49" t="s">
        <v>1668</v>
      </c>
      <c r="D1572" s="49" t="s">
        <v>16852</v>
      </c>
      <c r="E1572" s="49" t="s">
        <v>1649</v>
      </c>
      <c r="F1572" s="104">
        <v>6</v>
      </c>
      <c r="G1572" s="104">
        <v>6</v>
      </c>
      <c r="H1572" s="49">
        <f t="shared" si="24"/>
        <v>12</v>
      </c>
    </row>
    <row r="1573" spans="1:8" ht="20.100000000000001" customHeight="1" x14ac:dyDescent="0.25">
      <c r="A1573" s="49">
        <v>2970000399</v>
      </c>
      <c r="B1573" s="49" t="s">
        <v>11153</v>
      </c>
      <c r="C1573" s="49" t="s">
        <v>1668</v>
      </c>
      <c r="D1573" s="49" t="s">
        <v>16852</v>
      </c>
      <c r="E1573" s="49" t="s">
        <v>1649</v>
      </c>
      <c r="F1573" s="104">
        <v>6</v>
      </c>
      <c r="G1573" s="104">
        <v>6</v>
      </c>
      <c r="H1573" s="49">
        <f t="shared" si="24"/>
        <v>12</v>
      </c>
    </row>
    <row r="1574" spans="1:8" ht="20.100000000000001" customHeight="1" x14ac:dyDescent="0.25">
      <c r="A1574" s="49">
        <v>2970000402</v>
      </c>
      <c r="B1574" s="49" t="s">
        <v>11154</v>
      </c>
      <c r="C1574" s="49" t="s">
        <v>1668</v>
      </c>
      <c r="D1574" s="49" t="s">
        <v>16852</v>
      </c>
      <c r="E1574" s="49" t="s">
        <v>1649</v>
      </c>
      <c r="F1574" s="49">
        <v>0</v>
      </c>
      <c r="G1574" s="49">
        <v>1</v>
      </c>
      <c r="H1574" s="49">
        <f t="shared" si="24"/>
        <v>1</v>
      </c>
    </row>
    <row r="1575" spans="1:8" ht="20.100000000000001" customHeight="1" x14ac:dyDescent="0.25">
      <c r="A1575" s="49">
        <v>2970000403</v>
      </c>
      <c r="B1575" s="49" t="s">
        <v>11155</v>
      </c>
      <c r="C1575" s="49" t="s">
        <v>1668</v>
      </c>
      <c r="D1575" s="49" t="s">
        <v>16852</v>
      </c>
      <c r="E1575" s="49" t="s">
        <v>1649</v>
      </c>
      <c r="F1575" s="49">
        <v>0</v>
      </c>
      <c r="G1575" s="49">
        <v>2</v>
      </c>
      <c r="H1575" s="49">
        <f t="shared" si="24"/>
        <v>2</v>
      </c>
    </row>
    <row r="1576" spans="1:8" ht="20.100000000000001" customHeight="1" x14ac:dyDescent="0.25">
      <c r="A1576" s="49">
        <v>2970000405</v>
      </c>
      <c r="B1576" s="49" t="s">
        <v>11156</v>
      </c>
      <c r="C1576" s="49" t="s">
        <v>1668</v>
      </c>
      <c r="D1576" s="49" t="s">
        <v>16852</v>
      </c>
      <c r="E1576" s="49" t="s">
        <v>1649</v>
      </c>
      <c r="F1576" s="49">
        <v>10</v>
      </c>
      <c r="G1576" s="49">
        <v>0</v>
      </c>
      <c r="H1576" s="49">
        <f t="shared" si="24"/>
        <v>10</v>
      </c>
    </row>
    <row r="1577" spans="1:8" ht="20.100000000000001" customHeight="1" x14ac:dyDescent="0.25">
      <c r="A1577" s="49">
        <v>2970000406</v>
      </c>
      <c r="B1577" s="49" t="s">
        <v>11157</v>
      </c>
      <c r="C1577" s="49" t="s">
        <v>1668</v>
      </c>
      <c r="D1577" s="49" t="s">
        <v>16852</v>
      </c>
      <c r="E1577" s="49" t="s">
        <v>1649</v>
      </c>
      <c r="F1577" s="49">
        <v>30</v>
      </c>
      <c r="G1577" s="49">
        <v>0</v>
      </c>
      <c r="H1577" s="49">
        <f t="shared" si="24"/>
        <v>30</v>
      </c>
    </row>
    <row r="1578" spans="1:8" ht="20.100000000000001" customHeight="1" x14ac:dyDescent="0.25">
      <c r="A1578" s="49">
        <v>2970000412</v>
      </c>
      <c r="B1578" s="49" t="s">
        <v>11158</v>
      </c>
      <c r="C1578" s="49" t="s">
        <v>1668</v>
      </c>
      <c r="D1578" s="49" t="s">
        <v>16852</v>
      </c>
      <c r="E1578" s="49" t="s">
        <v>1649</v>
      </c>
      <c r="F1578" s="49">
        <v>10</v>
      </c>
      <c r="G1578" s="49">
        <v>0</v>
      </c>
      <c r="H1578" s="49">
        <f t="shared" si="24"/>
        <v>10</v>
      </c>
    </row>
    <row r="1579" spans="1:8" ht="20.100000000000001" customHeight="1" x14ac:dyDescent="0.25">
      <c r="A1579" s="49">
        <v>2970000415</v>
      </c>
      <c r="B1579" s="49" t="s">
        <v>11159</v>
      </c>
      <c r="C1579" s="49" t="s">
        <v>1668</v>
      </c>
      <c r="D1579" s="49" t="s">
        <v>16852</v>
      </c>
      <c r="E1579" s="49" t="s">
        <v>1649</v>
      </c>
      <c r="F1579" s="49">
        <v>212</v>
      </c>
      <c r="G1579" s="49">
        <v>47</v>
      </c>
      <c r="H1579" s="49">
        <f t="shared" si="24"/>
        <v>259</v>
      </c>
    </row>
    <row r="1580" spans="1:8" ht="20.100000000000001" customHeight="1" x14ac:dyDescent="0.25">
      <c r="A1580" s="49">
        <v>2970000416</v>
      </c>
      <c r="B1580" s="49" t="s">
        <v>447</v>
      </c>
      <c r="C1580" s="49" t="s">
        <v>1668</v>
      </c>
      <c r="D1580" s="49" t="s">
        <v>16852</v>
      </c>
      <c r="E1580" s="49" t="s">
        <v>1649</v>
      </c>
      <c r="F1580" s="49">
        <v>56</v>
      </c>
      <c r="G1580" s="49">
        <v>10</v>
      </c>
      <c r="H1580" s="49">
        <f t="shared" si="24"/>
        <v>66</v>
      </c>
    </row>
    <row r="1581" spans="1:8" ht="20.100000000000001" customHeight="1" x14ac:dyDescent="0.25">
      <c r="A1581" s="49">
        <v>2970000422</v>
      </c>
      <c r="B1581" s="49" t="s">
        <v>11160</v>
      </c>
      <c r="C1581" s="49" t="s">
        <v>1668</v>
      </c>
      <c r="D1581" s="49" t="s">
        <v>16852</v>
      </c>
      <c r="E1581" s="49" t="s">
        <v>1649</v>
      </c>
      <c r="F1581" s="49">
        <v>55</v>
      </c>
      <c r="G1581" s="49">
        <v>45</v>
      </c>
      <c r="H1581" s="49">
        <f t="shared" si="24"/>
        <v>100</v>
      </c>
    </row>
    <row r="1582" spans="1:8" ht="20.100000000000001" customHeight="1" x14ac:dyDescent="0.25">
      <c r="A1582" s="49">
        <v>2970000426</v>
      </c>
      <c r="B1582" s="49" t="s">
        <v>11161</v>
      </c>
      <c r="C1582" s="49" t="s">
        <v>44</v>
      </c>
      <c r="D1582" s="49" t="s">
        <v>16852</v>
      </c>
      <c r="E1582" s="49" t="s">
        <v>1649</v>
      </c>
      <c r="F1582" s="49">
        <v>907</v>
      </c>
      <c r="G1582" s="49">
        <v>510</v>
      </c>
      <c r="H1582" s="49">
        <f t="shared" si="24"/>
        <v>1417</v>
      </c>
    </row>
    <row r="1583" spans="1:8" ht="20.100000000000001" customHeight="1" x14ac:dyDescent="0.25">
      <c r="A1583" s="49">
        <v>2970000427</v>
      </c>
      <c r="B1583" s="49" t="s">
        <v>448</v>
      </c>
      <c r="C1583" s="49" t="s">
        <v>1668</v>
      </c>
      <c r="D1583" s="49" t="s">
        <v>16852</v>
      </c>
      <c r="E1583" s="49" t="s">
        <v>1649</v>
      </c>
      <c r="F1583" s="49">
        <v>34</v>
      </c>
      <c r="G1583" s="49">
        <v>0</v>
      </c>
      <c r="H1583" s="49">
        <f t="shared" si="24"/>
        <v>34</v>
      </c>
    </row>
    <row r="1584" spans="1:8" ht="20.100000000000001" customHeight="1" x14ac:dyDescent="0.25">
      <c r="A1584" s="49">
        <v>2970000428</v>
      </c>
      <c r="B1584" s="49" t="s">
        <v>449</v>
      </c>
      <c r="C1584" s="49" t="s">
        <v>1668</v>
      </c>
      <c r="D1584" s="49" t="s">
        <v>16852</v>
      </c>
      <c r="E1584" s="49" t="s">
        <v>1649</v>
      </c>
      <c r="F1584" s="49">
        <v>71</v>
      </c>
      <c r="G1584" s="49">
        <v>0</v>
      </c>
      <c r="H1584" s="49">
        <f t="shared" si="24"/>
        <v>71</v>
      </c>
    </row>
    <row r="1585" spans="1:8" ht="20.100000000000001" customHeight="1" x14ac:dyDescent="0.25">
      <c r="A1585" s="49">
        <v>2970000432</v>
      </c>
      <c r="B1585" s="49" t="s">
        <v>450</v>
      </c>
      <c r="C1585" s="49" t="s">
        <v>1668</v>
      </c>
      <c r="D1585" s="49" t="s">
        <v>16852</v>
      </c>
      <c r="E1585" s="49" t="s">
        <v>1649</v>
      </c>
      <c r="F1585" s="49">
        <v>35</v>
      </c>
      <c r="G1585" s="49">
        <v>0</v>
      </c>
      <c r="H1585" s="49">
        <f t="shared" si="24"/>
        <v>35</v>
      </c>
    </row>
    <row r="1586" spans="1:8" ht="20.100000000000001" customHeight="1" x14ac:dyDescent="0.25">
      <c r="A1586" s="49">
        <v>2970000433</v>
      </c>
      <c r="B1586" s="49" t="s">
        <v>451</v>
      </c>
      <c r="C1586" s="49" t="s">
        <v>1668</v>
      </c>
      <c r="D1586" s="49" t="s">
        <v>16852</v>
      </c>
      <c r="E1586" s="49" t="s">
        <v>1649</v>
      </c>
      <c r="F1586" s="49">
        <v>45</v>
      </c>
      <c r="G1586" s="49">
        <v>0</v>
      </c>
      <c r="H1586" s="49">
        <f t="shared" si="24"/>
        <v>45</v>
      </c>
    </row>
    <row r="1587" spans="1:8" ht="20.100000000000001" customHeight="1" x14ac:dyDescent="0.25">
      <c r="A1587" s="49">
        <v>2970000435</v>
      </c>
      <c r="B1587" s="49" t="s">
        <v>11162</v>
      </c>
      <c r="C1587" s="49" t="s">
        <v>1668</v>
      </c>
      <c r="D1587" s="49" t="s">
        <v>16852</v>
      </c>
      <c r="E1587" s="49" t="s">
        <v>1649</v>
      </c>
      <c r="F1587" s="49">
        <v>18</v>
      </c>
      <c r="G1587" s="49">
        <v>0</v>
      </c>
      <c r="H1587" s="49">
        <f t="shared" si="24"/>
        <v>18</v>
      </c>
    </row>
    <row r="1588" spans="1:8" ht="20.100000000000001" customHeight="1" x14ac:dyDescent="0.25">
      <c r="A1588" s="49">
        <v>2970000438</v>
      </c>
      <c r="B1588" s="49" t="s">
        <v>11163</v>
      </c>
      <c r="C1588" s="49" t="s">
        <v>1668</v>
      </c>
      <c r="D1588" s="49" t="s">
        <v>16852</v>
      </c>
      <c r="E1588" s="49" t="s">
        <v>1649</v>
      </c>
      <c r="F1588" s="49">
        <v>3</v>
      </c>
      <c r="G1588" s="49">
        <v>0</v>
      </c>
      <c r="H1588" s="49">
        <f t="shared" si="24"/>
        <v>3</v>
      </c>
    </row>
    <row r="1589" spans="1:8" ht="20.100000000000001" customHeight="1" x14ac:dyDescent="0.25">
      <c r="A1589" s="49">
        <v>2970000439</v>
      </c>
      <c r="B1589" s="49" t="s">
        <v>11164</v>
      </c>
      <c r="C1589" s="49" t="s">
        <v>1668</v>
      </c>
      <c r="D1589" s="49" t="s">
        <v>16852</v>
      </c>
      <c r="E1589" s="49" t="s">
        <v>1649</v>
      </c>
      <c r="F1589" s="49">
        <v>1</v>
      </c>
      <c r="G1589" s="49">
        <v>0</v>
      </c>
      <c r="H1589" s="49">
        <f t="shared" si="24"/>
        <v>1</v>
      </c>
    </row>
    <row r="1590" spans="1:8" ht="20.100000000000001" customHeight="1" x14ac:dyDescent="0.25">
      <c r="A1590" s="49">
        <v>2970000440</v>
      </c>
      <c r="B1590" s="49" t="s">
        <v>11165</v>
      </c>
      <c r="C1590" s="49" t="s">
        <v>1668</v>
      </c>
      <c r="D1590" s="49" t="s">
        <v>16852</v>
      </c>
      <c r="E1590" s="49" t="s">
        <v>1649</v>
      </c>
      <c r="F1590" s="104">
        <v>6</v>
      </c>
      <c r="G1590" s="104">
        <v>6</v>
      </c>
      <c r="H1590" s="49">
        <f t="shared" si="24"/>
        <v>12</v>
      </c>
    </row>
    <row r="1591" spans="1:8" ht="20.100000000000001" customHeight="1" x14ac:dyDescent="0.25">
      <c r="A1591" s="49">
        <v>2970000441</v>
      </c>
      <c r="B1591" s="49" t="s">
        <v>11166</v>
      </c>
      <c r="C1591" s="49" t="s">
        <v>1668</v>
      </c>
      <c r="D1591" s="49" t="s">
        <v>16852</v>
      </c>
      <c r="E1591" s="49" t="s">
        <v>1649</v>
      </c>
      <c r="F1591" s="49">
        <v>10</v>
      </c>
      <c r="G1591" s="49">
        <v>0</v>
      </c>
      <c r="H1591" s="49">
        <f t="shared" si="24"/>
        <v>10</v>
      </c>
    </row>
    <row r="1592" spans="1:8" ht="20.100000000000001" customHeight="1" x14ac:dyDescent="0.25">
      <c r="A1592" s="49">
        <v>2970000442</v>
      </c>
      <c r="B1592" s="49" t="s">
        <v>11167</v>
      </c>
      <c r="C1592" s="49" t="s">
        <v>1668</v>
      </c>
      <c r="D1592" s="49" t="s">
        <v>16852</v>
      </c>
      <c r="E1592" s="49" t="s">
        <v>1649</v>
      </c>
      <c r="F1592" s="104">
        <v>6</v>
      </c>
      <c r="G1592" s="104">
        <v>6</v>
      </c>
      <c r="H1592" s="49">
        <f t="shared" si="24"/>
        <v>12</v>
      </c>
    </row>
    <row r="1593" spans="1:8" ht="20.100000000000001" customHeight="1" x14ac:dyDescent="0.25">
      <c r="A1593" s="49">
        <v>2970000443</v>
      </c>
      <c r="B1593" s="49" t="s">
        <v>452</v>
      </c>
      <c r="C1593" s="49" t="s">
        <v>1668</v>
      </c>
      <c r="D1593" s="49" t="s">
        <v>16852</v>
      </c>
      <c r="E1593" s="49" t="s">
        <v>1649</v>
      </c>
      <c r="F1593" s="49">
        <v>1900</v>
      </c>
      <c r="G1593" s="49">
        <v>600</v>
      </c>
      <c r="H1593" s="49">
        <f t="shared" si="24"/>
        <v>2500</v>
      </c>
    </row>
    <row r="1594" spans="1:8" ht="20.100000000000001" customHeight="1" x14ac:dyDescent="0.25">
      <c r="A1594" s="49">
        <v>2970000444</v>
      </c>
      <c r="B1594" s="49" t="s">
        <v>453</v>
      </c>
      <c r="C1594" s="49" t="s">
        <v>1668</v>
      </c>
      <c r="D1594" s="49" t="s">
        <v>16852</v>
      </c>
      <c r="E1594" s="49" t="s">
        <v>1649</v>
      </c>
      <c r="F1594" s="49">
        <v>1800</v>
      </c>
      <c r="G1594" s="49">
        <v>800</v>
      </c>
      <c r="H1594" s="49">
        <f t="shared" si="24"/>
        <v>2600</v>
      </c>
    </row>
    <row r="1595" spans="1:8" ht="20.100000000000001" customHeight="1" x14ac:dyDescent="0.25">
      <c r="A1595" s="49">
        <v>2970000445</v>
      </c>
      <c r="B1595" s="49" t="s">
        <v>454</v>
      </c>
      <c r="C1595" s="49" t="s">
        <v>1668</v>
      </c>
      <c r="D1595" s="49" t="s">
        <v>16852</v>
      </c>
      <c r="E1595" s="49" t="s">
        <v>1649</v>
      </c>
      <c r="F1595" s="49">
        <v>10300</v>
      </c>
      <c r="G1595" s="49">
        <v>17200</v>
      </c>
      <c r="H1595" s="49">
        <f t="shared" si="24"/>
        <v>27500</v>
      </c>
    </row>
    <row r="1596" spans="1:8" ht="20.100000000000001" customHeight="1" x14ac:dyDescent="0.25">
      <c r="A1596" s="49">
        <v>2970000446</v>
      </c>
      <c r="B1596" s="49" t="s">
        <v>455</v>
      </c>
      <c r="C1596" s="49" t="s">
        <v>1668</v>
      </c>
      <c r="D1596" s="49" t="s">
        <v>16852</v>
      </c>
      <c r="E1596" s="49" t="s">
        <v>1649</v>
      </c>
      <c r="F1596" s="49">
        <v>41300</v>
      </c>
      <c r="G1596" s="49">
        <v>6000</v>
      </c>
      <c r="H1596" s="49">
        <f t="shared" si="24"/>
        <v>47300</v>
      </c>
    </row>
    <row r="1597" spans="1:8" ht="20.100000000000001" customHeight="1" x14ac:dyDescent="0.25">
      <c r="A1597" s="49">
        <v>2970000447</v>
      </c>
      <c r="B1597" s="49" t="s">
        <v>11168</v>
      </c>
      <c r="C1597" s="49" t="s">
        <v>1668</v>
      </c>
      <c r="D1597" s="49" t="s">
        <v>16852</v>
      </c>
      <c r="E1597" s="49" t="s">
        <v>1649</v>
      </c>
      <c r="F1597" s="49">
        <v>55900</v>
      </c>
      <c r="G1597" s="49">
        <v>39200</v>
      </c>
      <c r="H1597" s="49">
        <f t="shared" si="24"/>
        <v>95100</v>
      </c>
    </row>
    <row r="1598" spans="1:8" ht="20.100000000000001" customHeight="1" x14ac:dyDescent="0.25">
      <c r="A1598" s="49">
        <v>2970000448</v>
      </c>
      <c r="B1598" s="49" t="s">
        <v>11169</v>
      </c>
      <c r="C1598" s="49" t="s">
        <v>1668</v>
      </c>
      <c r="D1598" s="49" t="s">
        <v>16852</v>
      </c>
      <c r="E1598" s="49" t="s">
        <v>1649</v>
      </c>
      <c r="F1598" s="49">
        <v>33900</v>
      </c>
      <c r="G1598" s="49">
        <v>14700</v>
      </c>
      <c r="H1598" s="49">
        <f t="shared" si="24"/>
        <v>48600</v>
      </c>
    </row>
    <row r="1599" spans="1:8" ht="20.100000000000001" customHeight="1" x14ac:dyDescent="0.25">
      <c r="A1599" s="49">
        <v>2970000449</v>
      </c>
      <c r="B1599" s="49" t="s">
        <v>11170</v>
      </c>
      <c r="C1599" s="49" t="s">
        <v>1668</v>
      </c>
      <c r="D1599" s="49" t="s">
        <v>16852</v>
      </c>
      <c r="E1599" s="49" t="s">
        <v>1649</v>
      </c>
      <c r="F1599" s="49">
        <v>1750</v>
      </c>
      <c r="G1599" s="49">
        <v>0</v>
      </c>
      <c r="H1599" s="49">
        <f t="shared" si="24"/>
        <v>1750</v>
      </c>
    </row>
    <row r="1600" spans="1:8" ht="20.100000000000001" customHeight="1" x14ac:dyDescent="0.25">
      <c r="A1600" s="49">
        <v>2970000452</v>
      </c>
      <c r="B1600" s="49" t="s">
        <v>456</v>
      </c>
      <c r="C1600" s="49" t="s">
        <v>1668</v>
      </c>
      <c r="D1600" s="49" t="s">
        <v>16852</v>
      </c>
      <c r="E1600" s="49" t="s">
        <v>1649</v>
      </c>
      <c r="F1600" s="49">
        <v>7</v>
      </c>
      <c r="G1600" s="49">
        <v>0</v>
      </c>
      <c r="H1600" s="49">
        <f t="shared" si="24"/>
        <v>7</v>
      </c>
    </row>
    <row r="1601" spans="1:8" ht="20.100000000000001" customHeight="1" x14ac:dyDescent="0.25">
      <c r="A1601" s="49">
        <v>2970000455</v>
      </c>
      <c r="B1601" s="49" t="s">
        <v>457</v>
      </c>
      <c r="C1601" s="49" t="s">
        <v>1668</v>
      </c>
      <c r="D1601" s="49" t="s">
        <v>16852</v>
      </c>
      <c r="E1601" s="49" t="s">
        <v>1650</v>
      </c>
      <c r="F1601" s="104">
        <v>6</v>
      </c>
      <c r="G1601" s="104">
        <v>6</v>
      </c>
      <c r="H1601" s="49">
        <f t="shared" si="24"/>
        <v>12</v>
      </c>
    </row>
    <row r="1602" spans="1:8" ht="20.100000000000001" customHeight="1" x14ac:dyDescent="0.25">
      <c r="A1602" s="49">
        <v>2970000456</v>
      </c>
      <c r="B1602" s="49" t="s">
        <v>11171</v>
      </c>
      <c r="C1602" s="49" t="s">
        <v>1668</v>
      </c>
      <c r="D1602" s="49" t="s">
        <v>16852</v>
      </c>
      <c r="E1602" s="49" t="s">
        <v>1650</v>
      </c>
      <c r="F1602" s="104">
        <v>6</v>
      </c>
      <c r="G1602" s="104">
        <v>6</v>
      </c>
      <c r="H1602" s="49">
        <f t="shared" ref="H1602:H1665" si="25">F1602+G1602</f>
        <v>12</v>
      </c>
    </row>
    <row r="1603" spans="1:8" ht="20.100000000000001" customHeight="1" x14ac:dyDescent="0.25">
      <c r="A1603" s="49">
        <v>2970000457</v>
      </c>
      <c r="B1603" s="49" t="s">
        <v>11172</v>
      </c>
      <c r="C1603" s="49" t="s">
        <v>1668</v>
      </c>
      <c r="D1603" s="49" t="s">
        <v>16852</v>
      </c>
      <c r="E1603" s="49" t="s">
        <v>1650</v>
      </c>
      <c r="F1603" s="49">
        <v>24</v>
      </c>
      <c r="G1603" s="49">
        <v>0</v>
      </c>
      <c r="H1603" s="49">
        <f t="shared" si="25"/>
        <v>24</v>
      </c>
    </row>
    <row r="1604" spans="1:8" ht="20.100000000000001" customHeight="1" x14ac:dyDescent="0.25">
      <c r="A1604" s="49">
        <v>2970000458</v>
      </c>
      <c r="B1604" s="49" t="s">
        <v>458</v>
      </c>
      <c r="C1604" s="49" t="s">
        <v>1668</v>
      </c>
      <c r="D1604" s="49" t="s">
        <v>16852</v>
      </c>
      <c r="E1604" s="49" t="s">
        <v>1650</v>
      </c>
      <c r="F1604" s="49">
        <v>120</v>
      </c>
      <c r="G1604" s="49">
        <v>0</v>
      </c>
      <c r="H1604" s="49">
        <f t="shared" si="25"/>
        <v>120</v>
      </c>
    </row>
    <row r="1605" spans="1:8" ht="20.100000000000001" customHeight="1" x14ac:dyDescent="0.25">
      <c r="A1605" s="49">
        <v>2970000459</v>
      </c>
      <c r="B1605" s="49" t="s">
        <v>459</v>
      </c>
      <c r="C1605" s="49" t="s">
        <v>1668</v>
      </c>
      <c r="D1605" s="49" t="s">
        <v>16852</v>
      </c>
      <c r="E1605" s="49" t="s">
        <v>1650</v>
      </c>
      <c r="F1605" s="49">
        <v>36</v>
      </c>
      <c r="G1605" s="49">
        <v>0</v>
      </c>
      <c r="H1605" s="49">
        <f t="shared" si="25"/>
        <v>36</v>
      </c>
    </row>
    <row r="1606" spans="1:8" ht="20.100000000000001" customHeight="1" x14ac:dyDescent="0.25">
      <c r="A1606" s="49">
        <v>2970000460</v>
      </c>
      <c r="B1606" s="49" t="s">
        <v>11173</v>
      </c>
      <c r="C1606" s="49" t="s">
        <v>1668</v>
      </c>
      <c r="D1606" s="49" t="s">
        <v>16852</v>
      </c>
      <c r="E1606" s="49" t="s">
        <v>1650</v>
      </c>
      <c r="F1606" s="49">
        <v>72</v>
      </c>
      <c r="G1606" s="49">
        <v>96</v>
      </c>
      <c r="H1606" s="49">
        <f t="shared" si="25"/>
        <v>168</v>
      </c>
    </row>
    <row r="1607" spans="1:8" ht="20.100000000000001" customHeight="1" x14ac:dyDescent="0.25">
      <c r="A1607" s="49">
        <v>2970000461</v>
      </c>
      <c r="B1607" s="49" t="s">
        <v>11174</v>
      </c>
      <c r="C1607" s="49" t="s">
        <v>1668</v>
      </c>
      <c r="D1607" s="49" t="s">
        <v>16852</v>
      </c>
      <c r="E1607" s="49" t="s">
        <v>1650</v>
      </c>
      <c r="F1607" s="49">
        <v>144</v>
      </c>
      <c r="G1607" s="49">
        <v>180</v>
      </c>
      <c r="H1607" s="49">
        <f t="shared" si="25"/>
        <v>324</v>
      </c>
    </row>
    <row r="1608" spans="1:8" ht="20.100000000000001" customHeight="1" x14ac:dyDescent="0.25">
      <c r="A1608" s="49">
        <v>2970000462</v>
      </c>
      <c r="B1608" s="49" t="s">
        <v>11175</v>
      </c>
      <c r="C1608" s="49" t="s">
        <v>1668</v>
      </c>
      <c r="D1608" s="49" t="s">
        <v>16852</v>
      </c>
      <c r="E1608" s="49" t="s">
        <v>1650</v>
      </c>
      <c r="F1608" s="49">
        <v>72</v>
      </c>
      <c r="G1608" s="49">
        <v>0</v>
      </c>
      <c r="H1608" s="49">
        <f t="shared" si="25"/>
        <v>72</v>
      </c>
    </row>
    <row r="1609" spans="1:8" ht="20.100000000000001" customHeight="1" x14ac:dyDescent="0.25">
      <c r="A1609" s="49">
        <v>2970000463</v>
      </c>
      <c r="B1609" s="49" t="s">
        <v>11176</v>
      </c>
      <c r="C1609" s="49" t="s">
        <v>1668</v>
      </c>
      <c r="D1609" s="49" t="s">
        <v>16852</v>
      </c>
      <c r="E1609" s="49" t="s">
        <v>1650</v>
      </c>
      <c r="F1609" s="104">
        <v>6</v>
      </c>
      <c r="G1609" s="104">
        <v>6</v>
      </c>
      <c r="H1609" s="49">
        <f t="shared" si="25"/>
        <v>12</v>
      </c>
    </row>
    <row r="1610" spans="1:8" ht="20.100000000000001" customHeight="1" x14ac:dyDescent="0.25">
      <c r="A1610" s="49">
        <v>2970000464</v>
      </c>
      <c r="B1610" s="49" t="s">
        <v>11177</v>
      </c>
      <c r="C1610" s="49" t="s">
        <v>1668</v>
      </c>
      <c r="D1610" s="49" t="s">
        <v>16852</v>
      </c>
      <c r="E1610" s="49" t="s">
        <v>1650</v>
      </c>
      <c r="F1610" s="49">
        <v>24</v>
      </c>
      <c r="G1610" s="49">
        <v>0</v>
      </c>
      <c r="H1610" s="49">
        <f t="shared" si="25"/>
        <v>24</v>
      </c>
    </row>
    <row r="1611" spans="1:8" ht="20.100000000000001" customHeight="1" x14ac:dyDescent="0.25">
      <c r="A1611" s="49">
        <v>2970000465</v>
      </c>
      <c r="B1611" s="49" t="s">
        <v>11178</v>
      </c>
      <c r="C1611" s="49" t="s">
        <v>1668</v>
      </c>
      <c r="D1611" s="49" t="s">
        <v>16852</v>
      </c>
      <c r="E1611" s="49" t="s">
        <v>1650</v>
      </c>
      <c r="F1611" s="104">
        <v>6</v>
      </c>
      <c r="G1611" s="104">
        <v>6</v>
      </c>
      <c r="H1611" s="49">
        <f t="shared" si="25"/>
        <v>12</v>
      </c>
    </row>
    <row r="1612" spans="1:8" ht="20.100000000000001" customHeight="1" x14ac:dyDescent="0.25">
      <c r="A1612" s="49">
        <v>2970000466</v>
      </c>
      <c r="B1612" s="49" t="s">
        <v>11179</v>
      </c>
      <c r="C1612" s="49" t="s">
        <v>1668</v>
      </c>
      <c r="D1612" s="49" t="s">
        <v>16852</v>
      </c>
      <c r="E1612" s="49" t="s">
        <v>1650</v>
      </c>
      <c r="F1612" s="49">
        <v>672</v>
      </c>
      <c r="G1612" s="49">
        <v>0</v>
      </c>
      <c r="H1612" s="49">
        <f t="shared" si="25"/>
        <v>672</v>
      </c>
    </row>
    <row r="1613" spans="1:8" ht="20.100000000000001" customHeight="1" x14ac:dyDescent="0.25">
      <c r="A1613" s="49">
        <v>2970000467</v>
      </c>
      <c r="B1613" s="49" t="s">
        <v>11180</v>
      </c>
      <c r="C1613" s="49" t="s">
        <v>1670</v>
      </c>
      <c r="D1613" s="49" t="s">
        <v>16852</v>
      </c>
      <c r="E1613" s="49" t="s">
        <v>1650</v>
      </c>
      <c r="F1613" s="49">
        <v>48</v>
      </c>
      <c r="G1613" s="49">
        <v>24</v>
      </c>
      <c r="H1613" s="49">
        <f t="shared" si="25"/>
        <v>72</v>
      </c>
    </row>
    <row r="1614" spans="1:8" ht="20.100000000000001" customHeight="1" x14ac:dyDescent="0.25">
      <c r="A1614" s="49">
        <v>2970000468</v>
      </c>
      <c r="B1614" s="49" t="s">
        <v>460</v>
      </c>
      <c r="C1614" s="49" t="s">
        <v>1678</v>
      </c>
      <c r="D1614" s="49" t="s">
        <v>16852</v>
      </c>
      <c r="E1614" s="49" t="s">
        <v>1649</v>
      </c>
      <c r="F1614" s="49">
        <v>75</v>
      </c>
      <c r="G1614" s="49">
        <v>0</v>
      </c>
      <c r="H1614" s="49">
        <f t="shared" si="25"/>
        <v>75</v>
      </c>
    </row>
    <row r="1615" spans="1:8" ht="20.100000000000001" customHeight="1" x14ac:dyDescent="0.25">
      <c r="A1615" s="49">
        <v>2970000472</v>
      </c>
      <c r="B1615" s="49" t="s">
        <v>461</v>
      </c>
      <c r="C1615" s="49" t="s">
        <v>1668</v>
      </c>
      <c r="D1615" s="49" t="s">
        <v>16852</v>
      </c>
      <c r="E1615" s="49" t="s">
        <v>1649</v>
      </c>
      <c r="F1615" s="49">
        <v>42640</v>
      </c>
      <c r="G1615" s="49">
        <v>34160</v>
      </c>
      <c r="H1615" s="49">
        <f t="shared" si="25"/>
        <v>76800</v>
      </c>
    </row>
    <row r="1616" spans="1:8" ht="20.100000000000001" customHeight="1" x14ac:dyDescent="0.25">
      <c r="A1616" s="49">
        <v>2970000473</v>
      </c>
      <c r="B1616" s="49" t="s">
        <v>11181</v>
      </c>
      <c r="C1616" s="49" t="s">
        <v>1682</v>
      </c>
      <c r="D1616" s="49" t="s">
        <v>16852</v>
      </c>
      <c r="E1616" s="49" t="s">
        <v>1649</v>
      </c>
      <c r="F1616" s="49">
        <v>33690</v>
      </c>
      <c r="G1616" s="49">
        <v>11140</v>
      </c>
      <c r="H1616" s="49">
        <f t="shared" si="25"/>
        <v>44830</v>
      </c>
    </row>
    <row r="1617" spans="1:8" ht="20.100000000000001" customHeight="1" x14ac:dyDescent="0.25">
      <c r="A1617" s="49">
        <v>2970000477</v>
      </c>
      <c r="B1617" s="49" t="s">
        <v>11182</v>
      </c>
      <c r="C1617" s="49" t="s">
        <v>1668</v>
      </c>
      <c r="D1617" s="49" t="s">
        <v>16852</v>
      </c>
      <c r="E1617" s="49" t="s">
        <v>1649</v>
      </c>
      <c r="F1617" s="49">
        <v>48</v>
      </c>
      <c r="G1617" s="49">
        <v>0</v>
      </c>
      <c r="H1617" s="49">
        <f t="shared" si="25"/>
        <v>48</v>
      </c>
    </row>
    <row r="1618" spans="1:8" ht="20.100000000000001" customHeight="1" x14ac:dyDescent="0.25">
      <c r="A1618" s="49">
        <v>2970000478</v>
      </c>
      <c r="B1618" s="49" t="s">
        <v>11183</v>
      </c>
      <c r="C1618" s="49" t="s">
        <v>1670</v>
      </c>
      <c r="D1618" s="49" t="s">
        <v>16852</v>
      </c>
      <c r="E1618" s="49" t="s">
        <v>1650</v>
      </c>
      <c r="F1618" s="49">
        <v>996</v>
      </c>
      <c r="G1618" s="49">
        <v>528</v>
      </c>
      <c r="H1618" s="49">
        <f t="shared" si="25"/>
        <v>1524</v>
      </c>
    </row>
    <row r="1619" spans="1:8" ht="20.100000000000001" customHeight="1" x14ac:dyDescent="0.25">
      <c r="A1619" s="49">
        <v>2970000480</v>
      </c>
      <c r="B1619" s="49" t="s">
        <v>11184</v>
      </c>
      <c r="C1619" s="49" t="s">
        <v>1668</v>
      </c>
      <c r="D1619" s="49" t="s">
        <v>16852</v>
      </c>
      <c r="E1619" s="49" t="s">
        <v>1650</v>
      </c>
      <c r="F1619" s="49">
        <v>48</v>
      </c>
      <c r="G1619" s="49">
        <v>24</v>
      </c>
      <c r="H1619" s="49">
        <f t="shared" si="25"/>
        <v>72</v>
      </c>
    </row>
    <row r="1620" spans="1:8" ht="20.100000000000001" customHeight="1" x14ac:dyDescent="0.25">
      <c r="A1620" s="49">
        <v>2970000482</v>
      </c>
      <c r="B1620" s="49" t="s">
        <v>11185</v>
      </c>
      <c r="C1620" s="49" t="s">
        <v>1668</v>
      </c>
      <c r="D1620" s="49" t="s">
        <v>16852</v>
      </c>
      <c r="E1620" s="49" t="s">
        <v>1649</v>
      </c>
      <c r="F1620" s="49">
        <v>30</v>
      </c>
      <c r="G1620" s="49">
        <v>0</v>
      </c>
      <c r="H1620" s="49">
        <f t="shared" si="25"/>
        <v>30</v>
      </c>
    </row>
    <row r="1621" spans="1:8" ht="20.100000000000001" customHeight="1" x14ac:dyDescent="0.25">
      <c r="A1621" s="49">
        <v>2970000483</v>
      </c>
      <c r="B1621" s="49" t="s">
        <v>462</v>
      </c>
      <c r="C1621" s="49" t="s">
        <v>1668</v>
      </c>
      <c r="D1621" s="49" t="s">
        <v>16852</v>
      </c>
      <c r="E1621" s="49" t="s">
        <v>1649</v>
      </c>
      <c r="F1621" s="49">
        <v>5310</v>
      </c>
      <c r="G1621" s="49">
        <v>5620</v>
      </c>
      <c r="H1621" s="49">
        <f t="shared" si="25"/>
        <v>10930</v>
      </c>
    </row>
    <row r="1622" spans="1:8" ht="20.100000000000001" customHeight="1" x14ac:dyDescent="0.25">
      <c r="A1622" s="49">
        <v>2970000484</v>
      </c>
      <c r="B1622" s="49" t="s">
        <v>463</v>
      </c>
      <c r="C1622" s="49" t="s">
        <v>1668</v>
      </c>
      <c r="D1622" s="49" t="s">
        <v>16852</v>
      </c>
      <c r="E1622" s="49" t="s">
        <v>1649</v>
      </c>
      <c r="F1622" s="49">
        <v>1900</v>
      </c>
      <c r="G1622" s="49">
        <v>230</v>
      </c>
      <c r="H1622" s="49">
        <f t="shared" si="25"/>
        <v>2130</v>
      </c>
    </row>
    <row r="1623" spans="1:8" ht="20.100000000000001" customHeight="1" x14ac:dyDescent="0.25">
      <c r="A1623" s="49">
        <v>2970000485</v>
      </c>
      <c r="B1623" s="49" t="s">
        <v>11186</v>
      </c>
      <c r="C1623" s="49" t="s">
        <v>1668</v>
      </c>
      <c r="D1623" s="49" t="s">
        <v>16852</v>
      </c>
      <c r="E1623" s="49" t="s">
        <v>1649</v>
      </c>
      <c r="F1623" s="49">
        <v>300</v>
      </c>
      <c r="G1623" s="49">
        <v>0</v>
      </c>
      <c r="H1623" s="49">
        <f t="shared" si="25"/>
        <v>300</v>
      </c>
    </row>
    <row r="1624" spans="1:8" ht="20.100000000000001" customHeight="1" x14ac:dyDescent="0.25">
      <c r="A1624" s="49">
        <v>2970000488</v>
      </c>
      <c r="B1624" s="49" t="s">
        <v>11187</v>
      </c>
      <c r="C1624" s="49" t="s">
        <v>1668</v>
      </c>
      <c r="D1624" s="49" t="s">
        <v>16852</v>
      </c>
      <c r="E1624" s="49" t="s">
        <v>1650</v>
      </c>
      <c r="F1624" s="49">
        <v>5526</v>
      </c>
      <c r="G1624" s="49">
        <v>6246</v>
      </c>
      <c r="H1624" s="49">
        <f t="shared" si="25"/>
        <v>11772</v>
      </c>
    </row>
    <row r="1625" spans="1:8" ht="20.100000000000001" customHeight="1" x14ac:dyDescent="0.25">
      <c r="A1625" s="49">
        <v>2970000489</v>
      </c>
      <c r="B1625" s="49" t="s">
        <v>11188</v>
      </c>
      <c r="C1625" s="49" t="s">
        <v>1668</v>
      </c>
      <c r="D1625" s="49" t="s">
        <v>16852</v>
      </c>
      <c r="E1625" s="49" t="s">
        <v>1650</v>
      </c>
      <c r="F1625" s="49">
        <v>4272</v>
      </c>
      <c r="G1625" s="49">
        <v>3702</v>
      </c>
      <c r="H1625" s="49">
        <f t="shared" si="25"/>
        <v>7974</v>
      </c>
    </row>
    <row r="1626" spans="1:8" ht="20.100000000000001" customHeight="1" x14ac:dyDescent="0.25">
      <c r="A1626" s="49">
        <v>2970000490</v>
      </c>
      <c r="B1626" s="49" t="s">
        <v>11189</v>
      </c>
      <c r="C1626" s="49" t="s">
        <v>1668</v>
      </c>
      <c r="D1626" s="49" t="s">
        <v>16852</v>
      </c>
      <c r="E1626" s="49" t="s">
        <v>1649</v>
      </c>
      <c r="F1626" s="104">
        <v>6</v>
      </c>
      <c r="G1626" s="104">
        <v>6</v>
      </c>
      <c r="H1626" s="49">
        <f t="shared" si="25"/>
        <v>12</v>
      </c>
    </row>
    <row r="1627" spans="1:8" ht="20.100000000000001" customHeight="1" x14ac:dyDescent="0.25">
      <c r="A1627" s="49">
        <v>2970000491</v>
      </c>
      <c r="B1627" s="49" t="s">
        <v>11190</v>
      </c>
      <c r="C1627" s="49" t="s">
        <v>1668</v>
      </c>
      <c r="D1627" s="49" t="s">
        <v>16852</v>
      </c>
      <c r="E1627" s="49" t="s">
        <v>1649</v>
      </c>
      <c r="F1627" s="49">
        <v>414</v>
      </c>
      <c r="G1627" s="49">
        <v>1362</v>
      </c>
      <c r="H1627" s="49">
        <f t="shared" si="25"/>
        <v>1776</v>
      </c>
    </row>
    <row r="1628" spans="1:8" ht="20.100000000000001" customHeight="1" x14ac:dyDescent="0.25">
      <c r="A1628" s="49">
        <v>2970000493</v>
      </c>
      <c r="B1628" s="49" t="s">
        <v>11191</v>
      </c>
      <c r="C1628" s="49" t="s">
        <v>1668</v>
      </c>
      <c r="D1628" s="49" t="s">
        <v>16852</v>
      </c>
      <c r="E1628" s="49" t="s">
        <v>1649</v>
      </c>
      <c r="F1628" s="49">
        <v>258</v>
      </c>
      <c r="G1628" s="49">
        <v>372</v>
      </c>
      <c r="H1628" s="49">
        <f t="shared" si="25"/>
        <v>630</v>
      </c>
    </row>
    <row r="1629" spans="1:8" ht="20.100000000000001" customHeight="1" x14ac:dyDescent="0.25">
      <c r="A1629" s="49">
        <v>2970000494</v>
      </c>
      <c r="B1629" s="49" t="s">
        <v>11192</v>
      </c>
      <c r="C1629" s="49" t="s">
        <v>1668</v>
      </c>
      <c r="D1629" s="49" t="s">
        <v>16852</v>
      </c>
      <c r="E1629" s="49" t="s">
        <v>1650</v>
      </c>
      <c r="F1629" s="49">
        <v>15828</v>
      </c>
      <c r="G1629" s="49">
        <v>9012</v>
      </c>
      <c r="H1629" s="49">
        <f t="shared" si="25"/>
        <v>24840</v>
      </c>
    </row>
    <row r="1630" spans="1:8" ht="20.100000000000001" customHeight="1" x14ac:dyDescent="0.25">
      <c r="A1630" s="49">
        <v>2970000497</v>
      </c>
      <c r="B1630" s="49" t="s">
        <v>464</v>
      </c>
      <c r="C1630" s="49" t="s">
        <v>1668</v>
      </c>
      <c r="D1630" s="49" t="s">
        <v>16852</v>
      </c>
      <c r="E1630" s="49" t="s">
        <v>1649</v>
      </c>
      <c r="F1630" s="104">
        <v>6</v>
      </c>
      <c r="G1630" s="104">
        <v>6</v>
      </c>
      <c r="H1630" s="49">
        <f t="shared" si="25"/>
        <v>12</v>
      </c>
    </row>
    <row r="1631" spans="1:8" ht="20.100000000000001" customHeight="1" x14ac:dyDescent="0.25">
      <c r="A1631" s="49">
        <v>2970000500</v>
      </c>
      <c r="B1631" s="49" t="s">
        <v>11193</v>
      </c>
      <c r="C1631" s="49" t="s">
        <v>1668</v>
      </c>
      <c r="D1631" s="49" t="s">
        <v>16852</v>
      </c>
      <c r="E1631" s="49" t="s">
        <v>1649</v>
      </c>
      <c r="F1631" s="104">
        <v>6</v>
      </c>
      <c r="G1631" s="104">
        <v>6</v>
      </c>
      <c r="H1631" s="49">
        <f t="shared" si="25"/>
        <v>12</v>
      </c>
    </row>
    <row r="1632" spans="1:8" ht="20.100000000000001" customHeight="1" x14ac:dyDescent="0.25">
      <c r="A1632" s="49">
        <v>2970000501</v>
      </c>
      <c r="B1632" s="49" t="s">
        <v>465</v>
      </c>
      <c r="C1632" s="49" t="s">
        <v>1668</v>
      </c>
      <c r="D1632" s="49" t="s">
        <v>16852</v>
      </c>
      <c r="E1632" s="49" t="s">
        <v>1649</v>
      </c>
      <c r="F1632" s="49">
        <v>6423</v>
      </c>
      <c r="G1632" s="49">
        <v>600</v>
      </c>
      <c r="H1632" s="49">
        <f t="shared" si="25"/>
        <v>7023</v>
      </c>
    </row>
    <row r="1633" spans="1:8" ht="20.100000000000001" customHeight="1" x14ac:dyDescent="0.25">
      <c r="A1633" s="49">
        <v>2970000503</v>
      </c>
      <c r="B1633" s="49" t="s">
        <v>11194</v>
      </c>
      <c r="C1633" s="49" t="s">
        <v>1668</v>
      </c>
      <c r="D1633" s="49" t="s">
        <v>16852</v>
      </c>
      <c r="E1633" s="49" t="s">
        <v>1649</v>
      </c>
      <c r="F1633" s="49">
        <v>30</v>
      </c>
      <c r="G1633" s="49">
        <v>0</v>
      </c>
      <c r="H1633" s="49">
        <f t="shared" si="25"/>
        <v>30</v>
      </c>
    </row>
    <row r="1634" spans="1:8" ht="20.100000000000001" customHeight="1" x14ac:dyDescent="0.25">
      <c r="A1634" s="49">
        <v>2970000504</v>
      </c>
      <c r="B1634" s="49" t="s">
        <v>11195</v>
      </c>
      <c r="C1634" s="49" t="s">
        <v>1668</v>
      </c>
      <c r="D1634" s="49" t="s">
        <v>16852</v>
      </c>
      <c r="E1634" s="49" t="s">
        <v>1649</v>
      </c>
      <c r="F1634" s="104">
        <v>6</v>
      </c>
      <c r="G1634" s="104">
        <v>6</v>
      </c>
      <c r="H1634" s="49">
        <f t="shared" si="25"/>
        <v>12</v>
      </c>
    </row>
    <row r="1635" spans="1:8" ht="20.100000000000001" customHeight="1" x14ac:dyDescent="0.25">
      <c r="A1635" s="49">
        <v>2970000505</v>
      </c>
      <c r="B1635" s="49" t="s">
        <v>11196</v>
      </c>
      <c r="C1635" s="49" t="s">
        <v>1668</v>
      </c>
      <c r="D1635" s="49" t="s">
        <v>16852</v>
      </c>
      <c r="E1635" s="49" t="s">
        <v>1649</v>
      </c>
      <c r="F1635" s="49">
        <v>20</v>
      </c>
      <c r="G1635" s="49">
        <v>0</v>
      </c>
      <c r="H1635" s="49">
        <f t="shared" si="25"/>
        <v>20</v>
      </c>
    </row>
    <row r="1636" spans="1:8" ht="20.100000000000001" customHeight="1" x14ac:dyDescent="0.25">
      <c r="A1636" s="49">
        <v>2970000508</v>
      </c>
      <c r="B1636" s="49" t="s">
        <v>11197</v>
      </c>
      <c r="C1636" s="49" t="s">
        <v>1668</v>
      </c>
      <c r="D1636" s="49" t="s">
        <v>16852</v>
      </c>
      <c r="E1636" s="49" t="s">
        <v>1649</v>
      </c>
      <c r="F1636" s="49">
        <v>3</v>
      </c>
      <c r="G1636" s="49">
        <v>0</v>
      </c>
      <c r="H1636" s="49">
        <f t="shared" si="25"/>
        <v>3</v>
      </c>
    </row>
    <row r="1637" spans="1:8" ht="20.100000000000001" customHeight="1" x14ac:dyDescent="0.25">
      <c r="A1637" s="49">
        <v>2970000510</v>
      </c>
      <c r="B1637" s="49" t="s">
        <v>11198</v>
      </c>
      <c r="C1637" s="49" t="s">
        <v>1668</v>
      </c>
      <c r="D1637" s="49" t="s">
        <v>16852</v>
      </c>
      <c r="E1637" s="49" t="s">
        <v>1649</v>
      </c>
      <c r="F1637" s="49">
        <v>40</v>
      </c>
      <c r="G1637" s="49">
        <v>0</v>
      </c>
      <c r="H1637" s="49">
        <f t="shared" si="25"/>
        <v>40</v>
      </c>
    </row>
    <row r="1638" spans="1:8" ht="20.100000000000001" customHeight="1" x14ac:dyDescent="0.25">
      <c r="A1638" s="49">
        <v>2970000512</v>
      </c>
      <c r="B1638" s="49" t="s">
        <v>11199</v>
      </c>
      <c r="C1638" s="49" t="s">
        <v>1668</v>
      </c>
      <c r="D1638" s="49" t="s">
        <v>16852</v>
      </c>
      <c r="E1638" s="49" t="s">
        <v>1649</v>
      </c>
      <c r="F1638" s="104">
        <v>6</v>
      </c>
      <c r="G1638" s="104">
        <v>6</v>
      </c>
      <c r="H1638" s="49">
        <f t="shared" si="25"/>
        <v>12</v>
      </c>
    </row>
    <row r="1639" spans="1:8" ht="20.100000000000001" customHeight="1" x14ac:dyDescent="0.25">
      <c r="A1639" s="49">
        <v>2970000513</v>
      </c>
      <c r="B1639" s="49" t="s">
        <v>466</v>
      </c>
      <c r="C1639" s="49" t="s">
        <v>1668</v>
      </c>
      <c r="D1639" s="49" t="s">
        <v>16852</v>
      </c>
      <c r="E1639" s="49" t="s">
        <v>1649</v>
      </c>
      <c r="F1639" s="49">
        <v>480</v>
      </c>
      <c r="G1639" s="49">
        <v>220</v>
      </c>
      <c r="H1639" s="49">
        <f t="shared" si="25"/>
        <v>700</v>
      </c>
    </row>
    <row r="1640" spans="1:8" ht="20.100000000000001" customHeight="1" x14ac:dyDescent="0.25">
      <c r="A1640" s="49">
        <v>2970000514</v>
      </c>
      <c r="B1640" s="49" t="s">
        <v>11200</v>
      </c>
      <c r="C1640" s="49" t="s">
        <v>1668</v>
      </c>
      <c r="D1640" s="49" t="s">
        <v>16852</v>
      </c>
      <c r="E1640" s="49" t="s">
        <v>1649</v>
      </c>
      <c r="F1640" s="49">
        <v>120</v>
      </c>
      <c r="G1640" s="49">
        <v>20</v>
      </c>
      <c r="H1640" s="49">
        <f t="shared" si="25"/>
        <v>140</v>
      </c>
    </row>
    <row r="1641" spans="1:8" ht="20.100000000000001" customHeight="1" x14ac:dyDescent="0.25">
      <c r="A1641" s="49">
        <v>2970000515</v>
      </c>
      <c r="B1641" s="49" t="s">
        <v>11201</v>
      </c>
      <c r="C1641" s="49" t="s">
        <v>1668</v>
      </c>
      <c r="D1641" s="49" t="s">
        <v>16852</v>
      </c>
      <c r="E1641" s="49" t="s">
        <v>1649</v>
      </c>
      <c r="F1641" s="104">
        <v>6</v>
      </c>
      <c r="G1641" s="104">
        <v>6</v>
      </c>
      <c r="H1641" s="49">
        <f t="shared" si="25"/>
        <v>12</v>
      </c>
    </row>
    <row r="1642" spans="1:8" ht="20.100000000000001" customHeight="1" x14ac:dyDescent="0.25">
      <c r="A1642" s="49">
        <v>2970000516</v>
      </c>
      <c r="B1642" s="49" t="s">
        <v>11202</v>
      </c>
      <c r="C1642" s="49" t="s">
        <v>1668</v>
      </c>
      <c r="D1642" s="49" t="s">
        <v>16852</v>
      </c>
      <c r="E1642" s="49" t="s">
        <v>1649</v>
      </c>
      <c r="F1642" s="49">
        <v>60</v>
      </c>
      <c r="G1642" s="49">
        <v>20</v>
      </c>
      <c r="H1642" s="49">
        <f t="shared" si="25"/>
        <v>80</v>
      </c>
    </row>
    <row r="1643" spans="1:8" ht="20.100000000000001" customHeight="1" x14ac:dyDescent="0.25">
      <c r="A1643" s="49">
        <v>2970000517</v>
      </c>
      <c r="B1643" s="49" t="s">
        <v>11203</v>
      </c>
      <c r="C1643" s="49" t="s">
        <v>1668</v>
      </c>
      <c r="D1643" s="49" t="s">
        <v>16852</v>
      </c>
      <c r="E1643" s="49" t="s">
        <v>1649</v>
      </c>
      <c r="F1643" s="49">
        <v>20</v>
      </c>
      <c r="G1643" s="49">
        <v>0</v>
      </c>
      <c r="H1643" s="49">
        <f t="shared" si="25"/>
        <v>20</v>
      </c>
    </row>
    <row r="1644" spans="1:8" ht="20.100000000000001" customHeight="1" x14ac:dyDescent="0.25">
      <c r="A1644" s="49">
        <v>2970000518</v>
      </c>
      <c r="B1644" s="49" t="s">
        <v>11204</v>
      </c>
      <c r="C1644" s="49" t="s">
        <v>1668</v>
      </c>
      <c r="D1644" s="49" t="s">
        <v>16852</v>
      </c>
      <c r="E1644" s="49" t="s">
        <v>1649</v>
      </c>
      <c r="F1644" s="49">
        <v>20</v>
      </c>
      <c r="G1644" s="49">
        <v>0</v>
      </c>
      <c r="H1644" s="49">
        <f t="shared" si="25"/>
        <v>20</v>
      </c>
    </row>
    <row r="1645" spans="1:8" ht="20.100000000000001" customHeight="1" x14ac:dyDescent="0.25">
      <c r="A1645" s="49">
        <v>2970000519</v>
      </c>
      <c r="B1645" s="49" t="s">
        <v>11205</v>
      </c>
      <c r="C1645" s="49" t="s">
        <v>1668</v>
      </c>
      <c r="D1645" s="49" t="s">
        <v>16852</v>
      </c>
      <c r="E1645" s="49" t="s">
        <v>1649</v>
      </c>
      <c r="F1645" s="49">
        <v>180</v>
      </c>
      <c r="G1645" s="49">
        <v>140</v>
      </c>
      <c r="H1645" s="49">
        <f t="shared" si="25"/>
        <v>320</v>
      </c>
    </row>
    <row r="1646" spans="1:8" ht="20.100000000000001" customHeight="1" x14ac:dyDescent="0.25">
      <c r="A1646" s="49">
        <v>2970000520</v>
      </c>
      <c r="B1646" s="49" t="s">
        <v>11206</v>
      </c>
      <c r="C1646" s="49" t="s">
        <v>1668</v>
      </c>
      <c r="D1646" s="49" t="s">
        <v>16852</v>
      </c>
      <c r="E1646" s="49" t="s">
        <v>1649</v>
      </c>
      <c r="F1646" s="49">
        <v>136</v>
      </c>
      <c r="G1646" s="49">
        <v>22</v>
      </c>
      <c r="H1646" s="49">
        <f t="shared" si="25"/>
        <v>158</v>
      </c>
    </row>
    <row r="1647" spans="1:8" ht="20.100000000000001" customHeight="1" x14ac:dyDescent="0.25">
      <c r="A1647" s="49">
        <v>2970000522</v>
      </c>
      <c r="B1647" s="49" t="s">
        <v>11207</v>
      </c>
      <c r="C1647" s="49" t="s">
        <v>1668</v>
      </c>
      <c r="D1647" s="49" t="s">
        <v>16852</v>
      </c>
      <c r="E1647" s="49" t="s">
        <v>1649</v>
      </c>
      <c r="F1647" s="49">
        <v>200</v>
      </c>
      <c r="G1647" s="49">
        <v>0</v>
      </c>
      <c r="H1647" s="49">
        <f t="shared" si="25"/>
        <v>200</v>
      </c>
    </row>
    <row r="1648" spans="1:8" ht="20.100000000000001" customHeight="1" x14ac:dyDescent="0.25">
      <c r="A1648" s="49">
        <v>2970000524</v>
      </c>
      <c r="B1648" s="49" t="s">
        <v>11208</v>
      </c>
      <c r="C1648" s="49" t="s">
        <v>1682</v>
      </c>
      <c r="D1648" s="49" t="s">
        <v>16852</v>
      </c>
      <c r="E1648" s="49" t="s">
        <v>1649</v>
      </c>
      <c r="F1648" s="49">
        <v>470</v>
      </c>
      <c r="G1648" s="49">
        <v>0</v>
      </c>
      <c r="H1648" s="49">
        <f t="shared" si="25"/>
        <v>470</v>
      </c>
    </row>
    <row r="1649" spans="1:8" ht="20.100000000000001" customHeight="1" x14ac:dyDescent="0.25">
      <c r="A1649" s="49">
        <v>2970000525</v>
      </c>
      <c r="B1649" s="49" t="s">
        <v>11209</v>
      </c>
      <c r="C1649" s="49" t="s">
        <v>1682</v>
      </c>
      <c r="D1649" s="49" t="s">
        <v>16852</v>
      </c>
      <c r="E1649" s="49" t="s">
        <v>1649</v>
      </c>
      <c r="F1649" s="49">
        <v>450</v>
      </c>
      <c r="G1649" s="49">
        <v>100</v>
      </c>
      <c r="H1649" s="49">
        <f t="shared" si="25"/>
        <v>550</v>
      </c>
    </row>
    <row r="1650" spans="1:8" ht="20.100000000000001" customHeight="1" x14ac:dyDescent="0.25">
      <c r="A1650" s="49">
        <v>2970000527</v>
      </c>
      <c r="B1650" s="49" t="s">
        <v>467</v>
      </c>
      <c r="C1650" s="49" t="s">
        <v>1682</v>
      </c>
      <c r="D1650" s="49" t="s">
        <v>16852</v>
      </c>
      <c r="E1650" s="49" t="s">
        <v>1649</v>
      </c>
      <c r="F1650" s="49">
        <v>100</v>
      </c>
      <c r="G1650" s="49">
        <v>0</v>
      </c>
      <c r="H1650" s="49">
        <f t="shared" si="25"/>
        <v>100</v>
      </c>
    </row>
    <row r="1651" spans="1:8" ht="20.100000000000001" customHeight="1" x14ac:dyDescent="0.25">
      <c r="A1651" s="49">
        <v>2970000530</v>
      </c>
      <c r="B1651" s="49" t="s">
        <v>468</v>
      </c>
      <c r="C1651" s="49" t="s">
        <v>1682</v>
      </c>
      <c r="D1651" s="49" t="s">
        <v>16852</v>
      </c>
      <c r="E1651" s="49" t="s">
        <v>1649</v>
      </c>
      <c r="F1651" s="49">
        <v>0</v>
      </c>
      <c r="G1651" s="49">
        <v>300</v>
      </c>
      <c r="H1651" s="49">
        <f t="shared" si="25"/>
        <v>300</v>
      </c>
    </row>
    <row r="1652" spans="1:8" ht="20.100000000000001" customHeight="1" x14ac:dyDescent="0.25">
      <c r="A1652" s="49">
        <v>2970000531</v>
      </c>
      <c r="B1652" s="49" t="s">
        <v>11210</v>
      </c>
      <c r="C1652" s="49" t="s">
        <v>1682</v>
      </c>
      <c r="D1652" s="49" t="s">
        <v>16852</v>
      </c>
      <c r="E1652" s="49" t="s">
        <v>1649</v>
      </c>
      <c r="F1652" s="49">
        <v>0</v>
      </c>
      <c r="G1652" s="49">
        <v>100</v>
      </c>
      <c r="H1652" s="49">
        <f t="shared" si="25"/>
        <v>100</v>
      </c>
    </row>
    <row r="1653" spans="1:8" ht="20.100000000000001" customHeight="1" x14ac:dyDescent="0.25">
      <c r="A1653" s="49">
        <v>2970000541</v>
      </c>
      <c r="B1653" s="49" t="s">
        <v>11211</v>
      </c>
      <c r="C1653" s="49" t="s">
        <v>1668</v>
      </c>
      <c r="D1653" s="49" t="s">
        <v>16852</v>
      </c>
      <c r="E1653" s="49" t="s">
        <v>1649</v>
      </c>
      <c r="F1653" s="49">
        <v>730</v>
      </c>
      <c r="G1653" s="49">
        <v>180</v>
      </c>
      <c r="H1653" s="49">
        <f t="shared" si="25"/>
        <v>910</v>
      </c>
    </row>
    <row r="1654" spans="1:8" ht="20.100000000000001" customHeight="1" x14ac:dyDescent="0.25">
      <c r="A1654" s="49">
        <v>2970000542</v>
      </c>
      <c r="B1654" s="49" t="s">
        <v>11212</v>
      </c>
      <c r="C1654" s="49" t="s">
        <v>1668</v>
      </c>
      <c r="D1654" s="49" t="s">
        <v>16852</v>
      </c>
      <c r="E1654" s="49" t="s">
        <v>1649</v>
      </c>
      <c r="F1654" s="49">
        <v>700</v>
      </c>
      <c r="G1654" s="49">
        <v>0</v>
      </c>
      <c r="H1654" s="49">
        <f t="shared" si="25"/>
        <v>700</v>
      </c>
    </row>
    <row r="1655" spans="1:8" ht="20.100000000000001" customHeight="1" x14ac:dyDescent="0.25">
      <c r="A1655" s="49">
        <v>2970000548</v>
      </c>
      <c r="B1655" s="49" t="s">
        <v>11213</v>
      </c>
      <c r="C1655" s="49" t="s">
        <v>1668</v>
      </c>
      <c r="D1655" s="49" t="s">
        <v>16852</v>
      </c>
      <c r="E1655" s="49" t="s">
        <v>1649</v>
      </c>
      <c r="F1655" s="49">
        <v>25092</v>
      </c>
      <c r="G1655" s="49">
        <v>12490</v>
      </c>
      <c r="H1655" s="49">
        <f t="shared" si="25"/>
        <v>37582</v>
      </c>
    </row>
    <row r="1656" spans="1:8" ht="20.100000000000001" customHeight="1" x14ac:dyDescent="0.25">
      <c r="A1656" s="49">
        <v>2970000549</v>
      </c>
      <c r="B1656" s="49" t="s">
        <v>469</v>
      </c>
      <c r="C1656" s="49" t="s">
        <v>1668</v>
      </c>
      <c r="D1656" s="49" t="s">
        <v>16852</v>
      </c>
      <c r="E1656" s="49" t="s">
        <v>1649</v>
      </c>
      <c r="F1656" s="49">
        <v>40</v>
      </c>
      <c r="G1656" s="49">
        <v>0</v>
      </c>
      <c r="H1656" s="49">
        <f t="shared" si="25"/>
        <v>40</v>
      </c>
    </row>
    <row r="1657" spans="1:8" ht="20.100000000000001" customHeight="1" x14ac:dyDescent="0.25">
      <c r="A1657" s="49">
        <v>2970000558</v>
      </c>
      <c r="B1657" s="49" t="s">
        <v>11214</v>
      </c>
      <c r="C1657" s="49" t="s">
        <v>1668</v>
      </c>
      <c r="D1657" s="49" t="s">
        <v>16852</v>
      </c>
      <c r="E1657" s="49" t="s">
        <v>1649</v>
      </c>
      <c r="F1657" s="104">
        <v>6</v>
      </c>
      <c r="G1657" s="104">
        <v>6</v>
      </c>
      <c r="H1657" s="49">
        <f t="shared" si="25"/>
        <v>12</v>
      </c>
    </row>
    <row r="1658" spans="1:8" ht="20.100000000000001" customHeight="1" x14ac:dyDescent="0.25">
      <c r="A1658" s="49">
        <v>2970000562</v>
      </c>
      <c r="B1658" s="49" t="s">
        <v>470</v>
      </c>
      <c r="C1658" s="49" t="s">
        <v>1668</v>
      </c>
      <c r="D1658" s="49" t="s">
        <v>16852</v>
      </c>
      <c r="E1658" s="49" t="s">
        <v>1649</v>
      </c>
      <c r="F1658" s="104">
        <v>6</v>
      </c>
      <c r="G1658" s="104">
        <v>6</v>
      </c>
      <c r="H1658" s="49">
        <f t="shared" si="25"/>
        <v>12</v>
      </c>
    </row>
    <row r="1659" spans="1:8" ht="20.100000000000001" customHeight="1" x14ac:dyDescent="0.25">
      <c r="A1659" s="49">
        <v>2970000565</v>
      </c>
      <c r="B1659" s="49" t="s">
        <v>11215</v>
      </c>
      <c r="C1659" s="49" t="s">
        <v>1668</v>
      </c>
      <c r="D1659" s="49" t="s">
        <v>16852</v>
      </c>
      <c r="E1659" s="49" t="s">
        <v>1649</v>
      </c>
      <c r="F1659" s="49">
        <v>0</v>
      </c>
      <c r="G1659" s="49">
        <v>140</v>
      </c>
      <c r="H1659" s="49">
        <f t="shared" si="25"/>
        <v>140</v>
      </c>
    </row>
    <row r="1660" spans="1:8" ht="20.100000000000001" customHeight="1" x14ac:dyDescent="0.25">
      <c r="A1660" s="49">
        <v>2970000567</v>
      </c>
      <c r="B1660" s="49" t="s">
        <v>471</v>
      </c>
      <c r="C1660" s="49" t="s">
        <v>1668</v>
      </c>
      <c r="D1660" s="49" t="s">
        <v>16852</v>
      </c>
      <c r="E1660" s="49" t="s">
        <v>1649</v>
      </c>
      <c r="F1660" s="49">
        <v>901</v>
      </c>
      <c r="G1660" s="49">
        <v>403</v>
      </c>
      <c r="H1660" s="49">
        <f t="shared" si="25"/>
        <v>1304</v>
      </c>
    </row>
    <row r="1661" spans="1:8" ht="20.100000000000001" customHeight="1" x14ac:dyDescent="0.25">
      <c r="A1661" s="49">
        <v>2970000569</v>
      </c>
      <c r="B1661" s="49" t="s">
        <v>11216</v>
      </c>
      <c r="C1661" s="49" t="s">
        <v>1668</v>
      </c>
      <c r="D1661" s="49" t="s">
        <v>16852</v>
      </c>
      <c r="E1661" s="49" t="s">
        <v>1649</v>
      </c>
      <c r="F1661" s="49">
        <v>286</v>
      </c>
      <c r="G1661" s="49">
        <v>0</v>
      </c>
      <c r="H1661" s="49">
        <f t="shared" si="25"/>
        <v>286</v>
      </c>
    </row>
    <row r="1662" spans="1:8" ht="20.100000000000001" customHeight="1" x14ac:dyDescent="0.25">
      <c r="A1662" s="49">
        <v>2970000570</v>
      </c>
      <c r="B1662" s="49" t="s">
        <v>11217</v>
      </c>
      <c r="C1662" s="49" t="s">
        <v>1668</v>
      </c>
      <c r="D1662" s="49" t="s">
        <v>16852</v>
      </c>
      <c r="E1662" s="49" t="s">
        <v>1649</v>
      </c>
      <c r="F1662" s="49">
        <v>241</v>
      </c>
      <c r="G1662" s="49">
        <v>0</v>
      </c>
      <c r="H1662" s="49">
        <f t="shared" si="25"/>
        <v>241</v>
      </c>
    </row>
    <row r="1663" spans="1:8" ht="20.100000000000001" customHeight="1" x14ac:dyDescent="0.25">
      <c r="A1663" s="49">
        <v>2970000571</v>
      </c>
      <c r="B1663" s="49" t="s">
        <v>11218</v>
      </c>
      <c r="C1663" s="49" t="s">
        <v>1668</v>
      </c>
      <c r="D1663" s="49" t="s">
        <v>16852</v>
      </c>
      <c r="E1663" s="49" t="s">
        <v>1649</v>
      </c>
      <c r="F1663" s="49">
        <v>0</v>
      </c>
      <c r="G1663" s="49">
        <v>30</v>
      </c>
      <c r="H1663" s="49">
        <f t="shared" si="25"/>
        <v>30</v>
      </c>
    </row>
    <row r="1664" spans="1:8" ht="20.100000000000001" customHeight="1" x14ac:dyDescent="0.25">
      <c r="A1664" s="49">
        <v>2970000572</v>
      </c>
      <c r="B1664" s="49" t="s">
        <v>11219</v>
      </c>
      <c r="C1664" s="49" t="s">
        <v>1668</v>
      </c>
      <c r="D1664" s="49" t="s">
        <v>16852</v>
      </c>
      <c r="E1664" s="49" t="s">
        <v>1649</v>
      </c>
      <c r="F1664" s="104">
        <v>6</v>
      </c>
      <c r="G1664" s="104">
        <v>6</v>
      </c>
      <c r="H1664" s="49">
        <f t="shared" si="25"/>
        <v>12</v>
      </c>
    </row>
    <row r="1665" spans="1:8" ht="20.100000000000001" customHeight="1" x14ac:dyDescent="0.25">
      <c r="A1665" s="49">
        <v>2970000578</v>
      </c>
      <c r="B1665" s="49" t="s">
        <v>11220</v>
      </c>
      <c r="C1665" s="49" t="s">
        <v>1668</v>
      </c>
      <c r="D1665" s="49" t="s">
        <v>16852</v>
      </c>
      <c r="E1665" s="49" t="s">
        <v>1649</v>
      </c>
      <c r="F1665" s="49">
        <v>448</v>
      </c>
      <c r="G1665" s="49">
        <v>160</v>
      </c>
      <c r="H1665" s="49">
        <f t="shared" si="25"/>
        <v>608</v>
      </c>
    </row>
    <row r="1666" spans="1:8" ht="20.100000000000001" customHeight="1" x14ac:dyDescent="0.25">
      <c r="A1666" s="49">
        <v>2970000583</v>
      </c>
      <c r="B1666" s="49" t="s">
        <v>472</v>
      </c>
      <c r="C1666" s="49" t="s">
        <v>1668</v>
      </c>
      <c r="D1666" s="49" t="s">
        <v>16852</v>
      </c>
      <c r="E1666" s="49" t="s">
        <v>1649</v>
      </c>
      <c r="F1666" s="104">
        <v>6</v>
      </c>
      <c r="G1666" s="104">
        <v>6</v>
      </c>
      <c r="H1666" s="49">
        <f t="shared" ref="H1666:H1729" si="26">F1666+G1666</f>
        <v>12</v>
      </c>
    </row>
    <row r="1667" spans="1:8" ht="20.100000000000001" customHeight="1" x14ac:dyDescent="0.25">
      <c r="A1667" s="49">
        <v>2970000584</v>
      </c>
      <c r="B1667" s="49" t="s">
        <v>11221</v>
      </c>
      <c r="C1667" s="49" t="s">
        <v>1668</v>
      </c>
      <c r="D1667" s="49" t="s">
        <v>16852</v>
      </c>
      <c r="E1667" s="49" t="s">
        <v>1649</v>
      </c>
      <c r="F1667" s="49">
        <v>282950</v>
      </c>
      <c r="G1667" s="49">
        <v>147900</v>
      </c>
      <c r="H1667" s="49">
        <f t="shared" si="26"/>
        <v>430850</v>
      </c>
    </row>
    <row r="1668" spans="1:8" ht="20.100000000000001" customHeight="1" x14ac:dyDescent="0.25">
      <c r="A1668" s="49">
        <v>2970000585</v>
      </c>
      <c r="B1668" s="49" t="s">
        <v>473</v>
      </c>
      <c r="C1668" s="49" t="s">
        <v>1668</v>
      </c>
      <c r="D1668" s="49" t="s">
        <v>16852</v>
      </c>
      <c r="E1668" s="49" t="s">
        <v>1649</v>
      </c>
      <c r="F1668" s="49">
        <v>62000</v>
      </c>
      <c r="G1668" s="49">
        <v>1000</v>
      </c>
      <c r="H1668" s="49">
        <f t="shared" si="26"/>
        <v>63000</v>
      </c>
    </row>
    <row r="1669" spans="1:8" ht="20.100000000000001" customHeight="1" x14ac:dyDescent="0.25">
      <c r="A1669" s="49">
        <v>2970000586</v>
      </c>
      <c r="B1669" s="49" t="s">
        <v>474</v>
      </c>
      <c r="C1669" s="49" t="s">
        <v>1668</v>
      </c>
      <c r="D1669" s="49" t="s">
        <v>16852</v>
      </c>
      <c r="E1669" s="49" t="s">
        <v>1649</v>
      </c>
      <c r="F1669" s="49">
        <v>9100</v>
      </c>
      <c r="G1669" s="49">
        <v>0</v>
      </c>
      <c r="H1669" s="49">
        <f t="shared" si="26"/>
        <v>9100</v>
      </c>
    </row>
    <row r="1670" spans="1:8" ht="20.100000000000001" customHeight="1" x14ac:dyDescent="0.25">
      <c r="A1670" s="49">
        <v>2970000588</v>
      </c>
      <c r="B1670" s="49" t="s">
        <v>475</v>
      </c>
      <c r="C1670" s="49" t="s">
        <v>1668</v>
      </c>
      <c r="D1670" s="49" t="s">
        <v>16852</v>
      </c>
      <c r="E1670" s="49" t="s">
        <v>1649</v>
      </c>
      <c r="F1670" s="49">
        <v>4</v>
      </c>
      <c r="G1670" s="49">
        <v>0</v>
      </c>
      <c r="H1670" s="49">
        <f t="shared" si="26"/>
        <v>4</v>
      </c>
    </row>
    <row r="1671" spans="1:8" ht="20.100000000000001" customHeight="1" x14ac:dyDescent="0.25">
      <c r="A1671" s="49">
        <v>2970000589</v>
      </c>
      <c r="B1671" s="49" t="s">
        <v>476</v>
      </c>
      <c r="C1671" s="49" t="s">
        <v>1668</v>
      </c>
      <c r="D1671" s="49" t="s">
        <v>16852</v>
      </c>
      <c r="E1671" s="49" t="s">
        <v>1649</v>
      </c>
      <c r="F1671" s="49">
        <v>1</v>
      </c>
      <c r="G1671" s="49">
        <v>4</v>
      </c>
      <c r="H1671" s="49">
        <f t="shared" si="26"/>
        <v>5</v>
      </c>
    </row>
    <row r="1672" spans="1:8" ht="20.100000000000001" customHeight="1" x14ac:dyDescent="0.25">
      <c r="A1672" s="49">
        <v>2970000590</v>
      </c>
      <c r="B1672" s="49" t="s">
        <v>11222</v>
      </c>
      <c r="C1672" s="49" t="s">
        <v>1668</v>
      </c>
      <c r="D1672" s="49" t="s">
        <v>16852</v>
      </c>
      <c r="E1672" s="49" t="s">
        <v>1650</v>
      </c>
      <c r="F1672" s="49">
        <v>288</v>
      </c>
      <c r="G1672" s="49">
        <v>132</v>
      </c>
      <c r="H1672" s="49">
        <f t="shared" si="26"/>
        <v>420</v>
      </c>
    </row>
    <row r="1673" spans="1:8" ht="20.100000000000001" customHeight="1" x14ac:dyDescent="0.25">
      <c r="A1673" s="49">
        <v>2970000591</v>
      </c>
      <c r="B1673" s="49" t="s">
        <v>477</v>
      </c>
      <c r="C1673" s="49" t="s">
        <v>1668</v>
      </c>
      <c r="D1673" s="49" t="s">
        <v>16852</v>
      </c>
      <c r="E1673" s="49" t="s">
        <v>1649</v>
      </c>
      <c r="F1673" s="49">
        <v>1200</v>
      </c>
      <c r="G1673" s="49">
        <v>400</v>
      </c>
      <c r="H1673" s="49">
        <f t="shared" si="26"/>
        <v>1600</v>
      </c>
    </row>
    <row r="1674" spans="1:8" ht="20.100000000000001" customHeight="1" x14ac:dyDescent="0.25">
      <c r="A1674" s="49">
        <v>2970000594</v>
      </c>
      <c r="B1674" s="49" t="s">
        <v>478</v>
      </c>
      <c r="C1674" s="49" t="s">
        <v>1668</v>
      </c>
      <c r="D1674" s="49" t="s">
        <v>16852</v>
      </c>
      <c r="E1674" s="49" t="s">
        <v>1649</v>
      </c>
      <c r="F1674" s="49">
        <v>309</v>
      </c>
      <c r="G1674" s="49">
        <v>380</v>
      </c>
      <c r="H1674" s="49">
        <f t="shared" si="26"/>
        <v>689</v>
      </c>
    </row>
    <row r="1675" spans="1:8" ht="20.100000000000001" customHeight="1" x14ac:dyDescent="0.25">
      <c r="A1675" s="49">
        <v>2970000595</v>
      </c>
      <c r="B1675" s="49" t="s">
        <v>479</v>
      </c>
      <c r="C1675" s="49" t="s">
        <v>1668</v>
      </c>
      <c r="D1675" s="49" t="s">
        <v>16852</v>
      </c>
      <c r="E1675" s="49" t="s">
        <v>1649</v>
      </c>
      <c r="F1675" s="49">
        <v>27200</v>
      </c>
      <c r="G1675" s="49">
        <v>15100</v>
      </c>
      <c r="H1675" s="49">
        <f t="shared" si="26"/>
        <v>42300</v>
      </c>
    </row>
    <row r="1676" spans="1:8" ht="20.100000000000001" customHeight="1" x14ac:dyDescent="0.25">
      <c r="A1676" s="49">
        <v>2970000596</v>
      </c>
      <c r="B1676" s="49" t="s">
        <v>480</v>
      </c>
      <c r="C1676" s="49" t="s">
        <v>1668</v>
      </c>
      <c r="D1676" s="49" t="s">
        <v>16852</v>
      </c>
      <c r="E1676" s="49" t="s">
        <v>1649</v>
      </c>
      <c r="F1676" s="49">
        <v>57450</v>
      </c>
      <c r="G1676" s="49">
        <v>40100</v>
      </c>
      <c r="H1676" s="49">
        <f t="shared" si="26"/>
        <v>97550</v>
      </c>
    </row>
    <row r="1677" spans="1:8" ht="20.100000000000001" customHeight="1" x14ac:dyDescent="0.25">
      <c r="A1677" s="49">
        <v>2970000600</v>
      </c>
      <c r="B1677" s="49" t="s">
        <v>11223</v>
      </c>
      <c r="C1677" s="49" t="s">
        <v>1668</v>
      </c>
      <c r="D1677" s="49" t="s">
        <v>16852</v>
      </c>
      <c r="E1677" s="49" t="s">
        <v>1649</v>
      </c>
      <c r="F1677" s="49">
        <v>550</v>
      </c>
      <c r="G1677" s="49">
        <v>900</v>
      </c>
      <c r="H1677" s="49">
        <f t="shared" si="26"/>
        <v>1450</v>
      </c>
    </row>
    <row r="1678" spans="1:8" ht="20.100000000000001" customHeight="1" x14ac:dyDescent="0.25">
      <c r="A1678" s="49">
        <v>2970000601</v>
      </c>
      <c r="B1678" s="49" t="s">
        <v>481</v>
      </c>
      <c r="C1678" s="49" t="s">
        <v>1668</v>
      </c>
      <c r="D1678" s="49" t="s">
        <v>16852</v>
      </c>
      <c r="E1678" s="49" t="s">
        <v>1649</v>
      </c>
      <c r="F1678" s="49">
        <v>3700</v>
      </c>
      <c r="G1678" s="49">
        <v>3200</v>
      </c>
      <c r="H1678" s="49">
        <f t="shared" si="26"/>
        <v>6900</v>
      </c>
    </row>
    <row r="1679" spans="1:8" ht="20.100000000000001" customHeight="1" x14ac:dyDescent="0.25">
      <c r="A1679" s="49">
        <v>2970000602</v>
      </c>
      <c r="B1679" s="49" t="s">
        <v>482</v>
      </c>
      <c r="C1679" s="49" t="s">
        <v>1668</v>
      </c>
      <c r="D1679" s="49" t="s">
        <v>16852</v>
      </c>
      <c r="E1679" s="49" t="s">
        <v>1649</v>
      </c>
      <c r="F1679" s="49">
        <v>0</v>
      </c>
      <c r="G1679" s="49">
        <v>100</v>
      </c>
      <c r="H1679" s="49">
        <f t="shared" si="26"/>
        <v>100</v>
      </c>
    </row>
    <row r="1680" spans="1:8" ht="20.100000000000001" customHeight="1" x14ac:dyDescent="0.25">
      <c r="A1680" s="49">
        <v>2970000603</v>
      </c>
      <c r="B1680" s="49" t="s">
        <v>11224</v>
      </c>
      <c r="C1680" s="49" t="s">
        <v>1668</v>
      </c>
      <c r="D1680" s="49" t="s">
        <v>16852</v>
      </c>
      <c r="E1680" s="49" t="s">
        <v>1649</v>
      </c>
      <c r="F1680" s="49">
        <v>16</v>
      </c>
      <c r="G1680" s="49">
        <v>3</v>
      </c>
      <c r="H1680" s="49">
        <f t="shared" si="26"/>
        <v>19</v>
      </c>
    </row>
    <row r="1681" spans="1:8" ht="20.100000000000001" customHeight="1" x14ac:dyDescent="0.25">
      <c r="A1681" s="49">
        <v>2970000604</v>
      </c>
      <c r="B1681" s="49" t="s">
        <v>11225</v>
      </c>
      <c r="C1681" s="49" t="s">
        <v>1668</v>
      </c>
      <c r="D1681" s="49" t="s">
        <v>16852</v>
      </c>
      <c r="E1681" s="49" t="s">
        <v>1649</v>
      </c>
      <c r="F1681" s="104">
        <v>6</v>
      </c>
      <c r="G1681" s="104">
        <v>6</v>
      </c>
      <c r="H1681" s="49">
        <f t="shared" si="26"/>
        <v>12</v>
      </c>
    </row>
    <row r="1682" spans="1:8" ht="20.100000000000001" customHeight="1" x14ac:dyDescent="0.25">
      <c r="A1682" s="49">
        <v>2970000607</v>
      </c>
      <c r="B1682" s="49" t="s">
        <v>11226</v>
      </c>
      <c r="C1682" s="49" t="s">
        <v>1668</v>
      </c>
      <c r="D1682" s="49" t="s">
        <v>16852</v>
      </c>
      <c r="E1682" s="49" t="s">
        <v>1649</v>
      </c>
      <c r="F1682" s="49">
        <v>6000</v>
      </c>
      <c r="G1682" s="49">
        <v>6200</v>
      </c>
      <c r="H1682" s="49">
        <f t="shared" si="26"/>
        <v>12200</v>
      </c>
    </row>
    <row r="1683" spans="1:8" ht="20.100000000000001" customHeight="1" x14ac:dyDescent="0.25">
      <c r="A1683" s="49">
        <v>2970000608</v>
      </c>
      <c r="B1683" s="49" t="s">
        <v>11227</v>
      </c>
      <c r="C1683" s="49" t="s">
        <v>1668</v>
      </c>
      <c r="D1683" s="49" t="s">
        <v>16852</v>
      </c>
      <c r="E1683" s="49" t="s">
        <v>1649</v>
      </c>
      <c r="F1683" s="49">
        <v>850</v>
      </c>
      <c r="G1683" s="49">
        <v>1635</v>
      </c>
      <c r="H1683" s="49">
        <f t="shared" si="26"/>
        <v>2485</v>
      </c>
    </row>
    <row r="1684" spans="1:8" ht="20.100000000000001" customHeight="1" x14ac:dyDescent="0.25">
      <c r="A1684" s="49">
        <v>2970000610</v>
      </c>
      <c r="B1684" s="49" t="s">
        <v>11228</v>
      </c>
      <c r="C1684" s="49" t="s">
        <v>1668</v>
      </c>
      <c r="D1684" s="49" t="s">
        <v>16852</v>
      </c>
      <c r="E1684" s="49" t="s">
        <v>1649</v>
      </c>
      <c r="F1684" s="49">
        <v>120</v>
      </c>
      <c r="G1684" s="49">
        <v>120</v>
      </c>
      <c r="H1684" s="49">
        <f t="shared" si="26"/>
        <v>240</v>
      </c>
    </row>
    <row r="1685" spans="1:8" ht="20.100000000000001" customHeight="1" x14ac:dyDescent="0.25">
      <c r="A1685" s="49">
        <v>2970000612</v>
      </c>
      <c r="B1685" s="49" t="s">
        <v>11229</v>
      </c>
      <c r="C1685" s="49" t="s">
        <v>1668</v>
      </c>
      <c r="D1685" s="49" t="s">
        <v>16852</v>
      </c>
      <c r="E1685" s="49" t="s">
        <v>1649</v>
      </c>
      <c r="F1685" s="49">
        <v>2207</v>
      </c>
      <c r="G1685" s="49">
        <v>100</v>
      </c>
      <c r="H1685" s="49">
        <f t="shared" si="26"/>
        <v>2307</v>
      </c>
    </row>
    <row r="1686" spans="1:8" ht="20.100000000000001" customHeight="1" x14ac:dyDescent="0.25">
      <c r="A1686" s="49">
        <v>2970000613</v>
      </c>
      <c r="B1686" s="49" t="s">
        <v>483</v>
      </c>
      <c r="C1686" s="49" t="s">
        <v>1668</v>
      </c>
      <c r="D1686" s="49" t="s">
        <v>16852</v>
      </c>
      <c r="E1686" s="49" t="s">
        <v>1649</v>
      </c>
      <c r="F1686" s="49">
        <v>41</v>
      </c>
      <c r="G1686" s="49">
        <v>0</v>
      </c>
      <c r="H1686" s="49">
        <f t="shared" si="26"/>
        <v>41</v>
      </c>
    </row>
    <row r="1687" spans="1:8" ht="20.100000000000001" customHeight="1" x14ac:dyDescent="0.25">
      <c r="A1687" s="49">
        <v>2970000615</v>
      </c>
      <c r="B1687" s="49" t="s">
        <v>11230</v>
      </c>
      <c r="C1687" s="49" t="s">
        <v>1668</v>
      </c>
      <c r="D1687" s="49" t="s">
        <v>16852</v>
      </c>
      <c r="E1687" s="49" t="s">
        <v>1649</v>
      </c>
      <c r="F1687" s="49">
        <v>39975</v>
      </c>
      <c r="G1687" s="49">
        <v>43425</v>
      </c>
      <c r="H1687" s="49">
        <f t="shared" si="26"/>
        <v>83400</v>
      </c>
    </row>
    <row r="1688" spans="1:8" ht="20.100000000000001" customHeight="1" x14ac:dyDescent="0.25">
      <c r="A1688" s="49">
        <v>2970000618</v>
      </c>
      <c r="B1688" s="49" t="s">
        <v>11231</v>
      </c>
      <c r="C1688" s="49" t="s">
        <v>1668</v>
      </c>
      <c r="D1688" s="49" t="s">
        <v>16852</v>
      </c>
      <c r="E1688" s="49" t="s">
        <v>1649</v>
      </c>
      <c r="F1688" s="49">
        <v>3336</v>
      </c>
      <c r="G1688" s="49">
        <v>396</v>
      </c>
      <c r="H1688" s="49">
        <f t="shared" si="26"/>
        <v>3732</v>
      </c>
    </row>
    <row r="1689" spans="1:8" ht="20.100000000000001" customHeight="1" x14ac:dyDescent="0.25">
      <c r="A1689" s="49">
        <v>2970000619</v>
      </c>
      <c r="B1689" s="49" t="s">
        <v>11232</v>
      </c>
      <c r="C1689" s="49" t="s">
        <v>1668</v>
      </c>
      <c r="D1689" s="49" t="s">
        <v>16852</v>
      </c>
      <c r="E1689" s="49" t="s">
        <v>1649</v>
      </c>
      <c r="F1689" s="49">
        <v>2958</v>
      </c>
      <c r="G1689" s="49">
        <v>852</v>
      </c>
      <c r="H1689" s="49">
        <f t="shared" si="26"/>
        <v>3810</v>
      </c>
    </row>
    <row r="1690" spans="1:8" ht="20.100000000000001" customHeight="1" x14ac:dyDescent="0.25">
      <c r="A1690" s="49">
        <v>2970000620</v>
      </c>
      <c r="B1690" s="49" t="s">
        <v>11233</v>
      </c>
      <c r="C1690" s="49" t="s">
        <v>1668</v>
      </c>
      <c r="D1690" s="49" t="s">
        <v>16852</v>
      </c>
      <c r="E1690" s="49" t="s">
        <v>1649</v>
      </c>
      <c r="F1690" s="49">
        <v>1616</v>
      </c>
      <c r="G1690" s="49">
        <v>516</v>
      </c>
      <c r="H1690" s="49">
        <f t="shared" si="26"/>
        <v>2132</v>
      </c>
    </row>
    <row r="1691" spans="1:8" ht="20.100000000000001" customHeight="1" x14ac:dyDescent="0.25">
      <c r="A1691" s="49">
        <v>2970000621</v>
      </c>
      <c r="B1691" s="49" t="s">
        <v>484</v>
      </c>
      <c r="C1691" s="49" t="s">
        <v>41</v>
      </c>
      <c r="D1691" s="49" t="s">
        <v>16852</v>
      </c>
      <c r="E1691" s="49" t="s">
        <v>1649</v>
      </c>
      <c r="F1691" s="49">
        <v>791</v>
      </c>
      <c r="G1691" s="49">
        <v>1034</v>
      </c>
      <c r="H1691" s="49">
        <f t="shared" si="26"/>
        <v>1825</v>
      </c>
    </row>
    <row r="1692" spans="1:8" ht="20.100000000000001" customHeight="1" x14ac:dyDescent="0.25">
      <c r="A1692" s="49">
        <v>2970000622</v>
      </c>
      <c r="B1692" s="49" t="s">
        <v>485</v>
      </c>
      <c r="C1692" s="49" t="s">
        <v>41</v>
      </c>
      <c r="D1692" s="49" t="s">
        <v>16852</v>
      </c>
      <c r="E1692" s="49" t="s">
        <v>1649</v>
      </c>
      <c r="F1692" s="49">
        <v>4880</v>
      </c>
      <c r="G1692" s="49">
        <v>563</v>
      </c>
      <c r="H1692" s="49">
        <f t="shared" si="26"/>
        <v>5443</v>
      </c>
    </row>
    <row r="1693" spans="1:8" ht="20.100000000000001" customHeight="1" x14ac:dyDescent="0.25">
      <c r="A1693" s="49">
        <v>2970000623</v>
      </c>
      <c r="B1693" s="49" t="s">
        <v>486</v>
      </c>
      <c r="C1693" s="49" t="s">
        <v>41</v>
      </c>
      <c r="D1693" s="49" t="s">
        <v>16852</v>
      </c>
      <c r="E1693" s="49" t="s">
        <v>1649</v>
      </c>
      <c r="F1693" s="49">
        <v>693</v>
      </c>
      <c r="G1693" s="49">
        <v>756</v>
      </c>
      <c r="H1693" s="49">
        <f t="shared" si="26"/>
        <v>1449</v>
      </c>
    </row>
    <row r="1694" spans="1:8" ht="20.100000000000001" customHeight="1" x14ac:dyDescent="0.25">
      <c r="A1694" s="49">
        <v>2970000625</v>
      </c>
      <c r="B1694" s="49" t="s">
        <v>11234</v>
      </c>
      <c r="C1694" s="49" t="s">
        <v>1668</v>
      </c>
      <c r="D1694" s="49" t="s">
        <v>16852</v>
      </c>
      <c r="E1694" s="49" t="s">
        <v>1649</v>
      </c>
      <c r="F1694" s="49">
        <v>105</v>
      </c>
      <c r="G1694" s="49">
        <v>30</v>
      </c>
      <c r="H1694" s="49">
        <f t="shared" si="26"/>
        <v>135</v>
      </c>
    </row>
    <row r="1695" spans="1:8" ht="20.100000000000001" customHeight="1" x14ac:dyDescent="0.25">
      <c r="A1695" s="49">
        <v>2970000626</v>
      </c>
      <c r="B1695" s="49" t="s">
        <v>11235</v>
      </c>
      <c r="C1695" s="49" t="s">
        <v>1668</v>
      </c>
      <c r="D1695" s="49" t="s">
        <v>16852</v>
      </c>
      <c r="E1695" s="49" t="s">
        <v>1649</v>
      </c>
      <c r="F1695" s="49">
        <v>150</v>
      </c>
      <c r="G1695" s="49">
        <v>0</v>
      </c>
      <c r="H1695" s="49">
        <f t="shared" si="26"/>
        <v>150</v>
      </c>
    </row>
    <row r="1696" spans="1:8" ht="20.100000000000001" customHeight="1" x14ac:dyDescent="0.25">
      <c r="A1696" s="49">
        <v>2970000628</v>
      </c>
      <c r="B1696" s="49" t="s">
        <v>11236</v>
      </c>
      <c r="C1696" s="49" t="s">
        <v>1668</v>
      </c>
      <c r="D1696" s="49" t="s">
        <v>16852</v>
      </c>
      <c r="E1696" s="49" t="s">
        <v>1649</v>
      </c>
      <c r="F1696" s="49">
        <v>10</v>
      </c>
      <c r="G1696" s="49">
        <v>0</v>
      </c>
      <c r="H1696" s="49">
        <f t="shared" si="26"/>
        <v>10</v>
      </c>
    </row>
    <row r="1697" spans="1:8" ht="20.100000000000001" customHeight="1" x14ac:dyDescent="0.25">
      <c r="A1697" s="49">
        <v>2970000629</v>
      </c>
      <c r="B1697" s="49" t="s">
        <v>11237</v>
      </c>
      <c r="C1697" s="49" t="s">
        <v>1668</v>
      </c>
      <c r="D1697" s="49" t="s">
        <v>16852</v>
      </c>
      <c r="E1697" s="49" t="s">
        <v>1649</v>
      </c>
      <c r="F1697" s="49">
        <v>3</v>
      </c>
      <c r="G1697" s="49">
        <v>0</v>
      </c>
      <c r="H1697" s="49">
        <f t="shared" si="26"/>
        <v>3</v>
      </c>
    </row>
    <row r="1698" spans="1:8" ht="20.100000000000001" customHeight="1" x14ac:dyDescent="0.25">
      <c r="A1698" s="49">
        <v>2970000630</v>
      </c>
      <c r="B1698" s="49" t="s">
        <v>11238</v>
      </c>
      <c r="C1698" s="49" t="s">
        <v>1678</v>
      </c>
      <c r="D1698" s="49" t="s">
        <v>16852</v>
      </c>
      <c r="E1698" s="49" t="s">
        <v>1649</v>
      </c>
      <c r="F1698" s="49">
        <v>1200</v>
      </c>
      <c r="G1698" s="49">
        <v>3150</v>
      </c>
      <c r="H1698" s="49">
        <f t="shared" si="26"/>
        <v>4350</v>
      </c>
    </row>
    <row r="1699" spans="1:8" ht="20.100000000000001" customHeight="1" x14ac:dyDescent="0.25">
      <c r="A1699" s="49">
        <v>2970000631</v>
      </c>
      <c r="B1699" s="49" t="s">
        <v>11239</v>
      </c>
      <c r="C1699" s="49" t="s">
        <v>1678</v>
      </c>
      <c r="D1699" s="49" t="s">
        <v>16852</v>
      </c>
      <c r="E1699" s="49" t="s">
        <v>1649</v>
      </c>
      <c r="F1699" s="49">
        <v>675</v>
      </c>
      <c r="G1699" s="49">
        <v>100</v>
      </c>
      <c r="H1699" s="49">
        <f t="shared" si="26"/>
        <v>775</v>
      </c>
    </row>
    <row r="1700" spans="1:8" ht="20.100000000000001" customHeight="1" x14ac:dyDescent="0.25">
      <c r="A1700" s="49">
        <v>2970000632</v>
      </c>
      <c r="B1700" s="49" t="s">
        <v>11240</v>
      </c>
      <c r="C1700" s="49" t="s">
        <v>1668</v>
      </c>
      <c r="D1700" s="49" t="s">
        <v>16852</v>
      </c>
      <c r="E1700" s="49" t="s">
        <v>1649</v>
      </c>
      <c r="F1700" s="49">
        <v>130</v>
      </c>
      <c r="G1700" s="49">
        <v>50</v>
      </c>
      <c r="H1700" s="49">
        <f t="shared" si="26"/>
        <v>180</v>
      </c>
    </row>
    <row r="1701" spans="1:8" ht="20.100000000000001" customHeight="1" x14ac:dyDescent="0.25">
      <c r="A1701" s="49">
        <v>2970000633</v>
      </c>
      <c r="B1701" s="49" t="s">
        <v>11241</v>
      </c>
      <c r="C1701" s="49" t="s">
        <v>1668</v>
      </c>
      <c r="D1701" s="49" t="s">
        <v>16852</v>
      </c>
      <c r="E1701" s="49" t="s">
        <v>1649</v>
      </c>
      <c r="F1701" s="49">
        <v>70</v>
      </c>
      <c r="G1701" s="49">
        <v>80</v>
      </c>
      <c r="H1701" s="49">
        <f t="shared" si="26"/>
        <v>150</v>
      </c>
    </row>
    <row r="1702" spans="1:8" ht="20.100000000000001" customHeight="1" x14ac:dyDescent="0.25">
      <c r="A1702" s="49">
        <v>2970000634</v>
      </c>
      <c r="B1702" s="49" t="s">
        <v>11242</v>
      </c>
      <c r="C1702" s="49" t="s">
        <v>1668</v>
      </c>
      <c r="D1702" s="49" t="s">
        <v>16852</v>
      </c>
      <c r="E1702" s="49" t="s">
        <v>1649</v>
      </c>
      <c r="F1702" s="49">
        <v>120</v>
      </c>
      <c r="G1702" s="49">
        <v>90</v>
      </c>
      <c r="H1702" s="49">
        <f t="shared" si="26"/>
        <v>210</v>
      </c>
    </row>
    <row r="1703" spans="1:8" ht="20.100000000000001" customHeight="1" x14ac:dyDescent="0.25">
      <c r="A1703" s="49">
        <v>2970000635</v>
      </c>
      <c r="B1703" s="49" t="s">
        <v>11243</v>
      </c>
      <c r="C1703" s="49" t="s">
        <v>1668</v>
      </c>
      <c r="D1703" s="49" t="s">
        <v>16852</v>
      </c>
      <c r="E1703" s="49" t="s">
        <v>1649</v>
      </c>
      <c r="F1703" s="49">
        <v>20</v>
      </c>
      <c r="G1703" s="49">
        <v>35</v>
      </c>
      <c r="H1703" s="49">
        <f t="shared" si="26"/>
        <v>55</v>
      </c>
    </row>
    <row r="1704" spans="1:8" ht="20.100000000000001" customHeight="1" x14ac:dyDescent="0.25">
      <c r="A1704" s="49">
        <v>2970000636</v>
      </c>
      <c r="B1704" s="49" t="s">
        <v>11244</v>
      </c>
      <c r="C1704" s="49" t="s">
        <v>1668</v>
      </c>
      <c r="D1704" s="49" t="s">
        <v>16852</v>
      </c>
      <c r="E1704" s="49" t="s">
        <v>1649</v>
      </c>
      <c r="F1704" s="49">
        <v>7150</v>
      </c>
      <c r="G1704" s="49">
        <v>0</v>
      </c>
      <c r="H1704" s="49">
        <f t="shared" si="26"/>
        <v>7150</v>
      </c>
    </row>
    <row r="1705" spans="1:8" ht="20.100000000000001" customHeight="1" x14ac:dyDescent="0.25">
      <c r="A1705" s="49">
        <v>2970000637</v>
      </c>
      <c r="B1705" s="49" t="s">
        <v>11245</v>
      </c>
      <c r="C1705" s="49" t="s">
        <v>1668</v>
      </c>
      <c r="D1705" s="49" t="s">
        <v>16852</v>
      </c>
      <c r="E1705" s="49" t="s">
        <v>1649</v>
      </c>
      <c r="F1705" s="49">
        <v>2600</v>
      </c>
      <c r="G1705" s="49">
        <v>325</v>
      </c>
      <c r="H1705" s="49">
        <f t="shared" si="26"/>
        <v>2925</v>
      </c>
    </row>
    <row r="1706" spans="1:8" ht="20.100000000000001" customHeight="1" x14ac:dyDescent="0.25">
      <c r="A1706" s="49">
        <v>2970000638</v>
      </c>
      <c r="B1706" s="49" t="s">
        <v>487</v>
      </c>
      <c r="C1706" s="49" t="s">
        <v>1668</v>
      </c>
      <c r="D1706" s="49" t="s">
        <v>16852</v>
      </c>
      <c r="E1706" s="49" t="s">
        <v>1649</v>
      </c>
      <c r="F1706" s="49">
        <v>26150</v>
      </c>
      <c r="G1706" s="49">
        <v>2000</v>
      </c>
      <c r="H1706" s="49">
        <f t="shared" si="26"/>
        <v>28150</v>
      </c>
    </row>
    <row r="1707" spans="1:8" ht="20.100000000000001" customHeight="1" x14ac:dyDescent="0.25">
      <c r="A1707" s="49">
        <v>2970000639</v>
      </c>
      <c r="B1707" s="49" t="s">
        <v>11246</v>
      </c>
      <c r="C1707" s="49" t="s">
        <v>1668</v>
      </c>
      <c r="D1707" s="49" t="s">
        <v>16852</v>
      </c>
      <c r="E1707" s="49" t="s">
        <v>1649</v>
      </c>
      <c r="F1707" s="49">
        <v>350</v>
      </c>
      <c r="G1707" s="49">
        <v>0</v>
      </c>
      <c r="H1707" s="49">
        <f t="shared" si="26"/>
        <v>350</v>
      </c>
    </row>
    <row r="1708" spans="1:8" ht="20.100000000000001" customHeight="1" x14ac:dyDescent="0.25">
      <c r="A1708" s="49">
        <v>2970000640</v>
      </c>
      <c r="B1708" s="49" t="s">
        <v>11247</v>
      </c>
      <c r="C1708" s="49" t="s">
        <v>1668</v>
      </c>
      <c r="D1708" s="49" t="s">
        <v>16852</v>
      </c>
      <c r="E1708" s="49" t="s">
        <v>1649</v>
      </c>
      <c r="F1708" s="104">
        <v>6</v>
      </c>
      <c r="G1708" s="104">
        <v>6</v>
      </c>
      <c r="H1708" s="49">
        <f t="shared" si="26"/>
        <v>12</v>
      </c>
    </row>
    <row r="1709" spans="1:8" ht="20.100000000000001" customHeight="1" x14ac:dyDescent="0.25">
      <c r="A1709" s="49">
        <v>2970000641</v>
      </c>
      <c r="B1709" s="49" t="s">
        <v>11248</v>
      </c>
      <c r="C1709" s="49" t="s">
        <v>1668</v>
      </c>
      <c r="D1709" s="49" t="s">
        <v>16852</v>
      </c>
      <c r="E1709" s="49" t="s">
        <v>1649</v>
      </c>
      <c r="F1709" s="49">
        <v>2</v>
      </c>
      <c r="G1709" s="49">
        <v>0</v>
      </c>
      <c r="H1709" s="49">
        <f t="shared" si="26"/>
        <v>2</v>
      </c>
    </row>
    <row r="1710" spans="1:8" ht="20.100000000000001" customHeight="1" x14ac:dyDescent="0.25">
      <c r="A1710" s="49">
        <v>2970000642</v>
      </c>
      <c r="B1710" s="49" t="s">
        <v>11249</v>
      </c>
      <c r="C1710" s="49" t="s">
        <v>1668</v>
      </c>
      <c r="D1710" s="49" t="s">
        <v>16852</v>
      </c>
      <c r="E1710" s="49" t="s">
        <v>1649</v>
      </c>
      <c r="F1710" s="49">
        <v>8</v>
      </c>
      <c r="G1710" s="49">
        <v>0</v>
      </c>
      <c r="H1710" s="49">
        <f t="shared" si="26"/>
        <v>8</v>
      </c>
    </row>
    <row r="1711" spans="1:8" ht="20.100000000000001" customHeight="1" x14ac:dyDescent="0.25">
      <c r="A1711" s="49">
        <v>2970000645</v>
      </c>
      <c r="B1711" s="49" t="s">
        <v>11250</v>
      </c>
      <c r="C1711" s="49" t="s">
        <v>1668</v>
      </c>
      <c r="D1711" s="49" t="s">
        <v>16852</v>
      </c>
      <c r="E1711" s="49" t="s">
        <v>1649</v>
      </c>
      <c r="F1711" s="104">
        <v>6</v>
      </c>
      <c r="G1711" s="104">
        <v>6</v>
      </c>
      <c r="H1711" s="49">
        <f t="shared" si="26"/>
        <v>12</v>
      </c>
    </row>
    <row r="1712" spans="1:8" ht="20.100000000000001" customHeight="1" x14ac:dyDescent="0.25">
      <c r="A1712" s="49">
        <v>2970000648</v>
      </c>
      <c r="B1712" s="49" t="s">
        <v>11251</v>
      </c>
      <c r="C1712" s="49" t="s">
        <v>1668</v>
      </c>
      <c r="D1712" s="49" t="s">
        <v>16852</v>
      </c>
      <c r="E1712" s="49" t="s">
        <v>1649</v>
      </c>
      <c r="F1712" s="49">
        <v>14350</v>
      </c>
      <c r="G1712" s="49">
        <v>2600</v>
      </c>
      <c r="H1712" s="49">
        <f t="shared" si="26"/>
        <v>16950</v>
      </c>
    </row>
    <row r="1713" spans="1:8" ht="20.100000000000001" customHeight="1" x14ac:dyDescent="0.25">
      <c r="A1713" s="49">
        <v>2970000650</v>
      </c>
      <c r="B1713" s="49" t="s">
        <v>11252</v>
      </c>
      <c r="C1713" s="49" t="s">
        <v>1668</v>
      </c>
      <c r="D1713" s="49" t="s">
        <v>16852</v>
      </c>
      <c r="E1713" s="49" t="s">
        <v>1649</v>
      </c>
      <c r="F1713" s="49">
        <v>7100</v>
      </c>
      <c r="G1713" s="49">
        <v>13350</v>
      </c>
      <c r="H1713" s="49">
        <f t="shared" si="26"/>
        <v>20450</v>
      </c>
    </row>
    <row r="1714" spans="1:8" ht="20.100000000000001" customHeight="1" x14ac:dyDescent="0.25">
      <c r="A1714" s="49">
        <v>2970000654</v>
      </c>
      <c r="B1714" s="49" t="s">
        <v>11253</v>
      </c>
      <c r="C1714" s="49" t="s">
        <v>1668</v>
      </c>
      <c r="D1714" s="49" t="s">
        <v>16852</v>
      </c>
      <c r="E1714" s="49" t="s">
        <v>1649</v>
      </c>
      <c r="F1714" s="49">
        <v>1760</v>
      </c>
      <c r="G1714" s="49">
        <v>670</v>
      </c>
      <c r="H1714" s="49">
        <f t="shared" si="26"/>
        <v>2430</v>
      </c>
    </row>
    <row r="1715" spans="1:8" ht="20.100000000000001" customHeight="1" x14ac:dyDescent="0.25">
      <c r="A1715" s="49">
        <v>2970000655</v>
      </c>
      <c r="B1715" s="49" t="s">
        <v>11254</v>
      </c>
      <c r="C1715" s="49" t="s">
        <v>1668</v>
      </c>
      <c r="D1715" s="49" t="s">
        <v>16852</v>
      </c>
      <c r="E1715" s="49" t="s">
        <v>1649</v>
      </c>
      <c r="F1715" s="49">
        <v>10</v>
      </c>
      <c r="G1715" s="49">
        <v>10</v>
      </c>
      <c r="H1715" s="49">
        <f t="shared" si="26"/>
        <v>20</v>
      </c>
    </row>
    <row r="1716" spans="1:8" ht="20.100000000000001" customHeight="1" x14ac:dyDescent="0.25">
      <c r="A1716" s="49">
        <v>2970000656</v>
      </c>
      <c r="B1716" s="49" t="s">
        <v>11255</v>
      </c>
      <c r="C1716" s="49" t="s">
        <v>1668</v>
      </c>
      <c r="D1716" s="49" t="s">
        <v>16852</v>
      </c>
      <c r="E1716" s="49" t="s">
        <v>1649</v>
      </c>
      <c r="F1716" s="49">
        <v>160</v>
      </c>
      <c r="G1716" s="49">
        <v>0</v>
      </c>
      <c r="H1716" s="49">
        <f t="shared" si="26"/>
        <v>160</v>
      </c>
    </row>
    <row r="1717" spans="1:8" ht="20.100000000000001" customHeight="1" x14ac:dyDescent="0.25">
      <c r="A1717" s="49">
        <v>2970000657</v>
      </c>
      <c r="B1717" s="49" t="s">
        <v>11256</v>
      </c>
      <c r="C1717" s="49" t="s">
        <v>1668</v>
      </c>
      <c r="D1717" s="49" t="s">
        <v>16852</v>
      </c>
      <c r="E1717" s="49" t="s">
        <v>1649</v>
      </c>
      <c r="F1717" s="49">
        <v>360</v>
      </c>
      <c r="G1717" s="49">
        <v>210</v>
      </c>
      <c r="H1717" s="49">
        <f t="shared" si="26"/>
        <v>570</v>
      </c>
    </row>
    <row r="1718" spans="1:8" ht="20.100000000000001" customHeight="1" x14ac:dyDescent="0.25">
      <c r="A1718" s="49">
        <v>2970000658</v>
      </c>
      <c r="B1718" s="49" t="s">
        <v>11257</v>
      </c>
      <c r="C1718" s="49" t="s">
        <v>1668</v>
      </c>
      <c r="D1718" s="49" t="s">
        <v>16852</v>
      </c>
      <c r="E1718" s="49" t="s">
        <v>1649</v>
      </c>
      <c r="F1718" s="49">
        <v>620</v>
      </c>
      <c r="G1718" s="49">
        <v>370</v>
      </c>
      <c r="H1718" s="49">
        <f t="shared" si="26"/>
        <v>990</v>
      </c>
    </row>
    <row r="1719" spans="1:8" ht="20.100000000000001" customHeight="1" x14ac:dyDescent="0.25">
      <c r="A1719" s="49">
        <v>2970000659</v>
      </c>
      <c r="B1719" s="49" t="s">
        <v>11258</v>
      </c>
      <c r="C1719" s="49" t="s">
        <v>1668</v>
      </c>
      <c r="D1719" s="49" t="s">
        <v>16852</v>
      </c>
      <c r="E1719" s="49" t="s">
        <v>1649</v>
      </c>
      <c r="F1719" s="49">
        <v>220</v>
      </c>
      <c r="G1719" s="49">
        <v>160</v>
      </c>
      <c r="H1719" s="49">
        <f t="shared" si="26"/>
        <v>380</v>
      </c>
    </row>
    <row r="1720" spans="1:8" ht="20.100000000000001" customHeight="1" x14ac:dyDescent="0.25">
      <c r="A1720" s="49">
        <v>2970000660</v>
      </c>
      <c r="B1720" s="49" t="s">
        <v>11259</v>
      </c>
      <c r="C1720" s="49" t="s">
        <v>1682</v>
      </c>
      <c r="D1720" s="49" t="s">
        <v>16852</v>
      </c>
      <c r="E1720" s="49" t="s">
        <v>1649</v>
      </c>
      <c r="F1720" s="49">
        <v>480</v>
      </c>
      <c r="G1720" s="49">
        <v>750</v>
      </c>
      <c r="H1720" s="49">
        <f t="shared" si="26"/>
        <v>1230</v>
      </c>
    </row>
    <row r="1721" spans="1:8" ht="20.100000000000001" customHeight="1" x14ac:dyDescent="0.25">
      <c r="A1721" s="49">
        <v>2970000661</v>
      </c>
      <c r="B1721" s="49" t="s">
        <v>488</v>
      </c>
      <c r="C1721" s="49" t="s">
        <v>1682</v>
      </c>
      <c r="D1721" s="49" t="s">
        <v>16852</v>
      </c>
      <c r="E1721" s="49" t="s">
        <v>1649</v>
      </c>
      <c r="F1721" s="49">
        <v>1080</v>
      </c>
      <c r="G1721" s="49">
        <v>105</v>
      </c>
      <c r="H1721" s="49">
        <f t="shared" si="26"/>
        <v>1185</v>
      </c>
    </row>
    <row r="1722" spans="1:8" ht="20.100000000000001" customHeight="1" x14ac:dyDescent="0.25">
      <c r="A1722" s="49">
        <v>2970000664</v>
      </c>
      <c r="B1722" s="49" t="s">
        <v>11260</v>
      </c>
      <c r="C1722" s="49" t="s">
        <v>1682</v>
      </c>
      <c r="D1722" s="49" t="s">
        <v>16852</v>
      </c>
      <c r="E1722" s="49" t="s">
        <v>1649</v>
      </c>
      <c r="F1722" s="49">
        <v>47350</v>
      </c>
      <c r="G1722" s="49">
        <v>184340</v>
      </c>
      <c r="H1722" s="49">
        <f t="shared" si="26"/>
        <v>231690</v>
      </c>
    </row>
    <row r="1723" spans="1:8" ht="20.100000000000001" customHeight="1" x14ac:dyDescent="0.25">
      <c r="A1723" s="49">
        <v>2970000666</v>
      </c>
      <c r="B1723" s="49" t="s">
        <v>489</v>
      </c>
      <c r="C1723" s="49" t="s">
        <v>1682</v>
      </c>
      <c r="D1723" s="49" t="s">
        <v>16852</v>
      </c>
      <c r="E1723" s="49" t="s">
        <v>1649</v>
      </c>
      <c r="F1723" s="49">
        <v>68320</v>
      </c>
      <c r="G1723" s="49">
        <v>8900</v>
      </c>
      <c r="H1723" s="49">
        <f t="shared" si="26"/>
        <v>77220</v>
      </c>
    </row>
    <row r="1724" spans="1:8" ht="20.100000000000001" customHeight="1" x14ac:dyDescent="0.25">
      <c r="A1724" s="49">
        <v>2970000667</v>
      </c>
      <c r="B1724" s="49" t="s">
        <v>11261</v>
      </c>
      <c r="C1724" s="49" t="s">
        <v>1668</v>
      </c>
      <c r="D1724" s="49" t="s">
        <v>16852</v>
      </c>
      <c r="E1724" s="49" t="s">
        <v>1649</v>
      </c>
      <c r="F1724" s="49">
        <v>250</v>
      </c>
      <c r="G1724" s="49">
        <v>0</v>
      </c>
      <c r="H1724" s="49">
        <f t="shared" si="26"/>
        <v>250</v>
      </c>
    </row>
    <row r="1725" spans="1:8" ht="20.100000000000001" customHeight="1" x14ac:dyDescent="0.25">
      <c r="A1725" s="49">
        <v>2970000670</v>
      </c>
      <c r="B1725" s="49" t="s">
        <v>490</v>
      </c>
      <c r="C1725" s="49" t="s">
        <v>1668</v>
      </c>
      <c r="D1725" s="49" t="s">
        <v>16852</v>
      </c>
      <c r="E1725" s="49" t="s">
        <v>1649</v>
      </c>
      <c r="F1725" s="49">
        <v>148000</v>
      </c>
      <c r="G1725" s="49">
        <v>40000</v>
      </c>
      <c r="H1725" s="49">
        <f t="shared" si="26"/>
        <v>188000</v>
      </c>
    </row>
    <row r="1726" spans="1:8" ht="20.100000000000001" customHeight="1" x14ac:dyDescent="0.25">
      <c r="A1726" s="49">
        <v>2970000671</v>
      </c>
      <c r="B1726" s="49" t="s">
        <v>491</v>
      </c>
      <c r="C1726" s="49" t="s">
        <v>1682</v>
      </c>
      <c r="D1726" s="49" t="s">
        <v>16852</v>
      </c>
      <c r="E1726" s="49" t="s">
        <v>1649</v>
      </c>
      <c r="F1726" s="49">
        <v>302400</v>
      </c>
      <c r="G1726" s="49">
        <v>425</v>
      </c>
      <c r="H1726" s="49">
        <f t="shared" si="26"/>
        <v>302825</v>
      </c>
    </row>
    <row r="1727" spans="1:8" ht="20.100000000000001" customHeight="1" x14ac:dyDescent="0.25">
      <c r="A1727" s="49">
        <v>2970000672</v>
      </c>
      <c r="B1727" s="49" t="s">
        <v>11262</v>
      </c>
      <c r="C1727" s="49" t="s">
        <v>1682</v>
      </c>
      <c r="D1727" s="49" t="s">
        <v>16852</v>
      </c>
      <c r="E1727" s="49" t="s">
        <v>1649</v>
      </c>
      <c r="F1727" s="49">
        <v>13050</v>
      </c>
      <c r="G1727" s="49">
        <v>0</v>
      </c>
      <c r="H1727" s="49">
        <f t="shared" si="26"/>
        <v>13050</v>
      </c>
    </row>
    <row r="1728" spans="1:8" ht="20.100000000000001" customHeight="1" x14ac:dyDescent="0.25">
      <c r="A1728" s="49">
        <v>2970000673</v>
      </c>
      <c r="B1728" s="49" t="s">
        <v>11263</v>
      </c>
      <c r="C1728" s="49" t="s">
        <v>1682</v>
      </c>
      <c r="D1728" s="49" t="s">
        <v>16852</v>
      </c>
      <c r="E1728" s="49" t="s">
        <v>1649</v>
      </c>
      <c r="F1728" s="49">
        <v>34340</v>
      </c>
      <c r="G1728" s="49">
        <v>10570</v>
      </c>
      <c r="H1728" s="49">
        <f t="shared" si="26"/>
        <v>44910</v>
      </c>
    </row>
    <row r="1729" spans="1:8" ht="20.100000000000001" customHeight="1" x14ac:dyDescent="0.25">
      <c r="A1729" s="49">
        <v>2970000678</v>
      </c>
      <c r="B1729" s="49" t="s">
        <v>492</v>
      </c>
      <c r="C1729" s="49" t="s">
        <v>1668</v>
      </c>
      <c r="D1729" s="49" t="s">
        <v>16852</v>
      </c>
      <c r="E1729" s="49" t="s">
        <v>1649</v>
      </c>
      <c r="F1729" s="104">
        <v>6</v>
      </c>
      <c r="G1729" s="104">
        <v>6</v>
      </c>
      <c r="H1729" s="49">
        <f t="shared" si="26"/>
        <v>12</v>
      </c>
    </row>
    <row r="1730" spans="1:8" ht="20.100000000000001" customHeight="1" x14ac:dyDescent="0.25">
      <c r="A1730" s="49">
        <v>2970000684</v>
      </c>
      <c r="B1730" s="49" t="s">
        <v>11264</v>
      </c>
      <c r="C1730" s="49" t="s">
        <v>1668</v>
      </c>
      <c r="D1730" s="49" t="s">
        <v>16852</v>
      </c>
      <c r="E1730" s="49" t="s">
        <v>1649</v>
      </c>
      <c r="F1730" s="49">
        <v>350</v>
      </c>
      <c r="G1730" s="49">
        <v>0</v>
      </c>
      <c r="H1730" s="49">
        <f t="shared" ref="H1730:H1793" si="27">F1730+G1730</f>
        <v>350</v>
      </c>
    </row>
    <row r="1731" spans="1:8" ht="20.100000000000001" customHeight="1" x14ac:dyDescent="0.25">
      <c r="A1731" s="49">
        <v>2970000686</v>
      </c>
      <c r="B1731" s="49" t="s">
        <v>11265</v>
      </c>
      <c r="C1731" s="49" t="s">
        <v>1668</v>
      </c>
      <c r="D1731" s="49" t="s">
        <v>16852</v>
      </c>
      <c r="E1731" s="49" t="s">
        <v>1649</v>
      </c>
      <c r="F1731" s="49">
        <v>0</v>
      </c>
      <c r="G1731" s="49">
        <v>24000</v>
      </c>
      <c r="H1731" s="49">
        <f t="shared" si="27"/>
        <v>24000</v>
      </c>
    </row>
    <row r="1732" spans="1:8" ht="20.100000000000001" customHeight="1" x14ac:dyDescent="0.25">
      <c r="A1732" s="49">
        <v>2970000687</v>
      </c>
      <c r="B1732" s="49" t="s">
        <v>11266</v>
      </c>
      <c r="C1732" s="49" t="s">
        <v>1668</v>
      </c>
      <c r="D1732" s="49" t="s">
        <v>16852</v>
      </c>
      <c r="E1732" s="49" t="s">
        <v>1649</v>
      </c>
      <c r="F1732" s="49">
        <v>301900</v>
      </c>
      <c r="G1732" s="49">
        <v>246300</v>
      </c>
      <c r="H1732" s="49">
        <f t="shared" si="27"/>
        <v>548200</v>
      </c>
    </row>
    <row r="1733" spans="1:8" ht="20.100000000000001" customHeight="1" x14ac:dyDescent="0.25">
      <c r="A1733" s="49">
        <v>2970000688</v>
      </c>
      <c r="B1733" s="49" t="s">
        <v>11267</v>
      </c>
      <c r="C1733" s="49" t="s">
        <v>1668</v>
      </c>
      <c r="D1733" s="49" t="s">
        <v>16852</v>
      </c>
      <c r="E1733" s="49" t="s">
        <v>1649</v>
      </c>
      <c r="F1733" s="49">
        <v>4714600</v>
      </c>
      <c r="G1733" s="49">
        <v>2158000</v>
      </c>
      <c r="H1733" s="49">
        <f t="shared" si="27"/>
        <v>6872600</v>
      </c>
    </row>
    <row r="1734" spans="1:8" ht="20.100000000000001" customHeight="1" x14ac:dyDescent="0.25">
      <c r="A1734" s="49">
        <v>2970000689</v>
      </c>
      <c r="B1734" s="49" t="s">
        <v>11268</v>
      </c>
      <c r="C1734" s="49" t="s">
        <v>38</v>
      </c>
      <c r="D1734" s="49" t="s">
        <v>16852</v>
      </c>
      <c r="E1734" s="49" t="s">
        <v>1649</v>
      </c>
      <c r="F1734" s="49">
        <v>156200</v>
      </c>
      <c r="G1734" s="49">
        <v>58000</v>
      </c>
      <c r="H1734" s="49">
        <f t="shared" si="27"/>
        <v>214200</v>
      </c>
    </row>
    <row r="1735" spans="1:8" ht="20.100000000000001" customHeight="1" x14ac:dyDescent="0.25">
      <c r="A1735" s="49">
        <v>2970000690</v>
      </c>
      <c r="B1735" s="49" t="s">
        <v>11269</v>
      </c>
      <c r="C1735" s="49" t="s">
        <v>38</v>
      </c>
      <c r="D1735" s="49" t="s">
        <v>16852</v>
      </c>
      <c r="E1735" s="49" t="s">
        <v>1649</v>
      </c>
      <c r="F1735" s="49">
        <v>15550</v>
      </c>
      <c r="G1735" s="49">
        <v>9200</v>
      </c>
      <c r="H1735" s="49">
        <f t="shared" si="27"/>
        <v>24750</v>
      </c>
    </row>
    <row r="1736" spans="1:8" ht="20.100000000000001" customHeight="1" x14ac:dyDescent="0.25">
      <c r="A1736" s="49">
        <v>2970000691</v>
      </c>
      <c r="B1736" s="49" t="s">
        <v>11270</v>
      </c>
      <c r="C1736" s="49" t="s">
        <v>38</v>
      </c>
      <c r="D1736" s="49" t="s">
        <v>16852</v>
      </c>
      <c r="E1736" s="49" t="s">
        <v>1649</v>
      </c>
      <c r="F1736" s="49">
        <v>58800</v>
      </c>
      <c r="G1736" s="49">
        <v>33450</v>
      </c>
      <c r="H1736" s="49">
        <f t="shared" si="27"/>
        <v>92250</v>
      </c>
    </row>
    <row r="1737" spans="1:8" ht="20.100000000000001" customHeight="1" x14ac:dyDescent="0.25">
      <c r="A1737" s="49">
        <v>2970000692</v>
      </c>
      <c r="B1737" s="49" t="s">
        <v>11271</v>
      </c>
      <c r="C1737" s="49" t="s">
        <v>38</v>
      </c>
      <c r="D1737" s="49" t="s">
        <v>16852</v>
      </c>
      <c r="E1737" s="49" t="s">
        <v>1649</v>
      </c>
      <c r="F1737" s="49">
        <v>98650</v>
      </c>
      <c r="G1737" s="49">
        <v>44250</v>
      </c>
      <c r="H1737" s="49">
        <f t="shared" si="27"/>
        <v>142900</v>
      </c>
    </row>
    <row r="1738" spans="1:8" ht="20.100000000000001" customHeight="1" x14ac:dyDescent="0.25">
      <c r="A1738" s="49">
        <v>2970000693</v>
      </c>
      <c r="B1738" s="49" t="s">
        <v>11272</v>
      </c>
      <c r="C1738" s="49" t="s">
        <v>38</v>
      </c>
      <c r="D1738" s="49" t="s">
        <v>16852</v>
      </c>
      <c r="E1738" s="49" t="s">
        <v>1649</v>
      </c>
      <c r="F1738" s="49">
        <v>1450</v>
      </c>
      <c r="G1738" s="49">
        <v>0</v>
      </c>
      <c r="H1738" s="49">
        <f t="shared" si="27"/>
        <v>1450</v>
      </c>
    </row>
    <row r="1739" spans="1:8" ht="20.100000000000001" customHeight="1" x14ac:dyDescent="0.25">
      <c r="A1739" s="49">
        <v>2970000694</v>
      </c>
      <c r="B1739" s="49" t="s">
        <v>11273</v>
      </c>
      <c r="C1739" s="49" t="s">
        <v>38</v>
      </c>
      <c r="D1739" s="49" t="s">
        <v>16852</v>
      </c>
      <c r="E1739" s="49" t="s">
        <v>1649</v>
      </c>
      <c r="F1739" s="49">
        <v>11600</v>
      </c>
      <c r="G1739" s="49">
        <v>7450</v>
      </c>
      <c r="H1739" s="49">
        <f t="shared" si="27"/>
        <v>19050</v>
      </c>
    </row>
    <row r="1740" spans="1:8" ht="20.100000000000001" customHeight="1" x14ac:dyDescent="0.25">
      <c r="A1740" s="49">
        <v>2970000696</v>
      </c>
      <c r="B1740" s="49" t="s">
        <v>493</v>
      </c>
      <c r="C1740" s="49" t="s">
        <v>1668</v>
      </c>
      <c r="D1740" s="49" t="s">
        <v>16852</v>
      </c>
      <c r="E1740" s="49" t="s">
        <v>1649</v>
      </c>
      <c r="F1740" s="49">
        <v>610</v>
      </c>
      <c r="G1740" s="49">
        <v>40</v>
      </c>
      <c r="H1740" s="49">
        <f t="shared" si="27"/>
        <v>650</v>
      </c>
    </row>
    <row r="1741" spans="1:8" ht="20.100000000000001" customHeight="1" x14ac:dyDescent="0.25">
      <c r="A1741" s="49">
        <v>2970000697</v>
      </c>
      <c r="B1741" s="49" t="s">
        <v>11274</v>
      </c>
      <c r="C1741" s="49" t="s">
        <v>1668</v>
      </c>
      <c r="D1741" s="49" t="s">
        <v>16852</v>
      </c>
      <c r="E1741" s="49" t="s">
        <v>1649</v>
      </c>
      <c r="F1741" s="49">
        <v>1939</v>
      </c>
      <c r="G1741" s="49">
        <v>649</v>
      </c>
      <c r="H1741" s="49">
        <f t="shared" si="27"/>
        <v>2588</v>
      </c>
    </row>
    <row r="1742" spans="1:8" ht="20.100000000000001" customHeight="1" x14ac:dyDescent="0.25">
      <c r="A1742" s="49">
        <v>2970000700</v>
      </c>
      <c r="B1742" s="49" t="s">
        <v>11275</v>
      </c>
      <c r="C1742" s="49" t="s">
        <v>1668</v>
      </c>
      <c r="D1742" s="49" t="s">
        <v>16852</v>
      </c>
      <c r="E1742" s="49" t="s">
        <v>1649</v>
      </c>
      <c r="F1742" s="49">
        <v>29</v>
      </c>
      <c r="G1742" s="49">
        <v>31</v>
      </c>
      <c r="H1742" s="49">
        <f t="shared" si="27"/>
        <v>60</v>
      </c>
    </row>
    <row r="1743" spans="1:8" ht="20.100000000000001" customHeight="1" x14ac:dyDescent="0.25">
      <c r="A1743" s="49">
        <v>2970000701</v>
      </c>
      <c r="B1743" s="49" t="s">
        <v>11276</v>
      </c>
      <c r="C1743" s="49" t="s">
        <v>1668</v>
      </c>
      <c r="D1743" s="49" t="s">
        <v>16852</v>
      </c>
      <c r="E1743" s="49" t="s">
        <v>1649</v>
      </c>
      <c r="F1743" s="49">
        <v>15</v>
      </c>
      <c r="G1743" s="49">
        <v>12</v>
      </c>
      <c r="H1743" s="49">
        <f t="shared" si="27"/>
        <v>27</v>
      </c>
    </row>
    <row r="1744" spans="1:8" ht="20.100000000000001" customHeight="1" x14ac:dyDescent="0.25">
      <c r="A1744" s="49">
        <v>2970000703</v>
      </c>
      <c r="B1744" s="49" t="s">
        <v>494</v>
      </c>
      <c r="C1744" s="49" t="s">
        <v>1668</v>
      </c>
      <c r="D1744" s="49" t="s">
        <v>16852</v>
      </c>
      <c r="E1744" s="49" t="s">
        <v>1649</v>
      </c>
      <c r="F1744" s="49">
        <v>530</v>
      </c>
      <c r="G1744" s="49">
        <v>350</v>
      </c>
      <c r="H1744" s="49">
        <f t="shared" si="27"/>
        <v>880</v>
      </c>
    </row>
    <row r="1745" spans="1:8" ht="20.100000000000001" customHeight="1" x14ac:dyDescent="0.25">
      <c r="A1745" s="49">
        <v>2970000705</v>
      </c>
      <c r="B1745" s="49" t="s">
        <v>11277</v>
      </c>
      <c r="C1745" s="49" t="s">
        <v>1679</v>
      </c>
      <c r="D1745" s="49" t="s">
        <v>16852</v>
      </c>
      <c r="E1745" s="49" t="s">
        <v>1649</v>
      </c>
      <c r="F1745" s="49">
        <v>6290</v>
      </c>
      <c r="G1745" s="49">
        <v>2740</v>
      </c>
      <c r="H1745" s="49">
        <f t="shared" si="27"/>
        <v>9030</v>
      </c>
    </row>
    <row r="1746" spans="1:8" ht="20.100000000000001" customHeight="1" x14ac:dyDescent="0.25">
      <c r="A1746" s="49">
        <v>2970000707</v>
      </c>
      <c r="B1746" s="49" t="s">
        <v>11278</v>
      </c>
      <c r="C1746" s="49" t="s">
        <v>1668</v>
      </c>
      <c r="D1746" s="49" t="s">
        <v>16852</v>
      </c>
      <c r="E1746" s="49" t="s">
        <v>1649</v>
      </c>
      <c r="F1746" s="49">
        <v>4200</v>
      </c>
      <c r="G1746" s="49">
        <v>2600</v>
      </c>
      <c r="H1746" s="49">
        <f t="shared" si="27"/>
        <v>6800</v>
      </c>
    </row>
    <row r="1747" spans="1:8" ht="20.100000000000001" customHeight="1" x14ac:dyDescent="0.25">
      <c r="A1747" s="49">
        <v>2970000708</v>
      </c>
      <c r="B1747" s="49" t="s">
        <v>11279</v>
      </c>
      <c r="C1747" s="49" t="s">
        <v>1668</v>
      </c>
      <c r="D1747" s="49" t="s">
        <v>16852</v>
      </c>
      <c r="E1747" s="49" t="s">
        <v>1649</v>
      </c>
      <c r="F1747" s="49">
        <v>16100</v>
      </c>
      <c r="G1747" s="49">
        <v>12600</v>
      </c>
      <c r="H1747" s="49">
        <f t="shared" si="27"/>
        <v>28700</v>
      </c>
    </row>
    <row r="1748" spans="1:8" ht="20.100000000000001" customHeight="1" x14ac:dyDescent="0.25">
      <c r="A1748" s="49">
        <v>2970000709</v>
      </c>
      <c r="B1748" s="49" t="s">
        <v>11280</v>
      </c>
      <c r="C1748" s="49" t="s">
        <v>1668</v>
      </c>
      <c r="D1748" s="49" t="s">
        <v>16852</v>
      </c>
      <c r="E1748" s="49" t="s">
        <v>1649</v>
      </c>
      <c r="F1748" s="49">
        <v>19100</v>
      </c>
      <c r="G1748" s="49">
        <v>8600</v>
      </c>
      <c r="H1748" s="49">
        <f t="shared" si="27"/>
        <v>27700</v>
      </c>
    </row>
    <row r="1749" spans="1:8" ht="20.100000000000001" customHeight="1" x14ac:dyDescent="0.25">
      <c r="A1749" s="49">
        <v>2970000710</v>
      </c>
      <c r="B1749" s="49" t="s">
        <v>11281</v>
      </c>
      <c r="C1749" s="49" t="s">
        <v>1668</v>
      </c>
      <c r="D1749" s="49" t="s">
        <v>16852</v>
      </c>
      <c r="E1749" s="49" t="s">
        <v>1649</v>
      </c>
      <c r="F1749" s="49">
        <v>22400</v>
      </c>
      <c r="G1749" s="49">
        <v>6800</v>
      </c>
      <c r="H1749" s="49">
        <f t="shared" si="27"/>
        <v>29200</v>
      </c>
    </row>
    <row r="1750" spans="1:8" ht="20.100000000000001" customHeight="1" x14ac:dyDescent="0.25">
      <c r="A1750" s="49">
        <v>2970000711</v>
      </c>
      <c r="B1750" s="49" t="s">
        <v>11282</v>
      </c>
      <c r="C1750" s="49" t="s">
        <v>1668</v>
      </c>
      <c r="D1750" s="49" t="s">
        <v>16852</v>
      </c>
      <c r="E1750" s="49" t="s">
        <v>1649</v>
      </c>
      <c r="F1750" s="49">
        <v>0</v>
      </c>
      <c r="G1750" s="49">
        <v>120</v>
      </c>
      <c r="H1750" s="49">
        <f t="shared" si="27"/>
        <v>120</v>
      </c>
    </row>
    <row r="1751" spans="1:8" ht="20.100000000000001" customHeight="1" x14ac:dyDescent="0.25">
      <c r="A1751" s="49">
        <v>2970000712</v>
      </c>
      <c r="B1751" s="49" t="s">
        <v>11283</v>
      </c>
      <c r="C1751" s="49" t="s">
        <v>1668</v>
      </c>
      <c r="D1751" s="49" t="s">
        <v>16852</v>
      </c>
      <c r="E1751" s="49" t="s">
        <v>1649</v>
      </c>
      <c r="F1751" s="49">
        <v>8010</v>
      </c>
      <c r="G1751" s="49">
        <v>4740</v>
      </c>
      <c r="H1751" s="49">
        <f t="shared" si="27"/>
        <v>12750</v>
      </c>
    </row>
    <row r="1752" spans="1:8" ht="20.100000000000001" customHeight="1" x14ac:dyDescent="0.25">
      <c r="A1752" s="49">
        <v>2970000713</v>
      </c>
      <c r="B1752" s="49" t="s">
        <v>11284</v>
      </c>
      <c r="C1752" s="49" t="s">
        <v>1668</v>
      </c>
      <c r="D1752" s="49" t="s">
        <v>16852</v>
      </c>
      <c r="E1752" s="49" t="s">
        <v>1649</v>
      </c>
      <c r="F1752" s="49">
        <v>4</v>
      </c>
      <c r="G1752" s="49">
        <v>13</v>
      </c>
      <c r="H1752" s="49">
        <f t="shared" si="27"/>
        <v>17</v>
      </c>
    </row>
    <row r="1753" spans="1:8" ht="20.100000000000001" customHeight="1" x14ac:dyDescent="0.25">
      <c r="A1753" s="49">
        <v>2970000714</v>
      </c>
      <c r="B1753" s="49" t="s">
        <v>11285</v>
      </c>
      <c r="C1753" s="49" t="s">
        <v>1668</v>
      </c>
      <c r="D1753" s="49" t="s">
        <v>16852</v>
      </c>
      <c r="E1753" s="49" t="s">
        <v>1649</v>
      </c>
      <c r="F1753" s="49">
        <v>2263</v>
      </c>
      <c r="G1753" s="49">
        <v>2455</v>
      </c>
      <c r="H1753" s="49">
        <f t="shared" si="27"/>
        <v>4718</v>
      </c>
    </row>
    <row r="1754" spans="1:8" ht="20.100000000000001" customHeight="1" x14ac:dyDescent="0.25">
      <c r="A1754" s="49">
        <v>2970000715</v>
      </c>
      <c r="B1754" s="49" t="s">
        <v>11286</v>
      </c>
      <c r="C1754" s="49" t="s">
        <v>1668</v>
      </c>
      <c r="D1754" s="49" t="s">
        <v>16852</v>
      </c>
      <c r="E1754" s="49" t="s">
        <v>1649</v>
      </c>
      <c r="F1754" s="49">
        <v>24</v>
      </c>
      <c r="G1754" s="49">
        <v>64.99799999999999</v>
      </c>
      <c r="H1754" s="49">
        <f t="shared" si="27"/>
        <v>88.99799999999999</v>
      </c>
    </row>
    <row r="1755" spans="1:8" ht="20.100000000000001" customHeight="1" x14ac:dyDescent="0.25">
      <c r="A1755" s="49">
        <v>2970000716</v>
      </c>
      <c r="B1755" s="49" t="s">
        <v>11287</v>
      </c>
      <c r="C1755" s="49" t="s">
        <v>1668</v>
      </c>
      <c r="D1755" s="49" t="s">
        <v>16852</v>
      </c>
      <c r="E1755" s="49" t="s">
        <v>1649</v>
      </c>
      <c r="F1755" s="49">
        <v>12</v>
      </c>
      <c r="G1755" s="49">
        <v>0</v>
      </c>
      <c r="H1755" s="49">
        <f t="shared" si="27"/>
        <v>12</v>
      </c>
    </row>
    <row r="1756" spans="1:8" ht="20.100000000000001" customHeight="1" x14ac:dyDescent="0.25">
      <c r="A1756" s="49">
        <v>2970000717</v>
      </c>
      <c r="B1756" s="49" t="s">
        <v>11288</v>
      </c>
      <c r="C1756" s="49" t="s">
        <v>1668</v>
      </c>
      <c r="D1756" s="49" t="s">
        <v>16852</v>
      </c>
      <c r="E1756" s="49" t="s">
        <v>1649</v>
      </c>
      <c r="F1756" s="49">
        <v>2048</v>
      </c>
      <c r="G1756" s="49">
        <v>1486</v>
      </c>
      <c r="H1756" s="49">
        <f t="shared" si="27"/>
        <v>3534</v>
      </c>
    </row>
    <row r="1757" spans="1:8" ht="20.100000000000001" customHeight="1" x14ac:dyDescent="0.25">
      <c r="A1757" s="49">
        <v>2970000719</v>
      </c>
      <c r="B1757" s="49" t="s">
        <v>11289</v>
      </c>
      <c r="C1757" s="49" t="s">
        <v>1668</v>
      </c>
      <c r="D1757" s="49" t="s">
        <v>16852</v>
      </c>
      <c r="E1757" s="49" t="s">
        <v>1649</v>
      </c>
      <c r="F1757" s="49">
        <v>46</v>
      </c>
      <c r="G1757" s="49">
        <v>40</v>
      </c>
      <c r="H1757" s="49">
        <f t="shared" si="27"/>
        <v>86</v>
      </c>
    </row>
    <row r="1758" spans="1:8" ht="20.100000000000001" customHeight="1" x14ac:dyDescent="0.25">
      <c r="A1758" s="49">
        <v>2970000720</v>
      </c>
      <c r="B1758" s="49" t="s">
        <v>495</v>
      </c>
      <c r="C1758" s="49" t="s">
        <v>1668</v>
      </c>
      <c r="D1758" s="49" t="s">
        <v>16852</v>
      </c>
      <c r="E1758" s="49" t="s">
        <v>1649</v>
      </c>
      <c r="F1758" s="49">
        <v>43</v>
      </c>
      <c r="G1758" s="49">
        <v>0</v>
      </c>
      <c r="H1758" s="49">
        <f t="shared" si="27"/>
        <v>43</v>
      </c>
    </row>
    <row r="1759" spans="1:8" ht="20.100000000000001" customHeight="1" x14ac:dyDescent="0.25">
      <c r="A1759" s="49">
        <v>2970000730</v>
      </c>
      <c r="B1759" s="49" t="s">
        <v>11290</v>
      </c>
      <c r="C1759" s="49" t="s">
        <v>1668</v>
      </c>
      <c r="D1759" s="49" t="s">
        <v>16852</v>
      </c>
      <c r="E1759" s="49" t="s">
        <v>1649</v>
      </c>
      <c r="F1759" s="49">
        <v>22</v>
      </c>
      <c r="G1759" s="49">
        <v>22</v>
      </c>
      <c r="H1759" s="49">
        <f t="shared" si="27"/>
        <v>44</v>
      </c>
    </row>
    <row r="1760" spans="1:8" ht="20.100000000000001" customHeight="1" x14ac:dyDescent="0.25">
      <c r="A1760" s="49">
        <v>2970000732</v>
      </c>
      <c r="B1760" s="49" t="s">
        <v>11291</v>
      </c>
      <c r="C1760" s="49" t="s">
        <v>1668</v>
      </c>
      <c r="D1760" s="49" t="s">
        <v>16852</v>
      </c>
      <c r="E1760" s="49" t="s">
        <v>1649</v>
      </c>
      <c r="F1760" s="49">
        <v>370</v>
      </c>
      <c r="G1760" s="49">
        <v>125</v>
      </c>
      <c r="H1760" s="49">
        <f t="shared" si="27"/>
        <v>495</v>
      </c>
    </row>
    <row r="1761" spans="1:8" ht="20.100000000000001" customHeight="1" x14ac:dyDescent="0.25">
      <c r="A1761" s="49">
        <v>2970000733</v>
      </c>
      <c r="B1761" s="49" t="s">
        <v>11292</v>
      </c>
      <c r="C1761" s="49" t="s">
        <v>1668</v>
      </c>
      <c r="D1761" s="49" t="s">
        <v>16852</v>
      </c>
      <c r="E1761" s="49" t="s">
        <v>1649</v>
      </c>
      <c r="F1761" s="49">
        <v>700</v>
      </c>
      <c r="G1761" s="49">
        <v>295</v>
      </c>
      <c r="H1761" s="49">
        <f t="shared" si="27"/>
        <v>995</v>
      </c>
    </row>
    <row r="1762" spans="1:8" ht="20.100000000000001" customHeight="1" x14ac:dyDescent="0.25">
      <c r="A1762" s="49">
        <v>2970000734</v>
      </c>
      <c r="B1762" s="49" t="s">
        <v>11293</v>
      </c>
      <c r="C1762" s="49" t="s">
        <v>1668</v>
      </c>
      <c r="D1762" s="49" t="s">
        <v>16852</v>
      </c>
      <c r="E1762" s="49" t="s">
        <v>1649</v>
      </c>
      <c r="F1762" s="49">
        <v>280</v>
      </c>
      <c r="G1762" s="49">
        <v>130</v>
      </c>
      <c r="H1762" s="49">
        <f t="shared" si="27"/>
        <v>410</v>
      </c>
    </row>
    <row r="1763" spans="1:8" ht="20.100000000000001" customHeight="1" x14ac:dyDescent="0.25">
      <c r="A1763" s="49">
        <v>2970000737</v>
      </c>
      <c r="B1763" s="49" t="s">
        <v>11294</v>
      </c>
      <c r="C1763" s="49" t="s">
        <v>1668</v>
      </c>
      <c r="D1763" s="49" t="s">
        <v>16852</v>
      </c>
      <c r="E1763" s="49" t="s">
        <v>1649</v>
      </c>
      <c r="F1763" s="49">
        <v>338900</v>
      </c>
      <c r="G1763" s="49">
        <v>57800</v>
      </c>
      <c r="H1763" s="49">
        <f t="shared" si="27"/>
        <v>396700</v>
      </c>
    </row>
    <row r="1764" spans="1:8" ht="20.100000000000001" customHeight="1" x14ac:dyDescent="0.25">
      <c r="A1764" s="49">
        <v>2970000738</v>
      </c>
      <c r="B1764" s="49" t="s">
        <v>496</v>
      </c>
      <c r="C1764" s="49" t="s">
        <v>1668</v>
      </c>
      <c r="D1764" s="49" t="s">
        <v>16852</v>
      </c>
      <c r="E1764" s="49" t="s">
        <v>1649</v>
      </c>
      <c r="F1764" s="49">
        <v>469700</v>
      </c>
      <c r="G1764" s="49">
        <v>345600</v>
      </c>
      <c r="H1764" s="49">
        <f t="shared" si="27"/>
        <v>815300</v>
      </c>
    </row>
    <row r="1765" spans="1:8" ht="20.100000000000001" customHeight="1" x14ac:dyDescent="0.25">
      <c r="A1765" s="49">
        <v>2970000739</v>
      </c>
      <c r="B1765" s="49" t="s">
        <v>11295</v>
      </c>
      <c r="C1765" s="49" t="s">
        <v>1668</v>
      </c>
      <c r="D1765" s="49" t="s">
        <v>16852</v>
      </c>
      <c r="E1765" s="49" t="s">
        <v>1649</v>
      </c>
      <c r="F1765" s="49">
        <v>289900</v>
      </c>
      <c r="G1765" s="49">
        <v>179200</v>
      </c>
      <c r="H1765" s="49">
        <f t="shared" si="27"/>
        <v>469100</v>
      </c>
    </row>
    <row r="1766" spans="1:8" ht="20.100000000000001" customHeight="1" x14ac:dyDescent="0.25">
      <c r="A1766" s="49">
        <v>2970000745</v>
      </c>
      <c r="B1766" s="49" t="s">
        <v>497</v>
      </c>
      <c r="C1766" s="49" t="s">
        <v>1668</v>
      </c>
      <c r="D1766" s="49" t="s">
        <v>16852</v>
      </c>
      <c r="E1766" s="49" t="s">
        <v>1649</v>
      </c>
      <c r="F1766" s="49">
        <v>317445</v>
      </c>
      <c r="G1766" s="49">
        <v>131400</v>
      </c>
      <c r="H1766" s="49">
        <f t="shared" si="27"/>
        <v>448845</v>
      </c>
    </row>
    <row r="1767" spans="1:8" ht="20.100000000000001" customHeight="1" x14ac:dyDescent="0.25">
      <c r="A1767" s="49">
        <v>2970000752</v>
      </c>
      <c r="B1767" s="49" t="s">
        <v>11296</v>
      </c>
      <c r="C1767" s="49" t="s">
        <v>1668</v>
      </c>
      <c r="D1767" s="49" t="s">
        <v>16852</v>
      </c>
      <c r="E1767" s="49" t="s">
        <v>1649</v>
      </c>
      <c r="F1767" s="49">
        <v>31000</v>
      </c>
      <c r="G1767" s="49">
        <v>2400</v>
      </c>
      <c r="H1767" s="49">
        <f t="shared" si="27"/>
        <v>33400</v>
      </c>
    </row>
    <row r="1768" spans="1:8" ht="20.100000000000001" customHeight="1" x14ac:dyDescent="0.25">
      <c r="A1768" s="49">
        <v>2970000753</v>
      </c>
      <c r="B1768" s="49" t="s">
        <v>11297</v>
      </c>
      <c r="C1768" s="49" t="s">
        <v>1668</v>
      </c>
      <c r="D1768" s="49" t="s">
        <v>16852</v>
      </c>
      <c r="E1768" s="49" t="s">
        <v>1649</v>
      </c>
      <c r="F1768" s="49">
        <v>14300</v>
      </c>
      <c r="G1768" s="49">
        <v>15800</v>
      </c>
      <c r="H1768" s="49">
        <f t="shared" si="27"/>
        <v>30100</v>
      </c>
    </row>
    <row r="1769" spans="1:8" ht="20.100000000000001" customHeight="1" x14ac:dyDescent="0.25">
      <c r="A1769" s="49">
        <v>2970000755</v>
      </c>
      <c r="B1769" s="49" t="s">
        <v>11298</v>
      </c>
      <c r="C1769" s="49" t="s">
        <v>1668</v>
      </c>
      <c r="D1769" s="49" t="s">
        <v>16852</v>
      </c>
      <c r="E1769" s="49" t="s">
        <v>1649</v>
      </c>
      <c r="F1769" s="49">
        <v>16250</v>
      </c>
      <c r="G1769" s="49">
        <v>600</v>
      </c>
      <c r="H1769" s="49">
        <f t="shared" si="27"/>
        <v>16850</v>
      </c>
    </row>
    <row r="1770" spans="1:8" ht="20.100000000000001" customHeight="1" x14ac:dyDescent="0.25">
      <c r="A1770" s="49">
        <v>2970000758</v>
      </c>
      <c r="B1770" s="49" t="s">
        <v>11299</v>
      </c>
      <c r="C1770" s="49" t="s">
        <v>1668</v>
      </c>
      <c r="D1770" s="49" t="s">
        <v>16852</v>
      </c>
      <c r="E1770" s="49" t="s">
        <v>1649</v>
      </c>
      <c r="F1770" s="49">
        <v>1520</v>
      </c>
      <c r="G1770" s="49">
        <v>5080</v>
      </c>
      <c r="H1770" s="49">
        <f t="shared" si="27"/>
        <v>6600</v>
      </c>
    </row>
    <row r="1771" spans="1:8" ht="20.100000000000001" customHeight="1" x14ac:dyDescent="0.25">
      <c r="A1771" s="49">
        <v>2970000759</v>
      </c>
      <c r="B1771" s="49" t="s">
        <v>11300</v>
      </c>
      <c r="C1771" s="49" t="s">
        <v>1668</v>
      </c>
      <c r="D1771" s="49" t="s">
        <v>16852</v>
      </c>
      <c r="E1771" s="49" t="s">
        <v>1649</v>
      </c>
      <c r="F1771" s="49">
        <v>2346</v>
      </c>
      <c r="G1771" s="49">
        <v>4540</v>
      </c>
      <c r="H1771" s="49">
        <f t="shared" si="27"/>
        <v>6886</v>
      </c>
    </row>
    <row r="1772" spans="1:8" ht="20.100000000000001" customHeight="1" x14ac:dyDescent="0.25">
      <c r="A1772" s="49">
        <v>2970000760</v>
      </c>
      <c r="B1772" s="49" t="s">
        <v>11301</v>
      </c>
      <c r="C1772" s="49" t="s">
        <v>1668</v>
      </c>
      <c r="D1772" s="49" t="s">
        <v>16852</v>
      </c>
      <c r="E1772" s="49" t="s">
        <v>1649</v>
      </c>
      <c r="F1772" s="49">
        <v>50</v>
      </c>
      <c r="G1772" s="49">
        <v>50</v>
      </c>
      <c r="H1772" s="49">
        <f t="shared" si="27"/>
        <v>100</v>
      </c>
    </row>
    <row r="1773" spans="1:8" ht="20.100000000000001" customHeight="1" x14ac:dyDescent="0.25">
      <c r="A1773" s="49">
        <v>2970000761</v>
      </c>
      <c r="B1773" s="49" t="s">
        <v>11302</v>
      </c>
      <c r="C1773" s="49" t="s">
        <v>1668</v>
      </c>
      <c r="D1773" s="49" t="s">
        <v>16852</v>
      </c>
      <c r="E1773" s="49" t="s">
        <v>1649</v>
      </c>
      <c r="F1773" s="49">
        <v>2900</v>
      </c>
      <c r="G1773" s="49">
        <v>9775</v>
      </c>
      <c r="H1773" s="49">
        <f t="shared" si="27"/>
        <v>12675</v>
      </c>
    </row>
    <row r="1774" spans="1:8" ht="20.100000000000001" customHeight="1" x14ac:dyDescent="0.25">
      <c r="A1774" s="49">
        <v>2970000763</v>
      </c>
      <c r="B1774" s="49" t="s">
        <v>11303</v>
      </c>
      <c r="C1774" s="49" t="s">
        <v>1668</v>
      </c>
      <c r="D1774" s="49" t="s">
        <v>16852</v>
      </c>
      <c r="E1774" s="49" t="s">
        <v>1649</v>
      </c>
      <c r="F1774" s="49">
        <v>40</v>
      </c>
      <c r="G1774" s="49">
        <v>0</v>
      </c>
      <c r="H1774" s="49">
        <f t="shared" si="27"/>
        <v>40</v>
      </c>
    </row>
    <row r="1775" spans="1:8" ht="20.100000000000001" customHeight="1" x14ac:dyDescent="0.25">
      <c r="A1775" s="49">
        <v>2970000764</v>
      </c>
      <c r="B1775" s="49" t="s">
        <v>498</v>
      </c>
      <c r="C1775" s="49" t="s">
        <v>1668</v>
      </c>
      <c r="D1775" s="49" t="s">
        <v>16852</v>
      </c>
      <c r="E1775" s="49" t="s">
        <v>1649</v>
      </c>
      <c r="F1775" s="49">
        <v>4</v>
      </c>
      <c r="G1775" s="49">
        <v>0</v>
      </c>
      <c r="H1775" s="49">
        <f t="shared" si="27"/>
        <v>4</v>
      </c>
    </row>
    <row r="1776" spans="1:8" ht="20.100000000000001" customHeight="1" x14ac:dyDescent="0.25">
      <c r="A1776" s="49">
        <v>2970000766</v>
      </c>
      <c r="B1776" s="49" t="s">
        <v>11304</v>
      </c>
      <c r="C1776" s="49" t="s">
        <v>1668</v>
      </c>
      <c r="D1776" s="49" t="s">
        <v>16852</v>
      </c>
      <c r="E1776" s="49" t="s">
        <v>1649</v>
      </c>
      <c r="F1776" s="49">
        <v>50</v>
      </c>
      <c r="G1776" s="49">
        <v>0</v>
      </c>
      <c r="H1776" s="49">
        <f t="shared" si="27"/>
        <v>50</v>
      </c>
    </row>
    <row r="1777" spans="1:8" ht="20.100000000000001" customHeight="1" x14ac:dyDescent="0.25">
      <c r="A1777" s="49">
        <v>2970000767</v>
      </c>
      <c r="B1777" s="49" t="s">
        <v>11305</v>
      </c>
      <c r="C1777" s="49" t="s">
        <v>1668</v>
      </c>
      <c r="D1777" s="49" t="s">
        <v>16852</v>
      </c>
      <c r="E1777" s="49" t="s">
        <v>1649</v>
      </c>
      <c r="F1777" s="104">
        <v>6</v>
      </c>
      <c r="G1777" s="104">
        <v>6</v>
      </c>
      <c r="H1777" s="49">
        <f t="shared" si="27"/>
        <v>12</v>
      </c>
    </row>
    <row r="1778" spans="1:8" ht="20.100000000000001" customHeight="1" x14ac:dyDescent="0.25">
      <c r="A1778" s="49">
        <v>2970000768</v>
      </c>
      <c r="B1778" s="49" t="s">
        <v>11306</v>
      </c>
      <c r="C1778" s="49" t="s">
        <v>1668</v>
      </c>
      <c r="D1778" s="49" t="s">
        <v>16852</v>
      </c>
      <c r="E1778" s="49" t="s">
        <v>1649</v>
      </c>
      <c r="F1778" s="49">
        <v>0</v>
      </c>
      <c r="G1778" s="49">
        <v>1</v>
      </c>
      <c r="H1778" s="49">
        <f t="shared" si="27"/>
        <v>1</v>
      </c>
    </row>
    <row r="1779" spans="1:8" ht="20.100000000000001" customHeight="1" x14ac:dyDescent="0.25">
      <c r="A1779" s="49">
        <v>2970000770</v>
      </c>
      <c r="B1779" s="49" t="s">
        <v>11307</v>
      </c>
      <c r="C1779" s="49" t="s">
        <v>1668</v>
      </c>
      <c r="D1779" s="49" t="s">
        <v>16852</v>
      </c>
      <c r="E1779" s="49" t="s">
        <v>1649</v>
      </c>
      <c r="F1779" s="49">
        <v>9</v>
      </c>
      <c r="G1779" s="49">
        <v>16</v>
      </c>
      <c r="H1779" s="49">
        <f t="shared" si="27"/>
        <v>25</v>
      </c>
    </row>
    <row r="1780" spans="1:8" ht="20.100000000000001" customHeight="1" x14ac:dyDescent="0.25">
      <c r="A1780" s="49">
        <v>2970000773</v>
      </c>
      <c r="B1780" s="49" t="s">
        <v>11308</v>
      </c>
      <c r="C1780" s="49" t="s">
        <v>1668</v>
      </c>
      <c r="D1780" s="49" t="s">
        <v>16852</v>
      </c>
      <c r="E1780" s="49" t="s">
        <v>1649</v>
      </c>
      <c r="F1780" s="49">
        <v>6</v>
      </c>
      <c r="G1780" s="49">
        <v>19</v>
      </c>
      <c r="H1780" s="49">
        <f t="shared" si="27"/>
        <v>25</v>
      </c>
    </row>
    <row r="1781" spans="1:8" ht="20.100000000000001" customHeight="1" x14ac:dyDescent="0.25">
      <c r="A1781" s="49">
        <v>2970000777</v>
      </c>
      <c r="B1781" s="49" t="s">
        <v>499</v>
      </c>
      <c r="C1781" s="49" t="s">
        <v>1668</v>
      </c>
      <c r="D1781" s="49" t="s">
        <v>16852</v>
      </c>
      <c r="E1781" s="49" t="s">
        <v>1649</v>
      </c>
      <c r="F1781" s="49">
        <v>0</v>
      </c>
      <c r="G1781" s="49">
        <v>1</v>
      </c>
      <c r="H1781" s="49">
        <f t="shared" si="27"/>
        <v>1</v>
      </c>
    </row>
    <row r="1782" spans="1:8" ht="20.100000000000001" customHeight="1" x14ac:dyDescent="0.25">
      <c r="A1782" s="49">
        <v>2970000778</v>
      </c>
      <c r="B1782" s="49" t="s">
        <v>500</v>
      </c>
      <c r="C1782" s="49" t="s">
        <v>1668</v>
      </c>
      <c r="D1782" s="49" t="s">
        <v>16852</v>
      </c>
      <c r="E1782" s="49" t="s">
        <v>1649</v>
      </c>
      <c r="F1782" s="49">
        <v>258</v>
      </c>
      <c r="G1782" s="49">
        <v>58</v>
      </c>
      <c r="H1782" s="49">
        <f t="shared" si="27"/>
        <v>316</v>
      </c>
    </row>
    <row r="1783" spans="1:8" ht="20.100000000000001" customHeight="1" x14ac:dyDescent="0.25">
      <c r="A1783" s="49">
        <v>2970000779</v>
      </c>
      <c r="B1783" s="49" t="s">
        <v>11309</v>
      </c>
      <c r="C1783" s="49" t="s">
        <v>1668</v>
      </c>
      <c r="D1783" s="49" t="s">
        <v>16852</v>
      </c>
      <c r="E1783" s="49" t="s">
        <v>1649</v>
      </c>
      <c r="F1783" s="49">
        <v>3</v>
      </c>
      <c r="G1783" s="49">
        <v>2</v>
      </c>
      <c r="H1783" s="49">
        <f t="shared" si="27"/>
        <v>5</v>
      </c>
    </row>
    <row r="1784" spans="1:8" ht="20.100000000000001" customHeight="1" x14ac:dyDescent="0.25">
      <c r="A1784" s="49">
        <v>2970000780</v>
      </c>
      <c r="B1784" s="49" t="s">
        <v>11310</v>
      </c>
      <c r="C1784" s="49" t="s">
        <v>44</v>
      </c>
      <c r="D1784" s="49" t="s">
        <v>16852</v>
      </c>
      <c r="E1784" s="49" t="s">
        <v>1649</v>
      </c>
      <c r="F1784" s="104">
        <v>6</v>
      </c>
      <c r="G1784" s="104">
        <v>6</v>
      </c>
      <c r="H1784" s="49">
        <f t="shared" si="27"/>
        <v>12</v>
      </c>
    </row>
    <row r="1785" spans="1:8" ht="20.100000000000001" customHeight="1" x14ac:dyDescent="0.25">
      <c r="A1785" s="49">
        <v>2970000784</v>
      </c>
      <c r="B1785" s="49" t="s">
        <v>11311</v>
      </c>
      <c r="C1785" s="49" t="s">
        <v>1668</v>
      </c>
      <c r="D1785" s="49" t="s">
        <v>16852</v>
      </c>
      <c r="E1785" s="49" t="s">
        <v>1649</v>
      </c>
      <c r="F1785" s="49">
        <v>147</v>
      </c>
      <c r="G1785" s="49">
        <v>0</v>
      </c>
      <c r="H1785" s="49">
        <f t="shared" si="27"/>
        <v>147</v>
      </c>
    </row>
    <row r="1786" spans="1:8" ht="20.100000000000001" customHeight="1" x14ac:dyDescent="0.25">
      <c r="A1786" s="49">
        <v>2970000792</v>
      </c>
      <c r="B1786" s="49" t="s">
        <v>11312</v>
      </c>
      <c r="C1786" s="49" t="s">
        <v>1668</v>
      </c>
      <c r="D1786" s="49" t="s">
        <v>16852</v>
      </c>
      <c r="E1786" s="49" t="s">
        <v>1649</v>
      </c>
      <c r="F1786" s="49">
        <v>0</v>
      </c>
      <c r="G1786" s="49">
        <v>972</v>
      </c>
      <c r="H1786" s="49">
        <f t="shared" si="27"/>
        <v>972</v>
      </c>
    </row>
    <row r="1787" spans="1:8" ht="20.100000000000001" customHeight="1" x14ac:dyDescent="0.25">
      <c r="A1787" s="49">
        <v>2970000793</v>
      </c>
      <c r="B1787" s="49" t="s">
        <v>11313</v>
      </c>
      <c r="C1787" s="49" t="s">
        <v>1668</v>
      </c>
      <c r="D1787" s="49" t="s">
        <v>16852</v>
      </c>
      <c r="E1787" s="49" t="s">
        <v>1649</v>
      </c>
      <c r="F1787" s="49">
        <v>18300</v>
      </c>
      <c r="G1787" s="49">
        <v>9450</v>
      </c>
      <c r="H1787" s="49">
        <f t="shared" si="27"/>
        <v>27750</v>
      </c>
    </row>
    <row r="1788" spans="1:8" ht="20.100000000000001" customHeight="1" x14ac:dyDescent="0.25">
      <c r="A1788" s="49">
        <v>2970000794</v>
      </c>
      <c r="B1788" s="49" t="s">
        <v>11314</v>
      </c>
      <c r="C1788" s="49" t="s">
        <v>1668</v>
      </c>
      <c r="D1788" s="49" t="s">
        <v>16852</v>
      </c>
      <c r="E1788" s="49" t="s">
        <v>1649</v>
      </c>
      <c r="F1788" s="49">
        <v>40</v>
      </c>
      <c r="G1788" s="49">
        <v>5</v>
      </c>
      <c r="H1788" s="49">
        <f t="shared" si="27"/>
        <v>45</v>
      </c>
    </row>
    <row r="1789" spans="1:8" ht="20.100000000000001" customHeight="1" x14ac:dyDescent="0.25">
      <c r="A1789" s="49">
        <v>2970000796</v>
      </c>
      <c r="B1789" s="49" t="s">
        <v>501</v>
      </c>
      <c r="C1789" s="49" t="s">
        <v>1668</v>
      </c>
      <c r="D1789" s="49" t="s">
        <v>16852</v>
      </c>
      <c r="E1789" s="49" t="s">
        <v>1649</v>
      </c>
      <c r="F1789" s="49">
        <v>1</v>
      </c>
      <c r="G1789" s="49">
        <v>0</v>
      </c>
      <c r="H1789" s="49">
        <f t="shared" si="27"/>
        <v>1</v>
      </c>
    </row>
    <row r="1790" spans="1:8" ht="20.100000000000001" customHeight="1" x14ac:dyDescent="0.25">
      <c r="A1790" s="49">
        <v>2970000799</v>
      </c>
      <c r="B1790" s="49" t="s">
        <v>11315</v>
      </c>
      <c r="C1790" s="49" t="s">
        <v>1668</v>
      </c>
      <c r="D1790" s="49" t="s">
        <v>16852</v>
      </c>
      <c r="E1790" s="49" t="s">
        <v>1649</v>
      </c>
      <c r="F1790" s="49">
        <v>0</v>
      </c>
      <c r="G1790" s="49">
        <v>2</v>
      </c>
      <c r="H1790" s="49">
        <f t="shared" si="27"/>
        <v>2</v>
      </c>
    </row>
    <row r="1791" spans="1:8" ht="20.100000000000001" customHeight="1" x14ac:dyDescent="0.25">
      <c r="A1791" s="49">
        <v>2970000800</v>
      </c>
      <c r="B1791" s="49" t="s">
        <v>502</v>
      </c>
      <c r="C1791" s="49" t="s">
        <v>1668</v>
      </c>
      <c r="D1791" s="49" t="s">
        <v>16852</v>
      </c>
      <c r="E1791" s="49" t="s">
        <v>1649</v>
      </c>
      <c r="F1791" s="49">
        <v>0</v>
      </c>
      <c r="G1791" s="49">
        <v>2</v>
      </c>
      <c r="H1791" s="49">
        <f t="shared" si="27"/>
        <v>2</v>
      </c>
    </row>
    <row r="1792" spans="1:8" ht="20.100000000000001" customHeight="1" x14ac:dyDescent="0.25">
      <c r="A1792" s="49">
        <v>2970000801</v>
      </c>
      <c r="B1792" s="49" t="s">
        <v>11316</v>
      </c>
      <c r="C1792" s="49" t="s">
        <v>1679</v>
      </c>
      <c r="D1792" s="49" t="s">
        <v>16852</v>
      </c>
      <c r="E1792" s="49" t="s">
        <v>1649</v>
      </c>
      <c r="F1792" s="49">
        <v>850</v>
      </c>
      <c r="G1792" s="49">
        <v>0</v>
      </c>
      <c r="H1792" s="49">
        <f t="shared" si="27"/>
        <v>850</v>
      </c>
    </row>
    <row r="1793" spans="1:8" ht="20.100000000000001" customHeight="1" x14ac:dyDescent="0.25">
      <c r="A1793" s="49">
        <v>2970000802</v>
      </c>
      <c r="B1793" s="49" t="s">
        <v>11317</v>
      </c>
      <c r="C1793" s="49" t="s">
        <v>1679</v>
      </c>
      <c r="D1793" s="49" t="s">
        <v>16852</v>
      </c>
      <c r="E1793" s="49" t="s">
        <v>1649</v>
      </c>
      <c r="F1793" s="49">
        <v>450</v>
      </c>
      <c r="G1793" s="49">
        <v>0</v>
      </c>
      <c r="H1793" s="49">
        <f t="shared" si="27"/>
        <v>450</v>
      </c>
    </row>
    <row r="1794" spans="1:8" ht="20.100000000000001" customHeight="1" x14ac:dyDescent="0.25">
      <c r="A1794" s="49">
        <v>2970000805</v>
      </c>
      <c r="B1794" s="49" t="s">
        <v>503</v>
      </c>
      <c r="C1794" s="49" t="s">
        <v>1668</v>
      </c>
      <c r="D1794" s="49" t="s">
        <v>16852</v>
      </c>
      <c r="E1794" s="49" t="s">
        <v>1649</v>
      </c>
      <c r="F1794" s="49">
        <v>990</v>
      </c>
      <c r="G1794" s="49">
        <v>960</v>
      </c>
      <c r="H1794" s="49">
        <f t="shared" ref="H1794:H1857" si="28">F1794+G1794</f>
        <v>1950</v>
      </c>
    </row>
    <row r="1795" spans="1:8" ht="20.100000000000001" customHeight="1" x14ac:dyDescent="0.25">
      <c r="A1795" s="49">
        <v>2970000808</v>
      </c>
      <c r="B1795" s="49" t="s">
        <v>11318</v>
      </c>
      <c r="C1795" s="49" t="s">
        <v>1668</v>
      </c>
      <c r="D1795" s="49" t="s">
        <v>16852</v>
      </c>
      <c r="E1795" s="49" t="s">
        <v>1649</v>
      </c>
      <c r="F1795" s="49">
        <v>1475</v>
      </c>
      <c r="G1795" s="49">
        <v>1000</v>
      </c>
      <c r="H1795" s="49">
        <f t="shared" si="28"/>
        <v>2475</v>
      </c>
    </row>
    <row r="1796" spans="1:8" ht="20.100000000000001" customHeight="1" x14ac:dyDescent="0.25">
      <c r="A1796" s="49">
        <v>2970000809</v>
      </c>
      <c r="B1796" s="49" t="s">
        <v>11319</v>
      </c>
      <c r="C1796" s="49" t="s">
        <v>1668</v>
      </c>
      <c r="D1796" s="49" t="s">
        <v>16851</v>
      </c>
      <c r="E1796" s="49" t="s">
        <v>16849</v>
      </c>
      <c r="F1796" s="49">
        <v>9</v>
      </c>
      <c r="G1796" s="49">
        <v>2</v>
      </c>
      <c r="H1796" s="49">
        <f t="shared" si="28"/>
        <v>11</v>
      </c>
    </row>
    <row r="1797" spans="1:8" ht="20.100000000000001" customHeight="1" x14ac:dyDescent="0.25">
      <c r="A1797" s="49">
        <v>2970000813</v>
      </c>
      <c r="B1797" s="49" t="s">
        <v>11320</v>
      </c>
      <c r="C1797" s="49" t="s">
        <v>1668</v>
      </c>
      <c r="D1797" s="49" t="s">
        <v>16852</v>
      </c>
      <c r="E1797" s="49" t="s">
        <v>1649</v>
      </c>
      <c r="F1797" s="49">
        <v>232</v>
      </c>
      <c r="G1797" s="49">
        <v>50</v>
      </c>
      <c r="H1797" s="49">
        <f t="shared" si="28"/>
        <v>282</v>
      </c>
    </row>
    <row r="1798" spans="1:8" ht="20.100000000000001" customHeight="1" x14ac:dyDescent="0.25">
      <c r="A1798" s="49">
        <v>2970000814</v>
      </c>
      <c r="B1798" s="49" t="s">
        <v>11321</v>
      </c>
      <c r="C1798" s="49" t="s">
        <v>1668</v>
      </c>
      <c r="D1798" s="49" t="s">
        <v>16852</v>
      </c>
      <c r="E1798" s="49" t="s">
        <v>1649</v>
      </c>
      <c r="F1798" s="49">
        <v>1619</v>
      </c>
      <c r="G1798" s="49">
        <v>110</v>
      </c>
      <c r="H1798" s="49">
        <f t="shared" si="28"/>
        <v>1729</v>
      </c>
    </row>
    <row r="1799" spans="1:8" ht="20.100000000000001" customHeight="1" x14ac:dyDescent="0.25">
      <c r="A1799" s="49">
        <v>2970000815</v>
      </c>
      <c r="B1799" s="49" t="s">
        <v>11322</v>
      </c>
      <c r="C1799" s="49" t="s">
        <v>1668</v>
      </c>
      <c r="D1799" s="49" t="s">
        <v>16852</v>
      </c>
      <c r="E1799" s="49" t="s">
        <v>1649</v>
      </c>
      <c r="F1799" s="49">
        <v>1892</v>
      </c>
      <c r="G1799" s="49">
        <v>240</v>
      </c>
      <c r="H1799" s="49">
        <f t="shared" si="28"/>
        <v>2132</v>
      </c>
    </row>
    <row r="1800" spans="1:8" ht="20.100000000000001" customHeight="1" x14ac:dyDescent="0.25">
      <c r="A1800" s="49">
        <v>2970000816</v>
      </c>
      <c r="B1800" s="49" t="s">
        <v>11323</v>
      </c>
      <c r="C1800" s="49" t="s">
        <v>1668</v>
      </c>
      <c r="D1800" s="49" t="s">
        <v>16852</v>
      </c>
      <c r="E1800" s="49" t="s">
        <v>1649</v>
      </c>
      <c r="F1800" s="49">
        <v>3884</v>
      </c>
      <c r="G1800" s="49">
        <v>1890</v>
      </c>
      <c r="H1800" s="49">
        <f t="shared" si="28"/>
        <v>5774</v>
      </c>
    </row>
    <row r="1801" spans="1:8" ht="20.100000000000001" customHeight="1" x14ac:dyDescent="0.25">
      <c r="A1801" s="49">
        <v>2970000817</v>
      </c>
      <c r="B1801" s="49" t="s">
        <v>11324</v>
      </c>
      <c r="C1801" s="49" t="s">
        <v>1668</v>
      </c>
      <c r="D1801" s="49" t="s">
        <v>16852</v>
      </c>
      <c r="E1801" s="49" t="s">
        <v>1649</v>
      </c>
      <c r="F1801" s="49">
        <v>5250</v>
      </c>
      <c r="G1801" s="49">
        <v>2739</v>
      </c>
      <c r="H1801" s="49">
        <f t="shared" si="28"/>
        <v>7989</v>
      </c>
    </row>
    <row r="1802" spans="1:8" ht="20.100000000000001" customHeight="1" x14ac:dyDescent="0.25">
      <c r="A1802" s="49">
        <v>2970000818</v>
      </c>
      <c r="B1802" s="49" t="s">
        <v>11325</v>
      </c>
      <c r="C1802" s="49" t="s">
        <v>1668</v>
      </c>
      <c r="D1802" s="49" t="s">
        <v>16852</v>
      </c>
      <c r="E1802" s="49" t="s">
        <v>1649</v>
      </c>
      <c r="F1802" s="49">
        <v>939</v>
      </c>
      <c r="G1802" s="49">
        <v>25</v>
      </c>
      <c r="H1802" s="49">
        <f t="shared" si="28"/>
        <v>964</v>
      </c>
    </row>
    <row r="1803" spans="1:8" ht="20.100000000000001" customHeight="1" x14ac:dyDescent="0.25">
      <c r="A1803" s="49">
        <v>2970000819</v>
      </c>
      <c r="B1803" s="49" t="s">
        <v>504</v>
      </c>
      <c r="C1803" s="49" t="s">
        <v>1668</v>
      </c>
      <c r="D1803" s="49" t="s">
        <v>16852</v>
      </c>
      <c r="E1803" s="49" t="s">
        <v>1649</v>
      </c>
      <c r="F1803" s="49">
        <v>1050</v>
      </c>
      <c r="G1803" s="49">
        <v>400</v>
      </c>
      <c r="H1803" s="49">
        <f t="shared" si="28"/>
        <v>1450</v>
      </c>
    </row>
    <row r="1804" spans="1:8" ht="20.100000000000001" customHeight="1" x14ac:dyDescent="0.25">
      <c r="A1804" s="49">
        <v>2970000821</v>
      </c>
      <c r="B1804" s="49" t="s">
        <v>11326</v>
      </c>
      <c r="C1804" s="49" t="s">
        <v>1668</v>
      </c>
      <c r="D1804" s="49" t="s">
        <v>16852</v>
      </c>
      <c r="E1804" s="49" t="s">
        <v>1649</v>
      </c>
      <c r="F1804" s="49">
        <v>50</v>
      </c>
      <c r="G1804" s="49">
        <v>0</v>
      </c>
      <c r="H1804" s="49">
        <f t="shared" si="28"/>
        <v>50</v>
      </c>
    </row>
    <row r="1805" spans="1:8" ht="20.100000000000001" customHeight="1" x14ac:dyDescent="0.25">
      <c r="A1805" s="49">
        <v>2970000828</v>
      </c>
      <c r="B1805" s="49" t="s">
        <v>11327</v>
      </c>
      <c r="C1805" s="49" t="s">
        <v>1668</v>
      </c>
      <c r="D1805" s="49" t="s">
        <v>16852</v>
      </c>
      <c r="E1805" s="49" t="s">
        <v>1649</v>
      </c>
      <c r="F1805" s="49">
        <v>3</v>
      </c>
      <c r="G1805" s="49">
        <v>0</v>
      </c>
      <c r="H1805" s="49">
        <f t="shared" si="28"/>
        <v>3</v>
      </c>
    </row>
    <row r="1806" spans="1:8" ht="20.100000000000001" customHeight="1" x14ac:dyDescent="0.25">
      <c r="A1806" s="49">
        <v>2970000829</v>
      </c>
      <c r="B1806" s="49" t="s">
        <v>11328</v>
      </c>
      <c r="C1806" s="49" t="s">
        <v>1668</v>
      </c>
      <c r="D1806" s="49" t="s">
        <v>16852</v>
      </c>
      <c r="E1806" s="49" t="s">
        <v>1649</v>
      </c>
      <c r="F1806" s="49">
        <v>11</v>
      </c>
      <c r="G1806" s="49">
        <v>20</v>
      </c>
      <c r="H1806" s="49">
        <f t="shared" si="28"/>
        <v>31</v>
      </c>
    </row>
    <row r="1807" spans="1:8" ht="20.100000000000001" customHeight="1" x14ac:dyDescent="0.25">
      <c r="A1807" s="49">
        <v>2970000830</v>
      </c>
      <c r="B1807" s="49" t="s">
        <v>11329</v>
      </c>
      <c r="C1807" s="49" t="s">
        <v>1668</v>
      </c>
      <c r="D1807" s="49" t="s">
        <v>16852</v>
      </c>
      <c r="E1807" s="49" t="s">
        <v>1649</v>
      </c>
      <c r="F1807" s="49">
        <v>7</v>
      </c>
      <c r="G1807" s="49">
        <v>0</v>
      </c>
      <c r="H1807" s="49">
        <f t="shared" si="28"/>
        <v>7</v>
      </c>
    </row>
    <row r="1808" spans="1:8" ht="20.100000000000001" customHeight="1" x14ac:dyDescent="0.25">
      <c r="A1808" s="49">
        <v>2970000831</v>
      </c>
      <c r="B1808" s="49" t="s">
        <v>11330</v>
      </c>
      <c r="C1808" s="49" t="s">
        <v>1668</v>
      </c>
      <c r="D1808" s="49" t="s">
        <v>16852</v>
      </c>
      <c r="E1808" s="49" t="s">
        <v>1649</v>
      </c>
      <c r="F1808" s="49">
        <v>8</v>
      </c>
      <c r="G1808" s="49">
        <v>0</v>
      </c>
      <c r="H1808" s="49">
        <f t="shared" si="28"/>
        <v>8</v>
      </c>
    </row>
    <row r="1809" spans="1:8" ht="20.100000000000001" customHeight="1" x14ac:dyDescent="0.25">
      <c r="A1809" s="49">
        <v>2970000833</v>
      </c>
      <c r="B1809" s="49" t="s">
        <v>11331</v>
      </c>
      <c r="C1809" s="49" t="s">
        <v>1668</v>
      </c>
      <c r="D1809" s="49" t="s">
        <v>16852</v>
      </c>
      <c r="E1809" s="49" t="s">
        <v>1649</v>
      </c>
      <c r="F1809" s="49">
        <v>4</v>
      </c>
      <c r="G1809" s="49">
        <v>12</v>
      </c>
      <c r="H1809" s="49">
        <f t="shared" si="28"/>
        <v>16</v>
      </c>
    </row>
    <row r="1810" spans="1:8" ht="20.100000000000001" customHeight="1" x14ac:dyDescent="0.25">
      <c r="A1810" s="49">
        <v>2970000835</v>
      </c>
      <c r="B1810" s="49" t="s">
        <v>11332</v>
      </c>
      <c r="C1810" s="49" t="s">
        <v>1668</v>
      </c>
      <c r="D1810" s="49" t="s">
        <v>16852</v>
      </c>
      <c r="E1810" s="49" t="s">
        <v>1649</v>
      </c>
      <c r="F1810" s="49">
        <v>15</v>
      </c>
      <c r="G1810" s="49">
        <v>15</v>
      </c>
      <c r="H1810" s="49">
        <f t="shared" si="28"/>
        <v>30</v>
      </c>
    </row>
    <row r="1811" spans="1:8" ht="20.100000000000001" customHeight="1" x14ac:dyDescent="0.25">
      <c r="A1811" s="49">
        <v>2970000836</v>
      </c>
      <c r="B1811" s="49" t="s">
        <v>11333</v>
      </c>
      <c r="C1811" s="49" t="s">
        <v>1668</v>
      </c>
      <c r="D1811" s="49" t="s">
        <v>16852</v>
      </c>
      <c r="E1811" s="49" t="s">
        <v>1649</v>
      </c>
      <c r="F1811" s="49">
        <v>44</v>
      </c>
      <c r="G1811" s="49">
        <v>68</v>
      </c>
      <c r="H1811" s="49">
        <f t="shared" si="28"/>
        <v>112</v>
      </c>
    </row>
    <row r="1812" spans="1:8" ht="20.100000000000001" customHeight="1" x14ac:dyDescent="0.25">
      <c r="A1812" s="49">
        <v>2970000837</v>
      </c>
      <c r="B1812" s="49" t="s">
        <v>11334</v>
      </c>
      <c r="C1812" s="49" t="s">
        <v>1668</v>
      </c>
      <c r="D1812" s="49" t="s">
        <v>16852</v>
      </c>
      <c r="E1812" s="49" t="s">
        <v>1649</v>
      </c>
      <c r="F1812" s="49">
        <v>2</v>
      </c>
      <c r="G1812" s="49">
        <v>39</v>
      </c>
      <c r="H1812" s="49">
        <f t="shared" si="28"/>
        <v>41</v>
      </c>
    </row>
    <row r="1813" spans="1:8" ht="20.100000000000001" customHeight="1" x14ac:dyDescent="0.25">
      <c r="A1813" s="49">
        <v>2970000838</v>
      </c>
      <c r="B1813" s="49" t="s">
        <v>11335</v>
      </c>
      <c r="C1813" s="49" t="s">
        <v>1668</v>
      </c>
      <c r="D1813" s="49" t="s">
        <v>16852</v>
      </c>
      <c r="E1813" s="49" t="s">
        <v>1649</v>
      </c>
      <c r="F1813" s="49">
        <v>12</v>
      </c>
      <c r="G1813" s="49">
        <v>0</v>
      </c>
      <c r="H1813" s="49">
        <f t="shared" si="28"/>
        <v>12</v>
      </c>
    </row>
    <row r="1814" spans="1:8" ht="20.100000000000001" customHeight="1" x14ac:dyDescent="0.25">
      <c r="A1814" s="49">
        <v>2970000839</v>
      </c>
      <c r="B1814" s="49" t="s">
        <v>11336</v>
      </c>
      <c r="C1814" s="49" t="s">
        <v>1668</v>
      </c>
      <c r="D1814" s="49" t="s">
        <v>16852</v>
      </c>
      <c r="E1814" s="49" t="s">
        <v>1649</v>
      </c>
      <c r="F1814" s="49">
        <v>13</v>
      </c>
      <c r="G1814" s="49">
        <v>0</v>
      </c>
      <c r="H1814" s="49">
        <f t="shared" si="28"/>
        <v>13</v>
      </c>
    </row>
    <row r="1815" spans="1:8" ht="20.100000000000001" customHeight="1" x14ac:dyDescent="0.25">
      <c r="A1815" s="49">
        <v>2970000840</v>
      </c>
      <c r="B1815" s="49" t="s">
        <v>11337</v>
      </c>
      <c r="C1815" s="49" t="s">
        <v>1668</v>
      </c>
      <c r="D1815" s="49" t="s">
        <v>16852</v>
      </c>
      <c r="E1815" s="49" t="s">
        <v>1649</v>
      </c>
      <c r="F1815" s="49">
        <v>364</v>
      </c>
      <c r="G1815" s="49">
        <v>50</v>
      </c>
      <c r="H1815" s="49">
        <f t="shared" si="28"/>
        <v>414</v>
      </c>
    </row>
    <row r="1816" spans="1:8" ht="20.100000000000001" customHeight="1" x14ac:dyDescent="0.25">
      <c r="A1816" s="49">
        <v>2970000841</v>
      </c>
      <c r="B1816" s="49" t="s">
        <v>11338</v>
      </c>
      <c r="C1816" s="49" t="s">
        <v>1668</v>
      </c>
      <c r="D1816" s="49" t="s">
        <v>16852</v>
      </c>
      <c r="E1816" s="49" t="s">
        <v>1649</v>
      </c>
      <c r="F1816" s="49">
        <v>30</v>
      </c>
      <c r="G1816" s="49">
        <v>76</v>
      </c>
      <c r="H1816" s="49">
        <f t="shared" si="28"/>
        <v>106</v>
      </c>
    </row>
    <row r="1817" spans="1:8" ht="20.100000000000001" customHeight="1" x14ac:dyDescent="0.25">
      <c r="A1817" s="49">
        <v>2970000842</v>
      </c>
      <c r="B1817" s="49" t="s">
        <v>11339</v>
      </c>
      <c r="C1817" s="49" t="s">
        <v>1668</v>
      </c>
      <c r="D1817" s="49" t="s">
        <v>16852</v>
      </c>
      <c r="E1817" s="49" t="s">
        <v>1649</v>
      </c>
      <c r="F1817" s="49">
        <v>46</v>
      </c>
      <c r="G1817" s="49">
        <v>301</v>
      </c>
      <c r="H1817" s="49">
        <f t="shared" si="28"/>
        <v>347</v>
      </c>
    </row>
    <row r="1818" spans="1:8" ht="20.100000000000001" customHeight="1" x14ac:dyDescent="0.25">
      <c r="A1818" s="49">
        <v>2970000843</v>
      </c>
      <c r="B1818" s="49" t="s">
        <v>11340</v>
      </c>
      <c r="C1818" s="49" t="s">
        <v>1668</v>
      </c>
      <c r="D1818" s="49" t="s">
        <v>16852</v>
      </c>
      <c r="E1818" s="49" t="s">
        <v>1649</v>
      </c>
      <c r="F1818" s="49">
        <v>42</v>
      </c>
      <c r="G1818" s="49">
        <v>55</v>
      </c>
      <c r="H1818" s="49">
        <f t="shared" si="28"/>
        <v>97</v>
      </c>
    </row>
    <row r="1819" spans="1:8" ht="20.100000000000001" customHeight="1" x14ac:dyDescent="0.25">
      <c r="A1819" s="49">
        <v>2970000849</v>
      </c>
      <c r="B1819" s="49" t="s">
        <v>11341</v>
      </c>
      <c r="C1819" s="49" t="s">
        <v>1668</v>
      </c>
      <c r="D1819" s="49" t="s">
        <v>16852</v>
      </c>
      <c r="E1819" s="49" t="s">
        <v>1649</v>
      </c>
      <c r="F1819" s="49">
        <v>2580</v>
      </c>
      <c r="G1819" s="49">
        <v>1300</v>
      </c>
      <c r="H1819" s="49">
        <f t="shared" si="28"/>
        <v>3880</v>
      </c>
    </row>
    <row r="1820" spans="1:8" ht="20.100000000000001" customHeight="1" x14ac:dyDescent="0.25">
      <c r="A1820" s="49">
        <v>2970000851</v>
      </c>
      <c r="B1820" s="49" t="s">
        <v>11342</v>
      </c>
      <c r="C1820" s="49" t="s">
        <v>1668</v>
      </c>
      <c r="D1820" s="49" t="s">
        <v>16852</v>
      </c>
      <c r="E1820" s="49" t="s">
        <v>1649</v>
      </c>
      <c r="F1820" s="49">
        <v>340</v>
      </c>
      <c r="G1820" s="49">
        <v>0</v>
      </c>
      <c r="H1820" s="49">
        <f t="shared" si="28"/>
        <v>340</v>
      </c>
    </row>
    <row r="1821" spans="1:8" ht="20.100000000000001" customHeight="1" x14ac:dyDescent="0.25">
      <c r="A1821" s="49">
        <v>2970000853</v>
      </c>
      <c r="B1821" s="49" t="s">
        <v>11343</v>
      </c>
      <c r="C1821" s="49" t="s">
        <v>1668</v>
      </c>
      <c r="D1821" s="49" t="s">
        <v>16852</v>
      </c>
      <c r="E1821" s="49" t="s">
        <v>1649</v>
      </c>
      <c r="F1821" s="49">
        <v>67</v>
      </c>
      <c r="G1821" s="49">
        <v>0</v>
      </c>
      <c r="H1821" s="49">
        <f t="shared" si="28"/>
        <v>67</v>
      </c>
    </row>
    <row r="1822" spans="1:8" ht="20.100000000000001" customHeight="1" x14ac:dyDescent="0.25">
      <c r="A1822" s="49">
        <v>2970000854</v>
      </c>
      <c r="B1822" s="49" t="s">
        <v>11344</v>
      </c>
      <c r="C1822" s="49" t="s">
        <v>1668</v>
      </c>
      <c r="D1822" s="49" t="s">
        <v>16852</v>
      </c>
      <c r="E1822" s="49" t="s">
        <v>1649</v>
      </c>
      <c r="F1822" s="49">
        <v>309</v>
      </c>
      <c r="G1822" s="49">
        <v>120</v>
      </c>
      <c r="H1822" s="49">
        <f t="shared" si="28"/>
        <v>429</v>
      </c>
    </row>
    <row r="1823" spans="1:8" ht="20.100000000000001" customHeight="1" x14ac:dyDescent="0.25">
      <c r="A1823" s="49">
        <v>2970000855</v>
      </c>
      <c r="B1823" s="49" t="s">
        <v>11345</v>
      </c>
      <c r="C1823" s="49" t="s">
        <v>1668</v>
      </c>
      <c r="D1823" s="49" t="s">
        <v>16852</v>
      </c>
      <c r="E1823" s="49" t="s">
        <v>1649</v>
      </c>
      <c r="F1823" s="49">
        <v>500</v>
      </c>
      <c r="G1823" s="49">
        <v>700</v>
      </c>
      <c r="H1823" s="49">
        <f t="shared" si="28"/>
        <v>1200</v>
      </c>
    </row>
    <row r="1824" spans="1:8" ht="20.100000000000001" customHeight="1" x14ac:dyDescent="0.25">
      <c r="A1824" s="49">
        <v>2970000859</v>
      </c>
      <c r="B1824" s="49" t="s">
        <v>11346</v>
      </c>
      <c r="C1824" s="49" t="s">
        <v>1668</v>
      </c>
      <c r="D1824" s="49" t="s">
        <v>16852</v>
      </c>
      <c r="E1824" s="49" t="s">
        <v>1649</v>
      </c>
      <c r="F1824" s="49">
        <v>1266</v>
      </c>
      <c r="G1824" s="49">
        <v>894</v>
      </c>
      <c r="H1824" s="49">
        <f t="shared" si="28"/>
        <v>2160</v>
      </c>
    </row>
    <row r="1825" spans="1:8" ht="20.100000000000001" customHeight="1" x14ac:dyDescent="0.25">
      <c r="A1825" s="49">
        <v>2970000861</v>
      </c>
      <c r="B1825" s="49" t="s">
        <v>11347</v>
      </c>
      <c r="C1825" s="49" t="s">
        <v>1668</v>
      </c>
      <c r="D1825" s="49" t="s">
        <v>16852</v>
      </c>
      <c r="E1825" s="49" t="s">
        <v>1649</v>
      </c>
      <c r="F1825" s="49">
        <v>7566</v>
      </c>
      <c r="G1825" s="49">
        <v>2652</v>
      </c>
      <c r="H1825" s="49">
        <f t="shared" si="28"/>
        <v>10218</v>
      </c>
    </row>
    <row r="1826" spans="1:8" ht="20.100000000000001" customHeight="1" x14ac:dyDescent="0.25">
      <c r="A1826" s="49">
        <v>2970000862</v>
      </c>
      <c r="B1826" s="49" t="s">
        <v>11348</v>
      </c>
      <c r="C1826" s="49" t="s">
        <v>1668</v>
      </c>
      <c r="D1826" s="49" t="s">
        <v>16852</v>
      </c>
      <c r="E1826" s="49" t="s">
        <v>1649</v>
      </c>
      <c r="F1826" s="49">
        <v>3744</v>
      </c>
      <c r="G1826" s="49">
        <v>216</v>
      </c>
      <c r="H1826" s="49">
        <f t="shared" si="28"/>
        <v>3960</v>
      </c>
    </row>
    <row r="1827" spans="1:8" ht="20.100000000000001" customHeight="1" x14ac:dyDescent="0.25">
      <c r="A1827" s="49">
        <v>2970000863</v>
      </c>
      <c r="B1827" s="49" t="s">
        <v>11349</v>
      </c>
      <c r="C1827" s="49" t="s">
        <v>1668</v>
      </c>
      <c r="D1827" s="49" t="s">
        <v>16852</v>
      </c>
      <c r="E1827" s="49" t="s">
        <v>1649</v>
      </c>
      <c r="F1827" s="49">
        <v>16836</v>
      </c>
      <c r="G1827" s="49">
        <v>3588</v>
      </c>
      <c r="H1827" s="49">
        <f t="shared" si="28"/>
        <v>20424</v>
      </c>
    </row>
    <row r="1828" spans="1:8" ht="20.100000000000001" customHeight="1" x14ac:dyDescent="0.25">
      <c r="A1828" s="49">
        <v>2970000864</v>
      </c>
      <c r="B1828" s="49" t="s">
        <v>11350</v>
      </c>
      <c r="C1828" s="49" t="s">
        <v>1668</v>
      </c>
      <c r="D1828" s="49" t="s">
        <v>16852</v>
      </c>
      <c r="E1828" s="49" t="s">
        <v>1649</v>
      </c>
      <c r="F1828" s="49">
        <v>0</v>
      </c>
      <c r="G1828" s="49">
        <v>10400</v>
      </c>
      <c r="H1828" s="49">
        <f t="shared" si="28"/>
        <v>10400</v>
      </c>
    </row>
    <row r="1829" spans="1:8" ht="20.100000000000001" customHeight="1" x14ac:dyDescent="0.25">
      <c r="A1829" s="49">
        <v>2970000866</v>
      </c>
      <c r="B1829" s="49" t="s">
        <v>11351</v>
      </c>
      <c r="C1829" s="49" t="s">
        <v>1668</v>
      </c>
      <c r="D1829" s="49" t="s">
        <v>16852</v>
      </c>
      <c r="E1829" s="49" t="s">
        <v>1649</v>
      </c>
      <c r="F1829" s="49">
        <v>725</v>
      </c>
      <c r="G1829" s="49">
        <v>2375</v>
      </c>
      <c r="H1829" s="49">
        <f t="shared" si="28"/>
        <v>3100</v>
      </c>
    </row>
    <row r="1830" spans="1:8" ht="20.100000000000001" customHeight="1" x14ac:dyDescent="0.25">
      <c r="A1830" s="49">
        <v>2970000867</v>
      </c>
      <c r="B1830" s="49" t="s">
        <v>505</v>
      </c>
      <c r="C1830" s="49" t="s">
        <v>1668</v>
      </c>
      <c r="D1830" s="49" t="s">
        <v>16852</v>
      </c>
      <c r="E1830" s="49" t="s">
        <v>1649</v>
      </c>
      <c r="F1830" s="49">
        <v>1545</v>
      </c>
      <c r="G1830" s="49">
        <v>1155</v>
      </c>
      <c r="H1830" s="49">
        <f t="shared" si="28"/>
        <v>2700</v>
      </c>
    </row>
    <row r="1831" spans="1:8" ht="20.100000000000001" customHeight="1" x14ac:dyDescent="0.25">
      <c r="A1831" s="49">
        <v>2970000869</v>
      </c>
      <c r="B1831" s="49" t="s">
        <v>11352</v>
      </c>
      <c r="C1831" s="49" t="s">
        <v>1668</v>
      </c>
      <c r="D1831" s="49" t="s">
        <v>16852</v>
      </c>
      <c r="E1831" s="49" t="s">
        <v>1650</v>
      </c>
      <c r="F1831" s="49">
        <v>144</v>
      </c>
      <c r="G1831" s="49">
        <v>72</v>
      </c>
      <c r="H1831" s="49">
        <f t="shared" si="28"/>
        <v>216</v>
      </c>
    </row>
    <row r="1832" spans="1:8" ht="20.100000000000001" customHeight="1" x14ac:dyDescent="0.25">
      <c r="A1832" s="49">
        <v>2970000870</v>
      </c>
      <c r="B1832" s="49" t="s">
        <v>506</v>
      </c>
      <c r="C1832" s="49" t="s">
        <v>1668</v>
      </c>
      <c r="D1832" s="49" t="s">
        <v>16852</v>
      </c>
      <c r="E1832" s="49" t="s">
        <v>1650</v>
      </c>
      <c r="F1832" s="49">
        <v>60</v>
      </c>
      <c r="G1832" s="49">
        <v>0</v>
      </c>
      <c r="H1832" s="49">
        <f t="shared" si="28"/>
        <v>60</v>
      </c>
    </row>
    <row r="1833" spans="1:8" ht="20.100000000000001" customHeight="1" x14ac:dyDescent="0.25">
      <c r="A1833" s="49">
        <v>2970000871</v>
      </c>
      <c r="B1833" s="49" t="s">
        <v>11353</v>
      </c>
      <c r="C1833" s="49" t="s">
        <v>1668</v>
      </c>
      <c r="D1833" s="49" t="s">
        <v>16852</v>
      </c>
      <c r="E1833" s="49" t="s">
        <v>1650</v>
      </c>
      <c r="F1833" s="104">
        <v>6</v>
      </c>
      <c r="G1833" s="104">
        <v>6</v>
      </c>
      <c r="H1833" s="49">
        <f t="shared" si="28"/>
        <v>12</v>
      </c>
    </row>
    <row r="1834" spans="1:8" ht="20.100000000000001" customHeight="1" x14ac:dyDescent="0.25">
      <c r="A1834" s="49">
        <v>2970000872</v>
      </c>
      <c r="B1834" s="49" t="s">
        <v>11354</v>
      </c>
      <c r="C1834" s="49" t="s">
        <v>1668</v>
      </c>
      <c r="D1834" s="49" t="s">
        <v>16852</v>
      </c>
      <c r="E1834" s="49" t="s">
        <v>1650</v>
      </c>
      <c r="F1834" s="49">
        <v>2832</v>
      </c>
      <c r="G1834" s="49">
        <v>1128</v>
      </c>
      <c r="H1834" s="49">
        <f t="shared" si="28"/>
        <v>3960</v>
      </c>
    </row>
    <row r="1835" spans="1:8" ht="20.100000000000001" customHeight="1" x14ac:dyDescent="0.25">
      <c r="A1835" s="49">
        <v>2970000873</v>
      </c>
      <c r="B1835" s="49" t="s">
        <v>11355</v>
      </c>
      <c r="C1835" s="49" t="s">
        <v>1668</v>
      </c>
      <c r="D1835" s="49" t="s">
        <v>16852</v>
      </c>
      <c r="E1835" s="49" t="s">
        <v>1650</v>
      </c>
      <c r="F1835" s="49">
        <v>2376</v>
      </c>
      <c r="G1835" s="49">
        <v>624</v>
      </c>
      <c r="H1835" s="49">
        <f t="shared" si="28"/>
        <v>3000</v>
      </c>
    </row>
    <row r="1836" spans="1:8" ht="20.100000000000001" customHeight="1" x14ac:dyDescent="0.25">
      <c r="A1836" s="49">
        <v>2970000874</v>
      </c>
      <c r="B1836" s="49" t="s">
        <v>11356</v>
      </c>
      <c r="C1836" s="49" t="s">
        <v>1668</v>
      </c>
      <c r="D1836" s="49" t="s">
        <v>16852</v>
      </c>
      <c r="E1836" s="49" t="s">
        <v>1650</v>
      </c>
      <c r="F1836" s="49">
        <v>984</v>
      </c>
      <c r="G1836" s="49">
        <v>96</v>
      </c>
      <c r="H1836" s="49">
        <f t="shared" si="28"/>
        <v>1080</v>
      </c>
    </row>
    <row r="1837" spans="1:8" ht="20.100000000000001" customHeight="1" x14ac:dyDescent="0.25">
      <c r="A1837" s="49">
        <v>2970000875</v>
      </c>
      <c r="B1837" s="49" t="s">
        <v>11357</v>
      </c>
      <c r="C1837" s="49" t="s">
        <v>1668</v>
      </c>
      <c r="D1837" s="49" t="s">
        <v>16852</v>
      </c>
      <c r="E1837" s="49" t="s">
        <v>1650</v>
      </c>
      <c r="F1837" s="49">
        <v>564</v>
      </c>
      <c r="G1837" s="49">
        <v>120</v>
      </c>
      <c r="H1837" s="49">
        <f t="shared" si="28"/>
        <v>684</v>
      </c>
    </row>
    <row r="1838" spans="1:8" ht="20.100000000000001" customHeight="1" x14ac:dyDescent="0.25">
      <c r="A1838" s="49">
        <v>2970000876</v>
      </c>
      <c r="B1838" s="49" t="s">
        <v>11358</v>
      </c>
      <c r="C1838" s="49" t="s">
        <v>1668</v>
      </c>
      <c r="D1838" s="49" t="s">
        <v>16852</v>
      </c>
      <c r="E1838" s="49" t="s">
        <v>1650</v>
      </c>
      <c r="F1838" s="49">
        <v>168</v>
      </c>
      <c r="G1838" s="49">
        <v>144</v>
      </c>
      <c r="H1838" s="49">
        <f t="shared" si="28"/>
        <v>312</v>
      </c>
    </row>
    <row r="1839" spans="1:8" ht="20.100000000000001" customHeight="1" x14ac:dyDescent="0.25">
      <c r="A1839" s="49">
        <v>2970000877</v>
      </c>
      <c r="B1839" s="49" t="s">
        <v>507</v>
      </c>
      <c r="C1839" s="49" t="s">
        <v>1668</v>
      </c>
      <c r="D1839" s="49" t="s">
        <v>16852</v>
      </c>
      <c r="E1839" s="49" t="s">
        <v>1650</v>
      </c>
      <c r="F1839" s="49">
        <v>24</v>
      </c>
      <c r="G1839" s="49">
        <v>60</v>
      </c>
      <c r="H1839" s="49">
        <f t="shared" si="28"/>
        <v>84</v>
      </c>
    </row>
    <row r="1840" spans="1:8" ht="20.100000000000001" customHeight="1" x14ac:dyDescent="0.25">
      <c r="A1840" s="49">
        <v>2970000878</v>
      </c>
      <c r="B1840" s="49" t="s">
        <v>11359</v>
      </c>
      <c r="C1840" s="49" t="s">
        <v>1668</v>
      </c>
      <c r="D1840" s="49" t="s">
        <v>16852</v>
      </c>
      <c r="E1840" s="49" t="s">
        <v>1650</v>
      </c>
      <c r="F1840" s="49">
        <v>132</v>
      </c>
      <c r="G1840" s="49">
        <v>96</v>
      </c>
      <c r="H1840" s="49">
        <f t="shared" si="28"/>
        <v>228</v>
      </c>
    </row>
    <row r="1841" spans="1:8" ht="20.100000000000001" customHeight="1" x14ac:dyDescent="0.25">
      <c r="A1841" s="49">
        <v>2970000879</v>
      </c>
      <c r="B1841" s="49" t="s">
        <v>508</v>
      </c>
      <c r="C1841" s="49" t="s">
        <v>1668</v>
      </c>
      <c r="D1841" s="49" t="s">
        <v>16852</v>
      </c>
      <c r="E1841" s="49" t="s">
        <v>1650</v>
      </c>
      <c r="F1841" s="49">
        <v>0</v>
      </c>
      <c r="G1841" s="49">
        <v>12</v>
      </c>
      <c r="H1841" s="49">
        <f t="shared" si="28"/>
        <v>12</v>
      </c>
    </row>
    <row r="1842" spans="1:8" ht="20.100000000000001" customHeight="1" x14ac:dyDescent="0.25">
      <c r="A1842" s="49">
        <v>2970000880</v>
      </c>
      <c r="B1842" s="49" t="s">
        <v>11360</v>
      </c>
      <c r="C1842" s="49" t="s">
        <v>1668</v>
      </c>
      <c r="D1842" s="49" t="s">
        <v>16852</v>
      </c>
      <c r="E1842" s="49" t="s">
        <v>1650</v>
      </c>
      <c r="F1842" s="49">
        <v>312</v>
      </c>
      <c r="G1842" s="49">
        <v>288</v>
      </c>
      <c r="H1842" s="49">
        <f t="shared" si="28"/>
        <v>600</v>
      </c>
    </row>
    <row r="1843" spans="1:8" ht="20.100000000000001" customHeight="1" x14ac:dyDescent="0.25">
      <c r="A1843" s="49">
        <v>2970000882</v>
      </c>
      <c r="B1843" s="49" t="s">
        <v>11361</v>
      </c>
      <c r="C1843" s="49" t="s">
        <v>1668</v>
      </c>
      <c r="D1843" s="49" t="s">
        <v>16852</v>
      </c>
      <c r="E1843" s="49" t="s">
        <v>1650</v>
      </c>
      <c r="F1843" s="49">
        <v>108</v>
      </c>
      <c r="G1843" s="49">
        <v>0</v>
      </c>
      <c r="H1843" s="49">
        <f t="shared" si="28"/>
        <v>108</v>
      </c>
    </row>
    <row r="1844" spans="1:8" ht="20.100000000000001" customHeight="1" x14ac:dyDescent="0.25">
      <c r="A1844" s="49">
        <v>2970000884</v>
      </c>
      <c r="B1844" s="49" t="s">
        <v>11362</v>
      </c>
      <c r="C1844" s="49" t="s">
        <v>1668</v>
      </c>
      <c r="D1844" s="49" t="s">
        <v>16852</v>
      </c>
      <c r="E1844" s="49" t="s">
        <v>1649</v>
      </c>
      <c r="F1844" s="49">
        <v>0</v>
      </c>
      <c r="G1844" s="49">
        <v>2</v>
      </c>
      <c r="H1844" s="49">
        <f t="shared" si="28"/>
        <v>2</v>
      </c>
    </row>
    <row r="1845" spans="1:8" ht="20.100000000000001" customHeight="1" x14ac:dyDescent="0.25">
      <c r="A1845" s="49">
        <v>2970000886</v>
      </c>
      <c r="B1845" s="49" t="s">
        <v>11363</v>
      </c>
      <c r="C1845" s="49" t="s">
        <v>1668</v>
      </c>
      <c r="D1845" s="49" t="s">
        <v>16852</v>
      </c>
      <c r="E1845" s="49" t="s">
        <v>1649</v>
      </c>
      <c r="F1845" s="104">
        <v>6</v>
      </c>
      <c r="G1845" s="104">
        <v>6</v>
      </c>
      <c r="H1845" s="49">
        <f t="shared" si="28"/>
        <v>12</v>
      </c>
    </row>
    <row r="1846" spans="1:8" ht="20.100000000000001" customHeight="1" x14ac:dyDescent="0.25">
      <c r="A1846" s="49">
        <v>2970000887</v>
      </c>
      <c r="B1846" s="49" t="s">
        <v>11364</v>
      </c>
      <c r="C1846" s="49" t="s">
        <v>1668</v>
      </c>
      <c r="D1846" s="49" t="s">
        <v>16852</v>
      </c>
      <c r="E1846" s="49" t="s">
        <v>1649</v>
      </c>
      <c r="F1846" s="49">
        <v>25</v>
      </c>
      <c r="G1846" s="49">
        <v>0</v>
      </c>
      <c r="H1846" s="49">
        <f t="shared" si="28"/>
        <v>25</v>
      </c>
    </row>
    <row r="1847" spans="1:8" ht="20.100000000000001" customHeight="1" x14ac:dyDescent="0.25">
      <c r="A1847" s="49">
        <v>2970000889</v>
      </c>
      <c r="B1847" s="49" t="s">
        <v>509</v>
      </c>
      <c r="C1847" s="49" t="s">
        <v>13</v>
      </c>
      <c r="D1847" s="49" t="s">
        <v>16852</v>
      </c>
      <c r="E1847" s="49" t="s">
        <v>1649</v>
      </c>
      <c r="F1847" s="49">
        <v>1095</v>
      </c>
      <c r="G1847" s="49">
        <v>235</v>
      </c>
      <c r="H1847" s="49">
        <f t="shared" si="28"/>
        <v>1330</v>
      </c>
    </row>
    <row r="1848" spans="1:8" ht="20.100000000000001" customHeight="1" x14ac:dyDescent="0.25">
      <c r="A1848" s="49">
        <v>2970000890</v>
      </c>
      <c r="B1848" s="49" t="s">
        <v>510</v>
      </c>
      <c r="C1848" s="49" t="s">
        <v>13</v>
      </c>
      <c r="D1848" s="49" t="s">
        <v>16852</v>
      </c>
      <c r="E1848" s="49" t="s">
        <v>1649</v>
      </c>
      <c r="F1848" s="49">
        <v>2938</v>
      </c>
      <c r="G1848" s="49">
        <v>1051</v>
      </c>
      <c r="H1848" s="49">
        <f t="shared" si="28"/>
        <v>3989</v>
      </c>
    </row>
    <row r="1849" spans="1:8" ht="20.100000000000001" customHeight="1" x14ac:dyDescent="0.25">
      <c r="A1849" s="49">
        <v>2970000904</v>
      </c>
      <c r="B1849" s="49" t="s">
        <v>11365</v>
      </c>
      <c r="C1849" s="49" t="s">
        <v>1668</v>
      </c>
      <c r="D1849" s="49" t="s">
        <v>16852</v>
      </c>
      <c r="E1849" s="49" t="s">
        <v>1649</v>
      </c>
      <c r="F1849" s="104">
        <v>6</v>
      </c>
      <c r="G1849" s="104">
        <v>6</v>
      </c>
      <c r="H1849" s="49">
        <f t="shared" si="28"/>
        <v>12</v>
      </c>
    </row>
    <row r="1850" spans="1:8" ht="20.100000000000001" customHeight="1" x14ac:dyDescent="0.25">
      <c r="A1850" s="49">
        <v>2970000907</v>
      </c>
      <c r="B1850" s="49" t="s">
        <v>11366</v>
      </c>
      <c r="C1850" s="49" t="s">
        <v>1668</v>
      </c>
      <c r="D1850" s="49" t="s">
        <v>16852</v>
      </c>
      <c r="E1850" s="49" t="s">
        <v>1649</v>
      </c>
      <c r="F1850" s="49">
        <v>530</v>
      </c>
      <c r="G1850" s="49">
        <v>40</v>
      </c>
      <c r="H1850" s="49">
        <f t="shared" si="28"/>
        <v>570</v>
      </c>
    </row>
    <row r="1851" spans="1:8" ht="20.100000000000001" customHeight="1" x14ac:dyDescent="0.25">
      <c r="A1851" s="49">
        <v>2970000913</v>
      </c>
      <c r="B1851" s="49" t="s">
        <v>11367</v>
      </c>
      <c r="C1851" s="49" t="s">
        <v>1668</v>
      </c>
      <c r="D1851" s="49" t="s">
        <v>16852</v>
      </c>
      <c r="E1851" s="49" t="s">
        <v>1650</v>
      </c>
      <c r="F1851" s="49">
        <v>12</v>
      </c>
      <c r="G1851" s="49">
        <v>12</v>
      </c>
      <c r="H1851" s="49">
        <f t="shared" si="28"/>
        <v>24</v>
      </c>
    </row>
    <row r="1852" spans="1:8" ht="20.100000000000001" customHeight="1" x14ac:dyDescent="0.25">
      <c r="A1852" s="49">
        <v>2970000915</v>
      </c>
      <c r="B1852" s="49" t="s">
        <v>11368</v>
      </c>
      <c r="C1852" s="49" t="s">
        <v>1668</v>
      </c>
      <c r="D1852" s="49" t="s">
        <v>16852</v>
      </c>
      <c r="E1852" s="49" t="s">
        <v>1650</v>
      </c>
      <c r="F1852" s="104">
        <v>6</v>
      </c>
      <c r="G1852" s="104">
        <v>6</v>
      </c>
      <c r="H1852" s="49">
        <f t="shared" si="28"/>
        <v>12</v>
      </c>
    </row>
    <row r="1853" spans="1:8" ht="20.100000000000001" customHeight="1" x14ac:dyDescent="0.25">
      <c r="A1853" s="49">
        <v>2970000917</v>
      </c>
      <c r="B1853" s="49" t="s">
        <v>511</v>
      </c>
      <c r="C1853" s="49" t="s">
        <v>1668</v>
      </c>
      <c r="D1853" s="49" t="s">
        <v>16852</v>
      </c>
      <c r="E1853" s="49" t="s">
        <v>1650</v>
      </c>
      <c r="F1853" s="49">
        <v>1104</v>
      </c>
      <c r="G1853" s="49">
        <v>408</v>
      </c>
      <c r="H1853" s="49">
        <f t="shared" si="28"/>
        <v>1512</v>
      </c>
    </row>
    <row r="1854" spans="1:8" ht="20.100000000000001" customHeight="1" x14ac:dyDescent="0.25">
      <c r="A1854" s="49">
        <v>2970000918</v>
      </c>
      <c r="B1854" s="49" t="s">
        <v>512</v>
      </c>
      <c r="C1854" s="49" t="s">
        <v>1668</v>
      </c>
      <c r="D1854" s="49" t="s">
        <v>16852</v>
      </c>
      <c r="E1854" s="49" t="s">
        <v>1650</v>
      </c>
      <c r="F1854" s="49">
        <v>744</v>
      </c>
      <c r="G1854" s="49">
        <v>384</v>
      </c>
      <c r="H1854" s="49">
        <f t="shared" si="28"/>
        <v>1128</v>
      </c>
    </row>
    <row r="1855" spans="1:8" ht="20.100000000000001" customHeight="1" x14ac:dyDescent="0.25">
      <c r="A1855" s="49">
        <v>2970000919</v>
      </c>
      <c r="B1855" s="49" t="s">
        <v>513</v>
      </c>
      <c r="C1855" s="49" t="s">
        <v>1668</v>
      </c>
      <c r="D1855" s="49" t="s">
        <v>16852</v>
      </c>
      <c r="E1855" s="49" t="s">
        <v>1650</v>
      </c>
      <c r="F1855" s="49">
        <v>1032</v>
      </c>
      <c r="G1855" s="49">
        <v>888</v>
      </c>
      <c r="H1855" s="49">
        <f t="shared" si="28"/>
        <v>1920</v>
      </c>
    </row>
    <row r="1856" spans="1:8" ht="20.100000000000001" customHeight="1" x14ac:dyDescent="0.25">
      <c r="A1856" s="49">
        <v>2970000920</v>
      </c>
      <c r="B1856" s="49" t="s">
        <v>514</v>
      </c>
      <c r="C1856" s="49" t="s">
        <v>1668</v>
      </c>
      <c r="D1856" s="49" t="s">
        <v>16852</v>
      </c>
      <c r="E1856" s="49" t="s">
        <v>1650</v>
      </c>
      <c r="F1856" s="49">
        <v>696</v>
      </c>
      <c r="G1856" s="49">
        <v>528</v>
      </c>
      <c r="H1856" s="49">
        <f t="shared" si="28"/>
        <v>1224</v>
      </c>
    </row>
    <row r="1857" spans="1:8" ht="20.100000000000001" customHeight="1" x14ac:dyDescent="0.25">
      <c r="A1857" s="49">
        <v>2970000921</v>
      </c>
      <c r="B1857" s="49" t="s">
        <v>11369</v>
      </c>
      <c r="C1857" s="49" t="s">
        <v>1668</v>
      </c>
      <c r="D1857" s="49" t="s">
        <v>16852</v>
      </c>
      <c r="E1857" s="49" t="s">
        <v>1650</v>
      </c>
      <c r="F1857" s="49">
        <v>588</v>
      </c>
      <c r="G1857" s="49">
        <v>168</v>
      </c>
      <c r="H1857" s="49">
        <f t="shared" si="28"/>
        <v>756</v>
      </c>
    </row>
    <row r="1858" spans="1:8" ht="20.100000000000001" customHeight="1" x14ac:dyDescent="0.25">
      <c r="A1858" s="49">
        <v>2970000922</v>
      </c>
      <c r="B1858" s="49" t="s">
        <v>11370</v>
      </c>
      <c r="C1858" s="49" t="s">
        <v>1668</v>
      </c>
      <c r="D1858" s="49" t="s">
        <v>16852</v>
      </c>
      <c r="E1858" s="49" t="s">
        <v>1650</v>
      </c>
      <c r="F1858" s="49">
        <v>0</v>
      </c>
      <c r="G1858" s="49">
        <v>144</v>
      </c>
      <c r="H1858" s="49">
        <f t="shared" ref="H1858:H1921" si="29">F1858+G1858</f>
        <v>144</v>
      </c>
    </row>
    <row r="1859" spans="1:8" ht="20.100000000000001" customHeight="1" x14ac:dyDescent="0.25">
      <c r="A1859" s="49">
        <v>2970000924</v>
      </c>
      <c r="B1859" s="49" t="s">
        <v>11371</v>
      </c>
      <c r="C1859" s="49" t="s">
        <v>1668</v>
      </c>
      <c r="D1859" s="49" t="s">
        <v>16852</v>
      </c>
      <c r="E1859" s="49" t="s">
        <v>1650</v>
      </c>
      <c r="F1859" s="49">
        <v>684</v>
      </c>
      <c r="G1859" s="49">
        <v>108</v>
      </c>
      <c r="H1859" s="49">
        <f t="shared" si="29"/>
        <v>792</v>
      </c>
    </row>
    <row r="1860" spans="1:8" ht="20.100000000000001" customHeight="1" x14ac:dyDescent="0.25">
      <c r="A1860" s="49">
        <v>2970000925</v>
      </c>
      <c r="B1860" s="49" t="s">
        <v>11372</v>
      </c>
      <c r="C1860" s="49" t="s">
        <v>1668</v>
      </c>
      <c r="D1860" s="49" t="s">
        <v>16852</v>
      </c>
      <c r="E1860" s="49" t="s">
        <v>1650</v>
      </c>
      <c r="F1860" s="49">
        <v>0</v>
      </c>
      <c r="G1860" s="49">
        <v>72</v>
      </c>
      <c r="H1860" s="49">
        <f t="shared" si="29"/>
        <v>72</v>
      </c>
    </row>
    <row r="1861" spans="1:8" ht="20.100000000000001" customHeight="1" x14ac:dyDescent="0.25">
      <c r="A1861" s="49">
        <v>2970000926</v>
      </c>
      <c r="B1861" s="49" t="s">
        <v>11373</v>
      </c>
      <c r="C1861" s="49" t="s">
        <v>1668</v>
      </c>
      <c r="D1861" s="49" t="s">
        <v>16852</v>
      </c>
      <c r="E1861" s="49" t="s">
        <v>1650</v>
      </c>
      <c r="F1861" s="49">
        <v>7416</v>
      </c>
      <c r="G1861" s="49">
        <v>3960</v>
      </c>
      <c r="H1861" s="49">
        <f t="shared" si="29"/>
        <v>11376</v>
      </c>
    </row>
    <row r="1862" spans="1:8" ht="20.100000000000001" customHeight="1" x14ac:dyDescent="0.25">
      <c r="A1862" s="49">
        <v>2970000927</v>
      </c>
      <c r="B1862" s="49" t="s">
        <v>11374</v>
      </c>
      <c r="C1862" s="49" t="s">
        <v>1668</v>
      </c>
      <c r="D1862" s="49" t="s">
        <v>16852</v>
      </c>
      <c r="E1862" s="49" t="s">
        <v>1650</v>
      </c>
      <c r="F1862" s="49">
        <v>2016</v>
      </c>
      <c r="G1862" s="49">
        <v>1008</v>
      </c>
      <c r="H1862" s="49">
        <f t="shared" si="29"/>
        <v>3024</v>
      </c>
    </row>
    <row r="1863" spans="1:8" ht="20.100000000000001" customHeight="1" x14ac:dyDescent="0.25">
      <c r="A1863" s="49">
        <v>2970000928</v>
      </c>
      <c r="B1863" s="49" t="s">
        <v>515</v>
      </c>
      <c r="C1863" s="49" t="s">
        <v>1668</v>
      </c>
      <c r="D1863" s="49" t="s">
        <v>16852</v>
      </c>
      <c r="E1863" s="49" t="s">
        <v>1650</v>
      </c>
      <c r="F1863" s="49">
        <v>792</v>
      </c>
      <c r="G1863" s="49">
        <v>744</v>
      </c>
      <c r="H1863" s="49">
        <f t="shared" si="29"/>
        <v>1536</v>
      </c>
    </row>
    <row r="1864" spans="1:8" ht="20.100000000000001" customHeight="1" x14ac:dyDescent="0.25">
      <c r="A1864" s="49">
        <v>2970000929</v>
      </c>
      <c r="B1864" s="49" t="s">
        <v>11375</v>
      </c>
      <c r="C1864" s="49" t="s">
        <v>1668</v>
      </c>
      <c r="D1864" s="49" t="s">
        <v>16852</v>
      </c>
      <c r="E1864" s="49" t="s">
        <v>1650</v>
      </c>
      <c r="F1864" s="49">
        <v>648</v>
      </c>
      <c r="G1864" s="49">
        <v>264</v>
      </c>
      <c r="H1864" s="49">
        <f t="shared" si="29"/>
        <v>912</v>
      </c>
    </row>
    <row r="1865" spans="1:8" ht="20.100000000000001" customHeight="1" x14ac:dyDescent="0.25">
      <c r="A1865" s="49">
        <v>2970000930</v>
      </c>
      <c r="B1865" s="49" t="s">
        <v>11376</v>
      </c>
      <c r="C1865" s="49" t="s">
        <v>1668</v>
      </c>
      <c r="D1865" s="49" t="s">
        <v>16852</v>
      </c>
      <c r="E1865" s="49" t="s">
        <v>1650</v>
      </c>
      <c r="F1865" s="49">
        <v>1188</v>
      </c>
      <c r="G1865" s="49">
        <v>1152</v>
      </c>
      <c r="H1865" s="49">
        <f t="shared" si="29"/>
        <v>2340</v>
      </c>
    </row>
    <row r="1866" spans="1:8" ht="20.100000000000001" customHeight="1" x14ac:dyDescent="0.25">
      <c r="A1866" s="49">
        <v>2970000931</v>
      </c>
      <c r="B1866" s="49" t="s">
        <v>11377</v>
      </c>
      <c r="C1866" s="49" t="s">
        <v>1668</v>
      </c>
      <c r="D1866" s="49" t="s">
        <v>16852</v>
      </c>
      <c r="E1866" s="49" t="s">
        <v>1650</v>
      </c>
      <c r="F1866" s="49">
        <v>756</v>
      </c>
      <c r="G1866" s="49">
        <v>468</v>
      </c>
      <c r="H1866" s="49">
        <f t="shared" si="29"/>
        <v>1224</v>
      </c>
    </row>
    <row r="1867" spans="1:8" ht="20.100000000000001" customHeight="1" x14ac:dyDescent="0.25">
      <c r="A1867" s="49">
        <v>2970000932</v>
      </c>
      <c r="B1867" s="49" t="s">
        <v>11378</v>
      </c>
      <c r="C1867" s="49" t="s">
        <v>1668</v>
      </c>
      <c r="D1867" s="49" t="s">
        <v>16852</v>
      </c>
      <c r="E1867" s="49" t="s">
        <v>1650</v>
      </c>
      <c r="F1867" s="49">
        <v>456</v>
      </c>
      <c r="G1867" s="49">
        <v>168</v>
      </c>
      <c r="H1867" s="49">
        <f t="shared" si="29"/>
        <v>624</v>
      </c>
    </row>
    <row r="1868" spans="1:8" ht="20.100000000000001" customHeight="1" x14ac:dyDescent="0.25">
      <c r="A1868" s="49">
        <v>2970000935</v>
      </c>
      <c r="B1868" s="49" t="s">
        <v>516</v>
      </c>
      <c r="C1868" s="49" t="s">
        <v>1668</v>
      </c>
      <c r="D1868" s="49" t="s">
        <v>16852</v>
      </c>
      <c r="E1868" s="49" t="s">
        <v>1650</v>
      </c>
      <c r="F1868" s="104">
        <v>6</v>
      </c>
      <c r="G1868" s="104">
        <v>6</v>
      </c>
      <c r="H1868" s="49">
        <f t="shared" si="29"/>
        <v>12</v>
      </c>
    </row>
    <row r="1869" spans="1:8" ht="20.100000000000001" customHeight="1" x14ac:dyDescent="0.25">
      <c r="A1869" s="49">
        <v>2970000936</v>
      </c>
      <c r="B1869" s="49" t="s">
        <v>517</v>
      </c>
      <c r="C1869" s="49" t="s">
        <v>1668</v>
      </c>
      <c r="D1869" s="49" t="s">
        <v>16852</v>
      </c>
      <c r="E1869" s="49" t="s">
        <v>1650</v>
      </c>
      <c r="F1869" s="49">
        <v>132</v>
      </c>
      <c r="G1869" s="49">
        <v>0</v>
      </c>
      <c r="H1869" s="49">
        <f t="shared" si="29"/>
        <v>132</v>
      </c>
    </row>
    <row r="1870" spans="1:8" ht="20.100000000000001" customHeight="1" x14ac:dyDescent="0.25">
      <c r="A1870" s="49">
        <v>2970000937</v>
      </c>
      <c r="B1870" s="49" t="s">
        <v>11379</v>
      </c>
      <c r="C1870" s="49" t="s">
        <v>1670</v>
      </c>
      <c r="D1870" s="49" t="s">
        <v>16852</v>
      </c>
      <c r="E1870" s="49" t="s">
        <v>1650</v>
      </c>
      <c r="F1870" s="49">
        <v>60</v>
      </c>
      <c r="G1870" s="49">
        <v>72</v>
      </c>
      <c r="H1870" s="49">
        <f t="shared" si="29"/>
        <v>132</v>
      </c>
    </row>
    <row r="1871" spans="1:8" ht="20.100000000000001" customHeight="1" x14ac:dyDescent="0.25">
      <c r="A1871" s="49">
        <v>2970000938</v>
      </c>
      <c r="B1871" s="49" t="s">
        <v>11380</v>
      </c>
      <c r="C1871" s="49" t="s">
        <v>1670</v>
      </c>
      <c r="D1871" s="49" t="s">
        <v>16852</v>
      </c>
      <c r="E1871" s="49" t="s">
        <v>1650</v>
      </c>
      <c r="F1871" s="104">
        <v>6</v>
      </c>
      <c r="G1871" s="104">
        <v>6</v>
      </c>
      <c r="H1871" s="49">
        <f t="shared" si="29"/>
        <v>12</v>
      </c>
    </row>
    <row r="1872" spans="1:8" ht="20.100000000000001" customHeight="1" x14ac:dyDescent="0.25">
      <c r="A1872" s="49">
        <v>2970000942</v>
      </c>
      <c r="B1872" s="49" t="s">
        <v>11381</v>
      </c>
      <c r="C1872" s="49" t="s">
        <v>1668</v>
      </c>
      <c r="D1872" s="49" t="s">
        <v>16852</v>
      </c>
      <c r="E1872" s="49" t="s">
        <v>1649</v>
      </c>
      <c r="F1872" s="104">
        <v>6</v>
      </c>
      <c r="G1872" s="104">
        <v>6</v>
      </c>
      <c r="H1872" s="49">
        <f t="shared" si="29"/>
        <v>12</v>
      </c>
    </row>
    <row r="1873" spans="1:8" ht="20.100000000000001" customHeight="1" x14ac:dyDescent="0.25">
      <c r="A1873" s="49">
        <v>2970000944</v>
      </c>
      <c r="B1873" s="49" t="s">
        <v>11382</v>
      </c>
      <c r="C1873" s="49" t="s">
        <v>1668</v>
      </c>
      <c r="D1873" s="49" t="s">
        <v>16852</v>
      </c>
      <c r="E1873" s="49" t="s">
        <v>1649</v>
      </c>
      <c r="F1873" s="49">
        <v>18</v>
      </c>
      <c r="G1873" s="49">
        <v>0</v>
      </c>
      <c r="H1873" s="49">
        <f t="shared" si="29"/>
        <v>18</v>
      </c>
    </row>
    <row r="1874" spans="1:8" ht="20.100000000000001" customHeight="1" x14ac:dyDescent="0.25">
      <c r="A1874" s="49">
        <v>2970000945</v>
      </c>
      <c r="B1874" s="49" t="s">
        <v>11383</v>
      </c>
      <c r="C1874" s="49" t="s">
        <v>1668</v>
      </c>
      <c r="D1874" s="49" t="s">
        <v>16852</v>
      </c>
      <c r="E1874" s="49" t="s">
        <v>1649</v>
      </c>
      <c r="F1874" s="104">
        <v>6</v>
      </c>
      <c r="G1874" s="104">
        <v>6</v>
      </c>
      <c r="H1874" s="49">
        <f t="shared" si="29"/>
        <v>12</v>
      </c>
    </row>
    <row r="1875" spans="1:8" ht="20.100000000000001" customHeight="1" x14ac:dyDescent="0.25">
      <c r="A1875" s="49">
        <v>2970000954</v>
      </c>
      <c r="B1875" s="49" t="s">
        <v>11384</v>
      </c>
      <c r="C1875" s="49" t="s">
        <v>1668</v>
      </c>
      <c r="D1875" s="49" t="s">
        <v>16851</v>
      </c>
      <c r="E1875" s="49" t="s">
        <v>16849</v>
      </c>
      <c r="F1875" s="49">
        <v>130</v>
      </c>
      <c r="G1875" s="49">
        <v>74</v>
      </c>
      <c r="H1875" s="49">
        <f t="shared" si="29"/>
        <v>204</v>
      </c>
    </row>
    <row r="1876" spans="1:8" ht="20.100000000000001" customHeight="1" x14ac:dyDescent="0.25">
      <c r="A1876" s="49">
        <v>2970000969</v>
      </c>
      <c r="B1876" s="49" t="s">
        <v>518</v>
      </c>
      <c r="C1876" s="49" t="s">
        <v>1668</v>
      </c>
      <c r="D1876" s="49" t="s">
        <v>16852</v>
      </c>
      <c r="E1876" s="49" t="s">
        <v>1649</v>
      </c>
      <c r="F1876" s="49">
        <v>32</v>
      </c>
      <c r="G1876" s="49">
        <v>0</v>
      </c>
      <c r="H1876" s="49">
        <f t="shared" si="29"/>
        <v>32</v>
      </c>
    </row>
    <row r="1877" spans="1:8" ht="20.100000000000001" customHeight="1" x14ac:dyDescent="0.25">
      <c r="A1877" s="49">
        <v>2970000971</v>
      </c>
      <c r="B1877" s="49" t="s">
        <v>11385</v>
      </c>
      <c r="C1877" s="49" t="s">
        <v>1668</v>
      </c>
      <c r="D1877" s="49" t="s">
        <v>16852</v>
      </c>
      <c r="E1877" s="49" t="s">
        <v>1649</v>
      </c>
      <c r="F1877" s="49">
        <v>600</v>
      </c>
      <c r="G1877" s="49">
        <v>528</v>
      </c>
      <c r="H1877" s="49">
        <f t="shared" si="29"/>
        <v>1128</v>
      </c>
    </row>
    <row r="1878" spans="1:8" ht="20.100000000000001" customHeight="1" x14ac:dyDescent="0.25">
      <c r="A1878" s="49">
        <v>2970000975</v>
      </c>
      <c r="B1878" s="49" t="s">
        <v>11386</v>
      </c>
      <c r="C1878" s="49" t="s">
        <v>1668</v>
      </c>
      <c r="D1878" s="49" t="s">
        <v>16852</v>
      </c>
      <c r="E1878" s="49" t="s">
        <v>1649</v>
      </c>
      <c r="F1878" s="49">
        <v>6</v>
      </c>
      <c r="G1878" s="49">
        <v>2</v>
      </c>
      <c r="H1878" s="49">
        <f t="shared" si="29"/>
        <v>8</v>
      </c>
    </row>
    <row r="1879" spans="1:8" ht="20.100000000000001" customHeight="1" x14ac:dyDescent="0.25">
      <c r="A1879" s="49">
        <v>2970000977</v>
      </c>
      <c r="B1879" s="49" t="s">
        <v>11387</v>
      </c>
      <c r="C1879" s="49" t="s">
        <v>1668</v>
      </c>
      <c r="D1879" s="49" t="s">
        <v>16852</v>
      </c>
      <c r="E1879" s="49" t="s">
        <v>1649</v>
      </c>
      <c r="F1879" s="49">
        <v>30</v>
      </c>
      <c r="G1879" s="49">
        <v>120</v>
      </c>
      <c r="H1879" s="49">
        <f t="shared" si="29"/>
        <v>150</v>
      </c>
    </row>
    <row r="1880" spans="1:8" ht="20.100000000000001" customHeight="1" x14ac:dyDescent="0.25">
      <c r="A1880" s="49">
        <v>2970000980</v>
      </c>
      <c r="B1880" s="49" t="s">
        <v>519</v>
      </c>
      <c r="C1880" s="49" t="s">
        <v>1668</v>
      </c>
      <c r="D1880" s="49" t="s">
        <v>16852</v>
      </c>
      <c r="E1880" s="49" t="s">
        <v>1650</v>
      </c>
      <c r="F1880" s="49">
        <v>72</v>
      </c>
      <c r="G1880" s="49">
        <v>0</v>
      </c>
      <c r="H1880" s="49">
        <f t="shared" si="29"/>
        <v>72</v>
      </c>
    </row>
    <row r="1881" spans="1:8" ht="20.100000000000001" customHeight="1" x14ac:dyDescent="0.25">
      <c r="A1881" s="49">
        <v>2970000981</v>
      </c>
      <c r="B1881" s="49" t="s">
        <v>11388</v>
      </c>
      <c r="C1881" s="49" t="s">
        <v>1668</v>
      </c>
      <c r="D1881" s="49" t="s">
        <v>16852</v>
      </c>
      <c r="E1881" s="49" t="s">
        <v>1650</v>
      </c>
      <c r="F1881" s="49">
        <v>1032</v>
      </c>
      <c r="G1881" s="49">
        <v>588</v>
      </c>
      <c r="H1881" s="49">
        <f t="shared" si="29"/>
        <v>1620</v>
      </c>
    </row>
    <row r="1882" spans="1:8" ht="20.100000000000001" customHeight="1" x14ac:dyDescent="0.25">
      <c r="A1882" s="49">
        <v>2970000982</v>
      </c>
      <c r="B1882" s="49" t="s">
        <v>11389</v>
      </c>
      <c r="C1882" s="49" t="s">
        <v>1668</v>
      </c>
      <c r="D1882" s="49" t="s">
        <v>16852</v>
      </c>
      <c r="E1882" s="49" t="s">
        <v>1650</v>
      </c>
      <c r="F1882" s="49">
        <v>192</v>
      </c>
      <c r="G1882" s="49">
        <v>120</v>
      </c>
      <c r="H1882" s="49">
        <f t="shared" si="29"/>
        <v>312</v>
      </c>
    </row>
    <row r="1883" spans="1:8" ht="20.100000000000001" customHeight="1" x14ac:dyDescent="0.25">
      <c r="A1883" s="49">
        <v>2970000984</v>
      </c>
      <c r="B1883" s="49" t="s">
        <v>11390</v>
      </c>
      <c r="C1883" s="49" t="s">
        <v>1668</v>
      </c>
      <c r="D1883" s="49" t="s">
        <v>16852</v>
      </c>
      <c r="E1883" s="49" t="s">
        <v>1650</v>
      </c>
      <c r="F1883" s="49">
        <v>576</v>
      </c>
      <c r="G1883" s="49">
        <v>396</v>
      </c>
      <c r="H1883" s="49">
        <f t="shared" si="29"/>
        <v>972</v>
      </c>
    </row>
    <row r="1884" spans="1:8" ht="20.100000000000001" customHeight="1" x14ac:dyDescent="0.25">
      <c r="A1884" s="49">
        <v>2970000985</v>
      </c>
      <c r="B1884" s="49" t="s">
        <v>11391</v>
      </c>
      <c r="C1884" s="49" t="s">
        <v>1668</v>
      </c>
      <c r="D1884" s="49" t="s">
        <v>16852</v>
      </c>
      <c r="E1884" s="49" t="s">
        <v>1650</v>
      </c>
      <c r="F1884" s="49">
        <v>6024</v>
      </c>
      <c r="G1884" s="49">
        <v>3000</v>
      </c>
      <c r="H1884" s="49">
        <f t="shared" si="29"/>
        <v>9024</v>
      </c>
    </row>
    <row r="1885" spans="1:8" ht="20.100000000000001" customHeight="1" x14ac:dyDescent="0.25">
      <c r="A1885" s="49">
        <v>2970000986</v>
      </c>
      <c r="B1885" s="49" t="s">
        <v>520</v>
      </c>
      <c r="C1885" s="49" t="s">
        <v>1668</v>
      </c>
      <c r="D1885" s="49" t="s">
        <v>16852</v>
      </c>
      <c r="E1885" s="49" t="s">
        <v>1650</v>
      </c>
      <c r="F1885" s="49">
        <v>996</v>
      </c>
      <c r="G1885" s="49">
        <v>456</v>
      </c>
      <c r="H1885" s="49">
        <f t="shared" si="29"/>
        <v>1452</v>
      </c>
    </row>
    <row r="1886" spans="1:8" ht="20.100000000000001" customHeight="1" x14ac:dyDescent="0.25">
      <c r="A1886" s="49">
        <v>2970000987</v>
      </c>
      <c r="B1886" s="49" t="s">
        <v>11392</v>
      </c>
      <c r="C1886" s="49" t="s">
        <v>1668</v>
      </c>
      <c r="D1886" s="49" t="s">
        <v>16852</v>
      </c>
      <c r="E1886" s="49" t="s">
        <v>1650</v>
      </c>
      <c r="F1886" s="49">
        <v>1824</v>
      </c>
      <c r="G1886" s="49">
        <v>984</v>
      </c>
      <c r="H1886" s="49">
        <f t="shared" si="29"/>
        <v>2808</v>
      </c>
    </row>
    <row r="1887" spans="1:8" ht="20.100000000000001" customHeight="1" x14ac:dyDescent="0.25">
      <c r="A1887" s="49">
        <v>2970000988</v>
      </c>
      <c r="B1887" s="49" t="s">
        <v>521</v>
      </c>
      <c r="C1887" s="49" t="s">
        <v>1668</v>
      </c>
      <c r="D1887" s="49" t="s">
        <v>16852</v>
      </c>
      <c r="E1887" s="49" t="s">
        <v>1650</v>
      </c>
      <c r="F1887" s="49">
        <v>252</v>
      </c>
      <c r="G1887" s="49">
        <v>0</v>
      </c>
      <c r="H1887" s="49">
        <f t="shared" si="29"/>
        <v>252</v>
      </c>
    </row>
    <row r="1888" spans="1:8" ht="20.100000000000001" customHeight="1" x14ac:dyDescent="0.25">
      <c r="A1888" s="49">
        <v>2970000989</v>
      </c>
      <c r="B1888" s="49" t="s">
        <v>522</v>
      </c>
      <c r="C1888" s="49" t="s">
        <v>1668</v>
      </c>
      <c r="D1888" s="49" t="s">
        <v>16852</v>
      </c>
      <c r="E1888" s="49" t="s">
        <v>1650</v>
      </c>
      <c r="F1888" s="49">
        <v>336</v>
      </c>
      <c r="G1888" s="49">
        <v>0</v>
      </c>
      <c r="H1888" s="49">
        <f t="shared" si="29"/>
        <v>336</v>
      </c>
    </row>
    <row r="1889" spans="1:8" ht="20.100000000000001" customHeight="1" x14ac:dyDescent="0.25">
      <c r="A1889" s="49">
        <v>2970000990</v>
      </c>
      <c r="B1889" s="49" t="s">
        <v>11393</v>
      </c>
      <c r="C1889" s="49" t="s">
        <v>1668</v>
      </c>
      <c r="D1889" s="49" t="s">
        <v>16852</v>
      </c>
      <c r="E1889" s="49" t="s">
        <v>1650</v>
      </c>
      <c r="F1889" s="49">
        <v>804</v>
      </c>
      <c r="G1889" s="49">
        <v>864</v>
      </c>
      <c r="H1889" s="49">
        <f t="shared" si="29"/>
        <v>1668</v>
      </c>
    </row>
    <row r="1890" spans="1:8" ht="20.100000000000001" customHeight="1" x14ac:dyDescent="0.25">
      <c r="A1890" s="49">
        <v>2970000991</v>
      </c>
      <c r="B1890" s="49" t="s">
        <v>523</v>
      </c>
      <c r="C1890" s="49" t="s">
        <v>1668</v>
      </c>
      <c r="D1890" s="49" t="s">
        <v>16852</v>
      </c>
      <c r="E1890" s="49" t="s">
        <v>1650</v>
      </c>
      <c r="F1890" s="49">
        <v>36</v>
      </c>
      <c r="G1890" s="49">
        <v>0</v>
      </c>
      <c r="H1890" s="49">
        <f t="shared" si="29"/>
        <v>36</v>
      </c>
    </row>
    <row r="1891" spans="1:8" ht="20.100000000000001" customHeight="1" x14ac:dyDescent="0.25">
      <c r="A1891" s="49">
        <v>2970000992</v>
      </c>
      <c r="B1891" s="49" t="s">
        <v>11394</v>
      </c>
      <c r="C1891" s="49" t="s">
        <v>1668</v>
      </c>
      <c r="D1891" s="49" t="s">
        <v>16852</v>
      </c>
      <c r="E1891" s="49" t="s">
        <v>1650</v>
      </c>
      <c r="F1891" s="49">
        <v>456</v>
      </c>
      <c r="G1891" s="49">
        <v>72</v>
      </c>
      <c r="H1891" s="49">
        <f t="shared" si="29"/>
        <v>528</v>
      </c>
    </row>
    <row r="1892" spans="1:8" ht="20.100000000000001" customHeight="1" x14ac:dyDescent="0.25">
      <c r="A1892" s="49">
        <v>2970000993</v>
      </c>
      <c r="B1892" s="49" t="s">
        <v>11395</v>
      </c>
      <c r="C1892" s="49" t="s">
        <v>1668</v>
      </c>
      <c r="D1892" s="49" t="s">
        <v>16852</v>
      </c>
      <c r="E1892" s="49" t="s">
        <v>1650</v>
      </c>
      <c r="F1892" s="49">
        <v>48</v>
      </c>
      <c r="G1892" s="49">
        <v>0</v>
      </c>
      <c r="H1892" s="49">
        <f t="shared" si="29"/>
        <v>48</v>
      </c>
    </row>
    <row r="1893" spans="1:8" ht="20.100000000000001" customHeight="1" x14ac:dyDescent="0.25">
      <c r="A1893" s="49">
        <v>2970000994</v>
      </c>
      <c r="B1893" s="49" t="s">
        <v>524</v>
      </c>
      <c r="C1893" s="49" t="s">
        <v>1668</v>
      </c>
      <c r="D1893" s="49" t="s">
        <v>16852</v>
      </c>
      <c r="E1893" s="49" t="s">
        <v>1650</v>
      </c>
      <c r="F1893" s="104">
        <v>6</v>
      </c>
      <c r="G1893" s="104">
        <v>6</v>
      </c>
      <c r="H1893" s="49">
        <f t="shared" si="29"/>
        <v>12</v>
      </c>
    </row>
    <row r="1894" spans="1:8" ht="20.100000000000001" customHeight="1" x14ac:dyDescent="0.25">
      <c r="A1894" s="49">
        <v>2970000995</v>
      </c>
      <c r="B1894" s="49" t="s">
        <v>11396</v>
      </c>
      <c r="C1894" s="49" t="s">
        <v>1668</v>
      </c>
      <c r="D1894" s="49" t="s">
        <v>16852</v>
      </c>
      <c r="E1894" s="49" t="s">
        <v>1650</v>
      </c>
      <c r="F1894" s="49">
        <v>24</v>
      </c>
      <c r="G1894" s="49">
        <v>0</v>
      </c>
      <c r="H1894" s="49">
        <f t="shared" si="29"/>
        <v>24</v>
      </c>
    </row>
    <row r="1895" spans="1:8" ht="20.100000000000001" customHeight="1" x14ac:dyDescent="0.25">
      <c r="A1895" s="49">
        <v>2970001001</v>
      </c>
      <c r="B1895" s="49" t="s">
        <v>11397</v>
      </c>
      <c r="C1895" s="49" t="s">
        <v>1668</v>
      </c>
      <c r="D1895" s="49" t="s">
        <v>16852</v>
      </c>
      <c r="E1895" s="49" t="s">
        <v>1649</v>
      </c>
      <c r="F1895" s="49">
        <v>8</v>
      </c>
      <c r="G1895" s="49">
        <v>0</v>
      </c>
      <c r="H1895" s="49">
        <f t="shared" si="29"/>
        <v>8</v>
      </c>
    </row>
    <row r="1896" spans="1:8" ht="20.100000000000001" customHeight="1" x14ac:dyDescent="0.25">
      <c r="A1896" s="49">
        <v>2970001002</v>
      </c>
      <c r="B1896" s="49" t="s">
        <v>525</v>
      </c>
      <c r="C1896" s="49" t="s">
        <v>1668</v>
      </c>
      <c r="D1896" s="49" t="s">
        <v>16852</v>
      </c>
      <c r="E1896" s="49" t="s">
        <v>1649</v>
      </c>
      <c r="F1896" s="49">
        <v>12</v>
      </c>
      <c r="G1896" s="49">
        <v>0</v>
      </c>
      <c r="H1896" s="49">
        <f t="shared" si="29"/>
        <v>12</v>
      </c>
    </row>
    <row r="1897" spans="1:8" ht="20.100000000000001" customHeight="1" x14ac:dyDescent="0.25">
      <c r="A1897" s="49">
        <v>2970001003</v>
      </c>
      <c r="B1897" s="49" t="s">
        <v>526</v>
      </c>
      <c r="C1897" s="49" t="s">
        <v>1668</v>
      </c>
      <c r="D1897" s="49" t="s">
        <v>16852</v>
      </c>
      <c r="E1897" s="49" t="s">
        <v>1649</v>
      </c>
      <c r="F1897" s="49">
        <v>0</v>
      </c>
      <c r="G1897" s="49">
        <v>2</v>
      </c>
      <c r="H1897" s="49">
        <f t="shared" si="29"/>
        <v>2</v>
      </c>
    </row>
    <row r="1898" spans="1:8" ht="20.100000000000001" customHeight="1" x14ac:dyDescent="0.25">
      <c r="A1898" s="49">
        <v>2970001011</v>
      </c>
      <c r="B1898" s="49" t="s">
        <v>527</v>
      </c>
      <c r="C1898" s="49" t="s">
        <v>1668</v>
      </c>
      <c r="D1898" s="49" t="s">
        <v>16852</v>
      </c>
      <c r="E1898" s="49" t="s">
        <v>1649</v>
      </c>
      <c r="F1898" s="49">
        <v>100</v>
      </c>
      <c r="G1898" s="49">
        <v>150</v>
      </c>
      <c r="H1898" s="49">
        <f t="shared" si="29"/>
        <v>250</v>
      </c>
    </row>
    <row r="1899" spans="1:8" ht="20.100000000000001" customHeight="1" x14ac:dyDescent="0.25">
      <c r="A1899" s="49">
        <v>2970001012</v>
      </c>
      <c r="B1899" s="49" t="s">
        <v>11398</v>
      </c>
      <c r="C1899" s="49" t="s">
        <v>1668</v>
      </c>
      <c r="D1899" s="49" t="s">
        <v>16852</v>
      </c>
      <c r="E1899" s="49" t="s">
        <v>1649</v>
      </c>
      <c r="F1899" s="49">
        <v>383</v>
      </c>
      <c r="G1899" s="49">
        <v>135</v>
      </c>
      <c r="H1899" s="49">
        <f t="shared" si="29"/>
        <v>518</v>
      </c>
    </row>
    <row r="1900" spans="1:8" ht="20.100000000000001" customHeight="1" x14ac:dyDescent="0.25">
      <c r="A1900" s="49">
        <v>2970001013</v>
      </c>
      <c r="B1900" s="49" t="s">
        <v>11399</v>
      </c>
      <c r="C1900" s="49" t="s">
        <v>1668</v>
      </c>
      <c r="D1900" s="49" t="s">
        <v>16852</v>
      </c>
      <c r="E1900" s="49" t="s">
        <v>1649</v>
      </c>
      <c r="F1900" s="49">
        <v>724</v>
      </c>
      <c r="G1900" s="49">
        <v>400</v>
      </c>
      <c r="H1900" s="49">
        <f t="shared" si="29"/>
        <v>1124</v>
      </c>
    </row>
    <row r="1901" spans="1:8" ht="20.100000000000001" customHeight="1" x14ac:dyDescent="0.25">
      <c r="A1901" s="49">
        <v>2970001015</v>
      </c>
      <c r="B1901" s="49" t="s">
        <v>11400</v>
      </c>
      <c r="C1901" s="49" t="s">
        <v>1668</v>
      </c>
      <c r="D1901" s="49" t="s">
        <v>16852</v>
      </c>
      <c r="E1901" s="49" t="s">
        <v>1649</v>
      </c>
      <c r="F1901" s="49">
        <v>1</v>
      </c>
      <c r="G1901" s="49">
        <v>0</v>
      </c>
      <c r="H1901" s="49">
        <f t="shared" si="29"/>
        <v>1</v>
      </c>
    </row>
    <row r="1902" spans="1:8" ht="20.100000000000001" customHeight="1" x14ac:dyDescent="0.25">
      <c r="A1902" s="49">
        <v>2970001016</v>
      </c>
      <c r="B1902" s="49" t="s">
        <v>528</v>
      </c>
      <c r="C1902" s="49" t="s">
        <v>1668</v>
      </c>
      <c r="D1902" s="49" t="s">
        <v>16852</v>
      </c>
      <c r="E1902" s="49" t="s">
        <v>1649</v>
      </c>
      <c r="F1902" s="49">
        <v>960</v>
      </c>
      <c r="G1902" s="49">
        <v>650</v>
      </c>
      <c r="H1902" s="49">
        <f t="shared" si="29"/>
        <v>1610</v>
      </c>
    </row>
    <row r="1903" spans="1:8" ht="20.100000000000001" customHeight="1" x14ac:dyDescent="0.25">
      <c r="A1903" s="49">
        <v>2970001018</v>
      </c>
      <c r="B1903" s="49" t="s">
        <v>529</v>
      </c>
      <c r="C1903" s="49" t="s">
        <v>1668</v>
      </c>
      <c r="D1903" s="49" t="s">
        <v>16852</v>
      </c>
      <c r="E1903" s="49" t="s">
        <v>1649</v>
      </c>
      <c r="F1903" s="49">
        <v>20</v>
      </c>
      <c r="G1903" s="49">
        <v>750</v>
      </c>
      <c r="H1903" s="49">
        <f t="shared" si="29"/>
        <v>770</v>
      </c>
    </row>
    <row r="1904" spans="1:8" ht="20.100000000000001" customHeight="1" x14ac:dyDescent="0.25">
      <c r="A1904" s="49">
        <v>2970001020</v>
      </c>
      <c r="B1904" s="49" t="s">
        <v>530</v>
      </c>
      <c r="C1904" s="49" t="s">
        <v>1668</v>
      </c>
      <c r="D1904" s="49" t="s">
        <v>16852</v>
      </c>
      <c r="E1904" s="49" t="s">
        <v>1649</v>
      </c>
      <c r="F1904" s="49">
        <v>565</v>
      </c>
      <c r="G1904" s="49">
        <v>479</v>
      </c>
      <c r="H1904" s="49">
        <f t="shared" si="29"/>
        <v>1044</v>
      </c>
    </row>
    <row r="1905" spans="1:8" ht="20.100000000000001" customHeight="1" x14ac:dyDescent="0.25">
      <c r="A1905" s="49">
        <v>2970001021</v>
      </c>
      <c r="B1905" s="49" t="s">
        <v>11401</v>
      </c>
      <c r="C1905" s="49" t="s">
        <v>1668</v>
      </c>
      <c r="D1905" s="49" t="s">
        <v>16852</v>
      </c>
      <c r="E1905" s="49" t="s">
        <v>1649</v>
      </c>
      <c r="F1905" s="49">
        <v>1</v>
      </c>
      <c r="G1905" s="49">
        <v>0</v>
      </c>
      <c r="H1905" s="49">
        <f t="shared" si="29"/>
        <v>1</v>
      </c>
    </row>
    <row r="1906" spans="1:8" ht="20.100000000000001" customHeight="1" x14ac:dyDescent="0.25">
      <c r="A1906" s="49">
        <v>2970001022</v>
      </c>
      <c r="B1906" s="49" t="s">
        <v>11402</v>
      </c>
      <c r="C1906" s="49" t="s">
        <v>1668</v>
      </c>
      <c r="D1906" s="49" t="s">
        <v>16852</v>
      </c>
      <c r="E1906" s="49" t="s">
        <v>1649</v>
      </c>
      <c r="F1906" s="49">
        <v>0</v>
      </c>
      <c r="G1906" s="49">
        <v>5</v>
      </c>
      <c r="H1906" s="49">
        <f t="shared" si="29"/>
        <v>5</v>
      </c>
    </row>
    <row r="1907" spans="1:8" ht="20.100000000000001" customHeight="1" x14ac:dyDescent="0.25">
      <c r="A1907" s="49">
        <v>2970001024</v>
      </c>
      <c r="B1907" s="49" t="s">
        <v>11403</v>
      </c>
      <c r="C1907" s="49" t="s">
        <v>1668</v>
      </c>
      <c r="D1907" s="49" t="s">
        <v>16852</v>
      </c>
      <c r="E1907" s="49" t="s">
        <v>1649</v>
      </c>
      <c r="F1907" s="49">
        <v>206</v>
      </c>
      <c r="G1907" s="49">
        <v>3</v>
      </c>
      <c r="H1907" s="49">
        <f t="shared" si="29"/>
        <v>209</v>
      </c>
    </row>
    <row r="1908" spans="1:8" ht="20.100000000000001" customHeight="1" x14ac:dyDescent="0.25">
      <c r="A1908" s="49">
        <v>2970001027</v>
      </c>
      <c r="B1908" s="49" t="s">
        <v>11404</v>
      </c>
      <c r="C1908" s="49" t="s">
        <v>1668</v>
      </c>
      <c r="D1908" s="49" t="s">
        <v>16852</v>
      </c>
      <c r="E1908" s="49" t="s">
        <v>1649</v>
      </c>
      <c r="F1908" s="49">
        <v>350</v>
      </c>
      <c r="G1908" s="49">
        <v>0</v>
      </c>
      <c r="H1908" s="49">
        <f t="shared" si="29"/>
        <v>350</v>
      </c>
    </row>
    <row r="1909" spans="1:8" ht="20.100000000000001" customHeight="1" x14ac:dyDescent="0.25">
      <c r="A1909" s="49">
        <v>2970001028</v>
      </c>
      <c r="B1909" s="49" t="s">
        <v>11405</v>
      </c>
      <c r="C1909" s="49" t="s">
        <v>1668</v>
      </c>
      <c r="D1909" s="49" t="s">
        <v>16852</v>
      </c>
      <c r="E1909" s="49" t="s">
        <v>1649</v>
      </c>
      <c r="F1909" s="49">
        <v>570</v>
      </c>
      <c r="G1909" s="49">
        <v>170</v>
      </c>
      <c r="H1909" s="49">
        <f t="shared" si="29"/>
        <v>740</v>
      </c>
    </row>
    <row r="1910" spans="1:8" ht="20.100000000000001" customHeight="1" x14ac:dyDescent="0.25">
      <c r="A1910" s="49">
        <v>2970001029</v>
      </c>
      <c r="B1910" s="49" t="s">
        <v>531</v>
      </c>
      <c r="C1910" s="49" t="s">
        <v>1668</v>
      </c>
      <c r="D1910" s="49" t="s">
        <v>16852</v>
      </c>
      <c r="E1910" s="49" t="s">
        <v>1649</v>
      </c>
      <c r="F1910" s="49">
        <v>990</v>
      </c>
      <c r="G1910" s="49">
        <v>40</v>
      </c>
      <c r="H1910" s="49">
        <f t="shared" si="29"/>
        <v>1030</v>
      </c>
    </row>
    <row r="1911" spans="1:8" ht="20.100000000000001" customHeight="1" x14ac:dyDescent="0.25">
      <c r="A1911" s="49">
        <v>2970001030</v>
      </c>
      <c r="B1911" s="49" t="s">
        <v>11406</v>
      </c>
      <c r="C1911" s="49" t="s">
        <v>1668</v>
      </c>
      <c r="D1911" s="49" t="s">
        <v>16852</v>
      </c>
      <c r="E1911" s="49" t="s">
        <v>1649</v>
      </c>
      <c r="F1911" s="49">
        <v>350</v>
      </c>
      <c r="G1911" s="49">
        <v>10</v>
      </c>
      <c r="H1911" s="49">
        <f t="shared" si="29"/>
        <v>360</v>
      </c>
    </row>
    <row r="1912" spans="1:8" ht="20.100000000000001" customHeight="1" x14ac:dyDescent="0.25">
      <c r="A1912" s="49">
        <v>2970001031</v>
      </c>
      <c r="B1912" s="49" t="s">
        <v>11407</v>
      </c>
      <c r="C1912" s="49" t="s">
        <v>1668</v>
      </c>
      <c r="D1912" s="49" t="s">
        <v>16852</v>
      </c>
      <c r="E1912" s="49" t="s">
        <v>1649</v>
      </c>
      <c r="F1912" s="49">
        <v>900</v>
      </c>
      <c r="G1912" s="49">
        <v>10</v>
      </c>
      <c r="H1912" s="49">
        <f t="shared" si="29"/>
        <v>910</v>
      </c>
    </row>
    <row r="1913" spans="1:8" ht="20.100000000000001" customHeight="1" x14ac:dyDescent="0.25">
      <c r="A1913" s="49">
        <v>2970001032</v>
      </c>
      <c r="B1913" s="49" t="s">
        <v>11408</v>
      </c>
      <c r="C1913" s="49" t="s">
        <v>1668</v>
      </c>
      <c r="D1913" s="49" t="s">
        <v>16852</v>
      </c>
      <c r="E1913" s="49" t="s">
        <v>1649</v>
      </c>
      <c r="F1913" s="49">
        <v>560</v>
      </c>
      <c r="G1913" s="49">
        <v>10</v>
      </c>
      <c r="H1913" s="49">
        <f t="shared" si="29"/>
        <v>570</v>
      </c>
    </row>
    <row r="1914" spans="1:8" ht="20.100000000000001" customHeight="1" x14ac:dyDescent="0.25">
      <c r="A1914" s="49">
        <v>2970001034</v>
      </c>
      <c r="B1914" s="49" t="s">
        <v>532</v>
      </c>
      <c r="C1914" s="49" t="s">
        <v>1668</v>
      </c>
      <c r="D1914" s="49" t="s">
        <v>16852</v>
      </c>
      <c r="E1914" s="49" t="s">
        <v>1649</v>
      </c>
      <c r="F1914" s="49">
        <v>3725</v>
      </c>
      <c r="G1914" s="49">
        <v>1770</v>
      </c>
      <c r="H1914" s="49">
        <f t="shared" si="29"/>
        <v>5495</v>
      </c>
    </row>
    <row r="1915" spans="1:8" ht="20.100000000000001" customHeight="1" x14ac:dyDescent="0.25">
      <c r="A1915" s="49">
        <v>2970001036</v>
      </c>
      <c r="B1915" s="49" t="s">
        <v>533</v>
      </c>
      <c r="C1915" s="49" t="s">
        <v>1668</v>
      </c>
      <c r="D1915" s="49" t="s">
        <v>16852</v>
      </c>
      <c r="E1915" s="49" t="s">
        <v>1649</v>
      </c>
      <c r="F1915" s="49">
        <v>345</v>
      </c>
      <c r="G1915" s="49">
        <v>279</v>
      </c>
      <c r="H1915" s="49">
        <f t="shared" si="29"/>
        <v>624</v>
      </c>
    </row>
    <row r="1916" spans="1:8" ht="20.100000000000001" customHeight="1" x14ac:dyDescent="0.25">
      <c r="A1916" s="49">
        <v>2970001037</v>
      </c>
      <c r="B1916" s="49" t="s">
        <v>534</v>
      </c>
      <c r="C1916" s="49" t="s">
        <v>1668</v>
      </c>
      <c r="D1916" s="49" t="s">
        <v>16852</v>
      </c>
      <c r="E1916" s="49" t="s">
        <v>1649</v>
      </c>
      <c r="F1916" s="49">
        <v>119</v>
      </c>
      <c r="G1916" s="49">
        <v>169</v>
      </c>
      <c r="H1916" s="49">
        <f t="shared" si="29"/>
        <v>288</v>
      </c>
    </row>
    <row r="1917" spans="1:8" ht="20.100000000000001" customHeight="1" x14ac:dyDescent="0.25">
      <c r="A1917" s="49">
        <v>2970001040</v>
      </c>
      <c r="B1917" s="49" t="s">
        <v>11409</v>
      </c>
      <c r="C1917" s="49" t="s">
        <v>1668</v>
      </c>
      <c r="D1917" s="49" t="s">
        <v>16852</v>
      </c>
      <c r="E1917" s="49" t="s">
        <v>1649</v>
      </c>
      <c r="F1917" s="104">
        <v>6</v>
      </c>
      <c r="G1917" s="104">
        <v>6</v>
      </c>
      <c r="H1917" s="49">
        <f t="shared" si="29"/>
        <v>12</v>
      </c>
    </row>
    <row r="1918" spans="1:8" ht="20.100000000000001" customHeight="1" x14ac:dyDescent="0.25">
      <c r="A1918" s="49">
        <v>2970001041</v>
      </c>
      <c r="B1918" s="49" t="s">
        <v>11410</v>
      </c>
      <c r="C1918" s="49" t="s">
        <v>1668</v>
      </c>
      <c r="D1918" s="49" t="s">
        <v>16852</v>
      </c>
      <c r="E1918" s="49" t="s">
        <v>1649</v>
      </c>
      <c r="F1918" s="49">
        <v>110</v>
      </c>
      <c r="G1918" s="49">
        <v>30</v>
      </c>
      <c r="H1918" s="49">
        <f t="shared" si="29"/>
        <v>140</v>
      </c>
    </row>
    <row r="1919" spans="1:8" ht="20.100000000000001" customHeight="1" x14ac:dyDescent="0.25">
      <c r="A1919" s="49">
        <v>2970001042</v>
      </c>
      <c r="B1919" s="49" t="s">
        <v>11411</v>
      </c>
      <c r="C1919" s="49" t="s">
        <v>1668</v>
      </c>
      <c r="D1919" s="49" t="s">
        <v>16852</v>
      </c>
      <c r="E1919" s="49" t="s">
        <v>1649</v>
      </c>
      <c r="F1919" s="49">
        <v>70</v>
      </c>
      <c r="G1919" s="49">
        <v>30</v>
      </c>
      <c r="H1919" s="49">
        <f t="shared" si="29"/>
        <v>100</v>
      </c>
    </row>
    <row r="1920" spans="1:8" ht="20.100000000000001" customHeight="1" x14ac:dyDescent="0.25">
      <c r="A1920" s="49">
        <v>2970001043</v>
      </c>
      <c r="B1920" s="49" t="s">
        <v>11412</v>
      </c>
      <c r="C1920" s="49" t="s">
        <v>1668</v>
      </c>
      <c r="D1920" s="49" t="s">
        <v>16852</v>
      </c>
      <c r="E1920" s="49" t="s">
        <v>1649</v>
      </c>
      <c r="F1920" s="49">
        <v>100</v>
      </c>
      <c r="G1920" s="49">
        <v>0</v>
      </c>
      <c r="H1920" s="49">
        <f t="shared" si="29"/>
        <v>100</v>
      </c>
    </row>
    <row r="1921" spans="1:8" ht="20.100000000000001" customHeight="1" x14ac:dyDescent="0.25">
      <c r="A1921" s="49">
        <v>2970001044</v>
      </c>
      <c r="B1921" s="49" t="s">
        <v>535</v>
      </c>
      <c r="C1921" s="49" t="s">
        <v>1668</v>
      </c>
      <c r="D1921" s="49" t="s">
        <v>16852</v>
      </c>
      <c r="E1921" s="49" t="s">
        <v>1649</v>
      </c>
      <c r="F1921" s="49">
        <v>34</v>
      </c>
      <c r="G1921" s="49">
        <v>20</v>
      </c>
      <c r="H1921" s="49">
        <f t="shared" si="29"/>
        <v>54</v>
      </c>
    </row>
    <row r="1922" spans="1:8" ht="20.100000000000001" customHeight="1" x14ac:dyDescent="0.25">
      <c r="A1922" s="49">
        <v>2970001045</v>
      </c>
      <c r="B1922" s="49" t="s">
        <v>536</v>
      </c>
      <c r="C1922" s="49" t="s">
        <v>1668</v>
      </c>
      <c r="D1922" s="49" t="s">
        <v>16852</v>
      </c>
      <c r="E1922" s="49" t="s">
        <v>1649</v>
      </c>
      <c r="F1922" s="49">
        <v>30</v>
      </c>
      <c r="G1922" s="49">
        <v>23</v>
      </c>
      <c r="H1922" s="49">
        <f t="shared" ref="H1922:H1985" si="30">F1922+G1922</f>
        <v>53</v>
      </c>
    </row>
    <row r="1923" spans="1:8" ht="20.100000000000001" customHeight="1" x14ac:dyDescent="0.25">
      <c r="A1923" s="49">
        <v>2970001046</v>
      </c>
      <c r="B1923" s="49" t="s">
        <v>537</v>
      </c>
      <c r="C1923" s="49" t="s">
        <v>1668</v>
      </c>
      <c r="D1923" s="49" t="s">
        <v>16852</v>
      </c>
      <c r="E1923" s="49" t="s">
        <v>1649</v>
      </c>
      <c r="F1923" s="49">
        <v>5</v>
      </c>
      <c r="G1923" s="49">
        <v>15</v>
      </c>
      <c r="H1923" s="49">
        <f t="shared" si="30"/>
        <v>20</v>
      </c>
    </row>
    <row r="1924" spans="1:8" ht="20.100000000000001" customHeight="1" x14ac:dyDescent="0.25">
      <c r="A1924" s="49">
        <v>2970001047</v>
      </c>
      <c r="B1924" s="49" t="s">
        <v>538</v>
      </c>
      <c r="C1924" s="49" t="s">
        <v>1668</v>
      </c>
      <c r="D1924" s="49" t="s">
        <v>16852</v>
      </c>
      <c r="E1924" s="49" t="s">
        <v>1649</v>
      </c>
      <c r="F1924" s="49">
        <v>20</v>
      </c>
      <c r="G1924" s="49">
        <v>13</v>
      </c>
      <c r="H1924" s="49">
        <f t="shared" si="30"/>
        <v>33</v>
      </c>
    </row>
    <row r="1925" spans="1:8" ht="20.100000000000001" customHeight="1" x14ac:dyDescent="0.25">
      <c r="A1925" s="49">
        <v>2970001049</v>
      </c>
      <c r="B1925" s="49" t="s">
        <v>11413</v>
      </c>
      <c r="C1925" s="49" t="s">
        <v>1668</v>
      </c>
      <c r="D1925" s="49" t="s">
        <v>16852</v>
      </c>
      <c r="E1925" s="49" t="s">
        <v>1649</v>
      </c>
      <c r="F1925" s="49">
        <v>200</v>
      </c>
      <c r="G1925" s="49">
        <v>0</v>
      </c>
      <c r="H1925" s="49">
        <f t="shared" si="30"/>
        <v>200</v>
      </c>
    </row>
    <row r="1926" spans="1:8" ht="20.100000000000001" customHeight="1" x14ac:dyDescent="0.25">
      <c r="A1926" s="49">
        <v>2970001050</v>
      </c>
      <c r="B1926" s="49" t="s">
        <v>11414</v>
      </c>
      <c r="C1926" s="49" t="s">
        <v>1668</v>
      </c>
      <c r="D1926" s="49" t="s">
        <v>16852</v>
      </c>
      <c r="E1926" s="49" t="s">
        <v>1649</v>
      </c>
      <c r="F1926" s="49">
        <v>120</v>
      </c>
      <c r="G1926" s="49">
        <v>150</v>
      </c>
      <c r="H1926" s="49">
        <f t="shared" si="30"/>
        <v>270</v>
      </c>
    </row>
    <row r="1927" spans="1:8" ht="20.100000000000001" customHeight="1" x14ac:dyDescent="0.25">
      <c r="A1927" s="49">
        <v>2970001052</v>
      </c>
      <c r="B1927" s="49" t="s">
        <v>11415</v>
      </c>
      <c r="C1927" s="49" t="s">
        <v>1668</v>
      </c>
      <c r="D1927" s="49" t="s">
        <v>16852</v>
      </c>
      <c r="E1927" s="49" t="s">
        <v>1649</v>
      </c>
      <c r="F1927" s="49">
        <v>50</v>
      </c>
      <c r="G1927" s="49">
        <v>0</v>
      </c>
      <c r="H1927" s="49">
        <f t="shared" si="30"/>
        <v>50</v>
      </c>
    </row>
    <row r="1928" spans="1:8" ht="20.100000000000001" customHeight="1" x14ac:dyDescent="0.25">
      <c r="A1928" s="49">
        <v>2970001053</v>
      </c>
      <c r="B1928" s="49" t="s">
        <v>11416</v>
      </c>
      <c r="C1928" s="49" t="s">
        <v>1668</v>
      </c>
      <c r="D1928" s="49" t="s">
        <v>16852</v>
      </c>
      <c r="E1928" s="49" t="s">
        <v>1649</v>
      </c>
      <c r="F1928" s="49">
        <v>310</v>
      </c>
      <c r="G1928" s="49">
        <v>0</v>
      </c>
      <c r="H1928" s="49">
        <f t="shared" si="30"/>
        <v>310</v>
      </c>
    </row>
    <row r="1929" spans="1:8" ht="20.100000000000001" customHeight="1" x14ac:dyDescent="0.25">
      <c r="A1929" s="49">
        <v>2970001054</v>
      </c>
      <c r="B1929" s="49" t="s">
        <v>11417</v>
      </c>
      <c r="C1929" s="49" t="s">
        <v>1668</v>
      </c>
      <c r="D1929" s="49" t="s">
        <v>16852</v>
      </c>
      <c r="E1929" s="49" t="s">
        <v>1649</v>
      </c>
      <c r="F1929" s="49">
        <v>150</v>
      </c>
      <c r="G1929" s="49">
        <v>50</v>
      </c>
      <c r="H1929" s="49">
        <f t="shared" si="30"/>
        <v>200</v>
      </c>
    </row>
    <row r="1930" spans="1:8" ht="20.100000000000001" customHeight="1" x14ac:dyDescent="0.25">
      <c r="A1930" s="49">
        <v>2970001055</v>
      </c>
      <c r="B1930" s="49" t="s">
        <v>11418</v>
      </c>
      <c r="C1930" s="49" t="s">
        <v>1668</v>
      </c>
      <c r="D1930" s="49" t="s">
        <v>16852</v>
      </c>
      <c r="E1930" s="49" t="s">
        <v>1649</v>
      </c>
      <c r="F1930" s="49">
        <v>30</v>
      </c>
      <c r="G1930" s="49">
        <v>0</v>
      </c>
      <c r="H1930" s="49">
        <f t="shared" si="30"/>
        <v>30</v>
      </c>
    </row>
    <row r="1931" spans="1:8" ht="20.100000000000001" customHeight="1" x14ac:dyDescent="0.25">
      <c r="A1931" s="49">
        <v>2970001056</v>
      </c>
      <c r="B1931" s="49" t="s">
        <v>11419</v>
      </c>
      <c r="C1931" s="49" t="s">
        <v>1668</v>
      </c>
      <c r="D1931" s="49" t="s">
        <v>16852</v>
      </c>
      <c r="E1931" s="49" t="s">
        <v>1649</v>
      </c>
      <c r="F1931" s="49">
        <v>10</v>
      </c>
      <c r="G1931" s="49">
        <v>0</v>
      </c>
      <c r="H1931" s="49">
        <f t="shared" si="30"/>
        <v>10</v>
      </c>
    </row>
    <row r="1932" spans="1:8" ht="20.100000000000001" customHeight="1" x14ac:dyDescent="0.25">
      <c r="A1932" s="49">
        <v>2970001057</v>
      </c>
      <c r="B1932" s="49" t="s">
        <v>11420</v>
      </c>
      <c r="C1932" s="49" t="s">
        <v>1668</v>
      </c>
      <c r="D1932" s="49" t="s">
        <v>16852</v>
      </c>
      <c r="E1932" s="49" t="s">
        <v>1649</v>
      </c>
      <c r="F1932" s="49">
        <v>10</v>
      </c>
      <c r="G1932" s="49">
        <v>0</v>
      </c>
      <c r="H1932" s="49">
        <f t="shared" si="30"/>
        <v>10</v>
      </c>
    </row>
    <row r="1933" spans="1:8" ht="20.100000000000001" customHeight="1" x14ac:dyDescent="0.25">
      <c r="A1933" s="49">
        <v>2970001058</v>
      </c>
      <c r="B1933" s="49" t="s">
        <v>11421</v>
      </c>
      <c r="C1933" s="49" t="s">
        <v>1668</v>
      </c>
      <c r="D1933" s="49" t="s">
        <v>16852</v>
      </c>
      <c r="E1933" s="49" t="s">
        <v>1649</v>
      </c>
      <c r="F1933" s="49">
        <v>30</v>
      </c>
      <c r="G1933" s="49">
        <v>0</v>
      </c>
      <c r="H1933" s="49">
        <f t="shared" si="30"/>
        <v>30</v>
      </c>
    </row>
    <row r="1934" spans="1:8" ht="20.100000000000001" customHeight="1" x14ac:dyDescent="0.25">
      <c r="A1934" s="49">
        <v>2970001059</v>
      </c>
      <c r="B1934" s="49" t="s">
        <v>11422</v>
      </c>
      <c r="C1934" s="49" t="s">
        <v>1668</v>
      </c>
      <c r="D1934" s="49" t="s">
        <v>16852</v>
      </c>
      <c r="E1934" s="49" t="s">
        <v>1649</v>
      </c>
      <c r="F1934" s="49">
        <v>130</v>
      </c>
      <c r="G1934" s="49">
        <v>70</v>
      </c>
      <c r="H1934" s="49">
        <f t="shared" si="30"/>
        <v>200</v>
      </c>
    </row>
    <row r="1935" spans="1:8" ht="20.100000000000001" customHeight="1" x14ac:dyDescent="0.25">
      <c r="A1935" s="49">
        <v>2970001061</v>
      </c>
      <c r="B1935" s="49" t="s">
        <v>11423</v>
      </c>
      <c r="C1935" s="49" t="s">
        <v>1668</v>
      </c>
      <c r="D1935" s="49" t="s">
        <v>16852</v>
      </c>
      <c r="E1935" s="49" t="s">
        <v>1649</v>
      </c>
      <c r="F1935" s="49">
        <v>230</v>
      </c>
      <c r="G1935" s="49">
        <v>0</v>
      </c>
      <c r="H1935" s="49">
        <f t="shared" si="30"/>
        <v>230</v>
      </c>
    </row>
    <row r="1936" spans="1:8" ht="20.100000000000001" customHeight="1" x14ac:dyDescent="0.25">
      <c r="A1936" s="49">
        <v>2970001062</v>
      </c>
      <c r="B1936" s="49" t="s">
        <v>11424</v>
      </c>
      <c r="C1936" s="49" t="s">
        <v>1668</v>
      </c>
      <c r="D1936" s="49" t="s">
        <v>16852</v>
      </c>
      <c r="E1936" s="49" t="s">
        <v>1649</v>
      </c>
      <c r="F1936" s="49">
        <v>190</v>
      </c>
      <c r="G1936" s="49">
        <v>10</v>
      </c>
      <c r="H1936" s="49">
        <f t="shared" si="30"/>
        <v>200</v>
      </c>
    </row>
    <row r="1937" spans="1:8" ht="20.100000000000001" customHeight="1" x14ac:dyDescent="0.25">
      <c r="A1937" s="49">
        <v>2970001063</v>
      </c>
      <c r="B1937" s="49" t="s">
        <v>11425</v>
      </c>
      <c r="C1937" s="49" t="s">
        <v>1668</v>
      </c>
      <c r="D1937" s="49" t="s">
        <v>16852</v>
      </c>
      <c r="E1937" s="49" t="s">
        <v>1649</v>
      </c>
      <c r="F1937" s="49">
        <v>1360</v>
      </c>
      <c r="G1937" s="49">
        <v>580</v>
      </c>
      <c r="H1937" s="49">
        <f t="shared" si="30"/>
        <v>1940</v>
      </c>
    </row>
    <row r="1938" spans="1:8" ht="20.100000000000001" customHeight="1" x14ac:dyDescent="0.25">
      <c r="A1938" s="49">
        <v>2970001064</v>
      </c>
      <c r="B1938" s="49" t="s">
        <v>11426</v>
      </c>
      <c r="C1938" s="49" t="s">
        <v>1668</v>
      </c>
      <c r="D1938" s="49" t="s">
        <v>16852</v>
      </c>
      <c r="E1938" s="49" t="s">
        <v>1649</v>
      </c>
      <c r="F1938" s="49">
        <v>2350</v>
      </c>
      <c r="G1938" s="49">
        <v>1380</v>
      </c>
      <c r="H1938" s="49">
        <f t="shared" si="30"/>
        <v>3730</v>
      </c>
    </row>
    <row r="1939" spans="1:8" ht="20.100000000000001" customHeight="1" x14ac:dyDescent="0.25">
      <c r="A1939" s="49">
        <v>2970001065</v>
      </c>
      <c r="B1939" s="49" t="s">
        <v>11427</v>
      </c>
      <c r="C1939" s="49" t="s">
        <v>1668</v>
      </c>
      <c r="D1939" s="49" t="s">
        <v>16852</v>
      </c>
      <c r="E1939" s="49" t="s">
        <v>1649</v>
      </c>
      <c r="F1939" s="49">
        <v>150</v>
      </c>
      <c r="G1939" s="49">
        <v>60</v>
      </c>
      <c r="H1939" s="49">
        <f t="shared" si="30"/>
        <v>210</v>
      </c>
    </row>
    <row r="1940" spans="1:8" ht="20.100000000000001" customHeight="1" x14ac:dyDescent="0.25">
      <c r="A1940" s="49">
        <v>2970001066</v>
      </c>
      <c r="B1940" s="49" t="s">
        <v>11428</v>
      </c>
      <c r="C1940" s="49" t="s">
        <v>1668</v>
      </c>
      <c r="D1940" s="49" t="s">
        <v>16852</v>
      </c>
      <c r="E1940" s="49" t="s">
        <v>1649</v>
      </c>
      <c r="F1940" s="49">
        <v>60</v>
      </c>
      <c r="G1940" s="49">
        <v>110</v>
      </c>
      <c r="H1940" s="49">
        <f t="shared" si="30"/>
        <v>170</v>
      </c>
    </row>
    <row r="1941" spans="1:8" ht="20.100000000000001" customHeight="1" x14ac:dyDescent="0.25">
      <c r="A1941" s="49">
        <v>2970001067</v>
      </c>
      <c r="B1941" s="49" t="s">
        <v>11429</v>
      </c>
      <c r="C1941" s="49" t="s">
        <v>1668</v>
      </c>
      <c r="D1941" s="49" t="s">
        <v>16852</v>
      </c>
      <c r="E1941" s="49" t="s">
        <v>1649</v>
      </c>
      <c r="F1941" s="49">
        <v>30</v>
      </c>
      <c r="G1941" s="49">
        <v>30</v>
      </c>
      <c r="H1941" s="49">
        <f t="shared" si="30"/>
        <v>60</v>
      </c>
    </row>
    <row r="1942" spans="1:8" ht="20.100000000000001" customHeight="1" x14ac:dyDescent="0.25">
      <c r="A1942" s="49">
        <v>2970001068</v>
      </c>
      <c r="B1942" s="49" t="s">
        <v>11430</v>
      </c>
      <c r="C1942" s="49" t="s">
        <v>1668</v>
      </c>
      <c r="D1942" s="49" t="s">
        <v>16852</v>
      </c>
      <c r="E1942" s="49" t="s">
        <v>1649</v>
      </c>
      <c r="F1942" s="49">
        <v>30</v>
      </c>
      <c r="G1942" s="49">
        <v>50</v>
      </c>
      <c r="H1942" s="49">
        <f t="shared" si="30"/>
        <v>80</v>
      </c>
    </row>
    <row r="1943" spans="1:8" ht="20.100000000000001" customHeight="1" x14ac:dyDescent="0.25">
      <c r="A1943" s="49">
        <v>2970001069</v>
      </c>
      <c r="B1943" s="49" t="s">
        <v>11431</v>
      </c>
      <c r="C1943" s="49" t="s">
        <v>1668</v>
      </c>
      <c r="D1943" s="49" t="s">
        <v>16852</v>
      </c>
      <c r="E1943" s="49" t="s">
        <v>1649</v>
      </c>
      <c r="F1943" s="49">
        <v>460</v>
      </c>
      <c r="G1943" s="49">
        <v>10</v>
      </c>
      <c r="H1943" s="49">
        <f t="shared" si="30"/>
        <v>470</v>
      </c>
    </row>
    <row r="1944" spans="1:8" ht="20.100000000000001" customHeight="1" x14ac:dyDescent="0.25">
      <c r="A1944" s="49">
        <v>2970001070</v>
      </c>
      <c r="B1944" s="49" t="s">
        <v>11432</v>
      </c>
      <c r="C1944" s="49" t="s">
        <v>1668</v>
      </c>
      <c r="D1944" s="49" t="s">
        <v>16852</v>
      </c>
      <c r="E1944" s="49" t="s">
        <v>1649</v>
      </c>
      <c r="F1944" s="49">
        <v>410</v>
      </c>
      <c r="G1944" s="49">
        <v>10</v>
      </c>
      <c r="H1944" s="49">
        <f t="shared" si="30"/>
        <v>420</v>
      </c>
    </row>
    <row r="1945" spans="1:8" ht="20.100000000000001" customHeight="1" x14ac:dyDescent="0.25">
      <c r="A1945" s="49">
        <v>2970001072</v>
      </c>
      <c r="B1945" s="49" t="s">
        <v>11433</v>
      </c>
      <c r="C1945" s="49" t="s">
        <v>1668</v>
      </c>
      <c r="D1945" s="49" t="s">
        <v>16852</v>
      </c>
      <c r="E1945" s="49" t="s">
        <v>1649</v>
      </c>
      <c r="F1945" s="49">
        <v>32</v>
      </c>
      <c r="G1945" s="49">
        <v>0</v>
      </c>
      <c r="H1945" s="49">
        <f t="shared" si="30"/>
        <v>32</v>
      </c>
    </row>
    <row r="1946" spans="1:8" ht="20.100000000000001" customHeight="1" x14ac:dyDescent="0.25">
      <c r="A1946" s="49">
        <v>2970001073</v>
      </c>
      <c r="B1946" s="49" t="s">
        <v>11434</v>
      </c>
      <c r="C1946" s="49" t="s">
        <v>1668</v>
      </c>
      <c r="D1946" s="49" t="s">
        <v>16852</v>
      </c>
      <c r="E1946" s="49" t="s">
        <v>1649</v>
      </c>
      <c r="F1946" s="49">
        <v>15</v>
      </c>
      <c r="G1946" s="49">
        <v>35</v>
      </c>
      <c r="H1946" s="49">
        <f t="shared" si="30"/>
        <v>50</v>
      </c>
    </row>
    <row r="1947" spans="1:8" ht="20.100000000000001" customHeight="1" x14ac:dyDescent="0.25">
      <c r="A1947" s="49">
        <v>2970001078</v>
      </c>
      <c r="B1947" s="49" t="s">
        <v>11435</v>
      </c>
      <c r="C1947" s="49" t="s">
        <v>1668</v>
      </c>
      <c r="D1947" s="49" t="s">
        <v>16852</v>
      </c>
      <c r="E1947" s="49" t="s">
        <v>1649</v>
      </c>
      <c r="F1947" s="49">
        <v>0</v>
      </c>
      <c r="G1947" s="49">
        <v>20</v>
      </c>
      <c r="H1947" s="49">
        <f t="shared" si="30"/>
        <v>20</v>
      </c>
    </row>
    <row r="1948" spans="1:8" ht="20.100000000000001" customHeight="1" x14ac:dyDescent="0.25">
      <c r="A1948" s="49">
        <v>2970001079</v>
      </c>
      <c r="B1948" s="49" t="s">
        <v>11436</v>
      </c>
      <c r="C1948" s="49" t="s">
        <v>1668</v>
      </c>
      <c r="D1948" s="49" t="s">
        <v>16852</v>
      </c>
      <c r="E1948" s="49" t="s">
        <v>1649</v>
      </c>
      <c r="F1948" s="49">
        <v>15</v>
      </c>
      <c r="G1948" s="49">
        <v>29</v>
      </c>
      <c r="H1948" s="49">
        <f t="shared" si="30"/>
        <v>44</v>
      </c>
    </row>
    <row r="1949" spans="1:8" ht="20.100000000000001" customHeight="1" x14ac:dyDescent="0.25">
      <c r="A1949" s="49">
        <v>2970001080</v>
      </c>
      <c r="B1949" s="49" t="s">
        <v>11437</v>
      </c>
      <c r="C1949" s="49" t="s">
        <v>1668</v>
      </c>
      <c r="D1949" s="49" t="s">
        <v>16852</v>
      </c>
      <c r="E1949" s="49" t="s">
        <v>1649</v>
      </c>
      <c r="F1949" s="49">
        <v>0</v>
      </c>
      <c r="G1949" s="49">
        <v>21</v>
      </c>
      <c r="H1949" s="49">
        <f t="shared" si="30"/>
        <v>21</v>
      </c>
    </row>
    <row r="1950" spans="1:8" ht="20.100000000000001" customHeight="1" x14ac:dyDescent="0.25">
      <c r="A1950" s="49">
        <v>2970001081</v>
      </c>
      <c r="B1950" s="49" t="s">
        <v>11438</v>
      </c>
      <c r="C1950" s="49" t="s">
        <v>1668</v>
      </c>
      <c r="D1950" s="49" t="s">
        <v>16852</v>
      </c>
      <c r="E1950" s="49" t="s">
        <v>1649</v>
      </c>
      <c r="F1950" s="49">
        <v>750</v>
      </c>
      <c r="G1950" s="49">
        <v>0</v>
      </c>
      <c r="H1950" s="49">
        <f t="shared" si="30"/>
        <v>750</v>
      </c>
    </row>
    <row r="1951" spans="1:8" ht="20.100000000000001" customHeight="1" x14ac:dyDescent="0.25">
      <c r="A1951" s="49">
        <v>2970001082</v>
      </c>
      <c r="B1951" s="49" t="s">
        <v>11439</v>
      </c>
      <c r="C1951" s="49" t="s">
        <v>1668</v>
      </c>
      <c r="D1951" s="49" t="s">
        <v>16852</v>
      </c>
      <c r="E1951" s="49" t="s">
        <v>1649</v>
      </c>
      <c r="F1951" s="49">
        <v>300</v>
      </c>
      <c r="G1951" s="49">
        <v>50</v>
      </c>
      <c r="H1951" s="49">
        <f t="shared" si="30"/>
        <v>350</v>
      </c>
    </row>
    <row r="1952" spans="1:8" ht="20.100000000000001" customHeight="1" x14ac:dyDescent="0.25">
      <c r="A1952" s="49">
        <v>2970001083</v>
      </c>
      <c r="B1952" s="49" t="s">
        <v>11440</v>
      </c>
      <c r="C1952" s="49" t="s">
        <v>1668</v>
      </c>
      <c r="D1952" s="49" t="s">
        <v>16852</v>
      </c>
      <c r="E1952" s="49" t="s">
        <v>1649</v>
      </c>
      <c r="F1952" s="49">
        <v>750</v>
      </c>
      <c r="G1952" s="49">
        <v>200</v>
      </c>
      <c r="H1952" s="49">
        <f t="shared" si="30"/>
        <v>950</v>
      </c>
    </row>
    <row r="1953" spans="1:8" ht="20.100000000000001" customHeight="1" x14ac:dyDescent="0.25">
      <c r="A1953" s="49">
        <v>2970001084</v>
      </c>
      <c r="B1953" s="49" t="s">
        <v>11441</v>
      </c>
      <c r="C1953" s="49" t="s">
        <v>1668</v>
      </c>
      <c r="D1953" s="49" t="s">
        <v>16852</v>
      </c>
      <c r="E1953" s="49" t="s">
        <v>1649</v>
      </c>
      <c r="F1953" s="49">
        <v>2700</v>
      </c>
      <c r="G1953" s="49">
        <v>1450</v>
      </c>
      <c r="H1953" s="49">
        <f t="shared" si="30"/>
        <v>4150</v>
      </c>
    </row>
    <row r="1954" spans="1:8" ht="20.100000000000001" customHeight="1" x14ac:dyDescent="0.25">
      <c r="A1954" s="49">
        <v>2970001085</v>
      </c>
      <c r="B1954" s="49" t="s">
        <v>11442</v>
      </c>
      <c r="C1954" s="49" t="s">
        <v>1668</v>
      </c>
      <c r="D1954" s="49" t="s">
        <v>16852</v>
      </c>
      <c r="E1954" s="49" t="s">
        <v>1649</v>
      </c>
      <c r="F1954" s="49">
        <v>300</v>
      </c>
      <c r="G1954" s="49">
        <v>300</v>
      </c>
      <c r="H1954" s="49">
        <f t="shared" si="30"/>
        <v>600</v>
      </c>
    </row>
    <row r="1955" spans="1:8" ht="20.100000000000001" customHeight="1" x14ac:dyDescent="0.25">
      <c r="A1955" s="49">
        <v>2970001086</v>
      </c>
      <c r="B1955" s="49" t="s">
        <v>11443</v>
      </c>
      <c r="C1955" s="49" t="s">
        <v>1668</v>
      </c>
      <c r="D1955" s="49" t="s">
        <v>16852</v>
      </c>
      <c r="E1955" s="49" t="s">
        <v>1649</v>
      </c>
      <c r="F1955" s="49">
        <v>400</v>
      </c>
      <c r="G1955" s="49">
        <v>100</v>
      </c>
      <c r="H1955" s="49">
        <f t="shared" si="30"/>
        <v>500</v>
      </c>
    </row>
    <row r="1956" spans="1:8" ht="20.100000000000001" customHeight="1" x14ac:dyDescent="0.25">
      <c r="A1956" s="49">
        <v>2970001087</v>
      </c>
      <c r="B1956" s="49" t="s">
        <v>11444</v>
      </c>
      <c r="C1956" s="49" t="s">
        <v>1668</v>
      </c>
      <c r="D1956" s="49" t="s">
        <v>16852</v>
      </c>
      <c r="E1956" s="49" t="s">
        <v>1649</v>
      </c>
      <c r="F1956" s="49">
        <v>400</v>
      </c>
      <c r="G1956" s="49">
        <v>0</v>
      </c>
      <c r="H1956" s="49">
        <f t="shared" si="30"/>
        <v>400</v>
      </c>
    </row>
    <row r="1957" spans="1:8" ht="20.100000000000001" customHeight="1" x14ac:dyDescent="0.25">
      <c r="A1957" s="49">
        <v>2970001088</v>
      </c>
      <c r="B1957" s="49" t="s">
        <v>11445</v>
      </c>
      <c r="C1957" s="49" t="s">
        <v>1668</v>
      </c>
      <c r="D1957" s="49" t="s">
        <v>16852</v>
      </c>
      <c r="E1957" s="49" t="s">
        <v>1649</v>
      </c>
      <c r="F1957" s="49">
        <v>1350</v>
      </c>
      <c r="G1957" s="49">
        <v>50</v>
      </c>
      <c r="H1957" s="49">
        <f t="shared" si="30"/>
        <v>1400</v>
      </c>
    </row>
    <row r="1958" spans="1:8" ht="20.100000000000001" customHeight="1" x14ac:dyDescent="0.25">
      <c r="A1958" s="49">
        <v>2970001089</v>
      </c>
      <c r="B1958" s="49" t="s">
        <v>11446</v>
      </c>
      <c r="C1958" s="49" t="s">
        <v>1668</v>
      </c>
      <c r="D1958" s="49" t="s">
        <v>16852</v>
      </c>
      <c r="E1958" s="49" t="s">
        <v>1649</v>
      </c>
      <c r="F1958" s="49">
        <v>266</v>
      </c>
      <c r="G1958" s="49">
        <v>100</v>
      </c>
      <c r="H1958" s="49">
        <f t="shared" si="30"/>
        <v>366</v>
      </c>
    </row>
    <row r="1959" spans="1:8" ht="20.100000000000001" customHeight="1" x14ac:dyDescent="0.25">
      <c r="A1959" s="49">
        <v>2970001090</v>
      </c>
      <c r="B1959" s="49" t="s">
        <v>11447</v>
      </c>
      <c r="C1959" s="49" t="s">
        <v>1668</v>
      </c>
      <c r="D1959" s="49" t="s">
        <v>16852</v>
      </c>
      <c r="E1959" s="49" t="s">
        <v>1649</v>
      </c>
      <c r="F1959" s="49">
        <v>287</v>
      </c>
      <c r="G1959" s="49">
        <v>100</v>
      </c>
      <c r="H1959" s="49">
        <f t="shared" si="30"/>
        <v>387</v>
      </c>
    </row>
    <row r="1960" spans="1:8" ht="20.100000000000001" customHeight="1" x14ac:dyDescent="0.25">
      <c r="A1960" s="49">
        <v>2970001091</v>
      </c>
      <c r="B1960" s="49" t="s">
        <v>11448</v>
      </c>
      <c r="C1960" s="49" t="s">
        <v>1668</v>
      </c>
      <c r="D1960" s="49" t="s">
        <v>16852</v>
      </c>
      <c r="E1960" s="49" t="s">
        <v>1649</v>
      </c>
      <c r="F1960" s="49">
        <v>2650</v>
      </c>
      <c r="G1960" s="49">
        <v>712</v>
      </c>
      <c r="H1960" s="49">
        <f t="shared" si="30"/>
        <v>3362</v>
      </c>
    </row>
    <row r="1961" spans="1:8" ht="20.100000000000001" customHeight="1" x14ac:dyDescent="0.25">
      <c r="A1961" s="49">
        <v>2970001092</v>
      </c>
      <c r="B1961" s="49" t="s">
        <v>11449</v>
      </c>
      <c r="C1961" s="49" t="s">
        <v>1668</v>
      </c>
      <c r="D1961" s="49" t="s">
        <v>16852</v>
      </c>
      <c r="E1961" s="49" t="s">
        <v>1649</v>
      </c>
      <c r="F1961" s="49">
        <v>2150</v>
      </c>
      <c r="G1961" s="49">
        <v>2150</v>
      </c>
      <c r="H1961" s="49">
        <f t="shared" si="30"/>
        <v>4300</v>
      </c>
    </row>
    <row r="1962" spans="1:8" ht="20.100000000000001" customHeight="1" x14ac:dyDescent="0.25">
      <c r="A1962" s="49">
        <v>2970001093</v>
      </c>
      <c r="B1962" s="49" t="s">
        <v>11450</v>
      </c>
      <c r="C1962" s="49" t="s">
        <v>1668</v>
      </c>
      <c r="D1962" s="49" t="s">
        <v>16852</v>
      </c>
      <c r="E1962" s="49" t="s">
        <v>1649</v>
      </c>
      <c r="F1962" s="49">
        <v>19867</v>
      </c>
      <c r="G1962" s="49">
        <v>7150</v>
      </c>
      <c r="H1962" s="49">
        <f t="shared" si="30"/>
        <v>27017</v>
      </c>
    </row>
    <row r="1963" spans="1:8" ht="20.100000000000001" customHeight="1" x14ac:dyDescent="0.25">
      <c r="A1963" s="49">
        <v>2970001094</v>
      </c>
      <c r="B1963" s="49" t="s">
        <v>11451</v>
      </c>
      <c r="C1963" s="49" t="s">
        <v>1668</v>
      </c>
      <c r="D1963" s="49" t="s">
        <v>16852</v>
      </c>
      <c r="E1963" s="49" t="s">
        <v>1649</v>
      </c>
      <c r="F1963" s="49">
        <v>28701</v>
      </c>
      <c r="G1963" s="49">
        <v>10500</v>
      </c>
      <c r="H1963" s="49">
        <f t="shared" si="30"/>
        <v>39201</v>
      </c>
    </row>
    <row r="1964" spans="1:8" ht="20.100000000000001" customHeight="1" x14ac:dyDescent="0.25">
      <c r="A1964" s="49">
        <v>2970001095</v>
      </c>
      <c r="B1964" s="49" t="s">
        <v>11452</v>
      </c>
      <c r="C1964" s="49" t="s">
        <v>1668</v>
      </c>
      <c r="D1964" s="49" t="s">
        <v>16852</v>
      </c>
      <c r="E1964" s="49" t="s">
        <v>1649</v>
      </c>
      <c r="F1964" s="49">
        <v>1300</v>
      </c>
      <c r="G1964" s="49">
        <v>3650</v>
      </c>
      <c r="H1964" s="49">
        <f t="shared" si="30"/>
        <v>4950</v>
      </c>
    </row>
    <row r="1965" spans="1:8" ht="20.100000000000001" customHeight="1" x14ac:dyDescent="0.25">
      <c r="A1965" s="49">
        <v>2970001096</v>
      </c>
      <c r="B1965" s="49" t="s">
        <v>11453</v>
      </c>
      <c r="C1965" s="49" t="s">
        <v>1668</v>
      </c>
      <c r="D1965" s="49" t="s">
        <v>16852</v>
      </c>
      <c r="E1965" s="49" t="s">
        <v>1649</v>
      </c>
      <c r="F1965" s="49">
        <v>250</v>
      </c>
      <c r="G1965" s="49">
        <v>300</v>
      </c>
      <c r="H1965" s="49">
        <f t="shared" si="30"/>
        <v>550</v>
      </c>
    </row>
    <row r="1966" spans="1:8" ht="20.100000000000001" customHeight="1" x14ac:dyDescent="0.25">
      <c r="A1966" s="49">
        <v>2970001097</v>
      </c>
      <c r="B1966" s="49" t="s">
        <v>11454</v>
      </c>
      <c r="C1966" s="49" t="s">
        <v>1668</v>
      </c>
      <c r="D1966" s="49" t="s">
        <v>16852</v>
      </c>
      <c r="E1966" s="49" t="s">
        <v>1649</v>
      </c>
      <c r="F1966" s="49">
        <v>6250</v>
      </c>
      <c r="G1966" s="49">
        <v>700</v>
      </c>
      <c r="H1966" s="49">
        <f t="shared" si="30"/>
        <v>6950</v>
      </c>
    </row>
    <row r="1967" spans="1:8" ht="20.100000000000001" customHeight="1" x14ac:dyDescent="0.25">
      <c r="A1967" s="49">
        <v>2970001098</v>
      </c>
      <c r="B1967" s="49" t="s">
        <v>11455</v>
      </c>
      <c r="C1967" s="49" t="s">
        <v>1668</v>
      </c>
      <c r="D1967" s="49" t="s">
        <v>16852</v>
      </c>
      <c r="E1967" s="49" t="s">
        <v>1649</v>
      </c>
      <c r="F1967" s="49">
        <v>15500</v>
      </c>
      <c r="G1967" s="49">
        <v>400</v>
      </c>
      <c r="H1967" s="49">
        <f t="shared" si="30"/>
        <v>15900</v>
      </c>
    </row>
    <row r="1968" spans="1:8" ht="20.100000000000001" customHeight="1" x14ac:dyDescent="0.25">
      <c r="A1968" s="49">
        <v>2970001099</v>
      </c>
      <c r="B1968" s="49" t="s">
        <v>11456</v>
      </c>
      <c r="C1968" s="49" t="s">
        <v>1668</v>
      </c>
      <c r="D1968" s="49" t="s">
        <v>16852</v>
      </c>
      <c r="E1968" s="49" t="s">
        <v>1649</v>
      </c>
      <c r="F1968" s="49">
        <v>100</v>
      </c>
      <c r="G1968" s="49">
        <v>0</v>
      </c>
      <c r="H1968" s="49">
        <f t="shared" si="30"/>
        <v>100</v>
      </c>
    </row>
    <row r="1969" spans="1:8" ht="20.100000000000001" customHeight="1" x14ac:dyDescent="0.25">
      <c r="A1969" s="49">
        <v>2970001101</v>
      </c>
      <c r="B1969" s="49" t="s">
        <v>11457</v>
      </c>
      <c r="C1969" s="49" t="s">
        <v>1668</v>
      </c>
      <c r="D1969" s="49" t="s">
        <v>16852</v>
      </c>
      <c r="E1969" s="49" t="s">
        <v>1649</v>
      </c>
      <c r="F1969" s="104">
        <v>6</v>
      </c>
      <c r="G1969" s="104">
        <v>6</v>
      </c>
      <c r="H1969" s="49">
        <f t="shared" si="30"/>
        <v>12</v>
      </c>
    </row>
    <row r="1970" spans="1:8" ht="20.100000000000001" customHeight="1" x14ac:dyDescent="0.25">
      <c r="A1970" s="49">
        <v>2970001108</v>
      </c>
      <c r="B1970" s="49" t="s">
        <v>11458</v>
      </c>
      <c r="C1970" s="49" t="s">
        <v>1668</v>
      </c>
      <c r="D1970" s="49" t="s">
        <v>16852</v>
      </c>
      <c r="E1970" s="49" t="s">
        <v>1649</v>
      </c>
      <c r="F1970" s="49">
        <v>100</v>
      </c>
      <c r="G1970" s="49">
        <v>50</v>
      </c>
      <c r="H1970" s="49">
        <f t="shared" si="30"/>
        <v>150</v>
      </c>
    </row>
    <row r="1971" spans="1:8" ht="20.100000000000001" customHeight="1" x14ac:dyDescent="0.25">
      <c r="A1971" s="49">
        <v>2970001109</v>
      </c>
      <c r="B1971" s="49" t="s">
        <v>11459</v>
      </c>
      <c r="C1971" s="49" t="s">
        <v>1668</v>
      </c>
      <c r="D1971" s="49" t="s">
        <v>16852</v>
      </c>
      <c r="E1971" s="49" t="s">
        <v>1649</v>
      </c>
      <c r="F1971" s="49">
        <v>50</v>
      </c>
      <c r="G1971" s="49">
        <v>0</v>
      </c>
      <c r="H1971" s="49">
        <f t="shared" si="30"/>
        <v>50</v>
      </c>
    </row>
    <row r="1972" spans="1:8" ht="20.100000000000001" customHeight="1" x14ac:dyDescent="0.25">
      <c r="A1972" s="49">
        <v>2970001110</v>
      </c>
      <c r="B1972" s="49" t="s">
        <v>11460</v>
      </c>
      <c r="C1972" s="49" t="s">
        <v>1668</v>
      </c>
      <c r="D1972" s="49" t="s">
        <v>16852</v>
      </c>
      <c r="E1972" s="49" t="s">
        <v>1649</v>
      </c>
      <c r="F1972" s="49">
        <v>50</v>
      </c>
      <c r="G1972" s="49">
        <v>0</v>
      </c>
      <c r="H1972" s="49">
        <f t="shared" si="30"/>
        <v>50</v>
      </c>
    </row>
    <row r="1973" spans="1:8" ht="20.100000000000001" customHeight="1" x14ac:dyDescent="0.25">
      <c r="A1973" s="49">
        <v>2970001111</v>
      </c>
      <c r="B1973" s="49" t="s">
        <v>11461</v>
      </c>
      <c r="C1973" s="49" t="s">
        <v>1668</v>
      </c>
      <c r="D1973" s="49" t="s">
        <v>16852</v>
      </c>
      <c r="E1973" s="49" t="s">
        <v>1649</v>
      </c>
      <c r="F1973" s="49">
        <v>400</v>
      </c>
      <c r="G1973" s="49">
        <v>450</v>
      </c>
      <c r="H1973" s="49">
        <f t="shared" si="30"/>
        <v>850</v>
      </c>
    </row>
    <row r="1974" spans="1:8" ht="20.100000000000001" customHeight="1" x14ac:dyDescent="0.25">
      <c r="A1974" s="49">
        <v>2970001112</v>
      </c>
      <c r="B1974" s="49" t="s">
        <v>11462</v>
      </c>
      <c r="C1974" s="49" t="s">
        <v>1668</v>
      </c>
      <c r="D1974" s="49" t="s">
        <v>16852</v>
      </c>
      <c r="E1974" s="49" t="s">
        <v>1649</v>
      </c>
      <c r="F1974" s="49">
        <v>10</v>
      </c>
      <c r="G1974" s="49">
        <v>0</v>
      </c>
      <c r="H1974" s="49">
        <f t="shared" si="30"/>
        <v>10</v>
      </c>
    </row>
    <row r="1975" spans="1:8" ht="20.100000000000001" customHeight="1" x14ac:dyDescent="0.25">
      <c r="A1975" s="49">
        <v>2970001114</v>
      </c>
      <c r="B1975" s="49" t="s">
        <v>11463</v>
      </c>
      <c r="C1975" s="49" t="s">
        <v>1668</v>
      </c>
      <c r="D1975" s="49" t="s">
        <v>16852</v>
      </c>
      <c r="E1975" s="49" t="s">
        <v>1649</v>
      </c>
      <c r="F1975" s="49">
        <v>1760</v>
      </c>
      <c r="G1975" s="49">
        <v>660</v>
      </c>
      <c r="H1975" s="49">
        <f t="shared" si="30"/>
        <v>2420</v>
      </c>
    </row>
    <row r="1976" spans="1:8" ht="20.100000000000001" customHeight="1" x14ac:dyDescent="0.25">
      <c r="A1976" s="49">
        <v>2970001115</v>
      </c>
      <c r="B1976" s="49" t="s">
        <v>539</v>
      </c>
      <c r="C1976" s="49" t="s">
        <v>1668</v>
      </c>
      <c r="D1976" s="49" t="s">
        <v>16852</v>
      </c>
      <c r="E1976" s="49" t="s">
        <v>1650</v>
      </c>
      <c r="F1976" s="49">
        <v>240</v>
      </c>
      <c r="G1976" s="49">
        <v>0</v>
      </c>
      <c r="H1976" s="49">
        <f t="shared" si="30"/>
        <v>240</v>
      </c>
    </row>
    <row r="1977" spans="1:8" ht="20.100000000000001" customHeight="1" x14ac:dyDescent="0.25">
      <c r="A1977" s="49">
        <v>2970001116</v>
      </c>
      <c r="B1977" s="49" t="s">
        <v>540</v>
      </c>
      <c r="C1977" s="49" t="s">
        <v>1668</v>
      </c>
      <c r="D1977" s="49" t="s">
        <v>16852</v>
      </c>
      <c r="E1977" s="49" t="s">
        <v>1650</v>
      </c>
      <c r="F1977" s="49">
        <v>360</v>
      </c>
      <c r="G1977" s="49">
        <v>648</v>
      </c>
      <c r="H1977" s="49">
        <f t="shared" si="30"/>
        <v>1008</v>
      </c>
    </row>
    <row r="1978" spans="1:8" ht="20.100000000000001" customHeight="1" x14ac:dyDescent="0.25">
      <c r="A1978" s="49">
        <v>2970001117</v>
      </c>
      <c r="B1978" s="49" t="s">
        <v>541</v>
      </c>
      <c r="C1978" s="49" t="s">
        <v>1668</v>
      </c>
      <c r="D1978" s="49" t="s">
        <v>16852</v>
      </c>
      <c r="E1978" s="49" t="s">
        <v>1650</v>
      </c>
      <c r="F1978" s="49">
        <v>168</v>
      </c>
      <c r="G1978" s="49">
        <v>144</v>
      </c>
      <c r="H1978" s="49">
        <f t="shared" si="30"/>
        <v>312</v>
      </c>
    </row>
    <row r="1979" spans="1:8" ht="20.100000000000001" customHeight="1" x14ac:dyDescent="0.25">
      <c r="A1979" s="49">
        <v>2970001118</v>
      </c>
      <c r="B1979" s="49" t="s">
        <v>542</v>
      </c>
      <c r="C1979" s="49" t="s">
        <v>1668</v>
      </c>
      <c r="D1979" s="49" t="s">
        <v>16852</v>
      </c>
      <c r="E1979" s="49" t="s">
        <v>1650</v>
      </c>
      <c r="F1979" s="49">
        <v>36</v>
      </c>
      <c r="G1979" s="49">
        <v>0</v>
      </c>
      <c r="H1979" s="49">
        <f t="shared" si="30"/>
        <v>36</v>
      </c>
    </row>
    <row r="1980" spans="1:8" ht="20.100000000000001" customHeight="1" x14ac:dyDescent="0.25">
      <c r="A1980" s="49">
        <v>2970001119</v>
      </c>
      <c r="B1980" s="49" t="s">
        <v>543</v>
      </c>
      <c r="C1980" s="49" t="s">
        <v>1668</v>
      </c>
      <c r="D1980" s="49" t="s">
        <v>16852</v>
      </c>
      <c r="E1980" s="49" t="s">
        <v>1650</v>
      </c>
      <c r="F1980" s="49">
        <v>2964</v>
      </c>
      <c r="G1980" s="49">
        <v>936</v>
      </c>
      <c r="H1980" s="49">
        <f t="shared" si="30"/>
        <v>3900</v>
      </c>
    </row>
    <row r="1981" spans="1:8" ht="20.100000000000001" customHeight="1" x14ac:dyDescent="0.25">
      <c r="A1981" s="49">
        <v>2970001120</v>
      </c>
      <c r="B1981" s="49" t="s">
        <v>544</v>
      </c>
      <c r="C1981" s="49" t="s">
        <v>1668</v>
      </c>
      <c r="D1981" s="49" t="s">
        <v>16852</v>
      </c>
      <c r="E1981" s="49" t="s">
        <v>1650</v>
      </c>
      <c r="F1981" s="49">
        <v>1092</v>
      </c>
      <c r="G1981" s="49">
        <v>1104</v>
      </c>
      <c r="H1981" s="49">
        <f t="shared" si="30"/>
        <v>2196</v>
      </c>
    </row>
    <row r="1982" spans="1:8" ht="20.100000000000001" customHeight="1" x14ac:dyDescent="0.25">
      <c r="A1982" s="49">
        <v>2970001121</v>
      </c>
      <c r="B1982" s="49" t="s">
        <v>545</v>
      </c>
      <c r="C1982" s="49" t="s">
        <v>1668</v>
      </c>
      <c r="D1982" s="49" t="s">
        <v>16852</v>
      </c>
      <c r="E1982" s="49" t="s">
        <v>1650</v>
      </c>
      <c r="F1982" s="49">
        <v>1548</v>
      </c>
      <c r="G1982" s="49">
        <v>576</v>
      </c>
      <c r="H1982" s="49">
        <f t="shared" si="30"/>
        <v>2124</v>
      </c>
    </row>
    <row r="1983" spans="1:8" ht="20.100000000000001" customHeight="1" x14ac:dyDescent="0.25">
      <c r="A1983" s="49">
        <v>2970001122</v>
      </c>
      <c r="B1983" s="49" t="s">
        <v>546</v>
      </c>
      <c r="C1983" s="49" t="s">
        <v>1668</v>
      </c>
      <c r="D1983" s="49" t="s">
        <v>16852</v>
      </c>
      <c r="E1983" s="49" t="s">
        <v>1650</v>
      </c>
      <c r="F1983" s="49">
        <v>1260</v>
      </c>
      <c r="G1983" s="49">
        <v>144</v>
      </c>
      <c r="H1983" s="49">
        <f t="shared" si="30"/>
        <v>1404</v>
      </c>
    </row>
    <row r="1984" spans="1:8" ht="20.100000000000001" customHeight="1" x14ac:dyDescent="0.25">
      <c r="A1984" s="49">
        <v>2970001123</v>
      </c>
      <c r="B1984" s="49" t="s">
        <v>547</v>
      </c>
      <c r="C1984" s="49" t="s">
        <v>1668</v>
      </c>
      <c r="D1984" s="49" t="s">
        <v>16852</v>
      </c>
      <c r="E1984" s="49" t="s">
        <v>1650</v>
      </c>
      <c r="F1984" s="49">
        <v>936</v>
      </c>
      <c r="G1984" s="49">
        <v>288</v>
      </c>
      <c r="H1984" s="49">
        <f t="shared" si="30"/>
        <v>1224</v>
      </c>
    </row>
    <row r="1985" spans="1:8" ht="20.100000000000001" customHeight="1" x14ac:dyDescent="0.25">
      <c r="A1985" s="49">
        <v>2970001124</v>
      </c>
      <c r="B1985" s="49" t="s">
        <v>548</v>
      </c>
      <c r="C1985" s="49" t="s">
        <v>1668</v>
      </c>
      <c r="D1985" s="49" t="s">
        <v>16852</v>
      </c>
      <c r="E1985" s="49" t="s">
        <v>1650</v>
      </c>
      <c r="F1985" s="49">
        <v>216</v>
      </c>
      <c r="G1985" s="49">
        <v>216</v>
      </c>
      <c r="H1985" s="49">
        <f t="shared" si="30"/>
        <v>432</v>
      </c>
    </row>
    <row r="1986" spans="1:8" ht="20.100000000000001" customHeight="1" x14ac:dyDescent="0.25">
      <c r="A1986" s="49">
        <v>2970001125</v>
      </c>
      <c r="B1986" s="49" t="s">
        <v>549</v>
      </c>
      <c r="C1986" s="49" t="s">
        <v>1668</v>
      </c>
      <c r="D1986" s="49" t="s">
        <v>16852</v>
      </c>
      <c r="E1986" s="49" t="s">
        <v>1650</v>
      </c>
      <c r="F1986" s="49">
        <v>36</v>
      </c>
      <c r="G1986" s="49">
        <v>108</v>
      </c>
      <c r="H1986" s="49">
        <f t="shared" ref="H1986:H2049" si="31">F1986+G1986</f>
        <v>144</v>
      </c>
    </row>
    <row r="1987" spans="1:8" ht="20.100000000000001" customHeight="1" x14ac:dyDescent="0.25">
      <c r="A1987" s="49">
        <v>2970001126</v>
      </c>
      <c r="B1987" s="49" t="s">
        <v>550</v>
      </c>
      <c r="C1987" s="49" t="s">
        <v>1668</v>
      </c>
      <c r="D1987" s="49" t="s">
        <v>16852</v>
      </c>
      <c r="E1987" s="49" t="s">
        <v>1650</v>
      </c>
      <c r="F1987" s="49">
        <v>96</v>
      </c>
      <c r="G1987" s="49">
        <v>0</v>
      </c>
      <c r="H1987" s="49">
        <f t="shared" si="31"/>
        <v>96</v>
      </c>
    </row>
    <row r="1988" spans="1:8" ht="20.100000000000001" customHeight="1" x14ac:dyDescent="0.25">
      <c r="A1988" s="49">
        <v>2970001127</v>
      </c>
      <c r="B1988" s="49" t="s">
        <v>551</v>
      </c>
      <c r="C1988" s="49" t="s">
        <v>1668</v>
      </c>
      <c r="D1988" s="49" t="s">
        <v>16852</v>
      </c>
      <c r="E1988" s="49" t="s">
        <v>1650</v>
      </c>
      <c r="F1988" s="49">
        <v>3084</v>
      </c>
      <c r="G1988" s="49">
        <v>1620</v>
      </c>
      <c r="H1988" s="49">
        <f t="shared" si="31"/>
        <v>4704</v>
      </c>
    </row>
    <row r="1989" spans="1:8" ht="20.100000000000001" customHeight="1" x14ac:dyDescent="0.25">
      <c r="A1989" s="49">
        <v>2970001128</v>
      </c>
      <c r="B1989" s="49" t="s">
        <v>11464</v>
      </c>
      <c r="C1989" s="49" t="s">
        <v>1668</v>
      </c>
      <c r="D1989" s="49" t="s">
        <v>16852</v>
      </c>
      <c r="E1989" s="49" t="s">
        <v>1650</v>
      </c>
      <c r="F1989" s="49">
        <v>684</v>
      </c>
      <c r="G1989" s="49">
        <v>1656</v>
      </c>
      <c r="H1989" s="49">
        <f t="shared" si="31"/>
        <v>2340</v>
      </c>
    </row>
    <row r="1990" spans="1:8" ht="20.100000000000001" customHeight="1" x14ac:dyDescent="0.25">
      <c r="A1990" s="49">
        <v>2970001129</v>
      </c>
      <c r="B1990" s="49" t="s">
        <v>552</v>
      </c>
      <c r="C1990" s="49" t="s">
        <v>1668</v>
      </c>
      <c r="D1990" s="49" t="s">
        <v>16852</v>
      </c>
      <c r="E1990" s="49" t="s">
        <v>1650</v>
      </c>
      <c r="F1990" s="49">
        <v>4560</v>
      </c>
      <c r="G1990" s="49">
        <v>1956</v>
      </c>
      <c r="H1990" s="49">
        <f t="shared" si="31"/>
        <v>6516</v>
      </c>
    </row>
    <row r="1991" spans="1:8" ht="20.100000000000001" customHeight="1" x14ac:dyDescent="0.25">
      <c r="A1991" s="49">
        <v>2970001132</v>
      </c>
      <c r="B1991" s="49" t="s">
        <v>11465</v>
      </c>
      <c r="C1991" s="49" t="s">
        <v>1668</v>
      </c>
      <c r="D1991" s="49" t="s">
        <v>16852</v>
      </c>
      <c r="E1991" s="49" t="s">
        <v>1649</v>
      </c>
      <c r="F1991" s="49">
        <v>340</v>
      </c>
      <c r="G1991" s="49">
        <v>106</v>
      </c>
      <c r="H1991" s="49">
        <f t="shared" si="31"/>
        <v>446</v>
      </c>
    </row>
    <row r="1992" spans="1:8" ht="20.100000000000001" customHeight="1" x14ac:dyDescent="0.25">
      <c r="A1992" s="49">
        <v>2970001134</v>
      </c>
      <c r="B1992" s="49" t="s">
        <v>11466</v>
      </c>
      <c r="C1992" s="49" t="s">
        <v>1668</v>
      </c>
      <c r="D1992" s="49" t="s">
        <v>16852</v>
      </c>
      <c r="E1992" s="49" t="s">
        <v>1650</v>
      </c>
      <c r="F1992" s="49">
        <v>48</v>
      </c>
      <c r="G1992" s="49">
        <v>156</v>
      </c>
      <c r="H1992" s="49">
        <f t="shared" si="31"/>
        <v>204</v>
      </c>
    </row>
    <row r="1993" spans="1:8" ht="20.100000000000001" customHeight="1" x14ac:dyDescent="0.25">
      <c r="A1993" s="49">
        <v>2970001136</v>
      </c>
      <c r="B1993" s="49" t="s">
        <v>11467</v>
      </c>
      <c r="C1993" s="49" t="s">
        <v>1668</v>
      </c>
      <c r="D1993" s="49" t="s">
        <v>16852</v>
      </c>
      <c r="E1993" s="49" t="s">
        <v>1650</v>
      </c>
      <c r="F1993" s="49">
        <v>2052</v>
      </c>
      <c r="G1993" s="49">
        <v>540</v>
      </c>
      <c r="H1993" s="49">
        <f t="shared" si="31"/>
        <v>2592</v>
      </c>
    </row>
    <row r="1994" spans="1:8" ht="20.100000000000001" customHeight="1" x14ac:dyDescent="0.25">
      <c r="A1994" s="49">
        <v>2970001137</v>
      </c>
      <c r="B1994" s="49" t="s">
        <v>553</v>
      </c>
      <c r="C1994" s="49" t="s">
        <v>1668</v>
      </c>
      <c r="D1994" s="49" t="s">
        <v>16852</v>
      </c>
      <c r="E1994" s="49" t="s">
        <v>1650</v>
      </c>
      <c r="F1994" s="49">
        <v>1584</v>
      </c>
      <c r="G1994" s="49">
        <v>540</v>
      </c>
      <c r="H1994" s="49">
        <f t="shared" si="31"/>
        <v>2124</v>
      </c>
    </row>
    <row r="1995" spans="1:8" ht="20.100000000000001" customHeight="1" x14ac:dyDescent="0.25">
      <c r="A1995" s="49">
        <v>2970001138</v>
      </c>
      <c r="B1995" s="49" t="s">
        <v>11468</v>
      </c>
      <c r="C1995" s="49" t="s">
        <v>1668</v>
      </c>
      <c r="D1995" s="49" t="s">
        <v>16852</v>
      </c>
      <c r="E1995" s="49" t="s">
        <v>1650</v>
      </c>
      <c r="F1995" s="49">
        <v>2280</v>
      </c>
      <c r="G1995" s="49">
        <v>360</v>
      </c>
      <c r="H1995" s="49">
        <f t="shared" si="31"/>
        <v>2640</v>
      </c>
    </row>
    <row r="1996" spans="1:8" ht="20.100000000000001" customHeight="1" x14ac:dyDescent="0.25">
      <c r="A1996" s="49">
        <v>2970001139</v>
      </c>
      <c r="B1996" s="49" t="s">
        <v>554</v>
      </c>
      <c r="C1996" s="49" t="s">
        <v>1668</v>
      </c>
      <c r="D1996" s="49" t="s">
        <v>16852</v>
      </c>
      <c r="E1996" s="49" t="s">
        <v>1650</v>
      </c>
      <c r="F1996" s="49">
        <v>720</v>
      </c>
      <c r="G1996" s="49">
        <v>432</v>
      </c>
      <c r="H1996" s="49">
        <f t="shared" si="31"/>
        <v>1152</v>
      </c>
    </row>
    <row r="1997" spans="1:8" ht="20.100000000000001" customHeight="1" x14ac:dyDescent="0.25">
      <c r="A1997" s="49">
        <v>2970001140</v>
      </c>
      <c r="B1997" s="49" t="s">
        <v>11469</v>
      </c>
      <c r="C1997" s="49" t="s">
        <v>1668</v>
      </c>
      <c r="D1997" s="49" t="s">
        <v>16852</v>
      </c>
      <c r="E1997" s="49" t="s">
        <v>1650</v>
      </c>
      <c r="F1997" s="49">
        <v>288</v>
      </c>
      <c r="G1997" s="49">
        <v>72</v>
      </c>
      <c r="H1997" s="49">
        <f t="shared" si="31"/>
        <v>360</v>
      </c>
    </row>
    <row r="1998" spans="1:8" ht="20.100000000000001" customHeight="1" x14ac:dyDescent="0.25">
      <c r="A1998" s="49">
        <v>2970001142</v>
      </c>
      <c r="B1998" s="49" t="s">
        <v>555</v>
      </c>
      <c r="C1998" s="49" t="s">
        <v>1668</v>
      </c>
      <c r="D1998" s="49" t="s">
        <v>16852</v>
      </c>
      <c r="E1998" s="49" t="s">
        <v>1650</v>
      </c>
      <c r="F1998" s="49">
        <v>396</v>
      </c>
      <c r="G1998" s="49">
        <v>180</v>
      </c>
      <c r="H1998" s="49">
        <f t="shared" si="31"/>
        <v>576</v>
      </c>
    </row>
    <row r="1999" spans="1:8" ht="20.100000000000001" customHeight="1" x14ac:dyDescent="0.25">
      <c r="A1999" s="49">
        <v>2970001143</v>
      </c>
      <c r="B1999" s="49" t="s">
        <v>556</v>
      </c>
      <c r="C1999" s="49" t="s">
        <v>1668</v>
      </c>
      <c r="D1999" s="49" t="s">
        <v>16852</v>
      </c>
      <c r="E1999" s="49" t="s">
        <v>1650</v>
      </c>
      <c r="F1999" s="49">
        <v>1080</v>
      </c>
      <c r="G1999" s="49">
        <v>324</v>
      </c>
      <c r="H1999" s="49">
        <f t="shared" si="31"/>
        <v>1404</v>
      </c>
    </row>
    <row r="2000" spans="1:8" ht="20.100000000000001" customHeight="1" x14ac:dyDescent="0.25">
      <c r="A2000" s="49">
        <v>2970001146</v>
      </c>
      <c r="B2000" s="49" t="s">
        <v>11470</v>
      </c>
      <c r="C2000" s="49" t="s">
        <v>1668</v>
      </c>
      <c r="D2000" s="49" t="s">
        <v>16852</v>
      </c>
      <c r="E2000" s="49" t="s">
        <v>1649</v>
      </c>
      <c r="F2000" s="49">
        <v>0</v>
      </c>
      <c r="G2000" s="49">
        <v>560</v>
      </c>
      <c r="H2000" s="49">
        <f t="shared" si="31"/>
        <v>560</v>
      </c>
    </row>
    <row r="2001" spans="1:8" ht="20.100000000000001" customHeight="1" x14ac:dyDescent="0.25">
      <c r="A2001" s="49">
        <v>2970001151</v>
      </c>
      <c r="B2001" s="49" t="s">
        <v>11471</v>
      </c>
      <c r="C2001" s="49" t="s">
        <v>1668</v>
      </c>
      <c r="D2001" s="49" t="s">
        <v>16852</v>
      </c>
      <c r="E2001" s="49" t="s">
        <v>1649</v>
      </c>
      <c r="F2001" s="49">
        <v>300</v>
      </c>
      <c r="G2001" s="49">
        <v>0</v>
      </c>
      <c r="H2001" s="49">
        <f t="shared" si="31"/>
        <v>300</v>
      </c>
    </row>
    <row r="2002" spans="1:8" ht="20.100000000000001" customHeight="1" x14ac:dyDescent="0.25">
      <c r="A2002" s="49">
        <v>2970001155</v>
      </c>
      <c r="B2002" s="49" t="s">
        <v>11472</v>
      </c>
      <c r="C2002" s="49" t="s">
        <v>1668</v>
      </c>
      <c r="D2002" s="49" t="s">
        <v>16852</v>
      </c>
      <c r="E2002" s="49" t="s">
        <v>1649</v>
      </c>
      <c r="F2002" s="49">
        <v>150</v>
      </c>
      <c r="G2002" s="49">
        <v>0</v>
      </c>
      <c r="H2002" s="49">
        <f t="shared" si="31"/>
        <v>150</v>
      </c>
    </row>
    <row r="2003" spans="1:8" ht="20.100000000000001" customHeight="1" x14ac:dyDescent="0.25">
      <c r="A2003" s="49">
        <v>2970001156</v>
      </c>
      <c r="B2003" s="49" t="s">
        <v>11473</v>
      </c>
      <c r="C2003" s="49" t="s">
        <v>1668</v>
      </c>
      <c r="D2003" s="49" t="s">
        <v>16852</v>
      </c>
      <c r="E2003" s="49" t="s">
        <v>1649</v>
      </c>
      <c r="F2003" s="49">
        <v>250</v>
      </c>
      <c r="G2003" s="49">
        <v>150</v>
      </c>
      <c r="H2003" s="49">
        <f t="shared" si="31"/>
        <v>400</v>
      </c>
    </row>
    <row r="2004" spans="1:8" ht="20.100000000000001" customHeight="1" x14ac:dyDescent="0.25">
      <c r="A2004" s="49">
        <v>2970001157</v>
      </c>
      <c r="B2004" s="49" t="s">
        <v>11474</v>
      </c>
      <c r="C2004" s="49" t="s">
        <v>1668</v>
      </c>
      <c r="D2004" s="49" t="s">
        <v>16852</v>
      </c>
      <c r="E2004" s="49" t="s">
        <v>1649</v>
      </c>
      <c r="F2004" s="49">
        <v>450</v>
      </c>
      <c r="G2004" s="49">
        <v>250</v>
      </c>
      <c r="H2004" s="49">
        <f t="shared" si="31"/>
        <v>700</v>
      </c>
    </row>
    <row r="2005" spans="1:8" ht="20.100000000000001" customHeight="1" x14ac:dyDescent="0.25">
      <c r="A2005" s="49">
        <v>2970001158</v>
      </c>
      <c r="B2005" s="49" t="s">
        <v>11475</v>
      </c>
      <c r="C2005" s="49" t="s">
        <v>1668</v>
      </c>
      <c r="D2005" s="49" t="s">
        <v>16852</v>
      </c>
      <c r="E2005" s="49" t="s">
        <v>1649</v>
      </c>
      <c r="F2005" s="104">
        <v>6</v>
      </c>
      <c r="G2005" s="104">
        <v>6</v>
      </c>
      <c r="H2005" s="49">
        <f t="shared" si="31"/>
        <v>12</v>
      </c>
    </row>
    <row r="2006" spans="1:8" ht="20.100000000000001" customHeight="1" x14ac:dyDescent="0.25">
      <c r="A2006" s="49">
        <v>2970001159</v>
      </c>
      <c r="B2006" s="49" t="s">
        <v>11476</v>
      </c>
      <c r="C2006" s="49" t="s">
        <v>1668</v>
      </c>
      <c r="D2006" s="49" t="s">
        <v>16852</v>
      </c>
      <c r="E2006" s="49" t="s">
        <v>1649</v>
      </c>
      <c r="F2006" s="104">
        <v>6</v>
      </c>
      <c r="G2006" s="104">
        <v>6</v>
      </c>
      <c r="H2006" s="49">
        <f t="shared" si="31"/>
        <v>12</v>
      </c>
    </row>
    <row r="2007" spans="1:8" ht="20.100000000000001" customHeight="1" x14ac:dyDescent="0.25">
      <c r="A2007" s="49">
        <v>2970001160</v>
      </c>
      <c r="B2007" s="49" t="s">
        <v>11477</v>
      </c>
      <c r="C2007" s="49" t="s">
        <v>1668</v>
      </c>
      <c r="D2007" s="49" t="s">
        <v>16852</v>
      </c>
      <c r="E2007" s="49" t="s">
        <v>1649</v>
      </c>
      <c r="F2007" s="49">
        <v>2500</v>
      </c>
      <c r="G2007" s="49">
        <v>950</v>
      </c>
      <c r="H2007" s="49">
        <f t="shared" si="31"/>
        <v>3450</v>
      </c>
    </row>
    <row r="2008" spans="1:8" ht="20.100000000000001" customHeight="1" x14ac:dyDescent="0.25">
      <c r="A2008" s="49">
        <v>2970001161</v>
      </c>
      <c r="B2008" s="49" t="s">
        <v>557</v>
      </c>
      <c r="C2008" s="49" t="s">
        <v>1668</v>
      </c>
      <c r="D2008" s="49" t="s">
        <v>16852</v>
      </c>
      <c r="E2008" s="49" t="s">
        <v>1649</v>
      </c>
      <c r="F2008" s="104">
        <v>6</v>
      </c>
      <c r="G2008" s="104">
        <v>6</v>
      </c>
      <c r="H2008" s="49">
        <f t="shared" si="31"/>
        <v>12</v>
      </c>
    </row>
    <row r="2009" spans="1:8" ht="20.100000000000001" customHeight="1" x14ac:dyDescent="0.25">
      <c r="A2009" s="49">
        <v>2970001166</v>
      </c>
      <c r="B2009" s="49" t="s">
        <v>11478</v>
      </c>
      <c r="C2009" s="49" t="s">
        <v>1668</v>
      </c>
      <c r="D2009" s="49" t="s">
        <v>16852</v>
      </c>
      <c r="E2009" s="49" t="s">
        <v>1649</v>
      </c>
      <c r="F2009" s="49">
        <v>36</v>
      </c>
      <c r="G2009" s="49">
        <v>24</v>
      </c>
      <c r="H2009" s="49">
        <f t="shared" si="31"/>
        <v>60</v>
      </c>
    </row>
    <row r="2010" spans="1:8" ht="20.100000000000001" customHeight="1" x14ac:dyDescent="0.25">
      <c r="A2010" s="49">
        <v>2970001168</v>
      </c>
      <c r="B2010" s="49" t="s">
        <v>558</v>
      </c>
      <c r="C2010" s="49" t="s">
        <v>1678</v>
      </c>
      <c r="D2010" s="49" t="s">
        <v>16852</v>
      </c>
      <c r="E2010" s="49" t="s">
        <v>1649</v>
      </c>
      <c r="F2010" s="49">
        <v>966</v>
      </c>
      <c r="G2010" s="49">
        <v>310</v>
      </c>
      <c r="H2010" s="49">
        <f t="shared" si="31"/>
        <v>1276</v>
      </c>
    </row>
    <row r="2011" spans="1:8" ht="20.100000000000001" customHeight="1" x14ac:dyDescent="0.25">
      <c r="A2011" s="49">
        <v>2970001169</v>
      </c>
      <c r="B2011" s="49" t="s">
        <v>559</v>
      </c>
      <c r="C2011" s="49" t="s">
        <v>1668</v>
      </c>
      <c r="D2011" s="49" t="s">
        <v>16852</v>
      </c>
      <c r="E2011" s="49" t="s">
        <v>1649</v>
      </c>
      <c r="F2011" s="49">
        <v>5</v>
      </c>
      <c r="G2011" s="49">
        <v>0</v>
      </c>
      <c r="H2011" s="49">
        <f t="shared" si="31"/>
        <v>5</v>
      </c>
    </row>
    <row r="2012" spans="1:8" ht="20.100000000000001" customHeight="1" x14ac:dyDescent="0.25">
      <c r="A2012" s="49">
        <v>2970001170</v>
      </c>
      <c r="B2012" s="49" t="s">
        <v>560</v>
      </c>
      <c r="C2012" s="49" t="s">
        <v>1668</v>
      </c>
      <c r="D2012" s="49" t="s">
        <v>16852</v>
      </c>
      <c r="E2012" s="49" t="s">
        <v>1649</v>
      </c>
      <c r="F2012" s="49">
        <v>45</v>
      </c>
      <c r="G2012" s="49">
        <v>5</v>
      </c>
      <c r="H2012" s="49">
        <f t="shared" si="31"/>
        <v>50</v>
      </c>
    </row>
    <row r="2013" spans="1:8" ht="20.100000000000001" customHeight="1" x14ac:dyDescent="0.25">
      <c r="A2013" s="49">
        <v>2970001171</v>
      </c>
      <c r="B2013" s="49" t="s">
        <v>561</v>
      </c>
      <c r="C2013" s="49" t="s">
        <v>1668</v>
      </c>
      <c r="D2013" s="49" t="s">
        <v>16852</v>
      </c>
      <c r="E2013" s="49" t="s">
        <v>1649</v>
      </c>
      <c r="F2013" s="49">
        <v>34</v>
      </c>
      <c r="G2013" s="49">
        <v>0</v>
      </c>
      <c r="H2013" s="49">
        <f t="shared" si="31"/>
        <v>34</v>
      </c>
    </row>
    <row r="2014" spans="1:8" ht="20.100000000000001" customHeight="1" x14ac:dyDescent="0.25">
      <c r="A2014" s="49">
        <v>2970001172</v>
      </c>
      <c r="B2014" s="49" t="s">
        <v>11479</v>
      </c>
      <c r="C2014" s="49" t="s">
        <v>1668</v>
      </c>
      <c r="D2014" s="49" t="s">
        <v>16852</v>
      </c>
      <c r="E2014" s="49" t="s">
        <v>1649</v>
      </c>
      <c r="F2014" s="49">
        <v>20</v>
      </c>
      <c r="G2014" s="49">
        <v>0</v>
      </c>
      <c r="H2014" s="49">
        <f t="shared" si="31"/>
        <v>20</v>
      </c>
    </row>
    <row r="2015" spans="1:8" ht="20.100000000000001" customHeight="1" x14ac:dyDescent="0.25">
      <c r="A2015" s="49">
        <v>2970001173</v>
      </c>
      <c r="B2015" s="49" t="s">
        <v>562</v>
      </c>
      <c r="C2015" s="49" t="s">
        <v>1668</v>
      </c>
      <c r="D2015" s="49" t="s">
        <v>16852</v>
      </c>
      <c r="E2015" s="49" t="s">
        <v>1649</v>
      </c>
      <c r="F2015" s="49">
        <v>5</v>
      </c>
      <c r="G2015" s="49">
        <v>0</v>
      </c>
      <c r="H2015" s="49">
        <f t="shared" si="31"/>
        <v>5</v>
      </c>
    </row>
    <row r="2016" spans="1:8" ht="20.100000000000001" customHeight="1" x14ac:dyDescent="0.25">
      <c r="A2016" s="49">
        <v>2970001174</v>
      </c>
      <c r="B2016" s="49" t="s">
        <v>563</v>
      </c>
      <c r="C2016" s="49" t="s">
        <v>1668</v>
      </c>
      <c r="D2016" s="49" t="s">
        <v>16852</v>
      </c>
      <c r="E2016" s="49" t="s">
        <v>1649</v>
      </c>
      <c r="F2016" s="49">
        <v>15</v>
      </c>
      <c r="G2016" s="49">
        <v>0</v>
      </c>
      <c r="H2016" s="49">
        <f t="shared" si="31"/>
        <v>15</v>
      </c>
    </row>
    <row r="2017" spans="1:8" ht="20.100000000000001" customHeight="1" x14ac:dyDescent="0.25">
      <c r="A2017" s="49">
        <v>2970001178</v>
      </c>
      <c r="B2017" s="49" t="s">
        <v>11480</v>
      </c>
      <c r="C2017" s="49" t="s">
        <v>1668</v>
      </c>
      <c r="D2017" s="49" t="s">
        <v>16852</v>
      </c>
      <c r="E2017" s="49" t="s">
        <v>1649</v>
      </c>
      <c r="F2017" s="49">
        <v>50</v>
      </c>
      <c r="G2017" s="49">
        <v>0</v>
      </c>
      <c r="H2017" s="49">
        <f t="shared" si="31"/>
        <v>50</v>
      </c>
    </row>
    <row r="2018" spans="1:8" ht="20.100000000000001" customHeight="1" x14ac:dyDescent="0.25">
      <c r="A2018" s="49">
        <v>2970001180</v>
      </c>
      <c r="B2018" s="49" t="s">
        <v>564</v>
      </c>
      <c r="C2018" s="49" t="s">
        <v>1668</v>
      </c>
      <c r="D2018" s="49" t="s">
        <v>16852</v>
      </c>
      <c r="E2018" s="49" t="s">
        <v>1649</v>
      </c>
      <c r="F2018" s="104">
        <v>6</v>
      </c>
      <c r="G2018" s="104">
        <v>6</v>
      </c>
      <c r="H2018" s="49">
        <f t="shared" si="31"/>
        <v>12</v>
      </c>
    </row>
    <row r="2019" spans="1:8" ht="20.100000000000001" customHeight="1" x14ac:dyDescent="0.25">
      <c r="A2019" s="49">
        <v>2970001181</v>
      </c>
      <c r="B2019" s="49" t="s">
        <v>565</v>
      </c>
      <c r="C2019" s="49" t="s">
        <v>1668</v>
      </c>
      <c r="D2019" s="49" t="s">
        <v>16852</v>
      </c>
      <c r="E2019" s="49" t="s">
        <v>1649</v>
      </c>
      <c r="F2019" s="49">
        <v>0</v>
      </c>
      <c r="G2019" s="49">
        <v>1</v>
      </c>
      <c r="H2019" s="49">
        <f t="shared" si="31"/>
        <v>1</v>
      </c>
    </row>
    <row r="2020" spans="1:8" ht="20.100000000000001" customHeight="1" x14ac:dyDescent="0.25">
      <c r="A2020" s="49">
        <v>2970001188</v>
      </c>
      <c r="B2020" s="49" t="s">
        <v>566</v>
      </c>
      <c r="C2020" s="49" t="s">
        <v>1668</v>
      </c>
      <c r="D2020" s="49" t="s">
        <v>16852</v>
      </c>
      <c r="E2020" s="49" t="s">
        <v>1649</v>
      </c>
      <c r="F2020" s="49">
        <v>17</v>
      </c>
      <c r="G2020" s="49">
        <v>11</v>
      </c>
      <c r="H2020" s="49">
        <f t="shared" si="31"/>
        <v>28</v>
      </c>
    </row>
    <row r="2021" spans="1:8" ht="20.100000000000001" customHeight="1" x14ac:dyDescent="0.25">
      <c r="A2021" s="49">
        <v>2970001189</v>
      </c>
      <c r="B2021" s="49" t="s">
        <v>567</v>
      </c>
      <c r="C2021" s="49" t="s">
        <v>1668</v>
      </c>
      <c r="D2021" s="49" t="s">
        <v>16852</v>
      </c>
      <c r="E2021" s="49" t="s">
        <v>1649</v>
      </c>
      <c r="F2021" s="49">
        <v>181</v>
      </c>
      <c r="G2021" s="49">
        <v>118</v>
      </c>
      <c r="H2021" s="49">
        <f t="shared" si="31"/>
        <v>299</v>
      </c>
    </row>
    <row r="2022" spans="1:8" ht="20.100000000000001" customHeight="1" x14ac:dyDescent="0.25">
      <c r="A2022" s="49">
        <v>2970001190</v>
      </c>
      <c r="B2022" s="49" t="s">
        <v>568</v>
      </c>
      <c r="C2022" s="49" t="s">
        <v>1668</v>
      </c>
      <c r="D2022" s="49" t="s">
        <v>16852</v>
      </c>
      <c r="E2022" s="49" t="s">
        <v>1649</v>
      </c>
      <c r="F2022" s="49">
        <v>95</v>
      </c>
      <c r="G2022" s="49">
        <v>60</v>
      </c>
      <c r="H2022" s="49">
        <f t="shared" si="31"/>
        <v>155</v>
      </c>
    </row>
    <row r="2023" spans="1:8" ht="20.100000000000001" customHeight="1" x14ac:dyDescent="0.25">
      <c r="A2023" s="49">
        <v>2970001191</v>
      </c>
      <c r="B2023" s="49" t="s">
        <v>11481</v>
      </c>
      <c r="C2023" s="49" t="s">
        <v>1668</v>
      </c>
      <c r="D2023" s="49" t="s">
        <v>16852</v>
      </c>
      <c r="E2023" s="49" t="s">
        <v>1649</v>
      </c>
      <c r="F2023" s="49">
        <v>340</v>
      </c>
      <c r="G2023" s="49">
        <v>0</v>
      </c>
      <c r="H2023" s="49">
        <f t="shared" si="31"/>
        <v>340</v>
      </c>
    </row>
    <row r="2024" spans="1:8" ht="20.100000000000001" customHeight="1" x14ac:dyDescent="0.25">
      <c r="A2024" s="49">
        <v>2970001192</v>
      </c>
      <c r="B2024" s="49" t="s">
        <v>11482</v>
      </c>
      <c r="C2024" s="49" t="s">
        <v>1668</v>
      </c>
      <c r="D2024" s="49" t="s">
        <v>16852</v>
      </c>
      <c r="E2024" s="49" t="s">
        <v>1649</v>
      </c>
      <c r="F2024" s="49">
        <v>670</v>
      </c>
      <c r="G2024" s="49">
        <v>0</v>
      </c>
      <c r="H2024" s="49">
        <f t="shared" si="31"/>
        <v>670</v>
      </c>
    </row>
    <row r="2025" spans="1:8" ht="20.100000000000001" customHeight="1" x14ac:dyDescent="0.25">
      <c r="A2025" s="49">
        <v>2970001193</v>
      </c>
      <c r="B2025" s="49" t="s">
        <v>11483</v>
      </c>
      <c r="C2025" s="49" t="s">
        <v>1668</v>
      </c>
      <c r="D2025" s="49" t="s">
        <v>16852</v>
      </c>
      <c r="E2025" s="49" t="s">
        <v>1649</v>
      </c>
      <c r="F2025" s="49">
        <v>740</v>
      </c>
      <c r="G2025" s="49">
        <v>70</v>
      </c>
      <c r="H2025" s="49">
        <f t="shared" si="31"/>
        <v>810</v>
      </c>
    </row>
    <row r="2026" spans="1:8" ht="20.100000000000001" customHeight="1" x14ac:dyDescent="0.25">
      <c r="A2026" s="49">
        <v>2970001194</v>
      </c>
      <c r="B2026" s="49" t="s">
        <v>11484</v>
      </c>
      <c r="C2026" s="49" t="s">
        <v>1668</v>
      </c>
      <c r="D2026" s="49" t="s">
        <v>16852</v>
      </c>
      <c r="E2026" s="49" t="s">
        <v>1649</v>
      </c>
      <c r="F2026" s="49">
        <v>480</v>
      </c>
      <c r="G2026" s="49">
        <v>40</v>
      </c>
      <c r="H2026" s="49">
        <f t="shared" si="31"/>
        <v>520</v>
      </c>
    </row>
    <row r="2027" spans="1:8" ht="20.100000000000001" customHeight="1" x14ac:dyDescent="0.25">
      <c r="A2027" s="49">
        <v>2970001195</v>
      </c>
      <c r="B2027" s="49" t="s">
        <v>11485</v>
      </c>
      <c r="C2027" s="49" t="s">
        <v>1668</v>
      </c>
      <c r="D2027" s="49" t="s">
        <v>16852</v>
      </c>
      <c r="E2027" s="49" t="s">
        <v>1649</v>
      </c>
      <c r="F2027" s="49">
        <v>450</v>
      </c>
      <c r="G2027" s="49">
        <v>30</v>
      </c>
      <c r="H2027" s="49">
        <f t="shared" si="31"/>
        <v>480</v>
      </c>
    </row>
    <row r="2028" spans="1:8" ht="20.100000000000001" customHeight="1" x14ac:dyDescent="0.25">
      <c r="A2028" s="49">
        <v>2970001196</v>
      </c>
      <c r="B2028" s="49" t="s">
        <v>11486</v>
      </c>
      <c r="C2028" s="49" t="s">
        <v>1668</v>
      </c>
      <c r="D2028" s="49" t="s">
        <v>16852</v>
      </c>
      <c r="E2028" s="49" t="s">
        <v>1649</v>
      </c>
      <c r="F2028" s="49">
        <v>590</v>
      </c>
      <c r="G2028" s="49">
        <v>40</v>
      </c>
      <c r="H2028" s="49">
        <f t="shared" si="31"/>
        <v>630</v>
      </c>
    </row>
    <row r="2029" spans="1:8" ht="20.100000000000001" customHeight="1" x14ac:dyDescent="0.25">
      <c r="A2029" s="49">
        <v>2970001197</v>
      </c>
      <c r="B2029" s="49" t="s">
        <v>11487</v>
      </c>
      <c r="C2029" s="49" t="s">
        <v>1668</v>
      </c>
      <c r="D2029" s="49" t="s">
        <v>16852</v>
      </c>
      <c r="E2029" s="49" t="s">
        <v>1649</v>
      </c>
      <c r="F2029" s="49">
        <v>570</v>
      </c>
      <c r="G2029" s="49">
        <v>360</v>
      </c>
      <c r="H2029" s="49">
        <f t="shared" si="31"/>
        <v>930</v>
      </c>
    </row>
    <row r="2030" spans="1:8" ht="20.100000000000001" customHeight="1" x14ac:dyDescent="0.25">
      <c r="A2030" s="49">
        <v>2970001198</v>
      </c>
      <c r="B2030" s="49" t="s">
        <v>11488</v>
      </c>
      <c r="C2030" s="49" t="s">
        <v>1668</v>
      </c>
      <c r="D2030" s="49" t="s">
        <v>16852</v>
      </c>
      <c r="E2030" s="49" t="s">
        <v>1649</v>
      </c>
      <c r="F2030" s="49">
        <v>2240</v>
      </c>
      <c r="G2030" s="49">
        <v>1330</v>
      </c>
      <c r="H2030" s="49">
        <f t="shared" si="31"/>
        <v>3570</v>
      </c>
    </row>
    <row r="2031" spans="1:8" ht="20.100000000000001" customHeight="1" x14ac:dyDescent="0.25">
      <c r="A2031" s="49">
        <v>2970001199</v>
      </c>
      <c r="B2031" s="49" t="s">
        <v>11489</v>
      </c>
      <c r="C2031" s="49" t="s">
        <v>1668</v>
      </c>
      <c r="D2031" s="49" t="s">
        <v>16852</v>
      </c>
      <c r="E2031" s="49" t="s">
        <v>1649</v>
      </c>
      <c r="F2031" s="49">
        <v>2260</v>
      </c>
      <c r="G2031" s="49">
        <v>1520</v>
      </c>
      <c r="H2031" s="49">
        <f t="shared" si="31"/>
        <v>3780</v>
      </c>
    </row>
    <row r="2032" spans="1:8" ht="20.100000000000001" customHeight="1" x14ac:dyDescent="0.25">
      <c r="A2032" s="49">
        <v>2970001200</v>
      </c>
      <c r="B2032" s="49" t="s">
        <v>11490</v>
      </c>
      <c r="C2032" s="49" t="s">
        <v>1668</v>
      </c>
      <c r="D2032" s="49" t="s">
        <v>16852</v>
      </c>
      <c r="E2032" s="49" t="s">
        <v>1649</v>
      </c>
      <c r="F2032" s="49">
        <v>1280</v>
      </c>
      <c r="G2032" s="49">
        <v>660</v>
      </c>
      <c r="H2032" s="49">
        <f t="shared" si="31"/>
        <v>1940</v>
      </c>
    </row>
    <row r="2033" spans="1:8" ht="20.100000000000001" customHeight="1" x14ac:dyDescent="0.25">
      <c r="A2033" s="49">
        <v>2970001201</v>
      </c>
      <c r="B2033" s="49" t="s">
        <v>11491</v>
      </c>
      <c r="C2033" s="49" t="s">
        <v>1668</v>
      </c>
      <c r="D2033" s="49" t="s">
        <v>16852</v>
      </c>
      <c r="E2033" s="49" t="s">
        <v>1649</v>
      </c>
      <c r="F2033" s="49">
        <v>120</v>
      </c>
      <c r="G2033" s="49">
        <v>130</v>
      </c>
      <c r="H2033" s="49">
        <f t="shared" si="31"/>
        <v>250</v>
      </c>
    </row>
    <row r="2034" spans="1:8" ht="20.100000000000001" customHeight="1" x14ac:dyDescent="0.25">
      <c r="A2034" s="49">
        <v>2970001202</v>
      </c>
      <c r="B2034" s="49" t="s">
        <v>11492</v>
      </c>
      <c r="C2034" s="49" t="s">
        <v>1668</v>
      </c>
      <c r="D2034" s="49" t="s">
        <v>16852</v>
      </c>
      <c r="E2034" s="49" t="s">
        <v>1649</v>
      </c>
      <c r="F2034" s="49">
        <v>120</v>
      </c>
      <c r="G2034" s="49">
        <v>10</v>
      </c>
      <c r="H2034" s="49">
        <f t="shared" si="31"/>
        <v>130</v>
      </c>
    </row>
    <row r="2035" spans="1:8" ht="20.100000000000001" customHeight="1" x14ac:dyDescent="0.25">
      <c r="A2035" s="49">
        <v>2970001203</v>
      </c>
      <c r="B2035" s="49" t="s">
        <v>11493</v>
      </c>
      <c r="C2035" s="49" t="s">
        <v>1668</v>
      </c>
      <c r="D2035" s="49" t="s">
        <v>16852</v>
      </c>
      <c r="E2035" s="49" t="s">
        <v>1649</v>
      </c>
      <c r="F2035" s="49">
        <v>15</v>
      </c>
      <c r="G2035" s="49">
        <v>0</v>
      </c>
      <c r="H2035" s="49">
        <f t="shared" si="31"/>
        <v>15</v>
      </c>
    </row>
    <row r="2036" spans="1:8" ht="20.100000000000001" customHeight="1" x14ac:dyDescent="0.25">
      <c r="A2036" s="49">
        <v>2970001207</v>
      </c>
      <c r="B2036" s="49" t="s">
        <v>11494</v>
      </c>
      <c r="C2036" s="49" t="s">
        <v>1668</v>
      </c>
      <c r="D2036" s="49" t="s">
        <v>16852</v>
      </c>
      <c r="E2036" s="49" t="s">
        <v>1649</v>
      </c>
      <c r="F2036" s="49">
        <v>390</v>
      </c>
      <c r="G2036" s="49">
        <v>10</v>
      </c>
      <c r="H2036" s="49">
        <f t="shared" si="31"/>
        <v>400</v>
      </c>
    </row>
    <row r="2037" spans="1:8" ht="20.100000000000001" customHeight="1" x14ac:dyDescent="0.25">
      <c r="A2037" s="49">
        <v>2970001208</v>
      </c>
      <c r="B2037" s="49" t="s">
        <v>11495</v>
      </c>
      <c r="C2037" s="49" t="s">
        <v>1668</v>
      </c>
      <c r="D2037" s="49" t="s">
        <v>16852</v>
      </c>
      <c r="E2037" s="49" t="s">
        <v>1649</v>
      </c>
      <c r="F2037" s="49">
        <v>0</v>
      </c>
      <c r="G2037" s="49">
        <v>30</v>
      </c>
      <c r="H2037" s="49">
        <f t="shared" si="31"/>
        <v>30</v>
      </c>
    </row>
    <row r="2038" spans="1:8" ht="20.100000000000001" customHeight="1" x14ac:dyDescent="0.25">
      <c r="A2038" s="49">
        <v>2970001209</v>
      </c>
      <c r="B2038" s="49" t="s">
        <v>11496</v>
      </c>
      <c r="C2038" s="49" t="s">
        <v>1668</v>
      </c>
      <c r="D2038" s="49" t="s">
        <v>16852</v>
      </c>
      <c r="E2038" s="49" t="s">
        <v>1649</v>
      </c>
      <c r="F2038" s="49">
        <v>90</v>
      </c>
      <c r="G2038" s="49">
        <v>0</v>
      </c>
      <c r="H2038" s="49">
        <f t="shared" si="31"/>
        <v>90</v>
      </c>
    </row>
    <row r="2039" spans="1:8" ht="20.100000000000001" customHeight="1" x14ac:dyDescent="0.25">
      <c r="A2039" s="49">
        <v>2970001210</v>
      </c>
      <c r="B2039" s="49" t="s">
        <v>11497</v>
      </c>
      <c r="C2039" s="49" t="s">
        <v>1668</v>
      </c>
      <c r="D2039" s="49" t="s">
        <v>16852</v>
      </c>
      <c r="E2039" s="49" t="s">
        <v>1649</v>
      </c>
      <c r="F2039" s="49">
        <v>160</v>
      </c>
      <c r="G2039" s="49">
        <v>0</v>
      </c>
      <c r="H2039" s="49">
        <f t="shared" si="31"/>
        <v>160</v>
      </c>
    </row>
    <row r="2040" spans="1:8" ht="20.100000000000001" customHeight="1" x14ac:dyDescent="0.25">
      <c r="A2040" s="49">
        <v>2970001211</v>
      </c>
      <c r="B2040" s="49" t="s">
        <v>11498</v>
      </c>
      <c r="C2040" s="49" t="s">
        <v>1668</v>
      </c>
      <c r="D2040" s="49" t="s">
        <v>16852</v>
      </c>
      <c r="E2040" s="49" t="s">
        <v>1649</v>
      </c>
      <c r="F2040" s="49">
        <v>200</v>
      </c>
      <c r="G2040" s="49">
        <v>0</v>
      </c>
      <c r="H2040" s="49">
        <f t="shared" si="31"/>
        <v>200</v>
      </c>
    </row>
    <row r="2041" spans="1:8" ht="20.100000000000001" customHeight="1" x14ac:dyDescent="0.25">
      <c r="A2041" s="49">
        <v>2970001212</v>
      </c>
      <c r="B2041" s="49" t="s">
        <v>11499</v>
      </c>
      <c r="C2041" s="49" t="s">
        <v>1668</v>
      </c>
      <c r="D2041" s="49" t="s">
        <v>16852</v>
      </c>
      <c r="E2041" s="49" t="s">
        <v>1649</v>
      </c>
      <c r="F2041" s="49">
        <v>100</v>
      </c>
      <c r="G2041" s="49">
        <v>0</v>
      </c>
      <c r="H2041" s="49">
        <f t="shared" si="31"/>
        <v>100</v>
      </c>
    </row>
    <row r="2042" spans="1:8" ht="20.100000000000001" customHeight="1" x14ac:dyDescent="0.25">
      <c r="A2042" s="49">
        <v>2970001213</v>
      </c>
      <c r="B2042" s="49" t="s">
        <v>11500</v>
      </c>
      <c r="C2042" s="49" t="s">
        <v>1668</v>
      </c>
      <c r="D2042" s="49" t="s">
        <v>16852</v>
      </c>
      <c r="E2042" s="49" t="s">
        <v>1649</v>
      </c>
      <c r="F2042" s="49">
        <v>60</v>
      </c>
      <c r="G2042" s="49">
        <v>60</v>
      </c>
      <c r="H2042" s="49">
        <f t="shared" si="31"/>
        <v>120</v>
      </c>
    </row>
    <row r="2043" spans="1:8" ht="20.100000000000001" customHeight="1" x14ac:dyDescent="0.25">
      <c r="A2043" s="49">
        <v>2970001214</v>
      </c>
      <c r="B2043" s="49" t="s">
        <v>11501</v>
      </c>
      <c r="C2043" s="49" t="s">
        <v>1668</v>
      </c>
      <c r="D2043" s="49" t="s">
        <v>16852</v>
      </c>
      <c r="E2043" s="49" t="s">
        <v>1649</v>
      </c>
      <c r="F2043" s="49">
        <v>70</v>
      </c>
      <c r="G2043" s="49">
        <v>20</v>
      </c>
      <c r="H2043" s="49">
        <f t="shared" si="31"/>
        <v>90</v>
      </c>
    </row>
    <row r="2044" spans="1:8" ht="20.100000000000001" customHeight="1" x14ac:dyDescent="0.25">
      <c r="A2044" s="49">
        <v>2970001215</v>
      </c>
      <c r="B2044" s="49" t="s">
        <v>11502</v>
      </c>
      <c r="C2044" s="49" t="s">
        <v>1668</v>
      </c>
      <c r="D2044" s="49" t="s">
        <v>16852</v>
      </c>
      <c r="E2044" s="49" t="s">
        <v>1649</v>
      </c>
      <c r="F2044" s="49">
        <v>20</v>
      </c>
      <c r="G2044" s="49">
        <v>0</v>
      </c>
      <c r="H2044" s="49">
        <f t="shared" si="31"/>
        <v>20</v>
      </c>
    </row>
    <row r="2045" spans="1:8" ht="20.100000000000001" customHeight="1" x14ac:dyDescent="0.25">
      <c r="A2045" s="49">
        <v>2970001216</v>
      </c>
      <c r="B2045" s="49" t="s">
        <v>11503</v>
      </c>
      <c r="C2045" s="49" t="s">
        <v>1668</v>
      </c>
      <c r="D2045" s="49" t="s">
        <v>16852</v>
      </c>
      <c r="E2045" s="49" t="s">
        <v>1649</v>
      </c>
      <c r="F2045" s="49">
        <v>10</v>
      </c>
      <c r="G2045" s="49">
        <v>0</v>
      </c>
      <c r="H2045" s="49">
        <f t="shared" si="31"/>
        <v>10</v>
      </c>
    </row>
    <row r="2046" spans="1:8" ht="20.100000000000001" customHeight="1" x14ac:dyDescent="0.25">
      <c r="A2046" s="49">
        <v>2970001217</v>
      </c>
      <c r="B2046" s="49" t="s">
        <v>11504</v>
      </c>
      <c r="C2046" s="49" t="s">
        <v>1668</v>
      </c>
      <c r="D2046" s="49" t="s">
        <v>16852</v>
      </c>
      <c r="E2046" s="49" t="s">
        <v>1649</v>
      </c>
      <c r="F2046" s="104">
        <v>6</v>
      </c>
      <c r="G2046" s="104">
        <v>6</v>
      </c>
      <c r="H2046" s="49">
        <f t="shared" si="31"/>
        <v>12</v>
      </c>
    </row>
    <row r="2047" spans="1:8" ht="20.100000000000001" customHeight="1" x14ac:dyDescent="0.25">
      <c r="A2047" s="49">
        <v>2970001222</v>
      </c>
      <c r="B2047" s="49" t="s">
        <v>11505</v>
      </c>
      <c r="C2047" s="49" t="s">
        <v>1668</v>
      </c>
      <c r="D2047" s="49" t="s">
        <v>16852</v>
      </c>
      <c r="E2047" s="49" t="s">
        <v>1649</v>
      </c>
      <c r="F2047" s="49">
        <v>167</v>
      </c>
      <c r="G2047" s="49">
        <v>20</v>
      </c>
      <c r="H2047" s="49">
        <f t="shared" si="31"/>
        <v>187</v>
      </c>
    </row>
    <row r="2048" spans="1:8" ht="20.100000000000001" customHeight="1" x14ac:dyDescent="0.25">
      <c r="A2048" s="49">
        <v>2970001223</v>
      </c>
      <c r="B2048" s="49" t="s">
        <v>11506</v>
      </c>
      <c r="C2048" s="49" t="s">
        <v>1668</v>
      </c>
      <c r="D2048" s="49" t="s">
        <v>16852</v>
      </c>
      <c r="E2048" s="49" t="s">
        <v>1649</v>
      </c>
      <c r="F2048" s="49">
        <v>374</v>
      </c>
      <c r="G2048" s="49">
        <v>62</v>
      </c>
      <c r="H2048" s="49">
        <f t="shared" si="31"/>
        <v>436</v>
      </c>
    </row>
    <row r="2049" spans="1:8" ht="20.100000000000001" customHeight="1" x14ac:dyDescent="0.25">
      <c r="A2049" s="49">
        <v>2970001224</v>
      </c>
      <c r="B2049" s="49" t="s">
        <v>11507</v>
      </c>
      <c r="C2049" s="49" t="s">
        <v>1668</v>
      </c>
      <c r="D2049" s="49" t="s">
        <v>16852</v>
      </c>
      <c r="E2049" s="49" t="s">
        <v>1649</v>
      </c>
      <c r="F2049" s="49">
        <v>134</v>
      </c>
      <c r="G2049" s="49">
        <v>20</v>
      </c>
      <c r="H2049" s="49">
        <f t="shared" si="31"/>
        <v>154</v>
      </c>
    </row>
    <row r="2050" spans="1:8" ht="20.100000000000001" customHeight="1" x14ac:dyDescent="0.25">
      <c r="A2050" s="49">
        <v>2970001225</v>
      </c>
      <c r="B2050" s="49" t="s">
        <v>11508</v>
      </c>
      <c r="C2050" s="49" t="s">
        <v>1668</v>
      </c>
      <c r="D2050" s="49" t="s">
        <v>16852</v>
      </c>
      <c r="E2050" s="49" t="s">
        <v>1649</v>
      </c>
      <c r="F2050" s="49">
        <v>5</v>
      </c>
      <c r="G2050" s="49">
        <v>0</v>
      </c>
      <c r="H2050" s="49">
        <f t="shared" ref="H2050:H2113" si="32">F2050+G2050</f>
        <v>5</v>
      </c>
    </row>
    <row r="2051" spans="1:8" ht="20.100000000000001" customHeight="1" x14ac:dyDescent="0.25">
      <c r="A2051" s="49">
        <v>2970001228</v>
      </c>
      <c r="B2051" s="49" t="s">
        <v>11509</v>
      </c>
      <c r="C2051" s="49" t="s">
        <v>1668</v>
      </c>
      <c r="D2051" s="49" t="s">
        <v>16852</v>
      </c>
      <c r="E2051" s="49" t="s">
        <v>1649</v>
      </c>
      <c r="F2051" s="49">
        <v>68</v>
      </c>
      <c r="G2051" s="49">
        <v>0</v>
      </c>
      <c r="H2051" s="49">
        <f t="shared" si="32"/>
        <v>68</v>
      </c>
    </row>
    <row r="2052" spans="1:8" ht="20.100000000000001" customHeight="1" x14ac:dyDescent="0.25">
      <c r="A2052" s="49">
        <v>2970001229</v>
      </c>
      <c r="B2052" s="49" t="s">
        <v>11510</v>
      </c>
      <c r="C2052" s="49" t="s">
        <v>1668</v>
      </c>
      <c r="D2052" s="49" t="s">
        <v>16852</v>
      </c>
      <c r="E2052" s="49" t="s">
        <v>1649</v>
      </c>
      <c r="F2052" s="49">
        <v>50</v>
      </c>
      <c r="G2052" s="49">
        <v>0</v>
      </c>
      <c r="H2052" s="49">
        <f t="shared" si="32"/>
        <v>50</v>
      </c>
    </row>
    <row r="2053" spans="1:8" ht="20.100000000000001" customHeight="1" x14ac:dyDescent="0.25">
      <c r="A2053" s="49">
        <v>2970001230</v>
      </c>
      <c r="B2053" s="49" t="s">
        <v>11511</v>
      </c>
      <c r="C2053" s="49" t="s">
        <v>1668</v>
      </c>
      <c r="D2053" s="49" t="s">
        <v>16852</v>
      </c>
      <c r="E2053" s="49" t="s">
        <v>1649</v>
      </c>
      <c r="F2053" s="49">
        <v>116</v>
      </c>
      <c r="G2053" s="49">
        <v>0</v>
      </c>
      <c r="H2053" s="49">
        <f t="shared" si="32"/>
        <v>116</v>
      </c>
    </row>
    <row r="2054" spans="1:8" ht="20.100000000000001" customHeight="1" x14ac:dyDescent="0.25">
      <c r="A2054" s="49">
        <v>2970001231</v>
      </c>
      <c r="B2054" s="49" t="s">
        <v>11512</v>
      </c>
      <c r="C2054" s="49" t="s">
        <v>1668</v>
      </c>
      <c r="D2054" s="49" t="s">
        <v>16852</v>
      </c>
      <c r="E2054" s="49" t="s">
        <v>1649</v>
      </c>
      <c r="F2054" s="49">
        <v>518</v>
      </c>
      <c r="G2054" s="49">
        <v>84</v>
      </c>
      <c r="H2054" s="49">
        <f t="shared" si="32"/>
        <v>602</v>
      </c>
    </row>
    <row r="2055" spans="1:8" ht="20.100000000000001" customHeight="1" x14ac:dyDescent="0.25">
      <c r="A2055" s="49">
        <v>2970001232</v>
      </c>
      <c r="B2055" s="49" t="s">
        <v>11513</v>
      </c>
      <c r="C2055" s="49" t="s">
        <v>1668</v>
      </c>
      <c r="D2055" s="49" t="s">
        <v>16852</v>
      </c>
      <c r="E2055" s="49" t="s">
        <v>1649</v>
      </c>
      <c r="F2055" s="49">
        <v>75</v>
      </c>
      <c r="G2055" s="49">
        <v>0</v>
      </c>
      <c r="H2055" s="49">
        <f t="shared" si="32"/>
        <v>75</v>
      </c>
    </row>
    <row r="2056" spans="1:8" ht="20.100000000000001" customHeight="1" x14ac:dyDescent="0.25">
      <c r="A2056" s="49">
        <v>2970001236</v>
      </c>
      <c r="B2056" s="49" t="s">
        <v>569</v>
      </c>
      <c r="C2056" s="49" t="s">
        <v>1668</v>
      </c>
      <c r="D2056" s="49" t="s">
        <v>16852</v>
      </c>
      <c r="E2056" s="49" t="s">
        <v>1649</v>
      </c>
      <c r="F2056" s="49">
        <v>4</v>
      </c>
      <c r="G2056" s="49">
        <v>1</v>
      </c>
      <c r="H2056" s="49">
        <f t="shared" si="32"/>
        <v>5</v>
      </c>
    </row>
    <row r="2057" spans="1:8" ht="20.100000000000001" customHeight="1" x14ac:dyDescent="0.25">
      <c r="A2057" s="49">
        <v>2970001237</v>
      </c>
      <c r="B2057" s="49" t="s">
        <v>11514</v>
      </c>
      <c r="C2057" s="49" t="s">
        <v>1668</v>
      </c>
      <c r="D2057" s="49" t="s">
        <v>16851</v>
      </c>
      <c r="E2057" s="49" t="s">
        <v>16849</v>
      </c>
      <c r="F2057" s="49">
        <v>88</v>
      </c>
      <c r="G2057" s="49">
        <v>257</v>
      </c>
      <c r="H2057" s="49">
        <f t="shared" si="32"/>
        <v>345</v>
      </c>
    </row>
    <row r="2058" spans="1:8" ht="20.100000000000001" customHeight="1" x14ac:dyDescent="0.25">
      <c r="A2058" s="49">
        <v>2970001238</v>
      </c>
      <c r="B2058" s="49" t="s">
        <v>11515</v>
      </c>
      <c r="C2058" s="49" t="s">
        <v>1668</v>
      </c>
      <c r="D2058" s="49" t="s">
        <v>16852</v>
      </c>
      <c r="E2058" s="49" t="s">
        <v>1649</v>
      </c>
      <c r="F2058" s="49">
        <v>6088</v>
      </c>
      <c r="G2058" s="49">
        <v>960</v>
      </c>
      <c r="H2058" s="49">
        <f t="shared" si="32"/>
        <v>7048</v>
      </c>
    </row>
    <row r="2059" spans="1:8" ht="20.100000000000001" customHeight="1" x14ac:dyDescent="0.25">
      <c r="A2059" s="49">
        <v>2970001239</v>
      </c>
      <c r="B2059" s="49" t="s">
        <v>11516</v>
      </c>
      <c r="C2059" s="49" t="s">
        <v>1668</v>
      </c>
      <c r="D2059" s="49" t="s">
        <v>16852</v>
      </c>
      <c r="E2059" s="49" t="s">
        <v>1649</v>
      </c>
      <c r="F2059" s="49">
        <v>0</v>
      </c>
      <c r="G2059" s="49">
        <v>3</v>
      </c>
      <c r="H2059" s="49">
        <f t="shared" si="32"/>
        <v>3</v>
      </c>
    </row>
    <row r="2060" spans="1:8" ht="20.100000000000001" customHeight="1" x14ac:dyDescent="0.25">
      <c r="A2060" s="49">
        <v>2970001245</v>
      </c>
      <c r="B2060" s="49" t="s">
        <v>570</v>
      </c>
      <c r="C2060" s="49" t="s">
        <v>1668</v>
      </c>
      <c r="D2060" s="49" t="s">
        <v>16852</v>
      </c>
      <c r="E2060" s="49" t="s">
        <v>1649</v>
      </c>
      <c r="F2060" s="49">
        <v>0</v>
      </c>
      <c r="G2060" s="49">
        <v>940</v>
      </c>
      <c r="H2060" s="49">
        <f t="shared" si="32"/>
        <v>940</v>
      </c>
    </row>
    <row r="2061" spans="1:8" ht="20.100000000000001" customHeight="1" x14ac:dyDescent="0.25">
      <c r="A2061" s="49">
        <v>2970001246</v>
      </c>
      <c r="B2061" s="49" t="s">
        <v>571</v>
      </c>
      <c r="C2061" s="49" t="s">
        <v>1668</v>
      </c>
      <c r="D2061" s="49" t="s">
        <v>16852</v>
      </c>
      <c r="E2061" s="49" t="s">
        <v>1649</v>
      </c>
      <c r="F2061" s="49">
        <v>2164</v>
      </c>
      <c r="G2061" s="49">
        <v>680</v>
      </c>
      <c r="H2061" s="49">
        <f t="shared" si="32"/>
        <v>2844</v>
      </c>
    </row>
    <row r="2062" spans="1:8" ht="20.100000000000001" customHeight="1" x14ac:dyDescent="0.25">
      <c r="A2062" s="49">
        <v>2970001247</v>
      </c>
      <c r="B2062" s="49" t="s">
        <v>572</v>
      </c>
      <c r="C2062" s="49" t="s">
        <v>1668</v>
      </c>
      <c r="D2062" s="49" t="s">
        <v>16852</v>
      </c>
      <c r="E2062" s="49" t="s">
        <v>1649</v>
      </c>
      <c r="F2062" s="49">
        <v>1902</v>
      </c>
      <c r="G2062" s="49">
        <v>733</v>
      </c>
      <c r="H2062" s="49">
        <f t="shared" si="32"/>
        <v>2635</v>
      </c>
    </row>
    <row r="2063" spans="1:8" ht="20.100000000000001" customHeight="1" x14ac:dyDescent="0.25">
      <c r="A2063" s="49">
        <v>2970001248</v>
      </c>
      <c r="B2063" s="49" t="s">
        <v>11517</v>
      </c>
      <c r="C2063" s="49" t="s">
        <v>1668</v>
      </c>
      <c r="D2063" s="49" t="s">
        <v>16852</v>
      </c>
      <c r="E2063" s="49" t="s">
        <v>1649</v>
      </c>
      <c r="F2063" s="49">
        <v>48</v>
      </c>
      <c r="G2063" s="49">
        <v>228</v>
      </c>
      <c r="H2063" s="49">
        <f t="shared" si="32"/>
        <v>276</v>
      </c>
    </row>
    <row r="2064" spans="1:8" ht="20.100000000000001" customHeight="1" x14ac:dyDescent="0.25">
      <c r="A2064" s="49">
        <v>2970001249</v>
      </c>
      <c r="B2064" s="49" t="s">
        <v>11518</v>
      </c>
      <c r="C2064" s="49" t="s">
        <v>1668</v>
      </c>
      <c r="D2064" s="49" t="s">
        <v>16852</v>
      </c>
      <c r="E2064" s="49" t="s">
        <v>1649</v>
      </c>
      <c r="F2064" s="49">
        <v>4412</v>
      </c>
      <c r="G2064" s="49">
        <v>1898</v>
      </c>
      <c r="H2064" s="49">
        <f t="shared" si="32"/>
        <v>6310</v>
      </c>
    </row>
    <row r="2065" spans="1:8" ht="20.100000000000001" customHeight="1" x14ac:dyDescent="0.25">
      <c r="A2065" s="49">
        <v>2970001252</v>
      </c>
      <c r="B2065" s="49" t="s">
        <v>573</v>
      </c>
      <c r="C2065" s="49" t="s">
        <v>1668</v>
      </c>
      <c r="D2065" s="49" t="s">
        <v>16852</v>
      </c>
      <c r="E2065" s="49" t="s">
        <v>1649</v>
      </c>
      <c r="F2065" s="49">
        <v>2592</v>
      </c>
      <c r="G2065" s="49">
        <v>3018</v>
      </c>
      <c r="H2065" s="49">
        <f t="shared" si="32"/>
        <v>5610</v>
      </c>
    </row>
    <row r="2066" spans="1:8" ht="20.100000000000001" customHeight="1" x14ac:dyDescent="0.25">
      <c r="A2066" s="49">
        <v>2970001253</v>
      </c>
      <c r="B2066" s="49" t="s">
        <v>11519</v>
      </c>
      <c r="C2066" s="49" t="s">
        <v>1668</v>
      </c>
      <c r="D2066" s="49" t="s">
        <v>16852</v>
      </c>
      <c r="E2066" s="49" t="s">
        <v>1649</v>
      </c>
      <c r="F2066" s="49">
        <v>150</v>
      </c>
      <c r="G2066" s="49">
        <v>600</v>
      </c>
      <c r="H2066" s="49">
        <f t="shared" si="32"/>
        <v>750</v>
      </c>
    </row>
    <row r="2067" spans="1:8" ht="20.100000000000001" customHeight="1" x14ac:dyDescent="0.25">
      <c r="A2067" s="49">
        <v>2970001254</v>
      </c>
      <c r="B2067" s="49" t="s">
        <v>11520</v>
      </c>
      <c r="C2067" s="49" t="s">
        <v>1668</v>
      </c>
      <c r="D2067" s="49" t="s">
        <v>16852</v>
      </c>
      <c r="E2067" s="49" t="s">
        <v>1649</v>
      </c>
      <c r="F2067" s="49">
        <v>21650</v>
      </c>
      <c r="G2067" s="49">
        <v>2250</v>
      </c>
      <c r="H2067" s="49">
        <f t="shared" si="32"/>
        <v>23900</v>
      </c>
    </row>
    <row r="2068" spans="1:8" ht="20.100000000000001" customHeight="1" x14ac:dyDescent="0.25">
      <c r="A2068" s="49">
        <v>2970001255</v>
      </c>
      <c r="B2068" s="49" t="s">
        <v>11521</v>
      </c>
      <c r="C2068" s="49" t="s">
        <v>1668</v>
      </c>
      <c r="D2068" s="49" t="s">
        <v>16852</v>
      </c>
      <c r="E2068" s="49" t="s">
        <v>1649</v>
      </c>
      <c r="F2068" s="49">
        <v>1450</v>
      </c>
      <c r="G2068" s="49">
        <v>350</v>
      </c>
      <c r="H2068" s="49">
        <f t="shared" si="32"/>
        <v>1800</v>
      </c>
    </row>
    <row r="2069" spans="1:8" ht="20.100000000000001" customHeight="1" x14ac:dyDescent="0.25">
      <c r="A2069" s="49">
        <v>2970001256</v>
      </c>
      <c r="B2069" s="49" t="s">
        <v>11522</v>
      </c>
      <c r="C2069" s="49" t="s">
        <v>1668</v>
      </c>
      <c r="D2069" s="49" t="s">
        <v>16852</v>
      </c>
      <c r="E2069" s="49" t="s">
        <v>1649</v>
      </c>
      <c r="F2069" s="49">
        <v>13950</v>
      </c>
      <c r="G2069" s="49">
        <v>4525</v>
      </c>
      <c r="H2069" s="49">
        <f t="shared" si="32"/>
        <v>18475</v>
      </c>
    </row>
    <row r="2070" spans="1:8" ht="20.100000000000001" customHeight="1" x14ac:dyDescent="0.25">
      <c r="A2070" s="49">
        <v>2970001257</v>
      </c>
      <c r="B2070" s="49" t="s">
        <v>11523</v>
      </c>
      <c r="C2070" s="49" t="s">
        <v>1668</v>
      </c>
      <c r="D2070" s="49" t="s">
        <v>16852</v>
      </c>
      <c r="E2070" s="49" t="s">
        <v>1649</v>
      </c>
      <c r="F2070" s="49">
        <v>3640</v>
      </c>
      <c r="G2070" s="49">
        <v>1155</v>
      </c>
      <c r="H2070" s="49">
        <f t="shared" si="32"/>
        <v>4795</v>
      </c>
    </row>
    <row r="2071" spans="1:8" ht="20.100000000000001" customHeight="1" x14ac:dyDescent="0.25">
      <c r="A2071" s="49">
        <v>2970001258</v>
      </c>
      <c r="B2071" s="49" t="s">
        <v>11524</v>
      </c>
      <c r="C2071" s="49" t="s">
        <v>1668</v>
      </c>
      <c r="D2071" s="49" t="s">
        <v>16852</v>
      </c>
      <c r="E2071" s="49" t="s">
        <v>1649</v>
      </c>
      <c r="F2071" s="49">
        <v>2275</v>
      </c>
      <c r="G2071" s="49">
        <v>910</v>
      </c>
      <c r="H2071" s="49">
        <f t="shared" si="32"/>
        <v>3185</v>
      </c>
    </row>
    <row r="2072" spans="1:8" ht="20.100000000000001" customHeight="1" x14ac:dyDescent="0.25">
      <c r="A2072" s="49">
        <v>2970001259</v>
      </c>
      <c r="B2072" s="49" t="s">
        <v>11525</v>
      </c>
      <c r="C2072" s="49" t="s">
        <v>1668</v>
      </c>
      <c r="D2072" s="49" t="s">
        <v>16852</v>
      </c>
      <c r="E2072" s="49" t="s">
        <v>1649</v>
      </c>
      <c r="F2072" s="49">
        <v>4585</v>
      </c>
      <c r="G2072" s="49">
        <v>2590</v>
      </c>
      <c r="H2072" s="49">
        <f t="shared" si="32"/>
        <v>7175</v>
      </c>
    </row>
    <row r="2073" spans="1:8" ht="20.100000000000001" customHeight="1" x14ac:dyDescent="0.25">
      <c r="A2073" s="49">
        <v>2970001263</v>
      </c>
      <c r="B2073" s="49" t="s">
        <v>11526</v>
      </c>
      <c r="C2073" s="49" t="s">
        <v>1668</v>
      </c>
      <c r="D2073" s="49" t="s">
        <v>16852</v>
      </c>
      <c r="E2073" s="49" t="s">
        <v>1649</v>
      </c>
      <c r="F2073" s="49">
        <v>2389</v>
      </c>
      <c r="G2073" s="49">
        <v>1437</v>
      </c>
      <c r="H2073" s="49">
        <f t="shared" si="32"/>
        <v>3826</v>
      </c>
    </row>
    <row r="2074" spans="1:8" ht="20.100000000000001" customHeight="1" x14ac:dyDescent="0.25">
      <c r="A2074" s="49">
        <v>2970001264</v>
      </c>
      <c r="B2074" s="49" t="s">
        <v>11527</v>
      </c>
      <c r="C2074" s="49" t="s">
        <v>1668</v>
      </c>
      <c r="D2074" s="49" t="s">
        <v>16852</v>
      </c>
      <c r="E2074" s="49" t="s">
        <v>1649</v>
      </c>
      <c r="F2074" s="49">
        <v>1620</v>
      </c>
      <c r="G2074" s="49">
        <v>468</v>
      </c>
      <c r="H2074" s="49">
        <f t="shared" si="32"/>
        <v>2088</v>
      </c>
    </row>
    <row r="2075" spans="1:8" ht="20.100000000000001" customHeight="1" x14ac:dyDescent="0.25">
      <c r="A2075" s="49">
        <v>2970001265</v>
      </c>
      <c r="B2075" s="49" t="s">
        <v>11528</v>
      </c>
      <c r="C2075" s="49" t="s">
        <v>1668</v>
      </c>
      <c r="D2075" s="49" t="s">
        <v>16852</v>
      </c>
      <c r="E2075" s="49" t="s">
        <v>1649</v>
      </c>
      <c r="F2075" s="49">
        <v>1775.0039999999999</v>
      </c>
      <c r="G2075" s="49">
        <v>1056</v>
      </c>
      <c r="H2075" s="49">
        <f t="shared" si="32"/>
        <v>2831.0039999999999</v>
      </c>
    </row>
    <row r="2076" spans="1:8" ht="20.100000000000001" customHeight="1" x14ac:dyDescent="0.25">
      <c r="A2076" s="49">
        <v>2970001266</v>
      </c>
      <c r="B2076" s="49" t="s">
        <v>11529</v>
      </c>
      <c r="C2076" s="49" t="s">
        <v>1668</v>
      </c>
      <c r="D2076" s="49" t="s">
        <v>16852</v>
      </c>
      <c r="E2076" s="49" t="s">
        <v>1649</v>
      </c>
      <c r="F2076" s="49">
        <v>348</v>
      </c>
      <c r="G2076" s="49">
        <v>12</v>
      </c>
      <c r="H2076" s="49">
        <f t="shared" si="32"/>
        <v>360</v>
      </c>
    </row>
    <row r="2077" spans="1:8" ht="20.100000000000001" customHeight="1" x14ac:dyDescent="0.25">
      <c r="A2077" s="49">
        <v>2970001267</v>
      </c>
      <c r="B2077" s="49" t="s">
        <v>11530</v>
      </c>
      <c r="C2077" s="49" t="s">
        <v>1668</v>
      </c>
      <c r="D2077" s="49" t="s">
        <v>16852</v>
      </c>
      <c r="E2077" s="49" t="s">
        <v>1649</v>
      </c>
      <c r="F2077" s="49">
        <v>84</v>
      </c>
      <c r="G2077" s="49">
        <v>94</v>
      </c>
      <c r="H2077" s="49">
        <f t="shared" si="32"/>
        <v>178</v>
      </c>
    </row>
    <row r="2078" spans="1:8" ht="20.100000000000001" customHeight="1" x14ac:dyDescent="0.25">
      <c r="A2078" s="49">
        <v>2970001268</v>
      </c>
      <c r="B2078" s="49" t="s">
        <v>11531</v>
      </c>
      <c r="C2078" s="49" t="s">
        <v>1668</v>
      </c>
      <c r="D2078" s="49" t="s">
        <v>16852</v>
      </c>
      <c r="E2078" s="49" t="s">
        <v>1649</v>
      </c>
      <c r="F2078" s="49">
        <v>345</v>
      </c>
      <c r="G2078" s="49">
        <v>350</v>
      </c>
      <c r="H2078" s="49">
        <f t="shared" si="32"/>
        <v>695</v>
      </c>
    </row>
    <row r="2079" spans="1:8" ht="20.100000000000001" customHeight="1" x14ac:dyDescent="0.25">
      <c r="A2079" s="49">
        <v>2970001269</v>
      </c>
      <c r="B2079" s="49" t="s">
        <v>11532</v>
      </c>
      <c r="C2079" s="49" t="s">
        <v>1668</v>
      </c>
      <c r="D2079" s="49" t="s">
        <v>16852</v>
      </c>
      <c r="E2079" s="49" t="s">
        <v>1649</v>
      </c>
      <c r="F2079" s="49">
        <v>319</v>
      </c>
      <c r="G2079" s="49">
        <v>188</v>
      </c>
      <c r="H2079" s="49">
        <f t="shared" si="32"/>
        <v>507</v>
      </c>
    </row>
    <row r="2080" spans="1:8" ht="20.100000000000001" customHeight="1" x14ac:dyDescent="0.25">
      <c r="A2080" s="49">
        <v>2970001270</v>
      </c>
      <c r="B2080" s="49" t="s">
        <v>11533</v>
      </c>
      <c r="C2080" s="49" t="s">
        <v>1668</v>
      </c>
      <c r="D2080" s="49" t="s">
        <v>16852</v>
      </c>
      <c r="E2080" s="49" t="s">
        <v>1649</v>
      </c>
      <c r="F2080" s="49">
        <v>2125</v>
      </c>
      <c r="G2080" s="49">
        <v>1485</v>
      </c>
      <c r="H2080" s="49">
        <f t="shared" si="32"/>
        <v>3610</v>
      </c>
    </row>
    <row r="2081" spans="1:8" ht="20.100000000000001" customHeight="1" x14ac:dyDescent="0.25">
      <c r="A2081" s="49">
        <v>2970001272</v>
      </c>
      <c r="B2081" s="49" t="s">
        <v>11534</v>
      </c>
      <c r="C2081" s="49" t="s">
        <v>1668</v>
      </c>
      <c r="D2081" s="49" t="s">
        <v>16852</v>
      </c>
      <c r="E2081" s="49" t="s">
        <v>1649</v>
      </c>
      <c r="F2081" s="49">
        <v>1050</v>
      </c>
      <c r="G2081" s="49">
        <v>280</v>
      </c>
      <c r="H2081" s="49">
        <f t="shared" si="32"/>
        <v>1330</v>
      </c>
    </row>
    <row r="2082" spans="1:8" ht="20.100000000000001" customHeight="1" x14ac:dyDescent="0.25">
      <c r="A2082" s="49">
        <v>2970001273</v>
      </c>
      <c r="B2082" s="49" t="s">
        <v>11535</v>
      </c>
      <c r="C2082" s="49" t="s">
        <v>1668</v>
      </c>
      <c r="D2082" s="49" t="s">
        <v>16852</v>
      </c>
      <c r="E2082" s="49" t="s">
        <v>1649</v>
      </c>
      <c r="F2082" s="49">
        <v>0</v>
      </c>
      <c r="G2082" s="49">
        <v>358</v>
      </c>
      <c r="H2082" s="49">
        <f t="shared" si="32"/>
        <v>358</v>
      </c>
    </row>
    <row r="2083" spans="1:8" ht="20.100000000000001" customHeight="1" x14ac:dyDescent="0.25">
      <c r="A2083" s="49">
        <v>2970001274</v>
      </c>
      <c r="B2083" s="49" t="s">
        <v>574</v>
      </c>
      <c r="C2083" s="49" t="s">
        <v>1668</v>
      </c>
      <c r="D2083" s="49" t="s">
        <v>16852</v>
      </c>
      <c r="E2083" s="49" t="s">
        <v>1649</v>
      </c>
      <c r="F2083" s="104">
        <v>6</v>
      </c>
      <c r="G2083" s="104">
        <v>6</v>
      </c>
      <c r="H2083" s="49">
        <f t="shared" si="32"/>
        <v>12</v>
      </c>
    </row>
    <row r="2084" spans="1:8" ht="20.100000000000001" customHeight="1" x14ac:dyDescent="0.25">
      <c r="A2084" s="49">
        <v>2970001275</v>
      </c>
      <c r="B2084" s="49" t="s">
        <v>11536</v>
      </c>
      <c r="C2084" s="49" t="s">
        <v>1668</v>
      </c>
      <c r="D2084" s="49" t="s">
        <v>16852</v>
      </c>
      <c r="E2084" s="49" t="s">
        <v>1649</v>
      </c>
      <c r="F2084" s="49">
        <v>1040</v>
      </c>
      <c r="G2084" s="49">
        <v>320</v>
      </c>
      <c r="H2084" s="49">
        <f t="shared" si="32"/>
        <v>1360</v>
      </c>
    </row>
    <row r="2085" spans="1:8" ht="20.100000000000001" customHeight="1" x14ac:dyDescent="0.25">
      <c r="A2085" s="49">
        <v>2970001276</v>
      </c>
      <c r="B2085" s="49" t="s">
        <v>11537</v>
      </c>
      <c r="C2085" s="49" t="s">
        <v>1668</v>
      </c>
      <c r="D2085" s="49" t="s">
        <v>16852</v>
      </c>
      <c r="E2085" s="49" t="s">
        <v>1649</v>
      </c>
      <c r="F2085" s="49">
        <v>280</v>
      </c>
      <c r="G2085" s="49">
        <v>480</v>
      </c>
      <c r="H2085" s="49">
        <f t="shared" si="32"/>
        <v>760</v>
      </c>
    </row>
    <row r="2086" spans="1:8" ht="20.100000000000001" customHeight="1" x14ac:dyDescent="0.25">
      <c r="A2086" s="49">
        <v>2970001277</v>
      </c>
      <c r="B2086" s="49" t="s">
        <v>11538</v>
      </c>
      <c r="C2086" s="49" t="s">
        <v>1668</v>
      </c>
      <c r="D2086" s="49" t="s">
        <v>16852</v>
      </c>
      <c r="E2086" s="49" t="s">
        <v>1649</v>
      </c>
      <c r="F2086" s="49">
        <v>0</v>
      </c>
      <c r="G2086" s="49">
        <v>220</v>
      </c>
      <c r="H2086" s="49">
        <f t="shared" si="32"/>
        <v>220</v>
      </c>
    </row>
    <row r="2087" spans="1:8" ht="20.100000000000001" customHeight="1" x14ac:dyDescent="0.25">
      <c r="A2087" s="49">
        <v>2970001280</v>
      </c>
      <c r="B2087" s="49" t="s">
        <v>11539</v>
      </c>
      <c r="C2087" s="49" t="s">
        <v>1668</v>
      </c>
      <c r="D2087" s="49" t="s">
        <v>16852</v>
      </c>
      <c r="E2087" s="49" t="s">
        <v>1649</v>
      </c>
      <c r="F2087" s="49">
        <v>76</v>
      </c>
      <c r="G2087" s="49">
        <v>0</v>
      </c>
      <c r="H2087" s="49">
        <f t="shared" si="32"/>
        <v>76</v>
      </c>
    </row>
    <row r="2088" spans="1:8" ht="20.100000000000001" customHeight="1" x14ac:dyDescent="0.25">
      <c r="A2088" s="49">
        <v>2970001326</v>
      </c>
      <c r="B2088" s="49" t="s">
        <v>11540</v>
      </c>
      <c r="C2088" s="49" t="s">
        <v>1668</v>
      </c>
      <c r="D2088" s="49" t="s">
        <v>16852</v>
      </c>
      <c r="E2088" s="49" t="s">
        <v>1649</v>
      </c>
      <c r="F2088" s="49">
        <v>7</v>
      </c>
      <c r="G2088" s="49">
        <v>6</v>
      </c>
      <c r="H2088" s="49">
        <f t="shared" si="32"/>
        <v>13</v>
      </c>
    </row>
    <row r="2089" spans="1:8" ht="20.100000000000001" customHeight="1" x14ac:dyDescent="0.25">
      <c r="A2089" s="49">
        <v>2970001328</v>
      </c>
      <c r="B2089" s="49" t="s">
        <v>11541</v>
      </c>
      <c r="C2089" s="49" t="s">
        <v>1668</v>
      </c>
      <c r="D2089" s="49" t="s">
        <v>16852</v>
      </c>
      <c r="E2089" s="49" t="s">
        <v>1649</v>
      </c>
      <c r="F2089" s="49">
        <v>10</v>
      </c>
      <c r="G2089" s="49">
        <v>10</v>
      </c>
      <c r="H2089" s="49">
        <f t="shared" si="32"/>
        <v>20</v>
      </c>
    </row>
    <row r="2090" spans="1:8" ht="20.100000000000001" customHeight="1" x14ac:dyDescent="0.25">
      <c r="A2090" s="49">
        <v>2970001329</v>
      </c>
      <c r="B2090" s="49" t="s">
        <v>11542</v>
      </c>
      <c r="C2090" s="49" t="s">
        <v>1668</v>
      </c>
      <c r="D2090" s="49" t="s">
        <v>16852</v>
      </c>
      <c r="E2090" s="49" t="s">
        <v>1649</v>
      </c>
      <c r="F2090" s="104">
        <v>6</v>
      </c>
      <c r="G2090" s="104">
        <v>6</v>
      </c>
      <c r="H2090" s="49">
        <f t="shared" si="32"/>
        <v>12</v>
      </c>
    </row>
    <row r="2091" spans="1:8" ht="20.100000000000001" customHeight="1" x14ac:dyDescent="0.25">
      <c r="A2091" s="49">
        <v>2970001330</v>
      </c>
      <c r="B2091" s="49" t="s">
        <v>575</v>
      </c>
      <c r="C2091" s="49" t="s">
        <v>1668</v>
      </c>
      <c r="D2091" s="49" t="s">
        <v>16852</v>
      </c>
      <c r="E2091" s="49" t="s">
        <v>1649</v>
      </c>
      <c r="F2091" s="49">
        <v>25</v>
      </c>
      <c r="G2091" s="49">
        <v>0</v>
      </c>
      <c r="H2091" s="49">
        <f t="shared" si="32"/>
        <v>25</v>
      </c>
    </row>
    <row r="2092" spans="1:8" ht="20.100000000000001" customHeight="1" x14ac:dyDescent="0.25">
      <c r="A2092" s="49">
        <v>2970001331</v>
      </c>
      <c r="B2092" s="49" t="s">
        <v>576</v>
      </c>
      <c r="C2092" s="49" t="s">
        <v>1668</v>
      </c>
      <c r="D2092" s="49" t="s">
        <v>16852</v>
      </c>
      <c r="E2092" s="49" t="s">
        <v>1649</v>
      </c>
      <c r="F2092" s="49">
        <v>2</v>
      </c>
      <c r="G2092" s="49">
        <v>0</v>
      </c>
      <c r="H2092" s="49">
        <f t="shared" si="32"/>
        <v>2</v>
      </c>
    </row>
    <row r="2093" spans="1:8" ht="20.100000000000001" customHeight="1" x14ac:dyDescent="0.25">
      <c r="A2093" s="49">
        <v>2970001332</v>
      </c>
      <c r="B2093" s="49" t="s">
        <v>577</v>
      </c>
      <c r="C2093" s="49" t="s">
        <v>1668</v>
      </c>
      <c r="D2093" s="49" t="s">
        <v>16852</v>
      </c>
      <c r="E2093" s="49" t="s">
        <v>1649</v>
      </c>
      <c r="F2093" s="49">
        <v>0</v>
      </c>
      <c r="G2093" s="49">
        <v>10</v>
      </c>
      <c r="H2093" s="49">
        <f t="shared" si="32"/>
        <v>10</v>
      </c>
    </row>
    <row r="2094" spans="1:8" ht="20.100000000000001" customHeight="1" x14ac:dyDescent="0.25">
      <c r="A2094" s="49">
        <v>2970001333</v>
      </c>
      <c r="B2094" s="49" t="s">
        <v>578</v>
      </c>
      <c r="C2094" s="49" t="s">
        <v>1668</v>
      </c>
      <c r="D2094" s="49" t="s">
        <v>16852</v>
      </c>
      <c r="E2094" s="49" t="s">
        <v>1649</v>
      </c>
      <c r="F2094" s="49">
        <v>45</v>
      </c>
      <c r="G2094" s="49">
        <v>0</v>
      </c>
      <c r="H2094" s="49">
        <f t="shared" si="32"/>
        <v>45</v>
      </c>
    </row>
    <row r="2095" spans="1:8" ht="20.100000000000001" customHeight="1" x14ac:dyDescent="0.25">
      <c r="A2095" s="49">
        <v>2970001334</v>
      </c>
      <c r="B2095" s="49" t="s">
        <v>579</v>
      </c>
      <c r="C2095" s="49" t="s">
        <v>1668</v>
      </c>
      <c r="D2095" s="49" t="s">
        <v>16852</v>
      </c>
      <c r="E2095" s="49" t="s">
        <v>1649</v>
      </c>
      <c r="F2095" s="49">
        <v>0</v>
      </c>
      <c r="G2095" s="49">
        <v>15</v>
      </c>
      <c r="H2095" s="49">
        <f t="shared" si="32"/>
        <v>15</v>
      </c>
    </row>
    <row r="2096" spans="1:8" ht="20.100000000000001" customHeight="1" x14ac:dyDescent="0.25">
      <c r="A2096" s="49">
        <v>2970001335</v>
      </c>
      <c r="B2096" s="49" t="s">
        <v>580</v>
      </c>
      <c r="C2096" s="49" t="s">
        <v>1668</v>
      </c>
      <c r="D2096" s="49" t="s">
        <v>16852</v>
      </c>
      <c r="E2096" s="49" t="s">
        <v>1649</v>
      </c>
      <c r="F2096" s="49">
        <v>14</v>
      </c>
      <c r="G2096" s="49">
        <v>15</v>
      </c>
      <c r="H2096" s="49">
        <f t="shared" si="32"/>
        <v>29</v>
      </c>
    </row>
    <row r="2097" spans="1:8" ht="20.100000000000001" customHeight="1" x14ac:dyDescent="0.25">
      <c r="A2097" s="49">
        <v>2970001336</v>
      </c>
      <c r="B2097" s="49" t="s">
        <v>11543</v>
      </c>
      <c r="C2097" s="49" t="s">
        <v>1668</v>
      </c>
      <c r="D2097" s="49" t="s">
        <v>16852</v>
      </c>
      <c r="E2097" s="49" t="s">
        <v>1649</v>
      </c>
      <c r="F2097" s="49">
        <v>3</v>
      </c>
      <c r="G2097" s="49">
        <v>15</v>
      </c>
      <c r="H2097" s="49">
        <f t="shared" si="32"/>
        <v>18</v>
      </c>
    </row>
    <row r="2098" spans="1:8" ht="20.100000000000001" customHeight="1" x14ac:dyDescent="0.25">
      <c r="A2098" s="49">
        <v>2970001337</v>
      </c>
      <c r="B2098" s="49" t="s">
        <v>11544</v>
      </c>
      <c r="C2098" s="49" t="s">
        <v>1668</v>
      </c>
      <c r="D2098" s="49" t="s">
        <v>16852</v>
      </c>
      <c r="E2098" s="49" t="s">
        <v>1649</v>
      </c>
      <c r="F2098" s="49">
        <v>0</v>
      </c>
      <c r="G2098" s="49">
        <v>5</v>
      </c>
      <c r="H2098" s="49">
        <f t="shared" si="32"/>
        <v>5</v>
      </c>
    </row>
    <row r="2099" spans="1:8" ht="20.100000000000001" customHeight="1" x14ac:dyDescent="0.25">
      <c r="A2099" s="49">
        <v>2970001338</v>
      </c>
      <c r="B2099" s="49" t="s">
        <v>581</v>
      </c>
      <c r="C2099" s="49" t="s">
        <v>1668</v>
      </c>
      <c r="D2099" s="49" t="s">
        <v>16852</v>
      </c>
      <c r="E2099" s="49" t="s">
        <v>1649</v>
      </c>
      <c r="F2099" s="49">
        <v>1</v>
      </c>
      <c r="G2099" s="49">
        <v>8</v>
      </c>
      <c r="H2099" s="49">
        <f t="shared" si="32"/>
        <v>9</v>
      </c>
    </row>
    <row r="2100" spans="1:8" ht="20.100000000000001" customHeight="1" x14ac:dyDescent="0.25">
      <c r="A2100" s="49">
        <v>2970001339</v>
      </c>
      <c r="B2100" s="49" t="s">
        <v>582</v>
      </c>
      <c r="C2100" s="49" t="s">
        <v>1668</v>
      </c>
      <c r="D2100" s="49" t="s">
        <v>16852</v>
      </c>
      <c r="E2100" s="49" t="s">
        <v>1649</v>
      </c>
      <c r="F2100" s="104">
        <v>6</v>
      </c>
      <c r="G2100" s="104">
        <v>6</v>
      </c>
      <c r="H2100" s="49">
        <f t="shared" si="32"/>
        <v>12</v>
      </c>
    </row>
    <row r="2101" spans="1:8" ht="20.100000000000001" customHeight="1" x14ac:dyDescent="0.25">
      <c r="A2101" s="49">
        <v>2970001340</v>
      </c>
      <c r="B2101" s="49" t="s">
        <v>583</v>
      </c>
      <c r="C2101" s="49" t="s">
        <v>1668</v>
      </c>
      <c r="D2101" s="49" t="s">
        <v>16852</v>
      </c>
      <c r="E2101" s="49" t="s">
        <v>1649</v>
      </c>
      <c r="F2101" s="49">
        <v>1</v>
      </c>
      <c r="G2101" s="49">
        <v>0</v>
      </c>
      <c r="H2101" s="49">
        <f t="shared" si="32"/>
        <v>1</v>
      </c>
    </row>
    <row r="2102" spans="1:8" ht="20.100000000000001" customHeight="1" x14ac:dyDescent="0.25">
      <c r="A2102" s="49">
        <v>2970001341</v>
      </c>
      <c r="B2102" s="49" t="s">
        <v>11545</v>
      </c>
      <c r="C2102" s="49" t="s">
        <v>1668</v>
      </c>
      <c r="D2102" s="49" t="s">
        <v>16852</v>
      </c>
      <c r="E2102" s="49" t="s">
        <v>1649</v>
      </c>
      <c r="F2102" s="49">
        <v>0</v>
      </c>
      <c r="G2102" s="49">
        <v>10</v>
      </c>
      <c r="H2102" s="49">
        <f t="shared" si="32"/>
        <v>10</v>
      </c>
    </row>
    <row r="2103" spans="1:8" ht="20.100000000000001" customHeight="1" x14ac:dyDescent="0.25">
      <c r="A2103" s="49">
        <v>2970001342</v>
      </c>
      <c r="B2103" s="49" t="s">
        <v>11546</v>
      </c>
      <c r="C2103" s="49" t="s">
        <v>1668</v>
      </c>
      <c r="D2103" s="49" t="s">
        <v>16852</v>
      </c>
      <c r="E2103" s="49" t="s">
        <v>1649</v>
      </c>
      <c r="F2103" s="49">
        <v>0</v>
      </c>
      <c r="G2103" s="49">
        <v>5</v>
      </c>
      <c r="H2103" s="49">
        <f t="shared" si="32"/>
        <v>5</v>
      </c>
    </row>
    <row r="2104" spans="1:8" ht="20.100000000000001" customHeight="1" x14ac:dyDescent="0.25">
      <c r="A2104" s="49">
        <v>2970001343</v>
      </c>
      <c r="B2104" s="49" t="s">
        <v>11547</v>
      </c>
      <c r="C2104" s="49" t="s">
        <v>1668</v>
      </c>
      <c r="D2104" s="49" t="s">
        <v>16852</v>
      </c>
      <c r="E2104" s="49" t="s">
        <v>1649</v>
      </c>
      <c r="F2104" s="49">
        <v>3</v>
      </c>
      <c r="G2104" s="49">
        <v>5</v>
      </c>
      <c r="H2104" s="49">
        <f t="shared" si="32"/>
        <v>8</v>
      </c>
    </row>
    <row r="2105" spans="1:8" ht="20.100000000000001" customHeight="1" x14ac:dyDescent="0.25">
      <c r="A2105" s="49">
        <v>2970001344</v>
      </c>
      <c r="B2105" s="49" t="s">
        <v>11548</v>
      </c>
      <c r="C2105" s="49" t="s">
        <v>1668</v>
      </c>
      <c r="D2105" s="49" t="s">
        <v>16852</v>
      </c>
      <c r="E2105" s="49" t="s">
        <v>1649</v>
      </c>
      <c r="F2105" s="104">
        <v>6</v>
      </c>
      <c r="G2105" s="104">
        <v>6</v>
      </c>
      <c r="H2105" s="49">
        <f t="shared" si="32"/>
        <v>12</v>
      </c>
    </row>
    <row r="2106" spans="1:8" ht="20.100000000000001" customHeight="1" x14ac:dyDescent="0.25">
      <c r="A2106" s="49">
        <v>2970001345</v>
      </c>
      <c r="B2106" s="49" t="s">
        <v>11549</v>
      </c>
      <c r="C2106" s="49" t="s">
        <v>1668</v>
      </c>
      <c r="D2106" s="49" t="s">
        <v>16852</v>
      </c>
      <c r="E2106" s="49" t="s">
        <v>1649</v>
      </c>
      <c r="F2106" s="49">
        <v>42</v>
      </c>
      <c r="G2106" s="49">
        <v>55</v>
      </c>
      <c r="H2106" s="49">
        <f t="shared" si="32"/>
        <v>97</v>
      </c>
    </row>
    <row r="2107" spans="1:8" ht="20.100000000000001" customHeight="1" x14ac:dyDescent="0.25">
      <c r="A2107" s="49">
        <v>2970001352</v>
      </c>
      <c r="B2107" s="49" t="s">
        <v>11550</v>
      </c>
      <c r="C2107" s="49" t="s">
        <v>1668</v>
      </c>
      <c r="D2107" s="49" t="s">
        <v>16852</v>
      </c>
      <c r="E2107" s="49" t="s">
        <v>1649</v>
      </c>
      <c r="F2107" s="49">
        <v>2</v>
      </c>
      <c r="G2107" s="49">
        <v>15</v>
      </c>
      <c r="H2107" s="49">
        <f t="shared" si="32"/>
        <v>17</v>
      </c>
    </row>
    <row r="2108" spans="1:8" ht="20.100000000000001" customHeight="1" x14ac:dyDescent="0.25">
      <c r="A2108" s="49">
        <v>2970001354</v>
      </c>
      <c r="B2108" s="49" t="s">
        <v>584</v>
      </c>
      <c r="C2108" s="49" t="s">
        <v>1668</v>
      </c>
      <c r="D2108" s="49" t="s">
        <v>16852</v>
      </c>
      <c r="E2108" s="49" t="s">
        <v>1649</v>
      </c>
      <c r="F2108" s="49">
        <v>5</v>
      </c>
      <c r="G2108" s="49">
        <v>5</v>
      </c>
      <c r="H2108" s="49">
        <f t="shared" si="32"/>
        <v>10</v>
      </c>
    </row>
    <row r="2109" spans="1:8" ht="20.100000000000001" customHeight="1" x14ac:dyDescent="0.25">
      <c r="A2109" s="49">
        <v>2970001355</v>
      </c>
      <c r="B2109" s="49" t="s">
        <v>585</v>
      </c>
      <c r="C2109" s="49" t="s">
        <v>1668</v>
      </c>
      <c r="D2109" s="49" t="s">
        <v>16852</v>
      </c>
      <c r="E2109" s="49" t="s">
        <v>1649</v>
      </c>
      <c r="F2109" s="49">
        <v>49</v>
      </c>
      <c r="G2109" s="49">
        <v>54</v>
      </c>
      <c r="H2109" s="49">
        <f t="shared" si="32"/>
        <v>103</v>
      </c>
    </row>
    <row r="2110" spans="1:8" ht="20.100000000000001" customHeight="1" x14ac:dyDescent="0.25">
      <c r="A2110" s="49">
        <v>2970001356</v>
      </c>
      <c r="B2110" s="49" t="s">
        <v>586</v>
      </c>
      <c r="C2110" s="49" t="s">
        <v>1668</v>
      </c>
      <c r="D2110" s="49" t="s">
        <v>16852</v>
      </c>
      <c r="E2110" s="49" t="s">
        <v>1649</v>
      </c>
      <c r="F2110" s="49">
        <v>86</v>
      </c>
      <c r="G2110" s="49">
        <v>61</v>
      </c>
      <c r="H2110" s="49">
        <f t="shared" si="32"/>
        <v>147</v>
      </c>
    </row>
    <row r="2111" spans="1:8" ht="20.100000000000001" customHeight="1" x14ac:dyDescent="0.25">
      <c r="A2111" s="49">
        <v>2970001357</v>
      </c>
      <c r="B2111" s="49" t="s">
        <v>11551</v>
      </c>
      <c r="C2111" s="49" t="s">
        <v>1668</v>
      </c>
      <c r="D2111" s="49" t="s">
        <v>16852</v>
      </c>
      <c r="E2111" s="49" t="s">
        <v>1649</v>
      </c>
      <c r="F2111" s="49">
        <v>10</v>
      </c>
      <c r="G2111" s="49">
        <v>5</v>
      </c>
      <c r="H2111" s="49">
        <f t="shared" si="32"/>
        <v>15</v>
      </c>
    </row>
    <row r="2112" spans="1:8" ht="20.100000000000001" customHeight="1" x14ac:dyDescent="0.25">
      <c r="A2112" s="49">
        <v>2970001360</v>
      </c>
      <c r="B2112" s="49" t="s">
        <v>587</v>
      </c>
      <c r="C2112" s="49" t="s">
        <v>1668</v>
      </c>
      <c r="D2112" s="49" t="s">
        <v>16852</v>
      </c>
      <c r="E2112" s="49" t="s">
        <v>1649</v>
      </c>
      <c r="F2112" s="49">
        <v>0</v>
      </c>
      <c r="G2112" s="49">
        <v>7</v>
      </c>
      <c r="H2112" s="49">
        <f t="shared" si="32"/>
        <v>7</v>
      </c>
    </row>
    <row r="2113" spans="1:8" ht="20.100000000000001" customHeight="1" x14ac:dyDescent="0.25">
      <c r="A2113" s="49">
        <v>2970001362</v>
      </c>
      <c r="B2113" s="49" t="s">
        <v>11552</v>
      </c>
      <c r="C2113" s="49" t="s">
        <v>1668</v>
      </c>
      <c r="D2113" s="49" t="s">
        <v>16852</v>
      </c>
      <c r="E2113" s="49" t="s">
        <v>1649</v>
      </c>
      <c r="F2113" s="49">
        <v>0</v>
      </c>
      <c r="G2113" s="49">
        <v>20</v>
      </c>
      <c r="H2113" s="49">
        <f t="shared" si="32"/>
        <v>20</v>
      </c>
    </row>
    <row r="2114" spans="1:8" ht="20.100000000000001" customHeight="1" x14ac:dyDescent="0.25">
      <c r="A2114" s="49">
        <v>2970001363</v>
      </c>
      <c r="B2114" s="49" t="s">
        <v>588</v>
      </c>
      <c r="C2114" s="49" t="s">
        <v>1668</v>
      </c>
      <c r="D2114" s="49" t="s">
        <v>16852</v>
      </c>
      <c r="E2114" s="49" t="s">
        <v>1649</v>
      </c>
      <c r="F2114" s="49">
        <v>2</v>
      </c>
      <c r="G2114" s="49">
        <v>16</v>
      </c>
      <c r="H2114" s="49">
        <f t="shared" ref="H2114:H2177" si="33">F2114+G2114</f>
        <v>18</v>
      </c>
    </row>
    <row r="2115" spans="1:8" ht="20.100000000000001" customHeight="1" x14ac:dyDescent="0.25">
      <c r="A2115" s="49">
        <v>2970001379</v>
      </c>
      <c r="B2115" s="49" t="s">
        <v>589</v>
      </c>
      <c r="C2115" s="49" t="s">
        <v>1668</v>
      </c>
      <c r="D2115" s="49" t="s">
        <v>16852</v>
      </c>
      <c r="E2115" s="49" t="s">
        <v>1649</v>
      </c>
      <c r="F2115" s="49">
        <v>11</v>
      </c>
      <c r="G2115" s="49">
        <v>10</v>
      </c>
      <c r="H2115" s="49">
        <f t="shared" si="33"/>
        <v>21</v>
      </c>
    </row>
    <row r="2116" spans="1:8" ht="20.100000000000001" customHeight="1" x14ac:dyDescent="0.25">
      <c r="A2116" s="49">
        <v>2970001380</v>
      </c>
      <c r="B2116" s="49" t="s">
        <v>590</v>
      </c>
      <c r="C2116" s="49" t="s">
        <v>1668</v>
      </c>
      <c r="D2116" s="49" t="s">
        <v>16852</v>
      </c>
      <c r="E2116" s="49" t="s">
        <v>1649</v>
      </c>
      <c r="F2116" s="49">
        <v>1</v>
      </c>
      <c r="G2116" s="49">
        <v>11</v>
      </c>
      <c r="H2116" s="49">
        <f t="shared" si="33"/>
        <v>12</v>
      </c>
    </row>
    <row r="2117" spans="1:8" ht="20.100000000000001" customHeight="1" x14ac:dyDescent="0.25">
      <c r="A2117" s="49">
        <v>2970001381</v>
      </c>
      <c r="B2117" s="49" t="s">
        <v>11553</v>
      </c>
      <c r="C2117" s="49" t="s">
        <v>1668</v>
      </c>
      <c r="D2117" s="49" t="s">
        <v>16852</v>
      </c>
      <c r="E2117" s="49" t="s">
        <v>1649</v>
      </c>
      <c r="F2117" s="49">
        <v>69</v>
      </c>
      <c r="G2117" s="49">
        <v>34</v>
      </c>
      <c r="H2117" s="49">
        <f t="shared" si="33"/>
        <v>103</v>
      </c>
    </row>
    <row r="2118" spans="1:8" ht="20.100000000000001" customHeight="1" x14ac:dyDescent="0.25">
      <c r="A2118" s="49">
        <v>2970001441</v>
      </c>
      <c r="B2118" s="49" t="s">
        <v>11554</v>
      </c>
      <c r="C2118" s="49" t="s">
        <v>1668</v>
      </c>
      <c r="D2118" s="49" t="s">
        <v>16852</v>
      </c>
      <c r="E2118" s="49" t="s">
        <v>1649</v>
      </c>
      <c r="F2118" s="49">
        <v>27</v>
      </c>
      <c r="G2118" s="49">
        <v>21</v>
      </c>
      <c r="H2118" s="49">
        <f t="shared" si="33"/>
        <v>48</v>
      </c>
    </row>
    <row r="2119" spans="1:8" ht="20.100000000000001" customHeight="1" x14ac:dyDescent="0.25">
      <c r="A2119" s="49">
        <v>2970001444</v>
      </c>
      <c r="B2119" s="49" t="s">
        <v>11555</v>
      </c>
      <c r="C2119" s="49" t="s">
        <v>1668</v>
      </c>
      <c r="D2119" s="49" t="s">
        <v>16852</v>
      </c>
      <c r="E2119" s="49" t="s">
        <v>1649</v>
      </c>
      <c r="F2119" s="49">
        <v>26</v>
      </c>
      <c r="G2119" s="49">
        <v>20</v>
      </c>
      <c r="H2119" s="49">
        <f t="shared" si="33"/>
        <v>46</v>
      </c>
    </row>
    <row r="2120" spans="1:8" ht="20.100000000000001" customHeight="1" x14ac:dyDescent="0.25">
      <c r="A2120" s="49">
        <v>2970001445</v>
      </c>
      <c r="B2120" s="49" t="s">
        <v>11556</v>
      </c>
      <c r="C2120" s="49" t="s">
        <v>1668</v>
      </c>
      <c r="D2120" s="49" t="s">
        <v>16852</v>
      </c>
      <c r="E2120" s="49" t="s">
        <v>1649</v>
      </c>
      <c r="F2120" s="49">
        <v>0</v>
      </c>
      <c r="G2120" s="49">
        <v>10</v>
      </c>
      <c r="H2120" s="49">
        <f t="shared" si="33"/>
        <v>10</v>
      </c>
    </row>
    <row r="2121" spans="1:8" ht="20.100000000000001" customHeight="1" x14ac:dyDescent="0.25">
      <c r="A2121" s="49">
        <v>2970001447</v>
      </c>
      <c r="B2121" s="49" t="s">
        <v>11557</v>
      </c>
      <c r="C2121" s="49" t="s">
        <v>1668</v>
      </c>
      <c r="D2121" s="49" t="s">
        <v>16852</v>
      </c>
      <c r="E2121" s="49" t="s">
        <v>1649</v>
      </c>
      <c r="F2121" s="49">
        <v>1</v>
      </c>
      <c r="G2121" s="49">
        <v>5</v>
      </c>
      <c r="H2121" s="49">
        <f t="shared" si="33"/>
        <v>6</v>
      </c>
    </row>
    <row r="2122" spans="1:8" ht="20.100000000000001" customHeight="1" x14ac:dyDescent="0.25">
      <c r="A2122" s="49">
        <v>2970001448</v>
      </c>
      <c r="B2122" s="49" t="s">
        <v>591</v>
      </c>
      <c r="C2122" s="49" t="s">
        <v>1668</v>
      </c>
      <c r="D2122" s="49" t="s">
        <v>16852</v>
      </c>
      <c r="E2122" s="49" t="s">
        <v>1649</v>
      </c>
      <c r="F2122" s="49">
        <v>42</v>
      </c>
      <c r="G2122" s="49">
        <v>35</v>
      </c>
      <c r="H2122" s="49">
        <f t="shared" si="33"/>
        <v>77</v>
      </c>
    </row>
    <row r="2123" spans="1:8" ht="20.100000000000001" customHeight="1" x14ac:dyDescent="0.25">
      <c r="A2123" s="49">
        <v>2970001449</v>
      </c>
      <c r="B2123" s="49" t="s">
        <v>592</v>
      </c>
      <c r="C2123" s="49" t="s">
        <v>1668</v>
      </c>
      <c r="D2123" s="49" t="s">
        <v>16852</v>
      </c>
      <c r="E2123" s="49" t="s">
        <v>1649</v>
      </c>
      <c r="F2123" s="49">
        <v>14</v>
      </c>
      <c r="G2123" s="49">
        <v>3</v>
      </c>
      <c r="H2123" s="49">
        <f t="shared" si="33"/>
        <v>17</v>
      </c>
    </row>
    <row r="2124" spans="1:8" ht="20.100000000000001" customHeight="1" x14ac:dyDescent="0.25">
      <c r="A2124" s="49">
        <v>2970001450</v>
      </c>
      <c r="B2124" s="49" t="s">
        <v>593</v>
      </c>
      <c r="C2124" s="49" t="s">
        <v>1668</v>
      </c>
      <c r="D2124" s="49" t="s">
        <v>16852</v>
      </c>
      <c r="E2124" s="49" t="s">
        <v>1649</v>
      </c>
      <c r="F2124" s="49">
        <v>65</v>
      </c>
      <c r="G2124" s="49">
        <v>77</v>
      </c>
      <c r="H2124" s="49">
        <f t="shared" si="33"/>
        <v>142</v>
      </c>
    </row>
    <row r="2125" spans="1:8" ht="20.100000000000001" customHeight="1" x14ac:dyDescent="0.25">
      <c r="A2125" s="49">
        <v>2970001451</v>
      </c>
      <c r="B2125" s="49" t="s">
        <v>11558</v>
      </c>
      <c r="C2125" s="49" t="s">
        <v>1668</v>
      </c>
      <c r="D2125" s="49" t="s">
        <v>16852</v>
      </c>
      <c r="E2125" s="49" t="s">
        <v>1649</v>
      </c>
      <c r="F2125" s="49">
        <v>28</v>
      </c>
      <c r="G2125" s="49">
        <v>15</v>
      </c>
      <c r="H2125" s="49">
        <f t="shared" si="33"/>
        <v>43</v>
      </c>
    </row>
    <row r="2126" spans="1:8" ht="20.100000000000001" customHeight="1" x14ac:dyDescent="0.25">
      <c r="A2126" s="49">
        <v>2970001452</v>
      </c>
      <c r="B2126" s="49" t="s">
        <v>11559</v>
      </c>
      <c r="C2126" s="49" t="s">
        <v>1668</v>
      </c>
      <c r="D2126" s="49" t="s">
        <v>16852</v>
      </c>
      <c r="E2126" s="49" t="s">
        <v>1649</v>
      </c>
      <c r="F2126" s="49">
        <v>0</v>
      </c>
      <c r="G2126" s="49">
        <v>10</v>
      </c>
      <c r="H2126" s="49">
        <f t="shared" si="33"/>
        <v>10</v>
      </c>
    </row>
    <row r="2127" spans="1:8" ht="20.100000000000001" customHeight="1" x14ac:dyDescent="0.25">
      <c r="A2127" s="49">
        <v>2970001453</v>
      </c>
      <c r="B2127" s="49" t="s">
        <v>594</v>
      </c>
      <c r="C2127" s="49" t="s">
        <v>1668</v>
      </c>
      <c r="D2127" s="49" t="s">
        <v>16852</v>
      </c>
      <c r="E2127" s="49" t="s">
        <v>1649</v>
      </c>
      <c r="F2127" s="49">
        <v>3</v>
      </c>
      <c r="G2127" s="49">
        <v>0</v>
      </c>
      <c r="H2127" s="49">
        <f t="shared" si="33"/>
        <v>3</v>
      </c>
    </row>
    <row r="2128" spans="1:8" ht="20.100000000000001" customHeight="1" x14ac:dyDescent="0.25">
      <c r="A2128" s="49">
        <v>2970001454</v>
      </c>
      <c r="B2128" s="49" t="s">
        <v>595</v>
      </c>
      <c r="C2128" s="49" t="s">
        <v>1668</v>
      </c>
      <c r="D2128" s="49" t="s">
        <v>16852</v>
      </c>
      <c r="E2128" s="49" t="s">
        <v>1649</v>
      </c>
      <c r="F2128" s="49">
        <v>1</v>
      </c>
      <c r="G2128" s="49">
        <v>0</v>
      </c>
      <c r="H2128" s="49">
        <f t="shared" si="33"/>
        <v>1</v>
      </c>
    </row>
    <row r="2129" spans="1:8" ht="20.100000000000001" customHeight="1" x14ac:dyDescent="0.25">
      <c r="A2129" s="49">
        <v>2970001509</v>
      </c>
      <c r="B2129" s="49" t="s">
        <v>596</v>
      </c>
      <c r="C2129" s="49" t="s">
        <v>1668</v>
      </c>
      <c r="D2129" s="49" t="s">
        <v>16852</v>
      </c>
      <c r="E2129" s="49" t="s">
        <v>2670</v>
      </c>
      <c r="F2129" s="49">
        <v>1</v>
      </c>
      <c r="G2129" s="49">
        <v>0</v>
      </c>
      <c r="H2129" s="49">
        <f t="shared" si="33"/>
        <v>1</v>
      </c>
    </row>
    <row r="2130" spans="1:8" ht="20.100000000000001" customHeight="1" x14ac:dyDescent="0.25">
      <c r="A2130" s="49">
        <v>2970001699</v>
      </c>
      <c r="B2130" s="49" t="s">
        <v>11560</v>
      </c>
      <c r="C2130" s="49" t="s">
        <v>1668</v>
      </c>
      <c r="D2130" s="49" t="s">
        <v>16852</v>
      </c>
      <c r="E2130" s="49" t="s">
        <v>1649</v>
      </c>
      <c r="F2130" s="49">
        <v>5</v>
      </c>
      <c r="G2130" s="49">
        <v>10</v>
      </c>
      <c r="H2130" s="49">
        <f t="shared" si="33"/>
        <v>15</v>
      </c>
    </row>
    <row r="2131" spans="1:8" ht="20.100000000000001" customHeight="1" x14ac:dyDescent="0.25">
      <c r="A2131" s="49">
        <v>2970001700</v>
      </c>
      <c r="B2131" s="49" t="s">
        <v>11561</v>
      </c>
      <c r="C2131" s="49" t="s">
        <v>1668</v>
      </c>
      <c r="D2131" s="49" t="s">
        <v>16852</v>
      </c>
      <c r="E2131" s="49" t="s">
        <v>1649</v>
      </c>
      <c r="F2131" s="104">
        <v>6</v>
      </c>
      <c r="G2131" s="104">
        <v>6</v>
      </c>
      <c r="H2131" s="49">
        <f t="shared" si="33"/>
        <v>12</v>
      </c>
    </row>
    <row r="2132" spans="1:8" ht="20.100000000000001" customHeight="1" x14ac:dyDescent="0.25">
      <c r="A2132" s="49">
        <v>2970001701</v>
      </c>
      <c r="B2132" s="49" t="s">
        <v>11562</v>
      </c>
      <c r="C2132" s="49" t="s">
        <v>1668</v>
      </c>
      <c r="D2132" s="49" t="s">
        <v>16852</v>
      </c>
      <c r="E2132" s="49" t="s">
        <v>1649</v>
      </c>
      <c r="F2132" s="49">
        <v>10</v>
      </c>
      <c r="G2132" s="49">
        <v>20</v>
      </c>
      <c r="H2132" s="49">
        <f t="shared" si="33"/>
        <v>30</v>
      </c>
    </row>
    <row r="2133" spans="1:8" ht="20.100000000000001" customHeight="1" x14ac:dyDescent="0.25">
      <c r="A2133" s="49">
        <v>2970001705</v>
      </c>
      <c r="B2133" s="49" t="s">
        <v>11563</v>
      </c>
      <c r="C2133" s="49" t="s">
        <v>1668</v>
      </c>
      <c r="D2133" s="49" t="s">
        <v>16852</v>
      </c>
      <c r="E2133" s="49" t="s">
        <v>1649</v>
      </c>
      <c r="F2133" s="49">
        <v>6</v>
      </c>
      <c r="G2133" s="49">
        <v>25</v>
      </c>
      <c r="H2133" s="49">
        <f t="shared" si="33"/>
        <v>31</v>
      </c>
    </row>
    <row r="2134" spans="1:8" ht="20.100000000000001" customHeight="1" x14ac:dyDescent="0.25">
      <c r="A2134" s="49">
        <v>2970001722</v>
      </c>
      <c r="B2134" s="49" t="s">
        <v>11564</v>
      </c>
      <c r="C2134" s="49" t="s">
        <v>1668</v>
      </c>
      <c r="D2134" s="49" t="s">
        <v>16852</v>
      </c>
      <c r="E2134" s="49" t="s">
        <v>1649</v>
      </c>
      <c r="F2134" s="49">
        <v>100</v>
      </c>
      <c r="G2134" s="49">
        <v>75</v>
      </c>
      <c r="H2134" s="49">
        <f t="shared" si="33"/>
        <v>175</v>
      </c>
    </row>
    <row r="2135" spans="1:8" ht="20.100000000000001" customHeight="1" x14ac:dyDescent="0.25">
      <c r="A2135" s="49">
        <v>2970001726</v>
      </c>
      <c r="B2135" s="49" t="s">
        <v>11565</v>
      </c>
      <c r="C2135" s="49" t="s">
        <v>1668</v>
      </c>
      <c r="D2135" s="49" t="s">
        <v>16852</v>
      </c>
      <c r="E2135" s="49" t="s">
        <v>1649</v>
      </c>
      <c r="F2135" s="49">
        <v>0</v>
      </c>
      <c r="G2135" s="49">
        <v>10</v>
      </c>
      <c r="H2135" s="49">
        <f t="shared" si="33"/>
        <v>10</v>
      </c>
    </row>
    <row r="2136" spans="1:8" ht="20.100000000000001" customHeight="1" x14ac:dyDescent="0.25">
      <c r="A2136" s="49">
        <v>2970001727</v>
      </c>
      <c r="B2136" s="49" t="s">
        <v>597</v>
      </c>
      <c r="C2136" s="49" t="s">
        <v>1668</v>
      </c>
      <c r="D2136" s="49" t="s">
        <v>16852</v>
      </c>
      <c r="E2136" s="49" t="s">
        <v>1649</v>
      </c>
      <c r="F2136" s="49">
        <v>205</v>
      </c>
      <c r="G2136" s="49">
        <v>195</v>
      </c>
      <c r="H2136" s="49">
        <f t="shared" si="33"/>
        <v>400</v>
      </c>
    </row>
    <row r="2137" spans="1:8" ht="20.100000000000001" customHeight="1" x14ac:dyDescent="0.25">
      <c r="A2137" s="49">
        <v>2970001728</v>
      </c>
      <c r="B2137" s="49" t="s">
        <v>11566</v>
      </c>
      <c r="C2137" s="49" t="s">
        <v>1668</v>
      </c>
      <c r="D2137" s="49" t="s">
        <v>16852</v>
      </c>
      <c r="E2137" s="49" t="s">
        <v>1649</v>
      </c>
      <c r="F2137" s="49">
        <v>72</v>
      </c>
      <c r="G2137" s="49">
        <v>53</v>
      </c>
      <c r="H2137" s="49">
        <f t="shared" si="33"/>
        <v>125</v>
      </c>
    </row>
    <row r="2138" spans="1:8" ht="20.100000000000001" customHeight="1" x14ac:dyDescent="0.25">
      <c r="A2138" s="49">
        <v>2970001742</v>
      </c>
      <c r="B2138" s="49" t="s">
        <v>11567</v>
      </c>
      <c r="C2138" s="49" t="s">
        <v>1668</v>
      </c>
      <c r="D2138" s="49" t="s">
        <v>16852</v>
      </c>
      <c r="E2138" s="49" t="s">
        <v>1649</v>
      </c>
      <c r="F2138" s="49">
        <v>15</v>
      </c>
      <c r="G2138" s="49">
        <v>5</v>
      </c>
      <c r="H2138" s="49">
        <f t="shared" si="33"/>
        <v>20</v>
      </c>
    </row>
    <row r="2139" spans="1:8" ht="20.100000000000001" customHeight="1" x14ac:dyDescent="0.25">
      <c r="A2139" s="49">
        <v>2970002086</v>
      </c>
      <c r="B2139" s="49" t="s">
        <v>11568</v>
      </c>
      <c r="C2139" s="49" t="s">
        <v>1668</v>
      </c>
      <c r="D2139" s="49" t="s">
        <v>16852</v>
      </c>
      <c r="E2139" s="49" t="s">
        <v>1649</v>
      </c>
      <c r="F2139" s="49">
        <v>5</v>
      </c>
      <c r="G2139" s="49">
        <v>5</v>
      </c>
      <c r="H2139" s="49">
        <f t="shared" si="33"/>
        <v>10</v>
      </c>
    </row>
    <row r="2140" spans="1:8" ht="20.100000000000001" customHeight="1" x14ac:dyDescent="0.25">
      <c r="A2140" s="49">
        <v>2970002134</v>
      </c>
      <c r="B2140" s="49" t="s">
        <v>11569</v>
      </c>
      <c r="C2140" s="49" t="s">
        <v>1668</v>
      </c>
      <c r="D2140" s="49" t="s">
        <v>16852</v>
      </c>
      <c r="E2140" s="49" t="s">
        <v>1649</v>
      </c>
      <c r="F2140" s="104">
        <v>6</v>
      </c>
      <c r="G2140" s="104">
        <v>6</v>
      </c>
      <c r="H2140" s="49">
        <f t="shared" si="33"/>
        <v>12</v>
      </c>
    </row>
    <row r="2141" spans="1:8" ht="20.100000000000001" customHeight="1" x14ac:dyDescent="0.25">
      <c r="A2141" s="49">
        <v>2970002225</v>
      </c>
      <c r="B2141" s="49" t="s">
        <v>11570</v>
      </c>
      <c r="C2141" s="49" t="s">
        <v>1668</v>
      </c>
      <c r="D2141" s="49" t="s">
        <v>16852</v>
      </c>
      <c r="E2141" s="49" t="s">
        <v>1649</v>
      </c>
      <c r="F2141" s="49">
        <v>0</v>
      </c>
      <c r="G2141" s="49">
        <v>15</v>
      </c>
      <c r="H2141" s="49">
        <f t="shared" si="33"/>
        <v>15</v>
      </c>
    </row>
    <row r="2142" spans="1:8" ht="20.100000000000001" customHeight="1" x14ac:dyDescent="0.25">
      <c r="A2142" s="49">
        <v>2970002227</v>
      </c>
      <c r="B2142" s="49" t="s">
        <v>11571</v>
      </c>
      <c r="C2142" s="49" t="s">
        <v>1668</v>
      </c>
      <c r="D2142" s="49" t="s">
        <v>16852</v>
      </c>
      <c r="E2142" s="49" t="s">
        <v>1649</v>
      </c>
      <c r="F2142" s="49">
        <v>55</v>
      </c>
      <c r="G2142" s="49">
        <v>65</v>
      </c>
      <c r="H2142" s="49">
        <f t="shared" si="33"/>
        <v>120</v>
      </c>
    </row>
    <row r="2143" spans="1:8" ht="20.100000000000001" customHeight="1" x14ac:dyDescent="0.25">
      <c r="A2143" s="49">
        <v>2970002230</v>
      </c>
      <c r="B2143" s="49" t="s">
        <v>598</v>
      </c>
      <c r="C2143" s="49" t="s">
        <v>1668</v>
      </c>
      <c r="D2143" s="49" t="s">
        <v>16852</v>
      </c>
      <c r="E2143" s="49" t="s">
        <v>1649</v>
      </c>
      <c r="F2143" s="49">
        <v>192</v>
      </c>
      <c r="G2143" s="49">
        <v>156</v>
      </c>
      <c r="H2143" s="49">
        <f t="shared" si="33"/>
        <v>348</v>
      </c>
    </row>
    <row r="2144" spans="1:8" ht="20.100000000000001" customHeight="1" x14ac:dyDescent="0.25">
      <c r="A2144" s="49">
        <v>2970002234</v>
      </c>
      <c r="B2144" s="49" t="s">
        <v>11572</v>
      </c>
      <c r="C2144" s="49" t="s">
        <v>1668</v>
      </c>
      <c r="D2144" s="49" t="s">
        <v>16852</v>
      </c>
      <c r="E2144" s="49" t="s">
        <v>1649</v>
      </c>
      <c r="F2144" s="49">
        <v>0</v>
      </c>
      <c r="G2144" s="49">
        <v>1</v>
      </c>
      <c r="H2144" s="49">
        <f t="shared" si="33"/>
        <v>1</v>
      </c>
    </row>
    <row r="2145" spans="1:8" ht="20.100000000000001" customHeight="1" x14ac:dyDescent="0.25">
      <c r="A2145" s="49">
        <v>2970002235</v>
      </c>
      <c r="B2145" s="49" t="s">
        <v>599</v>
      </c>
      <c r="C2145" s="49" t="s">
        <v>1668</v>
      </c>
      <c r="D2145" s="49" t="s">
        <v>16852</v>
      </c>
      <c r="E2145" s="49" t="s">
        <v>1649</v>
      </c>
      <c r="F2145" s="49">
        <v>7</v>
      </c>
      <c r="G2145" s="49">
        <v>0</v>
      </c>
      <c r="H2145" s="49">
        <f t="shared" si="33"/>
        <v>7</v>
      </c>
    </row>
    <row r="2146" spans="1:8" ht="20.100000000000001" customHeight="1" x14ac:dyDescent="0.25">
      <c r="A2146" s="49">
        <v>2970002236</v>
      </c>
      <c r="B2146" s="49" t="s">
        <v>11573</v>
      </c>
      <c r="C2146" s="49" t="s">
        <v>1668</v>
      </c>
      <c r="D2146" s="49" t="s">
        <v>16852</v>
      </c>
      <c r="E2146" s="49" t="s">
        <v>1649</v>
      </c>
      <c r="F2146" s="49">
        <v>1</v>
      </c>
      <c r="G2146" s="49">
        <v>0</v>
      </c>
      <c r="H2146" s="49">
        <f t="shared" si="33"/>
        <v>1</v>
      </c>
    </row>
    <row r="2147" spans="1:8" ht="20.100000000000001" customHeight="1" x14ac:dyDescent="0.25">
      <c r="A2147" s="49">
        <v>2970002238</v>
      </c>
      <c r="B2147" s="49" t="s">
        <v>11574</v>
      </c>
      <c r="C2147" s="49" t="s">
        <v>1668</v>
      </c>
      <c r="D2147" s="49" t="s">
        <v>16852</v>
      </c>
      <c r="E2147" s="49" t="s">
        <v>1649</v>
      </c>
      <c r="F2147" s="49">
        <v>2</v>
      </c>
      <c r="G2147" s="49">
        <v>0</v>
      </c>
      <c r="H2147" s="49">
        <f t="shared" si="33"/>
        <v>2</v>
      </c>
    </row>
    <row r="2148" spans="1:8" ht="20.100000000000001" customHeight="1" x14ac:dyDescent="0.25">
      <c r="A2148" s="49">
        <v>2970002243</v>
      </c>
      <c r="B2148" s="49" t="s">
        <v>11575</v>
      </c>
      <c r="C2148" s="49" t="s">
        <v>1668</v>
      </c>
      <c r="D2148" s="49" t="s">
        <v>16852</v>
      </c>
      <c r="E2148" s="49" t="s">
        <v>1649</v>
      </c>
      <c r="F2148" s="104">
        <v>6</v>
      </c>
      <c r="G2148" s="104">
        <v>6</v>
      </c>
      <c r="H2148" s="49">
        <f t="shared" si="33"/>
        <v>12</v>
      </c>
    </row>
    <row r="2149" spans="1:8" ht="20.100000000000001" customHeight="1" x14ac:dyDescent="0.25">
      <c r="A2149" s="49">
        <v>2970002247</v>
      </c>
      <c r="B2149" s="49" t="s">
        <v>11576</v>
      </c>
      <c r="C2149" s="49" t="s">
        <v>1668</v>
      </c>
      <c r="D2149" s="49" t="s">
        <v>16852</v>
      </c>
      <c r="E2149" s="49" t="s">
        <v>1649</v>
      </c>
      <c r="F2149" s="49">
        <v>0</v>
      </c>
      <c r="G2149" s="49">
        <v>5</v>
      </c>
      <c r="H2149" s="49">
        <f t="shared" si="33"/>
        <v>5</v>
      </c>
    </row>
    <row r="2150" spans="1:8" ht="20.100000000000001" customHeight="1" x14ac:dyDescent="0.25">
      <c r="A2150" s="49">
        <v>2970002248</v>
      </c>
      <c r="B2150" s="49" t="s">
        <v>11577</v>
      </c>
      <c r="C2150" s="49" t="s">
        <v>1668</v>
      </c>
      <c r="D2150" s="49" t="s">
        <v>16852</v>
      </c>
      <c r="E2150" s="49" t="s">
        <v>1649</v>
      </c>
      <c r="F2150" s="49">
        <v>32</v>
      </c>
      <c r="G2150" s="49">
        <v>2</v>
      </c>
      <c r="H2150" s="49">
        <f t="shared" si="33"/>
        <v>34</v>
      </c>
    </row>
    <row r="2151" spans="1:8" ht="20.100000000000001" customHeight="1" x14ac:dyDescent="0.25">
      <c r="A2151" s="49">
        <v>2970002250</v>
      </c>
      <c r="B2151" s="49" t="s">
        <v>11578</v>
      </c>
      <c r="C2151" s="49" t="s">
        <v>1668</v>
      </c>
      <c r="D2151" s="49" t="s">
        <v>16852</v>
      </c>
      <c r="E2151" s="49" t="s">
        <v>1649</v>
      </c>
      <c r="F2151" s="49">
        <v>4</v>
      </c>
      <c r="G2151" s="49">
        <v>0</v>
      </c>
      <c r="H2151" s="49">
        <f t="shared" si="33"/>
        <v>4</v>
      </c>
    </row>
    <row r="2152" spans="1:8" ht="20.100000000000001" customHeight="1" x14ac:dyDescent="0.25">
      <c r="A2152" s="49">
        <v>2970002254</v>
      </c>
      <c r="B2152" s="49" t="s">
        <v>11579</v>
      </c>
      <c r="C2152" s="49" t="s">
        <v>1668</v>
      </c>
      <c r="D2152" s="49" t="s">
        <v>16852</v>
      </c>
      <c r="E2152" s="49" t="s">
        <v>1649</v>
      </c>
      <c r="F2152" s="49">
        <v>2</v>
      </c>
      <c r="G2152" s="49">
        <v>0</v>
      </c>
      <c r="H2152" s="49">
        <f t="shared" si="33"/>
        <v>2</v>
      </c>
    </row>
    <row r="2153" spans="1:8" ht="20.100000000000001" customHeight="1" x14ac:dyDescent="0.25">
      <c r="A2153" s="49">
        <v>2970002261</v>
      </c>
      <c r="B2153" s="49" t="s">
        <v>11580</v>
      </c>
      <c r="C2153" s="49" t="s">
        <v>1668</v>
      </c>
      <c r="D2153" s="49" t="s">
        <v>16852</v>
      </c>
      <c r="E2153" s="49" t="s">
        <v>1649</v>
      </c>
      <c r="F2153" s="49">
        <v>0</v>
      </c>
      <c r="G2153" s="49">
        <v>1</v>
      </c>
      <c r="H2153" s="49">
        <f t="shared" si="33"/>
        <v>1</v>
      </c>
    </row>
    <row r="2154" spans="1:8" ht="20.100000000000001" customHeight="1" x14ac:dyDescent="0.25">
      <c r="A2154" s="49">
        <v>2970002262</v>
      </c>
      <c r="B2154" s="49" t="s">
        <v>11581</v>
      </c>
      <c r="C2154" s="49" t="s">
        <v>1668</v>
      </c>
      <c r="D2154" s="49" t="s">
        <v>16852</v>
      </c>
      <c r="E2154" s="49" t="s">
        <v>1649</v>
      </c>
      <c r="F2154" s="49">
        <v>1</v>
      </c>
      <c r="G2154" s="49">
        <v>0</v>
      </c>
      <c r="H2154" s="49">
        <f t="shared" si="33"/>
        <v>1</v>
      </c>
    </row>
    <row r="2155" spans="1:8" ht="20.100000000000001" customHeight="1" x14ac:dyDescent="0.25">
      <c r="A2155" s="49">
        <v>2970002274</v>
      </c>
      <c r="B2155" s="49" t="s">
        <v>11582</v>
      </c>
      <c r="C2155" s="49" t="s">
        <v>1668</v>
      </c>
      <c r="D2155" s="49" t="s">
        <v>16852</v>
      </c>
      <c r="E2155" s="49" t="s">
        <v>1649</v>
      </c>
      <c r="F2155" s="49">
        <v>40</v>
      </c>
      <c r="G2155" s="49">
        <v>20</v>
      </c>
      <c r="H2155" s="49">
        <f t="shared" si="33"/>
        <v>60</v>
      </c>
    </row>
    <row r="2156" spans="1:8" ht="20.100000000000001" customHeight="1" x14ac:dyDescent="0.25">
      <c r="A2156" s="49">
        <v>2970002275</v>
      </c>
      <c r="B2156" s="49" t="s">
        <v>11583</v>
      </c>
      <c r="C2156" s="49" t="s">
        <v>1668</v>
      </c>
      <c r="D2156" s="49" t="s">
        <v>16852</v>
      </c>
      <c r="E2156" s="49" t="s">
        <v>1649</v>
      </c>
      <c r="F2156" s="49">
        <v>0</v>
      </c>
      <c r="G2156" s="49">
        <v>25</v>
      </c>
      <c r="H2156" s="49">
        <f t="shared" si="33"/>
        <v>25</v>
      </c>
    </row>
    <row r="2157" spans="1:8" ht="20.100000000000001" customHeight="1" x14ac:dyDescent="0.25">
      <c r="A2157" s="49">
        <v>2970002276</v>
      </c>
      <c r="B2157" s="49" t="s">
        <v>11584</v>
      </c>
      <c r="C2157" s="49" t="s">
        <v>1668</v>
      </c>
      <c r="D2157" s="49" t="s">
        <v>16852</v>
      </c>
      <c r="E2157" s="49" t="s">
        <v>1649</v>
      </c>
      <c r="F2157" s="49">
        <v>960</v>
      </c>
      <c r="G2157" s="49">
        <v>840</v>
      </c>
      <c r="H2157" s="49">
        <f t="shared" si="33"/>
        <v>1800</v>
      </c>
    </row>
    <row r="2158" spans="1:8" ht="20.100000000000001" customHeight="1" x14ac:dyDescent="0.25">
      <c r="A2158" s="49">
        <v>2970002278</v>
      </c>
      <c r="B2158" s="49" t="s">
        <v>11585</v>
      </c>
      <c r="C2158" s="49" t="s">
        <v>1668</v>
      </c>
      <c r="D2158" s="49" t="s">
        <v>16852</v>
      </c>
      <c r="E2158" s="49" t="s">
        <v>1649</v>
      </c>
      <c r="F2158" s="49">
        <v>205</v>
      </c>
      <c r="G2158" s="49">
        <v>60</v>
      </c>
      <c r="H2158" s="49">
        <f t="shared" si="33"/>
        <v>265</v>
      </c>
    </row>
    <row r="2159" spans="1:8" ht="20.100000000000001" customHeight="1" x14ac:dyDescent="0.25">
      <c r="A2159" s="49">
        <v>2970002280</v>
      </c>
      <c r="B2159" s="49" t="s">
        <v>11586</v>
      </c>
      <c r="C2159" s="49" t="s">
        <v>1668</v>
      </c>
      <c r="D2159" s="49" t="s">
        <v>16852</v>
      </c>
      <c r="E2159" s="49" t="s">
        <v>1649</v>
      </c>
      <c r="F2159" s="49">
        <v>20</v>
      </c>
      <c r="G2159" s="49">
        <v>10</v>
      </c>
      <c r="H2159" s="49">
        <f t="shared" si="33"/>
        <v>30</v>
      </c>
    </row>
    <row r="2160" spans="1:8" ht="20.100000000000001" customHeight="1" x14ac:dyDescent="0.25">
      <c r="A2160" s="49">
        <v>2970002284</v>
      </c>
      <c r="B2160" s="49" t="s">
        <v>11587</v>
      </c>
      <c r="C2160" s="49" t="s">
        <v>1668</v>
      </c>
      <c r="D2160" s="49" t="s">
        <v>16852</v>
      </c>
      <c r="E2160" s="49" t="s">
        <v>1649</v>
      </c>
      <c r="F2160" s="49">
        <v>50</v>
      </c>
      <c r="G2160" s="49">
        <v>50</v>
      </c>
      <c r="H2160" s="49">
        <f t="shared" si="33"/>
        <v>100</v>
      </c>
    </row>
    <row r="2161" spans="1:8" ht="20.100000000000001" customHeight="1" x14ac:dyDescent="0.25">
      <c r="A2161" s="49">
        <v>2970002285</v>
      </c>
      <c r="B2161" s="49" t="s">
        <v>11588</v>
      </c>
      <c r="C2161" s="49" t="s">
        <v>1668</v>
      </c>
      <c r="D2161" s="49" t="s">
        <v>16852</v>
      </c>
      <c r="E2161" s="49" t="s">
        <v>1649</v>
      </c>
      <c r="F2161" s="49">
        <v>6</v>
      </c>
      <c r="G2161" s="49">
        <v>0</v>
      </c>
      <c r="H2161" s="49">
        <f t="shared" si="33"/>
        <v>6</v>
      </c>
    </row>
    <row r="2162" spans="1:8" ht="20.100000000000001" customHeight="1" x14ac:dyDescent="0.25">
      <c r="A2162" s="49">
        <v>2970002287</v>
      </c>
      <c r="B2162" s="49" t="s">
        <v>11589</v>
      </c>
      <c r="C2162" s="49" t="s">
        <v>1668</v>
      </c>
      <c r="D2162" s="49" t="s">
        <v>16852</v>
      </c>
      <c r="E2162" s="49" t="s">
        <v>1649</v>
      </c>
      <c r="F2162" s="49">
        <v>0</v>
      </c>
      <c r="G2162" s="49">
        <v>1</v>
      </c>
      <c r="H2162" s="49">
        <f t="shared" si="33"/>
        <v>1</v>
      </c>
    </row>
    <row r="2163" spans="1:8" ht="20.100000000000001" customHeight="1" x14ac:dyDescent="0.25">
      <c r="A2163" s="49">
        <v>2970002291</v>
      </c>
      <c r="B2163" s="49" t="s">
        <v>11590</v>
      </c>
      <c r="C2163" s="49" t="s">
        <v>1668</v>
      </c>
      <c r="D2163" s="49" t="s">
        <v>16852</v>
      </c>
      <c r="E2163" s="49" t="s">
        <v>1649</v>
      </c>
      <c r="F2163" s="104">
        <v>6</v>
      </c>
      <c r="G2163" s="104">
        <v>6</v>
      </c>
      <c r="H2163" s="49">
        <f t="shared" si="33"/>
        <v>12</v>
      </c>
    </row>
    <row r="2164" spans="1:8" ht="20.100000000000001" customHeight="1" x14ac:dyDescent="0.25">
      <c r="A2164" s="49">
        <v>2970002292</v>
      </c>
      <c r="B2164" s="49" t="s">
        <v>11591</v>
      </c>
      <c r="C2164" s="49" t="s">
        <v>1668</v>
      </c>
      <c r="D2164" s="49" t="s">
        <v>16852</v>
      </c>
      <c r="E2164" s="49" t="s">
        <v>1649</v>
      </c>
      <c r="F2164" s="49">
        <v>0</v>
      </c>
      <c r="G2164" s="49">
        <v>5</v>
      </c>
      <c r="H2164" s="49">
        <f t="shared" si="33"/>
        <v>5</v>
      </c>
    </row>
    <row r="2165" spans="1:8" ht="20.100000000000001" customHeight="1" x14ac:dyDescent="0.25">
      <c r="A2165" s="49">
        <v>2970002294</v>
      </c>
      <c r="B2165" s="49" t="s">
        <v>11592</v>
      </c>
      <c r="C2165" s="49" t="s">
        <v>1668</v>
      </c>
      <c r="D2165" s="49" t="s">
        <v>16852</v>
      </c>
      <c r="E2165" s="49" t="s">
        <v>1649</v>
      </c>
      <c r="F2165" s="49">
        <v>0</v>
      </c>
      <c r="G2165" s="49">
        <v>2</v>
      </c>
      <c r="H2165" s="49">
        <f t="shared" si="33"/>
        <v>2</v>
      </c>
    </row>
    <row r="2166" spans="1:8" ht="20.100000000000001" customHeight="1" x14ac:dyDescent="0.25">
      <c r="A2166" s="49">
        <v>2970002331</v>
      </c>
      <c r="B2166" s="49" t="s">
        <v>600</v>
      </c>
      <c r="C2166" s="49" t="s">
        <v>1668</v>
      </c>
      <c r="D2166" s="49" t="s">
        <v>16852</v>
      </c>
      <c r="E2166" s="49" t="s">
        <v>1649</v>
      </c>
      <c r="F2166" s="49">
        <v>1</v>
      </c>
      <c r="G2166" s="49">
        <v>0</v>
      </c>
      <c r="H2166" s="49">
        <f t="shared" si="33"/>
        <v>1</v>
      </c>
    </row>
    <row r="2167" spans="1:8" ht="20.100000000000001" customHeight="1" x14ac:dyDescent="0.25">
      <c r="A2167" s="49">
        <v>2970002336</v>
      </c>
      <c r="B2167" s="49" t="s">
        <v>11593</v>
      </c>
      <c r="C2167" s="49" t="s">
        <v>1668</v>
      </c>
      <c r="D2167" s="49" t="s">
        <v>16852</v>
      </c>
      <c r="E2167" s="49" t="s">
        <v>1649</v>
      </c>
      <c r="F2167" s="49">
        <v>30</v>
      </c>
      <c r="G2167" s="49">
        <v>10</v>
      </c>
      <c r="H2167" s="49">
        <f t="shared" si="33"/>
        <v>40</v>
      </c>
    </row>
    <row r="2168" spans="1:8" ht="20.100000000000001" customHeight="1" x14ac:dyDescent="0.25">
      <c r="A2168" s="49">
        <v>2970002346</v>
      </c>
      <c r="B2168" s="49" t="s">
        <v>11594</v>
      </c>
      <c r="C2168" s="49" t="s">
        <v>1668</v>
      </c>
      <c r="D2168" s="49" t="s">
        <v>16852</v>
      </c>
      <c r="E2168" s="49" t="s">
        <v>2670</v>
      </c>
      <c r="F2168" s="104">
        <v>6</v>
      </c>
      <c r="G2168" s="104">
        <v>6</v>
      </c>
      <c r="H2168" s="49">
        <f t="shared" si="33"/>
        <v>12</v>
      </c>
    </row>
    <row r="2169" spans="1:8" ht="20.100000000000001" customHeight="1" x14ac:dyDescent="0.25">
      <c r="A2169" s="49">
        <v>2970002357</v>
      </c>
      <c r="B2169" s="49" t="s">
        <v>11595</v>
      </c>
      <c r="C2169" s="49" t="s">
        <v>1668</v>
      </c>
      <c r="D2169" s="49" t="s">
        <v>16852</v>
      </c>
      <c r="E2169" s="49" t="s">
        <v>2670</v>
      </c>
      <c r="F2169" s="49">
        <v>1</v>
      </c>
      <c r="G2169" s="49">
        <v>0</v>
      </c>
      <c r="H2169" s="49">
        <f t="shared" si="33"/>
        <v>1</v>
      </c>
    </row>
    <row r="2170" spans="1:8" ht="20.100000000000001" customHeight="1" x14ac:dyDescent="0.25">
      <c r="A2170" s="49">
        <v>2970002361</v>
      </c>
      <c r="B2170" s="49" t="s">
        <v>11596</v>
      </c>
      <c r="C2170" s="49" t="s">
        <v>1668</v>
      </c>
      <c r="D2170" s="49" t="s">
        <v>16852</v>
      </c>
      <c r="E2170" s="49" t="s">
        <v>2670</v>
      </c>
      <c r="F2170" s="49">
        <v>9</v>
      </c>
      <c r="G2170" s="49">
        <v>0</v>
      </c>
      <c r="H2170" s="49">
        <f t="shared" si="33"/>
        <v>9</v>
      </c>
    </row>
    <row r="2171" spans="1:8" ht="20.100000000000001" customHeight="1" x14ac:dyDescent="0.25">
      <c r="A2171" s="49">
        <v>2970002364</v>
      </c>
      <c r="B2171" s="49" t="s">
        <v>11597</v>
      </c>
      <c r="C2171" s="49" t="s">
        <v>1668</v>
      </c>
      <c r="D2171" s="49" t="s">
        <v>16852</v>
      </c>
      <c r="E2171" s="49" t="s">
        <v>2670</v>
      </c>
      <c r="F2171" s="49">
        <v>1</v>
      </c>
      <c r="G2171" s="49">
        <v>0</v>
      </c>
      <c r="H2171" s="49">
        <f t="shared" si="33"/>
        <v>1</v>
      </c>
    </row>
    <row r="2172" spans="1:8" ht="20.100000000000001" customHeight="1" x14ac:dyDescent="0.25">
      <c r="A2172" s="49">
        <v>2970002369</v>
      </c>
      <c r="B2172" s="49" t="s">
        <v>11598</v>
      </c>
      <c r="C2172" s="49" t="s">
        <v>1668</v>
      </c>
      <c r="D2172" s="49" t="s">
        <v>16852</v>
      </c>
      <c r="E2172" s="49" t="s">
        <v>1649</v>
      </c>
      <c r="F2172" s="49">
        <v>0</v>
      </c>
      <c r="G2172" s="49">
        <v>1</v>
      </c>
      <c r="H2172" s="49">
        <f t="shared" si="33"/>
        <v>1</v>
      </c>
    </row>
    <row r="2173" spans="1:8" ht="20.100000000000001" customHeight="1" x14ac:dyDescent="0.25">
      <c r="A2173" s="49">
        <v>2970002377</v>
      </c>
      <c r="B2173" s="49" t="s">
        <v>11599</v>
      </c>
      <c r="C2173" s="49" t="s">
        <v>1668</v>
      </c>
      <c r="D2173" s="49" t="s">
        <v>16852</v>
      </c>
      <c r="E2173" s="49" t="s">
        <v>1649</v>
      </c>
      <c r="F2173" s="104">
        <v>6</v>
      </c>
      <c r="G2173" s="104">
        <v>6</v>
      </c>
      <c r="H2173" s="49">
        <f t="shared" si="33"/>
        <v>12</v>
      </c>
    </row>
    <row r="2174" spans="1:8" ht="20.100000000000001" customHeight="1" x14ac:dyDescent="0.25">
      <c r="A2174" s="49">
        <v>2970002413</v>
      </c>
      <c r="B2174" s="49" t="s">
        <v>601</v>
      </c>
      <c r="C2174" s="49" t="s">
        <v>1668</v>
      </c>
      <c r="D2174" s="49" t="s">
        <v>16852</v>
      </c>
      <c r="E2174" s="49" t="s">
        <v>1649</v>
      </c>
      <c r="F2174" s="49">
        <v>45</v>
      </c>
      <c r="G2174" s="49">
        <v>0</v>
      </c>
      <c r="H2174" s="49">
        <f t="shared" si="33"/>
        <v>45</v>
      </c>
    </row>
    <row r="2175" spans="1:8" ht="20.100000000000001" customHeight="1" x14ac:dyDescent="0.25">
      <c r="A2175" s="49">
        <v>2970002415</v>
      </c>
      <c r="B2175" s="49" t="s">
        <v>11600</v>
      </c>
      <c r="C2175" s="49" t="s">
        <v>1668</v>
      </c>
      <c r="D2175" s="49" t="s">
        <v>16852</v>
      </c>
      <c r="E2175" s="49" t="s">
        <v>1649</v>
      </c>
      <c r="F2175" s="49">
        <v>18</v>
      </c>
      <c r="G2175" s="49">
        <v>0</v>
      </c>
      <c r="H2175" s="49">
        <f t="shared" si="33"/>
        <v>18</v>
      </c>
    </row>
    <row r="2176" spans="1:8" ht="20.100000000000001" customHeight="1" x14ac:dyDescent="0.25">
      <c r="A2176" s="49">
        <v>2970002509</v>
      </c>
      <c r="B2176" s="49" t="s">
        <v>11601</v>
      </c>
      <c r="C2176" s="49" t="s">
        <v>1668</v>
      </c>
      <c r="D2176" s="49" t="s">
        <v>16852</v>
      </c>
      <c r="E2176" s="49" t="s">
        <v>1649</v>
      </c>
      <c r="F2176" s="49">
        <v>25</v>
      </c>
      <c r="G2176" s="49">
        <v>0</v>
      </c>
      <c r="H2176" s="49">
        <f t="shared" si="33"/>
        <v>25</v>
      </c>
    </row>
    <row r="2177" spans="1:8" ht="20.100000000000001" customHeight="1" x14ac:dyDescent="0.25">
      <c r="A2177" s="49">
        <v>2970002513</v>
      </c>
      <c r="B2177" s="49" t="s">
        <v>11602</v>
      </c>
      <c r="C2177" s="49" t="s">
        <v>1668</v>
      </c>
      <c r="D2177" s="49" t="s">
        <v>16852</v>
      </c>
      <c r="E2177" s="49" t="s">
        <v>1649</v>
      </c>
      <c r="F2177" s="49">
        <v>55</v>
      </c>
      <c r="G2177" s="49">
        <v>0</v>
      </c>
      <c r="H2177" s="49">
        <f t="shared" si="33"/>
        <v>55</v>
      </c>
    </row>
    <row r="2178" spans="1:8" ht="20.100000000000001" customHeight="1" x14ac:dyDescent="0.25">
      <c r="A2178" s="49">
        <v>2970002550</v>
      </c>
      <c r="B2178" s="49" t="s">
        <v>11603</v>
      </c>
      <c r="C2178" s="49" t="s">
        <v>1668</v>
      </c>
      <c r="D2178" s="49" t="s">
        <v>16852</v>
      </c>
      <c r="E2178" s="49" t="s">
        <v>1649</v>
      </c>
      <c r="F2178" s="49">
        <v>17</v>
      </c>
      <c r="G2178" s="49">
        <v>0</v>
      </c>
      <c r="H2178" s="49">
        <f t="shared" ref="H2178:H2241" si="34">F2178+G2178</f>
        <v>17</v>
      </c>
    </row>
    <row r="2179" spans="1:8" ht="20.100000000000001" customHeight="1" x14ac:dyDescent="0.25">
      <c r="A2179" s="49">
        <v>2970002551</v>
      </c>
      <c r="B2179" s="49" t="s">
        <v>11604</v>
      </c>
      <c r="C2179" s="49" t="s">
        <v>1668</v>
      </c>
      <c r="D2179" s="49" t="s">
        <v>16852</v>
      </c>
      <c r="E2179" s="49" t="s">
        <v>1649</v>
      </c>
      <c r="F2179" s="49">
        <v>5</v>
      </c>
      <c r="G2179" s="49">
        <v>5</v>
      </c>
      <c r="H2179" s="49">
        <f t="shared" si="34"/>
        <v>10</v>
      </c>
    </row>
    <row r="2180" spans="1:8" ht="20.100000000000001" customHeight="1" x14ac:dyDescent="0.25">
      <c r="A2180" s="49">
        <v>2970002552</v>
      </c>
      <c r="B2180" s="49" t="s">
        <v>11605</v>
      </c>
      <c r="C2180" s="49" t="s">
        <v>1668</v>
      </c>
      <c r="D2180" s="49" t="s">
        <v>16852</v>
      </c>
      <c r="E2180" s="49" t="s">
        <v>1649</v>
      </c>
      <c r="F2180" s="49">
        <v>5</v>
      </c>
      <c r="G2180" s="49">
        <v>15</v>
      </c>
      <c r="H2180" s="49">
        <f t="shared" si="34"/>
        <v>20</v>
      </c>
    </row>
    <row r="2181" spans="1:8" ht="20.100000000000001" customHeight="1" x14ac:dyDescent="0.25">
      <c r="A2181" s="49">
        <v>2970002558</v>
      </c>
      <c r="B2181" s="49" t="s">
        <v>11606</v>
      </c>
      <c r="C2181" s="49" t="s">
        <v>1668</v>
      </c>
      <c r="D2181" s="49" t="s">
        <v>16852</v>
      </c>
      <c r="E2181" s="49" t="s">
        <v>1649</v>
      </c>
      <c r="F2181" s="49">
        <v>105525</v>
      </c>
      <c r="G2181" s="49">
        <v>21975</v>
      </c>
      <c r="H2181" s="49">
        <f t="shared" si="34"/>
        <v>127500</v>
      </c>
    </row>
    <row r="2182" spans="1:8" ht="20.100000000000001" customHeight="1" x14ac:dyDescent="0.25">
      <c r="A2182" s="49">
        <v>2970002560</v>
      </c>
      <c r="B2182" s="49" t="s">
        <v>11607</v>
      </c>
      <c r="C2182" s="49" t="s">
        <v>1668</v>
      </c>
      <c r="D2182" s="49" t="s">
        <v>16852</v>
      </c>
      <c r="E2182" s="49" t="s">
        <v>1649</v>
      </c>
      <c r="F2182" s="49">
        <v>20</v>
      </c>
      <c r="G2182" s="49">
        <v>0</v>
      </c>
      <c r="H2182" s="49">
        <f t="shared" si="34"/>
        <v>20</v>
      </c>
    </row>
    <row r="2183" spans="1:8" ht="20.100000000000001" customHeight="1" x14ac:dyDescent="0.25">
      <c r="A2183" s="49">
        <v>2970002561</v>
      </c>
      <c r="B2183" s="49" t="s">
        <v>11608</v>
      </c>
      <c r="C2183" s="49" t="s">
        <v>1668</v>
      </c>
      <c r="D2183" s="49" t="s">
        <v>16852</v>
      </c>
      <c r="E2183" s="49" t="s">
        <v>1649</v>
      </c>
      <c r="F2183" s="49">
        <v>25</v>
      </c>
      <c r="G2183" s="49">
        <v>0</v>
      </c>
      <c r="H2183" s="49">
        <f t="shared" si="34"/>
        <v>25</v>
      </c>
    </row>
    <row r="2184" spans="1:8" ht="20.100000000000001" customHeight="1" x14ac:dyDescent="0.25">
      <c r="A2184" s="49">
        <v>2970002565</v>
      </c>
      <c r="B2184" s="49" t="s">
        <v>11609</v>
      </c>
      <c r="C2184" s="49" t="s">
        <v>1668</v>
      </c>
      <c r="D2184" s="49" t="s">
        <v>16852</v>
      </c>
      <c r="E2184" s="49" t="s">
        <v>1649</v>
      </c>
      <c r="F2184" s="49">
        <v>96</v>
      </c>
      <c r="G2184" s="49">
        <v>37</v>
      </c>
      <c r="H2184" s="49">
        <f t="shared" si="34"/>
        <v>133</v>
      </c>
    </row>
    <row r="2185" spans="1:8" ht="20.100000000000001" customHeight="1" x14ac:dyDescent="0.25">
      <c r="A2185" s="49">
        <v>2970002567</v>
      </c>
      <c r="B2185" s="49" t="s">
        <v>11610</v>
      </c>
      <c r="C2185" s="49" t="s">
        <v>44</v>
      </c>
      <c r="D2185" s="49" t="s">
        <v>16852</v>
      </c>
      <c r="E2185" s="49" t="s">
        <v>1649</v>
      </c>
      <c r="F2185" s="49">
        <v>20</v>
      </c>
      <c r="G2185" s="49">
        <v>30</v>
      </c>
      <c r="H2185" s="49">
        <f t="shared" si="34"/>
        <v>50</v>
      </c>
    </row>
    <row r="2186" spans="1:8" ht="20.100000000000001" customHeight="1" x14ac:dyDescent="0.25">
      <c r="A2186" s="49">
        <v>2970002568</v>
      </c>
      <c r="B2186" s="49" t="s">
        <v>602</v>
      </c>
      <c r="C2186" s="49" t="s">
        <v>1668</v>
      </c>
      <c r="D2186" s="49" t="s">
        <v>16852</v>
      </c>
      <c r="E2186" s="49" t="s">
        <v>1649</v>
      </c>
      <c r="F2186" s="49">
        <v>20</v>
      </c>
      <c r="G2186" s="49">
        <v>0</v>
      </c>
      <c r="H2186" s="49">
        <f t="shared" si="34"/>
        <v>20</v>
      </c>
    </row>
    <row r="2187" spans="1:8" ht="20.100000000000001" customHeight="1" x14ac:dyDescent="0.25">
      <c r="A2187" s="49">
        <v>2970002572</v>
      </c>
      <c r="B2187" s="49" t="s">
        <v>603</v>
      </c>
      <c r="C2187" s="49" t="s">
        <v>1668</v>
      </c>
      <c r="D2187" s="49" t="s">
        <v>16852</v>
      </c>
      <c r="E2187" s="49" t="s">
        <v>1649</v>
      </c>
      <c r="F2187" s="49">
        <v>25</v>
      </c>
      <c r="G2187" s="49">
        <v>32</v>
      </c>
      <c r="H2187" s="49">
        <f t="shared" si="34"/>
        <v>57</v>
      </c>
    </row>
    <row r="2188" spans="1:8" ht="20.100000000000001" customHeight="1" x14ac:dyDescent="0.25">
      <c r="A2188" s="49">
        <v>2970002574</v>
      </c>
      <c r="B2188" s="49" t="s">
        <v>604</v>
      </c>
      <c r="C2188" s="49" t="s">
        <v>1668</v>
      </c>
      <c r="D2188" s="49" t="s">
        <v>16852</v>
      </c>
      <c r="E2188" s="49" t="s">
        <v>1649</v>
      </c>
      <c r="F2188" s="104">
        <v>6</v>
      </c>
      <c r="G2188" s="104">
        <v>6</v>
      </c>
      <c r="H2188" s="49">
        <f t="shared" si="34"/>
        <v>12</v>
      </c>
    </row>
    <row r="2189" spans="1:8" ht="20.100000000000001" customHeight="1" x14ac:dyDescent="0.25">
      <c r="A2189" s="49">
        <v>2970002575</v>
      </c>
      <c r="B2189" s="49" t="s">
        <v>11611</v>
      </c>
      <c r="C2189" s="49" t="s">
        <v>1668</v>
      </c>
      <c r="D2189" s="49" t="s">
        <v>16852</v>
      </c>
      <c r="E2189" s="49" t="s">
        <v>1649</v>
      </c>
      <c r="F2189" s="49">
        <v>9</v>
      </c>
      <c r="G2189" s="49">
        <v>12</v>
      </c>
      <c r="H2189" s="49">
        <f t="shared" si="34"/>
        <v>21</v>
      </c>
    </row>
    <row r="2190" spans="1:8" ht="20.100000000000001" customHeight="1" x14ac:dyDescent="0.25">
      <c r="A2190" s="49">
        <v>2970002577</v>
      </c>
      <c r="B2190" s="49" t="s">
        <v>11612</v>
      </c>
      <c r="C2190" s="49" t="s">
        <v>1668</v>
      </c>
      <c r="D2190" s="49" t="s">
        <v>16852</v>
      </c>
      <c r="E2190" s="49" t="s">
        <v>1649</v>
      </c>
      <c r="F2190" s="49">
        <v>5</v>
      </c>
      <c r="G2190" s="49">
        <v>0</v>
      </c>
      <c r="H2190" s="49">
        <f t="shared" si="34"/>
        <v>5</v>
      </c>
    </row>
    <row r="2191" spans="1:8" ht="20.100000000000001" customHeight="1" x14ac:dyDescent="0.25">
      <c r="A2191" s="49">
        <v>2970002579</v>
      </c>
      <c r="B2191" s="49" t="s">
        <v>605</v>
      </c>
      <c r="C2191" s="49" t="s">
        <v>1668</v>
      </c>
      <c r="D2191" s="49" t="s">
        <v>16852</v>
      </c>
      <c r="E2191" s="49" t="s">
        <v>1649</v>
      </c>
      <c r="F2191" s="49">
        <v>36100</v>
      </c>
      <c r="G2191" s="49">
        <v>348000</v>
      </c>
      <c r="H2191" s="49">
        <f t="shared" si="34"/>
        <v>384100</v>
      </c>
    </row>
    <row r="2192" spans="1:8" ht="20.100000000000001" customHeight="1" x14ac:dyDescent="0.25">
      <c r="A2192" s="49">
        <v>2970002580</v>
      </c>
      <c r="B2192" s="49" t="s">
        <v>606</v>
      </c>
      <c r="C2192" s="49" t="s">
        <v>1668</v>
      </c>
      <c r="D2192" s="49" t="s">
        <v>16852</v>
      </c>
      <c r="E2192" s="49" t="s">
        <v>1649</v>
      </c>
      <c r="F2192" s="49">
        <v>20</v>
      </c>
      <c r="G2192" s="49">
        <v>10</v>
      </c>
      <c r="H2192" s="49">
        <f t="shared" si="34"/>
        <v>30</v>
      </c>
    </row>
    <row r="2193" spans="1:8" ht="20.100000000000001" customHeight="1" x14ac:dyDescent="0.25">
      <c r="A2193" s="49">
        <v>2970002581</v>
      </c>
      <c r="B2193" s="49" t="s">
        <v>607</v>
      </c>
      <c r="C2193" s="49" t="s">
        <v>1668</v>
      </c>
      <c r="D2193" s="49" t="s">
        <v>16852</v>
      </c>
      <c r="E2193" s="49" t="s">
        <v>1649</v>
      </c>
      <c r="F2193" s="49">
        <v>20</v>
      </c>
      <c r="G2193" s="49">
        <v>0</v>
      </c>
      <c r="H2193" s="49">
        <f t="shared" si="34"/>
        <v>20</v>
      </c>
    </row>
    <row r="2194" spans="1:8" ht="20.100000000000001" customHeight="1" x14ac:dyDescent="0.25">
      <c r="A2194" s="49">
        <v>2970002582</v>
      </c>
      <c r="B2194" s="49" t="s">
        <v>608</v>
      </c>
      <c r="C2194" s="49" t="s">
        <v>1668</v>
      </c>
      <c r="D2194" s="49" t="s">
        <v>16852</v>
      </c>
      <c r="E2194" s="49" t="s">
        <v>1649</v>
      </c>
      <c r="F2194" s="104">
        <v>6</v>
      </c>
      <c r="G2194" s="104">
        <v>6</v>
      </c>
      <c r="H2194" s="49">
        <f t="shared" si="34"/>
        <v>12</v>
      </c>
    </row>
    <row r="2195" spans="1:8" ht="20.100000000000001" customHeight="1" x14ac:dyDescent="0.25">
      <c r="A2195" s="49">
        <v>2970002584</v>
      </c>
      <c r="B2195" s="49" t="s">
        <v>609</v>
      </c>
      <c r="C2195" s="49" t="s">
        <v>1668</v>
      </c>
      <c r="D2195" s="49" t="s">
        <v>16852</v>
      </c>
      <c r="E2195" s="49" t="s">
        <v>1649</v>
      </c>
      <c r="F2195" s="49">
        <v>8</v>
      </c>
      <c r="G2195" s="49">
        <v>0</v>
      </c>
      <c r="H2195" s="49">
        <f t="shared" si="34"/>
        <v>8</v>
      </c>
    </row>
    <row r="2196" spans="1:8" ht="20.100000000000001" customHeight="1" x14ac:dyDescent="0.25">
      <c r="A2196" s="49">
        <v>2970002585</v>
      </c>
      <c r="B2196" s="49" t="s">
        <v>610</v>
      </c>
      <c r="C2196" s="49" t="s">
        <v>1668</v>
      </c>
      <c r="D2196" s="49" t="s">
        <v>16852</v>
      </c>
      <c r="E2196" s="49" t="s">
        <v>1649</v>
      </c>
      <c r="F2196" s="49">
        <v>2</v>
      </c>
      <c r="G2196" s="49">
        <v>3</v>
      </c>
      <c r="H2196" s="49">
        <f t="shared" si="34"/>
        <v>5</v>
      </c>
    </row>
    <row r="2197" spans="1:8" ht="20.100000000000001" customHeight="1" x14ac:dyDescent="0.25">
      <c r="A2197" s="49">
        <v>2970002597</v>
      </c>
      <c r="B2197" s="49" t="s">
        <v>11613</v>
      </c>
      <c r="C2197" s="49" t="s">
        <v>1668</v>
      </c>
      <c r="D2197" s="49" t="s">
        <v>16852</v>
      </c>
      <c r="E2197" s="49" t="s">
        <v>1649</v>
      </c>
      <c r="F2197" s="49">
        <v>8800</v>
      </c>
      <c r="G2197" s="49">
        <v>200</v>
      </c>
      <c r="H2197" s="49">
        <f t="shared" si="34"/>
        <v>9000</v>
      </c>
    </row>
    <row r="2198" spans="1:8" ht="20.100000000000001" customHeight="1" x14ac:dyDescent="0.25">
      <c r="A2198" s="49">
        <v>2970002598</v>
      </c>
      <c r="B2198" s="49" t="s">
        <v>11614</v>
      </c>
      <c r="C2198" s="49" t="s">
        <v>1668</v>
      </c>
      <c r="D2198" s="49" t="s">
        <v>16852</v>
      </c>
      <c r="E2198" s="49" t="s">
        <v>1649</v>
      </c>
      <c r="F2198" s="49">
        <v>640</v>
      </c>
      <c r="G2198" s="49">
        <v>80</v>
      </c>
      <c r="H2198" s="49">
        <f t="shared" si="34"/>
        <v>720</v>
      </c>
    </row>
    <row r="2199" spans="1:8" ht="20.100000000000001" customHeight="1" x14ac:dyDescent="0.25">
      <c r="A2199" s="49">
        <v>2970002599</v>
      </c>
      <c r="B2199" s="49" t="s">
        <v>11615</v>
      </c>
      <c r="C2199" s="49" t="s">
        <v>1668</v>
      </c>
      <c r="D2199" s="49" t="s">
        <v>16852</v>
      </c>
      <c r="E2199" s="49" t="s">
        <v>1649</v>
      </c>
      <c r="F2199" s="49">
        <v>640</v>
      </c>
      <c r="G2199" s="49">
        <v>40</v>
      </c>
      <c r="H2199" s="49">
        <f t="shared" si="34"/>
        <v>680</v>
      </c>
    </row>
    <row r="2200" spans="1:8" ht="20.100000000000001" customHeight="1" x14ac:dyDescent="0.25">
      <c r="A2200" s="49">
        <v>2970002600</v>
      </c>
      <c r="B2200" s="49" t="s">
        <v>11616</v>
      </c>
      <c r="C2200" s="49" t="s">
        <v>1668</v>
      </c>
      <c r="D2200" s="49" t="s">
        <v>16852</v>
      </c>
      <c r="E2200" s="49" t="s">
        <v>1649</v>
      </c>
      <c r="F2200" s="49">
        <v>215</v>
      </c>
      <c r="G2200" s="49">
        <v>440</v>
      </c>
      <c r="H2200" s="49">
        <f t="shared" si="34"/>
        <v>655</v>
      </c>
    </row>
    <row r="2201" spans="1:8" ht="20.100000000000001" customHeight="1" x14ac:dyDescent="0.25">
      <c r="A2201" s="49">
        <v>2970002604</v>
      </c>
      <c r="B2201" s="49" t="s">
        <v>11617</v>
      </c>
      <c r="C2201" s="49" t="s">
        <v>1668</v>
      </c>
      <c r="D2201" s="49" t="s">
        <v>16852</v>
      </c>
      <c r="E2201" s="49" t="s">
        <v>1650</v>
      </c>
      <c r="F2201" s="49">
        <v>2592</v>
      </c>
      <c r="G2201" s="49">
        <v>1080</v>
      </c>
      <c r="H2201" s="49">
        <f t="shared" si="34"/>
        <v>3672</v>
      </c>
    </row>
    <row r="2202" spans="1:8" ht="20.100000000000001" customHeight="1" x14ac:dyDescent="0.25">
      <c r="A2202" s="49">
        <v>2970002605</v>
      </c>
      <c r="B2202" s="49" t="s">
        <v>611</v>
      </c>
      <c r="C2202" s="49" t="s">
        <v>1668</v>
      </c>
      <c r="D2202" s="49" t="s">
        <v>16852</v>
      </c>
      <c r="E2202" s="49" t="s">
        <v>1649</v>
      </c>
      <c r="F2202" s="49">
        <v>5900</v>
      </c>
      <c r="G2202" s="49">
        <v>500</v>
      </c>
      <c r="H2202" s="49">
        <f t="shared" si="34"/>
        <v>6400</v>
      </c>
    </row>
    <row r="2203" spans="1:8" ht="20.100000000000001" customHeight="1" x14ac:dyDescent="0.25">
      <c r="A2203" s="49">
        <v>2970002606</v>
      </c>
      <c r="B2203" s="49" t="s">
        <v>11618</v>
      </c>
      <c r="C2203" s="49" t="s">
        <v>1668</v>
      </c>
      <c r="D2203" s="49" t="s">
        <v>16852</v>
      </c>
      <c r="E2203" s="49" t="s">
        <v>1649</v>
      </c>
      <c r="F2203" s="49">
        <v>0</v>
      </c>
      <c r="G2203" s="49">
        <v>1</v>
      </c>
      <c r="H2203" s="49">
        <f t="shared" si="34"/>
        <v>1</v>
      </c>
    </row>
    <row r="2204" spans="1:8" ht="20.100000000000001" customHeight="1" x14ac:dyDescent="0.25">
      <c r="A2204" s="49">
        <v>2970002607</v>
      </c>
      <c r="B2204" s="49" t="s">
        <v>11619</v>
      </c>
      <c r="C2204" s="49" t="s">
        <v>1668</v>
      </c>
      <c r="D2204" s="49" t="s">
        <v>16852</v>
      </c>
      <c r="E2204" s="49" t="s">
        <v>1649</v>
      </c>
      <c r="F2204" s="49">
        <v>9</v>
      </c>
      <c r="G2204" s="49">
        <v>6</v>
      </c>
      <c r="H2204" s="49">
        <f t="shared" si="34"/>
        <v>15</v>
      </c>
    </row>
    <row r="2205" spans="1:8" ht="20.100000000000001" customHeight="1" x14ac:dyDescent="0.25">
      <c r="A2205" s="49">
        <v>2970002609</v>
      </c>
      <c r="B2205" s="49" t="s">
        <v>11620</v>
      </c>
      <c r="C2205" s="49" t="s">
        <v>1668</v>
      </c>
      <c r="D2205" s="49" t="s">
        <v>16852</v>
      </c>
      <c r="E2205" s="49" t="s">
        <v>1649</v>
      </c>
      <c r="F2205" s="49">
        <v>120</v>
      </c>
      <c r="G2205" s="49">
        <v>0</v>
      </c>
      <c r="H2205" s="49">
        <f t="shared" si="34"/>
        <v>120</v>
      </c>
    </row>
    <row r="2206" spans="1:8" ht="20.100000000000001" customHeight="1" x14ac:dyDescent="0.25">
      <c r="A2206" s="49">
        <v>2970002611</v>
      </c>
      <c r="B2206" s="49" t="s">
        <v>11621</v>
      </c>
      <c r="C2206" s="49" t="s">
        <v>1668</v>
      </c>
      <c r="D2206" s="49" t="s">
        <v>16852</v>
      </c>
      <c r="E2206" s="49" t="s">
        <v>1649</v>
      </c>
      <c r="F2206" s="49">
        <v>30</v>
      </c>
      <c r="G2206" s="49">
        <v>0</v>
      </c>
      <c r="H2206" s="49">
        <f t="shared" si="34"/>
        <v>30</v>
      </c>
    </row>
    <row r="2207" spans="1:8" ht="20.100000000000001" customHeight="1" x14ac:dyDescent="0.25">
      <c r="A2207" s="49">
        <v>2970002612</v>
      </c>
      <c r="B2207" s="49" t="s">
        <v>11622</v>
      </c>
      <c r="C2207" s="49" t="s">
        <v>1668</v>
      </c>
      <c r="D2207" s="49" t="s">
        <v>16852</v>
      </c>
      <c r="E2207" s="49" t="s">
        <v>1649</v>
      </c>
      <c r="F2207" s="49">
        <v>50</v>
      </c>
      <c r="G2207" s="49">
        <v>20</v>
      </c>
      <c r="H2207" s="49">
        <f t="shared" si="34"/>
        <v>70</v>
      </c>
    </row>
    <row r="2208" spans="1:8" ht="20.100000000000001" customHeight="1" x14ac:dyDescent="0.25">
      <c r="A2208" s="49">
        <v>2970002613</v>
      </c>
      <c r="B2208" s="49" t="s">
        <v>11623</v>
      </c>
      <c r="C2208" s="49" t="s">
        <v>1668</v>
      </c>
      <c r="D2208" s="49" t="s">
        <v>16852</v>
      </c>
      <c r="E2208" s="49" t="s">
        <v>1649</v>
      </c>
      <c r="F2208" s="49">
        <v>150</v>
      </c>
      <c r="G2208" s="49">
        <v>20</v>
      </c>
      <c r="H2208" s="49">
        <f t="shared" si="34"/>
        <v>170</v>
      </c>
    </row>
    <row r="2209" spans="1:8" ht="20.100000000000001" customHeight="1" x14ac:dyDescent="0.25">
      <c r="A2209" s="49">
        <v>2970002626</v>
      </c>
      <c r="B2209" s="49" t="s">
        <v>11624</v>
      </c>
      <c r="C2209" s="49" t="s">
        <v>38</v>
      </c>
      <c r="D2209" s="49" t="s">
        <v>16852</v>
      </c>
      <c r="E2209" s="49" t="s">
        <v>1649</v>
      </c>
      <c r="F2209" s="49">
        <v>2750</v>
      </c>
      <c r="G2209" s="49">
        <v>4200</v>
      </c>
      <c r="H2209" s="49">
        <f t="shared" si="34"/>
        <v>6950</v>
      </c>
    </row>
    <row r="2210" spans="1:8" ht="20.100000000000001" customHeight="1" x14ac:dyDescent="0.25">
      <c r="A2210" s="49">
        <v>2970002627</v>
      </c>
      <c r="B2210" s="49" t="s">
        <v>11625</v>
      </c>
      <c r="C2210" s="49" t="s">
        <v>38</v>
      </c>
      <c r="D2210" s="49" t="s">
        <v>16852</v>
      </c>
      <c r="E2210" s="49" t="s">
        <v>1649</v>
      </c>
      <c r="F2210" s="49">
        <v>1450</v>
      </c>
      <c r="G2210" s="49">
        <v>500</v>
      </c>
      <c r="H2210" s="49">
        <f t="shared" si="34"/>
        <v>1950</v>
      </c>
    </row>
    <row r="2211" spans="1:8" ht="20.100000000000001" customHeight="1" x14ac:dyDescent="0.25">
      <c r="A2211" s="49">
        <v>2970002630</v>
      </c>
      <c r="B2211" s="49" t="s">
        <v>612</v>
      </c>
      <c r="C2211" s="49" t="s">
        <v>1668</v>
      </c>
      <c r="D2211" s="49" t="s">
        <v>16852</v>
      </c>
      <c r="E2211" s="49" t="s">
        <v>1649</v>
      </c>
      <c r="F2211" s="49">
        <v>8</v>
      </c>
      <c r="G2211" s="49">
        <v>8</v>
      </c>
      <c r="H2211" s="49">
        <f t="shared" si="34"/>
        <v>16</v>
      </c>
    </row>
    <row r="2212" spans="1:8" ht="20.100000000000001" customHeight="1" x14ac:dyDescent="0.25">
      <c r="A2212" s="49">
        <v>2970002631</v>
      </c>
      <c r="B2212" s="49" t="s">
        <v>11626</v>
      </c>
      <c r="C2212" s="49" t="s">
        <v>1668</v>
      </c>
      <c r="D2212" s="49" t="s">
        <v>16852</v>
      </c>
      <c r="E2212" s="49" t="s">
        <v>1649</v>
      </c>
      <c r="F2212" s="104">
        <v>6</v>
      </c>
      <c r="G2212" s="104">
        <v>6</v>
      </c>
      <c r="H2212" s="49">
        <f t="shared" si="34"/>
        <v>12</v>
      </c>
    </row>
    <row r="2213" spans="1:8" ht="20.100000000000001" customHeight="1" x14ac:dyDescent="0.25">
      <c r="A2213" s="49">
        <v>2970002632</v>
      </c>
      <c r="B2213" s="49" t="s">
        <v>613</v>
      </c>
      <c r="C2213" s="49" t="s">
        <v>1668</v>
      </c>
      <c r="D2213" s="49" t="s">
        <v>16852</v>
      </c>
      <c r="E2213" s="49" t="s">
        <v>1649</v>
      </c>
      <c r="F2213" s="104">
        <v>6</v>
      </c>
      <c r="G2213" s="104">
        <v>6</v>
      </c>
      <c r="H2213" s="49">
        <f t="shared" si="34"/>
        <v>12</v>
      </c>
    </row>
    <row r="2214" spans="1:8" ht="20.100000000000001" customHeight="1" x14ac:dyDescent="0.25">
      <c r="A2214" s="49">
        <v>2970002636</v>
      </c>
      <c r="B2214" s="49" t="s">
        <v>614</v>
      </c>
      <c r="C2214" s="49" t="s">
        <v>1668</v>
      </c>
      <c r="D2214" s="49" t="s">
        <v>16852</v>
      </c>
      <c r="E2214" s="49" t="s">
        <v>1649</v>
      </c>
      <c r="F2214" s="49">
        <v>6</v>
      </c>
      <c r="G2214" s="49">
        <v>0</v>
      </c>
      <c r="H2214" s="49">
        <f t="shared" si="34"/>
        <v>6</v>
      </c>
    </row>
    <row r="2215" spans="1:8" ht="20.100000000000001" customHeight="1" x14ac:dyDescent="0.25">
      <c r="A2215" s="49">
        <v>2970002640</v>
      </c>
      <c r="B2215" s="49" t="s">
        <v>615</v>
      </c>
      <c r="C2215" s="49" t="s">
        <v>1668</v>
      </c>
      <c r="D2215" s="49" t="s">
        <v>16852</v>
      </c>
      <c r="E2215" s="49" t="s">
        <v>1649</v>
      </c>
      <c r="F2215" s="49">
        <v>4</v>
      </c>
      <c r="G2215" s="49">
        <v>0</v>
      </c>
      <c r="H2215" s="49">
        <f t="shared" si="34"/>
        <v>4</v>
      </c>
    </row>
    <row r="2216" spans="1:8" ht="20.100000000000001" customHeight="1" x14ac:dyDescent="0.25">
      <c r="A2216" s="49">
        <v>2970002643</v>
      </c>
      <c r="B2216" s="49" t="s">
        <v>11627</v>
      </c>
      <c r="C2216" s="49" t="s">
        <v>1668</v>
      </c>
      <c r="D2216" s="49" t="s">
        <v>16852</v>
      </c>
      <c r="E2216" s="49" t="s">
        <v>1650</v>
      </c>
      <c r="F2216" s="49">
        <v>2482</v>
      </c>
      <c r="G2216" s="49">
        <v>1296</v>
      </c>
      <c r="H2216" s="49">
        <f t="shared" si="34"/>
        <v>3778</v>
      </c>
    </row>
    <row r="2217" spans="1:8" ht="20.100000000000001" customHeight="1" x14ac:dyDescent="0.25">
      <c r="A2217" s="49">
        <v>2970002659</v>
      </c>
      <c r="B2217" s="49" t="s">
        <v>616</v>
      </c>
      <c r="C2217" s="49" t="s">
        <v>1668</v>
      </c>
      <c r="D2217" s="49" t="s">
        <v>16852</v>
      </c>
      <c r="E2217" s="49" t="s">
        <v>1650</v>
      </c>
      <c r="F2217" s="49">
        <v>0</v>
      </c>
      <c r="G2217" s="49">
        <v>48</v>
      </c>
      <c r="H2217" s="49">
        <f t="shared" si="34"/>
        <v>48</v>
      </c>
    </row>
    <row r="2218" spans="1:8" ht="20.100000000000001" customHeight="1" x14ac:dyDescent="0.25">
      <c r="A2218" s="49">
        <v>2970002660</v>
      </c>
      <c r="B2218" s="49" t="s">
        <v>11628</v>
      </c>
      <c r="C2218" s="49" t="s">
        <v>1668</v>
      </c>
      <c r="D2218" s="49" t="s">
        <v>16852</v>
      </c>
      <c r="E2218" s="49" t="s">
        <v>1649</v>
      </c>
      <c r="F2218" s="49">
        <v>124</v>
      </c>
      <c r="G2218" s="49">
        <v>20</v>
      </c>
      <c r="H2218" s="49">
        <f t="shared" si="34"/>
        <v>144</v>
      </c>
    </row>
    <row r="2219" spans="1:8" ht="20.100000000000001" customHeight="1" x14ac:dyDescent="0.25">
      <c r="A2219" s="49">
        <v>2970002666</v>
      </c>
      <c r="B2219" s="49" t="s">
        <v>11629</v>
      </c>
      <c r="C2219" s="49" t="s">
        <v>1668</v>
      </c>
      <c r="D2219" s="49" t="s">
        <v>16851</v>
      </c>
      <c r="E2219" s="49" t="s">
        <v>16849</v>
      </c>
      <c r="F2219" s="49">
        <v>0</v>
      </c>
      <c r="G2219" s="49">
        <v>3</v>
      </c>
      <c r="H2219" s="49">
        <f t="shared" si="34"/>
        <v>3</v>
      </c>
    </row>
    <row r="2220" spans="1:8" ht="20.100000000000001" customHeight="1" x14ac:dyDescent="0.25">
      <c r="A2220" s="49">
        <v>2970002670</v>
      </c>
      <c r="B2220" s="49" t="s">
        <v>11630</v>
      </c>
      <c r="C2220" s="49" t="s">
        <v>1668</v>
      </c>
      <c r="D2220" s="49" t="s">
        <v>16852</v>
      </c>
      <c r="E2220" s="49" t="s">
        <v>1649</v>
      </c>
      <c r="F2220" s="49">
        <v>4</v>
      </c>
      <c r="G2220" s="49">
        <v>0</v>
      </c>
      <c r="H2220" s="49">
        <f t="shared" si="34"/>
        <v>4</v>
      </c>
    </row>
    <row r="2221" spans="1:8" ht="20.100000000000001" customHeight="1" x14ac:dyDescent="0.25">
      <c r="A2221" s="49">
        <v>2970002671</v>
      </c>
      <c r="B2221" s="49" t="s">
        <v>11631</v>
      </c>
      <c r="C2221" s="49" t="s">
        <v>1668</v>
      </c>
      <c r="D2221" s="49" t="s">
        <v>16852</v>
      </c>
      <c r="E2221" s="49" t="s">
        <v>1649</v>
      </c>
      <c r="F2221" s="49">
        <v>2</v>
      </c>
      <c r="G2221" s="49">
        <v>0</v>
      </c>
      <c r="H2221" s="49">
        <f t="shared" si="34"/>
        <v>2</v>
      </c>
    </row>
    <row r="2222" spans="1:8" ht="20.100000000000001" customHeight="1" x14ac:dyDescent="0.25">
      <c r="A2222" s="49">
        <v>2970002672</v>
      </c>
      <c r="B2222" s="49" t="s">
        <v>11632</v>
      </c>
      <c r="C2222" s="49" t="s">
        <v>1668</v>
      </c>
      <c r="D2222" s="49" t="s">
        <v>16852</v>
      </c>
      <c r="E2222" s="49" t="s">
        <v>1649</v>
      </c>
      <c r="F2222" s="49">
        <v>6</v>
      </c>
      <c r="G2222" s="49">
        <v>0</v>
      </c>
      <c r="H2222" s="49">
        <f t="shared" si="34"/>
        <v>6</v>
      </c>
    </row>
    <row r="2223" spans="1:8" ht="20.100000000000001" customHeight="1" x14ac:dyDescent="0.25">
      <c r="A2223" s="49">
        <v>2970002674</v>
      </c>
      <c r="B2223" s="49" t="s">
        <v>617</v>
      </c>
      <c r="C2223" s="49" t="s">
        <v>1668</v>
      </c>
      <c r="D2223" s="49" t="s">
        <v>16852</v>
      </c>
      <c r="E2223" s="49" t="s">
        <v>1649</v>
      </c>
      <c r="F2223" s="49">
        <v>10</v>
      </c>
      <c r="G2223" s="49">
        <v>5</v>
      </c>
      <c r="H2223" s="49">
        <f t="shared" si="34"/>
        <v>15</v>
      </c>
    </row>
    <row r="2224" spans="1:8" ht="20.100000000000001" customHeight="1" x14ac:dyDescent="0.25">
      <c r="A2224" s="49">
        <v>2970002676</v>
      </c>
      <c r="B2224" s="49" t="s">
        <v>11633</v>
      </c>
      <c r="C2224" s="49" t="s">
        <v>1668</v>
      </c>
      <c r="D2224" s="49" t="s">
        <v>16852</v>
      </c>
      <c r="E2224" s="49" t="s">
        <v>1649</v>
      </c>
      <c r="F2224" s="49">
        <v>51</v>
      </c>
      <c r="G2224" s="49">
        <v>43</v>
      </c>
      <c r="H2224" s="49">
        <f t="shared" si="34"/>
        <v>94</v>
      </c>
    </row>
    <row r="2225" spans="1:8" ht="20.100000000000001" customHeight="1" x14ac:dyDescent="0.25">
      <c r="A2225" s="49">
        <v>2970002677</v>
      </c>
      <c r="B2225" s="49" t="s">
        <v>618</v>
      </c>
      <c r="C2225" s="49" t="s">
        <v>1682</v>
      </c>
      <c r="D2225" s="49" t="s">
        <v>16852</v>
      </c>
      <c r="E2225" s="49" t="s">
        <v>1649</v>
      </c>
      <c r="F2225" s="49">
        <v>9990</v>
      </c>
      <c r="G2225" s="49">
        <v>7930</v>
      </c>
      <c r="H2225" s="49">
        <f t="shared" si="34"/>
        <v>17920</v>
      </c>
    </row>
    <row r="2226" spans="1:8" ht="20.100000000000001" customHeight="1" x14ac:dyDescent="0.25">
      <c r="A2226" s="49">
        <v>2970002682</v>
      </c>
      <c r="B2226" s="49" t="s">
        <v>11634</v>
      </c>
      <c r="C2226" s="49" t="s">
        <v>1668</v>
      </c>
      <c r="D2226" s="49" t="s">
        <v>16852</v>
      </c>
      <c r="E2226" s="49" t="s">
        <v>1649</v>
      </c>
      <c r="F2226" s="49">
        <v>987</v>
      </c>
      <c r="G2226" s="49">
        <v>887</v>
      </c>
      <c r="H2226" s="49">
        <f t="shared" si="34"/>
        <v>1874</v>
      </c>
    </row>
    <row r="2227" spans="1:8" ht="20.100000000000001" customHeight="1" x14ac:dyDescent="0.25">
      <c r="A2227" s="49">
        <v>2970002683</v>
      </c>
      <c r="B2227" s="49" t="s">
        <v>11635</v>
      </c>
      <c r="C2227" s="49" t="s">
        <v>1668</v>
      </c>
      <c r="D2227" s="49" t="s">
        <v>16852</v>
      </c>
      <c r="E2227" s="49" t="s">
        <v>1649</v>
      </c>
      <c r="F2227" s="49">
        <v>36</v>
      </c>
      <c r="G2227" s="49">
        <v>84</v>
      </c>
      <c r="H2227" s="49">
        <f t="shared" si="34"/>
        <v>120</v>
      </c>
    </row>
    <row r="2228" spans="1:8" ht="20.100000000000001" customHeight="1" x14ac:dyDescent="0.25">
      <c r="A2228" s="49">
        <v>2970002688</v>
      </c>
      <c r="B2228" s="49" t="s">
        <v>619</v>
      </c>
      <c r="C2228" s="49" t="s">
        <v>1668</v>
      </c>
      <c r="D2228" s="49" t="s">
        <v>16852</v>
      </c>
      <c r="E2228" s="49" t="s">
        <v>1649</v>
      </c>
      <c r="F2228" s="104">
        <v>6</v>
      </c>
      <c r="G2228" s="104">
        <v>6</v>
      </c>
      <c r="H2228" s="49">
        <f t="shared" si="34"/>
        <v>12</v>
      </c>
    </row>
    <row r="2229" spans="1:8" ht="20.100000000000001" customHeight="1" x14ac:dyDescent="0.25">
      <c r="A2229" s="49">
        <v>2970002705</v>
      </c>
      <c r="B2229" s="49" t="s">
        <v>620</v>
      </c>
      <c r="C2229" s="49" t="s">
        <v>1668</v>
      </c>
      <c r="D2229" s="49" t="s">
        <v>16852</v>
      </c>
      <c r="E2229" s="49" t="s">
        <v>1649</v>
      </c>
      <c r="F2229" s="49">
        <v>3</v>
      </c>
      <c r="G2229" s="49">
        <v>0</v>
      </c>
      <c r="H2229" s="49">
        <f t="shared" si="34"/>
        <v>3</v>
      </c>
    </row>
    <row r="2230" spans="1:8" ht="20.100000000000001" customHeight="1" x14ac:dyDescent="0.25">
      <c r="A2230" s="49">
        <v>2970002708</v>
      </c>
      <c r="B2230" s="49" t="s">
        <v>621</v>
      </c>
      <c r="C2230" s="49" t="s">
        <v>1668</v>
      </c>
      <c r="D2230" s="49" t="s">
        <v>16852</v>
      </c>
      <c r="E2230" s="49" t="s">
        <v>1649</v>
      </c>
      <c r="F2230" s="49">
        <v>640</v>
      </c>
      <c r="G2230" s="49">
        <v>310</v>
      </c>
      <c r="H2230" s="49">
        <f t="shared" si="34"/>
        <v>950</v>
      </c>
    </row>
    <row r="2231" spans="1:8" ht="20.100000000000001" customHeight="1" x14ac:dyDescent="0.25">
      <c r="A2231" s="49">
        <v>2970002762</v>
      </c>
      <c r="B2231" s="49" t="s">
        <v>622</v>
      </c>
      <c r="C2231" s="49" t="s">
        <v>1668</v>
      </c>
      <c r="D2231" s="49" t="s">
        <v>16852</v>
      </c>
      <c r="E2231" s="49" t="s">
        <v>1649</v>
      </c>
      <c r="F2231" s="49">
        <v>45</v>
      </c>
      <c r="G2231" s="49">
        <v>17</v>
      </c>
      <c r="H2231" s="49">
        <f t="shared" si="34"/>
        <v>62</v>
      </c>
    </row>
    <row r="2232" spans="1:8" ht="20.100000000000001" customHeight="1" x14ac:dyDescent="0.25">
      <c r="A2232" s="49">
        <v>2970002786</v>
      </c>
      <c r="B2232" s="49" t="s">
        <v>623</v>
      </c>
      <c r="C2232" s="49" t="s">
        <v>1668</v>
      </c>
      <c r="D2232" s="49" t="s">
        <v>16852</v>
      </c>
      <c r="E2232" s="49" t="s">
        <v>1649</v>
      </c>
      <c r="F2232" s="49">
        <v>110</v>
      </c>
      <c r="G2232" s="49">
        <v>315</v>
      </c>
      <c r="H2232" s="49">
        <f t="shared" si="34"/>
        <v>425</v>
      </c>
    </row>
    <row r="2233" spans="1:8" ht="20.100000000000001" customHeight="1" x14ac:dyDescent="0.25">
      <c r="A2233" s="49">
        <v>2970002796</v>
      </c>
      <c r="B2233" s="49" t="s">
        <v>11636</v>
      </c>
      <c r="C2233" s="49" t="s">
        <v>1668</v>
      </c>
      <c r="D2233" s="49" t="s">
        <v>16852</v>
      </c>
      <c r="E2233" s="49" t="s">
        <v>1649</v>
      </c>
      <c r="F2233" s="49">
        <v>60</v>
      </c>
      <c r="G2233" s="49">
        <v>50</v>
      </c>
      <c r="H2233" s="49">
        <f t="shared" si="34"/>
        <v>110</v>
      </c>
    </row>
    <row r="2234" spans="1:8" ht="20.100000000000001" customHeight="1" x14ac:dyDescent="0.25">
      <c r="A2234" s="49">
        <v>2970002798</v>
      </c>
      <c r="B2234" s="49" t="s">
        <v>11637</v>
      </c>
      <c r="C2234" s="49" t="s">
        <v>1668</v>
      </c>
      <c r="D2234" s="49" t="s">
        <v>16852</v>
      </c>
      <c r="E2234" s="49" t="s">
        <v>1649</v>
      </c>
      <c r="F2234" s="49">
        <v>4</v>
      </c>
      <c r="G2234" s="49">
        <v>5</v>
      </c>
      <c r="H2234" s="49">
        <f t="shared" si="34"/>
        <v>9</v>
      </c>
    </row>
    <row r="2235" spans="1:8" ht="20.100000000000001" customHeight="1" x14ac:dyDescent="0.25">
      <c r="A2235" s="49">
        <v>2970002800</v>
      </c>
      <c r="B2235" s="49" t="s">
        <v>11638</v>
      </c>
      <c r="C2235" s="49" t="s">
        <v>1668</v>
      </c>
      <c r="D2235" s="49" t="s">
        <v>16852</v>
      </c>
      <c r="E2235" s="49" t="s">
        <v>1649</v>
      </c>
      <c r="F2235" s="49">
        <v>1</v>
      </c>
      <c r="G2235" s="49">
        <v>0</v>
      </c>
      <c r="H2235" s="49">
        <f t="shared" si="34"/>
        <v>1</v>
      </c>
    </row>
    <row r="2236" spans="1:8" ht="20.100000000000001" customHeight="1" x14ac:dyDescent="0.25">
      <c r="A2236" s="49">
        <v>2970002806</v>
      </c>
      <c r="B2236" s="49" t="s">
        <v>11639</v>
      </c>
      <c r="C2236" s="49" t="s">
        <v>1668</v>
      </c>
      <c r="D2236" s="49" t="s">
        <v>16852</v>
      </c>
      <c r="E2236" s="49" t="s">
        <v>1649</v>
      </c>
      <c r="F2236" s="104">
        <v>6</v>
      </c>
      <c r="G2236" s="104">
        <v>6</v>
      </c>
      <c r="H2236" s="49">
        <f t="shared" si="34"/>
        <v>12</v>
      </c>
    </row>
    <row r="2237" spans="1:8" ht="20.100000000000001" customHeight="1" x14ac:dyDescent="0.25">
      <c r="A2237" s="49">
        <v>2970002808</v>
      </c>
      <c r="B2237" s="49" t="s">
        <v>11640</v>
      </c>
      <c r="C2237" s="49" t="s">
        <v>1668</v>
      </c>
      <c r="D2237" s="49" t="s">
        <v>16852</v>
      </c>
      <c r="E2237" s="49" t="s">
        <v>1649</v>
      </c>
      <c r="F2237" s="49">
        <v>2</v>
      </c>
      <c r="G2237" s="49">
        <v>0</v>
      </c>
      <c r="H2237" s="49">
        <f t="shared" si="34"/>
        <v>2</v>
      </c>
    </row>
    <row r="2238" spans="1:8" ht="20.100000000000001" customHeight="1" x14ac:dyDescent="0.25">
      <c r="A2238" s="49">
        <v>2970002835</v>
      </c>
      <c r="B2238" s="49" t="s">
        <v>11641</v>
      </c>
      <c r="C2238" s="49" t="s">
        <v>1668</v>
      </c>
      <c r="D2238" s="49" t="s">
        <v>16852</v>
      </c>
      <c r="E2238" s="49" t="s">
        <v>1649</v>
      </c>
      <c r="F2238" s="49">
        <v>1</v>
      </c>
      <c r="G2238" s="49">
        <v>2</v>
      </c>
      <c r="H2238" s="49">
        <f t="shared" si="34"/>
        <v>3</v>
      </c>
    </row>
    <row r="2239" spans="1:8" ht="20.100000000000001" customHeight="1" x14ac:dyDescent="0.25">
      <c r="A2239" s="49">
        <v>2970002836</v>
      </c>
      <c r="B2239" s="49" t="s">
        <v>11642</v>
      </c>
      <c r="C2239" s="49" t="s">
        <v>1668</v>
      </c>
      <c r="D2239" s="49" t="s">
        <v>16852</v>
      </c>
      <c r="E2239" s="49" t="s">
        <v>1649</v>
      </c>
      <c r="F2239" s="49">
        <v>5</v>
      </c>
      <c r="G2239" s="49">
        <v>0</v>
      </c>
      <c r="H2239" s="49">
        <f t="shared" si="34"/>
        <v>5</v>
      </c>
    </row>
    <row r="2240" spans="1:8" ht="20.100000000000001" customHeight="1" x14ac:dyDescent="0.25">
      <c r="A2240" s="49">
        <v>2970002838</v>
      </c>
      <c r="B2240" s="49" t="s">
        <v>624</v>
      </c>
      <c r="C2240" s="49" t="s">
        <v>1668</v>
      </c>
      <c r="D2240" s="49" t="s">
        <v>16852</v>
      </c>
      <c r="E2240" s="49" t="s">
        <v>1649</v>
      </c>
      <c r="F2240" s="104">
        <v>6</v>
      </c>
      <c r="G2240" s="104">
        <v>6</v>
      </c>
      <c r="H2240" s="49">
        <f t="shared" si="34"/>
        <v>12</v>
      </c>
    </row>
    <row r="2241" spans="1:8" ht="20.100000000000001" customHeight="1" x14ac:dyDescent="0.25">
      <c r="A2241" s="49">
        <v>2970002845</v>
      </c>
      <c r="B2241" s="49" t="s">
        <v>11643</v>
      </c>
      <c r="C2241" s="49" t="s">
        <v>1668</v>
      </c>
      <c r="D2241" s="49" t="s">
        <v>16852</v>
      </c>
      <c r="E2241" s="49" t="s">
        <v>1649</v>
      </c>
      <c r="F2241" s="104">
        <v>6</v>
      </c>
      <c r="G2241" s="104">
        <v>6</v>
      </c>
      <c r="H2241" s="49">
        <f t="shared" si="34"/>
        <v>12</v>
      </c>
    </row>
    <row r="2242" spans="1:8" ht="20.100000000000001" customHeight="1" x14ac:dyDescent="0.25">
      <c r="A2242" s="49">
        <v>2970002849</v>
      </c>
      <c r="B2242" s="49" t="s">
        <v>11644</v>
      </c>
      <c r="C2242" s="49" t="s">
        <v>1668</v>
      </c>
      <c r="D2242" s="49" t="s">
        <v>16852</v>
      </c>
      <c r="E2242" s="49" t="s">
        <v>1649</v>
      </c>
      <c r="F2242" s="104">
        <v>6</v>
      </c>
      <c r="G2242" s="104">
        <v>6</v>
      </c>
      <c r="H2242" s="49">
        <f t="shared" ref="H2242:H2305" si="35">F2242+G2242</f>
        <v>12</v>
      </c>
    </row>
    <row r="2243" spans="1:8" ht="20.100000000000001" customHeight="1" x14ac:dyDescent="0.25">
      <c r="A2243" s="49">
        <v>2970002885</v>
      </c>
      <c r="B2243" s="49" t="s">
        <v>625</v>
      </c>
      <c r="C2243" s="49" t="s">
        <v>1668</v>
      </c>
      <c r="D2243" s="49" t="s">
        <v>16852</v>
      </c>
      <c r="E2243" s="49" t="s">
        <v>1649</v>
      </c>
      <c r="F2243" s="49">
        <v>85</v>
      </c>
      <c r="G2243" s="49">
        <v>25</v>
      </c>
      <c r="H2243" s="49">
        <f t="shared" si="35"/>
        <v>110</v>
      </c>
    </row>
    <row r="2244" spans="1:8" ht="20.100000000000001" customHeight="1" x14ac:dyDescent="0.25">
      <c r="A2244" s="49">
        <v>2970002888</v>
      </c>
      <c r="B2244" s="49" t="s">
        <v>11645</v>
      </c>
      <c r="C2244" s="49" t="s">
        <v>1668</v>
      </c>
      <c r="D2244" s="49" t="s">
        <v>16852</v>
      </c>
      <c r="E2244" s="49" t="s">
        <v>1649</v>
      </c>
      <c r="F2244" s="49">
        <v>2</v>
      </c>
      <c r="G2244" s="49">
        <v>0</v>
      </c>
      <c r="H2244" s="49">
        <f t="shared" si="35"/>
        <v>2</v>
      </c>
    </row>
    <row r="2245" spans="1:8" ht="20.100000000000001" customHeight="1" x14ac:dyDescent="0.25">
      <c r="A2245" s="49">
        <v>2970002900</v>
      </c>
      <c r="B2245" s="49" t="s">
        <v>11646</v>
      </c>
      <c r="C2245" s="49" t="s">
        <v>1668</v>
      </c>
      <c r="D2245" s="49" t="s">
        <v>16852</v>
      </c>
      <c r="E2245" s="49" t="s">
        <v>1649</v>
      </c>
      <c r="F2245" s="49">
        <v>35</v>
      </c>
      <c r="G2245" s="49">
        <v>12</v>
      </c>
      <c r="H2245" s="49">
        <f t="shared" si="35"/>
        <v>47</v>
      </c>
    </row>
    <row r="2246" spans="1:8" ht="20.100000000000001" customHeight="1" x14ac:dyDescent="0.25">
      <c r="A2246" s="49">
        <v>2970003028</v>
      </c>
      <c r="B2246" s="49" t="s">
        <v>11647</v>
      </c>
      <c r="C2246" s="49" t="s">
        <v>1668</v>
      </c>
      <c r="D2246" s="49" t="s">
        <v>16852</v>
      </c>
      <c r="E2246" s="49" t="s">
        <v>1649</v>
      </c>
      <c r="F2246" s="49">
        <v>80</v>
      </c>
      <c r="G2246" s="49">
        <v>0</v>
      </c>
      <c r="H2246" s="49">
        <f t="shared" si="35"/>
        <v>80</v>
      </c>
    </row>
    <row r="2247" spans="1:8" ht="20.100000000000001" customHeight="1" x14ac:dyDescent="0.25">
      <c r="A2247" s="49">
        <v>2970003040</v>
      </c>
      <c r="B2247" s="49" t="s">
        <v>11648</v>
      </c>
      <c r="C2247" s="49" t="s">
        <v>1668</v>
      </c>
      <c r="D2247" s="49" t="s">
        <v>16852</v>
      </c>
      <c r="E2247" s="49" t="s">
        <v>1649</v>
      </c>
      <c r="F2247" s="49">
        <v>27</v>
      </c>
      <c r="G2247" s="49">
        <v>0</v>
      </c>
      <c r="H2247" s="49">
        <f t="shared" si="35"/>
        <v>27</v>
      </c>
    </row>
    <row r="2248" spans="1:8" ht="20.100000000000001" customHeight="1" x14ac:dyDescent="0.25">
      <c r="A2248" s="49">
        <v>2970003106</v>
      </c>
      <c r="B2248" s="49" t="s">
        <v>11649</v>
      </c>
      <c r="C2248" s="49" t="s">
        <v>1668</v>
      </c>
      <c r="D2248" s="49" t="s">
        <v>16852</v>
      </c>
      <c r="E2248" s="49" t="s">
        <v>1649</v>
      </c>
      <c r="F2248" s="49">
        <v>20</v>
      </c>
      <c r="G2248" s="49">
        <v>50</v>
      </c>
      <c r="H2248" s="49">
        <f t="shared" si="35"/>
        <v>70</v>
      </c>
    </row>
    <row r="2249" spans="1:8" ht="20.100000000000001" customHeight="1" x14ac:dyDescent="0.25">
      <c r="A2249" s="49">
        <v>2970003130</v>
      </c>
      <c r="B2249" s="49" t="s">
        <v>11650</v>
      </c>
      <c r="C2249" s="49" t="s">
        <v>1668</v>
      </c>
      <c r="D2249" s="49" t="s">
        <v>16852</v>
      </c>
      <c r="E2249" s="49" t="s">
        <v>1649</v>
      </c>
      <c r="F2249" s="104">
        <v>6</v>
      </c>
      <c r="G2249" s="104">
        <v>6</v>
      </c>
      <c r="H2249" s="49">
        <f t="shared" si="35"/>
        <v>12</v>
      </c>
    </row>
    <row r="2250" spans="1:8" ht="20.100000000000001" customHeight="1" x14ac:dyDescent="0.25">
      <c r="A2250" s="49">
        <v>2970003155</v>
      </c>
      <c r="B2250" s="49" t="s">
        <v>11651</v>
      </c>
      <c r="C2250" s="49" t="s">
        <v>1668</v>
      </c>
      <c r="D2250" s="49" t="s">
        <v>16852</v>
      </c>
      <c r="E2250" s="49" t="s">
        <v>1649</v>
      </c>
      <c r="F2250" s="49">
        <v>9</v>
      </c>
      <c r="G2250" s="49">
        <v>0</v>
      </c>
      <c r="H2250" s="49">
        <f t="shared" si="35"/>
        <v>9</v>
      </c>
    </row>
    <row r="2251" spans="1:8" ht="20.100000000000001" customHeight="1" x14ac:dyDescent="0.25">
      <c r="A2251" s="49">
        <v>2970003156</v>
      </c>
      <c r="B2251" s="49" t="s">
        <v>11652</v>
      </c>
      <c r="C2251" s="49" t="s">
        <v>1668</v>
      </c>
      <c r="D2251" s="49" t="s">
        <v>16852</v>
      </c>
      <c r="E2251" s="49" t="s">
        <v>1649</v>
      </c>
      <c r="F2251" s="104">
        <v>6</v>
      </c>
      <c r="G2251" s="104">
        <v>6</v>
      </c>
      <c r="H2251" s="49">
        <f t="shared" si="35"/>
        <v>12</v>
      </c>
    </row>
    <row r="2252" spans="1:8" ht="20.100000000000001" customHeight="1" x14ac:dyDescent="0.25">
      <c r="A2252" s="49">
        <v>2970003173</v>
      </c>
      <c r="B2252" s="49" t="s">
        <v>11653</v>
      </c>
      <c r="C2252" s="49" t="s">
        <v>1668</v>
      </c>
      <c r="D2252" s="49" t="s">
        <v>16852</v>
      </c>
      <c r="E2252" s="49" t="s">
        <v>1649</v>
      </c>
      <c r="F2252" s="49">
        <v>4</v>
      </c>
      <c r="G2252" s="49">
        <v>2</v>
      </c>
      <c r="H2252" s="49">
        <f t="shared" si="35"/>
        <v>6</v>
      </c>
    </row>
    <row r="2253" spans="1:8" ht="20.100000000000001" customHeight="1" x14ac:dyDescent="0.25">
      <c r="A2253" s="49">
        <v>2970003205</v>
      </c>
      <c r="B2253" s="49" t="s">
        <v>11654</v>
      </c>
      <c r="C2253" s="49" t="s">
        <v>1668</v>
      </c>
      <c r="D2253" s="49" t="s">
        <v>16852</v>
      </c>
      <c r="E2253" s="49" t="s">
        <v>1649</v>
      </c>
      <c r="F2253" s="49">
        <v>0</v>
      </c>
      <c r="G2253" s="49">
        <v>1400</v>
      </c>
      <c r="H2253" s="49">
        <f t="shared" si="35"/>
        <v>1400</v>
      </c>
    </row>
    <row r="2254" spans="1:8" ht="20.100000000000001" customHeight="1" x14ac:dyDescent="0.25">
      <c r="A2254" s="49">
        <v>2970003210</v>
      </c>
      <c r="B2254" s="49" t="s">
        <v>11655</v>
      </c>
      <c r="C2254" s="49" t="s">
        <v>1668</v>
      </c>
      <c r="D2254" s="49" t="s">
        <v>16852</v>
      </c>
      <c r="E2254" s="49" t="s">
        <v>1649</v>
      </c>
      <c r="F2254" s="49">
        <v>14</v>
      </c>
      <c r="G2254" s="49">
        <v>10</v>
      </c>
      <c r="H2254" s="49">
        <f t="shared" si="35"/>
        <v>24</v>
      </c>
    </row>
    <row r="2255" spans="1:8" ht="20.100000000000001" customHeight="1" x14ac:dyDescent="0.25">
      <c r="A2255" s="49">
        <v>2970003254</v>
      </c>
      <c r="B2255" s="49" t="s">
        <v>626</v>
      </c>
      <c r="C2255" s="49" t="s">
        <v>1668</v>
      </c>
      <c r="D2255" s="49" t="s">
        <v>16852</v>
      </c>
      <c r="E2255" s="49" t="s">
        <v>1649</v>
      </c>
      <c r="F2255" s="49">
        <v>15</v>
      </c>
      <c r="G2255" s="49">
        <v>13</v>
      </c>
      <c r="H2255" s="49">
        <f t="shared" si="35"/>
        <v>28</v>
      </c>
    </row>
    <row r="2256" spans="1:8" ht="20.100000000000001" customHeight="1" x14ac:dyDescent="0.25">
      <c r="A2256" s="49">
        <v>2970003293</v>
      </c>
      <c r="B2256" s="49" t="s">
        <v>627</v>
      </c>
      <c r="C2256" s="49" t="s">
        <v>1668</v>
      </c>
      <c r="D2256" s="49" t="s">
        <v>16852</v>
      </c>
      <c r="E2256" s="49" t="s">
        <v>1649</v>
      </c>
      <c r="F2256" s="49">
        <v>52</v>
      </c>
      <c r="G2256" s="49">
        <v>6</v>
      </c>
      <c r="H2256" s="49">
        <f t="shared" si="35"/>
        <v>58</v>
      </c>
    </row>
    <row r="2257" spans="1:8" ht="20.100000000000001" customHeight="1" x14ac:dyDescent="0.25">
      <c r="A2257" s="49">
        <v>2970003294</v>
      </c>
      <c r="B2257" s="49" t="s">
        <v>11656</v>
      </c>
      <c r="C2257" s="49" t="s">
        <v>1668</v>
      </c>
      <c r="D2257" s="49" t="s">
        <v>16852</v>
      </c>
      <c r="E2257" s="49" t="s">
        <v>1649</v>
      </c>
      <c r="F2257" s="49">
        <v>33</v>
      </c>
      <c r="G2257" s="49">
        <v>78</v>
      </c>
      <c r="H2257" s="49">
        <f t="shared" si="35"/>
        <v>111</v>
      </c>
    </row>
    <row r="2258" spans="1:8" ht="20.100000000000001" customHeight="1" x14ac:dyDescent="0.25">
      <c r="A2258" s="49">
        <v>2970003295</v>
      </c>
      <c r="B2258" s="49" t="s">
        <v>628</v>
      </c>
      <c r="C2258" s="49" t="s">
        <v>1668</v>
      </c>
      <c r="D2258" s="49" t="s">
        <v>16852</v>
      </c>
      <c r="E2258" s="49" t="s">
        <v>1649</v>
      </c>
      <c r="F2258" s="49">
        <v>43</v>
      </c>
      <c r="G2258" s="49">
        <v>13</v>
      </c>
      <c r="H2258" s="49">
        <f t="shared" si="35"/>
        <v>56</v>
      </c>
    </row>
    <row r="2259" spans="1:8" ht="20.100000000000001" customHeight="1" x14ac:dyDescent="0.25">
      <c r="A2259" s="49">
        <v>2970003296</v>
      </c>
      <c r="B2259" s="49" t="s">
        <v>11657</v>
      </c>
      <c r="C2259" s="49" t="s">
        <v>1668</v>
      </c>
      <c r="D2259" s="49" t="s">
        <v>16852</v>
      </c>
      <c r="E2259" s="49" t="s">
        <v>1649</v>
      </c>
      <c r="F2259" s="49">
        <v>6</v>
      </c>
      <c r="G2259" s="49">
        <v>0</v>
      </c>
      <c r="H2259" s="49">
        <f t="shared" si="35"/>
        <v>6</v>
      </c>
    </row>
    <row r="2260" spans="1:8" ht="20.100000000000001" customHeight="1" x14ac:dyDescent="0.25">
      <c r="A2260" s="49">
        <v>2970003297</v>
      </c>
      <c r="B2260" s="49" t="s">
        <v>629</v>
      </c>
      <c r="C2260" s="49" t="s">
        <v>1668</v>
      </c>
      <c r="D2260" s="49" t="s">
        <v>16852</v>
      </c>
      <c r="E2260" s="49" t="s">
        <v>1649</v>
      </c>
      <c r="F2260" s="104">
        <v>6</v>
      </c>
      <c r="G2260" s="104">
        <v>6</v>
      </c>
      <c r="H2260" s="49">
        <f t="shared" si="35"/>
        <v>12</v>
      </c>
    </row>
    <row r="2261" spans="1:8" ht="20.100000000000001" customHeight="1" x14ac:dyDescent="0.25">
      <c r="A2261" s="49">
        <v>2970003298</v>
      </c>
      <c r="B2261" s="49" t="s">
        <v>11658</v>
      </c>
      <c r="C2261" s="49" t="s">
        <v>1668</v>
      </c>
      <c r="D2261" s="49" t="s">
        <v>16852</v>
      </c>
      <c r="E2261" s="49" t="s">
        <v>1649</v>
      </c>
      <c r="F2261" s="49">
        <v>240</v>
      </c>
      <c r="G2261" s="49">
        <v>190</v>
      </c>
      <c r="H2261" s="49">
        <f t="shared" si="35"/>
        <v>430</v>
      </c>
    </row>
    <row r="2262" spans="1:8" ht="20.100000000000001" customHeight="1" x14ac:dyDescent="0.25">
      <c r="A2262" s="49">
        <v>2970003313</v>
      </c>
      <c r="B2262" s="49" t="s">
        <v>11659</v>
      </c>
      <c r="C2262" s="49" t="s">
        <v>1668</v>
      </c>
      <c r="D2262" s="49" t="s">
        <v>16851</v>
      </c>
      <c r="E2262" s="49" t="s">
        <v>16849</v>
      </c>
      <c r="F2262" s="49">
        <v>4</v>
      </c>
      <c r="G2262" s="49">
        <v>7</v>
      </c>
      <c r="H2262" s="49">
        <f t="shared" si="35"/>
        <v>11</v>
      </c>
    </row>
    <row r="2263" spans="1:8" ht="20.100000000000001" customHeight="1" x14ac:dyDescent="0.25">
      <c r="A2263" s="49">
        <v>2970003317</v>
      </c>
      <c r="B2263" s="49" t="s">
        <v>11660</v>
      </c>
      <c r="C2263" s="49" t="s">
        <v>1668</v>
      </c>
      <c r="D2263" s="49" t="s">
        <v>16852</v>
      </c>
      <c r="E2263" s="49" t="s">
        <v>1649</v>
      </c>
      <c r="F2263" s="49">
        <v>0</v>
      </c>
      <c r="G2263" s="49">
        <v>550</v>
      </c>
      <c r="H2263" s="49">
        <f t="shared" si="35"/>
        <v>550</v>
      </c>
    </row>
    <row r="2264" spans="1:8" ht="20.100000000000001" customHeight="1" x14ac:dyDescent="0.25">
      <c r="A2264" s="49">
        <v>2970003318</v>
      </c>
      <c r="B2264" s="49" t="s">
        <v>11661</v>
      </c>
      <c r="C2264" s="49" t="s">
        <v>1668</v>
      </c>
      <c r="D2264" s="49" t="s">
        <v>16852</v>
      </c>
      <c r="E2264" s="49" t="s">
        <v>1649</v>
      </c>
      <c r="F2264" s="49">
        <v>0</v>
      </c>
      <c r="G2264" s="49">
        <v>1431</v>
      </c>
      <c r="H2264" s="49">
        <f t="shared" si="35"/>
        <v>1431</v>
      </c>
    </row>
    <row r="2265" spans="1:8" ht="20.100000000000001" customHeight="1" x14ac:dyDescent="0.25">
      <c r="A2265" s="49">
        <v>2970003319</v>
      </c>
      <c r="B2265" s="49" t="s">
        <v>11662</v>
      </c>
      <c r="C2265" s="49" t="s">
        <v>1668</v>
      </c>
      <c r="D2265" s="49" t="s">
        <v>16852</v>
      </c>
      <c r="E2265" s="49" t="s">
        <v>1649</v>
      </c>
      <c r="F2265" s="49">
        <v>0</v>
      </c>
      <c r="G2265" s="49">
        <v>385</v>
      </c>
      <c r="H2265" s="49">
        <f t="shared" si="35"/>
        <v>385</v>
      </c>
    </row>
    <row r="2266" spans="1:8" ht="20.100000000000001" customHeight="1" x14ac:dyDescent="0.25">
      <c r="A2266" s="49">
        <v>2970003326</v>
      </c>
      <c r="B2266" s="49" t="s">
        <v>11663</v>
      </c>
      <c r="C2266" s="49" t="s">
        <v>1668</v>
      </c>
      <c r="D2266" s="49" t="s">
        <v>16852</v>
      </c>
      <c r="E2266" s="49" t="s">
        <v>1649</v>
      </c>
      <c r="F2266" s="104">
        <v>6</v>
      </c>
      <c r="G2266" s="104">
        <v>6</v>
      </c>
      <c r="H2266" s="49">
        <f t="shared" si="35"/>
        <v>12</v>
      </c>
    </row>
    <row r="2267" spans="1:8" ht="20.100000000000001" customHeight="1" x14ac:dyDescent="0.25">
      <c r="A2267" s="49">
        <v>2970003328</v>
      </c>
      <c r="B2267" s="49" t="s">
        <v>11664</v>
      </c>
      <c r="C2267" s="49" t="s">
        <v>1668</v>
      </c>
      <c r="D2267" s="49" t="s">
        <v>16852</v>
      </c>
      <c r="E2267" s="49" t="s">
        <v>1649</v>
      </c>
      <c r="F2267" s="49">
        <v>0</v>
      </c>
      <c r="G2267" s="49">
        <v>1</v>
      </c>
      <c r="H2267" s="49">
        <f t="shared" si="35"/>
        <v>1</v>
      </c>
    </row>
    <row r="2268" spans="1:8" ht="20.100000000000001" customHeight="1" x14ac:dyDescent="0.25">
      <c r="A2268" s="49">
        <v>2970003329</v>
      </c>
      <c r="B2268" s="49" t="s">
        <v>11665</v>
      </c>
      <c r="C2268" s="49" t="s">
        <v>1668</v>
      </c>
      <c r="D2268" s="49" t="s">
        <v>16852</v>
      </c>
      <c r="E2268" s="49" t="s">
        <v>1649</v>
      </c>
      <c r="F2268" s="49">
        <v>50</v>
      </c>
      <c r="G2268" s="49">
        <v>50</v>
      </c>
      <c r="H2268" s="49">
        <f t="shared" si="35"/>
        <v>100</v>
      </c>
    </row>
    <row r="2269" spans="1:8" ht="20.100000000000001" customHeight="1" x14ac:dyDescent="0.25">
      <c r="A2269" s="49">
        <v>2970003330</v>
      </c>
      <c r="B2269" s="49" t="s">
        <v>11666</v>
      </c>
      <c r="C2269" s="49" t="s">
        <v>1668</v>
      </c>
      <c r="D2269" s="49" t="s">
        <v>16852</v>
      </c>
      <c r="E2269" s="49" t="s">
        <v>1649</v>
      </c>
      <c r="F2269" s="49">
        <v>775</v>
      </c>
      <c r="G2269" s="49">
        <v>75</v>
      </c>
      <c r="H2269" s="49">
        <f t="shared" si="35"/>
        <v>850</v>
      </c>
    </row>
    <row r="2270" spans="1:8" ht="20.100000000000001" customHeight="1" x14ac:dyDescent="0.25">
      <c r="A2270" s="49">
        <v>2970003331</v>
      </c>
      <c r="B2270" s="49" t="s">
        <v>630</v>
      </c>
      <c r="C2270" s="49" t="s">
        <v>1668</v>
      </c>
      <c r="D2270" s="49" t="s">
        <v>16852</v>
      </c>
      <c r="E2270" s="49" t="s">
        <v>1649</v>
      </c>
      <c r="F2270" s="49">
        <v>40</v>
      </c>
      <c r="G2270" s="49">
        <v>0</v>
      </c>
      <c r="H2270" s="49">
        <f t="shared" si="35"/>
        <v>40</v>
      </c>
    </row>
    <row r="2271" spans="1:8" ht="20.100000000000001" customHeight="1" x14ac:dyDescent="0.25">
      <c r="A2271" s="49">
        <v>2970003332</v>
      </c>
      <c r="B2271" s="49" t="s">
        <v>631</v>
      </c>
      <c r="C2271" s="49" t="s">
        <v>1668</v>
      </c>
      <c r="D2271" s="49" t="s">
        <v>16852</v>
      </c>
      <c r="E2271" s="49" t="s">
        <v>1649</v>
      </c>
      <c r="F2271" s="104">
        <v>6</v>
      </c>
      <c r="G2271" s="104">
        <v>6</v>
      </c>
      <c r="H2271" s="49">
        <f t="shared" si="35"/>
        <v>12</v>
      </c>
    </row>
    <row r="2272" spans="1:8" ht="20.100000000000001" customHeight="1" x14ac:dyDescent="0.25">
      <c r="A2272" s="49">
        <v>2970003334</v>
      </c>
      <c r="B2272" s="49" t="s">
        <v>11667</v>
      </c>
      <c r="C2272" s="49" t="s">
        <v>1668</v>
      </c>
      <c r="D2272" s="49" t="s">
        <v>16852</v>
      </c>
      <c r="E2272" s="49" t="s">
        <v>1649</v>
      </c>
      <c r="F2272" s="49">
        <v>3</v>
      </c>
      <c r="G2272" s="49">
        <v>0</v>
      </c>
      <c r="H2272" s="49">
        <f t="shared" si="35"/>
        <v>3</v>
      </c>
    </row>
    <row r="2273" spans="1:8" ht="20.100000000000001" customHeight="1" x14ac:dyDescent="0.25">
      <c r="A2273" s="49">
        <v>2970003384</v>
      </c>
      <c r="B2273" s="49" t="s">
        <v>11668</v>
      </c>
      <c r="C2273" s="49" t="s">
        <v>1668</v>
      </c>
      <c r="D2273" s="49" t="s">
        <v>16852</v>
      </c>
      <c r="E2273" s="49" t="s">
        <v>1649</v>
      </c>
      <c r="F2273" s="104">
        <v>6</v>
      </c>
      <c r="G2273" s="104">
        <v>6</v>
      </c>
      <c r="H2273" s="49">
        <f t="shared" si="35"/>
        <v>12</v>
      </c>
    </row>
    <row r="2274" spans="1:8" ht="20.100000000000001" customHeight="1" x14ac:dyDescent="0.25">
      <c r="A2274" s="49">
        <v>2970003433</v>
      </c>
      <c r="B2274" s="49" t="s">
        <v>632</v>
      </c>
      <c r="C2274" s="49" t="s">
        <v>1668</v>
      </c>
      <c r="D2274" s="49" t="s">
        <v>16852</v>
      </c>
      <c r="E2274" s="49" t="s">
        <v>1649</v>
      </c>
      <c r="F2274" s="49">
        <v>3</v>
      </c>
      <c r="G2274" s="49">
        <v>1</v>
      </c>
      <c r="H2274" s="49">
        <f t="shared" si="35"/>
        <v>4</v>
      </c>
    </row>
    <row r="2275" spans="1:8" ht="20.100000000000001" customHeight="1" x14ac:dyDescent="0.25">
      <c r="A2275" s="49">
        <v>2970003448</v>
      </c>
      <c r="B2275" s="49" t="s">
        <v>11669</v>
      </c>
      <c r="C2275" s="49" t="s">
        <v>1668</v>
      </c>
      <c r="D2275" s="49" t="s">
        <v>16852</v>
      </c>
      <c r="E2275" s="49" t="s">
        <v>1649</v>
      </c>
      <c r="F2275" s="49">
        <v>94</v>
      </c>
      <c r="G2275" s="49">
        <v>247</v>
      </c>
      <c r="H2275" s="49">
        <f t="shared" si="35"/>
        <v>341</v>
      </c>
    </row>
    <row r="2276" spans="1:8" ht="20.100000000000001" customHeight="1" x14ac:dyDescent="0.25">
      <c r="A2276" s="49">
        <v>2970003457</v>
      </c>
      <c r="B2276" s="49" t="s">
        <v>11670</v>
      </c>
      <c r="C2276" s="49" t="s">
        <v>1668</v>
      </c>
      <c r="D2276" s="49" t="s">
        <v>16852</v>
      </c>
      <c r="E2276" s="49" t="s">
        <v>1649</v>
      </c>
      <c r="F2276" s="49">
        <v>19</v>
      </c>
      <c r="G2276" s="49">
        <v>0</v>
      </c>
      <c r="H2276" s="49">
        <f t="shared" si="35"/>
        <v>19</v>
      </c>
    </row>
    <row r="2277" spans="1:8" ht="20.100000000000001" customHeight="1" x14ac:dyDescent="0.25">
      <c r="A2277" s="49">
        <v>2970003458</v>
      </c>
      <c r="B2277" s="49" t="s">
        <v>11671</v>
      </c>
      <c r="C2277" s="49" t="s">
        <v>1668</v>
      </c>
      <c r="D2277" s="49" t="s">
        <v>16852</v>
      </c>
      <c r="E2277" s="49" t="s">
        <v>1649</v>
      </c>
      <c r="F2277" s="49">
        <v>7</v>
      </c>
      <c r="G2277" s="49">
        <v>0</v>
      </c>
      <c r="H2277" s="49">
        <f t="shared" si="35"/>
        <v>7</v>
      </c>
    </row>
    <row r="2278" spans="1:8" ht="20.100000000000001" customHeight="1" x14ac:dyDescent="0.25">
      <c r="A2278" s="49">
        <v>2970003460</v>
      </c>
      <c r="B2278" s="49" t="s">
        <v>633</v>
      </c>
      <c r="C2278" s="49" t="s">
        <v>1668</v>
      </c>
      <c r="D2278" s="49" t="s">
        <v>16852</v>
      </c>
      <c r="E2278" s="49" t="s">
        <v>1649</v>
      </c>
      <c r="F2278" s="49">
        <v>1</v>
      </c>
      <c r="G2278" s="49">
        <v>0</v>
      </c>
      <c r="H2278" s="49">
        <f t="shared" si="35"/>
        <v>1</v>
      </c>
    </row>
    <row r="2279" spans="1:8" ht="20.100000000000001" customHeight="1" x14ac:dyDescent="0.25">
      <c r="A2279" s="49">
        <v>2970003485</v>
      </c>
      <c r="B2279" s="49" t="s">
        <v>634</v>
      </c>
      <c r="C2279" s="49" t="s">
        <v>1668</v>
      </c>
      <c r="D2279" s="49" t="s">
        <v>16852</v>
      </c>
      <c r="E2279" s="49" t="s">
        <v>1649</v>
      </c>
      <c r="F2279" s="49">
        <v>170</v>
      </c>
      <c r="G2279" s="49">
        <v>10</v>
      </c>
      <c r="H2279" s="49">
        <f t="shared" si="35"/>
        <v>180</v>
      </c>
    </row>
    <row r="2280" spans="1:8" ht="20.100000000000001" customHeight="1" x14ac:dyDescent="0.25">
      <c r="A2280" s="49">
        <v>2970003486</v>
      </c>
      <c r="B2280" s="49" t="s">
        <v>635</v>
      </c>
      <c r="C2280" s="49" t="s">
        <v>1668</v>
      </c>
      <c r="D2280" s="49" t="s">
        <v>16852</v>
      </c>
      <c r="E2280" s="49" t="s">
        <v>1649</v>
      </c>
      <c r="F2280" s="49">
        <v>130</v>
      </c>
      <c r="G2280" s="49">
        <v>10</v>
      </c>
      <c r="H2280" s="49">
        <f t="shared" si="35"/>
        <v>140</v>
      </c>
    </row>
    <row r="2281" spans="1:8" ht="20.100000000000001" customHeight="1" x14ac:dyDescent="0.25">
      <c r="A2281" s="49">
        <v>2970003487</v>
      </c>
      <c r="B2281" s="49" t="s">
        <v>11672</v>
      </c>
      <c r="C2281" s="49" t="s">
        <v>1668</v>
      </c>
      <c r="D2281" s="49" t="s">
        <v>16852</v>
      </c>
      <c r="E2281" s="49" t="s">
        <v>1649</v>
      </c>
      <c r="F2281" s="49">
        <v>10</v>
      </c>
      <c r="G2281" s="49">
        <v>0</v>
      </c>
      <c r="H2281" s="49">
        <f t="shared" si="35"/>
        <v>10</v>
      </c>
    </row>
    <row r="2282" spans="1:8" ht="20.100000000000001" customHeight="1" x14ac:dyDescent="0.25">
      <c r="A2282" s="49">
        <v>2970003495</v>
      </c>
      <c r="B2282" s="49" t="s">
        <v>636</v>
      </c>
      <c r="C2282" s="49" t="s">
        <v>44</v>
      </c>
      <c r="D2282" s="49" t="s">
        <v>16852</v>
      </c>
      <c r="E2282" s="49" t="s">
        <v>1649</v>
      </c>
      <c r="F2282" s="49">
        <v>1</v>
      </c>
      <c r="G2282" s="49">
        <v>0</v>
      </c>
      <c r="H2282" s="49">
        <f t="shared" si="35"/>
        <v>1</v>
      </c>
    </row>
    <row r="2283" spans="1:8" ht="20.100000000000001" customHeight="1" x14ac:dyDescent="0.25">
      <c r="A2283" s="49">
        <v>2970003500</v>
      </c>
      <c r="B2283" s="49" t="s">
        <v>11673</v>
      </c>
      <c r="C2283" s="49" t="s">
        <v>44</v>
      </c>
      <c r="D2283" s="49" t="s">
        <v>16852</v>
      </c>
      <c r="E2283" s="49" t="s">
        <v>1649</v>
      </c>
      <c r="F2283" s="49">
        <v>9</v>
      </c>
      <c r="G2283" s="49">
        <v>0</v>
      </c>
      <c r="H2283" s="49">
        <f t="shared" si="35"/>
        <v>9</v>
      </c>
    </row>
    <row r="2284" spans="1:8" ht="20.100000000000001" customHeight="1" x14ac:dyDescent="0.25">
      <c r="A2284" s="49">
        <v>2970003501</v>
      </c>
      <c r="B2284" s="49" t="s">
        <v>11674</v>
      </c>
      <c r="C2284" s="49" t="s">
        <v>44</v>
      </c>
      <c r="D2284" s="49" t="s">
        <v>16852</v>
      </c>
      <c r="E2284" s="49" t="s">
        <v>1649</v>
      </c>
      <c r="F2284" s="49">
        <v>13</v>
      </c>
      <c r="G2284" s="49">
        <v>4</v>
      </c>
      <c r="H2284" s="49">
        <f t="shared" si="35"/>
        <v>17</v>
      </c>
    </row>
    <row r="2285" spans="1:8" ht="20.100000000000001" customHeight="1" x14ac:dyDescent="0.25">
      <c r="A2285" s="49">
        <v>2970003502</v>
      </c>
      <c r="B2285" s="49" t="s">
        <v>11675</v>
      </c>
      <c r="C2285" s="49" t="s">
        <v>44</v>
      </c>
      <c r="D2285" s="49" t="s">
        <v>16852</v>
      </c>
      <c r="E2285" s="49" t="s">
        <v>1649</v>
      </c>
      <c r="F2285" s="49">
        <v>6</v>
      </c>
      <c r="G2285" s="49">
        <v>5</v>
      </c>
      <c r="H2285" s="49">
        <f t="shared" si="35"/>
        <v>11</v>
      </c>
    </row>
    <row r="2286" spans="1:8" ht="20.100000000000001" customHeight="1" x14ac:dyDescent="0.25">
      <c r="A2286" s="49">
        <v>2970003503</v>
      </c>
      <c r="B2286" s="49" t="s">
        <v>11676</v>
      </c>
      <c r="C2286" s="49" t="s">
        <v>44</v>
      </c>
      <c r="D2286" s="49" t="s">
        <v>16852</v>
      </c>
      <c r="E2286" s="49" t="s">
        <v>1649</v>
      </c>
      <c r="F2286" s="49">
        <v>6</v>
      </c>
      <c r="G2286" s="49">
        <v>0</v>
      </c>
      <c r="H2286" s="49">
        <f t="shared" si="35"/>
        <v>6</v>
      </c>
    </row>
    <row r="2287" spans="1:8" ht="20.100000000000001" customHeight="1" x14ac:dyDescent="0.25">
      <c r="A2287" s="49">
        <v>2970003505</v>
      </c>
      <c r="B2287" s="49" t="s">
        <v>11677</v>
      </c>
      <c r="C2287" s="49" t="s">
        <v>44</v>
      </c>
      <c r="D2287" s="49" t="s">
        <v>16852</v>
      </c>
      <c r="E2287" s="49" t="s">
        <v>1649</v>
      </c>
      <c r="F2287" s="104">
        <v>6</v>
      </c>
      <c r="G2287" s="104">
        <v>6</v>
      </c>
      <c r="H2287" s="49">
        <f t="shared" si="35"/>
        <v>12</v>
      </c>
    </row>
    <row r="2288" spans="1:8" ht="20.100000000000001" customHeight="1" x14ac:dyDescent="0.25">
      <c r="A2288" s="49">
        <v>2970003507</v>
      </c>
      <c r="B2288" s="49" t="s">
        <v>11678</v>
      </c>
      <c r="C2288" s="49" t="s">
        <v>44</v>
      </c>
      <c r="D2288" s="49" t="s">
        <v>16852</v>
      </c>
      <c r="E2288" s="49" t="s">
        <v>1649</v>
      </c>
      <c r="F2288" s="49">
        <v>3</v>
      </c>
      <c r="G2288" s="49">
        <v>0</v>
      </c>
      <c r="H2288" s="49">
        <f t="shared" si="35"/>
        <v>3</v>
      </c>
    </row>
    <row r="2289" spans="1:8" ht="20.100000000000001" customHeight="1" x14ac:dyDescent="0.25">
      <c r="A2289" s="49">
        <v>2970003508</v>
      </c>
      <c r="B2289" s="49" t="s">
        <v>11679</v>
      </c>
      <c r="C2289" s="49" t="s">
        <v>44</v>
      </c>
      <c r="D2289" s="49" t="s">
        <v>16852</v>
      </c>
      <c r="E2289" s="49" t="s">
        <v>1649</v>
      </c>
      <c r="F2289" s="49">
        <v>2</v>
      </c>
      <c r="G2289" s="49">
        <v>0</v>
      </c>
      <c r="H2289" s="49">
        <f t="shared" si="35"/>
        <v>2</v>
      </c>
    </row>
    <row r="2290" spans="1:8" ht="20.100000000000001" customHeight="1" x14ac:dyDescent="0.25">
      <c r="A2290" s="49">
        <v>2970003509</v>
      </c>
      <c r="B2290" s="49" t="s">
        <v>11680</v>
      </c>
      <c r="C2290" s="49" t="s">
        <v>44</v>
      </c>
      <c r="D2290" s="49" t="s">
        <v>16852</v>
      </c>
      <c r="E2290" s="49" t="s">
        <v>1649</v>
      </c>
      <c r="F2290" s="104">
        <v>6</v>
      </c>
      <c r="G2290" s="104">
        <v>6</v>
      </c>
      <c r="H2290" s="49">
        <f t="shared" si="35"/>
        <v>12</v>
      </c>
    </row>
    <row r="2291" spans="1:8" ht="20.100000000000001" customHeight="1" x14ac:dyDescent="0.25">
      <c r="A2291" s="49">
        <v>2970003511</v>
      </c>
      <c r="B2291" s="49" t="s">
        <v>637</v>
      </c>
      <c r="C2291" s="49" t="s">
        <v>44</v>
      </c>
      <c r="D2291" s="49" t="s">
        <v>16852</v>
      </c>
      <c r="E2291" s="49" t="s">
        <v>1649</v>
      </c>
      <c r="F2291" s="49">
        <v>6</v>
      </c>
      <c r="G2291" s="49">
        <v>0</v>
      </c>
      <c r="H2291" s="49">
        <f t="shared" si="35"/>
        <v>6</v>
      </c>
    </row>
    <row r="2292" spans="1:8" ht="20.100000000000001" customHeight="1" x14ac:dyDescent="0.25">
      <c r="A2292" s="49">
        <v>2970003514</v>
      </c>
      <c r="B2292" s="49" t="s">
        <v>1685</v>
      </c>
      <c r="C2292" s="49" t="s">
        <v>1668</v>
      </c>
      <c r="D2292" s="49" t="s">
        <v>16852</v>
      </c>
      <c r="E2292" s="49" t="s">
        <v>1649</v>
      </c>
      <c r="F2292" s="49">
        <v>16</v>
      </c>
      <c r="G2292" s="49">
        <v>0</v>
      </c>
      <c r="H2292" s="49">
        <f t="shared" si="35"/>
        <v>16</v>
      </c>
    </row>
    <row r="2293" spans="1:8" ht="20.100000000000001" customHeight="1" x14ac:dyDescent="0.25">
      <c r="A2293" s="49">
        <v>2970003517</v>
      </c>
      <c r="B2293" s="49" t="s">
        <v>638</v>
      </c>
      <c r="C2293" s="49" t="s">
        <v>1668</v>
      </c>
      <c r="D2293" s="49" t="s">
        <v>16852</v>
      </c>
      <c r="E2293" s="49" t="s">
        <v>1649</v>
      </c>
      <c r="F2293" s="49">
        <v>97</v>
      </c>
      <c r="G2293" s="49">
        <v>47</v>
      </c>
      <c r="H2293" s="49">
        <f t="shared" si="35"/>
        <v>144</v>
      </c>
    </row>
    <row r="2294" spans="1:8" ht="20.100000000000001" customHeight="1" x14ac:dyDescent="0.25">
      <c r="A2294" s="49">
        <v>2970003518</v>
      </c>
      <c r="B2294" s="49" t="s">
        <v>11681</v>
      </c>
      <c r="C2294" s="49" t="s">
        <v>1668</v>
      </c>
      <c r="D2294" s="49" t="s">
        <v>16852</v>
      </c>
      <c r="E2294" s="49" t="s">
        <v>1649</v>
      </c>
      <c r="F2294" s="49">
        <v>964</v>
      </c>
      <c r="G2294" s="49">
        <v>254</v>
      </c>
      <c r="H2294" s="49">
        <f t="shared" si="35"/>
        <v>1218</v>
      </c>
    </row>
    <row r="2295" spans="1:8" ht="20.100000000000001" customHeight="1" x14ac:dyDescent="0.25">
      <c r="A2295" s="49">
        <v>2970003705</v>
      </c>
      <c r="B2295" s="49" t="s">
        <v>11682</v>
      </c>
      <c r="C2295" s="49" t="s">
        <v>1668</v>
      </c>
      <c r="D2295" s="49" t="s">
        <v>16852</v>
      </c>
      <c r="E2295" s="49" t="s">
        <v>1649</v>
      </c>
      <c r="F2295" s="49">
        <v>114</v>
      </c>
      <c r="G2295" s="49">
        <v>50</v>
      </c>
      <c r="H2295" s="49">
        <f t="shared" si="35"/>
        <v>164</v>
      </c>
    </row>
    <row r="2296" spans="1:8" ht="20.100000000000001" customHeight="1" x14ac:dyDescent="0.25">
      <c r="A2296" s="49">
        <v>2970003706</v>
      </c>
      <c r="B2296" s="49" t="s">
        <v>11683</v>
      </c>
      <c r="C2296" s="49" t="s">
        <v>1668</v>
      </c>
      <c r="D2296" s="49" t="s">
        <v>16852</v>
      </c>
      <c r="E2296" s="49" t="s">
        <v>1649</v>
      </c>
      <c r="F2296" s="49">
        <v>210</v>
      </c>
      <c r="G2296" s="49">
        <v>165</v>
      </c>
      <c r="H2296" s="49">
        <f t="shared" si="35"/>
        <v>375</v>
      </c>
    </row>
    <row r="2297" spans="1:8" ht="20.100000000000001" customHeight="1" x14ac:dyDescent="0.25">
      <c r="A2297" s="49">
        <v>2970003707</v>
      </c>
      <c r="B2297" s="49" t="s">
        <v>11684</v>
      </c>
      <c r="C2297" s="49" t="s">
        <v>1668</v>
      </c>
      <c r="D2297" s="49" t="s">
        <v>16852</v>
      </c>
      <c r="E2297" s="49" t="s">
        <v>1649</v>
      </c>
      <c r="F2297" s="49">
        <v>740</v>
      </c>
      <c r="G2297" s="49">
        <v>434</v>
      </c>
      <c r="H2297" s="49">
        <f t="shared" si="35"/>
        <v>1174</v>
      </c>
    </row>
    <row r="2298" spans="1:8" ht="20.100000000000001" customHeight="1" x14ac:dyDescent="0.25">
      <c r="A2298" s="49">
        <v>2970003708</v>
      </c>
      <c r="B2298" s="49" t="s">
        <v>11685</v>
      </c>
      <c r="C2298" s="49" t="s">
        <v>1668</v>
      </c>
      <c r="D2298" s="49" t="s">
        <v>16852</v>
      </c>
      <c r="E2298" s="49" t="s">
        <v>1649</v>
      </c>
      <c r="F2298" s="49">
        <v>545</v>
      </c>
      <c r="G2298" s="49">
        <v>135</v>
      </c>
      <c r="H2298" s="49">
        <f t="shared" si="35"/>
        <v>680</v>
      </c>
    </row>
    <row r="2299" spans="1:8" ht="20.100000000000001" customHeight="1" x14ac:dyDescent="0.25">
      <c r="A2299" s="49">
        <v>2970003709</v>
      </c>
      <c r="B2299" s="49" t="s">
        <v>11686</v>
      </c>
      <c r="C2299" s="49" t="s">
        <v>1668</v>
      </c>
      <c r="D2299" s="49" t="s">
        <v>16852</v>
      </c>
      <c r="E2299" s="49" t="s">
        <v>1649</v>
      </c>
      <c r="F2299" s="49">
        <v>40</v>
      </c>
      <c r="G2299" s="49">
        <v>35</v>
      </c>
      <c r="H2299" s="49">
        <f t="shared" si="35"/>
        <v>75</v>
      </c>
    </row>
    <row r="2300" spans="1:8" ht="20.100000000000001" customHeight="1" x14ac:dyDescent="0.25">
      <c r="A2300" s="49">
        <v>2970003710</v>
      </c>
      <c r="B2300" s="49" t="s">
        <v>11687</v>
      </c>
      <c r="C2300" s="49" t="s">
        <v>1668</v>
      </c>
      <c r="D2300" s="49" t="s">
        <v>16852</v>
      </c>
      <c r="E2300" s="49" t="s">
        <v>1649</v>
      </c>
      <c r="F2300" s="49">
        <v>815</v>
      </c>
      <c r="G2300" s="49">
        <v>780</v>
      </c>
      <c r="H2300" s="49">
        <f t="shared" si="35"/>
        <v>1595</v>
      </c>
    </row>
    <row r="2301" spans="1:8" ht="20.100000000000001" customHeight="1" x14ac:dyDescent="0.25">
      <c r="A2301" s="49">
        <v>2970003711</v>
      </c>
      <c r="B2301" s="49" t="s">
        <v>11688</v>
      </c>
      <c r="C2301" s="49" t="s">
        <v>1668</v>
      </c>
      <c r="D2301" s="49" t="s">
        <v>16852</v>
      </c>
      <c r="E2301" s="49" t="s">
        <v>1649</v>
      </c>
      <c r="F2301" s="49">
        <v>110</v>
      </c>
      <c r="G2301" s="49">
        <v>129</v>
      </c>
      <c r="H2301" s="49">
        <f t="shared" si="35"/>
        <v>239</v>
      </c>
    </row>
    <row r="2302" spans="1:8" ht="20.100000000000001" customHeight="1" x14ac:dyDescent="0.25">
      <c r="A2302" s="49">
        <v>2970003712</v>
      </c>
      <c r="B2302" s="49" t="s">
        <v>639</v>
      </c>
      <c r="C2302" s="49" t="s">
        <v>1668</v>
      </c>
      <c r="D2302" s="49" t="s">
        <v>16852</v>
      </c>
      <c r="E2302" s="49" t="s">
        <v>1649</v>
      </c>
      <c r="F2302" s="49">
        <v>1180</v>
      </c>
      <c r="G2302" s="49">
        <v>700</v>
      </c>
      <c r="H2302" s="49">
        <f t="shared" si="35"/>
        <v>1880</v>
      </c>
    </row>
    <row r="2303" spans="1:8" ht="20.100000000000001" customHeight="1" x14ac:dyDescent="0.25">
      <c r="A2303" s="49">
        <v>2970003713</v>
      </c>
      <c r="B2303" s="49" t="s">
        <v>11689</v>
      </c>
      <c r="C2303" s="49" t="s">
        <v>1668</v>
      </c>
      <c r="D2303" s="49" t="s">
        <v>16852</v>
      </c>
      <c r="E2303" s="49" t="s">
        <v>1649</v>
      </c>
      <c r="F2303" s="49">
        <v>132</v>
      </c>
      <c r="G2303" s="49">
        <v>26</v>
      </c>
      <c r="H2303" s="49">
        <f t="shared" si="35"/>
        <v>158</v>
      </c>
    </row>
    <row r="2304" spans="1:8" ht="20.100000000000001" customHeight="1" x14ac:dyDescent="0.25">
      <c r="A2304" s="49">
        <v>2970003714</v>
      </c>
      <c r="B2304" s="49" t="s">
        <v>640</v>
      </c>
      <c r="C2304" s="49" t="s">
        <v>1668</v>
      </c>
      <c r="D2304" s="49" t="s">
        <v>16852</v>
      </c>
      <c r="E2304" s="49" t="s">
        <v>1649</v>
      </c>
      <c r="F2304" s="49">
        <v>495</v>
      </c>
      <c r="G2304" s="49">
        <v>418</v>
      </c>
      <c r="H2304" s="49">
        <f t="shared" si="35"/>
        <v>913</v>
      </c>
    </row>
    <row r="2305" spans="1:8" ht="20.100000000000001" customHeight="1" x14ac:dyDescent="0.25">
      <c r="A2305" s="49">
        <v>2970003718</v>
      </c>
      <c r="B2305" s="49" t="s">
        <v>11690</v>
      </c>
      <c r="C2305" s="49" t="s">
        <v>1668</v>
      </c>
      <c r="D2305" s="49" t="s">
        <v>16852</v>
      </c>
      <c r="E2305" s="49" t="s">
        <v>1649</v>
      </c>
      <c r="F2305" s="49">
        <v>9495</v>
      </c>
      <c r="G2305" s="49">
        <v>4635</v>
      </c>
      <c r="H2305" s="49">
        <f t="shared" si="35"/>
        <v>14130</v>
      </c>
    </row>
    <row r="2306" spans="1:8" ht="20.100000000000001" customHeight="1" x14ac:dyDescent="0.25">
      <c r="A2306" s="49">
        <v>2970003728</v>
      </c>
      <c r="B2306" s="49" t="s">
        <v>11691</v>
      </c>
      <c r="C2306" s="49" t="s">
        <v>1668</v>
      </c>
      <c r="D2306" s="49" t="s">
        <v>16852</v>
      </c>
      <c r="E2306" s="49" t="s">
        <v>1649</v>
      </c>
      <c r="F2306" s="49">
        <v>28</v>
      </c>
      <c r="G2306" s="49">
        <v>0</v>
      </c>
      <c r="H2306" s="49">
        <f t="shared" ref="H2306:H2369" si="36">F2306+G2306</f>
        <v>28</v>
      </c>
    </row>
    <row r="2307" spans="1:8" ht="20.100000000000001" customHeight="1" x14ac:dyDescent="0.25">
      <c r="A2307" s="49">
        <v>2970003729</v>
      </c>
      <c r="B2307" s="49" t="s">
        <v>641</v>
      </c>
      <c r="C2307" s="49" t="s">
        <v>1668</v>
      </c>
      <c r="D2307" s="49" t="s">
        <v>16852</v>
      </c>
      <c r="E2307" s="49" t="s">
        <v>1649</v>
      </c>
      <c r="F2307" s="49">
        <v>12</v>
      </c>
      <c r="G2307" s="49">
        <v>0</v>
      </c>
      <c r="H2307" s="49">
        <f t="shared" si="36"/>
        <v>12</v>
      </c>
    </row>
    <row r="2308" spans="1:8" ht="20.100000000000001" customHeight="1" x14ac:dyDescent="0.25">
      <c r="A2308" s="49">
        <v>2970003734</v>
      </c>
      <c r="B2308" s="49" t="s">
        <v>642</v>
      </c>
      <c r="C2308" s="49" t="s">
        <v>1668</v>
      </c>
      <c r="D2308" s="49" t="s">
        <v>16852</v>
      </c>
      <c r="E2308" s="49" t="s">
        <v>1649</v>
      </c>
      <c r="F2308" s="49">
        <v>275</v>
      </c>
      <c r="G2308" s="49">
        <v>120</v>
      </c>
      <c r="H2308" s="49">
        <f t="shared" si="36"/>
        <v>395</v>
      </c>
    </row>
    <row r="2309" spans="1:8" ht="20.100000000000001" customHeight="1" x14ac:dyDescent="0.25">
      <c r="A2309" s="49">
        <v>2970003735</v>
      </c>
      <c r="B2309" s="49" t="s">
        <v>11692</v>
      </c>
      <c r="C2309" s="49" t="s">
        <v>1668</v>
      </c>
      <c r="D2309" s="49" t="s">
        <v>16852</v>
      </c>
      <c r="E2309" s="49" t="s">
        <v>1649</v>
      </c>
      <c r="F2309" s="49">
        <v>55</v>
      </c>
      <c r="G2309" s="49">
        <v>20</v>
      </c>
      <c r="H2309" s="49">
        <f t="shared" si="36"/>
        <v>75</v>
      </c>
    </row>
    <row r="2310" spans="1:8" ht="20.100000000000001" customHeight="1" x14ac:dyDescent="0.25">
      <c r="A2310" s="49">
        <v>2970003775</v>
      </c>
      <c r="B2310" s="49" t="s">
        <v>11693</v>
      </c>
      <c r="C2310" s="49" t="s">
        <v>1668</v>
      </c>
      <c r="D2310" s="49" t="s">
        <v>16852</v>
      </c>
      <c r="E2310" s="49" t="s">
        <v>1650</v>
      </c>
      <c r="F2310" s="49">
        <v>84</v>
      </c>
      <c r="G2310" s="49">
        <v>0</v>
      </c>
      <c r="H2310" s="49">
        <f t="shared" si="36"/>
        <v>84</v>
      </c>
    </row>
    <row r="2311" spans="1:8" ht="20.100000000000001" customHeight="1" x14ac:dyDescent="0.25">
      <c r="A2311" s="49">
        <v>2970003776</v>
      </c>
      <c r="B2311" s="49" t="s">
        <v>11694</v>
      </c>
      <c r="C2311" s="49" t="s">
        <v>1668</v>
      </c>
      <c r="D2311" s="49" t="s">
        <v>16852</v>
      </c>
      <c r="E2311" s="49" t="s">
        <v>1649</v>
      </c>
      <c r="F2311" s="49">
        <v>200</v>
      </c>
      <c r="G2311" s="49">
        <v>500</v>
      </c>
      <c r="H2311" s="49">
        <f t="shared" si="36"/>
        <v>700</v>
      </c>
    </row>
    <row r="2312" spans="1:8" ht="20.100000000000001" customHeight="1" x14ac:dyDescent="0.25">
      <c r="A2312" s="49">
        <v>2970003784</v>
      </c>
      <c r="B2312" s="49" t="s">
        <v>11695</v>
      </c>
      <c r="C2312" s="49" t="s">
        <v>1668</v>
      </c>
      <c r="D2312" s="49" t="s">
        <v>16852</v>
      </c>
      <c r="E2312" s="49" t="s">
        <v>1649</v>
      </c>
      <c r="F2312" s="49">
        <v>38</v>
      </c>
      <c r="G2312" s="49">
        <v>0</v>
      </c>
      <c r="H2312" s="49">
        <f t="shared" si="36"/>
        <v>38</v>
      </c>
    </row>
    <row r="2313" spans="1:8" ht="20.100000000000001" customHeight="1" x14ac:dyDescent="0.25">
      <c r="A2313" s="49">
        <v>2970003813</v>
      </c>
      <c r="B2313" s="49" t="s">
        <v>11696</v>
      </c>
      <c r="C2313" s="49" t="s">
        <v>1668</v>
      </c>
      <c r="D2313" s="49" t="s">
        <v>16852</v>
      </c>
      <c r="E2313" s="49" t="s">
        <v>1649</v>
      </c>
      <c r="F2313" s="49">
        <v>0</v>
      </c>
      <c r="G2313" s="49">
        <v>126</v>
      </c>
      <c r="H2313" s="49">
        <f t="shared" si="36"/>
        <v>126</v>
      </c>
    </row>
    <row r="2314" spans="1:8" ht="20.100000000000001" customHeight="1" x14ac:dyDescent="0.25">
      <c r="A2314" s="49">
        <v>2970003817</v>
      </c>
      <c r="B2314" s="49" t="s">
        <v>11697</v>
      </c>
      <c r="C2314" s="49" t="s">
        <v>1668</v>
      </c>
      <c r="D2314" s="49" t="s">
        <v>16852</v>
      </c>
      <c r="E2314" s="49" t="s">
        <v>1649</v>
      </c>
      <c r="F2314" s="104">
        <v>6</v>
      </c>
      <c r="G2314" s="104">
        <v>6</v>
      </c>
      <c r="H2314" s="49">
        <f t="shared" si="36"/>
        <v>12</v>
      </c>
    </row>
    <row r="2315" spans="1:8" ht="20.100000000000001" customHeight="1" x14ac:dyDescent="0.25">
      <c r="A2315" s="49">
        <v>2970003819</v>
      </c>
      <c r="B2315" s="49" t="s">
        <v>11698</v>
      </c>
      <c r="C2315" s="49" t="s">
        <v>1668</v>
      </c>
      <c r="D2315" s="49" t="s">
        <v>16852</v>
      </c>
      <c r="E2315" s="49" t="s">
        <v>1649</v>
      </c>
      <c r="F2315" s="104">
        <v>6</v>
      </c>
      <c r="G2315" s="104">
        <v>6</v>
      </c>
      <c r="H2315" s="49">
        <f t="shared" si="36"/>
        <v>12</v>
      </c>
    </row>
    <row r="2316" spans="1:8" ht="20.100000000000001" customHeight="1" x14ac:dyDescent="0.25">
      <c r="A2316" s="49">
        <v>2970003824</v>
      </c>
      <c r="B2316" s="49" t="s">
        <v>11699</v>
      </c>
      <c r="C2316" s="49" t="s">
        <v>1668</v>
      </c>
      <c r="D2316" s="49" t="s">
        <v>16852</v>
      </c>
      <c r="E2316" s="49" t="s">
        <v>1649</v>
      </c>
      <c r="F2316" s="49">
        <v>10</v>
      </c>
      <c r="G2316" s="49">
        <v>2</v>
      </c>
      <c r="H2316" s="49">
        <f t="shared" si="36"/>
        <v>12</v>
      </c>
    </row>
    <row r="2317" spans="1:8" ht="20.100000000000001" customHeight="1" x14ac:dyDescent="0.25">
      <c r="A2317" s="49">
        <v>2970003866</v>
      </c>
      <c r="B2317" s="49" t="s">
        <v>643</v>
      </c>
      <c r="C2317" s="49" t="s">
        <v>1668</v>
      </c>
      <c r="D2317" s="49" t="s">
        <v>16852</v>
      </c>
      <c r="E2317" s="49" t="s">
        <v>1649</v>
      </c>
      <c r="F2317" s="104">
        <v>6</v>
      </c>
      <c r="G2317" s="104">
        <v>6</v>
      </c>
      <c r="H2317" s="49">
        <f t="shared" si="36"/>
        <v>12</v>
      </c>
    </row>
    <row r="2318" spans="1:8" ht="20.100000000000001" customHeight="1" x14ac:dyDescent="0.25">
      <c r="A2318" s="49">
        <v>2970003869</v>
      </c>
      <c r="B2318" s="49" t="s">
        <v>11700</v>
      </c>
      <c r="C2318" s="49" t="s">
        <v>1668</v>
      </c>
      <c r="D2318" s="49" t="s">
        <v>16852</v>
      </c>
      <c r="E2318" s="49" t="s">
        <v>1649</v>
      </c>
      <c r="F2318" s="49">
        <v>10</v>
      </c>
      <c r="G2318" s="49">
        <v>0</v>
      </c>
      <c r="H2318" s="49">
        <f t="shared" si="36"/>
        <v>10</v>
      </c>
    </row>
    <row r="2319" spans="1:8" ht="20.100000000000001" customHeight="1" x14ac:dyDescent="0.25">
      <c r="A2319" s="49">
        <v>2970003873</v>
      </c>
      <c r="B2319" s="49" t="s">
        <v>11701</v>
      </c>
      <c r="C2319" s="49" t="s">
        <v>1668</v>
      </c>
      <c r="D2319" s="49" t="s">
        <v>16852</v>
      </c>
      <c r="E2319" s="49" t="s">
        <v>1649</v>
      </c>
      <c r="F2319" s="49">
        <v>20</v>
      </c>
      <c r="G2319" s="49">
        <v>0</v>
      </c>
      <c r="H2319" s="49">
        <f t="shared" si="36"/>
        <v>20</v>
      </c>
    </row>
    <row r="2320" spans="1:8" ht="20.100000000000001" customHeight="1" x14ac:dyDescent="0.25">
      <c r="A2320" s="49">
        <v>2970003907</v>
      </c>
      <c r="B2320" s="49" t="s">
        <v>11702</v>
      </c>
      <c r="C2320" s="49" t="s">
        <v>1668</v>
      </c>
      <c r="D2320" s="49" t="s">
        <v>16852</v>
      </c>
      <c r="E2320" s="49" t="s">
        <v>1650</v>
      </c>
      <c r="F2320" s="49">
        <v>312</v>
      </c>
      <c r="G2320" s="49">
        <v>216</v>
      </c>
      <c r="H2320" s="49">
        <f t="shared" si="36"/>
        <v>528</v>
      </c>
    </row>
    <row r="2321" spans="1:8" ht="20.100000000000001" customHeight="1" x14ac:dyDescent="0.25">
      <c r="A2321" s="49">
        <v>2970003908</v>
      </c>
      <c r="B2321" s="49" t="s">
        <v>11703</v>
      </c>
      <c r="C2321" s="49" t="s">
        <v>1668</v>
      </c>
      <c r="D2321" s="49" t="s">
        <v>16852</v>
      </c>
      <c r="E2321" s="49" t="s">
        <v>1650</v>
      </c>
      <c r="F2321" s="49">
        <v>0</v>
      </c>
      <c r="G2321" s="49">
        <v>216</v>
      </c>
      <c r="H2321" s="49">
        <f t="shared" si="36"/>
        <v>216</v>
      </c>
    </row>
    <row r="2322" spans="1:8" ht="20.100000000000001" customHeight="1" x14ac:dyDescent="0.25">
      <c r="A2322" s="49">
        <v>2970003910</v>
      </c>
      <c r="B2322" s="49" t="s">
        <v>11704</v>
      </c>
      <c r="C2322" s="49" t="s">
        <v>1668</v>
      </c>
      <c r="D2322" s="49" t="s">
        <v>16852</v>
      </c>
      <c r="E2322" s="49" t="s">
        <v>1650</v>
      </c>
      <c r="F2322" s="49">
        <v>0</v>
      </c>
      <c r="G2322" s="49">
        <v>36</v>
      </c>
      <c r="H2322" s="49">
        <f t="shared" si="36"/>
        <v>36</v>
      </c>
    </row>
    <row r="2323" spans="1:8" ht="20.100000000000001" customHeight="1" x14ac:dyDescent="0.25">
      <c r="A2323" s="49">
        <v>2970003914</v>
      </c>
      <c r="B2323" s="49" t="s">
        <v>11705</v>
      </c>
      <c r="C2323" s="49" t="s">
        <v>1668</v>
      </c>
      <c r="D2323" s="49" t="s">
        <v>16852</v>
      </c>
      <c r="E2323" s="49" t="s">
        <v>1650</v>
      </c>
      <c r="F2323" s="104">
        <v>6</v>
      </c>
      <c r="G2323" s="104">
        <v>6</v>
      </c>
      <c r="H2323" s="49">
        <f t="shared" si="36"/>
        <v>12</v>
      </c>
    </row>
    <row r="2324" spans="1:8" ht="20.100000000000001" customHeight="1" x14ac:dyDescent="0.25">
      <c r="A2324" s="49">
        <v>2970003915</v>
      </c>
      <c r="B2324" s="49" t="s">
        <v>644</v>
      </c>
      <c r="C2324" s="49" t="s">
        <v>1668</v>
      </c>
      <c r="D2324" s="49" t="s">
        <v>16852</v>
      </c>
      <c r="E2324" s="49" t="s">
        <v>1650</v>
      </c>
      <c r="F2324" s="49">
        <v>168</v>
      </c>
      <c r="G2324" s="49">
        <v>96</v>
      </c>
      <c r="H2324" s="49">
        <f t="shared" si="36"/>
        <v>264</v>
      </c>
    </row>
    <row r="2325" spans="1:8" ht="20.100000000000001" customHeight="1" x14ac:dyDescent="0.25">
      <c r="A2325" s="49">
        <v>2970003916</v>
      </c>
      <c r="B2325" s="49" t="s">
        <v>645</v>
      </c>
      <c r="C2325" s="49" t="s">
        <v>1668</v>
      </c>
      <c r="D2325" s="49" t="s">
        <v>16852</v>
      </c>
      <c r="E2325" s="49" t="s">
        <v>1650</v>
      </c>
      <c r="F2325" s="49">
        <v>1632</v>
      </c>
      <c r="G2325" s="49">
        <v>900</v>
      </c>
      <c r="H2325" s="49">
        <f t="shared" si="36"/>
        <v>2532</v>
      </c>
    </row>
    <row r="2326" spans="1:8" ht="20.100000000000001" customHeight="1" x14ac:dyDescent="0.25">
      <c r="A2326" s="49">
        <v>2970003917</v>
      </c>
      <c r="B2326" s="49" t="s">
        <v>646</v>
      </c>
      <c r="C2326" s="49" t="s">
        <v>1668</v>
      </c>
      <c r="D2326" s="49" t="s">
        <v>16852</v>
      </c>
      <c r="E2326" s="49" t="s">
        <v>1650</v>
      </c>
      <c r="F2326" s="49">
        <v>1584</v>
      </c>
      <c r="G2326" s="49">
        <v>864</v>
      </c>
      <c r="H2326" s="49">
        <f t="shared" si="36"/>
        <v>2448</v>
      </c>
    </row>
    <row r="2327" spans="1:8" ht="20.100000000000001" customHeight="1" x14ac:dyDescent="0.25">
      <c r="A2327" s="49">
        <v>2970003918</v>
      </c>
      <c r="B2327" s="49" t="s">
        <v>647</v>
      </c>
      <c r="C2327" s="49" t="s">
        <v>1668</v>
      </c>
      <c r="D2327" s="49" t="s">
        <v>16852</v>
      </c>
      <c r="E2327" s="49" t="s">
        <v>1650</v>
      </c>
      <c r="F2327" s="49">
        <v>24</v>
      </c>
      <c r="G2327" s="49">
        <v>24</v>
      </c>
      <c r="H2327" s="49">
        <f t="shared" si="36"/>
        <v>48</v>
      </c>
    </row>
    <row r="2328" spans="1:8" ht="20.100000000000001" customHeight="1" x14ac:dyDescent="0.25">
      <c r="A2328" s="49">
        <v>2970004004</v>
      </c>
      <c r="B2328" s="49" t="s">
        <v>11706</v>
      </c>
      <c r="C2328" s="49" t="s">
        <v>1668</v>
      </c>
      <c r="D2328" s="49" t="s">
        <v>16852</v>
      </c>
      <c r="E2328" s="49" t="s">
        <v>1649</v>
      </c>
      <c r="F2328" s="49">
        <v>100</v>
      </c>
      <c r="G2328" s="49">
        <v>0</v>
      </c>
      <c r="H2328" s="49">
        <f t="shared" si="36"/>
        <v>100</v>
      </c>
    </row>
    <row r="2329" spans="1:8" ht="20.100000000000001" customHeight="1" x14ac:dyDescent="0.25">
      <c r="A2329" s="49">
        <v>2970004005</v>
      </c>
      <c r="B2329" s="49" t="s">
        <v>11707</v>
      </c>
      <c r="C2329" s="49" t="s">
        <v>1668</v>
      </c>
      <c r="D2329" s="49" t="s">
        <v>16852</v>
      </c>
      <c r="E2329" s="49" t="s">
        <v>1649</v>
      </c>
      <c r="F2329" s="49">
        <v>102</v>
      </c>
      <c r="G2329" s="49">
        <v>0</v>
      </c>
      <c r="H2329" s="49">
        <f t="shared" si="36"/>
        <v>102</v>
      </c>
    </row>
    <row r="2330" spans="1:8" ht="20.100000000000001" customHeight="1" x14ac:dyDescent="0.25">
      <c r="A2330" s="49">
        <v>2970004006</v>
      </c>
      <c r="B2330" s="49" t="s">
        <v>11708</v>
      </c>
      <c r="C2330" s="49" t="s">
        <v>1668</v>
      </c>
      <c r="D2330" s="49" t="s">
        <v>16852</v>
      </c>
      <c r="E2330" s="49" t="s">
        <v>1649</v>
      </c>
      <c r="F2330" s="49">
        <v>10</v>
      </c>
      <c r="G2330" s="49">
        <v>460</v>
      </c>
      <c r="H2330" s="49">
        <f t="shared" si="36"/>
        <v>470</v>
      </c>
    </row>
    <row r="2331" spans="1:8" ht="20.100000000000001" customHeight="1" x14ac:dyDescent="0.25">
      <c r="A2331" s="49">
        <v>2970004007</v>
      </c>
      <c r="B2331" s="49" t="s">
        <v>11709</v>
      </c>
      <c r="C2331" s="49" t="s">
        <v>1668</v>
      </c>
      <c r="D2331" s="49" t="s">
        <v>16852</v>
      </c>
      <c r="E2331" s="49" t="s">
        <v>1649</v>
      </c>
      <c r="F2331" s="104">
        <v>6</v>
      </c>
      <c r="G2331" s="104">
        <v>6</v>
      </c>
      <c r="H2331" s="49">
        <f t="shared" si="36"/>
        <v>12</v>
      </c>
    </row>
    <row r="2332" spans="1:8" ht="20.100000000000001" customHeight="1" x14ac:dyDescent="0.25">
      <c r="A2332" s="49">
        <v>2970004030</v>
      </c>
      <c r="B2332" s="49" t="s">
        <v>11710</v>
      </c>
      <c r="C2332" s="49" t="s">
        <v>1668</v>
      </c>
      <c r="D2332" s="49" t="s">
        <v>16852</v>
      </c>
      <c r="E2332" s="49" t="s">
        <v>1649</v>
      </c>
      <c r="F2332" s="49">
        <v>5</v>
      </c>
      <c r="G2332" s="49">
        <v>0</v>
      </c>
      <c r="H2332" s="49">
        <f t="shared" si="36"/>
        <v>5</v>
      </c>
    </row>
    <row r="2333" spans="1:8" ht="20.100000000000001" customHeight="1" x14ac:dyDescent="0.25">
      <c r="A2333" s="49">
        <v>2970004031</v>
      </c>
      <c r="B2333" s="49" t="s">
        <v>11711</v>
      </c>
      <c r="C2333" s="49" t="s">
        <v>1668</v>
      </c>
      <c r="D2333" s="49" t="s">
        <v>16852</v>
      </c>
      <c r="E2333" s="49" t="s">
        <v>1649</v>
      </c>
      <c r="F2333" s="49">
        <v>24</v>
      </c>
      <c r="G2333" s="49">
        <v>2</v>
      </c>
      <c r="H2333" s="49">
        <f t="shared" si="36"/>
        <v>26</v>
      </c>
    </row>
    <row r="2334" spans="1:8" ht="20.100000000000001" customHeight="1" x14ac:dyDescent="0.25">
      <c r="A2334" s="49">
        <v>2970004034</v>
      </c>
      <c r="B2334" s="49" t="s">
        <v>11712</v>
      </c>
      <c r="C2334" s="49" t="s">
        <v>1668</v>
      </c>
      <c r="D2334" s="49" t="s">
        <v>16852</v>
      </c>
      <c r="E2334" s="49" t="s">
        <v>1649</v>
      </c>
      <c r="F2334" s="49">
        <v>8</v>
      </c>
      <c r="G2334" s="49">
        <v>14</v>
      </c>
      <c r="H2334" s="49">
        <f t="shared" si="36"/>
        <v>22</v>
      </c>
    </row>
    <row r="2335" spans="1:8" ht="20.100000000000001" customHeight="1" x14ac:dyDescent="0.25">
      <c r="A2335" s="49">
        <v>2970004070</v>
      </c>
      <c r="B2335" s="49" t="s">
        <v>11713</v>
      </c>
      <c r="C2335" s="49" t="s">
        <v>1668</v>
      </c>
      <c r="D2335" s="49" t="s">
        <v>16852</v>
      </c>
      <c r="E2335" s="49" t="s">
        <v>1649</v>
      </c>
      <c r="F2335" s="49">
        <v>0</v>
      </c>
      <c r="G2335" s="49">
        <v>2740</v>
      </c>
      <c r="H2335" s="49">
        <f t="shared" si="36"/>
        <v>2740</v>
      </c>
    </row>
    <row r="2336" spans="1:8" ht="20.100000000000001" customHeight="1" x14ac:dyDescent="0.25">
      <c r="A2336" s="49">
        <v>2970004071</v>
      </c>
      <c r="B2336" s="49" t="s">
        <v>11714</v>
      </c>
      <c r="C2336" s="49" t="s">
        <v>1668</v>
      </c>
      <c r="D2336" s="49" t="s">
        <v>16852</v>
      </c>
      <c r="E2336" s="49" t="s">
        <v>1649</v>
      </c>
      <c r="F2336" s="49">
        <v>0</v>
      </c>
      <c r="G2336" s="49">
        <v>350</v>
      </c>
      <c r="H2336" s="49">
        <f t="shared" si="36"/>
        <v>350</v>
      </c>
    </row>
    <row r="2337" spans="1:8" ht="20.100000000000001" customHeight="1" x14ac:dyDescent="0.25">
      <c r="A2337" s="49">
        <v>2970004073</v>
      </c>
      <c r="B2337" s="49" t="s">
        <v>11715</v>
      </c>
      <c r="C2337" s="49" t="s">
        <v>1668</v>
      </c>
      <c r="D2337" s="49" t="s">
        <v>16852</v>
      </c>
      <c r="E2337" s="49" t="s">
        <v>1649</v>
      </c>
      <c r="F2337" s="49">
        <v>0</v>
      </c>
      <c r="G2337" s="49">
        <v>700</v>
      </c>
      <c r="H2337" s="49">
        <f t="shared" si="36"/>
        <v>700</v>
      </c>
    </row>
    <row r="2338" spans="1:8" ht="20.100000000000001" customHeight="1" x14ac:dyDescent="0.25">
      <c r="A2338" s="49">
        <v>2970004074</v>
      </c>
      <c r="B2338" s="49" t="s">
        <v>11716</v>
      </c>
      <c r="C2338" s="49" t="s">
        <v>1668</v>
      </c>
      <c r="D2338" s="49" t="s">
        <v>16852</v>
      </c>
      <c r="E2338" s="49" t="s">
        <v>1649</v>
      </c>
      <c r="F2338" s="49">
        <v>0</v>
      </c>
      <c r="G2338" s="49">
        <v>2700</v>
      </c>
      <c r="H2338" s="49">
        <f t="shared" si="36"/>
        <v>2700</v>
      </c>
    </row>
    <row r="2339" spans="1:8" ht="20.100000000000001" customHeight="1" x14ac:dyDescent="0.25">
      <c r="A2339" s="49">
        <v>2970004108</v>
      </c>
      <c r="B2339" s="49" t="s">
        <v>11717</v>
      </c>
      <c r="C2339" s="49" t="s">
        <v>44</v>
      </c>
      <c r="D2339" s="49" t="s">
        <v>16852</v>
      </c>
      <c r="E2339" s="49" t="s">
        <v>1649</v>
      </c>
      <c r="F2339" s="49">
        <v>0</v>
      </c>
      <c r="G2339" s="49">
        <v>2</v>
      </c>
      <c r="H2339" s="49">
        <f t="shared" si="36"/>
        <v>2</v>
      </c>
    </row>
    <row r="2340" spans="1:8" ht="20.100000000000001" customHeight="1" x14ac:dyDescent="0.25">
      <c r="A2340" s="49">
        <v>2970004109</v>
      </c>
      <c r="B2340" s="49" t="s">
        <v>648</v>
      </c>
      <c r="C2340" s="49" t="s">
        <v>44</v>
      </c>
      <c r="D2340" s="49" t="s">
        <v>16852</v>
      </c>
      <c r="E2340" s="49" t="s">
        <v>1649</v>
      </c>
      <c r="F2340" s="49">
        <v>21</v>
      </c>
      <c r="G2340" s="49">
        <v>0</v>
      </c>
      <c r="H2340" s="49">
        <f t="shared" si="36"/>
        <v>21</v>
      </c>
    </row>
    <row r="2341" spans="1:8" ht="20.100000000000001" customHeight="1" x14ac:dyDescent="0.25">
      <c r="A2341" s="49">
        <v>2970004124</v>
      </c>
      <c r="B2341" s="49" t="s">
        <v>11718</v>
      </c>
      <c r="C2341" s="49" t="s">
        <v>1668</v>
      </c>
      <c r="D2341" s="49" t="s">
        <v>16852</v>
      </c>
      <c r="E2341" s="49" t="s">
        <v>1649</v>
      </c>
      <c r="F2341" s="49">
        <v>0</v>
      </c>
      <c r="G2341" s="49">
        <v>18</v>
      </c>
      <c r="H2341" s="49">
        <f t="shared" si="36"/>
        <v>18</v>
      </c>
    </row>
    <row r="2342" spans="1:8" ht="20.100000000000001" customHeight="1" x14ac:dyDescent="0.25">
      <c r="A2342" s="49">
        <v>2970004147</v>
      </c>
      <c r="B2342" s="49" t="s">
        <v>11719</v>
      </c>
      <c r="C2342" s="49" t="s">
        <v>1668</v>
      </c>
      <c r="D2342" s="49" t="s">
        <v>16852</v>
      </c>
      <c r="E2342" s="49" t="s">
        <v>1649</v>
      </c>
      <c r="F2342" s="49">
        <v>170</v>
      </c>
      <c r="G2342" s="49">
        <v>0</v>
      </c>
      <c r="H2342" s="49">
        <f t="shared" si="36"/>
        <v>170</v>
      </c>
    </row>
    <row r="2343" spans="1:8" ht="20.100000000000001" customHeight="1" x14ac:dyDescent="0.25">
      <c r="A2343" s="49">
        <v>2970004148</v>
      </c>
      <c r="B2343" s="49" t="s">
        <v>11720</v>
      </c>
      <c r="C2343" s="49" t="s">
        <v>1668</v>
      </c>
      <c r="D2343" s="49" t="s">
        <v>16852</v>
      </c>
      <c r="E2343" s="49" t="s">
        <v>1649</v>
      </c>
      <c r="F2343" s="104">
        <v>6</v>
      </c>
      <c r="G2343" s="104">
        <v>6</v>
      </c>
      <c r="H2343" s="49">
        <f t="shared" si="36"/>
        <v>12</v>
      </c>
    </row>
    <row r="2344" spans="1:8" ht="20.100000000000001" customHeight="1" x14ac:dyDescent="0.25">
      <c r="A2344" s="49">
        <v>2970004149</v>
      </c>
      <c r="B2344" s="49" t="s">
        <v>11721</v>
      </c>
      <c r="C2344" s="49" t="s">
        <v>1668</v>
      </c>
      <c r="D2344" s="49" t="s">
        <v>16852</v>
      </c>
      <c r="E2344" s="49" t="s">
        <v>1649</v>
      </c>
      <c r="F2344" s="49">
        <v>30</v>
      </c>
      <c r="G2344" s="49">
        <v>0</v>
      </c>
      <c r="H2344" s="49">
        <f t="shared" si="36"/>
        <v>30</v>
      </c>
    </row>
    <row r="2345" spans="1:8" ht="20.100000000000001" customHeight="1" x14ac:dyDescent="0.25">
      <c r="A2345" s="49">
        <v>2970004150</v>
      </c>
      <c r="B2345" s="49" t="s">
        <v>11722</v>
      </c>
      <c r="C2345" s="49" t="s">
        <v>1668</v>
      </c>
      <c r="D2345" s="49" t="s">
        <v>16852</v>
      </c>
      <c r="E2345" s="49" t="s">
        <v>1649</v>
      </c>
      <c r="F2345" s="49">
        <v>40</v>
      </c>
      <c r="G2345" s="49">
        <v>0</v>
      </c>
      <c r="H2345" s="49">
        <f t="shared" si="36"/>
        <v>40</v>
      </c>
    </row>
    <row r="2346" spans="1:8" ht="20.100000000000001" customHeight="1" x14ac:dyDescent="0.25">
      <c r="A2346" s="49">
        <v>2970004151</v>
      </c>
      <c r="B2346" s="49" t="s">
        <v>11723</v>
      </c>
      <c r="C2346" s="49" t="s">
        <v>1668</v>
      </c>
      <c r="D2346" s="49" t="s">
        <v>16852</v>
      </c>
      <c r="E2346" s="49" t="s">
        <v>1649</v>
      </c>
      <c r="F2346" s="49">
        <v>10</v>
      </c>
      <c r="G2346" s="49">
        <v>0</v>
      </c>
      <c r="H2346" s="49">
        <f t="shared" si="36"/>
        <v>10</v>
      </c>
    </row>
    <row r="2347" spans="1:8" ht="20.100000000000001" customHeight="1" x14ac:dyDescent="0.25">
      <c r="A2347" s="49">
        <v>2970004152</v>
      </c>
      <c r="B2347" s="49" t="s">
        <v>11724</v>
      </c>
      <c r="C2347" s="49" t="s">
        <v>1668</v>
      </c>
      <c r="D2347" s="49" t="s">
        <v>16852</v>
      </c>
      <c r="E2347" s="49" t="s">
        <v>1649</v>
      </c>
      <c r="F2347" s="49">
        <v>50</v>
      </c>
      <c r="G2347" s="49">
        <v>0</v>
      </c>
      <c r="H2347" s="49">
        <f t="shared" si="36"/>
        <v>50</v>
      </c>
    </row>
    <row r="2348" spans="1:8" ht="20.100000000000001" customHeight="1" x14ac:dyDescent="0.25">
      <c r="A2348" s="49">
        <v>2970004153</v>
      </c>
      <c r="B2348" s="49" t="s">
        <v>11725</v>
      </c>
      <c r="C2348" s="49" t="s">
        <v>1668</v>
      </c>
      <c r="D2348" s="49" t="s">
        <v>16852</v>
      </c>
      <c r="E2348" s="49" t="s">
        <v>1649</v>
      </c>
      <c r="F2348" s="49">
        <v>150</v>
      </c>
      <c r="G2348" s="49">
        <v>0</v>
      </c>
      <c r="H2348" s="49">
        <f t="shared" si="36"/>
        <v>150</v>
      </c>
    </row>
    <row r="2349" spans="1:8" ht="20.100000000000001" customHeight="1" x14ac:dyDescent="0.25">
      <c r="A2349" s="49">
        <v>2970004154</v>
      </c>
      <c r="B2349" s="49" t="s">
        <v>11726</v>
      </c>
      <c r="C2349" s="49" t="s">
        <v>1668</v>
      </c>
      <c r="D2349" s="49" t="s">
        <v>16852</v>
      </c>
      <c r="E2349" s="49" t="s">
        <v>1649</v>
      </c>
      <c r="F2349" s="49">
        <v>15</v>
      </c>
      <c r="G2349" s="49">
        <v>0</v>
      </c>
      <c r="H2349" s="49">
        <f t="shared" si="36"/>
        <v>15</v>
      </c>
    </row>
    <row r="2350" spans="1:8" ht="20.100000000000001" customHeight="1" x14ac:dyDescent="0.25">
      <c r="A2350" s="49">
        <v>2970004155</v>
      </c>
      <c r="B2350" s="49" t="s">
        <v>11727</v>
      </c>
      <c r="C2350" s="49" t="s">
        <v>1668</v>
      </c>
      <c r="D2350" s="49" t="s">
        <v>16852</v>
      </c>
      <c r="E2350" s="49" t="s">
        <v>1649</v>
      </c>
      <c r="F2350" s="49">
        <v>30</v>
      </c>
      <c r="G2350" s="49">
        <v>0</v>
      </c>
      <c r="H2350" s="49">
        <f t="shared" si="36"/>
        <v>30</v>
      </c>
    </row>
    <row r="2351" spans="1:8" ht="20.100000000000001" customHeight="1" x14ac:dyDescent="0.25">
      <c r="A2351" s="49">
        <v>2970004156</v>
      </c>
      <c r="B2351" s="49" t="s">
        <v>11728</v>
      </c>
      <c r="C2351" s="49" t="s">
        <v>1668</v>
      </c>
      <c r="D2351" s="49" t="s">
        <v>16852</v>
      </c>
      <c r="E2351" s="49" t="s">
        <v>1649</v>
      </c>
      <c r="F2351" s="49">
        <v>180</v>
      </c>
      <c r="G2351" s="49">
        <v>0</v>
      </c>
      <c r="H2351" s="49">
        <f t="shared" si="36"/>
        <v>180</v>
      </c>
    </row>
    <row r="2352" spans="1:8" ht="20.100000000000001" customHeight="1" x14ac:dyDescent="0.25">
      <c r="A2352" s="49">
        <v>2970004157</v>
      </c>
      <c r="B2352" s="49" t="s">
        <v>11729</v>
      </c>
      <c r="C2352" s="49" t="s">
        <v>1668</v>
      </c>
      <c r="D2352" s="49" t="s">
        <v>16852</v>
      </c>
      <c r="E2352" s="49" t="s">
        <v>1649</v>
      </c>
      <c r="F2352" s="104">
        <v>6</v>
      </c>
      <c r="G2352" s="104">
        <v>6</v>
      </c>
      <c r="H2352" s="49">
        <f t="shared" si="36"/>
        <v>12</v>
      </c>
    </row>
    <row r="2353" spans="1:8" ht="20.100000000000001" customHeight="1" x14ac:dyDescent="0.25">
      <c r="A2353" s="49">
        <v>2970004165</v>
      </c>
      <c r="B2353" s="49" t="s">
        <v>11730</v>
      </c>
      <c r="C2353" s="49" t="s">
        <v>1668</v>
      </c>
      <c r="D2353" s="49" t="s">
        <v>16852</v>
      </c>
      <c r="E2353" s="49" t="s">
        <v>1649</v>
      </c>
      <c r="F2353" s="49">
        <v>8190</v>
      </c>
      <c r="G2353" s="49">
        <v>2340</v>
      </c>
      <c r="H2353" s="49">
        <f t="shared" si="36"/>
        <v>10530</v>
      </c>
    </row>
    <row r="2354" spans="1:8" ht="20.100000000000001" customHeight="1" x14ac:dyDescent="0.25">
      <c r="A2354" s="49">
        <v>2970004176</v>
      </c>
      <c r="B2354" s="49" t="s">
        <v>11731</v>
      </c>
      <c r="C2354" s="49" t="s">
        <v>1668</v>
      </c>
      <c r="D2354" s="49" t="s">
        <v>16852</v>
      </c>
      <c r="E2354" s="49" t="s">
        <v>1649</v>
      </c>
      <c r="F2354" s="49">
        <v>0</v>
      </c>
      <c r="G2354" s="49">
        <v>120</v>
      </c>
      <c r="H2354" s="49">
        <f t="shared" si="36"/>
        <v>120</v>
      </c>
    </row>
    <row r="2355" spans="1:8" ht="20.100000000000001" customHeight="1" x14ac:dyDescent="0.25">
      <c r="A2355" s="49">
        <v>2970004184</v>
      </c>
      <c r="B2355" s="49" t="s">
        <v>11732</v>
      </c>
      <c r="C2355" s="49" t="s">
        <v>1668</v>
      </c>
      <c r="D2355" s="49" t="s">
        <v>16852</v>
      </c>
      <c r="E2355" s="49" t="s">
        <v>1649</v>
      </c>
      <c r="F2355" s="49">
        <v>19</v>
      </c>
      <c r="G2355" s="49">
        <v>2</v>
      </c>
      <c r="H2355" s="49">
        <f t="shared" si="36"/>
        <v>21</v>
      </c>
    </row>
    <row r="2356" spans="1:8" ht="20.100000000000001" customHeight="1" x14ac:dyDescent="0.25">
      <c r="A2356" s="49">
        <v>2970004198</v>
      </c>
      <c r="B2356" s="49" t="s">
        <v>11733</v>
      </c>
      <c r="C2356" s="49" t="s">
        <v>1668</v>
      </c>
      <c r="D2356" s="49" t="s">
        <v>16852</v>
      </c>
      <c r="E2356" s="49" t="s">
        <v>1649</v>
      </c>
      <c r="F2356" s="49">
        <v>0</v>
      </c>
      <c r="G2356" s="49">
        <v>10</v>
      </c>
      <c r="H2356" s="49">
        <f t="shared" si="36"/>
        <v>10</v>
      </c>
    </row>
    <row r="2357" spans="1:8" ht="20.100000000000001" customHeight="1" x14ac:dyDescent="0.25">
      <c r="A2357" s="49">
        <v>2970004214</v>
      </c>
      <c r="B2357" s="49" t="s">
        <v>11734</v>
      </c>
      <c r="C2357" s="49" t="s">
        <v>1668</v>
      </c>
      <c r="D2357" s="49" t="s">
        <v>16852</v>
      </c>
      <c r="E2357" s="49" t="s">
        <v>1649</v>
      </c>
      <c r="F2357" s="49">
        <v>40</v>
      </c>
      <c r="G2357" s="49">
        <v>20</v>
      </c>
      <c r="H2357" s="49">
        <f t="shared" si="36"/>
        <v>60</v>
      </c>
    </row>
    <row r="2358" spans="1:8" ht="20.100000000000001" customHeight="1" x14ac:dyDescent="0.25">
      <c r="A2358" s="49">
        <v>2970004248</v>
      </c>
      <c r="B2358" s="49" t="s">
        <v>11735</v>
      </c>
      <c r="C2358" s="49" t="s">
        <v>1668</v>
      </c>
      <c r="D2358" s="49" t="s">
        <v>16852</v>
      </c>
      <c r="E2358" s="49" t="s">
        <v>1650</v>
      </c>
      <c r="F2358" s="104">
        <v>6</v>
      </c>
      <c r="G2358" s="104">
        <v>6</v>
      </c>
      <c r="H2358" s="49">
        <f t="shared" si="36"/>
        <v>12</v>
      </c>
    </row>
    <row r="2359" spans="1:8" ht="20.100000000000001" customHeight="1" x14ac:dyDescent="0.25">
      <c r="A2359" s="49">
        <v>2970004284</v>
      </c>
      <c r="B2359" s="49" t="s">
        <v>11736</v>
      </c>
      <c r="C2359" s="49" t="s">
        <v>22</v>
      </c>
      <c r="D2359" s="49" t="s">
        <v>16852</v>
      </c>
      <c r="E2359" s="49" t="s">
        <v>1649</v>
      </c>
      <c r="F2359" s="49">
        <v>8</v>
      </c>
      <c r="G2359" s="49">
        <v>68</v>
      </c>
      <c r="H2359" s="49">
        <f t="shared" si="36"/>
        <v>76</v>
      </c>
    </row>
    <row r="2360" spans="1:8" ht="20.100000000000001" customHeight="1" x14ac:dyDescent="0.25">
      <c r="A2360" s="49">
        <v>2970004304</v>
      </c>
      <c r="B2360" s="49" t="s">
        <v>11737</v>
      </c>
      <c r="C2360" s="49" t="s">
        <v>1668</v>
      </c>
      <c r="D2360" s="49" t="s">
        <v>16852</v>
      </c>
      <c r="E2360" s="49" t="s">
        <v>1649</v>
      </c>
      <c r="F2360" s="49">
        <v>6</v>
      </c>
      <c r="G2360" s="49">
        <v>2</v>
      </c>
      <c r="H2360" s="49">
        <f t="shared" si="36"/>
        <v>8</v>
      </c>
    </row>
    <row r="2361" spans="1:8" ht="20.100000000000001" customHeight="1" x14ac:dyDescent="0.25">
      <c r="A2361" s="49">
        <v>2970004325</v>
      </c>
      <c r="B2361" s="49" t="s">
        <v>649</v>
      </c>
      <c r="C2361" s="49" t="s">
        <v>1668</v>
      </c>
      <c r="D2361" s="49" t="s">
        <v>16852</v>
      </c>
      <c r="E2361" s="49" t="s">
        <v>1649</v>
      </c>
      <c r="F2361" s="49">
        <v>450</v>
      </c>
      <c r="G2361" s="49">
        <v>1050</v>
      </c>
      <c r="H2361" s="49">
        <f t="shared" si="36"/>
        <v>1500</v>
      </c>
    </row>
    <row r="2362" spans="1:8" ht="20.100000000000001" customHeight="1" x14ac:dyDescent="0.25">
      <c r="A2362" s="49">
        <v>2970004326</v>
      </c>
      <c r="B2362" s="49" t="s">
        <v>11738</v>
      </c>
      <c r="C2362" s="49" t="s">
        <v>1668</v>
      </c>
      <c r="D2362" s="49" t="s">
        <v>16852</v>
      </c>
      <c r="E2362" s="49" t="s">
        <v>1649</v>
      </c>
      <c r="F2362" s="49">
        <v>84900</v>
      </c>
      <c r="G2362" s="49">
        <v>20400</v>
      </c>
      <c r="H2362" s="49">
        <f t="shared" si="36"/>
        <v>105300</v>
      </c>
    </row>
    <row r="2363" spans="1:8" ht="20.100000000000001" customHeight="1" x14ac:dyDescent="0.25">
      <c r="A2363" s="49">
        <v>2970004329</v>
      </c>
      <c r="B2363" s="49" t="s">
        <v>650</v>
      </c>
      <c r="C2363" s="49" t="s">
        <v>1668</v>
      </c>
      <c r="D2363" s="49" t="s">
        <v>16852</v>
      </c>
      <c r="E2363" s="49" t="s">
        <v>1649</v>
      </c>
      <c r="F2363" s="104">
        <v>6</v>
      </c>
      <c r="G2363" s="104">
        <v>6</v>
      </c>
      <c r="H2363" s="49">
        <f t="shared" si="36"/>
        <v>12</v>
      </c>
    </row>
    <row r="2364" spans="1:8" ht="20.100000000000001" customHeight="1" x14ac:dyDescent="0.25">
      <c r="A2364" s="49">
        <v>2970004330</v>
      </c>
      <c r="B2364" s="49" t="s">
        <v>11739</v>
      </c>
      <c r="C2364" s="49" t="s">
        <v>1668</v>
      </c>
      <c r="D2364" s="49" t="s">
        <v>16852</v>
      </c>
      <c r="E2364" s="49" t="s">
        <v>1649</v>
      </c>
      <c r="F2364" s="104">
        <v>6</v>
      </c>
      <c r="G2364" s="104">
        <v>6</v>
      </c>
      <c r="H2364" s="49">
        <f t="shared" si="36"/>
        <v>12</v>
      </c>
    </row>
    <row r="2365" spans="1:8" ht="20.100000000000001" customHeight="1" x14ac:dyDescent="0.25">
      <c r="A2365" s="49">
        <v>2970004367</v>
      </c>
      <c r="B2365" s="49" t="s">
        <v>651</v>
      </c>
      <c r="C2365" s="49" t="s">
        <v>1668</v>
      </c>
      <c r="D2365" s="49" t="s">
        <v>16852</v>
      </c>
      <c r="E2365" s="49" t="s">
        <v>1649</v>
      </c>
      <c r="F2365" s="49">
        <v>6</v>
      </c>
      <c r="G2365" s="49">
        <v>3</v>
      </c>
      <c r="H2365" s="49">
        <f t="shared" si="36"/>
        <v>9</v>
      </c>
    </row>
    <row r="2366" spans="1:8" ht="20.100000000000001" customHeight="1" x14ac:dyDescent="0.25">
      <c r="A2366" s="49">
        <v>2970004368</v>
      </c>
      <c r="B2366" s="49" t="s">
        <v>652</v>
      </c>
      <c r="C2366" s="49" t="s">
        <v>1668</v>
      </c>
      <c r="D2366" s="49" t="s">
        <v>16852</v>
      </c>
      <c r="E2366" s="49" t="s">
        <v>1649</v>
      </c>
      <c r="F2366" s="49">
        <v>11</v>
      </c>
      <c r="G2366" s="49">
        <v>8</v>
      </c>
      <c r="H2366" s="49">
        <f t="shared" si="36"/>
        <v>19</v>
      </c>
    </row>
    <row r="2367" spans="1:8" ht="20.100000000000001" customHeight="1" x14ac:dyDescent="0.25">
      <c r="A2367" s="49">
        <v>2970004369</v>
      </c>
      <c r="B2367" s="49" t="s">
        <v>653</v>
      </c>
      <c r="C2367" s="49" t="s">
        <v>1668</v>
      </c>
      <c r="D2367" s="49" t="s">
        <v>16852</v>
      </c>
      <c r="E2367" s="49" t="s">
        <v>1649</v>
      </c>
      <c r="F2367" s="49">
        <v>136</v>
      </c>
      <c r="G2367" s="49">
        <v>0</v>
      </c>
      <c r="H2367" s="49">
        <f t="shared" si="36"/>
        <v>136</v>
      </c>
    </row>
    <row r="2368" spans="1:8" ht="20.100000000000001" customHeight="1" x14ac:dyDescent="0.25">
      <c r="A2368" s="49">
        <v>2970004371</v>
      </c>
      <c r="B2368" s="49" t="s">
        <v>11740</v>
      </c>
      <c r="C2368" s="49" t="s">
        <v>1668</v>
      </c>
      <c r="D2368" s="49" t="s">
        <v>16852</v>
      </c>
      <c r="E2368" s="49" t="s">
        <v>1649</v>
      </c>
      <c r="F2368" s="49">
        <v>40</v>
      </c>
      <c r="G2368" s="49">
        <v>0</v>
      </c>
      <c r="H2368" s="49">
        <f t="shared" si="36"/>
        <v>40</v>
      </c>
    </row>
    <row r="2369" spans="1:8" ht="20.100000000000001" customHeight="1" x14ac:dyDescent="0.25">
      <c r="A2369" s="49">
        <v>2970004384</v>
      </c>
      <c r="B2369" s="49" t="s">
        <v>11741</v>
      </c>
      <c r="C2369" s="49" t="s">
        <v>1668</v>
      </c>
      <c r="D2369" s="49" t="s">
        <v>16852</v>
      </c>
      <c r="E2369" s="49" t="s">
        <v>1649</v>
      </c>
      <c r="F2369" s="49">
        <v>0</v>
      </c>
      <c r="G2369" s="49">
        <v>221</v>
      </c>
      <c r="H2369" s="49">
        <f t="shared" si="36"/>
        <v>221</v>
      </c>
    </row>
    <row r="2370" spans="1:8" ht="20.100000000000001" customHeight="1" x14ac:dyDescent="0.25">
      <c r="A2370" s="49">
        <v>2970004399</v>
      </c>
      <c r="B2370" s="49" t="s">
        <v>11742</v>
      </c>
      <c r="C2370" s="49" t="s">
        <v>1668</v>
      </c>
      <c r="D2370" s="49" t="s">
        <v>16852</v>
      </c>
      <c r="E2370" s="49" t="s">
        <v>1649</v>
      </c>
      <c r="F2370" s="104">
        <v>6</v>
      </c>
      <c r="G2370" s="104">
        <v>6</v>
      </c>
      <c r="H2370" s="49">
        <f t="shared" ref="H2370:H2433" si="37">F2370+G2370</f>
        <v>12</v>
      </c>
    </row>
    <row r="2371" spans="1:8" ht="20.100000000000001" customHeight="1" x14ac:dyDescent="0.25">
      <c r="A2371" s="49">
        <v>2970004405</v>
      </c>
      <c r="B2371" s="49" t="s">
        <v>654</v>
      </c>
      <c r="C2371" s="49" t="s">
        <v>38</v>
      </c>
      <c r="D2371" s="49" t="s">
        <v>16852</v>
      </c>
      <c r="E2371" s="49" t="s">
        <v>1649</v>
      </c>
      <c r="F2371" s="49">
        <v>1250</v>
      </c>
      <c r="G2371" s="49">
        <v>3700</v>
      </c>
      <c r="H2371" s="49">
        <f t="shared" si="37"/>
        <v>4950</v>
      </c>
    </row>
    <row r="2372" spans="1:8" ht="20.100000000000001" customHeight="1" x14ac:dyDescent="0.25">
      <c r="A2372" s="49">
        <v>2970004406</v>
      </c>
      <c r="B2372" s="49" t="s">
        <v>655</v>
      </c>
      <c r="C2372" s="49" t="s">
        <v>38</v>
      </c>
      <c r="D2372" s="49" t="s">
        <v>16852</v>
      </c>
      <c r="E2372" s="49" t="s">
        <v>1649</v>
      </c>
      <c r="F2372" s="49">
        <v>3850</v>
      </c>
      <c r="G2372" s="49">
        <v>3250</v>
      </c>
      <c r="H2372" s="49">
        <f t="shared" si="37"/>
        <v>7100</v>
      </c>
    </row>
    <row r="2373" spans="1:8" ht="20.100000000000001" customHeight="1" x14ac:dyDescent="0.25">
      <c r="A2373" s="49">
        <v>2970004423</v>
      </c>
      <c r="B2373" s="49" t="s">
        <v>656</v>
      </c>
      <c r="C2373" s="49" t="s">
        <v>1668</v>
      </c>
      <c r="D2373" s="49" t="s">
        <v>16851</v>
      </c>
      <c r="E2373" s="49" t="s">
        <v>16849</v>
      </c>
      <c r="F2373" s="104">
        <v>6</v>
      </c>
      <c r="G2373" s="104">
        <v>6</v>
      </c>
      <c r="H2373" s="49">
        <f t="shared" si="37"/>
        <v>12</v>
      </c>
    </row>
    <row r="2374" spans="1:8" ht="20.100000000000001" customHeight="1" x14ac:dyDescent="0.25">
      <c r="A2374" s="49">
        <v>2970004426</v>
      </c>
      <c r="B2374" s="49" t="s">
        <v>11743</v>
      </c>
      <c r="C2374" s="49" t="s">
        <v>1668</v>
      </c>
      <c r="D2374" s="49" t="s">
        <v>16852</v>
      </c>
      <c r="E2374" s="49" t="s">
        <v>1649</v>
      </c>
      <c r="F2374" s="49">
        <v>10</v>
      </c>
      <c r="G2374" s="49">
        <v>0</v>
      </c>
      <c r="H2374" s="49">
        <f t="shared" si="37"/>
        <v>10</v>
      </c>
    </row>
    <row r="2375" spans="1:8" ht="20.100000000000001" customHeight="1" x14ac:dyDescent="0.25">
      <c r="A2375" s="49">
        <v>2970004429</v>
      </c>
      <c r="B2375" s="49" t="s">
        <v>11744</v>
      </c>
      <c r="C2375" s="49" t="s">
        <v>1668</v>
      </c>
      <c r="D2375" s="49" t="s">
        <v>16852</v>
      </c>
      <c r="E2375" s="49" t="s">
        <v>1649</v>
      </c>
      <c r="F2375" s="49">
        <v>6</v>
      </c>
      <c r="G2375" s="49">
        <v>29</v>
      </c>
      <c r="H2375" s="49">
        <f t="shared" si="37"/>
        <v>35</v>
      </c>
    </row>
    <row r="2376" spans="1:8" ht="20.100000000000001" customHeight="1" x14ac:dyDescent="0.25">
      <c r="A2376" s="49">
        <v>2970004430</v>
      </c>
      <c r="B2376" s="49" t="s">
        <v>11745</v>
      </c>
      <c r="C2376" s="49" t="s">
        <v>1668</v>
      </c>
      <c r="D2376" s="49" t="s">
        <v>16852</v>
      </c>
      <c r="E2376" s="49" t="s">
        <v>1649</v>
      </c>
      <c r="F2376" s="49">
        <v>0</v>
      </c>
      <c r="G2376" s="49">
        <v>13</v>
      </c>
      <c r="H2376" s="49">
        <f t="shared" si="37"/>
        <v>13</v>
      </c>
    </row>
    <row r="2377" spans="1:8" ht="20.100000000000001" customHeight="1" x14ac:dyDescent="0.25">
      <c r="A2377" s="49">
        <v>2970004431</v>
      </c>
      <c r="B2377" s="49" t="s">
        <v>11746</v>
      </c>
      <c r="C2377" s="49" t="s">
        <v>1668</v>
      </c>
      <c r="D2377" s="49" t="s">
        <v>16852</v>
      </c>
      <c r="E2377" s="49" t="s">
        <v>1649</v>
      </c>
      <c r="F2377" s="104">
        <v>6</v>
      </c>
      <c r="G2377" s="104">
        <v>6</v>
      </c>
      <c r="H2377" s="49">
        <f t="shared" si="37"/>
        <v>12</v>
      </c>
    </row>
    <row r="2378" spans="1:8" ht="20.100000000000001" customHeight="1" x14ac:dyDescent="0.25">
      <c r="A2378" s="49">
        <v>2970004444</v>
      </c>
      <c r="B2378" s="49" t="s">
        <v>11747</v>
      </c>
      <c r="C2378" s="49" t="s">
        <v>1668</v>
      </c>
      <c r="D2378" s="49" t="s">
        <v>16852</v>
      </c>
      <c r="E2378" s="49" t="s">
        <v>1649</v>
      </c>
      <c r="F2378" s="49">
        <v>1033</v>
      </c>
      <c r="G2378" s="49">
        <v>1000</v>
      </c>
      <c r="H2378" s="49">
        <f t="shared" si="37"/>
        <v>2033</v>
      </c>
    </row>
    <row r="2379" spans="1:8" ht="20.100000000000001" customHeight="1" x14ac:dyDescent="0.25">
      <c r="A2379" s="49">
        <v>2970004455</v>
      </c>
      <c r="B2379" s="49" t="s">
        <v>657</v>
      </c>
      <c r="C2379" s="49" t="s">
        <v>1668</v>
      </c>
      <c r="D2379" s="49" t="s">
        <v>16852</v>
      </c>
      <c r="E2379" s="49" t="s">
        <v>1649</v>
      </c>
      <c r="F2379" s="104">
        <v>6</v>
      </c>
      <c r="G2379" s="104">
        <v>6</v>
      </c>
      <c r="H2379" s="49">
        <f t="shared" si="37"/>
        <v>12</v>
      </c>
    </row>
    <row r="2380" spans="1:8" ht="20.100000000000001" customHeight="1" x14ac:dyDescent="0.25">
      <c r="A2380" s="49">
        <v>2970004456</v>
      </c>
      <c r="B2380" s="49" t="s">
        <v>658</v>
      </c>
      <c r="C2380" s="49" t="s">
        <v>1668</v>
      </c>
      <c r="D2380" s="49" t="s">
        <v>16852</v>
      </c>
      <c r="E2380" s="49" t="s">
        <v>1649</v>
      </c>
      <c r="F2380" s="49">
        <v>12</v>
      </c>
      <c r="G2380" s="49">
        <v>11</v>
      </c>
      <c r="H2380" s="49">
        <f t="shared" si="37"/>
        <v>23</v>
      </c>
    </row>
    <row r="2381" spans="1:8" ht="20.100000000000001" customHeight="1" x14ac:dyDescent="0.25">
      <c r="A2381" s="49">
        <v>2970004464</v>
      </c>
      <c r="B2381" s="49" t="s">
        <v>11748</v>
      </c>
      <c r="C2381" s="49" t="s">
        <v>1668</v>
      </c>
      <c r="D2381" s="49" t="s">
        <v>16852</v>
      </c>
      <c r="E2381" s="49" t="s">
        <v>1649</v>
      </c>
      <c r="F2381" s="49">
        <v>2150</v>
      </c>
      <c r="G2381" s="49">
        <v>1649</v>
      </c>
      <c r="H2381" s="49">
        <f t="shared" si="37"/>
        <v>3799</v>
      </c>
    </row>
    <row r="2382" spans="1:8" ht="20.100000000000001" customHeight="1" x14ac:dyDescent="0.25">
      <c r="A2382" s="49">
        <v>2970004474</v>
      </c>
      <c r="B2382" s="49" t="s">
        <v>11749</v>
      </c>
      <c r="C2382" s="49" t="s">
        <v>1668</v>
      </c>
      <c r="D2382" s="49" t="s">
        <v>16852</v>
      </c>
      <c r="E2382" s="49" t="s">
        <v>1649</v>
      </c>
      <c r="F2382" s="49">
        <v>1300</v>
      </c>
      <c r="G2382" s="49">
        <v>800</v>
      </c>
      <c r="H2382" s="49">
        <f t="shared" si="37"/>
        <v>2100</v>
      </c>
    </row>
    <row r="2383" spans="1:8" ht="20.100000000000001" customHeight="1" x14ac:dyDescent="0.25">
      <c r="A2383" s="49">
        <v>2970004510</v>
      </c>
      <c r="B2383" s="49" t="s">
        <v>11750</v>
      </c>
      <c r="C2383" s="49" t="s">
        <v>1668</v>
      </c>
      <c r="D2383" s="49" t="s">
        <v>16852</v>
      </c>
      <c r="E2383" s="49" t="s">
        <v>1649</v>
      </c>
      <c r="F2383" s="49">
        <v>20</v>
      </c>
      <c r="G2383" s="49">
        <v>0</v>
      </c>
      <c r="H2383" s="49">
        <f t="shared" si="37"/>
        <v>20</v>
      </c>
    </row>
    <row r="2384" spans="1:8" ht="20.100000000000001" customHeight="1" x14ac:dyDescent="0.25">
      <c r="A2384" s="49">
        <v>2970004511</v>
      </c>
      <c r="B2384" s="49" t="s">
        <v>11751</v>
      </c>
      <c r="C2384" s="49" t="s">
        <v>1678</v>
      </c>
      <c r="D2384" s="49" t="s">
        <v>16852</v>
      </c>
      <c r="E2384" s="49" t="s">
        <v>1649</v>
      </c>
      <c r="F2384" s="49">
        <v>50</v>
      </c>
      <c r="G2384" s="49">
        <v>0</v>
      </c>
      <c r="H2384" s="49">
        <f t="shared" si="37"/>
        <v>50</v>
      </c>
    </row>
    <row r="2385" spans="1:8" ht="20.100000000000001" customHeight="1" x14ac:dyDescent="0.25">
      <c r="A2385" s="49">
        <v>2970004524</v>
      </c>
      <c r="B2385" s="49" t="s">
        <v>11752</v>
      </c>
      <c r="C2385" s="49" t="s">
        <v>1668</v>
      </c>
      <c r="D2385" s="49" t="s">
        <v>16852</v>
      </c>
      <c r="E2385" s="49" t="s">
        <v>1649</v>
      </c>
      <c r="F2385" s="49">
        <v>0</v>
      </c>
      <c r="G2385" s="49">
        <v>75</v>
      </c>
      <c r="H2385" s="49">
        <f t="shared" si="37"/>
        <v>75</v>
      </c>
    </row>
    <row r="2386" spans="1:8" ht="20.100000000000001" customHeight="1" x14ac:dyDescent="0.25">
      <c r="A2386" s="49">
        <v>2970004548</v>
      </c>
      <c r="B2386" s="49" t="s">
        <v>659</v>
      </c>
      <c r="C2386" s="49" t="s">
        <v>1668</v>
      </c>
      <c r="D2386" s="49" t="s">
        <v>16852</v>
      </c>
      <c r="E2386" s="49" t="s">
        <v>1650</v>
      </c>
      <c r="F2386" s="104">
        <v>6</v>
      </c>
      <c r="G2386" s="104">
        <v>6</v>
      </c>
      <c r="H2386" s="49">
        <f t="shared" si="37"/>
        <v>12</v>
      </c>
    </row>
    <row r="2387" spans="1:8" ht="20.100000000000001" customHeight="1" x14ac:dyDescent="0.25">
      <c r="A2387" s="49">
        <v>2970004559</v>
      </c>
      <c r="B2387" s="49" t="s">
        <v>11753</v>
      </c>
      <c r="C2387" s="49" t="s">
        <v>1668</v>
      </c>
      <c r="D2387" s="49" t="s">
        <v>16852</v>
      </c>
      <c r="E2387" s="49" t="s">
        <v>1649</v>
      </c>
      <c r="F2387" s="49">
        <v>300</v>
      </c>
      <c r="G2387" s="49">
        <v>9800</v>
      </c>
      <c r="H2387" s="49">
        <f t="shared" si="37"/>
        <v>10100</v>
      </c>
    </row>
    <row r="2388" spans="1:8" ht="20.100000000000001" customHeight="1" x14ac:dyDescent="0.25">
      <c r="A2388" s="49">
        <v>2970004560</v>
      </c>
      <c r="B2388" s="49" t="s">
        <v>11754</v>
      </c>
      <c r="C2388" s="49" t="s">
        <v>1668</v>
      </c>
      <c r="D2388" s="49" t="s">
        <v>16852</v>
      </c>
      <c r="E2388" s="49" t="s">
        <v>1649</v>
      </c>
      <c r="F2388" s="49">
        <v>1200</v>
      </c>
      <c r="G2388" s="49">
        <v>11800</v>
      </c>
      <c r="H2388" s="49">
        <f t="shared" si="37"/>
        <v>13000</v>
      </c>
    </row>
    <row r="2389" spans="1:8" ht="20.100000000000001" customHeight="1" x14ac:dyDescent="0.25">
      <c r="A2389" s="49">
        <v>2970004564</v>
      </c>
      <c r="B2389" s="49" t="s">
        <v>11755</v>
      </c>
      <c r="C2389" s="49" t="s">
        <v>1668</v>
      </c>
      <c r="D2389" s="49" t="s">
        <v>16852</v>
      </c>
      <c r="E2389" s="49" t="s">
        <v>1649</v>
      </c>
      <c r="F2389" s="49">
        <v>4</v>
      </c>
      <c r="G2389" s="49">
        <v>0</v>
      </c>
      <c r="H2389" s="49">
        <f t="shared" si="37"/>
        <v>4</v>
      </c>
    </row>
    <row r="2390" spans="1:8" ht="20.100000000000001" customHeight="1" x14ac:dyDescent="0.25">
      <c r="A2390" s="49">
        <v>2970004603</v>
      </c>
      <c r="B2390" s="49" t="s">
        <v>11756</v>
      </c>
      <c r="C2390" s="49" t="s">
        <v>1668</v>
      </c>
      <c r="D2390" s="49" t="s">
        <v>16852</v>
      </c>
      <c r="E2390" s="49" t="s">
        <v>1649</v>
      </c>
      <c r="F2390" s="49">
        <v>800</v>
      </c>
      <c r="G2390" s="49">
        <v>0</v>
      </c>
      <c r="H2390" s="49">
        <f t="shared" si="37"/>
        <v>800</v>
      </c>
    </row>
    <row r="2391" spans="1:8" ht="20.100000000000001" customHeight="1" x14ac:dyDescent="0.25">
      <c r="A2391" s="49">
        <v>2970004604</v>
      </c>
      <c r="B2391" s="49" t="s">
        <v>11757</v>
      </c>
      <c r="C2391" s="49" t="s">
        <v>1668</v>
      </c>
      <c r="D2391" s="49" t="s">
        <v>16852</v>
      </c>
      <c r="E2391" s="49" t="s">
        <v>1649</v>
      </c>
      <c r="F2391" s="49">
        <v>81600</v>
      </c>
      <c r="G2391" s="49">
        <v>53200</v>
      </c>
      <c r="H2391" s="49">
        <f t="shared" si="37"/>
        <v>134800</v>
      </c>
    </row>
    <row r="2392" spans="1:8" ht="20.100000000000001" customHeight="1" x14ac:dyDescent="0.25">
      <c r="A2392" s="49">
        <v>2970004605</v>
      </c>
      <c r="B2392" s="49" t="s">
        <v>11758</v>
      </c>
      <c r="C2392" s="49" t="s">
        <v>1668</v>
      </c>
      <c r="D2392" s="49" t="s">
        <v>16852</v>
      </c>
      <c r="E2392" s="49" t="s">
        <v>1649</v>
      </c>
      <c r="F2392" s="49">
        <v>9150</v>
      </c>
      <c r="G2392" s="49">
        <v>6800</v>
      </c>
      <c r="H2392" s="49">
        <f t="shared" si="37"/>
        <v>15950</v>
      </c>
    </row>
    <row r="2393" spans="1:8" ht="20.100000000000001" customHeight="1" x14ac:dyDescent="0.25">
      <c r="A2393" s="49">
        <v>2970004635</v>
      </c>
      <c r="B2393" s="49" t="s">
        <v>11759</v>
      </c>
      <c r="C2393" s="49" t="s">
        <v>1668</v>
      </c>
      <c r="D2393" s="49" t="s">
        <v>16852</v>
      </c>
      <c r="E2393" s="49" t="s">
        <v>1649</v>
      </c>
      <c r="F2393" s="49">
        <v>0</v>
      </c>
      <c r="G2393" s="49">
        <v>100</v>
      </c>
      <c r="H2393" s="49">
        <f t="shared" si="37"/>
        <v>100</v>
      </c>
    </row>
    <row r="2394" spans="1:8" ht="20.100000000000001" customHeight="1" x14ac:dyDescent="0.25">
      <c r="A2394" s="49">
        <v>2970004637</v>
      </c>
      <c r="B2394" s="49" t="s">
        <v>11760</v>
      </c>
      <c r="C2394" s="49" t="s">
        <v>1668</v>
      </c>
      <c r="D2394" s="49" t="s">
        <v>16852</v>
      </c>
      <c r="E2394" s="49" t="s">
        <v>1649</v>
      </c>
      <c r="F2394" s="49">
        <v>400</v>
      </c>
      <c r="G2394" s="49">
        <v>1800</v>
      </c>
      <c r="H2394" s="49">
        <f t="shared" si="37"/>
        <v>2200</v>
      </c>
    </row>
    <row r="2395" spans="1:8" ht="20.100000000000001" customHeight="1" x14ac:dyDescent="0.25">
      <c r="A2395" s="49">
        <v>2970004638</v>
      </c>
      <c r="B2395" s="49" t="s">
        <v>11761</v>
      </c>
      <c r="C2395" s="49" t="s">
        <v>1668</v>
      </c>
      <c r="D2395" s="49" t="s">
        <v>16852</v>
      </c>
      <c r="E2395" s="49" t="s">
        <v>1649</v>
      </c>
      <c r="F2395" s="49">
        <v>100</v>
      </c>
      <c r="G2395" s="49">
        <v>600</v>
      </c>
      <c r="H2395" s="49">
        <f t="shared" si="37"/>
        <v>700</v>
      </c>
    </row>
    <row r="2396" spans="1:8" ht="20.100000000000001" customHeight="1" x14ac:dyDescent="0.25">
      <c r="A2396" s="49">
        <v>2970004639</v>
      </c>
      <c r="B2396" s="49" t="s">
        <v>11762</v>
      </c>
      <c r="C2396" s="49" t="s">
        <v>1668</v>
      </c>
      <c r="D2396" s="49" t="s">
        <v>16852</v>
      </c>
      <c r="E2396" s="49" t="s">
        <v>1649</v>
      </c>
      <c r="F2396" s="49">
        <v>50</v>
      </c>
      <c r="G2396" s="49">
        <v>25</v>
      </c>
      <c r="H2396" s="49">
        <f t="shared" si="37"/>
        <v>75</v>
      </c>
    </row>
    <row r="2397" spans="1:8" ht="20.100000000000001" customHeight="1" x14ac:dyDescent="0.25">
      <c r="A2397" s="49">
        <v>2970004640</v>
      </c>
      <c r="B2397" s="49" t="s">
        <v>660</v>
      </c>
      <c r="C2397" s="49" t="s">
        <v>1668</v>
      </c>
      <c r="D2397" s="49" t="s">
        <v>16852</v>
      </c>
      <c r="E2397" s="49" t="s">
        <v>1649</v>
      </c>
      <c r="F2397" s="49">
        <v>10</v>
      </c>
      <c r="G2397" s="49">
        <v>34</v>
      </c>
      <c r="H2397" s="49">
        <f t="shared" si="37"/>
        <v>44</v>
      </c>
    </row>
    <row r="2398" spans="1:8" ht="20.100000000000001" customHeight="1" x14ac:dyDescent="0.25">
      <c r="A2398" s="49">
        <v>2970004647</v>
      </c>
      <c r="B2398" s="49" t="s">
        <v>11763</v>
      </c>
      <c r="C2398" s="49" t="s">
        <v>1668</v>
      </c>
      <c r="D2398" s="49" t="s">
        <v>16852</v>
      </c>
      <c r="E2398" s="49" t="s">
        <v>1649</v>
      </c>
      <c r="F2398" s="49">
        <v>6</v>
      </c>
      <c r="G2398" s="49">
        <v>29</v>
      </c>
      <c r="H2398" s="49">
        <f t="shared" si="37"/>
        <v>35</v>
      </c>
    </row>
    <row r="2399" spans="1:8" ht="20.100000000000001" customHeight="1" x14ac:dyDescent="0.25">
      <c r="A2399" s="49">
        <v>2970004648</v>
      </c>
      <c r="B2399" s="49" t="s">
        <v>661</v>
      </c>
      <c r="C2399" s="49" t="s">
        <v>1668</v>
      </c>
      <c r="D2399" s="49" t="s">
        <v>16852</v>
      </c>
      <c r="E2399" s="49" t="s">
        <v>1649</v>
      </c>
      <c r="F2399" s="49">
        <v>8</v>
      </c>
      <c r="G2399" s="49">
        <v>48</v>
      </c>
      <c r="H2399" s="49">
        <f t="shared" si="37"/>
        <v>56</v>
      </c>
    </row>
    <row r="2400" spans="1:8" ht="20.100000000000001" customHeight="1" x14ac:dyDescent="0.25">
      <c r="A2400" s="49">
        <v>2970004656</v>
      </c>
      <c r="B2400" s="49" t="s">
        <v>11764</v>
      </c>
      <c r="C2400" s="49" t="s">
        <v>1668</v>
      </c>
      <c r="D2400" s="49" t="s">
        <v>16852</v>
      </c>
      <c r="E2400" s="49" t="s">
        <v>1649</v>
      </c>
      <c r="F2400" s="49">
        <v>12</v>
      </c>
      <c r="G2400" s="49">
        <v>0</v>
      </c>
      <c r="H2400" s="49">
        <f t="shared" si="37"/>
        <v>12</v>
      </c>
    </row>
    <row r="2401" spans="1:8" ht="20.100000000000001" customHeight="1" x14ac:dyDescent="0.25">
      <c r="A2401" s="49">
        <v>2970004657</v>
      </c>
      <c r="B2401" s="49" t="s">
        <v>11765</v>
      </c>
      <c r="C2401" s="49" t="s">
        <v>1668</v>
      </c>
      <c r="D2401" s="49" t="s">
        <v>16852</v>
      </c>
      <c r="E2401" s="49" t="s">
        <v>1649</v>
      </c>
      <c r="F2401" s="49">
        <v>18</v>
      </c>
      <c r="G2401" s="49">
        <v>0</v>
      </c>
      <c r="H2401" s="49">
        <f t="shared" si="37"/>
        <v>18</v>
      </c>
    </row>
    <row r="2402" spans="1:8" ht="20.100000000000001" customHeight="1" x14ac:dyDescent="0.25">
      <c r="A2402" s="49">
        <v>2970004675</v>
      </c>
      <c r="B2402" s="49" t="s">
        <v>11766</v>
      </c>
      <c r="C2402" s="49" t="s">
        <v>1668</v>
      </c>
      <c r="D2402" s="49" t="s">
        <v>16852</v>
      </c>
      <c r="E2402" s="49" t="s">
        <v>1649</v>
      </c>
      <c r="F2402" s="49">
        <v>17</v>
      </c>
      <c r="G2402" s="49">
        <v>27</v>
      </c>
      <c r="H2402" s="49">
        <f t="shared" si="37"/>
        <v>44</v>
      </c>
    </row>
    <row r="2403" spans="1:8" ht="20.100000000000001" customHeight="1" x14ac:dyDescent="0.25">
      <c r="A2403" s="49">
        <v>2970004676</v>
      </c>
      <c r="B2403" s="49" t="s">
        <v>662</v>
      </c>
      <c r="C2403" s="49" t="s">
        <v>1668</v>
      </c>
      <c r="D2403" s="49" t="s">
        <v>16852</v>
      </c>
      <c r="E2403" s="49" t="s">
        <v>1649</v>
      </c>
      <c r="F2403" s="49">
        <v>0</v>
      </c>
      <c r="G2403" s="49">
        <v>270</v>
      </c>
      <c r="H2403" s="49">
        <f t="shared" si="37"/>
        <v>270</v>
      </c>
    </row>
    <row r="2404" spans="1:8" ht="20.100000000000001" customHeight="1" x14ac:dyDescent="0.25">
      <c r="A2404" s="49">
        <v>2970004682</v>
      </c>
      <c r="B2404" s="49" t="s">
        <v>663</v>
      </c>
      <c r="C2404" s="49" t="s">
        <v>1668</v>
      </c>
      <c r="D2404" s="49" t="s">
        <v>16852</v>
      </c>
      <c r="E2404" s="49" t="s">
        <v>1649</v>
      </c>
      <c r="F2404" s="49">
        <v>10</v>
      </c>
      <c r="G2404" s="49">
        <v>0</v>
      </c>
      <c r="H2404" s="49">
        <f t="shared" si="37"/>
        <v>10</v>
      </c>
    </row>
    <row r="2405" spans="1:8" ht="20.100000000000001" customHeight="1" x14ac:dyDescent="0.25">
      <c r="A2405" s="49">
        <v>2970004694</v>
      </c>
      <c r="B2405" s="49" t="s">
        <v>11767</v>
      </c>
      <c r="C2405" s="49" t="s">
        <v>1668</v>
      </c>
      <c r="D2405" s="49" t="s">
        <v>16852</v>
      </c>
      <c r="E2405" s="49" t="s">
        <v>1649</v>
      </c>
      <c r="F2405" s="49">
        <v>84</v>
      </c>
      <c r="G2405" s="49">
        <v>60</v>
      </c>
      <c r="H2405" s="49">
        <f t="shared" si="37"/>
        <v>144</v>
      </c>
    </row>
    <row r="2406" spans="1:8" ht="20.100000000000001" customHeight="1" x14ac:dyDescent="0.25">
      <c r="A2406" s="49">
        <v>2970004756</v>
      </c>
      <c r="B2406" s="49" t="s">
        <v>664</v>
      </c>
      <c r="C2406" s="49" t="s">
        <v>1668</v>
      </c>
      <c r="D2406" s="49" t="s">
        <v>16852</v>
      </c>
      <c r="E2406" s="49" t="s">
        <v>1649</v>
      </c>
      <c r="F2406" s="49">
        <v>184</v>
      </c>
      <c r="G2406" s="49">
        <v>20</v>
      </c>
      <c r="H2406" s="49">
        <f t="shared" si="37"/>
        <v>204</v>
      </c>
    </row>
    <row r="2407" spans="1:8" ht="20.100000000000001" customHeight="1" x14ac:dyDescent="0.25">
      <c r="A2407" s="49">
        <v>2970004768</v>
      </c>
      <c r="B2407" s="49" t="s">
        <v>665</v>
      </c>
      <c r="C2407" s="49" t="s">
        <v>1668</v>
      </c>
      <c r="D2407" s="49" t="s">
        <v>16852</v>
      </c>
      <c r="E2407" s="49" t="s">
        <v>1649</v>
      </c>
      <c r="F2407" s="49">
        <v>0</v>
      </c>
      <c r="G2407" s="49">
        <v>75</v>
      </c>
      <c r="H2407" s="49">
        <f t="shared" si="37"/>
        <v>75</v>
      </c>
    </row>
    <row r="2408" spans="1:8" ht="20.100000000000001" customHeight="1" x14ac:dyDescent="0.25">
      <c r="A2408" s="49">
        <v>2970004796</v>
      </c>
      <c r="B2408" s="49" t="s">
        <v>666</v>
      </c>
      <c r="C2408" s="49" t="s">
        <v>1668</v>
      </c>
      <c r="D2408" s="49" t="s">
        <v>16852</v>
      </c>
      <c r="E2408" s="49" t="s">
        <v>1649</v>
      </c>
      <c r="F2408" s="49">
        <v>10</v>
      </c>
      <c r="G2408" s="49">
        <v>0</v>
      </c>
      <c r="H2408" s="49">
        <f t="shared" si="37"/>
        <v>10</v>
      </c>
    </row>
    <row r="2409" spans="1:8" ht="20.100000000000001" customHeight="1" x14ac:dyDescent="0.25">
      <c r="A2409" s="49">
        <v>2970004815</v>
      </c>
      <c r="B2409" s="49" t="s">
        <v>11768</v>
      </c>
      <c r="C2409" s="49" t="s">
        <v>1668</v>
      </c>
      <c r="D2409" s="49" t="s">
        <v>16852</v>
      </c>
      <c r="E2409" s="49" t="s">
        <v>1649</v>
      </c>
      <c r="F2409" s="49">
        <v>20</v>
      </c>
      <c r="G2409" s="49">
        <v>0</v>
      </c>
      <c r="H2409" s="49">
        <f t="shared" si="37"/>
        <v>20</v>
      </c>
    </row>
    <row r="2410" spans="1:8" ht="20.100000000000001" customHeight="1" x14ac:dyDescent="0.25">
      <c r="A2410" s="49">
        <v>2970004816</v>
      </c>
      <c r="B2410" s="49" t="s">
        <v>11769</v>
      </c>
      <c r="C2410" s="49" t="s">
        <v>1668</v>
      </c>
      <c r="D2410" s="49" t="s">
        <v>16852</v>
      </c>
      <c r="E2410" s="49" t="s">
        <v>1649</v>
      </c>
      <c r="F2410" s="104">
        <v>6</v>
      </c>
      <c r="G2410" s="104">
        <v>6</v>
      </c>
      <c r="H2410" s="49">
        <f t="shared" si="37"/>
        <v>12</v>
      </c>
    </row>
    <row r="2411" spans="1:8" ht="20.100000000000001" customHeight="1" x14ac:dyDescent="0.25">
      <c r="A2411" s="49">
        <v>2970004824</v>
      </c>
      <c r="B2411" s="49" t="s">
        <v>11770</v>
      </c>
      <c r="C2411" s="49" t="s">
        <v>1668</v>
      </c>
      <c r="D2411" s="49" t="s">
        <v>16852</v>
      </c>
      <c r="E2411" s="49" t="s">
        <v>1649</v>
      </c>
      <c r="F2411" s="49">
        <v>408</v>
      </c>
      <c r="G2411" s="49">
        <v>540</v>
      </c>
      <c r="H2411" s="49">
        <f t="shared" si="37"/>
        <v>948</v>
      </c>
    </row>
    <row r="2412" spans="1:8" ht="20.100000000000001" customHeight="1" x14ac:dyDescent="0.25">
      <c r="A2412" s="49">
        <v>2970004834</v>
      </c>
      <c r="B2412" s="49" t="s">
        <v>11771</v>
      </c>
      <c r="C2412" s="49" t="s">
        <v>1668</v>
      </c>
      <c r="D2412" s="49" t="s">
        <v>16852</v>
      </c>
      <c r="E2412" s="49" t="s">
        <v>1649</v>
      </c>
      <c r="F2412" s="49">
        <v>46</v>
      </c>
      <c r="G2412" s="49">
        <v>11</v>
      </c>
      <c r="H2412" s="49">
        <f t="shared" si="37"/>
        <v>57</v>
      </c>
    </row>
    <row r="2413" spans="1:8" ht="20.100000000000001" customHeight="1" x14ac:dyDescent="0.25">
      <c r="A2413" s="49">
        <v>2970004906</v>
      </c>
      <c r="B2413" s="49" t="s">
        <v>11772</v>
      </c>
      <c r="C2413" s="49" t="s">
        <v>1668</v>
      </c>
      <c r="D2413" s="49" t="s">
        <v>16852</v>
      </c>
      <c r="E2413" s="49" t="s">
        <v>1649</v>
      </c>
      <c r="F2413" s="104">
        <v>6</v>
      </c>
      <c r="G2413" s="104">
        <v>6</v>
      </c>
      <c r="H2413" s="49">
        <f t="shared" si="37"/>
        <v>12</v>
      </c>
    </row>
    <row r="2414" spans="1:8" ht="20.100000000000001" customHeight="1" x14ac:dyDescent="0.25">
      <c r="A2414" s="49">
        <v>2970004908</v>
      </c>
      <c r="B2414" s="49" t="s">
        <v>667</v>
      </c>
      <c r="C2414" s="49" t="s">
        <v>1668</v>
      </c>
      <c r="D2414" s="49" t="s">
        <v>16852</v>
      </c>
      <c r="E2414" s="49" t="s">
        <v>1649</v>
      </c>
      <c r="F2414" s="49">
        <v>0</v>
      </c>
      <c r="G2414" s="49">
        <v>200</v>
      </c>
      <c r="H2414" s="49">
        <f t="shared" si="37"/>
        <v>200</v>
      </c>
    </row>
    <row r="2415" spans="1:8" ht="20.100000000000001" customHeight="1" x14ac:dyDescent="0.25">
      <c r="A2415" s="49">
        <v>2970004909</v>
      </c>
      <c r="B2415" s="49" t="s">
        <v>11773</v>
      </c>
      <c r="C2415" s="49" t="s">
        <v>1668</v>
      </c>
      <c r="D2415" s="49" t="s">
        <v>16852</v>
      </c>
      <c r="E2415" s="49" t="s">
        <v>1649</v>
      </c>
      <c r="F2415" s="104">
        <v>6</v>
      </c>
      <c r="G2415" s="104">
        <v>6</v>
      </c>
      <c r="H2415" s="49">
        <f t="shared" si="37"/>
        <v>12</v>
      </c>
    </row>
    <row r="2416" spans="1:8" ht="20.100000000000001" customHeight="1" x14ac:dyDescent="0.25">
      <c r="A2416" s="49">
        <v>2970004912</v>
      </c>
      <c r="B2416" s="49" t="s">
        <v>11774</v>
      </c>
      <c r="C2416" s="49" t="s">
        <v>1668</v>
      </c>
      <c r="D2416" s="49" t="s">
        <v>16852</v>
      </c>
      <c r="E2416" s="49" t="s">
        <v>1649</v>
      </c>
      <c r="F2416" s="49">
        <v>50</v>
      </c>
      <c r="G2416" s="49">
        <v>0</v>
      </c>
      <c r="H2416" s="49">
        <f t="shared" si="37"/>
        <v>50</v>
      </c>
    </row>
    <row r="2417" spans="1:8" ht="20.100000000000001" customHeight="1" x14ac:dyDescent="0.25">
      <c r="A2417" s="49">
        <v>2970004914</v>
      </c>
      <c r="B2417" s="49" t="s">
        <v>11775</v>
      </c>
      <c r="C2417" s="49" t="s">
        <v>1668</v>
      </c>
      <c r="D2417" s="49" t="s">
        <v>16852</v>
      </c>
      <c r="E2417" s="49" t="s">
        <v>1649</v>
      </c>
      <c r="F2417" s="49">
        <v>435</v>
      </c>
      <c r="G2417" s="49">
        <v>0</v>
      </c>
      <c r="H2417" s="49">
        <f t="shared" si="37"/>
        <v>435</v>
      </c>
    </row>
    <row r="2418" spans="1:8" ht="20.100000000000001" customHeight="1" x14ac:dyDescent="0.25">
      <c r="A2418" s="49">
        <v>2970004920</v>
      </c>
      <c r="B2418" s="49" t="s">
        <v>11776</v>
      </c>
      <c r="C2418" s="49" t="s">
        <v>1668</v>
      </c>
      <c r="D2418" s="49" t="s">
        <v>16852</v>
      </c>
      <c r="E2418" s="49" t="s">
        <v>1649</v>
      </c>
      <c r="F2418" s="104">
        <v>6</v>
      </c>
      <c r="G2418" s="104">
        <v>6</v>
      </c>
      <c r="H2418" s="49">
        <f t="shared" si="37"/>
        <v>12</v>
      </c>
    </row>
    <row r="2419" spans="1:8" ht="20.100000000000001" customHeight="1" x14ac:dyDescent="0.25">
      <c r="A2419" s="49">
        <v>2970004933</v>
      </c>
      <c r="B2419" s="49" t="s">
        <v>11777</v>
      </c>
      <c r="C2419" s="49" t="s">
        <v>1668</v>
      </c>
      <c r="D2419" s="49" t="s">
        <v>16852</v>
      </c>
      <c r="E2419" s="49" t="s">
        <v>1649</v>
      </c>
      <c r="F2419" s="49">
        <v>0</v>
      </c>
      <c r="G2419" s="49">
        <v>3</v>
      </c>
      <c r="H2419" s="49">
        <f t="shared" si="37"/>
        <v>3</v>
      </c>
    </row>
    <row r="2420" spans="1:8" ht="20.100000000000001" customHeight="1" x14ac:dyDescent="0.25">
      <c r="A2420" s="49">
        <v>2970004953</v>
      </c>
      <c r="B2420" s="49" t="s">
        <v>11778</v>
      </c>
      <c r="C2420" s="49" t="s">
        <v>1668</v>
      </c>
      <c r="D2420" s="49" t="s">
        <v>16852</v>
      </c>
      <c r="E2420" s="49" t="s">
        <v>1649</v>
      </c>
      <c r="F2420" s="49">
        <v>100</v>
      </c>
      <c r="G2420" s="49">
        <v>0</v>
      </c>
      <c r="H2420" s="49">
        <f t="shared" si="37"/>
        <v>100</v>
      </c>
    </row>
    <row r="2421" spans="1:8" ht="20.100000000000001" customHeight="1" x14ac:dyDescent="0.25">
      <c r="A2421" s="49">
        <v>2970004955</v>
      </c>
      <c r="B2421" s="49" t="s">
        <v>668</v>
      </c>
      <c r="C2421" s="49" t="s">
        <v>1668</v>
      </c>
      <c r="D2421" s="49" t="s">
        <v>16852</v>
      </c>
      <c r="E2421" s="49" t="s">
        <v>1649</v>
      </c>
      <c r="F2421" s="49">
        <v>75</v>
      </c>
      <c r="G2421" s="49">
        <v>0</v>
      </c>
      <c r="H2421" s="49">
        <f t="shared" si="37"/>
        <v>75</v>
      </c>
    </row>
    <row r="2422" spans="1:8" ht="20.100000000000001" customHeight="1" x14ac:dyDescent="0.25">
      <c r="A2422" s="49">
        <v>2970004959</v>
      </c>
      <c r="B2422" s="49" t="s">
        <v>11779</v>
      </c>
      <c r="C2422" s="49" t="s">
        <v>1668</v>
      </c>
      <c r="D2422" s="49" t="s">
        <v>16852</v>
      </c>
      <c r="E2422" s="49" t="s">
        <v>1649</v>
      </c>
      <c r="F2422" s="49">
        <v>66</v>
      </c>
      <c r="G2422" s="49">
        <v>21</v>
      </c>
      <c r="H2422" s="49">
        <f t="shared" si="37"/>
        <v>87</v>
      </c>
    </row>
    <row r="2423" spans="1:8" ht="20.100000000000001" customHeight="1" x14ac:dyDescent="0.25">
      <c r="A2423" s="49">
        <v>2970004973</v>
      </c>
      <c r="B2423" s="49" t="s">
        <v>11780</v>
      </c>
      <c r="C2423" s="49" t="s">
        <v>1668</v>
      </c>
      <c r="D2423" s="49" t="s">
        <v>16852</v>
      </c>
      <c r="E2423" s="49" t="s">
        <v>1649</v>
      </c>
      <c r="F2423" s="49">
        <v>0</v>
      </c>
      <c r="G2423" s="49">
        <v>288</v>
      </c>
      <c r="H2423" s="49">
        <f t="shared" si="37"/>
        <v>288</v>
      </c>
    </row>
    <row r="2424" spans="1:8" ht="20.100000000000001" customHeight="1" x14ac:dyDescent="0.25">
      <c r="A2424" s="49">
        <v>2970004983</v>
      </c>
      <c r="B2424" s="49" t="s">
        <v>669</v>
      </c>
      <c r="C2424" s="49" t="s">
        <v>1668</v>
      </c>
      <c r="D2424" s="49" t="s">
        <v>16852</v>
      </c>
      <c r="E2424" s="49" t="s">
        <v>1649</v>
      </c>
      <c r="F2424" s="49">
        <v>1</v>
      </c>
      <c r="G2424" s="49">
        <v>0</v>
      </c>
      <c r="H2424" s="49">
        <f t="shared" si="37"/>
        <v>1</v>
      </c>
    </row>
    <row r="2425" spans="1:8" ht="20.100000000000001" customHeight="1" x14ac:dyDescent="0.25">
      <c r="A2425" s="49">
        <v>2970005005</v>
      </c>
      <c r="B2425" s="49" t="s">
        <v>11781</v>
      </c>
      <c r="C2425" s="49" t="s">
        <v>1668</v>
      </c>
      <c r="D2425" s="49" t="s">
        <v>16852</v>
      </c>
      <c r="E2425" s="49" t="s">
        <v>1649</v>
      </c>
      <c r="F2425" s="49">
        <v>216</v>
      </c>
      <c r="G2425" s="49">
        <v>24</v>
      </c>
      <c r="H2425" s="49">
        <f t="shared" si="37"/>
        <v>240</v>
      </c>
    </row>
    <row r="2426" spans="1:8" ht="20.100000000000001" customHeight="1" x14ac:dyDescent="0.25">
      <c r="A2426" s="49">
        <v>2970005006</v>
      </c>
      <c r="B2426" s="49" t="s">
        <v>11782</v>
      </c>
      <c r="C2426" s="49" t="s">
        <v>1668</v>
      </c>
      <c r="D2426" s="49" t="s">
        <v>16852</v>
      </c>
      <c r="E2426" s="49" t="s">
        <v>1649</v>
      </c>
      <c r="F2426" s="49">
        <v>90</v>
      </c>
      <c r="G2426" s="49">
        <v>252</v>
      </c>
      <c r="H2426" s="49">
        <f t="shared" si="37"/>
        <v>342</v>
      </c>
    </row>
    <row r="2427" spans="1:8" ht="20.100000000000001" customHeight="1" x14ac:dyDescent="0.25">
      <c r="A2427" s="49">
        <v>2970005010</v>
      </c>
      <c r="B2427" s="49" t="s">
        <v>11783</v>
      </c>
      <c r="C2427" s="49" t="s">
        <v>1668</v>
      </c>
      <c r="D2427" s="49" t="s">
        <v>16852</v>
      </c>
      <c r="E2427" s="49" t="s">
        <v>1649</v>
      </c>
      <c r="F2427" s="49">
        <v>160</v>
      </c>
      <c r="G2427" s="49">
        <v>110</v>
      </c>
      <c r="H2427" s="49">
        <f t="shared" si="37"/>
        <v>270</v>
      </c>
    </row>
    <row r="2428" spans="1:8" ht="20.100000000000001" customHeight="1" x14ac:dyDescent="0.25">
      <c r="A2428" s="49">
        <v>2970005027</v>
      </c>
      <c r="B2428" s="49" t="s">
        <v>11784</v>
      </c>
      <c r="C2428" s="49" t="s">
        <v>1668</v>
      </c>
      <c r="D2428" s="49" t="s">
        <v>16852</v>
      </c>
      <c r="E2428" s="49" t="s">
        <v>1649</v>
      </c>
      <c r="F2428" s="49">
        <v>50</v>
      </c>
      <c r="G2428" s="49">
        <v>0</v>
      </c>
      <c r="H2428" s="49">
        <f t="shared" si="37"/>
        <v>50</v>
      </c>
    </row>
    <row r="2429" spans="1:8" ht="20.100000000000001" customHeight="1" x14ac:dyDescent="0.25">
      <c r="A2429" s="49">
        <v>2970005028</v>
      </c>
      <c r="B2429" s="49" t="s">
        <v>11785</v>
      </c>
      <c r="C2429" s="49" t="s">
        <v>1668</v>
      </c>
      <c r="D2429" s="49" t="s">
        <v>16852</v>
      </c>
      <c r="E2429" s="49" t="s">
        <v>1649</v>
      </c>
      <c r="F2429" s="104">
        <v>6</v>
      </c>
      <c r="G2429" s="104">
        <v>6</v>
      </c>
      <c r="H2429" s="49">
        <f t="shared" si="37"/>
        <v>12</v>
      </c>
    </row>
    <row r="2430" spans="1:8" ht="20.100000000000001" customHeight="1" x14ac:dyDescent="0.25">
      <c r="A2430" s="49">
        <v>2970005035</v>
      </c>
      <c r="B2430" s="49" t="s">
        <v>670</v>
      </c>
      <c r="C2430" s="49" t="s">
        <v>1668</v>
      </c>
      <c r="D2430" s="49" t="s">
        <v>16852</v>
      </c>
      <c r="E2430" s="49" t="s">
        <v>1649</v>
      </c>
      <c r="F2430" s="49">
        <v>172</v>
      </c>
      <c r="G2430" s="49">
        <v>63</v>
      </c>
      <c r="H2430" s="49">
        <f t="shared" si="37"/>
        <v>235</v>
      </c>
    </row>
    <row r="2431" spans="1:8" ht="20.100000000000001" customHeight="1" x14ac:dyDescent="0.25">
      <c r="A2431" s="49">
        <v>2970005036</v>
      </c>
      <c r="B2431" s="49" t="s">
        <v>671</v>
      </c>
      <c r="C2431" s="49" t="s">
        <v>1668</v>
      </c>
      <c r="D2431" s="49" t="s">
        <v>16852</v>
      </c>
      <c r="E2431" s="49" t="s">
        <v>1649</v>
      </c>
      <c r="F2431" s="49">
        <v>213</v>
      </c>
      <c r="G2431" s="49">
        <v>69</v>
      </c>
      <c r="H2431" s="49">
        <f t="shared" si="37"/>
        <v>282</v>
      </c>
    </row>
    <row r="2432" spans="1:8" ht="20.100000000000001" customHeight="1" x14ac:dyDescent="0.25">
      <c r="A2432" s="49">
        <v>2970005044</v>
      </c>
      <c r="B2432" s="49" t="s">
        <v>672</v>
      </c>
      <c r="C2432" s="49" t="s">
        <v>1668</v>
      </c>
      <c r="D2432" s="49" t="s">
        <v>16852</v>
      </c>
      <c r="E2432" s="49" t="s">
        <v>1649</v>
      </c>
      <c r="F2432" s="104">
        <v>6</v>
      </c>
      <c r="G2432" s="104">
        <v>6</v>
      </c>
      <c r="H2432" s="49">
        <f t="shared" si="37"/>
        <v>12</v>
      </c>
    </row>
    <row r="2433" spans="1:8" ht="20.100000000000001" customHeight="1" x14ac:dyDescent="0.25">
      <c r="A2433" s="49">
        <v>2970005053</v>
      </c>
      <c r="B2433" s="49" t="s">
        <v>673</v>
      </c>
      <c r="C2433" s="49" t="s">
        <v>1668</v>
      </c>
      <c r="D2433" s="49" t="s">
        <v>16852</v>
      </c>
      <c r="E2433" s="49" t="s">
        <v>1649</v>
      </c>
      <c r="F2433" s="104">
        <v>6</v>
      </c>
      <c r="G2433" s="104">
        <v>6</v>
      </c>
      <c r="H2433" s="49">
        <f t="shared" si="37"/>
        <v>12</v>
      </c>
    </row>
    <row r="2434" spans="1:8" ht="20.100000000000001" customHeight="1" x14ac:dyDescent="0.25">
      <c r="A2434" s="49">
        <v>2970005074</v>
      </c>
      <c r="B2434" s="49" t="s">
        <v>11786</v>
      </c>
      <c r="C2434" s="49" t="s">
        <v>1668</v>
      </c>
      <c r="D2434" s="49" t="s">
        <v>16852</v>
      </c>
      <c r="E2434" s="49" t="s">
        <v>1649</v>
      </c>
      <c r="F2434" s="49">
        <v>55</v>
      </c>
      <c r="G2434" s="49">
        <v>0</v>
      </c>
      <c r="H2434" s="49">
        <f t="shared" ref="H2434:H2497" si="38">F2434+G2434</f>
        <v>55</v>
      </c>
    </row>
    <row r="2435" spans="1:8" ht="20.100000000000001" customHeight="1" x14ac:dyDescent="0.25">
      <c r="A2435" s="49">
        <v>2970005078</v>
      </c>
      <c r="B2435" s="49" t="s">
        <v>11787</v>
      </c>
      <c r="C2435" s="49" t="s">
        <v>1668</v>
      </c>
      <c r="D2435" s="49" t="s">
        <v>16852</v>
      </c>
      <c r="E2435" s="49" t="s">
        <v>1649</v>
      </c>
      <c r="F2435" s="49">
        <v>4</v>
      </c>
      <c r="G2435" s="49">
        <v>0</v>
      </c>
      <c r="H2435" s="49">
        <f t="shared" si="38"/>
        <v>4</v>
      </c>
    </row>
    <row r="2436" spans="1:8" ht="20.100000000000001" customHeight="1" x14ac:dyDescent="0.25">
      <c r="A2436" s="49">
        <v>2970005092</v>
      </c>
      <c r="B2436" s="49" t="s">
        <v>11788</v>
      </c>
      <c r="C2436" s="49" t="s">
        <v>1668</v>
      </c>
      <c r="D2436" s="49" t="s">
        <v>16852</v>
      </c>
      <c r="E2436" s="49" t="s">
        <v>1649</v>
      </c>
      <c r="F2436" s="49">
        <v>47</v>
      </c>
      <c r="G2436" s="49">
        <v>0</v>
      </c>
      <c r="H2436" s="49">
        <f t="shared" si="38"/>
        <v>47</v>
      </c>
    </row>
    <row r="2437" spans="1:8" ht="20.100000000000001" customHeight="1" x14ac:dyDescent="0.25">
      <c r="A2437" s="49">
        <v>2970005095</v>
      </c>
      <c r="B2437" s="49" t="s">
        <v>11789</v>
      </c>
      <c r="C2437" s="49" t="s">
        <v>1668</v>
      </c>
      <c r="D2437" s="49" t="s">
        <v>16852</v>
      </c>
      <c r="E2437" s="49" t="s">
        <v>1649</v>
      </c>
      <c r="F2437" s="49">
        <v>17</v>
      </c>
      <c r="G2437" s="49">
        <v>0</v>
      </c>
      <c r="H2437" s="49">
        <f t="shared" si="38"/>
        <v>17</v>
      </c>
    </row>
    <row r="2438" spans="1:8" ht="20.100000000000001" customHeight="1" x14ac:dyDescent="0.25">
      <c r="A2438" s="49">
        <v>2970005096</v>
      </c>
      <c r="B2438" s="49" t="s">
        <v>674</v>
      </c>
      <c r="C2438" s="49" t="s">
        <v>1668</v>
      </c>
      <c r="D2438" s="49" t="s">
        <v>16852</v>
      </c>
      <c r="E2438" s="49" t="s">
        <v>1649</v>
      </c>
      <c r="F2438" s="49">
        <v>6</v>
      </c>
      <c r="G2438" s="49">
        <v>0</v>
      </c>
      <c r="H2438" s="49">
        <f t="shared" si="38"/>
        <v>6</v>
      </c>
    </row>
    <row r="2439" spans="1:8" ht="20.100000000000001" customHeight="1" x14ac:dyDescent="0.25">
      <c r="A2439" s="49">
        <v>2970005205</v>
      </c>
      <c r="B2439" s="49" t="s">
        <v>11790</v>
      </c>
      <c r="C2439" s="49" t="s">
        <v>1668</v>
      </c>
      <c r="D2439" s="49" t="s">
        <v>16852</v>
      </c>
      <c r="E2439" s="49" t="s">
        <v>1649</v>
      </c>
      <c r="F2439" s="49">
        <v>90</v>
      </c>
      <c r="G2439" s="49">
        <v>0</v>
      </c>
      <c r="H2439" s="49">
        <f t="shared" si="38"/>
        <v>90</v>
      </c>
    </row>
    <row r="2440" spans="1:8" ht="20.100000000000001" customHeight="1" x14ac:dyDescent="0.25">
      <c r="A2440" s="49">
        <v>2970005225</v>
      </c>
      <c r="B2440" s="49" t="s">
        <v>11791</v>
      </c>
      <c r="C2440" s="49" t="s">
        <v>1668</v>
      </c>
      <c r="D2440" s="49" t="s">
        <v>16852</v>
      </c>
      <c r="E2440" s="49" t="s">
        <v>1649</v>
      </c>
      <c r="F2440" s="49">
        <v>60</v>
      </c>
      <c r="G2440" s="49">
        <v>84</v>
      </c>
      <c r="H2440" s="49">
        <f t="shared" si="38"/>
        <v>144</v>
      </c>
    </row>
    <row r="2441" spans="1:8" ht="20.100000000000001" customHeight="1" x14ac:dyDescent="0.25">
      <c r="A2441" s="49">
        <v>2970005245</v>
      </c>
      <c r="B2441" s="49" t="s">
        <v>675</v>
      </c>
      <c r="C2441" s="49" t="s">
        <v>1668</v>
      </c>
      <c r="D2441" s="49" t="s">
        <v>16852</v>
      </c>
      <c r="E2441" s="49" t="s">
        <v>1649</v>
      </c>
      <c r="F2441" s="104">
        <v>6</v>
      </c>
      <c r="G2441" s="104">
        <v>6</v>
      </c>
      <c r="H2441" s="49">
        <f t="shared" si="38"/>
        <v>12</v>
      </c>
    </row>
    <row r="2442" spans="1:8" ht="20.100000000000001" customHeight="1" x14ac:dyDescent="0.25">
      <c r="A2442" s="49">
        <v>2970005265</v>
      </c>
      <c r="B2442" s="49" t="s">
        <v>676</v>
      </c>
      <c r="C2442" s="49" t="s">
        <v>1668</v>
      </c>
      <c r="D2442" s="49" t="s">
        <v>16852</v>
      </c>
      <c r="E2442" s="49" t="s">
        <v>1649</v>
      </c>
      <c r="F2442" s="49">
        <v>4230</v>
      </c>
      <c r="G2442" s="49">
        <v>1590</v>
      </c>
      <c r="H2442" s="49">
        <f t="shared" si="38"/>
        <v>5820</v>
      </c>
    </row>
    <row r="2443" spans="1:8" ht="20.100000000000001" customHeight="1" x14ac:dyDescent="0.25">
      <c r="A2443" s="49">
        <v>2970005266</v>
      </c>
      <c r="B2443" s="49" t="s">
        <v>11792</v>
      </c>
      <c r="C2443" s="49" t="s">
        <v>1668</v>
      </c>
      <c r="D2443" s="49" t="s">
        <v>16852</v>
      </c>
      <c r="E2443" s="49" t="s">
        <v>1649</v>
      </c>
      <c r="F2443" s="49">
        <v>4200</v>
      </c>
      <c r="G2443" s="49">
        <v>1110</v>
      </c>
      <c r="H2443" s="49">
        <f t="shared" si="38"/>
        <v>5310</v>
      </c>
    </row>
    <row r="2444" spans="1:8" ht="20.100000000000001" customHeight="1" x14ac:dyDescent="0.25">
      <c r="A2444" s="49">
        <v>2970005326</v>
      </c>
      <c r="B2444" s="49" t="s">
        <v>11793</v>
      </c>
      <c r="C2444" s="49" t="s">
        <v>1668</v>
      </c>
      <c r="D2444" s="49" t="s">
        <v>16852</v>
      </c>
      <c r="E2444" s="49" t="s">
        <v>1650</v>
      </c>
      <c r="F2444" s="49">
        <v>120</v>
      </c>
      <c r="G2444" s="49">
        <v>0</v>
      </c>
      <c r="H2444" s="49">
        <f t="shared" si="38"/>
        <v>120</v>
      </c>
    </row>
    <row r="2445" spans="1:8" ht="20.100000000000001" customHeight="1" x14ac:dyDescent="0.25">
      <c r="A2445" s="49">
        <v>2970005327</v>
      </c>
      <c r="B2445" s="49" t="s">
        <v>11794</v>
      </c>
      <c r="C2445" s="49" t="s">
        <v>1668</v>
      </c>
      <c r="D2445" s="49" t="s">
        <v>16852</v>
      </c>
      <c r="E2445" s="49" t="s">
        <v>1650</v>
      </c>
      <c r="F2445" s="49">
        <v>276</v>
      </c>
      <c r="G2445" s="49">
        <v>0</v>
      </c>
      <c r="H2445" s="49">
        <f t="shared" si="38"/>
        <v>276</v>
      </c>
    </row>
    <row r="2446" spans="1:8" ht="20.100000000000001" customHeight="1" x14ac:dyDescent="0.25">
      <c r="A2446" s="49">
        <v>2970005328</v>
      </c>
      <c r="B2446" s="49" t="s">
        <v>677</v>
      </c>
      <c r="C2446" s="49" t="s">
        <v>1668</v>
      </c>
      <c r="D2446" s="49" t="s">
        <v>16852</v>
      </c>
      <c r="E2446" s="49" t="s">
        <v>1650</v>
      </c>
      <c r="F2446" s="49">
        <v>144</v>
      </c>
      <c r="G2446" s="49">
        <v>0</v>
      </c>
      <c r="H2446" s="49">
        <f t="shared" si="38"/>
        <v>144</v>
      </c>
    </row>
    <row r="2447" spans="1:8" ht="20.100000000000001" customHeight="1" x14ac:dyDescent="0.25">
      <c r="A2447" s="49">
        <v>2970005354</v>
      </c>
      <c r="B2447" s="49" t="s">
        <v>11795</v>
      </c>
      <c r="C2447" s="49" t="s">
        <v>1668</v>
      </c>
      <c r="D2447" s="49" t="s">
        <v>16852</v>
      </c>
      <c r="E2447" s="49" t="s">
        <v>1649</v>
      </c>
      <c r="F2447" s="104">
        <v>6</v>
      </c>
      <c r="G2447" s="104">
        <v>6</v>
      </c>
      <c r="H2447" s="49">
        <f t="shared" si="38"/>
        <v>12</v>
      </c>
    </row>
    <row r="2448" spans="1:8" ht="20.100000000000001" customHeight="1" x14ac:dyDescent="0.25">
      <c r="A2448" s="49">
        <v>2970005373</v>
      </c>
      <c r="B2448" s="49" t="s">
        <v>678</v>
      </c>
      <c r="C2448" s="49" t="s">
        <v>1668</v>
      </c>
      <c r="D2448" s="49" t="s">
        <v>16851</v>
      </c>
      <c r="E2448" s="49" t="s">
        <v>16849</v>
      </c>
      <c r="F2448" s="49">
        <v>77</v>
      </c>
      <c r="G2448" s="49">
        <v>9</v>
      </c>
      <c r="H2448" s="49">
        <f t="shared" si="38"/>
        <v>86</v>
      </c>
    </row>
    <row r="2449" spans="1:8" ht="20.100000000000001" customHeight="1" x14ac:dyDescent="0.25">
      <c r="A2449" s="49">
        <v>2970005374</v>
      </c>
      <c r="B2449" s="49" t="s">
        <v>11796</v>
      </c>
      <c r="C2449" s="49" t="s">
        <v>1668</v>
      </c>
      <c r="D2449" s="49" t="s">
        <v>16852</v>
      </c>
      <c r="E2449" s="49" t="s">
        <v>1649</v>
      </c>
      <c r="F2449" s="49">
        <v>58</v>
      </c>
      <c r="G2449" s="49">
        <v>16</v>
      </c>
      <c r="H2449" s="49">
        <f t="shared" si="38"/>
        <v>74</v>
      </c>
    </row>
    <row r="2450" spans="1:8" ht="20.100000000000001" customHeight="1" x14ac:dyDescent="0.25">
      <c r="A2450" s="49">
        <v>2970005375</v>
      </c>
      <c r="B2450" s="49" t="s">
        <v>11797</v>
      </c>
      <c r="C2450" s="49" t="s">
        <v>1668</v>
      </c>
      <c r="D2450" s="49" t="s">
        <v>16852</v>
      </c>
      <c r="E2450" s="49" t="s">
        <v>1649</v>
      </c>
      <c r="F2450" s="49">
        <v>32</v>
      </c>
      <c r="G2450" s="49">
        <v>38</v>
      </c>
      <c r="H2450" s="49">
        <f t="shared" si="38"/>
        <v>70</v>
      </c>
    </row>
    <row r="2451" spans="1:8" ht="20.100000000000001" customHeight="1" x14ac:dyDescent="0.25">
      <c r="A2451" s="49">
        <v>2970005376</v>
      </c>
      <c r="B2451" s="49" t="s">
        <v>11798</v>
      </c>
      <c r="C2451" s="49" t="s">
        <v>1668</v>
      </c>
      <c r="D2451" s="49" t="s">
        <v>16852</v>
      </c>
      <c r="E2451" s="49" t="s">
        <v>1649</v>
      </c>
      <c r="F2451" s="49">
        <v>16</v>
      </c>
      <c r="G2451" s="49">
        <v>0</v>
      </c>
      <c r="H2451" s="49">
        <f t="shared" si="38"/>
        <v>16</v>
      </c>
    </row>
    <row r="2452" spans="1:8" ht="20.100000000000001" customHeight="1" x14ac:dyDescent="0.25">
      <c r="A2452" s="49">
        <v>2970005377</v>
      </c>
      <c r="B2452" s="49" t="s">
        <v>11799</v>
      </c>
      <c r="C2452" s="49" t="s">
        <v>1668</v>
      </c>
      <c r="D2452" s="49" t="s">
        <v>16852</v>
      </c>
      <c r="E2452" s="49" t="s">
        <v>1649</v>
      </c>
      <c r="F2452" s="104">
        <v>6</v>
      </c>
      <c r="G2452" s="104">
        <v>6</v>
      </c>
      <c r="H2452" s="49">
        <f t="shared" si="38"/>
        <v>12</v>
      </c>
    </row>
    <row r="2453" spans="1:8" ht="20.100000000000001" customHeight="1" x14ac:dyDescent="0.25">
      <c r="A2453" s="49">
        <v>2970005378</v>
      </c>
      <c r="B2453" s="49" t="s">
        <v>11800</v>
      </c>
      <c r="C2453" s="49" t="s">
        <v>1668</v>
      </c>
      <c r="D2453" s="49" t="s">
        <v>16852</v>
      </c>
      <c r="E2453" s="49" t="s">
        <v>1649</v>
      </c>
      <c r="F2453" s="104">
        <v>6</v>
      </c>
      <c r="G2453" s="104">
        <v>6</v>
      </c>
      <c r="H2453" s="49">
        <f t="shared" si="38"/>
        <v>12</v>
      </c>
    </row>
    <row r="2454" spans="1:8" ht="20.100000000000001" customHeight="1" x14ac:dyDescent="0.25">
      <c r="A2454" s="49">
        <v>2970005393</v>
      </c>
      <c r="B2454" s="49" t="s">
        <v>11801</v>
      </c>
      <c r="C2454" s="49" t="s">
        <v>1668</v>
      </c>
      <c r="D2454" s="49" t="s">
        <v>16852</v>
      </c>
      <c r="E2454" s="49" t="s">
        <v>1649</v>
      </c>
      <c r="F2454" s="49">
        <v>90</v>
      </c>
      <c r="G2454" s="49">
        <v>0</v>
      </c>
      <c r="H2454" s="49">
        <f t="shared" si="38"/>
        <v>90</v>
      </c>
    </row>
    <row r="2455" spans="1:8" ht="20.100000000000001" customHeight="1" x14ac:dyDescent="0.25">
      <c r="A2455" s="49">
        <v>2970005395</v>
      </c>
      <c r="B2455" s="49" t="s">
        <v>679</v>
      </c>
      <c r="C2455" s="49" t="s">
        <v>1668</v>
      </c>
      <c r="D2455" s="49" t="s">
        <v>16852</v>
      </c>
      <c r="E2455" s="49" t="s">
        <v>1649</v>
      </c>
      <c r="F2455" s="49">
        <v>4</v>
      </c>
      <c r="G2455" s="49">
        <v>0</v>
      </c>
      <c r="H2455" s="49">
        <f t="shared" si="38"/>
        <v>4</v>
      </c>
    </row>
    <row r="2456" spans="1:8" ht="20.100000000000001" customHeight="1" x14ac:dyDescent="0.25">
      <c r="A2456" s="49">
        <v>2970005411</v>
      </c>
      <c r="B2456" s="49" t="s">
        <v>11802</v>
      </c>
      <c r="C2456" s="49" t="s">
        <v>1668</v>
      </c>
      <c r="D2456" s="49" t="s">
        <v>16852</v>
      </c>
      <c r="E2456" s="49" t="s">
        <v>1649</v>
      </c>
      <c r="F2456" s="49">
        <v>0</v>
      </c>
      <c r="G2456" s="49">
        <v>50</v>
      </c>
      <c r="H2456" s="49">
        <f t="shared" si="38"/>
        <v>50</v>
      </c>
    </row>
    <row r="2457" spans="1:8" ht="20.100000000000001" customHeight="1" x14ac:dyDescent="0.25">
      <c r="A2457" s="49">
        <v>2970005412</v>
      </c>
      <c r="B2457" s="49" t="s">
        <v>11803</v>
      </c>
      <c r="C2457" s="49" t="s">
        <v>1668</v>
      </c>
      <c r="D2457" s="49" t="s">
        <v>16852</v>
      </c>
      <c r="E2457" s="49" t="s">
        <v>1649</v>
      </c>
      <c r="F2457" s="49">
        <v>0</v>
      </c>
      <c r="G2457" s="49">
        <v>30</v>
      </c>
      <c r="H2457" s="49">
        <f t="shared" si="38"/>
        <v>30</v>
      </c>
    </row>
    <row r="2458" spans="1:8" ht="20.100000000000001" customHeight="1" x14ac:dyDescent="0.25">
      <c r="A2458" s="49">
        <v>2970005413</v>
      </c>
      <c r="B2458" s="49" t="s">
        <v>11804</v>
      </c>
      <c r="C2458" s="49" t="s">
        <v>1668</v>
      </c>
      <c r="D2458" s="49" t="s">
        <v>16852</v>
      </c>
      <c r="E2458" s="49" t="s">
        <v>1649</v>
      </c>
      <c r="F2458" s="49">
        <v>0</v>
      </c>
      <c r="G2458" s="49">
        <v>25</v>
      </c>
      <c r="H2458" s="49">
        <f t="shared" si="38"/>
        <v>25</v>
      </c>
    </row>
    <row r="2459" spans="1:8" ht="20.100000000000001" customHeight="1" x14ac:dyDescent="0.25">
      <c r="A2459" s="49">
        <v>2970005446</v>
      </c>
      <c r="B2459" s="49" t="s">
        <v>11805</v>
      </c>
      <c r="C2459" s="49" t="s">
        <v>1668</v>
      </c>
      <c r="D2459" s="49" t="s">
        <v>16852</v>
      </c>
      <c r="E2459" s="49" t="s">
        <v>1649</v>
      </c>
      <c r="F2459" s="49">
        <v>198</v>
      </c>
      <c r="G2459" s="49">
        <v>77</v>
      </c>
      <c r="H2459" s="49">
        <f t="shared" si="38"/>
        <v>275</v>
      </c>
    </row>
    <row r="2460" spans="1:8" ht="20.100000000000001" customHeight="1" x14ac:dyDescent="0.25">
      <c r="A2460" s="49">
        <v>2970005447</v>
      </c>
      <c r="B2460" s="49" t="s">
        <v>11806</v>
      </c>
      <c r="C2460" s="49" t="s">
        <v>1668</v>
      </c>
      <c r="D2460" s="49" t="s">
        <v>16852</v>
      </c>
      <c r="E2460" s="49" t="s">
        <v>1649</v>
      </c>
      <c r="F2460" s="49">
        <v>237</v>
      </c>
      <c r="G2460" s="49">
        <v>93</v>
      </c>
      <c r="H2460" s="49">
        <f t="shared" si="38"/>
        <v>330</v>
      </c>
    </row>
    <row r="2461" spans="1:8" ht="20.100000000000001" customHeight="1" x14ac:dyDescent="0.25">
      <c r="A2461" s="49">
        <v>2970005448</v>
      </c>
      <c r="B2461" s="49" t="s">
        <v>11807</v>
      </c>
      <c r="C2461" s="49" t="s">
        <v>1668</v>
      </c>
      <c r="D2461" s="49" t="s">
        <v>16852</v>
      </c>
      <c r="E2461" s="49" t="s">
        <v>1649</v>
      </c>
      <c r="F2461" s="49">
        <v>380</v>
      </c>
      <c r="G2461" s="49">
        <v>167</v>
      </c>
      <c r="H2461" s="49">
        <f t="shared" si="38"/>
        <v>547</v>
      </c>
    </row>
    <row r="2462" spans="1:8" ht="20.100000000000001" customHeight="1" x14ac:dyDescent="0.25">
      <c r="A2462" s="49">
        <v>2970005449</v>
      </c>
      <c r="B2462" s="49" t="s">
        <v>11808</v>
      </c>
      <c r="C2462" s="49" t="s">
        <v>1668</v>
      </c>
      <c r="D2462" s="49" t="s">
        <v>16852</v>
      </c>
      <c r="E2462" s="49" t="s">
        <v>1649</v>
      </c>
      <c r="F2462" s="49">
        <v>66</v>
      </c>
      <c r="G2462" s="49">
        <v>31</v>
      </c>
      <c r="H2462" s="49">
        <f t="shared" si="38"/>
        <v>97</v>
      </c>
    </row>
    <row r="2463" spans="1:8" ht="20.100000000000001" customHeight="1" x14ac:dyDescent="0.25">
      <c r="A2463" s="49">
        <v>2970005450</v>
      </c>
      <c r="B2463" s="49" t="s">
        <v>11809</v>
      </c>
      <c r="C2463" s="49" t="s">
        <v>1668</v>
      </c>
      <c r="D2463" s="49" t="s">
        <v>16852</v>
      </c>
      <c r="E2463" s="49" t="s">
        <v>1649</v>
      </c>
      <c r="F2463" s="49">
        <v>3</v>
      </c>
      <c r="G2463" s="49">
        <v>45</v>
      </c>
      <c r="H2463" s="49">
        <f t="shared" si="38"/>
        <v>48</v>
      </c>
    </row>
    <row r="2464" spans="1:8" ht="20.100000000000001" customHeight="1" x14ac:dyDescent="0.25">
      <c r="A2464" s="49">
        <v>2970005451</v>
      </c>
      <c r="B2464" s="49" t="s">
        <v>680</v>
      </c>
      <c r="C2464" s="49" t="s">
        <v>1668</v>
      </c>
      <c r="D2464" s="49" t="s">
        <v>16852</v>
      </c>
      <c r="E2464" s="49" t="s">
        <v>1649</v>
      </c>
      <c r="F2464" s="49">
        <v>18</v>
      </c>
      <c r="G2464" s="49">
        <v>30</v>
      </c>
      <c r="H2464" s="49">
        <f t="shared" si="38"/>
        <v>48</v>
      </c>
    </row>
    <row r="2465" spans="1:8" ht="20.100000000000001" customHeight="1" x14ac:dyDescent="0.25">
      <c r="A2465" s="49">
        <v>2970005452</v>
      </c>
      <c r="B2465" s="49" t="s">
        <v>681</v>
      </c>
      <c r="C2465" s="49" t="s">
        <v>1668</v>
      </c>
      <c r="D2465" s="49" t="s">
        <v>16852</v>
      </c>
      <c r="E2465" s="49" t="s">
        <v>1649</v>
      </c>
      <c r="F2465" s="49">
        <v>24</v>
      </c>
      <c r="G2465" s="49">
        <v>20</v>
      </c>
      <c r="H2465" s="49">
        <f t="shared" si="38"/>
        <v>44</v>
      </c>
    </row>
    <row r="2466" spans="1:8" ht="20.100000000000001" customHeight="1" x14ac:dyDescent="0.25">
      <c r="A2466" s="49">
        <v>2970005453</v>
      </c>
      <c r="B2466" s="49" t="s">
        <v>11810</v>
      </c>
      <c r="C2466" s="49" t="s">
        <v>1668</v>
      </c>
      <c r="D2466" s="49" t="s">
        <v>16852</v>
      </c>
      <c r="E2466" s="49" t="s">
        <v>1649</v>
      </c>
      <c r="F2466" s="49">
        <v>147</v>
      </c>
      <c r="G2466" s="49">
        <v>25</v>
      </c>
      <c r="H2466" s="49">
        <f t="shared" si="38"/>
        <v>172</v>
      </c>
    </row>
    <row r="2467" spans="1:8" ht="20.100000000000001" customHeight="1" x14ac:dyDescent="0.25">
      <c r="A2467" s="49">
        <v>2970005454</v>
      </c>
      <c r="B2467" s="49" t="s">
        <v>11811</v>
      </c>
      <c r="C2467" s="49" t="s">
        <v>1668</v>
      </c>
      <c r="D2467" s="49" t="s">
        <v>16852</v>
      </c>
      <c r="E2467" s="49" t="s">
        <v>1649</v>
      </c>
      <c r="F2467" s="49">
        <v>232</v>
      </c>
      <c r="G2467" s="49">
        <v>25</v>
      </c>
      <c r="H2467" s="49">
        <f t="shared" si="38"/>
        <v>257</v>
      </c>
    </row>
    <row r="2468" spans="1:8" ht="20.100000000000001" customHeight="1" x14ac:dyDescent="0.25">
      <c r="A2468" s="49">
        <v>2970005455</v>
      </c>
      <c r="B2468" s="49" t="s">
        <v>11812</v>
      </c>
      <c r="C2468" s="49" t="s">
        <v>1668</v>
      </c>
      <c r="D2468" s="49" t="s">
        <v>16852</v>
      </c>
      <c r="E2468" s="49" t="s">
        <v>1649</v>
      </c>
      <c r="F2468" s="49">
        <v>2203</v>
      </c>
      <c r="G2468" s="49">
        <v>609</v>
      </c>
      <c r="H2468" s="49">
        <f t="shared" si="38"/>
        <v>2812</v>
      </c>
    </row>
    <row r="2469" spans="1:8" ht="20.100000000000001" customHeight="1" x14ac:dyDescent="0.25">
      <c r="A2469" s="49">
        <v>2970005456</v>
      </c>
      <c r="B2469" s="49" t="s">
        <v>11813</v>
      </c>
      <c r="C2469" s="49" t="s">
        <v>1668</v>
      </c>
      <c r="D2469" s="49" t="s">
        <v>16852</v>
      </c>
      <c r="E2469" s="49" t="s">
        <v>1649</v>
      </c>
      <c r="F2469" s="49">
        <v>12</v>
      </c>
      <c r="G2469" s="49">
        <v>15</v>
      </c>
      <c r="H2469" s="49">
        <f t="shared" si="38"/>
        <v>27</v>
      </c>
    </row>
    <row r="2470" spans="1:8" ht="20.100000000000001" customHeight="1" x14ac:dyDescent="0.25">
      <c r="A2470" s="49">
        <v>2970005480</v>
      </c>
      <c r="B2470" s="49" t="s">
        <v>682</v>
      </c>
      <c r="C2470" s="49" t="s">
        <v>1668</v>
      </c>
      <c r="D2470" s="49" t="s">
        <v>16852</v>
      </c>
      <c r="E2470" s="49" t="s">
        <v>1649</v>
      </c>
      <c r="F2470" s="49">
        <v>1</v>
      </c>
      <c r="G2470" s="49">
        <v>3</v>
      </c>
      <c r="H2470" s="49">
        <f t="shared" si="38"/>
        <v>4</v>
      </c>
    </row>
    <row r="2471" spans="1:8" ht="20.100000000000001" customHeight="1" x14ac:dyDescent="0.25">
      <c r="A2471" s="49">
        <v>2970005485</v>
      </c>
      <c r="B2471" s="49" t="s">
        <v>11814</v>
      </c>
      <c r="C2471" s="49" t="s">
        <v>1668</v>
      </c>
      <c r="D2471" s="49" t="s">
        <v>16852</v>
      </c>
      <c r="E2471" s="49" t="s">
        <v>1649</v>
      </c>
      <c r="F2471" s="49">
        <v>0</v>
      </c>
      <c r="G2471" s="49">
        <v>19</v>
      </c>
      <c r="H2471" s="49">
        <f t="shared" si="38"/>
        <v>19</v>
      </c>
    </row>
    <row r="2472" spans="1:8" ht="20.100000000000001" customHeight="1" x14ac:dyDescent="0.25">
      <c r="A2472" s="49">
        <v>2970005486</v>
      </c>
      <c r="B2472" s="49" t="s">
        <v>11815</v>
      </c>
      <c r="C2472" s="49" t="s">
        <v>1668</v>
      </c>
      <c r="D2472" s="49" t="s">
        <v>16852</v>
      </c>
      <c r="E2472" s="49" t="s">
        <v>1649</v>
      </c>
      <c r="F2472" s="49">
        <v>0</v>
      </c>
      <c r="G2472" s="49">
        <v>20</v>
      </c>
      <c r="H2472" s="49">
        <f t="shared" si="38"/>
        <v>20</v>
      </c>
    </row>
    <row r="2473" spans="1:8" ht="20.100000000000001" customHeight="1" x14ac:dyDescent="0.25">
      <c r="A2473" s="49">
        <v>2970005487</v>
      </c>
      <c r="B2473" s="49" t="s">
        <v>11816</v>
      </c>
      <c r="C2473" s="49" t="s">
        <v>1668</v>
      </c>
      <c r="D2473" s="49" t="s">
        <v>16852</v>
      </c>
      <c r="E2473" s="49" t="s">
        <v>1649</v>
      </c>
      <c r="F2473" s="49">
        <v>0</v>
      </c>
      <c r="G2473" s="49">
        <v>23</v>
      </c>
      <c r="H2473" s="49">
        <f t="shared" si="38"/>
        <v>23</v>
      </c>
    </row>
    <row r="2474" spans="1:8" ht="20.100000000000001" customHeight="1" x14ac:dyDescent="0.25">
      <c r="A2474" s="49">
        <v>2970005488</v>
      </c>
      <c r="B2474" s="49" t="s">
        <v>11817</v>
      </c>
      <c r="C2474" s="49" t="s">
        <v>1668</v>
      </c>
      <c r="D2474" s="49" t="s">
        <v>16852</v>
      </c>
      <c r="E2474" s="49" t="s">
        <v>1649</v>
      </c>
      <c r="F2474" s="49">
        <v>0</v>
      </c>
      <c r="G2474" s="49">
        <v>23</v>
      </c>
      <c r="H2474" s="49">
        <f t="shared" si="38"/>
        <v>23</v>
      </c>
    </row>
    <row r="2475" spans="1:8" ht="20.100000000000001" customHeight="1" x14ac:dyDescent="0.25">
      <c r="A2475" s="49">
        <v>2970005506</v>
      </c>
      <c r="B2475" s="49" t="s">
        <v>11818</v>
      </c>
      <c r="C2475" s="49" t="s">
        <v>1668</v>
      </c>
      <c r="D2475" s="49" t="s">
        <v>16852</v>
      </c>
      <c r="E2475" s="49" t="s">
        <v>1649</v>
      </c>
      <c r="F2475" s="104">
        <v>6</v>
      </c>
      <c r="G2475" s="104">
        <v>6</v>
      </c>
      <c r="H2475" s="49">
        <f t="shared" si="38"/>
        <v>12</v>
      </c>
    </row>
    <row r="2476" spans="1:8" ht="20.100000000000001" customHeight="1" x14ac:dyDescent="0.25">
      <c r="A2476" s="49">
        <v>2970005522</v>
      </c>
      <c r="B2476" s="49" t="s">
        <v>11819</v>
      </c>
      <c r="C2476" s="49" t="s">
        <v>1668</v>
      </c>
      <c r="D2476" s="49" t="s">
        <v>16852</v>
      </c>
      <c r="E2476" s="49" t="s">
        <v>1649</v>
      </c>
      <c r="F2476" s="49">
        <v>0</v>
      </c>
      <c r="G2476" s="49">
        <v>10</v>
      </c>
      <c r="H2476" s="49">
        <f t="shared" si="38"/>
        <v>10</v>
      </c>
    </row>
    <row r="2477" spans="1:8" ht="20.100000000000001" customHeight="1" x14ac:dyDescent="0.25">
      <c r="A2477" s="49">
        <v>2970005523</v>
      </c>
      <c r="B2477" s="49" t="s">
        <v>11820</v>
      </c>
      <c r="C2477" s="49" t="s">
        <v>1668</v>
      </c>
      <c r="D2477" s="49" t="s">
        <v>16852</v>
      </c>
      <c r="E2477" s="49" t="s">
        <v>1649</v>
      </c>
      <c r="F2477" s="49">
        <v>30</v>
      </c>
      <c r="G2477" s="49">
        <v>0</v>
      </c>
      <c r="H2477" s="49">
        <f t="shared" si="38"/>
        <v>30</v>
      </c>
    </row>
    <row r="2478" spans="1:8" ht="20.100000000000001" customHeight="1" x14ac:dyDescent="0.25">
      <c r="A2478" s="49">
        <v>2970005536</v>
      </c>
      <c r="B2478" s="49" t="s">
        <v>11821</v>
      </c>
      <c r="C2478" s="49" t="s">
        <v>1668</v>
      </c>
      <c r="D2478" s="49" t="s">
        <v>16852</v>
      </c>
      <c r="E2478" s="49" t="s">
        <v>1649</v>
      </c>
      <c r="F2478" s="49">
        <v>23</v>
      </c>
      <c r="G2478" s="49">
        <v>0</v>
      </c>
      <c r="H2478" s="49">
        <f t="shared" si="38"/>
        <v>23</v>
      </c>
    </row>
    <row r="2479" spans="1:8" ht="20.100000000000001" customHeight="1" x14ac:dyDescent="0.25">
      <c r="A2479" s="49">
        <v>2970005538</v>
      </c>
      <c r="B2479" s="49" t="s">
        <v>683</v>
      </c>
      <c r="C2479" s="49" t="s">
        <v>1668</v>
      </c>
      <c r="D2479" s="49" t="s">
        <v>16852</v>
      </c>
      <c r="E2479" s="49" t="s">
        <v>1649</v>
      </c>
      <c r="F2479" s="49">
        <v>35</v>
      </c>
      <c r="G2479" s="49">
        <v>66</v>
      </c>
      <c r="H2479" s="49">
        <f t="shared" si="38"/>
        <v>101</v>
      </c>
    </row>
    <row r="2480" spans="1:8" ht="20.100000000000001" customHeight="1" x14ac:dyDescent="0.25">
      <c r="A2480" s="49">
        <v>2970005554</v>
      </c>
      <c r="B2480" s="49" t="s">
        <v>11822</v>
      </c>
      <c r="C2480" s="49" t="s">
        <v>1668</v>
      </c>
      <c r="D2480" s="49" t="s">
        <v>16852</v>
      </c>
      <c r="E2480" s="49" t="s">
        <v>1649</v>
      </c>
      <c r="F2480" s="49">
        <v>1</v>
      </c>
      <c r="G2480" s="49">
        <v>0</v>
      </c>
      <c r="H2480" s="49">
        <f t="shared" si="38"/>
        <v>1</v>
      </c>
    </row>
    <row r="2481" spans="1:8" ht="20.100000000000001" customHeight="1" x14ac:dyDescent="0.25">
      <c r="A2481" s="49">
        <v>2970005570</v>
      </c>
      <c r="B2481" s="49" t="s">
        <v>11823</v>
      </c>
      <c r="C2481" s="49" t="s">
        <v>1668</v>
      </c>
      <c r="D2481" s="49" t="s">
        <v>16852</v>
      </c>
      <c r="E2481" s="49" t="s">
        <v>1649</v>
      </c>
      <c r="F2481" s="49">
        <v>57</v>
      </c>
      <c r="G2481" s="49">
        <v>0</v>
      </c>
      <c r="H2481" s="49">
        <f t="shared" si="38"/>
        <v>57</v>
      </c>
    </row>
    <row r="2482" spans="1:8" ht="20.100000000000001" customHeight="1" x14ac:dyDescent="0.25">
      <c r="A2482" s="49">
        <v>2970005571</v>
      </c>
      <c r="B2482" s="49" t="s">
        <v>11824</v>
      </c>
      <c r="C2482" s="49" t="s">
        <v>1668</v>
      </c>
      <c r="D2482" s="49" t="s">
        <v>16852</v>
      </c>
      <c r="E2482" s="49" t="s">
        <v>1649</v>
      </c>
      <c r="F2482" s="49">
        <v>57</v>
      </c>
      <c r="G2482" s="49">
        <v>0</v>
      </c>
      <c r="H2482" s="49">
        <f t="shared" si="38"/>
        <v>57</v>
      </c>
    </row>
    <row r="2483" spans="1:8" ht="20.100000000000001" customHeight="1" x14ac:dyDescent="0.25">
      <c r="A2483" s="49">
        <v>2970005591</v>
      </c>
      <c r="B2483" s="49" t="s">
        <v>684</v>
      </c>
      <c r="C2483" s="49" t="s">
        <v>1668</v>
      </c>
      <c r="D2483" s="49" t="s">
        <v>16852</v>
      </c>
      <c r="E2483" s="49" t="s">
        <v>1649</v>
      </c>
      <c r="F2483" s="49">
        <v>385</v>
      </c>
      <c r="G2483" s="49">
        <v>22</v>
      </c>
      <c r="H2483" s="49">
        <f t="shared" si="38"/>
        <v>407</v>
      </c>
    </row>
    <row r="2484" spans="1:8" ht="20.100000000000001" customHeight="1" x14ac:dyDescent="0.25">
      <c r="A2484" s="49">
        <v>2970005592</v>
      </c>
      <c r="B2484" s="49" t="s">
        <v>11825</v>
      </c>
      <c r="C2484" s="49" t="s">
        <v>1668</v>
      </c>
      <c r="D2484" s="49" t="s">
        <v>16852</v>
      </c>
      <c r="E2484" s="49" t="s">
        <v>1649</v>
      </c>
      <c r="F2484" s="49">
        <v>0</v>
      </c>
      <c r="G2484" s="49">
        <v>40</v>
      </c>
      <c r="H2484" s="49">
        <f t="shared" si="38"/>
        <v>40</v>
      </c>
    </row>
    <row r="2485" spans="1:8" ht="20.100000000000001" customHeight="1" x14ac:dyDescent="0.25">
      <c r="A2485" s="49">
        <v>2970005594</v>
      </c>
      <c r="B2485" s="49" t="s">
        <v>11826</v>
      </c>
      <c r="C2485" s="49" t="s">
        <v>1668</v>
      </c>
      <c r="D2485" s="49" t="s">
        <v>16852</v>
      </c>
      <c r="E2485" s="49" t="s">
        <v>1649</v>
      </c>
      <c r="F2485" s="49">
        <v>0</v>
      </c>
      <c r="G2485" s="49">
        <v>380</v>
      </c>
      <c r="H2485" s="49">
        <f t="shared" si="38"/>
        <v>380</v>
      </c>
    </row>
    <row r="2486" spans="1:8" ht="20.100000000000001" customHeight="1" x14ac:dyDescent="0.25">
      <c r="A2486" s="49">
        <v>2970005604</v>
      </c>
      <c r="B2486" s="49" t="s">
        <v>11827</v>
      </c>
      <c r="C2486" s="49" t="s">
        <v>1668</v>
      </c>
      <c r="D2486" s="49" t="s">
        <v>16852</v>
      </c>
      <c r="E2486" s="49" t="s">
        <v>1649</v>
      </c>
      <c r="F2486" s="49">
        <v>10</v>
      </c>
      <c r="G2486" s="49">
        <v>0</v>
      </c>
      <c r="H2486" s="49">
        <f t="shared" si="38"/>
        <v>10</v>
      </c>
    </row>
    <row r="2487" spans="1:8" ht="20.100000000000001" customHeight="1" x14ac:dyDescent="0.25">
      <c r="A2487" s="49">
        <v>2970005624</v>
      </c>
      <c r="B2487" s="49" t="s">
        <v>11828</v>
      </c>
      <c r="C2487" s="49" t="s">
        <v>1668</v>
      </c>
      <c r="D2487" s="49" t="s">
        <v>16852</v>
      </c>
      <c r="E2487" s="49" t="s">
        <v>1649</v>
      </c>
      <c r="F2487" s="49">
        <v>8</v>
      </c>
      <c r="G2487" s="49">
        <v>3</v>
      </c>
      <c r="H2487" s="49">
        <f t="shared" si="38"/>
        <v>11</v>
      </c>
    </row>
    <row r="2488" spans="1:8" ht="20.100000000000001" customHeight="1" x14ac:dyDescent="0.25">
      <c r="A2488" s="49">
        <v>2970005628</v>
      </c>
      <c r="B2488" s="49" t="s">
        <v>11829</v>
      </c>
      <c r="C2488" s="49" t="s">
        <v>1668</v>
      </c>
      <c r="D2488" s="49" t="s">
        <v>16852</v>
      </c>
      <c r="E2488" s="49" t="s">
        <v>1649</v>
      </c>
      <c r="F2488" s="49">
        <v>16</v>
      </c>
      <c r="G2488" s="49">
        <v>0</v>
      </c>
      <c r="H2488" s="49">
        <f t="shared" si="38"/>
        <v>16</v>
      </c>
    </row>
    <row r="2489" spans="1:8" ht="20.100000000000001" customHeight="1" x14ac:dyDescent="0.25">
      <c r="A2489" s="49">
        <v>2970005654</v>
      </c>
      <c r="B2489" s="49" t="s">
        <v>11830</v>
      </c>
      <c r="C2489" s="49" t="s">
        <v>1668</v>
      </c>
      <c r="D2489" s="49" t="s">
        <v>16852</v>
      </c>
      <c r="E2489" s="49" t="s">
        <v>1649</v>
      </c>
      <c r="F2489" s="49">
        <v>7</v>
      </c>
      <c r="G2489" s="49">
        <v>16</v>
      </c>
      <c r="H2489" s="49">
        <f t="shared" si="38"/>
        <v>23</v>
      </c>
    </row>
    <row r="2490" spans="1:8" ht="20.100000000000001" customHeight="1" x14ac:dyDescent="0.25">
      <c r="A2490" s="49">
        <v>2970005664</v>
      </c>
      <c r="B2490" s="49" t="s">
        <v>685</v>
      </c>
      <c r="C2490" s="49" t="s">
        <v>1668</v>
      </c>
      <c r="D2490" s="49" t="s">
        <v>16852</v>
      </c>
      <c r="E2490" s="49" t="s">
        <v>1649</v>
      </c>
      <c r="F2490" s="49">
        <v>999</v>
      </c>
      <c r="G2490" s="49">
        <v>100</v>
      </c>
      <c r="H2490" s="49">
        <f t="shared" si="38"/>
        <v>1099</v>
      </c>
    </row>
    <row r="2491" spans="1:8" ht="20.100000000000001" customHeight="1" x14ac:dyDescent="0.25">
      <c r="A2491" s="49">
        <v>2970005665</v>
      </c>
      <c r="B2491" s="49" t="s">
        <v>11831</v>
      </c>
      <c r="C2491" s="49" t="s">
        <v>1668</v>
      </c>
      <c r="D2491" s="49" t="s">
        <v>16852</v>
      </c>
      <c r="E2491" s="49" t="s">
        <v>1649</v>
      </c>
      <c r="F2491" s="49">
        <v>18</v>
      </c>
      <c r="G2491" s="49">
        <v>7</v>
      </c>
      <c r="H2491" s="49">
        <f t="shared" si="38"/>
        <v>25</v>
      </c>
    </row>
    <row r="2492" spans="1:8" ht="20.100000000000001" customHeight="1" x14ac:dyDescent="0.25">
      <c r="A2492" s="49">
        <v>2970005667</v>
      </c>
      <c r="B2492" s="49" t="s">
        <v>11832</v>
      </c>
      <c r="C2492" s="49" t="s">
        <v>1668</v>
      </c>
      <c r="D2492" s="49" t="s">
        <v>16852</v>
      </c>
      <c r="E2492" s="49" t="s">
        <v>1649</v>
      </c>
      <c r="F2492" s="49">
        <v>40</v>
      </c>
      <c r="G2492" s="49">
        <v>20</v>
      </c>
      <c r="H2492" s="49">
        <f t="shared" si="38"/>
        <v>60</v>
      </c>
    </row>
    <row r="2493" spans="1:8" ht="20.100000000000001" customHeight="1" x14ac:dyDescent="0.25">
      <c r="A2493" s="49">
        <v>2970005674</v>
      </c>
      <c r="B2493" s="49" t="s">
        <v>11833</v>
      </c>
      <c r="C2493" s="49" t="s">
        <v>1668</v>
      </c>
      <c r="D2493" s="49" t="s">
        <v>16852</v>
      </c>
      <c r="E2493" s="49" t="s">
        <v>1649</v>
      </c>
      <c r="F2493" s="49">
        <v>900</v>
      </c>
      <c r="G2493" s="49">
        <v>600</v>
      </c>
      <c r="H2493" s="49">
        <f t="shared" si="38"/>
        <v>1500</v>
      </c>
    </row>
    <row r="2494" spans="1:8" ht="20.100000000000001" customHeight="1" x14ac:dyDescent="0.25">
      <c r="A2494" s="49">
        <v>2970005704</v>
      </c>
      <c r="B2494" s="49" t="s">
        <v>686</v>
      </c>
      <c r="C2494" s="49" t="s">
        <v>1668</v>
      </c>
      <c r="D2494" s="49" t="s">
        <v>16852</v>
      </c>
      <c r="E2494" s="49" t="s">
        <v>1649</v>
      </c>
      <c r="F2494" s="104">
        <v>6</v>
      </c>
      <c r="G2494" s="104">
        <v>6</v>
      </c>
      <c r="H2494" s="49">
        <f t="shared" si="38"/>
        <v>12</v>
      </c>
    </row>
    <row r="2495" spans="1:8" ht="20.100000000000001" customHeight="1" x14ac:dyDescent="0.25">
      <c r="A2495" s="49">
        <v>2970005706</v>
      </c>
      <c r="B2495" s="49" t="s">
        <v>11834</v>
      </c>
      <c r="C2495" s="49" t="s">
        <v>1668</v>
      </c>
      <c r="D2495" s="49" t="s">
        <v>16852</v>
      </c>
      <c r="E2495" s="49" t="s">
        <v>1649</v>
      </c>
      <c r="F2495" s="49">
        <v>100</v>
      </c>
      <c r="G2495" s="49">
        <v>0</v>
      </c>
      <c r="H2495" s="49">
        <f t="shared" si="38"/>
        <v>100</v>
      </c>
    </row>
    <row r="2496" spans="1:8" ht="20.100000000000001" customHeight="1" x14ac:dyDescent="0.25">
      <c r="A2496" s="49">
        <v>2970005719</v>
      </c>
      <c r="B2496" s="49" t="s">
        <v>687</v>
      </c>
      <c r="C2496" s="49" t="s">
        <v>1668</v>
      </c>
      <c r="D2496" s="49" t="s">
        <v>16852</v>
      </c>
      <c r="E2496" s="49" t="s">
        <v>1649</v>
      </c>
      <c r="F2496" s="49">
        <v>2</v>
      </c>
      <c r="G2496" s="49">
        <v>0</v>
      </c>
      <c r="H2496" s="49">
        <f t="shared" si="38"/>
        <v>2</v>
      </c>
    </row>
    <row r="2497" spans="1:8" ht="20.100000000000001" customHeight="1" x14ac:dyDescent="0.25">
      <c r="A2497" s="49">
        <v>2970005720</v>
      </c>
      <c r="B2497" s="49" t="s">
        <v>688</v>
      </c>
      <c r="C2497" s="49" t="s">
        <v>1668</v>
      </c>
      <c r="D2497" s="49" t="s">
        <v>16852</v>
      </c>
      <c r="E2497" s="49" t="s">
        <v>1649</v>
      </c>
      <c r="F2497" s="49">
        <v>7</v>
      </c>
      <c r="G2497" s="49">
        <v>0</v>
      </c>
      <c r="H2497" s="49">
        <f t="shared" si="38"/>
        <v>7</v>
      </c>
    </row>
    <row r="2498" spans="1:8" ht="20.100000000000001" customHeight="1" x14ac:dyDescent="0.25">
      <c r="A2498" s="49">
        <v>2970005721</v>
      </c>
      <c r="B2498" s="49" t="s">
        <v>11835</v>
      </c>
      <c r="C2498" s="49" t="s">
        <v>1668</v>
      </c>
      <c r="D2498" s="49" t="s">
        <v>16852</v>
      </c>
      <c r="E2498" s="49" t="s">
        <v>1649</v>
      </c>
      <c r="F2498" s="49">
        <v>5</v>
      </c>
      <c r="G2498" s="49">
        <v>0</v>
      </c>
      <c r="H2498" s="49">
        <f t="shared" ref="H2498:H2561" si="39">F2498+G2498</f>
        <v>5</v>
      </c>
    </row>
    <row r="2499" spans="1:8" ht="20.100000000000001" customHeight="1" x14ac:dyDescent="0.25">
      <c r="A2499" s="49">
        <v>2970005722</v>
      </c>
      <c r="B2499" s="49" t="s">
        <v>689</v>
      </c>
      <c r="C2499" s="49" t="s">
        <v>1668</v>
      </c>
      <c r="D2499" s="49" t="s">
        <v>16852</v>
      </c>
      <c r="E2499" s="49" t="s">
        <v>1649</v>
      </c>
      <c r="F2499" s="49">
        <v>6</v>
      </c>
      <c r="G2499" s="49">
        <v>0</v>
      </c>
      <c r="H2499" s="49">
        <f t="shared" si="39"/>
        <v>6</v>
      </c>
    </row>
    <row r="2500" spans="1:8" ht="20.100000000000001" customHeight="1" x14ac:dyDescent="0.25">
      <c r="A2500" s="49">
        <v>2970005723</v>
      </c>
      <c r="B2500" s="49" t="s">
        <v>690</v>
      </c>
      <c r="C2500" s="49" t="s">
        <v>1668</v>
      </c>
      <c r="D2500" s="49" t="s">
        <v>16852</v>
      </c>
      <c r="E2500" s="49" t="s">
        <v>1649</v>
      </c>
      <c r="F2500" s="49">
        <v>17</v>
      </c>
      <c r="G2500" s="49">
        <v>0</v>
      </c>
      <c r="H2500" s="49">
        <f t="shared" si="39"/>
        <v>17</v>
      </c>
    </row>
    <row r="2501" spans="1:8" ht="20.100000000000001" customHeight="1" x14ac:dyDescent="0.25">
      <c r="A2501" s="49">
        <v>2970005724</v>
      </c>
      <c r="B2501" s="49" t="s">
        <v>11836</v>
      </c>
      <c r="C2501" s="49" t="s">
        <v>1668</v>
      </c>
      <c r="D2501" s="49" t="s">
        <v>16852</v>
      </c>
      <c r="E2501" s="49" t="s">
        <v>1649</v>
      </c>
      <c r="F2501" s="49">
        <v>45</v>
      </c>
      <c r="G2501" s="49">
        <v>0</v>
      </c>
      <c r="H2501" s="49">
        <f t="shared" si="39"/>
        <v>45</v>
      </c>
    </row>
    <row r="2502" spans="1:8" ht="20.100000000000001" customHeight="1" x14ac:dyDescent="0.25">
      <c r="A2502" s="49">
        <v>2970005780</v>
      </c>
      <c r="B2502" s="49" t="s">
        <v>11837</v>
      </c>
      <c r="C2502" s="49" t="s">
        <v>1668</v>
      </c>
      <c r="D2502" s="49" t="s">
        <v>16852</v>
      </c>
      <c r="E2502" s="49" t="s">
        <v>1649</v>
      </c>
      <c r="F2502" s="49">
        <v>8</v>
      </c>
      <c r="G2502" s="49">
        <v>0</v>
      </c>
      <c r="H2502" s="49">
        <f t="shared" si="39"/>
        <v>8</v>
      </c>
    </row>
    <row r="2503" spans="1:8" ht="20.100000000000001" customHeight="1" x14ac:dyDescent="0.25">
      <c r="A2503" s="49">
        <v>2970005782</v>
      </c>
      <c r="B2503" s="49" t="s">
        <v>11838</v>
      </c>
      <c r="C2503" s="49" t="s">
        <v>1668</v>
      </c>
      <c r="D2503" s="49" t="s">
        <v>16852</v>
      </c>
      <c r="E2503" s="49" t="s">
        <v>1649</v>
      </c>
      <c r="F2503" s="49">
        <v>8</v>
      </c>
      <c r="G2503" s="49">
        <v>0</v>
      </c>
      <c r="H2503" s="49">
        <f t="shared" si="39"/>
        <v>8</v>
      </c>
    </row>
    <row r="2504" spans="1:8" ht="20.100000000000001" customHeight="1" x14ac:dyDescent="0.25">
      <c r="A2504" s="49">
        <v>2970005784</v>
      </c>
      <c r="B2504" s="49" t="s">
        <v>11839</v>
      </c>
      <c r="C2504" s="49" t="s">
        <v>1668</v>
      </c>
      <c r="D2504" s="49" t="s">
        <v>16852</v>
      </c>
      <c r="E2504" s="49" t="s">
        <v>1649</v>
      </c>
      <c r="F2504" s="49">
        <v>515</v>
      </c>
      <c r="G2504" s="49">
        <v>0</v>
      </c>
      <c r="H2504" s="49">
        <f t="shared" si="39"/>
        <v>515</v>
      </c>
    </row>
    <row r="2505" spans="1:8" ht="20.100000000000001" customHeight="1" x14ac:dyDescent="0.25">
      <c r="A2505" s="49">
        <v>2970005795</v>
      </c>
      <c r="B2505" s="49" t="s">
        <v>11840</v>
      </c>
      <c r="C2505" s="49" t="s">
        <v>1668</v>
      </c>
      <c r="D2505" s="49" t="s">
        <v>16852</v>
      </c>
      <c r="E2505" s="49" t="s">
        <v>1649</v>
      </c>
      <c r="F2505" s="49">
        <v>340</v>
      </c>
      <c r="G2505" s="49">
        <v>40</v>
      </c>
      <c r="H2505" s="49">
        <f t="shared" si="39"/>
        <v>380</v>
      </c>
    </row>
    <row r="2506" spans="1:8" ht="20.100000000000001" customHeight="1" x14ac:dyDescent="0.25">
      <c r="A2506" s="49">
        <v>2970005796</v>
      </c>
      <c r="B2506" s="49" t="s">
        <v>691</v>
      </c>
      <c r="C2506" s="49" t="s">
        <v>1668</v>
      </c>
      <c r="D2506" s="49" t="s">
        <v>16852</v>
      </c>
      <c r="E2506" s="49" t="s">
        <v>1649</v>
      </c>
      <c r="F2506" s="49">
        <v>38</v>
      </c>
      <c r="G2506" s="49">
        <v>15</v>
      </c>
      <c r="H2506" s="49">
        <f t="shared" si="39"/>
        <v>53</v>
      </c>
    </row>
    <row r="2507" spans="1:8" ht="20.100000000000001" customHeight="1" x14ac:dyDescent="0.25">
      <c r="A2507" s="49">
        <v>2970005816</v>
      </c>
      <c r="B2507" s="49" t="s">
        <v>11841</v>
      </c>
      <c r="C2507" s="49" t="s">
        <v>1668</v>
      </c>
      <c r="D2507" s="49" t="s">
        <v>16852</v>
      </c>
      <c r="E2507" s="49" t="s">
        <v>1649</v>
      </c>
      <c r="F2507" s="49">
        <v>0</v>
      </c>
      <c r="G2507" s="49">
        <v>6</v>
      </c>
      <c r="H2507" s="49">
        <f t="shared" si="39"/>
        <v>6</v>
      </c>
    </row>
    <row r="2508" spans="1:8" ht="20.100000000000001" customHeight="1" x14ac:dyDescent="0.25">
      <c r="A2508" s="49">
        <v>2970005864</v>
      </c>
      <c r="B2508" s="49" t="s">
        <v>11842</v>
      </c>
      <c r="C2508" s="49" t="s">
        <v>1668</v>
      </c>
      <c r="D2508" s="49" t="s">
        <v>16852</v>
      </c>
      <c r="E2508" s="49" t="s">
        <v>1649</v>
      </c>
      <c r="F2508" s="49">
        <v>0</v>
      </c>
      <c r="G2508" s="49">
        <v>1200</v>
      </c>
      <c r="H2508" s="49">
        <f t="shared" si="39"/>
        <v>1200</v>
      </c>
    </row>
    <row r="2509" spans="1:8" ht="20.100000000000001" customHeight="1" x14ac:dyDescent="0.25">
      <c r="A2509" s="49">
        <v>2970005911</v>
      </c>
      <c r="B2509" s="49" t="s">
        <v>11843</v>
      </c>
      <c r="C2509" s="49" t="s">
        <v>1668</v>
      </c>
      <c r="D2509" s="49" t="s">
        <v>16852</v>
      </c>
      <c r="E2509" s="49" t="s">
        <v>1649</v>
      </c>
      <c r="F2509" s="49">
        <v>20</v>
      </c>
      <c r="G2509" s="49">
        <v>0</v>
      </c>
      <c r="H2509" s="49">
        <f t="shared" si="39"/>
        <v>20</v>
      </c>
    </row>
    <row r="2510" spans="1:8" ht="20.100000000000001" customHeight="1" x14ac:dyDescent="0.25">
      <c r="A2510" s="49">
        <v>2970005912</v>
      </c>
      <c r="B2510" s="49" t="s">
        <v>692</v>
      </c>
      <c r="C2510" s="49" t="s">
        <v>1668</v>
      </c>
      <c r="D2510" s="49" t="s">
        <v>16852</v>
      </c>
      <c r="E2510" s="49" t="s">
        <v>1649</v>
      </c>
      <c r="F2510" s="49">
        <v>100</v>
      </c>
      <c r="G2510" s="49">
        <v>0</v>
      </c>
      <c r="H2510" s="49">
        <f t="shared" si="39"/>
        <v>100</v>
      </c>
    </row>
    <row r="2511" spans="1:8" ht="20.100000000000001" customHeight="1" x14ac:dyDescent="0.25">
      <c r="A2511" s="49">
        <v>2970005913</v>
      </c>
      <c r="B2511" s="49" t="s">
        <v>11844</v>
      </c>
      <c r="C2511" s="49" t="s">
        <v>1668</v>
      </c>
      <c r="D2511" s="49" t="s">
        <v>16852</v>
      </c>
      <c r="E2511" s="49" t="s">
        <v>1649</v>
      </c>
      <c r="F2511" s="49">
        <v>200</v>
      </c>
      <c r="G2511" s="49">
        <v>0</v>
      </c>
      <c r="H2511" s="49">
        <f t="shared" si="39"/>
        <v>200</v>
      </c>
    </row>
    <row r="2512" spans="1:8" ht="20.100000000000001" customHeight="1" x14ac:dyDescent="0.25">
      <c r="A2512" s="49">
        <v>2970005915</v>
      </c>
      <c r="B2512" s="49" t="s">
        <v>11845</v>
      </c>
      <c r="C2512" s="49" t="s">
        <v>1668</v>
      </c>
      <c r="D2512" s="49" t="s">
        <v>16852</v>
      </c>
      <c r="E2512" s="49" t="s">
        <v>1649</v>
      </c>
      <c r="F2512" s="49">
        <v>1</v>
      </c>
      <c r="G2512" s="49">
        <v>0</v>
      </c>
      <c r="H2512" s="49">
        <f t="shared" si="39"/>
        <v>1</v>
      </c>
    </row>
    <row r="2513" spans="1:8" ht="20.100000000000001" customHeight="1" x14ac:dyDescent="0.25">
      <c r="A2513" s="49">
        <v>2970005919</v>
      </c>
      <c r="B2513" s="49" t="s">
        <v>11846</v>
      </c>
      <c r="C2513" s="49" t="s">
        <v>1668</v>
      </c>
      <c r="D2513" s="49" t="s">
        <v>16852</v>
      </c>
      <c r="E2513" s="49" t="s">
        <v>1649</v>
      </c>
      <c r="F2513" s="49">
        <v>3</v>
      </c>
      <c r="G2513" s="49">
        <v>0</v>
      </c>
      <c r="H2513" s="49">
        <f t="shared" si="39"/>
        <v>3</v>
      </c>
    </row>
    <row r="2514" spans="1:8" ht="20.100000000000001" customHeight="1" x14ac:dyDescent="0.25">
      <c r="A2514" s="49">
        <v>2970005925</v>
      </c>
      <c r="B2514" s="49" t="s">
        <v>11847</v>
      </c>
      <c r="C2514" s="49" t="s">
        <v>1668</v>
      </c>
      <c r="D2514" s="49" t="s">
        <v>16852</v>
      </c>
      <c r="E2514" s="49" t="s">
        <v>1649</v>
      </c>
      <c r="F2514" s="49">
        <v>50</v>
      </c>
      <c r="G2514" s="49">
        <v>50</v>
      </c>
      <c r="H2514" s="49">
        <f t="shared" si="39"/>
        <v>100</v>
      </c>
    </row>
    <row r="2515" spans="1:8" ht="20.100000000000001" customHeight="1" x14ac:dyDescent="0.25">
      <c r="A2515" s="49">
        <v>2970005926</v>
      </c>
      <c r="B2515" s="49" t="s">
        <v>11848</v>
      </c>
      <c r="C2515" s="49" t="s">
        <v>1668</v>
      </c>
      <c r="D2515" s="49" t="s">
        <v>16852</v>
      </c>
      <c r="E2515" s="49" t="s">
        <v>1649</v>
      </c>
      <c r="F2515" s="49">
        <v>2</v>
      </c>
      <c r="G2515" s="49">
        <v>0</v>
      </c>
      <c r="H2515" s="49">
        <f t="shared" si="39"/>
        <v>2</v>
      </c>
    </row>
    <row r="2516" spans="1:8" ht="20.100000000000001" customHeight="1" x14ac:dyDescent="0.25">
      <c r="A2516" s="49">
        <v>2970005927</v>
      </c>
      <c r="B2516" s="49" t="s">
        <v>11849</v>
      </c>
      <c r="C2516" s="49" t="s">
        <v>1668</v>
      </c>
      <c r="D2516" s="49" t="s">
        <v>16852</v>
      </c>
      <c r="E2516" s="49" t="s">
        <v>1649</v>
      </c>
      <c r="F2516" s="49">
        <v>20</v>
      </c>
      <c r="G2516" s="49">
        <v>0</v>
      </c>
      <c r="H2516" s="49">
        <f t="shared" si="39"/>
        <v>20</v>
      </c>
    </row>
    <row r="2517" spans="1:8" ht="20.100000000000001" customHeight="1" x14ac:dyDescent="0.25">
      <c r="A2517" s="49">
        <v>2970005956</v>
      </c>
      <c r="B2517" s="49" t="s">
        <v>11850</v>
      </c>
      <c r="C2517" s="49" t="s">
        <v>1668</v>
      </c>
      <c r="D2517" s="49" t="s">
        <v>16852</v>
      </c>
      <c r="E2517" s="49" t="s">
        <v>1649</v>
      </c>
      <c r="F2517" s="49">
        <v>20</v>
      </c>
      <c r="G2517" s="49">
        <v>0</v>
      </c>
      <c r="H2517" s="49">
        <f t="shared" si="39"/>
        <v>20</v>
      </c>
    </row>
    <row r="2518" spans="1:8" ht="20.100000000000001" customHeight="1" x14ac:dyDescent="0.25">
      <c r="A2518" s="49">
        <v>2970005960</v>
      </c>
      <c r="B2518" s="49" t="s">
        <v>693</v>
      </c>
      <c r="C2518" s="49" t="s">
        <v>1668</v>
      </c>
      <c r="D2518" s="49" t="s">
        <v>16852</v>
      </c>
      <c r="E2518" s="49" t="s">
        <v>1649</v>
      </c>
      <c r="F2518" s="104">
        <v>6</v>
      </c>
      <c r="G2518" s="104">
        <v>6</v>
      </c>
      <c r="H2518" s="49">
        <f t="shared" si="39"/>
        <v>12</v>
      </c>
    </row>
    <row r="2519" spans="1:8" ht="20.100000000000001" customHeight="1" x14ac:dyDescent="0.25">
      <c r="A2519" s="49">
        <v>2970005961</v>
      </c>
      <c r="B2519" s="49" t="s">
        <v>694</v>
      </c>
      <c r="C2519" s="49" t="s">
        <v>1668</v>
      </c>
      <c r="D2519" s="49" t="s">
        <v>16852</v>
      </c>
      <c r="E2519" s="49" t="s">
        <v>1649</v>
      </c>
      <c r="F2519" s="49">
        <v>5</v>
      </c>
      <c r="G2519" s="49">
        <v>0</v>
      </c>
      <c r="H2519" s="49">
        <f t="shared" si="39"/>
        <v>5</v>
      </c>
    </row>
    <row r="2520" spans="1:8" ht="20.100000000000001" customHeight="1" x14ac:dyDescent="0.25">
      <c r="A2520" s="49">
        <v>2970005962</v>
      </c>
      <c r="B2520" s="49" t="s">
        <v>695</v>
      </c>
      <c r="C2520" s="49" t="s">
        <v>1668</v>
      </c>
      <c r="D2520" s="49" t="s">
        <v>16852</v>
      </c>
      <c r="E2520" s="49" t="s">
        <v>1649</v>
      </c>
      <c r="F2520" s="49">
        <v>5</v>
      </c>
      <c r="G2520" s="49">
        <v>0</v>
      </c>
      <c r="H2520" s="49">
        <f t="shared" si="39"/>
        <v>5</v>
      </c>
    </row>
    <row r="2521" spans="1:8" ht="20.100000000000001" customHeight="1" x14ac:dyDescent="0.25">
      <c r="A2521" s="49">
        <v>2970005964</v>
      </c>
      <c r="B2521" s="49" t="s">
        <v>696</v>
      </c>
      <c r="C2521" s="49" t="s">
        <v>1668</v>
      </c>
      <c r="D2521" s="49" t="s">
        <v>16852</v>
      </c>
      <c r="E2521" s="49" t="s">
        <v>1649</v>
      </c>
      <c r="F2521" s="104">
        <v>6</v>
      </c>
      <c r="G2521" s="104">
        <v>6</v>
      </c>
      <c r="H2521" s="49">
        <f t="shared" si="39"/>
        <v>12</v>
      </c>
    </row>
    <row r="2522" spans="1:8" ht="20.100000000000001" customHeight="1" x14ac:dyDescent="0.25">
      <c r="A2522" s="49">
        <v>2970005965</v>
      </c>
      <c r="B2522" s="49" t="s">
        <v>697</v>
      </c>
      <c r="C2522" s="49" t="s">
        <v>1668</v>
      </c>
      <c r="D2522" s="49" t="s">
        <v>16852</v>
      </c>
      <c r="E2522" s="49" t="s">
        <v>1649</v>
      </c>
      <c r="F2522" s="104">
        <v>6</v>
      </c>
      <c r="G2522" s="104">
        <v>6</v>
      </c>
      <c r="H2522" s="49">
        <f t="shared" si="39"/>
        <v>12</v>
      </c>
    </row>
    <row r="2523" spans="1:8" ht="20.100000000000001" customHeight="1" x14ac:dyDescent="0.25">
      <c r="A2523" s="49">
        <v>2970005968</v>
      </c>
      <c r="B2523" s="49" t="s">
        <v>11851</v>
      </c>
      <c r="C2523" s="49" t="s">
        <v>1668</v>
      </c>
      <c r="D2523" s="49" t="s">
        <v>16852</v>
      </c>
      <c r="E2523" s="49" t="s">
        <v>1649</v>
      </c>
      <c r="F2523" s="104">
        <v>6</v>
      </c>
      <c r="G2523" s="104">
        <v>6</v>
      </c>
      <c r="H2523" s="49">
        <f t="shared" si="39"/>
        <v>12</v>
      </c>
    </row>
    <row r="2524" spans="1:8" ht="20.100000000000001" customHeight="1" x14ac:dyDescent="0.25">
      <c r="A2524" s="49">
        <v>2970005969</v>
      </c>
      <c r="B2524" s="49" t="s">
        <v>11852</v>
      </c>
      <c r="C2524" s="49" t="s">
        <v>1668</v>
      </c>
      <c r="D2524" s="49" t="s">
        <v>16852</v>
      </c>
      <c r="E2524" s="49" t="s">
        <v>1649</v>
      </c>
      <c r="F2524" s="49">
        <v>30</v>
      </c>
      <c r="G2524" s="49">
        <v>0</v>
      </c>
      <c r="H2524" s="49">
        <f t="shared" si="39"/>
        <v>30</v>
      </c>
    </row>
    <row r="2525" spans="1:8" ht="20.100000000000001" customHeight="1" x14ac:dyDescent="0.25">
      <c r="A2525" s="49">
        <v>2970005970</v>
      </c>
      <c r="B2525" s="49" t="s">
        <v>11853</v>
      </c>
      <c r="C2525" s="49" t="s">
        <v>1668</v>
      </c>
      <c r="D2525" s="49" t="s">
        <v>16852</v>
      </c>
      <c r="E2525" s="49" t="s">
        <v>1649</v>
      </c>
      <c r="F2525" s="104">
        <v>6</v>
      </c>
      <c r="G2525" s="104">
        <v>6</v>
      </c>
      <c r="H2525" s="49">
        <f t="shared" si="39"/>
        <v>12</v>
      </c>
    </row>
    <row r="2526" spans="1:8" ht="20.100000000000001" customHeight="1" x14ac:dyDescent="0.25">
      <c r="A2526" s="49">
        <v>2970005971</v>
      </c>
      <c r="B2526" s="49" t="s">
        <v>11854</v>
      </c>
      <c r="C2526" s="49" t="s">
        <v>1668</v>
      </c>
      <c r="D2526" s="49" t="s">
        <v>16852</v>
      </c>
      <c r="E2526" s="49" t="s">
        <v>1649</v>
      </c>
      <c r="F2526" s="104">
        <v>6</v>
      </c>
      <c r="G2526" s="104">
        <v>6</v>
      </c>
      <c r="H2526" s="49">
        <f t="shared" si="39"/>
        <v>12</v>
      </c>
    </row>
    <row r="2527" spans="1:8" ht="20.100000000000001" customHeight="1" x14ac:dyDescent="0.25">
      <c r="A2527" s="49">
        <v>2970005972</v>
      </c>
      <c r="B2527" s="49" t="s">
        <v>11855</v>
      </c>
      <c r="C2527" s="49" t="s">
        <v>1668</v>
      </c>
      <c r="D2527" s="49" t="s">
        <v>16852</v>
      </c>
      <c r="E2527" s="49" t="s">
        <v>1649</v>
      </c>
      <c r="F2527" s="104">
        <v>6</v>
      </c>
      <c r="G2527" s="104">
        <v>6</v>
      </c>
      <c r="H2527" s="49">
        <f t="shared" si="39"/>
        <v>12</v>
      </c>
    </row>
    <row r="2528" spans="1:8" ht="20.100000000000001" customHeight="1" x14ac:dyDescent="0.25">
      <c r="A2528" s="49">
        <v>2970005973</v>
      </c>
      <c r="B2528" s="49" t="s">
        <v>11856</v>
      </c>
      <c r="C2528" s="49" t="s">
        <v>1668</v>
      </c>
      <c r="D2528" s="49" t="s">
        <v>16852</v>
      </c>
      <c r="E2528" s="49" t="s">
        <v>1649</v>
      </c>
      <c r="F2528" s="49">
        <v>10</v>
      </c>
      <c r="G2528" s="49">
        <v>0</v>
      </c>
      <c r="H2528" s="49">
        <f t="shared" si="39"/>
        <v>10</v>
      </c>
    </row>
    <row r="2529" spans="1:8" ht="20.100000000000001" customHeight="1" x14ac:dyDescent="0.25">
      <c r="A2529" s="49">
        <v>2970005974</v>
      </c>
      <c r="B2529" s="49" t="s">
        <v>11857</v>
      </c>
      <c r="C2529" s="49" t="s">
        <v>1668</v>
      </c>
      <c r="D2529" s="49" t="s">
        <v>16852</v>
      </c>
      <c r="E2529" s="49" t="s">
        <v>1649</v>
      </c>
      <c r="F2529" s="104">
        <v>6</v>
      </c>
      <c r="G2529" s="104">
        <v>6</v>
      </c>
      <c r="H2529" s="49">
        <f t="shared" si="39"/>
        <v>12</v>
      </c>
    </row>
    <row r="2530" spans="1:8" ht="20.100000000000001" customHeight="1" x14ac:dyDescent="0.25">
      <c r="A2530" s="49">
        <v>2970005975</v>
      </c>
      <c r="B2530" s="49" t="s">
        <v>698</v>
      </c>
      <c r="C2530" s="49" t="s">
        <v>1668</v>
      </c>
      <c r="D2530" s="49" t="s">
        <v>16852</v>
      </c>
      <c r="E2530" s="49" t="s">
        <v>1649</v>
      </c>
      <c r="F2530" s="104">
        <v>6</v>
      </c>
      <c r="G2530" s="104">
        <v>6</v>
      </c>
      <c r="H2530" s="49">
        <f t="shared" si="39"/>
        <v>12</v>
      </c>
    </row>
    <row r="2531" spans="1:8" ht="20.100000000000001" customHeight="1" x14ac:dyDescent="0.25">
      <c r="A2531" s="49">
        <v>2970005992</v>
      </c>
      <c r="B2531" s="49" t="s">
        <v>11858</v>
      </c>
      <c r="C2531" s="49" t="s">
        <v>1668</v>
      </c>
      <c r="D2531" s="49" t="s">
        <v>16852</v>
      </c>
      <c r="E2531" s="49" t="s">
        <v>1650</v>
      </c>
      <c r="F2531" s="49">
        <v>36</v>
      </c>
      <c r="G2531" s="49">
        <v>0</v>
      </c>
      <c r="H2531" s="49">
        <f t="shared" si="39"/>
        <v>36</v>
      </c>
    </row>
    <row r="2532" spans="1:8" ht="20.100000000000001" customHeight="1" x14ac:dyDescent="0.25">
      <c r="A2532" s="49">
        <v>2970005993</v>
      </c>
      <c r="B2532" s="49" t="s">
        <v>11859</v>
      </c>
      <c r="C2532" s="49" t="s">
        <v>1668</v>
      </c>
      <c r="D2532" s="49" t="s">
        <v>16852</v>
      </c>
      <c r="E2532" s="49" t="s">
        <v>1650</v>
      </c>
      <c r="F2532" s="49">
        <v>504</v>
      </c>
      <c r="G2532" s="49">
        <v>0</v>
      </c>
      <c r="H2532" s="49">
        <f t="shared" si="39"/>
        <v>504</v>
      </c>
    </row>
    <row r="2533" spans="1:8" ht="20.100000000000001" customHeight="1" x14ac:dyDescent="0.25">
      <c r="A2533" s="49">
        <v>2970005994</v>
      </c>
      <c r="B2533" s="49" t="s">
        <v>699</v>
      </c>
      <c r="C2533" s="49" t="s">
        <v>1668</v>
      </c>
      <c r="D2533" s="49" t="s">
        <v>16852</v>
      </c>
      <c r="E2533" s="49" t="s">
        <v>1650</v>
      </c>
      <c r="F2533" s="104">
        <v>6</v>
      </c>
      <c r="G2533" s="104">
        <v>6</v>
      </c>
      <c r="H2533" s="49">
        <f t="shared" si="39"/>
        <v>12</v>
      </c>
    </row>
    <row r="2534" spans="1:8" ht="20.100000000000001" customHeight="1" x14ac:dyDescent="0.25">
      <c r="A2534" s="49">
        <v>2970005996</v>
      </c>
      <c r="B2534" s="49" t="s">
        <v>11860</v>
      </c>
      <c r="C2534" s="49" t="s">
        <v>1668</v>
      </c>
      <c r="D2534" s="49" t="s">
        <v>16852</v>
      </c>
      <c r="E2534" s="49" t="s">
        <v>1650</v>
      </c>
      <c r="F2534" s="49">
        <v>24</v>
      </c>
      <c r="G2534" s="49">
        <v>0</v>
      </c>
      <c r="H2534" s="49">
        <f t="shared" si="39"/>
        <v>24</v>
      </c>
    </row>
    <row r="2535" spans="1:8" ht="20.100000000000001" customHeight="1" x14ac:dyDescent="0.25">
      <c r="A2535" s="49">
        <v>2970005997</v>
      </c>
      <c r="B2535" s="49" t="s">
        <v>11861</v>
      </c>
      <c r="C2535" s="49" t="s">
        <v>1668</v>
      </c>
      <c r="D2535" s="49" t="s">
        <v>16852</v>
      </c>
      <c r="E2535" s="49" t="s">
        <v>1650</v>
      </c>
      <c r="F2535" s="49">
        <v>36</v>
      </c>
      <c r="G2535" s="49">
        <v>0</v>
      </c>
      <c r="H2535" s="49">
        <f t="shared" si="39"/>
        <v>36</v>
      </c>
    </row>
    <row r="2536" spans="1:8" ht="20.100000000000001" customHeight="1" x14ac:dyDescent="0.25">
      <c r="A2536" s="49">
        <v>2970006003</v>
      </c>
      <c r="B2536" s="49" t="s">
        <v>700</v>
      </c>
      <c r="C2536" s="49" t="s">
        <v>1668</v>
      </c>
      <c r="D2536" s="49" t="s">
        <v>16852</v>
      </c>
      <c r="E2536" s="49" t="s">
        <v>1649</v>
      </c>
      <c r="F2536" s="49">
        <v>100</v>
      </c>
      <c r="G2536" s="49">
        <v>0</v>
      </c>
      <c r="H2536" s="49">
        <f t="shared" si="39"/>
        <v>100</v>
      </c>
    </row>
    <row r="2537" spans="1:8" ht="20.100000000000001" customHeight="1" x14ac:dyDescent="0.25">
      <c r="A2537" s="49">
        <v>2970006014</v>
      </c>
      <c r="B2537" s="49" t="s">
        <v>701</v>
      </c>
      <c r="C2537" s="49" t="s">
        <v>1668</v>
      </c>
      <c r="D2537" s="49" t="s">
        <v>16852</v>
      </c>
      <c r="E2537" s="49" t="s">
        <v>1649</v>
      </c>
      <c r="F2537" s="49">
        <v>1</v>
      </c>
      <c r="G2537" s="49">
        <v>0</v>
      </c>
      <c r="H2537" s="49">
        <f t="shared" si="39"/>
        <v>1</v>
      </c>
    </row>
    <row r="2538" spans="1:8" ht="20.100000000000001" customHeight="1" x14ac:dyDescent="0.25">
      <c r="A2538" s="49">
        <v>2970006016</v>
      </c>
      <c r="B2538" s="49" t="s">
        <v>11862</v>
      </c>
      <c r="C2538" s="49" t="s">
        <v>1668</v>
      </c>
      <c r="D2538" s="49" t="s">
        <v>16852</v>
      </c>
      <c r="E2538" s="49" t="s">
        <v>1649</v>
      </c>
      <c r="F2538" s="49">
        <v>75</v>
      </c>
      <c r="G2538" s="49">
        <v>45</v>
      </c>
      <c r="H2538" s="49">
        <f t="shared" si="39"/>
        <v>120</v>
      </c>
    </row>
    <row r="2539" spans="1:8" ht="20.100000000000001" customHeight="1" x14ac:dyDescent="0.25">
      <c r="A2539" s="49">
        <v>2970006018</v>
      </c>
      <c r="B2539" s="49" t="s">
        <v>11863</v>
      </c>
      <c r="C2539" s="49" t="s">
        <v>1668</v>
      </c>
      <c r="D2539" s="49" t="s">
        <v>16852</v>
      </c>
      <c r="E2539" s="49" t="s">
        <v>1649</v>
      </c>
      <c r="F2539" s="49">
        <v>414</v>
      </c>
      <c r="G2539" s="49">
        <v>0</v>
      </c>
      <c r="H2539" s="49">
        <f t="shared" si="39"/>
        <v>414</v>
      </c>
    </row>
    <row r="2540" spans="1:8" ht="20.100000000000001" customHeight="1" x14ac:dyDescent="0.25">
      <c r="A2540" s="49">
        <v>2970006023</v>
      </c>
      <c r="B2540" s="49" t="s">
        <v>702</v>
      </c>
      <c r="C2540" s="49" t="s">
        <v>1668</v>
      </c>
      <c r="D2540" s="49" t="s">
        <v>16852</v>
      </c>
      <c r="E2540" s="49" t="s">
        <v>1650</v>
      </c>
      <c r="F2540" s="49">
        <v>240</v>
      </c>
      <c r="G2540" s="49">
        <v>0</v>
      </c>
      <c r="H2540" s="49">
        <f t="shared" si="39"/>
        <v>240</v>
      </c>
    </row>
    <row r="2541" spans="1:8" ht="20.100000000000001" customHeight="1" x14ac:dyDescent="0.25">
      <c r="A2541" s="49">
        <v>2970006024</v>
      </c>
      <c r="B2541" s="49" t="s">
        <v>703</v>
      </c>
      <c r="C2541" s="49" t="s">
        <v>1668</v>
      </c>
      <c r="D2541" s="49" t="s">
        <v>16852</v>
      </c>
      <c r="E2541" s="49" t="s">
        <v>1650</v>
      </c>
      <c r="F2541" s="49">
        <v>84</v>
      </c>
      <c r="G2541" s="49">
        <v>0</v>
      </c>
      <c r="H2541" s="49">
        <f t="shared" si="39"/>
        <v>84</v>
      </c>
    </row>
    <row r="2542" spans="1:8" ht="20.100000000000001" customHeight="1" x14ac:dyDescent="0.25">
      <c r="A2542" s="49">
        <v>2970006034</v>
      </c>
      <c r="B2542" s="49" t="s">
        <v>11864</v>
      </c>
      <c r="C2542" s="49" t="s">
        <v>1668</v>
      </c>
      <c r="D2542" s="49" t="s">
        <v>16852</v>
      </c>
      <c r="E2542" s="49" t="s">
        <v>1649</v>
      </c>
      <c r="F2542" s="104">
        <v>6</v>
      </c>
      <c r="G2542" s="104">
        <v>6</v>
      </c>
      <c r="H2542" s="49">
        <f t="shared" si="39"/>
        <v>12</v>
      </c>
    </row>
    <row r="2543" spans="1:8" ht="20.100000000000001" customHeight="1" x14ac:dyDescent="0.25">
      <c r="A2543" s="49">
        <v>2970006036</v>
      </c>
      <c r="B2543" s="49" t="s">
        <v>11865</v>
      </c>
      <c r="C2543" s="49" t="s">
        <v>1668</v>
      </c>
      <c r="D2543" s="49" t="s">
        <v>16852</v>
      </c>
      <c r="E2543" s="49" t="s">
        <v>1649</v>
      </c>
      <c r="F2543" s="49">
        <v>950</v>
      </c>
      <c r="G2543" s="49">
        <v>350</v>
      </c>
      <c r="H2543" s="49">
        <f t="shared" si="39"/>
        <v>1300</v>
      </c>
    </row>
    <row r="2544" spans="1:8" ht="20.100000000000001" customHeight="1" x14ac:dyDescent="0.25">
      <c r="A2544" s="49">
        <v>2970006044</v>
      </c>
      <c r="B2544" s="49" t="s">
        <v>704</v>
      </c>
      <c r="C2544" s="49" t="s">
        <v>1668</v>
      </c>
      <c r="D2544" s="49" t="s">
        <v>16852</v>
      </c>
      <c r="E2544" s="49" t="s">
        <v>1649</v>
      </c>
      <c r="F2544" s="49">
        <v>1975</v>
      </c>
      <c r="G2544" s="49">
        <v>170</v>
      </c>
      <c r="H2544" s="49">
        <f t="shared" si="39"/>
        <v>2145</v>
      </c>
    </row>
    <row r="2545" spans="1:8" ht="20.100000000000001" customHeight="1" x14ac:dyDescent="0.25">
      <c r="A2545" s="49">
        <v>2970006055</v>
      </c>
      <c r="B2545" s="49" t="s">
        <v>11866</v>
      </c>
      <c r="C2545" s="49" t="s">
        <v>1668</v>
      </c>
      <c r="D2545" s="49" t="s">
        <v>16852</v>
      </c>
      <c r="E2545" s="49" t="s">
        <v>1649</v>
      </c>
      <c r="F2545" s="49">
        <v>3</v>
      </c>
      <c r="G2545" s="49">
        <v>0</v>
      </c>
      <c r="H2545" s="49">
        <f t="shared" si="39"/>
        <v>3</v>
      </c>
    </row>
    <row r="2546" spans="1:8" ht="20.100000000000001" customHeight="1" x14ac:dyDescent="0.25">
      <c r="A2546" s="49">
        <v>2970006056</v>
      </c>
      <c r="B2546" s="49" t="s">
        <v>705</v>
      </c>
      <c r="C2546" s="49" t="s">
        <v>1668</v>
      </c>
      <c r="D2546" s="49" t="s">
        <v>16852</v>
      </c>
      <c r="E2546" s="49" t="s">
        <v>1649</v>
      </c>
      <c r="F2546" s="49">
        <v>7</v>
      </c>
      <c r="G2546" s="49">
        <v>0</v>
      </c>
      <c r="H2546" s="49">
        <f t="shared" si="39"/>
        <v>7</v>
      </c>
    </row>
    <row r="2547" spans="1:8" ht="20.100000000000001" customHeight="1" x14ac:dyDescent="0.25">
      <c r="A2547" s="49">
        <v>2970006063</v>
      </c>
      <c r="B2547" s="49" t="s">
        <v>11867</v>
      </c>
      <c r="C2547" s="49" t="s">
        <v>1668</v>
      </c>
      <c r="D2547" s="49" t="s">
        <v>16852</v>
      </c>
      <c r="E2547" s="49" t="s">
        <v>1649</v>
      </c>
      <c r="F2547" s="104">
        <v>6</v>
      </c>
      <c r="G2547" s="104">
        <v>6</v>
      </c>
      <c r="H2547" s="49">
        <f t="shared" si="39"/>
        <v>12</v>
      </c>
    </row>
    <row r="2548" spans="1:8" ht="20.100000000000001" customHeight="1" x14ac:dyDescent="0.25">
      <c r="A2548" s="49">
        <v>2970006078</v>
      </c>
      <c r="B2548" s="49" t="s">
        <v>11868</v>
      </c>
      <c r="C2548" s="49" t="s">
        <v>1668</v>
      </c>
      <c r="D2548" s="49" t="s">
        <v>16852</v>
      </c>
      <c r="E2548" s="49" t="s">
        <v>1649</v>
      </c>
      <c r="F2548" s="49">
        <v>150</v>
      </c>
      <c r="G2548" s="49">
        <v>499</v>
      </c>
      <c r="H2548" s="49">
        <f t="shared" si="39"/>
        <v>649</v>
      </c>
    </row>
    <row r="2549" spans="1:8" ht="20.100000000000001" customHeight="1" x14ac:dyDescent="0.25">
      <c r="A2549" s="49">
        <v>2970006081</v>
      </c>
      <c r="B2549" s="49" t="s">
        <v>11869</v>
      </c>
      <c r="C2549" s="49" t="s">
        <v>1668</v>
      </c>
      <c r="D2549" s="49" t="s">
        <v>16852</v>
      </c>
      <c r="E2549" s="49" t="s">
        <v>1649</v>
      </c>
      <c r="F2549" s="49">
        <v>788400</v>
      </c>
      <c r="G2549" s="49">
        <v>781200</v>
      </c>
      <c r="H2549" s="49">
        <f t="shared" si="39"/>
        <v>1569600</v>
      </c>
    </row>
    <row r="2550" spans="1:8" ht="20.100000000000001" customHeight="1" x14ac:dyDescent="0.25">
      <c r="A2550" s="49">
        <v>2970006082</v>
      </c>
      <c r="B2550" s="49" t="s">
        <v>11870</v>
      </c>
      <c r="C2550" s="49" t="s">
        <v>1668</v>
      </c>
      <c r="D2550" s="49" t="s">
        <v>16852</v>
      </c>
      <c r="E2550" s="49" t="s">
        <v>1649</v>
      </c>
      <c r="F2550" s="49">
        <v>750</v>
      </c>
      <c r="G2550" s="49">
        <v>550</v>
      </c>
      <c r="H2550" s="49">
        <f t="shared" si="39"/>
        <v>1300</v>
      </c>
    </row>
    <row r="2551" spans="1:8" ht="20.100000000000001" customHeight="1" x14ac:dyDescent="0.25">
      <c r="A2551" s="49">
        <v>2970006087</v>
      </c>
      <c r="B2551" s="49" t="s">
        <v>11871</v>
      </c>
      <c r="C2551" s="49" t="s">
        <v>1668</v>
      </c>
      <c r="D2551" s="49" t="s">
        <v>16852</v>
      </c>
      <c r="E2551" s="49" t="s">
        <v>1649</v>
      </c>
      <c r="F2551" s="104">
        <v>6</v>
      </c>
      <c r="G2551" s="104">
        <v>6</v>
      </c>
      <c r="H2551" s="49">
        <f t="shared" si="39"/>
        <v>12</v>
      </c>
    </row>
    <row r="2552" spans="1:8" ht="20.100000000000001" customHeight="1" x14ac:dyDescent="0.25">
      <c r="A2552" s="49">
        <v>2970006089</v>
      </c>
      <c r="B2552" s="49" t="s">
        <v>11872</v>
      </c>
      <c r="C2552" s="49" t="s">
        <v>1668</v>
      </c>
      <c r="D2552" s="49" t="s">
        <v>16852</v>
      </c>
      <c r="E2552" s="49" t="s">
        <v>1649</v>
      </c>
      <c r="F2552" s="49">
        <v>0</v>
      </c>
      <c r="G2552" s="49">
        <v>4</v>
      </c>
      <c r="H2552" s="49">
        <f t="shared" si="39"/>
        <v>4</v>
      </c>
    </row>
    <row r="2553" spans="1:8" ht="20.100000000000001" customHeight="1" x14ac:dyDescent="0.25">
      <c r="A2553" s="49">
        <v>2970006093</v>
      </c>
      <c r="B2553" s="49" t="s">
        <v>11873</v>
      </c>
      <c r="C2553" s="49" t="s">
        <v>1668</v>
      </c>
      <c r="D2553" s="49" t="s">
        <v>16852</v>
      </c>
      <c r="E2553" s="49" t="s">
        <v>1649</v>
      </c>
      <c r="F2553" s="49">
        <v>150</v>
      </c>
      <c r="G2553" s="49">
        <v>0</v>
      </c>
      <c r="H2553" s="49">
        <f t="shared" si="39"/>
        <v>150</v>
      </c>
    </row>
    <row r="2554" spans="1:8" ht="20.100000000000001" customHeight="1" x14ac:dyDescent="0.25">
      <c r="A2554" s="49">
        <v>2970006094</v>
      </c>
      <c r="B2554" s="49" t="s">
        <v>11874</v>
      </c>
      <c r="C2554" s="49" t="s">
        <v>1668</v>
      </c>
      <c r="D2554" s="49" t="s">
        <v>16852</v>
      </c>
      <c r="E2554" s="49" t="s">
        <v>1649</v>
      </c>
      <c r="F2554" s="49">
        <v>200</v>
      </c>
      <c r="G2554" s="49">
        <v>10</v>
      </c>
      <c r="H2554" s="49">
        <f t="shared" si="39"/>
        <v>210</v>
      </c>
    </row>
    <row r="2555" spans="1:8" ht="20.100000000000001" customHeight="1" x14ac:dyDescent="0.25">
      <c r="A2555" s="49">
        <v>2970006095</v>
      </c>
      <c r="B2555" s="49" t="s">
        <v>706</v>
      </c>
      <c r="C2555" s="49" t="s">
        <v>1668</v>
      </c>
      <c r="D2555" s="49" t="s">
        <v>16852</v>
      </c>
      <c r="E2555" s="49" t="s">
        <v>1649</v>
      </c>
      <c r="F2555" s="49">
        <v>110</v>
      </c>
      <c r="G2555" s="49">
        <v>0</v>
      </c>
      <c r="H2555" s="49">
        <f t="shared" si="39"/>
        <v>110</v>
      </c>
    </row>
    <row r="2556" spans="1:8" ht="20.100000000000001" customHeight="1" x14ac:dyDescent="0.25">
      <c r="A2556" s="49">
        <v>2970006115</v>
      </c>
      <c r="B2556" s="49" t="s">
        <v>11875</v>
      </c>
      <c r="C2556" s="49" t="s">
        <v>1668</v>
      </c>
      <c r="D2556" s="49" t="s">
        <v>16852</v>
      </c>
      <c r="E2556" s="49" t="s">
        <v>1649</v>
      </c>
      <c r="F2556" s="49">
        <v>13</v>
      </c>
      <c r="G2556" s="49">
        <v>17</v>
      </c>
      <c r="H2556" s="49">
        <f t="shared" si="39"/>
        <v>30</v>
      </c>
    </row>
    <row r="2557" spans="1:8" ht="20.100000000000001" customHeight="1" x14ac:dyDescent="0.25">
      <c r="A2557" s="49">
        <v>2970006116</v>
      </c>
      <c r="B2557" s="49" t="s">
        <v>11876</v>
      </c>
      <c r="C2557" s="49" t="s">
        <v>1668</v>
      </c>
      <c r="D2557" s="49" t="s">
        <v>16852</v>
      </c>
      <c r="E2557" s="49" t="s">
        <v>1649</v>
      </c>
      <c r="F2557" s="49">
        <v>0</v>
      </c>
      <c r="G2557" s="49">
        <v>6</v>
      </c>
      <c r="H2557" s="49">
        <f t="shared" si="39"/>
        <v>6</v>
      </c>
    </row>
    <row r="2558" spans="1:8" ht="20.100000000000001" customHeight="1" x14ac:dyDescent="0.25">
      <c r="A2558" s="49">
        <v>2970006126</v>
      </c>
      <c r="B2558" s="49" t="s">
        <v>707</v>
      </c>
      <c r="C2558" s="49" t="s">
        <v>1668</v>
      </c>
      <c r="D2558" s="49" t="s">
        <v>16852</v>
      </c>
      <c r="E2558" s="49" t="s">
        <v>1649</v>
      </c>
      <c r="F2558" s="49">
        <v>1025</v>
      </c>
      <c r="G2558" s="49">
        <v>410</v>
      </c>
      <c r="H2558" s="49">
        <f t="shared" si="39"/>
        <v>1435</v>
      </c>
    </row>
    <row r="2559" spans="1:8" ht="20.100000000000001" customHeight="1" x14ac:dyDescent="0.25">
      <c r="A2559" s="49">
        <v>2970006127</v>
      </c>
      <c r="B2559" s="49" t="s">
        <v>11877</v>
      </c>
      <c r="C2559" s="49" t="s">
        <v>1668</v>
      </c>
      <c r="D2559" s="49" t="s">
        <v>16852</v>
      </c>
      <c r="E2559" s="49" t="s">
        <v>1649</v>
      </c>
      <c r="F2559" s="49">
        <v>15</v>
      </c>
      <c r="G2559" s="49">
        <v>0</v>
      </c>
      <c r="H2559" s="49">
        <f t="shared" si="39"/>
        <v>15</v>
      </c>
    </row>
    <row r="2560" spans="1:8" ht="20.100000000000001" customHeight="1" x14ac:dyDescent="0.25">
      <c r="A2560" s="49">
        <v>2970006139</v>
      </c>
      <c r="B2560" s="49" t="s">
        <v>11878</v>
      </c>
      <c r="C2560" s="49" t="s">
        <v>1668</v>
      </c>
      <c r="D2560" s="49" t="s">
        <v>16852</v>
      </c>
      <c r="E2560" s="49" t="s">
        <v>1649</v>
      </c>
      <c r="F2560" s="49">
        <v>246</v>
      </c>
      <c r="G2560" s="49">
        <v>316</v>
      </c>
      <c r="H2560" s="49">
        <f t="shared" si="39"/>
        <v>562</v>
      </c>
    </row>
    <row r="2561" spans="1:8" ht="20.100000000000001" customHeight="1" x14ac:dyDescent="0.25">
      <c r="A2561" s="49">
        <v>2970006140</v>
      </c>
      <c r="B2561" s="49" t="s">
        <v>11879</v>
      </c>
      <c r="C2561" s="49" t="s">
        <v>1668</v>
      </c>
      <c r="D2561" s="49" t="s">
        <v>16852</v>
      </c>
      <c r="E2561" s="49" t="s">
        <v>1649</v>
      </c>
      <c r="F2561" s="49">
        <v>55</v>
      </c>
      <c r="G2561" s="49">
        <v>115</v>
      </c>
      <c r="H2561" s="49">
        <f t="shared" si="39"/>
        <v>170</v>
      </c>
    </row>
    <row r="2562" spans="1:8" ht="20.100000000000001" customHeight="1" x14ac:dyDescent="0.25">
      <c r="A2562" s="49">
        <v>2970006142</v>
      </c>
      <c r="B2562" s="49" t="s">
        <v>11880</v>
      </c>
      <c r="C2562" s="49" t="s">
        <v>1668</v>
      </c>
      <c r="D2562" s="49" t="s">
        <v>16852</v>
      </c>
      <c r="E2562" s="49" t="s">
        <v>1649</v>
      </c>
      <c r="F2562" s="49">
        <v>1300</v>
      </c>
      <c r="G2562" s="49">
        <v>12600</v>
      </c>
      <c r="H2562" s="49">
        <f t="shared" ref="H2562:H2625" si="40">F2562+G2562</f>
        <v>13900</v>
      </c>
    </row>
    <row r="2563" spans="1:8" ht="20.100000000000001" customHeight="1" x14ac:dyDescent="0.25">
      <c r="A2563" s="49">
        <v>2970006155</v>
      </c>
      <c r="B2563" s="49" t="s">
        <v>11881</v>
      </c>
      <c r="C2563" s="49" t="s">
        <v>1668</v>
      </c>
      <c r="D2563" s="49" t="s">
        <v>16851</v>
      </c>
      <c r="E2563" s="49" t="s">
        <v>16849</v>
      </c>
      <c r="F2563" s="49">
        <v>18</v>
      </c>
      <c r="G2563" s="49">
        <v>0</v>
      </c>
      <c r="H2563" s="49">
        <f t="shared" si="40"/>
        <v>18</v>
      </c>
    </row>
    <row r="2564" spans="1:8" ht="20.100000000000001" customHeight="1" x14ac:dyDescent="0.25">
      <c r="A2564" s="49">
        <v>2970006163</v>
      </c>
      <c r="B2564" s="49" t="s">
        <v>11882</v>
      </c>
      <c r="C2564" s="49" t="s">
        <v>1668</v>
      </c>
      <c r="D2564" s="49" t="s">
        <v>16852</v>
      </c>
      <c r="E2564" s="49" t="s">
        <v>1649</v>
      </c>
      <c r="F2564" s="49">
        <v>85</v>
      </c>
      <c r="G2564" s="49">
        <v>63</v>
      </c>
      <c r="H2564" s="49">
        <f t="shared" si="40"/>
        <v>148</v>
      </c>
    </row>
    <row r="2565" spans="1:8" ht="20.100000000000001" customHeight="1" x14ac:dyDescent="0.25">
      <c r="A2565" s="49">
        <v>2970006176</v>
      </c>
      <c r="B2565" s="49" t="s">
        <v>11883</v>
      </c>
      <c r="C2565" s="49" t="s">
        <v>1668</v>
      </c>
      <c r="D2565" s="49" t="s">
        <v>16852</v>
      </c>
      <c r="E2565" s="49" t="s">
        <v>1649</v>
      </c>
      <c r="F2565" s="49">
        <v>0</v>
      </c>
      <c r="G2565" s="49">
        <v>5</v>
      </c>
      <c r="H2565" s="49">
        <f t="shared" si="40"/>
        <v>5</v>
      </c>
    </row>
    <row r="2566" spans="1:8" ht="20.100000000000001" customHeight="1" x14ac:dyDescent="0.25">
      <c r="A2566" s="49">
        <v>2970006177</v>
      </c>
      <c r="B2566" s="49" t="s">
        <v>708</v>
      </c>
      <c r="C2566" s="49" t="s">
        <v>1668</v>
      </c>
      <c r="D2566" s="49" t="s">
        <v>16852</v>
      </c>
      <c r="E2566" s="49" t="s">
        <v>1649</v>
      </c>
      <c r="F2566" s="49">
        <v>15</v>
      </c>
      <c r="G2566" s="49">
        <v>10</v>
      </c>
      <c r="H2566" s="49">
        <f t="shared" si="40"/>
        <v>25</v>
      </c>
    </row>
    <row r="2567" spans="1:8" ht="20.100000000000001" customHeight="1" x14ac:dyDescent="0.25">
      <c r="A2567" s="49">
        <v>2970006178</v>
      </c>
      <c r="B2567" s="49" t="s">
        <v>709</v>
      </c>
      <c r="C2567" s="49" t="s">
        <v>1668</v>
      </c>
      <c r="D2567" s="49" t="s">
        <v>16852</v>
      </c>
      <c r="E2567" s="49" t="s">
        <v>1649</v>
      </c>
      <c r="F2567" s="49">
        <v>15</v>
      </c>
      <c r="G2567" s="49">
        <v>10</v>
      </c>
      <c r="H2567" s="49">
        <f t="shared" si="40"/>
        <v>25</v>
      </c>
    </row>
    <row r="2568" spans="1:8" ht="20.100000000000001" customHeight="1" x14ac:dyDescent="0.25">
      <c r="A2568" s="49">
        <v>2970006179</v>
      </c>
      <c r="B2568" s="49" t="s">
        <v>710</v>
      </c>
      <c r="C2568" s="49" t="s">
        <v>1668</v>
      </c>
      <c r="D2568" s="49" t="s">
        <v>16852</v>
      </c>
      <c r="E2568" s="49" t="s">
        <v>1649</v>
      </c>
      <c r="F2568" s="49">
        <v>25</v>
      </c>
      <c r="G2568" s="49">
        <v>15</v>
      </c>
      <c r="H2568" s="49">
        <f t="shared" si="40"/>
        <v>40</v>
      </c>
    </row>
    <row r="2569" spans="1:8" ht="20.100000000000001" customHeight="1" x14ac:dyDescent="0.25">
      <c r="A2569" s="49">
        <v>2970006180</v>
      </c>
      <c r="B2569" s="49" t="s">
        <v>711</v>
      </c>
      <c r="C2569" s="49" t="s">
        <v>1668</v>
      </c>
      <c r="D2569" s="49" t="s">
        <v>16852</v>
      </c>
      <c r="E2569" s="49" t="s">
        <v>1649</v>
      </c>
      <c r="F2569" s="49">
        <v>55</v>
      </c>
      <c r="G2569" s="49">
        <v>10</v>
      </c>
      <c r="H2569" s="49">
        <f t="shared" si="40"/>
        <v>65</v>
      </c>
    </row>
    <row r="2570" spans="1:8" ht="20.100000000000001" customHeight="1" x14ac:dyDescent="0.25">
      <c r="A2570" s="49">
        <v>2970006181</v>
      </c>
      <c r="B2570" s="49" t="s">
        <v>712</v>
      </c>
      <c r="C2570" s="49" t="s">
        <v>1668</v>
      </c>
      <c r="D2570" s="49" t="s">
        <v>16852</v>
      </c>
      <c r="E2570" s="49" t="s">
        <v>1649</v>
      </c>
      <c r="F2570" s="49">
        <v>10</v>
      </c>
      <c r="G2570" s="49">
        <v>0</v>
      </c>
      <c r="H2570" s="49">
        <f t="shared" si="40"/>
        <v>10</v>
      </c>
    </row>
    <row r="2571" spans="1:8" ht="20.100000000000001" customHeight="1" x14ac:dyDescent="0.25">
      <c r="A2571" s="49">
        <v>2970006182</v>
      </c>
      <c r="B2571" s="49" t="s">
        <v>713</v>
      </c>
      <c r="C2571" s="49" t="s">
        <v>1668</v>
      </c>
      <c r="D2571" s="49" t="s">
        <v>16852</v>
      </c>
      <c r="E2571" s="49" t="s">
        <v>1649</v>
      </c>
      <c r="F2571" s="49">
        <v>15</v>
      </c>
      <c r="G2571" s="49">
        <v>10</v>
      </c>
      <c r="H2571" s="49">
        <f t="shared" si="40"/>
        <v>25</v>
      </c>
    </row>
    <row r="2572" spans="1:8" ht="20.100000000000001" customHeight="1" x14ac:dyDescent="0.25">
      <c r="A2572" s="49">
        <v>2970006183</v>
      </c>
      <c r="B2572" s="49" t="s">
        <v>714</v>
      </c>
      <c r="C2572" s="49" t="s">
        <v>1668</v>
      </c>
      <c r="D2572" s="49" t="s">
        <v>16852</v>
      </c>
      <c r="E2572" s="49" t="s">
        <v>1649</v>
      </c>
      <c r="F2572" s="49">
        <v>20</v>
      </c>
      <c r="G2572" s="49">
        <v>10</v>
      </c>
      <c r="H2572" s="49">
        <f t="shared" si="40"/>
        <v>30</v>
      </c>
    </row>
    <row r="2573" spans="1:8" ht="20.100000000000001" customHeight="1" x14ac:dyDescent="0.25">
      <c r="A2573" s="49">
        <v>2970006185</v>
      </c>
      <c r="B2573" s="49" t="s">
        <v>11884</v>
      </c>
      <c r="C2573" s="49" t="s">
        <v>1668</v>
      </c>
      <c r="D2573" s="49" t="s">
        <v>16852</v>
      </c>
      <c r="E2573" s="49" t="s">
        <v>1649</v>
      </c>
      <c r="F2573" s="49">
        <v>75</v>
      </c>
      <c r="G2573" s="49">
        <v>15</v>
      </c>
      <c r="H2573" s="49">
        <f t="shared" si="40"/>
        <v>90</v>
      </c>
    </row>
    <row r="2574" spans="1:8" ht="20.100000000000001" customHeight="1" x14ac:dyDescent="0.25">
      <c r="A2574" s="49">
        <v>2970006186</v>
      </c>
      <c r="B2574" s="49" t="s">
        <v>715</v>
      </c>
      <c r="C2574" s="49" t="s">
        <v>1668</v>
      </c>
      <c r="D2574" s="49" t="s">
        <v>16852</v>
      </c>
      <c r="E2574" s="49" t="s">
        <v>1649</v>
      </c>
      <c r="F2574" s="49">
        <v>15</v>
      </c>
      <c r="G2574" s="49">
        <v>0</v>
      </c>
      <c r="H2574" s="49">
        <f t="shared" si="40"/>
        <v>15</v>
      </c>
    </row>
    <row r="2575" spans="1:8" ht="20.100000000000001" customHeight="1" x14ac:dyDescent="0.25">
      <c r="A2575" s="49">
        <v>2970006187</v>
      </c>
      <c r="B2575" s="49" t="s">
        <v>11885</v>
      </c>
      <c r="C2575" s="49" t="s">
        <v>1668</v>
      </c>
      <c r="D2575" s="49" t="s">
        <v>16852</v>
      </c>
      <c r="E2575" s="49" t="s">
        <v>1649</v>
      </c>
      <c r="F2575" s="49">
        <v>65</v>
      </c>
      <c r="G2575" s="49">
        <v>0</v>
      </c>
      <c r="H2575" s="49">
        <f t="shared" si="40"/>
        <v>65</v>
      </c>
    </row>
    <row r="2576" spans="1:8" ht="20.100000000000001" customHeight="1" x14ac:dyDescent="0.25">
      <c r="A2576" s="49">
        <v>2970006188</v>
      </c>
      <c r="B2576" s="49" t="s">
        <v>11886</v>
      </c>
      <c r="C2576" s="49" t="s">
        <v>1668</v>
      </c>
      <c r="D2576" s="49" t="s">
        <v>16852</v>
      </c>
      <c r="E2576" s="49" t="s">
        <v>1649</v>
      </c>
      <c r="F2576" s="49">
        <v>30</v>
      </c>
      <c r="G2576" s="49">
        <v>0</v>
      </c>
      <c r="H2576" s="49">
        <f t="shared" si="40"/>
        <v>30</v>
      </c>
    </row>
    <row r="2577" spans="1:8" ht="20.100000000000001" customHeight="1" x14ac:dyDescent="0.25">
      <c r="A2577" s="49">
        <v>2970006189</v>
      </c>
      <c r="B2577" s="49" t="s">
        <v>11887</v>
      </c>
      <c r="C2577" s="49" t="s">
        <v>1668</v>
      </c>
      <c r="D2577" s="49" t="s">
        <v>16852</v>
      </c>
      <c r="E2577" s="49" t="s">
        <v>1649</v>
      </c>
      <c r="F2577" s="49">
        <v>15</v>
      </c>
      <c r="G2577" s="49">
        <v>0</v>
      </c>
      <c r="H2577" s="49">
        <f t="shared" si="40"/>
        <v>15</v>
      </c>
    </row>
    <row r="2578" spans="1:8" ht="20.100000000000001" customHeight="1" x14ac:dyDescent="0.25">
      <c r="A2578" s="49">
        <v>2970006190</v>
      </c>
      <c r="B2578" s="49" t="s">
        <v>11888</v>
      </c>
      <c r="C2578" s="49" t="s">
        <v>1668</v>
      </c>
      <c r="D2578" s="49" t="s">
        <v>16852</v>
      </c>
      <c r="E2578" s="49" t="s">
        <v>1649</v>
      </c>
      <c r="F2578" s="49">
        <v>3</v>
      </c>
      <c r="G2578" s="49">
        <v>0</v>
      </c>
      <c r="H2578" s="49">
        <f t="shared" si="40"/>
        <v>3</v>
      </c>
    </row>
    <row r="2579" spans="1:8" ht="20.100000000000001" customHeight="1" x14ac:dyDescent="0.25">
      <c r="A2579" s="49">
        <v>2970006199</v>
      </c>
      <c r="B2579" s="49" t="s">
        <v>11889</v>
      </c>
      <c r="C2579" s="49" t="s">
        <v>1668</v>
      </c>
      <c r="D2579" s="49" t="s">
        <v>16852</v>
      </c>
      <c r="E2579" s="49" t="s">
        <v>1649</v>
      </c>
      <c r="F2579" s="49">
        <v>0</v>
      </c>
      <c r="G2579" s="49">
        <v>1</v>
      </c>
      <c r="H2579" s="49">
        <f t="shared" si="40"/>
        <v>1</v>
      </c>
    </row>
    <row r="2580" spans="1:8" ht="20.100000000000001" customHeight="1" x14ac:dyDescent="0.25">
      <c r="A2580" s="49">
        <v>2970006208</v>
      </c>
      <c r="B2580" s="49" t="s">
        <v>11890</v>
      </c>
      <c r="C2580" s="49" t="s">
        <v>1668</v>
      </c>
      <c r="D2580" s="49" t="s">
        <v>16852</v>
      </c>
      <c r="E2580" s="49" t="s">
        <v>1649</v>
      </c>
      <c r="F2580" s="49">
        <v>33</v>
      </c>
      <c r="G2580" s="49">
        <v>8</v>
      </c>
      <c r="H2580" s="49">
        <f t="shared" si="40"/>
        <v>41</v>
      </c>
    </row>
    <row r="2581" spans="1:8" ht="20.100000000000001" customHeight="1" x14ac:dyDescent="0.25">
      <c r="A2581" s="49">
        <v>2970006209</v>
      </c>
      <c r="B2581" s="49" t="s">
        <v>11891</v>
      </c>
      <c r="C2581" s="49" t="s">
        <v>1668</v>
      </c>
      <c r="D2581" s="49" t="s">
        <v>16852</v>
      </c>
      <c r="E2581" s="49" t="s">
        <v>1649</v>
      </c>
      <c r="F2581" s="49">
        <v>14</v>
      </c>
      <c r="G2581" s="49">
        <v>0</v>
      </c>
      <c r="H2581" s="49">
        <f t="shared" si="40"/>
        <v>14</v>
      </c>
    </row>
    <row r="2582" spans="1:8" ht="20.100000000000001" customHeight="1" x14ac:dyDescent="0.25">
      <c r="A2582" s="49">
        <v>2970006210</v>
      </c>
      <c r="B2582" s="49" t="s">
        <v>11892</v>
      </c>
      <c r="C2582" s="49" t="s">
        <v>1668</v>
      </c>
      <c r="D2582" s="49" t="s">
        <v>16852</v>
      </c>
      <c r="E2582" s="49" t="s">
        <v>1649</v>
      </c>
      <c r="F2582" s="49">
        <v>1</v>
      </c>
      <c r="G2582" s="49">
        <v>0</v>
      </c>
      <c r="H2582" s="49">
        <f t="shared" si="40"/>
        <v>1</v>
      </c>
    </row>
    <row r="2583" spans="1:8" ht="20.100000000000001" customHeight="1" x14ac:dyDescent="0.25">
      <c r="A2583" s="49">
        <v>2970006211</v>
      </c>
      <c r="B2583" s="49" t="s">
        <v>11893</v>
      </c>
      <c r="C2583" s="49" t="s">
        <v>1668</v>
      </c>
      <c r="D2583" s="49" t="s">
        <v>16852</v>
      </c>
      <c r="E2583" s="49" t="s">
        <v>1649</v>
      </c>
      <c r="F2583" s="49">
        <v>2</v>
      </c>
      <c r="G2583" s="49">
        <v>0</v>
      </c>
      <c r="H2583" s="49">
        <f t="shared" si="40"/>
        <v>2</v>
      </c>
    </row>
    <row r="2584" spans="1:8" ht="20.100000000000001" customHeight="1" x14ac:dyDescent="0.25">
      <c r="A2584" s="49">
        <v>2970006213</v>
      </c>
      <c r="B2584" s="49" t="s">
        <v>11894</v>
      </c>
      <c r="C2584" s="49" t="s">
        <v>1668</v>
      </c>
      <c r="D2584" s="49" t="s">
        <v>16852</v>
      </c>
      <c r="E2584" s="49" t="s">
        <v>1649</v>
      </c>
      <c r="F2584" s="49">
        <v>5</v>
      </c>
      <c r="G2584" s="49">
        <v>4</v>
      </c>
      <c r="H2584" s="49">
        <f t="shared" si="40"/>
        <v>9</v>
      </c>
    </row>
    <row r="2585" spans="1:8" ht="20.100000000000001" customHeight="1" x14ac:dyDescent="0.25">
      <c r="A2585" s="49">
        <v>2970006214</v>
      </c>
      <c r="B2585" s="49" t="s">
        <v>716</v>
      </c>
      <c r="C2585" s="49" t="s">
        <v>1668</v>
      </c>
      <c r="D2585" s="49" t="s">
        <v>16852</v>
      </c>
      <c r="E2585" s="49" t="s">
        <v>1649</v>
      </c>
      <c r="F2585" s="49">
        <v>0</v>
      </c>
      <c r="G2585" s="49">
        <v>1</v>
      </c>
      <c r="H2585" s="49">
        <f t="shared" si="40"/>
        <v>1</v>
      </c>
    </row>
    <row r="2586" spans="1:8" ht="20.100000000000001" customHeight="1" x14ac:dyDescent="0.25">
      <c r="A2586" s="49">
        <v>2970006216</v>
      </c>
      <c r="B2586" s="49" t="s">
        <v>11895</v>
      </c>
      <c r="C2586" s="49" t="s">
        <v>1668</v>
      </c>
      <c r="D2586" s="49" t="s">
        <v>16852</v>
      </c>
      <c r="E2586" s="49" t="s">
        <v>1649</v>
      </c>
      <c r="F2586" s="49">
        <v>60</v>
      </c>
      <c r="G2586" s="49">
        <v>117</v>
      </c>
      <c r="H2586" s="49">
        <f t="shared" si="40"/>
        <v>177</v>
      </c>
    </row>
    <row r="2587" spans="1:8" ht="20.100000000000001" customHeight="1" x14ac:dyDescent="0.25">
      <c r="A2587" s="49">
        <v>2970006217</v>
      </c>
      <c r="B2587" s="49" t="s">
        <v>717</v>
      </c>
      <c r="C2587" s="49" t="s">
        <v>1668</v>
      </c>
      <c r="D2587" s="49" t="s">
        <v>16852</v>
      </c>
      <c r="E2587" s="49" t="s">
        <v>1649</v>
      </c>
      <c r="F2587" s="49">
        <v>5</v>
      </c>
      <c r="G2587" s="49">
        <v>16</v>
      </c>
      <c r="H2587" s="49">
        <f t="shared" si="40"/>
        <v>21</v>
      </c>
    </row>
    <row r="2588" spans="1:8" ht="20.100000000000001" customHeight="1" x14ac:dyDescent="0.25">
      <c r="A2588" s="49">
        <v>2970006219</v>
      </c>
      <c r="B2588" s="49" t="s">
        <v>11896</v>
      </c>
      <c r="C2588" s="49" t="s">
        <v>1668</v>
      </c>
      <c r="D2588" s="49" t="s">
        <v>16852</v>
      </c>
      <c r="E2588" s="49" t="s">
        <v>1649</v>
      </c>
      <c r="F2588" s="49">
        <v>115</v>
      </c>
      <c r="G2588" s="49">
        <v>0</v>
      </c>
      <c r="H2588" s="49">
        <f t="shared" si="40"/>
        <v>115</v>
      </c>
    </row>
    <row r="2589" spans="1:8" ht="20.100000000000001" customHeight="1" x14ac:dyDescent="0.25">
      <c r="A2589" s="49">
        <v>2970006220</v>
      </c>
      <c r="B2589" s="49" t="s">
        <v>11897</v>
      </c>
      <c r="C2589" s="49" t="s">
        <v>1668</v>
      </c>
      <c r="D2589" s="49" t="s">
        <v>16852</v>
      </c>
      <c r="E2589" s="49" t="s">
        <v>1649</v>
      </c>
      <c r="F2589" s="49">
        <v>37</v>
      </c>
      <c r="G2589" s="49">
        <v>22</v>
      </c>
      <c r="H2589" s="49">
        <f t="shared" si="40"/>
        <v>59</v>
      </c>
    </row>
    <row r="2590" spans="1:8" ht="20.100000000000001" customHeight="1" x14ac:dyDescent="0.25">
      <c r="A2590" s="49">
        <v>2970006233</v>
      </c>
      <c r="B2590" s="49" t="s">
        <v>718</v>
      </c>
      <c r="C2590" s="49" t="s">
        <v>1668</v>
      </c>
      <c r="D2590" s="49" t="s">
        <v>16852</v>
      </c>
      <c r="E2590" s="49" t="s">
        <v>1649</v>
      </c>
      <c r="F2590" s="49">
        <v>10</v>
      </c>
      <c r="G2590" s="49">
        <v>0</v>
      </c>
      <c r="H2590" s="49">
        <f t="shared" si="40"/>
        <v>10</v>
      </c>
    </row>
    <row r="2591" spans="1:8" ht="20.100000000000001" customHeight="1" x14ac:dyDescent="0.25">
      <c r="A2591" s="49">
        <v>2970006234</v>
      </c>
      <c r="B2591" s="49" t="s">
        <v>11898</v>
      </c>
      <c r="C2591" s="49" t="s">
        <v>1668</v>
      </c>
      <c r="D2591" s="49" t="s">
        <v>16852</v>
      </c>
      <c r="E2591" s="49" t="s">
        <v>1649</v>
      </c>
      <c r="F2591" s="49">
        <v>15</v>
      </c>
      <c r="G2591" s="49">
        <v>0</v>
      </c>
      <c r="H2591" s="49">
        <f t="shared" si="40"/>
        <v>15</v>
      </c>
    </row>
    <row r="2592" spans="1:8" ht="20.100000000000001" customHeight="1" x14ac:dyDescent="0.25">
      <c r="A2592" s="49">
        <v>2970006236</v>
      </c>
      <c r="B2592" s="49" t="s">
        <v>11899</v>
      </c>
      <c r="C2592" s="49" t="s">
        <v>1668</v>
      </c>
      <c r="D2592" s="49" t="s">
        <v>16852</v>
      </c>
      <c r="E2592" s="49" t="s">
        <v>1649</v>
      </c>
      <c r="F2592" s="49">
        <v>0</v>
      </c>
      <c r="G2592" s="49">
        <v>20</v>
      </c>
      <c r="H2592" s="49">
        <f t="shared" si="40"/>
        <v>20</v>
      </c>
    </row>
    <row r="2593" spans="1:8" ht="20.100000000000001" customHeight="1" x14ac:dyDescent="0.25">
      <c r="A2593" s="49">
        <v>2970006245</v>
      </c>
      <c r="B2593" s="49" t="s">
        <v>11900</v>
      </c>
      <c r="C2593" s="49" t="s">
        <v>1668</v>
      </c>
      <c r="D2593" s="49" t="s">
        <v>16852</v>
      </c>
      <c r="E2593" s="49" t="s">
        <v>1649</v>
      </c>
      <c r="F2593" s="49">
        <v>558</v>
      </c>
      <c r="G2593" s="49">
        <v>851.00399999999991</v>
      </c>
      <c r="H2593" s="49">
        <f t="shared" si="40"/>
        <v>1409.0039999999999</v>
      </c>
    </row>
    <row r="2594" spans="1:8" ht="20.100000000000001" customHeight="1" x14ac:dyDescent="0.25">
      <c r="A2594" s="49">
        <v>2970006248</v>
      </c>
      <c r="B2594" s="49" t="s">
        <v>11901</v>
      </c>
      <c r="C2594" s="49" t="s">
        <v>1668</v>
      </c>
      <c r="D2594" s="49" t="s">
        <v>16852</v>
      </c>
      <c r="E2594" s="49" t="s">
        <v>1649</v>
      </c>
      <c r="F2594" s="49">
        <v>1</v>
      </c>
      <c r="G2594" s="49">
        <v>0</v>
      </c>
      <c r="H2594" s="49">
        <f t="shared" si="40"/>
        <v>1</v>
      </c>
    </row>
    <row r="2595" spans="1:8" ht="20.100000000000001" customHeight="1" x14ac:dyDescent="0.25">
      <c r="A2595" s="49">
        <v>2970006250</v>
      </c>
      <c r="B2595" s="49" t="s">
        <v>719</v>
      </c>
      <c r="C2595" s="49" t="s">
        <v>1668</v>
      </c>
      <c r="D2595" s="49" t="s">
        <v>16852</v>
      </c>
      <c r="E2595" s="49" t="s">
        <v>1649</v>
      </c>
      <c r="F2595" s="49">
        <v>5</v>
      </c>
      <c r="G2595" s="49">
        <v>0</v>
      </c>
      <c r="H2595" s="49">
        <f t="shared" si="40"/>
        <v>5</v>
      </c>
    </row>
    <row r="2596" spans="1:8" ht="20.100000000000001" customHeight="1" x14ac:dyDescent="0.25">
      <c r="A2596" s="49">
        <v>2970006251</v>
      </c>
      <c r="B2596" s="49" t="s">
        <v>11902</v>
      </c>
      <c r="C2596" s="49" t="s">
        <v>1668</v>
      </c>
      <c r="D2596" s="49" t="s">
        <v>16852</v>
      </c>
      <c r="E2596" s="49" t="s">
        <v>1649</v>
      </c>
      <c r="F2596" s="49">
        <v>130</v>
      </c>
      <c r="G2596" s="49">
        <v>130</v>
      </c>
      <c r="H2596" s="49">
        <f t="shared" si="40"/>
        <v>260</v>
      </c>
    </row>
    <row r="2597" spans="1:8" ht="20.100000000000001" customHeight="1" x14ac:dyDescent="0.25">
      <c r="A2597" s="49">
        <v>2970006252</v>
      </c>
      <c r="B2597" s="49" t="s">
        <v>11903</v>
      </c>
      <c r="C2597" s="49" t="s">
        <v>1668</v>
      </c>
      <c r="D2597" s="49" t="s">
        <v>16852</v>
      </c>
      <c r="E2597" s="49" t="s">
        <v>1649</v>
      </c>
      <c r="F2597" s="104">
        <v>6</v>
      </c>
      <c r="G2597" s="104">
        <v>6</v>
      </c>
      <c r="H2597" s="49">
        <f t="shared" si="40"/>
        <v>12</v>
      </c>
    </row>
    <row r="2598" spans="1:8" ht="20.100000000000001" customHeight="1" x14ac:dyDescent="0.25">
      <c r="A2598" s="49">
        <v>2970006265</v>
      </c>
      <c r="B2598" s="49" t="s">
        <v>720</v>
      </c>
      <c r="C2598" s="49" t="s">
        <v>1668</v>
      </c>
      <c r="D2598" s="49" t="s">
        <v>16852</v>
      </c>
      <c r="E2598" s="49" t="s">
        <v>1649</v>
      </c>
      <c r="F2598" s="49">
        <v>210</v>
      </c>
      <c r="G2598" s="49">
        <v>89</v>
      </c>
      <c r="H2598" s="49">
        <f t="shared" si="40"/>
        <v>299</v>
      </c>
    </row>
    <row r="2599" spans="1:8" ht="20.100000000000001" customHeight="1" x14ac:dyDescent="0.25">
      <c r="A2599" s="49">
        <v>2970006266</v>
      </c>
      <c r="B2599" s="49" t="s">
        <v>721</v>
      </c>
      <c r="C2599" s="49" t="s">
        <v>1668</v>
      </c>
      <c r="D2599" s="49" t="s">
        <v>16852</v>
      </c>
      <c r="E2599" s="49" t="s">
        <v>1649</v>
      </c>
      <c r="F2599" s="49">
        <v>756</v>
      </c>
      <c r="G2599" s="49">
        <v>0</v>
      </c>
      <c r="H2599" s="49">
        <f t="shared" si="40"/>
        <v>756</v>
      </c>
    </row>
    <row r="2600" spans="1:8" ht="20.100000000000001" customHeight="1" x14ac:dyDescent="0.25">
      <c r="A2600" s="49">
        <v>2970006284</v>
      </c>
      <c r="B2600" s="49" t="s">
        <v>11904</v>
      </c>
      <c r="C2600" s="49" t="s">
        <v>1668</v>
      </c>
      <c r="D2600" s="49" t="s">
        <v>16852</v>
      </c>
      <c r="E2600" s="49" t="s">
        <v>1649</v>
      </c>
      <c r="F2600" s="49">
        <v>2</v>
      </c>
      <c r="G2600" s="49">
        <v>0</v>
      </c>
      <c r="H2600" s="49">
        <f t="shared" si="40"/>
        <v>2</v>
      </c>
    </row>
    <row r="2601" spans="1:8" ht="20.100000000000001" customHeight="1" x14ac:dyDescent="0.25">
      <c r="A2601" s="49">
        <v>2970006295</v>
      </c>
      <c r="B2601" s="49" t="s">
        <v>11905</v>
      </c>
      <c r="C2601" s="49" t="s">
        <v>1668</v>
      </c>
      <c r="D2601" s="49" t="s">
        <v>16852</v>
      </c>
      <c r="E2601" s="49" t="s">
        <v>1649</v>
      </c>
      <c r="F2601" s="104">
        <v>6</v>
      </c>
      <c r="G2601" s="104">
        <v>6</v>
      </c>
      <c r="H2601" s="49">
        <f t="shared" si="40"/>
        <v>12</v>
      </c>
    </row>
    <row r="2602" spans="1:8" ht="20.100000000000001" customHeight="1" x14ac:dyDescent="0.25">
      <c r="A2602" s="49">
        <v>2970006296</v>
      </c>
      <c r="B2602" s="49" t="s">
        <v>11906</v>
      </c>
      <c r="C2602" s="49" t="s">
        <v>1668</v>
      </c>
      <c r="D2602" s="49" t="s">
        <v>16852</v>
      </c>
      <c r="E2602" s="49" t="s">
        <v>1649</v>
      </c>
      <c r="F2602" s="49">
        <v>1</v>
      </c>
      <c r="G2602" s="49">
        <v>0</v>
      </c>
      <c r="H2602" s="49">
        <f t="shared" si="40"/>
        <v>1</v>
      </c>
    </row>
    <row r="2603" spans="1:8" ht="20.100000000000001" customHeight="1" x14ac:dyDescent="0.25">
      <c r="A2603" s="49">
        <v>2970006299</v>
      </c>
      <c r="B2603" s="49" t="s">
        <v>722</v>
      </c>
      <c r="C2603" s="49" t="s">
        <v>1668</v>
      </c>
      <c r="D2603" s="49" t="s">
        <v>16852</v>
      </c>
      <c r="E2603" s="49" t="s">
        <v>1649</v>
      </c>
      <c r="F2603" s="104">
        <v>6</v>
      </c>
      <c r="G2603" s="104">
        <v>6</v>
      </c>
      <c r="H2603" s="49">
        <f t="shared" si="40"/>
        <v>12</v>
      </c>
    </row>
    <row r="2604" spans="1:8" ht="20.100000000000001" customHeight="1" x14ac:dyDescent="0.25">
      <c r="A2604" s="49">
        <v>2970006300</v>
      </c>
      <c r="B2604" s="49" t="s">
        <v>723</v>
      </c>
      <c r="C2604" s="49" t="s">
        <v>1668</v>
      </c>
      <c r="D2604" s="49" t="s">
        <v>16852</v>
      </c>
      <c r="E2604" s="49" t="s">
        <v>1649</v>
      </c>
      <c r="F2604" s="49">
        <v>2300</v>
      </c>
      <c r="G2604" s="49">
        <v>3670</v>
      </c>
      <c r="H2604" s="49">
        <f t="shared" si="40"/>
        <v>5970</v>
      </c>
    </row>
    <row r="2605" spans="1:8" ht="20.100000000000001" customHeight="1" x14ac:dyDescent="0.25">
      <c r="A2605" s="49">
        <v>2970006305</v>
      </c>
      <c r="B2605" s="49" t="s">
        <v>11907</v>
      </c>
      <c r="C2605" s="49" t="s">
        <v>1668</v>
      </c>
      <c r="D2605" s="49" t="s">
        <v>16852</v>
      </c>
      <c r="E2605" s="49" t="s">
        <v>1649</v>
      </c>
      <c r="F2605" s="49">
        <v>33670</v>
      </c>
      <c r="G2605" s="49">
        <v>17740</v>
      </c>
      <c r="H2605" s="49">
        <f t="shared" si="40"/>
        <v>51410</v>
      </c>
    </row>
    <row r="2606" spans="1:8" ht="20.100000000000001" customHeight="1" x14ac:dyDescent="0.25">
      <c r="A2606" s="49">
        <v>2970006306</v>
      </c>
      <c r="B2606" s="49" t="s">
        <v>11908</v>
      </c>
      <c r="C2606" s="49" t="s">
        <v>1668</v>
      </c>
      <c r="D2606" s="49" t="s">
        <v>16852</v>
      </c>
      <c r="E2606" s="49" t="s">
        <v>1649</v>
      </c>
      <c r="F2606" s="49">
        <v>22725</v>
      </c>
      <c r="G2606" s="49">
        <v>1475</v>
      </c>
      <c r="H2606" s="49">
        <f t="shared" si="40"/>
        <v>24200</v>
      </c>
    </row>
    <row r="2607" spans="1:8" ht="20.100000000000001" customHeight="1" x14ac:dyDescent="0.25">
      <c r="A2607" s="49">
        <v>2970006312</v>
      </c>
      <c r="B2607" s="49" t="s">
        <v>11909</v>
      </c>
      <c r="C2607" s="49" t="s">
        <v>1668</v>
      </c>
      <c r="D2607" s="49" t="s">
        <v>16852</v>
      </c>
      <c r="E2607" s="49" t="s">
        <v>1649</v>
      </c>
      <c r="F2607" s="104">
        <v>6</v>
      </c>
      <c r="G2607" s="104">
        <v>6</v>
      </c>
      <c r="H2607" s="49">
        <f t="shared" si="40"/>
        <v>12</v>
      </c>
    </row>
    <row r="2608" spans="1:8" ht="20.100000000000001" customHeight="1" x14ac:dyDescent="0.25">
      <c r="A2608" s="49">
        <v>2970006354</v>
      </c>
      <c r="B2608" s="49" t="s">
        <v>11910</v>
      </c>
      <c r="C2608" s="49" t="s">
        <v>1668</v>
      </c>
      <c r="D2608" s="49" t="s">
        <v>16852</v>
      </c>
      <c r="E2608" s="49" t="s">
        <v>1649</v>
      </c>
      <c r="F2608" s="49">
        <v>5</v>
      </c>
      <c r="G2608" s="49">
        <v>25</v>
      </c>
      <c r="H2608" s="49">
        <f t="shared" si="40"/>
        <v>30</v>
      </c>
    </row>
    <row r="2609" spans="1:8" ht="20.100000000000001" customHeight="1" x14ac:dyDescent="0.25">
      <c r="A2609" s="49">
        <v>2970006365</v>
      </c>
      <c r="B2609" s="49" t="s">
        <v>11911</v>
      </c>
      <c r="C2609" s="49" t="s">
        <v>1668</v>
      </c>
      <c r="D2609" s="49" t="s">
        <v>16852</v>
      </c>
      <c r="E2609" s="49" t="s">
        <v>1649</v>
      </c>
      <c r="F2609" s="49">
        <v>4</v>
      </c>
      <c r="G2609" s="49">
        <v>0</v>
      </c>
      <c r="H2609" s="49">
        <f t="shared" si="40"/>
        <v>4</v>
      </c>
    </row>
    <row r="2610" spans="1:8" ht="20.100000000000001" customHeight="1" x14ac:dyDescent="0.25">
      <c r="A2610" s="49">
        <v>2970006366</v>
      </c>
      <c r="B2610" s="49" t="s">
        <v>11912</v>
      </c>
      <c r="C2610" s="49" t="s">
        <v>1668</v>
      </c>
      <c r="D2610" s="49" t="s">
        <v>16852</v>
      </c>
      <c r="E2610" s="49" t="s">
        <v>1649</v>
      </c>
      <c r="F2610" s="49">
        <v>11</v>
      </c>
      <c r="G2610" s="49">
        <v>0</v>
      </c>
      <c r="H2610" s="49">
        <f t="shared" si="40"/>
        <v>11</v>
      </c>
    </row>
    <row r="2611" spans="1:8" ht="20.100000000000001" customHeight="1" x14ac:dyDescent="0.25">
      <c r="A2611" s="49">
        <v>2970006377</v>
      </c>
      <c r="B2611" s="49" t="s">
        <v>11913</v>
      </c>
      <c r="C2611" s="49" t="s">
        <v>1668</v>
      </c>
      <c r="D2611" s="49" t="s">
        <v>16852</v>
      </c>
      <c r="E2611" s="49" t="s">
        <v>1649</v>
      </c>
      <c r="F2611" s="49">
        <v>16</v>
      </c>
      <c r="G2611" s="49">
        <v>0</v>
      </c>
      <c r="H2611" s="49">
        <f t="shared" si="40"/>
        <v>16</v>
      </c>
    </row>
    <row r="2612" spans="1:8" ht="20.100000000000001" customHeight="1" x14ac:dyDescent="0.25">
      <c r="A2612" s="49">
        <v>2970006379</v>
      </c>
      <c r="B2612" s="49" t="s">
        <v>11914</v>
      </c>
      <c r="C2612" s="49" t="s">
        <v>1668</v>
      </c>
      <c r="D2612" s="49" t="s">
        <v>16852</v>
      </c>
      <c r="E2612" s="49" t="s">
        <v>1649</v>
      </c>
      <c r="F2612" s="49">
        <v>0</v>
      </c>
      <c r="G2612" s="49">
        <v>1</v>
      </c>
      <c r="H2612" s="49">
        <f t="shared" si="40"/>
        <v>1</v>
      </c>
    </row>
    <row r="2613" spans="1:8" ht="20.100000000000001" customHeight="1" x14ac:dyDescent="0.25">
      <c r="A2613" s="49">
        <v>2970006403</v>
      </c>
      <c r="B2613" s="49" t="s">
        <v>11915</v>
      </c>
      <c r="C2613" s="49" t="s">
        <v>1668</v>
      </c>
      <c r="D2613" s="49" t="s">
        <v>16852</v>
      </c>
      <c r="E2613" s="49" t="s">
        <v>1649</v>
      </c>
      <c r="F2613" s="104">
        <v>6</v>
      </c>
      <c r="G2613" s="104">
        <v>6</v>
      </c>
      <c r="H2613" s="49">
        <f t="shared" si="40"/>
        <v>12</v>
      </c>
    </row>
    <row r="2614" spans="1:8" ht="20.100000000000001" customHeight="1" x14ac:dyDescent="0.25">
      <c r="A2614" s="49">
        <v>2970006424</v>
      </c>
      <c r="B2614" s="49" t="s">
        <v>11916</v>
      </c>
      <c r="C2614" s="49" t="s">
        <v>1668</v>
      </c>
      <c r="D2614" s="49" t="s">
        <v>16852</v>
      </c>
      <c r="E2614" s="49" t="s">
        <v>1650</v>
      </c>
      <c r="F2614" s="49">
        <v>2520</v>
      </c>
      <c r="G2614" s="49">
        <v>0</v>
      </c>
      <c r="H2614" s="49">
        <f t="shared" si="40"/>
        <v>2520</v>
      </c>
    </row>
    <row r="2615" spans="1:8" ht="20.100000000000001" customHeight="1" x14ac:dyDescent="0.25">
      <c r="A2615" s="49">
        <v>2970006449</v>
      </c>
      <c r="B2615" s="49" t="s">
        <v>11917</v>
      </c>
      <c r="C2615" s="49" t="s">
        <v>1668</v>
      </c>
      <c r="D2615" s="49" t="s">
        <v>16852</v>
      </c>
      <c r="E2615" s="49" t="s">
        <v>1649</v>
      </c>
      <c r="F2615" s="104">
        <v>6</v>
      </c>
      <c r="G2615" s="104">
        <v>6</v>
      </c>
      <c r="H2615" s="49">
        <f t="shared" si="40"/>
        <v>12</v>
      </c>
    </row>
    <row r="2616" spans="1:8" ht="20.100000000000001" customHeight="1" x14ac:dyDescent="0.25">
      <c r="A2616" s="49">
        <v>2970006464</v>
      </c>
      <c r="B2616" s="49" t="s">
        <v>725</v>
      </c>
      <c r="C2616" s="49" t="s">
        <v>1668</v>
      </c>
      <c r="D2616" s="49" t="s">
        <v>16852</v>
      </c>
      <c r="E2616" s="49" t="s">
        <v>1649</v>
      </c>
      <c r="F2616" s="49">
        <v>5100</v>
      </c>
      <c r="G2616" s="49">
        <v>100</v>
      </c>
      <c r="H2616" s="49">
        <f t="shared" si="40"/>
        <v>5200</v>
      </c>
    </row>
    <row r="2617" spans="1:8" ht="20.100000000000001" customHeight="1" x14ac:dyDescent="0.25">
      <c r="A2617" s="49">
        <v>2970006467</v>
      </c>
      <c r="B2617" s="49" t="s">
        <v>11918</v>
      </c>
      <c r="C2617" s="49" t="s">
        <v>1668</v>
      </c>
      <c r="D2617" s="49" t="s">
        <v>16852</v>
      </c>
      <c r="E2617" s="49" t="s">
        <v>1649</v>
      </c>
      <c r="F2617" s="49">
        <v>150</v>
      </c>
      <c r="G2617" s="49">
        <v>0</v>
      </c>
      <c r="H2617" s="49">
        <f t="shared" si="40"/>
        <v>150</v>
      </c>
    </row>
    <row r="2618" spans="1:8" ht="20.100000000000001" customHeight="1" x14ac:dyDescent="0.25">
      <c r="A2618" s="49">
        <v>2970006470</v>
      </c>
      <c r="B2618" s="49" t="s">
        <v>726</v>
      </c>
      <c r="C2618" s="49" t="s">
        <v>1668</v>
      </c>
      <c r="D2618" s="49" t="s">
        <v>16852</v>
      </c>
      <c r="E2618" s="49" t="s">
        <v>1649</v>
      </c>
      <c r="F2618" s="49">
        <v>0</v>
      </c>
      <c r="G2618" s="49">
        <v>2</v>
      </c>
      <c r="H2618" s="49">
        <f t="shared" si="40"/>
        <v>2</v>
      </c>
    </row>
    <row r="2619" spans="1:8" ht="20.100000000000001" customHeight="1" x14ac:dyDescent="0.25">
      <c r="A2619" s="49">
        <v>2970006494</v>
      </c>
      <c r="B2619" s="49" t="s">
        <v>727</v>
      </c>
      <c r="C2619" s="49" t="s">
        <v>1668</v>
      </c>
      <c r="D2619" s="49" t="s">
        <v>16852</v>
      </c>
      <c r="E2619" s="49" t="s">
        <v>1649</v>
      </c>
      <c r="F2619" s="49">
        <v>7015</v>
      </c>
      <c r="G2619" s="49">
        <v>3460</v>
      </c>
      <c r="H2619" s="49">
        <f t="shared" si="40"/>
        <v>10475</v>
      </c>
    </row>
    <row r="2620" spans="1:8" ht="20.100000000000001" customHeight="1" x14ac:dyDescent="0.25">
      <c r="A2620" s="49">
        <v>2970006506</v>
      </c>
      <c r="B2620" s="49" t="s">
        <v>11919</v>
      </c>
      <c r="C2620" s="49" t="s">
        <v>1668</v>
      </c>
      <c r="D2620" s="49" t="s">
        <v>16852</v>
      </c>
      <c r="E2620" s="49" t="s">
        <v>1649</v>
      </c>
      <c r="F2620" s="49">
        <v>240</v>
      </c>
      <c r="G2620" s="49">
        <v>0</v>
      </c>
      <c r="H2620" s="49">
        <f t="shared" si="40"/>
        <v>240</v>
      </c>
    </row>
    <row r="2621" spans="1:8" ht="20.100000000000001" customHeight="1" x14ac:dyDescent="0.25">
      <c r="A2621" s="49">
        <v>2970006507</v>
      </c>
      <c r="B2621" s="49" t="s">
        <v>11920</v>
      </c>
      <c r="C2621" s="49" t="s">
        <v>1668</v>
      </c>
      <c r="D2621" s="49" t="s">
        <v>16852</v>
      </c>
      <c r="E2621" s="49" t="s">
        <v>1649</v>
      </c>
      <c r="F2621" s="49">
        <v>240</v>
      </c>
      <c r="G2621" s="49">
        <v>0</v>
      </c>
      <c r="H2621" s="49">
        <f t="shared" si="40"/>
        <v>240</v>
      </c>
    </row>
    <row r="2622" spans="1:8" ht="20.100000000000001" customHeight="1" x14ac:dyDescent="0.25">
      <c r="A2622" s="49">
        <v>2970006508</v>
      </c>
      <c r="B2622" s="49" t="s">
        <v>11921</v>
      </c>
      <c r="C2622" s="49" t="s">
        <v>1668</v>
      </c>
      <c r="D2622" s="49" t="s">
        <v>16852</v>
      </c>
      <c r="E2622" s="49" t="s">
        <v>1649</v>
      </c>
      <c r="F2622" s="49">
        <v>220</v>
      </c>
      <c r="G2622" s="49">
        <v>0</v>
      </c>
      <c r="H2622" s="49">
        <f t="shared" si="40"/>
        <v>220</v>
      </c>
    </row>
    <row r="2623" spans="1:8" ht="20.100000000000001" customHeight="1" x14ac:dyDescent="0.25">
      <c r="A2623" s="49">
        <v>2970006527</v>
      </c>
      <c r="B2623" s="49" t="s">
        <v>11922</v>
      </c>
      <c r="C2623" s="49" t="s">
        <v>1668</v>
      </c>
      <c r="D2623" s="49" t="s">
        <v>16852</v>
      </c>
      <c r="E2623" s="49" t="s">
        <v>1649</v>
      </c>
      <c r="F2623" s="49">
        <v>5160</v>
      </c>
      <c r="G2623" s="49">
        <v>120</v>
      </c>
      <c r="H2623" s="49">
        <f t="shared" si="40"/>
        <v>5280</v>
      </c>
    </row>
    <row r="2624" spans="1:8" ht="20.100000000000001" customHeight="1" x14ac:dyDescent="0.25">
      <c r="A2624" s="49">
        <v>2970006528</v>
      </c>
      <c r="B2624" s="49" t="s">
        <v>728</v>
      </c>
      <c r="C2624" s="49" t="s">
        <v>1671</v>
      </c>
      <c r="D2624" s="49" t="s">
        <v>16852</v>
      </c>
      <c r="E2624" s="49" t="s">
        <v>1649</v>
      </c>
      <c r="F2624" s="49">
        <v>192</v>
      </c>
      <c r="G2624" s="49">
        <v>48</v>
      </c>
      <c r="H2624" s="49">
        <f t="shared" si="40"/>
        <v>240</v>
      </c>
    </row>
    <row r="2625" spans="1:8" ht="20.100000000000001" customHeight="1" x14ac:dyDescent="0.25">
      <c r="A2625" s="49">
        <v>2970006530</v>
      </c>
      <c r="B2625" s="49" t="s">
        <v>729</v>
      </c>
      <c r="C2625" s="49" t="s">
        <v>1675</v>
      </c>
      <c r="D2625" s="49" t="s">
        <v>16852</v>
      </c>
      <c r="E2625" s="49" t="s">
        <v>1649</v>
      </c>
      <c r="F2625" s="49">
        <v>28</v>
      </c>
      <c r="G2625" s="49">
        <v>0</v>
      </c>
      <c r="H2625" s="49">
        <f t="shared" si="40"/>
        <v>28</v>
      </c>
    </row>
    <row r="2626" spans="1:8" ht="20.100000000000001" customHeight="1" x14ac:dyDescent="0.25">
      <c r="A2626" s="49">
        <v>2970006570</v>
      </c>
      <c r="B2626" s="49" t="s">
        <v>11923</v>
      </c>
      <c r="C2626" s="49" t="s">
        <v>1668</v>
      </c>
      <c r="D2626" s="49" t="s">
        <v>16852</v>
      </c>
      <c r="E2626" s="49" t="s">
        <v>1649</v>
      </c>
      <c r="F2626" s="49">
        <v>0</v>
      </c>
      <c r="G2626" s="49">
        <v>10</v>
      </c>
      <c r="H2626" s="49">
        <f t="shared" ref="H2626:H2689" si="41">F2626+G2626</f>
        <v>10</v>
      </c>
    </row>
    <row r="2627" spans="1:8" ht="20.100000000000001" customHeight="1" x14ac:dyDescent="0.25">
      <c r="A2627" s="49">
        <v>2970006575</v>
      </c>
      <c r="B2627" s="49" t="s">
        <v>11924</v>
      </c>
      <c r="C2627" s="49" t="s">
        <v>1668</v>
      </c>
      <c r="D2627" s="49" t="s">
        <v>16851</v>
      </c>
      <c r="E2627" s="49" t="s">
        <v>16849</v>
      </c>
      <c r="F2627" s="49">
        <v>42</v>
      </c>
      <c r="G2627" s="49">
        <v>1</v>
      </c>
      <c r="H2627" s="49">
        <f t="shared" si="41"/>
        <v>43</v>
      </c>
    </row>
    <row r="2628" spans="1:8" ht="20.100000000000001" customHeight="1" x14ac:dyDescent="0.25">
      <c r="A2628" s="49">
        <v>2970006584</v>
      </c>
      <c r="B2628" s="49" t="s">
        <v>11925</v>
      </c>
      <c r="C2628" s="49" t="s">
        <v>1668</v>
      </c>
      <c r="D2628" s="49" t="s">
        <v>16851</v>
      </c>
      <c r="E2628" s="49" t="s">
        <v>16849</v>
      </c>
      <c r="F2628" s="49">
        <v>1</v>
      </c>
      <c r="G2628" s="49">
        <v>0</v>
      </c>
      <c r="H2628" s="49">
        <f t="shared" si="41"/>
        <v>1</v>
      </c>
    </row>
    <row r="2629" spans="1:8" ht="20.100000000000001" customHeight="1" x14ac:dyDescent="0.25">
      <c r="A2629" s="49">
        <v>2970006592</v>
      </c>
      <c r="B2629" s="49" t="s">
        <v>11926</v>
      </c>
      <c r="C2629" s="49" t="s">
        <v>1668</v>
      </c>
      <c r="D2629" s="49" t="s">
        <v>16852</v>
      </c>
      <c r="E2629" s="49" t="s">
        <v>1649</v>
      </c>
      <c r="F2629" s="49">
        <v>3</v>
      </c>
      <c r="G2629" s="49">
        <v>0</v>
      </c>
      <c r="H2629" s="49">
        <f t="shared" si="41"/>
        <v>3</v>
      </c>
    </row>
    <row r="2630" spans="1:8" ht="20.100000000000001" customHeight="1" x14ac:dyDescent="0.25">
      <c r="A2630" s="49">
        <v>2970006594</v>
      </c>
      <c r="B2630" s="49" t="s">
        <v>11927</v>
      </c>
      <c r="C2630" s="49" t="s">
        <v>1668</v>
      </c>
      <c r="D2630" s="49" t="s">
        <v>16852</v>
      </c>
      <c r="E2630" s="49" t="s">
        <v>1649</v>
      </c>
      <c r="F2630" s="49">
        <v>7</v>
      </c>
      <c r="G2630" s="49">
        <v>1</v>
      </c>
      <c r="H2630" s="49">
        <f t="shared" si="41"/>
        <v>8</v>
      </c>
    </row>
    <row r="2631" spans="1:8" ht="20.100000000000001" customHeight="1" x14ac:dyDescent="0.25">
      <c r="A2631" s="49">
        <v>2970006596</v>
      </c>
      <c r="B2631" s="49" t="s">
        <v>730</v>
      </c>
      <c r="C2631" s="49" t="s">
        <v>1668</v>
      </c>
      <c r="D2631" s="49" t="s">
        <v>16852</v>
      </c>
      <c r="E2631" s="49" t="s">
        <v>1649</v>
      </c>
      <c r="F2631" s="49">
        <v>10</v>
      </c>
      <c r="G2631" s="49">
        <v>0</v>
      </c>
      <c r="H2631" s="49">
        <f t="shared" si="41"/>
        <v>10</v>
      </c>
    </row>
    <row r="2632" spans="1:8" ht="20.100000000000001" customHeight="1" x14ac:dyDescent="0.25">
      <c r="A2632" s="49">
        <v>2970006625</v>
      </c>
      <c r="B2632" s="49" t="s">
        <v>731</v>
      </c>
      <c r="C2632" s="49" t="s">
        <v>1668</v>
      </c>
      <c r="D2632" s="49" t="s">
        <v>16852</v>
      </c>
      <c r="E2632" s="49" t="s">
        <v>1649</v>
      </c>
      <c r="F2632" s="49">
        <v>220</v>
      </c>
      <c r="G2632" s="49">
        <v>20</v>
      </c>
      <c r="H2632" s="49">
        <f t="shared" si="41"/>
        <v>240</v>
      </c>
    </row>
    <row r="2633" spans="1:8" ht="20.100000000000001" customHeight="1" x14ac:dyDescent="0.25">
      <c r="A2633" s="49">
        <v>2970006626</v>
      </c>
      <c r="B2633" s="49" t="s">
        <v>11928</v>
      </c>
      <c r="C2633" s="49" t="s">
        <v>1668</v>
      </c>
      <c r="D2633" s="49" t="s">
        <v>16852</v>
      </c>
      <c r="E2633" s="49" t="s">
        <v>1649</v>
      </c>
      <c r="F2633" s="49">
        <v>549</v>
      </c>
      <c r="G2633" s="49">
        <v>242</v>
      </c>
      <c r="H2633" s="49">
        <f t="shared" si="41"/>
        <v>791</v>
      </c>
    </row>
    <row r="2634" spans="1:8" ht="20.100000000000001" customHeight="1" x14ac:dyDescent="0.25">
      <c r="A2634" s="49">
        <v>2970006695</v>
      </c>
      <c r="B2634" s="49" t="s">
        <v>11929</v>
      </c>
      <c r="C2634" s="49" t="s">
        <v>1672</v>
      </c>
      <c r="D2634" s="49" t="s">
        <v>16852</v>
      </c>
      <c r="E2634" s="49" t="s">
        <v>1649</v>
      </c>
      <c r="F2634" s="49">
        <v>3745000</v>
      </c>
      <c r="G2634" s="49">
        <v>1425000</v>
      </c>
      <c r="H2634" s="49">
        <f t="shared" si="41"/>
        <v>5170000</v>
      </c>
    </row>
    <row r="2635" spans="1:8" ht="20.100000000000001" customHeight="1" x14ac:dyDescent="0.25">
      <c r="A2635" s="49">
        <v>2970006696</v>
      </c>
      <c r="B2635" s="49" t="s">
        <v>732</v>
      </c>
      <c r="C2635" s="49" t="s">
        <v>1668</v>
      </c>
      <c r="D2635" s="49" t="s">
        <v>16852</v>
      </c>
      <c r="E2635" s="49" t="s">
        <v>1649</v>
      </c>
      <c r="F2635" s="49">
        <v>1300</v>
      </c>
      <c r="G2635" s="49">
        <v>100</v>
      </c>
      <c r="H2635" s="49">
        <f t="shared" si="41"/>
        <v>1400</v>
      </c>
    </row>
    <row r="2636" spans="1:8" ht="20.100000000000001" customHeight="1" x14ac:dyDescent="0.25">
      <c r="A2636" s="49">
        <v>2970006724</v>
      </c>
      <c r="B2636" s="49" t="s">
        <v>11930</v>
      </c>
      <c r="C2636" s="49" t="s">
        <v>1668</v>
      </c>
      <c r="D2636" s="49" t="s">
        <v>16852</v>
      </c>
      <c r="E2636" s="49" t="s">
        <v>1649</v>
      </c>
      <c r="F2636" s="49">
        <v>4</v>
      </c>
      <c r="G2636" s="49">
        <v>2</v>
      </c>
      <c r="H2636" s="49">
        <f t="shared" si="41"/>
        <v>6</v>
      </c>
    </row>
    <row r="2637" spans="1:8" ht="20.100000000000001" customHeight="1" x14ac:dyDescent="0.25">
      <c r="A2637" s="49">
        <v>2970006734</v>
      </c>
      <c r="B2637" s="49" t="s">
        <v>733</v>
      </c>
      <c r="C2637" s="49" t="s">
        <v>1668</v>
      </c>
      <c r="D2637" s="49" t="s">
        <v>16852</v>
      </c>
      <c r="E2637" s="49" t="s">
        <v>1649</v>
      </c>
      <c r="F2637" s="49">
        <v>20</v>
      </c>
      <c r="G2637" s="49">
        <v>19</v>
      </c>
      <c r="H2637" s="49">
        <f t="shared" si="41"/>
        <v>39</v>
      </c>
    </row>
    <row r="2638" spans="1:8" ht="20.100000000000001" customHeight="1" x14ac:dyDescent="0.25">
      <c r="A2638" s="49">
        <v>2970006736</v>
      </c>
      <c r="B2638" s="49" t="s">
        <v>11931</v>
      </c>
      <c r="C2638" s="49" t="s">
        <v>1668</v>
      </c>
      <c r="D2638" s="49" t="s">
        <v>16852</v>
      </c>
      <c r="E2638" s="49" t="s">
        <v>1649</v>
      </c>
      <c r="F2638" s="49">
        <v>17</v>
      </c>
      <c r="G2638" s="49">
        <v>0</v>
      </c>
      <c r="H2638" s="49">
        <f t="shared" si="41"/>
        <v>17</v>
      </c>
    </row>
    <row r="2639" spans="1:8" ht="20.100000000000001" customHeight="1" x14ac:dyDescent="0.25">
      <c r="A2639" s="49">
        <v>2970006738</v>
      </c>
      <c r="B2639" s="49" t="s">
        <v>11932</v>
      </c>
      <c r="C2639" s="49" t="s">
        <v>1668</v>
      </c>
      <c r="D2639" s="49" t="s">
        <v>16852</v>
      </c>
      <c r="E2639" s="49" t="s">
        <v>1649</v>
      </c>
      <c r="F2639" s="49">
        <v>140</v>
      </c>
      <c r="G2639" s="49">
        <v>20</v>
      </c>
      <c r="H2639" s="49">
        <f t="shared" si="41"/>
        <v>160</v>
      </c>
    </row>
    <row r="2640" spans="1:8" ht="20.100000000000001" customHeight="1" x14ac:dyDescent="0.25">
      <c r="A2640" s="49">
        <v>2970006758</v>
      </c>
      <c r="B2640" s="49" t="s">
        <v>11933</v>
      </c>
      <c r="C2640" s="49" t="s">
        <v>1668</v>
      </c>
      <c r="D2640" s="49" t="s">
        <v>16852</v>
      </c>
      <c r="E2640" s="49" t="s">
        <v>1649</v>
      </c>
      <c r="F2640" s="49">
        <v>130</v>
      </c>
      <c r="G2640" s="49">
        <v>0</v>
      </c>
      <c r="H2640" s="49">
        <f t="shared" si="41"/>
        <v>130</v>
      </c>
    </row>
    <row r="2641" spans="1:8" ht="20.100000000000001" customHeight="1" x14ac:dyDescent="0.25">
      <c r="A2641" s="49">
        <v>2970006759</v>
      </c>
      <c r="B2641" s="49" t="s">
        <v>11934</v>
      </c>
      <c r="C2641" s="49" t="s">
        <v>1668</v>
      </c>
      <c r="D2641" s="49" t="s">
        <v>16852</v>
      </c>
      <c r="E2641" s="49" t="s">
        <v>1649</v>
      </c>
      <c r="F2641" s="49">
        <v>230</v>
      </c>
      <c r="G2641" s="49">
        <v>10</v>
      </c>
      <c r="H2641" s="49">
        <f t="shared" si="41"/>
        <v>240</v>
      </c>
    </row>
    <row r="2642" spans="1:8" ht="20.100000000000001" customHeight="1" x14ac:dyDescent="0.25">
      <c r="A2642" s="49">
        <v>2970006760</v>
      </c>
      <c r="B2642" s="49" t="s">
        <v>11935</v>
      </c>
      <c r="C2642" s="49" t="s">
        <v>1668</v>
      </c>
      <c r="D2642" s="49" t="s">
        <v>16852</v>
      </c>
      <c r="E2642" s="49" t="s">
        <v>1649</v>
      </c>
      <c r="F2642" s="49">
        <v>190</v>
      </c>
      <c r="G2642" s="49">
        <v>10</v>
      </c>
      <c r="H2642" s="49">
        <f t="shared" si="41"/>
        <v>200</v>
      </c>
    </row>
    <row r="2643" spans="1:8" ht="20.100000000000001" customHeight="1" x14ac:dyDescent="0.25">
      <c r="A2643" s="49">
        <v>2970006834</v>
      </c>
      <c r="B2643" s="49" t="s">
        <v>11936</v>
      </c>
      <c r="C2643" s="49" t="s">
        <v>1668</v>
      </c>
      <c r="D2643" s="49" t="s">
        <v>16852</v>
      </c>
      <c r="E2643" s="49" t="s">
        <v>1649</v>
      </c>
      <c r="F2643" s="104">
        <v>6</v>
      </c>
      <c r="G2643" s="104">
        <v>6</v>
      </c>
      <c r="H2643" s="49">
        <f t="shared" si="41"/>
        <v>12</v>
      </c>
    </row>
    <row r="2644" spans="1:8" ht="20.100000000000001" customHeight="1" x14ac:dyDescent="0.25">
      <c r="A2644" s="49">
        <v>2970006844</v>
      </c>
      <c r="B2644" s="49" t="s">
        <v>11937</v>
      </c>
      <c r="C2644" s="49" t="s">
        <v>1668</v>
      </c>
      <c r="D2644" s="49" t="s">
        <v>16851</v>
      </c>
      <c r="E2644" s="49" t="s">
        <v>16849</v>
      </c>
      <c r="F2644" s="49">
        <v>7</v>
      </c>
      <c r="G2644" s="49">
        <v>89</v>
      </c>
      <c r="H2644" s="49">
        <f t="shared" si="41"/>
        <v>96</v>
      </c>
    </row>
    <row r="2645" spans="1:8" ht="20.100000000000001" customHeight="1" x14ac:dyDescent="0.25">
      <c r="A2645" s="49">
        <v>2970006855</v>
      </c>
      <c r="B2645" s="49" t="s">
        <v>734</v>
      </c>
      <c r="C2645" s="49" t="s">
        <v>1668</v>
      </c>
      <c r="D2645" s="49" t="s">
        <v>16852</v>
      </c>
      <c r="E2645" s="49" t="s">
        <v>1649</v>
      </c>
      <c r="F2645" s="49">
        <v>43700</v>
      </c>
      <c r="G2645" s="49">
        <v>20900</v>
      </c>
      <c r="H2645" s="49">
        <f t="shared" si="41"/>
        <v>64600</v>
      </c>
    </row>
    <row r="2646" spans="1:8" ht="20.100000000000001" customHeight="1" x14ac:dyDescent="0.25">
      <c r="A2646" s="49">
        <v>2970006868</v>
      </c>
      <c r="B2646" s="49" t="s">
        <v>735</v>
      </c>
      <c r="C2646" s="49" t="s">
        <v>1668</v>
      </c>
      <c r="D2646" s="49" t="s">
        <v>16852</v>
      </c>
      <c r="E2646" s="49" t="s">
        <v>1649</v>
      </c>
      <c r="F2646" s="49">
        <v>8</v>
      </c>
      <c r="G2646" s="49">
        <v>0</v>
      </c>
      <c r="H2646" s="49">
        <f t="shared" si="41"/>
        <v>8</v>
      </c>
    </row>
    <row r="2647" spans="1:8" ht="20.100000000000001" customHeight="1" x14ac:dyDescent="0.25">
      <c r="A2647" s="49">
        <v>2970006869</v>
      </c>
      <c r="B2647" s="49" t="s">
        <v>736</v>
      </c>
      <c r="C2647" s="49" t="s">
        <v>1668</v>
      </c>
      <c r="D2647" s="49" t="s">
        <v>16852</v>
      </c>
      <c r="E2647" s="49" t="s">
        <v>1649</v>
      </c>
      <c r="F2647" s="49">
        <v>35</v>
      </c>
      <c r="G2647" s="49">
        <v>20</v>
      </c>
      <c r="H2647" s="49">
        <f t="shared" si="41"/>
        <v>55</v>
      </c>
    </row>
    <row r="2648" spans="1:8" ht="20.100000000000001" customHeight="1" x14ac:dyDescent="0.25">
      <c r="A2648" s="49">
        <v>2970006870</v>
      </c>
      <c r="B2648" s="49" t="s">
        <v>737</v>
      </c>
      <c r="C2648" s="49" t="s">
        <v>1668</v>
      </c>
      <c r="D2648" s="49" t="s">
        <v>16852</v>
      </c>
      <c r="E2648" s="49" t="s">
        <v>1649</v>
      </c>
      <c r="F2648" s="49">
        <v>32</v>
      </c>
      <c r="G2648" s="49">
        <v>10</v>
      </c>
      <c r="H2648" s="49">
        <f t="shared" si="41"/>
        <v>42</v>
      </c>
    </row>
    <row r="2649" spans="1:8" ht="20.100000000000001" customHeight="1" x14ac:dyDescent="0.25">
      <c r="A2649" s="49">
        <v>2970006871</v>
      </c>
      <c r="B2649" s="49" t="s">
        <v>738</v>
      </c>
      <c r="C2649" s="49" t="s">
        <v>1668</v>
      </c>
      <c r="D2649" s="49" t="s">
        <v>16852</v>
      </c>
      <c r="E2649" s="49" t="s">
        <v>1649</v>
      </c>
      <c r="F2649" s="49">
        <v>416</v>
      </c>
      <c r="G2649" s="49">
        <v>217</v>
      </c>
      <c r="H2649" s="49">
        <f t="shared" si="41"/>
        <v>633</v>
      </c>
    </row>
    <row r="2650" spans="1:8" ht="20.100000000000001" customHeight="1" x14ac:dyDescent="0.25">
      <c r="A2650" s="49">
        <v>2970006872</v>
      </c>
      <c r="B2650" s="49" t="s">
        <v>739</v>
      </c>
      <c r="C2650" s="49" t="s">
        <v>1668</v>
      </c>
      <c r="D2650" s="49" t="s">
        <v>16852</v>
      </c>
      <c r="E2650" s="49" t="s">
        <v>1649</v>
      </c>
      <c r="F2650" s="49">
        <v>159</v>
      </c>
      <c r="G2650" s="49">
        <v>168</v>
      </c>
      <c r="H2650" s="49">
        <f t="shared" si="41"/>
        <v>327</v>
      </c>
    </row>
    <row r="2651" spans="1:8" ht="20.100000000000001" customHeight="1" x14ac:dyDescent="0.25">
      <c r="A2651" s="49">
        <v>2970006884</v>
      </c>
      <c r="B2651" s="49" t="s">
        <v>740</v>
      </c>
      <c r="C2651" s="49" t="s">
        <v>1668</v>
      </c>
      <c r="D2651" s="49" t="s">
        <v>16852</v>
      </c>
      <c r="E2651" s="49" t="s">
        <v>1649</v>
      </c>
      <c r="F2651" s="49">
        <v>2890</v>
      </c>
      <c r="G2651" s="49">
        <v>0</v>
      </c>
      <c r="H2651" s="49">
        <f t="shared" si="41"/>
        <v>2890</v>
      </c>
    </row>
    <row r="2652" spans="1:8" ht="20.100000000000001" customHeight="1" x14ac:dyDescent="0.25">
      <c r="A2652" s="49">
        <v>2970006914</v>
      </c>
      <c r="B2652" s="49" t="s">
        <v>741</v>
      </c>
      <c r="C2652" s="49" t="s">
        <v>1668</v>
      </c>
      <c r="D2652" s="49" t="s">
        <v>16852</v>
      </c>
      <c r="E2652" s="49" t="s">
        <v>1649</v>
      </c>
      <c r="F2652" s="104">
        <v>6</v>
      </c>
      <c r="G2652" s="104">
        <v>6</v>
      </c>
      <c r="H2652" s="49">
        <f t="shared" si="41"/>
        <v>12</v>
      </c>
    </row>
    <row r="2653" spans="1:8" ht="20.100000000000001" customHeight="1" x14ac:dyDescent="0.25">
      <c r="A2653" s="49">
        <v>2970006934</v>
      </c>
      <c r="B2653" s="49" t="s">
        <v>11938</v>
      </c>
      <c r="C2653" s="49" t="s">
        <v>1668</v>
      </c>
      <c r="D2653" s="49" t="s">
        <v>16851</v>
      </c>
      <c r="E2653" s="49" t="s">
        <v>16849</v>
      </c>
      <c r="F2653" s="49">
        <v>23</v>
      </c>
      <c r="G2653" s="49">
        <v>2</v>
      </c>
      <c r="H2653" s="49">
        <f t="shared" si="41"/>
        <v>25</v>
      </c>
    </row>
    <row r="2654" spans="1:8" ht="20.100000000000001" customHeight="1" x14ac:dyDescent="0.25">
      <c r="A2654" s="49">
        <v>2970006936</v>
      </c>
      <c r="B2654" s="49" t="s">
        <v>11939</v>
      </c>
      <c r="C2654" s="49" t="s">
        <v>1668</v>
      </c>
      <c r="D2654" s="49" t="s">
        <v>16852</v>
      </c>
      <c r="E2654" s="49" t="s">
        <v>1649</v>
      </c>
      <c r="F2654" s="49">
        <v>5800</v>
      </c>
      <c r="G2654" s="49">
        <v>3900</v>
      </c>
      <c r="H2654" s="49">
        <f t="shared" si="41"/>
        <v>9700</v>
      </c>
    </row>
    <row r="2655" spans="1:8" ht="20.100000000000001" customHeight="1" x14ac:dyDescent="0.25">
      <c r="A2655" s="49">
        <v>2970006943</v>
      </c>
      <c r="B2655" s="49" t="s">
        <v>742</v>
      </c>
      <c r="C2655" s="49" t="s">
        <v>1668</v>
      </c>
      <c r="D2655" s="49" t="s">
        <v>16852</v>
      </c>
      <c r="E2655" s="49" t="s">
        <v>1649</v>
      </c>
      <c r="F2655" s="49">
        <v>142</v>
      </c>
      <c r="G2655" s="49">
        <v>20</v>
      </c>
      <c r="H2655" s="49">
        <f t="shared" si="41"/>
        <v>162</v>
      </c>
    </row>
    <row r="2656" spans="1:8" ht="20.100000000000001" customHeight="1" x14ac:dyDescent="0.25">
      <c r="A2656" s="49">
        <v>2970006993</v>
      </c>
      <c r="B2656" s="49" t="s">
        <v>11940</v>
      </c>
      <c r="C2656" s="49" t="s">
        <v>1668</v>
      </c>
      <c r="D2656" s="49" t="s">
        <v>16852</v>
      </c>
      <c r="E2656" s="49" t="s">
        <v>1649</v>
      </c>
      <c r="F2656" s="49">
        <v>869000</v>
      </c>
      <c r="G2656" s="49">
        <v>313200</v>
      </c>
      <c r="H2656" s="49">
        <f t="shared" si="41"/>
        <v>1182200</v>
      </c>
    </row>
    <row r="2657" spans="1:8" ht="20.100000000000001" customHeight="1" x14ac:dyDescent="0.25">
      <c r="A2657" s="49">
        <v>2970006994</v>
      </c>
      <c r="B2657" s="49" t="s">
        <v>11941</v>
      </c>
      <c r="C2657" s="49" t="s">
        <v>1668</v>
      </c>
      <c r="D2657" s="49" t="s">
        <v>16852</v>
      </c>
      <c r="E2657" s="49" t="s">
        <v>1649</v>
      </c>
      <c r="F2657" s="49">
        <v>2213400</v>
      </c>
      <c r="G2657" s="49">
        <v>976100</v>
      </c>
      <c r="H2657" s="49">
        <f t="shared" si="41"/>
        <v>3189500</v>
      </c>
    </row>
    <row r="2658" spans="1:8" ht="20.100000000000001" customHeight="1" x14ac:dyDescent="0.25">
      <c r="A2658" s="49">
        <v>2970006995</v>
      </c>
      <c r="B2658" s="49" t="s">
        <v>11942</v>
      </c>
      <c r="C2658" s="49" t="s">
        <v>1668</v>
      </c>
      <c r="D2658" s="49" t="s">
        <v>16852</v>
      </c>
      <c r="E2658" s="49" t="s">
        <v>1649</v>
      </c>
      <c r="F2658" s="49">
        <v>60400</v>
      </c>
      <c r="G2658" s="49">
        <v>34900</v>
      </c>
      <c r="H2658" s="49">
        <f t="shared" si="41"/>
        <v>95300</v>
      </c>
    </row>
    <row r="2659" spans="1:8" ht="20.100000000000001" customHeight="1" x14ac:dyDescent="0.25">
      <c r="A2659" s="49">
        <v>2970007014</v>
      </c>
      <c r="B2659" s="49" t="s">
        <v>11943</v>
      </c>
      <c r="C2659" s="49" t="s">
        <v>1668</v>
      </c>
      <c r="D2659" s="49" t="s">
        <v>16852</v>
      </c>
      <c r="E2659" s="49" t="s">
        <v>1650</v>
      </c>
      <c r="F2659" s="49">
        <v>168</v>
      </c>
      <c r="G2659" s="49">
        <v>12</v>
      </c>
      <c r="H2659" s="49">
        <f t="shared" si="41"/>
        <v>180</v>
      </c>
    </row>
    <row r="2660" spans="1:8" ht="20.100000000000001" customHeight="1" x14ac:dyDescent="0.25">
      <c r="A2660" s="49">
        <v>2970007024</v>
      </c>
      <c r="B2660" s="49" t="s">
        <v>11944</v>
      </c>
      <c r="C2660" s="49" t="s">
        <v>1668</v>
      </c>
      <c r="D2660" s="49" t="s">
        <v>16852</v>
      </c>
      <c r="E2660" s="49" t="s">
        <v>1649</v>
      </c>
      <c r="F2660" s="49">
        <v>7</v>
      </c>
      <c r="G2660" s="49">
        <v>0</v>
      </c>
      <c r="H2660" s="49">
        <f t="shared" si="41"/>
        <v>7</v>
      </c>
    </row>
    <row r="2661" spans="1:8" ht="20.100000000000001" customHeight="1" x14ac:dyDescent="0.25">
      <c r="A2661" s="49">
        <v>2970007044</v>
      </c>
      <c r="B2661" s="49" t="s">
        <v>743</v>
      </c>
      <c r="C2661" s="49" t="s">
        <v>1668</v>
      </c>
      <c r="D2661" s="49" t="s">
        <v>16852</v>
      </c>
      <c r="E2661" s="49" t="s">
        <v>1649</v>
      </c>
      <c r="F2661" s="49">
        <v>6450</v>
      </c>
      <c r="G2661" s="49">
        <v>300</v>
      </c>
      <c r="H2661" s="49">
        <f t="shared" si="41"/>
        <v>6750</v>
      </c>
    </row>
    <row r="2662" spans="1:8" ht="20.100000000000001" customHeight="1" x14ac:dyDescent="0.25">
      <c r="A2662" s="49">
        <v>2970007070</v>
      </c>
      <c r="B2662" s="49" t="s">
        <v>11945</v>
      </c>
      <c r="C2662" s="49" t="s">
        <v>1668</v>
      </c>
      <c r="D2662" s="49" t="s">
        <v>16852</v>
      </c>
      <c r="E2662" s="49" t="s">
        <v>1649</v>
      </c>
      <c r="F2662" s="49">
        <v>50</v>
      </c>
      <c r="G2662" s="49">
        <v>60</v>
      </c>
      <c r="H2662" s="49">
        <f t="shared" si="41"/>
        <v>110</v>
      </c>
    </row>
    <row r="2663" spans="1:8" ht="20.100000000000001" customHeight="1" x14ac:dyDescent="0.25">
      <c r="A2663" s="49">
        <v>2970007071</v>
      </c>
      <c r="B2663" s="49" t="s">
        <v>11946</v>
      </c>
      <c r="C2663" s="49" t="s">
        <v>1668</v>
      </c>
      <c r="D2663" s="49" t="s">
        <v>16852</v>
      </c>
      <c r="E2663" s="49" t="s">
        <v>1649</v>
      </c>
      <c r="F2663" s="104">
        <v>6</v>
      </c>
      <c r="G2663" s="104">
        <v>6</v>
      </c>
      <c r="H2663" s="49">
        <f t="shared" si="41"/>
        <v>12</v>
      </c>
    </row>
    <row r="2664" spans="1:8" ht="20.100000000000001" customHeight="1" x14ac:dyDescent="0.25">
      <c r="A2664" s="49">
        <v>2970007072</v>
      </c>
      <c r="B2664" s="49" t="s">
        <v>744</v>
      </c>
      <c r="C2664" s="49" t="s">
        <v>1668</v>
      </c>
      <c r="D2664" s="49" t="s">
        <v>16852</v>
      </c>
      <c r="E2664" s="49" t="s">
        <v>1649</v>
      </c>
      <c r="F2664" s="49">
        <v>1</v>
      </c>
      <c r="G2664" s="49">
        <v>1</v>
      </c>
      <c r="H2664" s="49">
        <f t="shared" si="41"/>
        <v>2</v>
      </c>
    </row>
    <row r="2665" spans="1:8" ht="20.100000000000001" customHeight="1" x14ac:dyDescent="0.25">
      <c r="A2665" s="49">
        <v>2970007074</v>
      </c>
      <c r="B2665" s="49" t="s">
        <v>11947</v>
      </c>
      <c r="C2665" s="49" t="s">
        <v>1668</v>
      </c>
      <c r="D2665" s="49" t="s">
        <v>16852</v>
      </c>
      <c r="E2665" s="49" t="s">
        <v>1649</v>
      </c>
      <c r="F2665" s="49">
        <v>120</v>
      </c>
      <c r="G2665" s="49">
        <v>0</v>
      </c>
      <c r="H2665" s="49">
        <f t="shared" si="41"/>
        <v>120</v>
      </c>
    </row>
    <row r="2666" spans="1:8" ht="20.100000000000001" customHeight="1" x14ac:dyDescent="0.25">
      <c r="A2666" s="49">
        <v>2970007085</v>
      </c>
      <c r="B2666" s="49" t="s">
        <v>11948</v>
      </c>
      <c r="C2666" s="49" t="s">
        <v>1668</v>
      </c>
      <c r="D2666" s="49" t="s">
        <v>16852</v>
      </c>
      <c r="E2666" s="49" t="s">
        <v>1649</v>
      </c>
      <c r="F2666" s="49">
        <v>1</v>
      </c>
      <c r="G2666" s="49">
        <v>0</v>
      </c>
      <c r="H2666" s="49">
        <f t="shared" si="41"/>
        <v>1</v>
      </c>
    </row>
    <row r="2667" spans="1:8" ht="20.100000000000001" customHeight="1" x14ac:dyDescent="0.25">
      <c r="A2667" s="49">
        <v>2970007094</v>
      </c>
      <c r="B2667" s="49" t="s">
        <v>745</v>
      </c>
      <c r="C2667" s="49" t="s">
        <v>1668</v>
      </c>
      <c r="D2667" s="49" t="s">
        <v>16852</v>
      </c>
      <c r="E2667" s="49" t="s">
        <v>1649</v>
      </c>
      <c r="F2667" s="49">
        <v>160</v>
      </c>
      <c r="G2667" s="49">
        <v>40</v>
      </c>
      <c r="H2667" s="49">
        <f t="shared" si="41"/>
        <v>200</v>
      </c>
    </row>
    <row r="2668" spans="1:8" ht="20.100000000000001" customHeight="1" x14ac:dyDescent="0.25">
      <c r="A2668" s="49">
        <v>2970007104</v>
      </c>
      <c r="B2668" s="49" t="s">
        <v>11949</v>
      </c>
      <c r="C2668" s="49" t="s">
        <v>1668</v>
      </c>
      <c r="D2668" s="49" t="s">
        <v>16852</v>
      </c>
      <c r="E2668" s="49" t="s">
        <v>1649</v>
      </c>
      <c r="F2668" s="49">
        <v>5</v>
      </c>
      <c r="G2668" s="49">
        <v>0</v>
      </c>
      <c r="H2668" s="49">
        <f t="shared" si="41"/>
        <v>5</v>
      </c>
    </row>
    <row r="2669" spans="1:8" ht="20.100000000000001" customHeight="1" x14ac:dyDescent="0.25">
      <c r="A2669" s="49">
        <v>2970007106</v>
      </c>
      <c r="B2669" s="49" t="s">
        <v>746</v>
      </c>
      <c r="C2669" s="49" t="s">
        <v>1671</v>
      </c>
      <c r="D2669" s="49" t="s">
        <v>16852</v>
      </c>
      <c r="E2669" s="49" t="s">
        <v>1649</v>
      </c>
      <c r="F2669" s="49">
        <v>192</v>
      </c>
      <c r="G2669" s="49">
        <v>51</v>
      </c>
      <c r="H2669" s="49">
        <f t="shared" si="41"/>
        <v>243</v>
      </c>
    </row>
    <row r="2670" spans="1:8" ht="20.100000000000001" customHeight="1" x14ac:dyDescent="0.25">
      <c r="A2670" s="49">
        <v>2970007113</v>
      </c>
      <c r="B2670" s="49" t="s">
        <v>11950</v>
      </c>
      <c r="C2670" s="49" t="s">
        <v>1668</v>
      </c>
      <c r="D2670" s="49" t="s">
        <v>16852</v>
      </c>
      <c r="E2670" s="49" t="s">
        <v>1649</v>
      </c>
      <c r="F2670" s="49">
        <v>25</v>
      </c>
      <c r="G2670" s="49">
        <v>15</v>
      </c>
      <c r="H2670" s="49">
        <f t="shared" si="41"/>
        <v>40</v>
      </c>
    </row>
    <row r="2671" spans="1:8" ht="20.100000000000001" customHeight="1" x14ac:dyDescent="0.25">
      <c r="A2671" s="49">
        <v>2970007114</v>
      </c>
      <c r="B2671" s="49" t="s">
        <v>11951</v>
      </c>
      <c r="C2671" s="49" t="s">
        <v>1668</v>
      </c>
      <c r="D2671" s="49" t="s">
        <v>16852</v>
      </c>
      <c r="E2671" s="49" t="s">
        <v>1649</v>
      </c>
      <c r="F2671" s="49">
        <v>11</v>
      </c>
      <c r="G2671" s="49">
        <v>0</v>
      </c>
      <c r="H2671" s="49">
        <f t="shared" si="41"/>
        <v>11</v>
      </c>
    </row>
    <row r="2672" spans="1:8" ht="20.100000000000001" customHeight="1" x14ac:dyDescent="0.25">
      <c r="A2672" s="49">
        <v>2970007124</v>
      </c>
      <c r="B2672" s="49" t="s">
        <v>747</v>
      </c>
      <c r="C2672" s="49" t="s">
        <v>1668</v>
      </c>
      <c r="D2672" s="49" t="s">
        <v>16852</v>
      </c>
      <c r="E2672" s="49" t="s">
        <v>1649</v>
      </c>
      <c r="F2672" s="104">
        <v>6</v>
      </c>
      <c r="G2672" s="104">
        <v>6</v>
      </c>
      <c r="H2672" s="49">
        <f t="shared" si="41"/>
        <v>12</v>
      </c>
    </row>
    <row r="2673" spans="1:8" ht="20.100000000000001" customHeight="1" x14ac:dyDescent="0.25">
      <c r="A2673" s="49">
        <v>2970007125</v>
      </c>
      <c r="B2673" s="49" t="s">
        <v>11952</v>
      </c>
      <c r="C2673" s="49" t="s">
        <v>1668</v>
      </c>
      <c r="D2673" s="49" t="s">
        <v>16851</v>
      </c>
      <c r="E2673" s="49" t="s">
        <v>16849</v>
      </c>
      <c r="F2673" s="49">
        <v>4</v>
      </c>
      <c r="G2673" s="49">
        <v>0</v>
      </c>
      <c r="H2673" s="49">
        <f t="shared" si="41"/>
        <v>4</v>
      </c>
    </row>
    <row r="2674" spans="1:8" ht="20.100000000000001" customHeight="1" x14ac:dyDescent="0.25">
      <c r="A2674" s="49">
        <v>2970007136</v>
      </c>
      <c r="B2674" s="49" t="s">
        <v>11953</v>
      </c>
      <c r="C2674" s="49" t="s">
        <v>1668</v>
      </c>
      <c r="D2674" s="49" t="s">
        <v>16852</v>
      </c>
      <c r="E2674" s="49" t="s">
        <v>1649</v>
      </c>
      <c r="F2674" s="49">
        <v>1</v>
      </c>
      <c r="G2674" s="49">
        <v>0</v>
      </c>
      <c r="H2674" s="49">
        <f t="shared" si="41"/>
        <v>1</v>
      </c>
    </row>
    <row r="2675" spans="1:8" ht="20.100000000000001" customHeight="1" x14ac:dyDescent="0.25">
      <c r="A2675" s="49">
        <v>2970007144</v>
      </c>
      <c r="B2675" s="49" t="s">
        <v>11954</v>
      </c>
      <c r="C2675" s="49" t="s">
        <v>1668</v>
      </c>
      <c r="D2675" s="49" t="s">
        <v>16852</v>
      </c>
      <c r="E2675" s="49" t="s">
        <v>1649</v>
      </c>
      <c r="F2675" s="49">
        <v>2800</v>
      </c>
      <c r="G2675" s="49">
        <v>4800</v>
      </c>
      <c r="H2675" s="49">
        <f t="shared" si="41"/>
        <v>7600</v>
      </c>
    </row>
    <row r="2676" spans="1:8" ht="20.100000000000001" customHeight="1" x14ac:dyDescent="0.25">
      <c r="A2676" s="49">
        <v>2970007154</v>
      </c>
      <c r="B2676" s="49" t="s">
        <v>11955</v>
      </c>
      <c r="C2676" s="49" t="s">
        <v>1668</v>
      </c>
      <c r="D2676" s="49" t="s">
        <v>16852</v>
      </c>
      <c r="E2676" s="49" t="s">
        <v>1649</v>
      </c>
      <c r="F2676" s="49">
        <v>15</v>
      </c>
      <c r="G2676" s="49">
        <v>0</v>
      </c>
      <c r="H2676" s="49">
        <f t="shared" si="41"/>
        <v>15</v>
      </c>
    </row>
    <row r="2677" spans="1:8" ht="20.100000000000001" customHeight="1" x14ac:dyDescent="0.25">
      <c r="A2677" s="49">
        <v>2970007156</v>
      </c>
      <c r="B2677" s="49" t="s">
        <v>11956</v>
      </c>
      <c r="C2677" s="49" t="s">
        <v>1668</v>
      </c>
      <c r="D2677" s="49" t="s">
        <v>16852</v>
      </c>
      <c r="E2677" s="49" t="s">
        <v>1649</v>
      </c>
      <c r="F2677" s="49">
        <v>30</v>
      </c>
      <c r="G2677" s="49">
        <v>0</v>
      </c>
      <c r="H2677" s="49">
        <f t="shared" si="41"/>
        <v>30</v>
      </c>
    </row>
    <row r="2678" spans="1:8" ht="20.100000000000001" customHeight="1" x14ac:dyDescent="0.25">
      <c r="A2678" s="49">
        <v>2970007160</v>
      </c>
      <c r="B2678" s="49" t="s">
        <v>11957</v>
      </c>
      <c r="C2678" s="49" t="s">
        <v>1668</v>
      </c>
      <c r="D2678" s="49" t="s">
        <v>16852</v>
      </c>
      <c r="E2678" s="49" t="s">
        <v>1649</v>
      </c>
      <c r="F2678" s="49">
        <v>69</v>
      </c>
      <c r="G2678" s="49">
        <v>0</v>
      </c>
      <c r="H2678" s="49">
        <f t="shared" si="41"/>
        <v>69</v>
      </c>
    </row>
    <row r="2679" spans="1:8" ht="20.100000000000001" customHeight="1" x14ac:dyDescent="0.25">
      <c r="A2679" s="49">
        <v>2970007165</v>
      </c>
      <c r="B2679" s="49" t="s">
        <v>11958</v>
      </c>
      <c r="C2679" s="49" t="s">
        <v>1668</v>
      </c>
      <c r="D2679" s="49" t="s">
        <v>16852</v>
      </c>
      <c r="E2679" s="49" t="s">
        <v>1649</v>
      </c>
      <c r="F2679" s="49">
        <v>1</v>
      </c>
      <c r="G2679" s="49">
        <v>0</v>
      </c>
      <c r="H2679" s="49">
        <f t="shared" si="41"/>
        <v>1</v>
      </c>
    </row>
    <row r="2680" spans="1:8" ht="20.100000000000001" customHeight="1" x14ac:dyDescent="0.25">
      <c r="A2680" s="49">
        <v>2970007168</v>
      </c>
      <c r="B2680" s="49" t="s">
        <v>11959</v>
      </c>
      <c r="C2680" s="49" t="s">
        <v>1668</v>
      </c>
      <c r="D2680" s="49" t="s">
        <v>16852</v>
      </c>
      <c r="E2680" s="49" t="s">
        <v>1649</v>
      </c>
      <c r="F2680" s="49">
        <v>18</v>
      </c>
      <c r="G2680" s="49">
        <v>0</v>
      </c>
      <c r="H2680" s="49">
        <f t="shared" si="41"/>
        <v>18</v>
      </c>
    </row>
    <row r="2681" spans="1:8" ht="20.100000000000001" customHeight="1" x14ac:dyDescent="0.25">
      <c r="A2681" s="49">
        <v>2970007174</v>
      </c>
      <c r="B2681" s="49" t="s">
        <v>11960</v>
      </c>
      <c r="C2681" s="49" t="s">
        <v>1668</v>
      </c>
      <c r="D2681" s="49" t="s">
        <v>16852</v>
      </c>
      <c r="E2681" s="49" t="s">
        <v>1649</v>
      </c>
      <c r="F2681" s="49">
        <v>5</v>
      </c>
      <c r="G2681" s="49">
        <v>5</v>
      </c>
      <c r="H2681" s="49">
        <f t="shared" si="41"/>
        <v>10</v>
      </c>
    </row>
    <row r="2682" spans="1:8" ht="20.100000000000001" customHeight="1" x14ac:dyDescent="0.25">
      <c r="A2682" s="49">
        <v>2970007177</v>
      </c>
      <c r="B2682" s="49" t="s">
        <v>11961</v>
      </c>
      <c r="C2682" s="49" t="s">
        <v>1668</v>
      </c>
      <c r="D2682" s="49" t="s">
        <v>16852</v>
      </c>
      <c r="E2682" s="49" t="s">
        <v>1649</v>
      </c>
      <c r="F2682" s="49">
        <v>180</v>
      </c>
      <c r="G2682" s="49">
        <v>60</v>
      </c>
      <c r="H2682" s="49">
        <f t="shared" si="41"/>
        <v>240</v>
      </c>
    </row>
    <row r="2683" spans="1:8" ht="20.100000000000001" customHeight="1" x14ac:dyDescent="0.25">
      <c r="A2683" s="49">
        <v>2970007186</v>
      </c>
      <c r="B2683" s="49" t="s">
        <v>11962</v>
      </c>
      <c r="C2683" s="49" t="s">
        <v>1668</v>
      </c>
      <c r="D2683" s="49" t="s">
        <v>16852</v>
      </c>
      <c r="E2683" s="49" t="s">
        <v>1649</v>
      </c>
      <c r="F2683" s="49">
        <v>15</v>
      </c>
      <c r="G2683" s="49">
        <v>0</v>
      </c>
      <c r="H2683" s="49">
        <f t="shared" si="41"/>
        <v>15</v>
      </c>
    </row>
    <row r="2684" spans="1:8" ht="20.100000000000001" customHeight="1" x14ac:dyDescent="0.25">
      <c r="A2684" s="49">
        <v>2970007190</v>
      </c>
      <c r="B2684" s="49" t="s">
        <v>11963</v>
      </c>
      <c r="C2684" s="49" t="s">
        <v>1668</v>
      </c>
      <c r="D2684" s="49" t="s">
        <v>16852</v>
      </c>
      <c r="E2684" s="49" t="s">
        <v>1649</v>
      </c>
      <c r="F2684" s="49">
        <v>2207</v>
      </c>
      <c r="G2684" s="49">
        <v>1854</v>
      </c>
      <c r="H2684" s="49">
        <f t="shared" si="41"/>
        <v>4061</v>
      </c>
    </row>
    <row r="2685" spans="1:8" ht="20.100000000000001" customHeight="1" x14ac:dyDescent="0.25">
      <c r="A2685" s="49">
        <v>2970007192</v>
      </c>
      <c r="B2685" s="49" t="s">
        <v>748</v>
      </c>
      <c r="C2685" s="49" t="s">
        <v>1668</v>
      </c>
      <c r="D2685" s="49" t="s">
        <v>16852</v>
      </c>
      <c r="E2685" s="49" t="s">
        <v>1650</v>
      </c>
      <c r="F2685" s="49">
        <v>612</v>
      </c>
      <c r="G2685" s="49">
        <v>684</v>
      </c>
      <c r="H2685" s="49">
        <f t="shared" si="41"/>
        <v>1296</v>
      </c>
    </row>
    <row r="2686" spans="1:8" ht="20.100000000000001" customHeight="1" x14ac:dyDescent="0.25">
      <c r="A2686" s="49">
        <v>2970007194</v>
      </c>
      <c r="B2686" s="49" t="s">
        <v>11964</v>
      </c>
      <c r="C2686" s="49" t="s">
        <v>1668</v>
      </c>
      <c r="D2686" s="49" t="s">
        <v>16852</v>
      </c>
      <c r="E2686" s="49" t="s">
        <v>1649</v>
      </c>
      <c r="F2686" s="49">
        <v>33</v>
      </c>
      <c r="G2686" s="49">
        <v>27</v>
      </c>
      <c r="H2686" s="49">
        <f t="shared" si="41"/>
        <v>60</v>
      </c>
    </row>
    <row r="2687" spans="1:8" ht="20.100000000000001" customHeight="1" x14ac:dyDescent="0.25">
      <c r="A2687" s="49">
        <v>2970007197</v>
      </c>
      <c r="B2687" s="49" t="s">
        <v>11965</v>
      </c>
      <c r="C2687" s="49" t="s">
        <v>1668</v>
      </c>
      <c r="D2687" s="49" t="s">
        <v>16852</v>
      </c>
      <c r="E2687" s="49" t="s">
        <v>1649</v>
      </c>
      <c r="F2687" s="49">
        <v>21410</v>
      </c>
      <c r="G2687" s="49">
        <v>6270</v>
      </c>
      <c r="H2687" s="49">
        <f t="shared" si="41"/>
        <v>27680</v>
      </c>
    </row>
    <row r="2688" spans="1:8" ht="20.100000000000001" customHeight="1" x14ac:dyDescent="0.25">
      <c r="A2688" s="49">
        <v>2970007198</v>
      </c>
      <c r="B2688" s="49" t="s">
        <v>11966</v>
      </c>
      <c r="C2688" s="49" t="s">
        <v>1668</v>
      </c>
      <c r="D2688" s="49" t="s">
        <v>16852</v>
      </c>
      <c r="E2688" s="49" t="s">
        <v>1649</v>
      </c>
      <c r="F2688" s="49">
        <v>8405</v>
      </c>
      <c r="G2688" s="49">
        <v>425</v>
      </c>
      <c r="H2688" s="49">
        <f t="shared" si="41"/>
        <v>8830</v>
      </c>
    </row>
    <row r="2689" spans="1:8" ht="20.100000000000001" customHeight="1" x14ac:dyDescent="0.25">
      <c r="A2689" s="49">
        <v>2970007205</v>
      </c>
      <c r="B2689" s="49" t="s">
        <v>11967</v>
      </c>
      <c r="C2689" s="49" t="s">
        <v>1668</v>
      </c>
      <c r="D2689" s="49" t="s">
        <v>16852</v>
      </c>
      <c r="E2689" s="49" t="s">
        <v>1649</v>
      </c>
      <c r="F2689" s="49">
        <v>140</v>
      </c>
      <c r="G2689" s="49">
        <v>1000</v>
      </c>
      <c r="H2689" s="49">
        <f t="shared" si="41"/>
        <v>1140</v>
      </c>
    </row>
    <row r="2690" spans="1:8" ht="20.100000000000001" customHeight="1" x14ac:dyDescent="0.25">
      <c r="A2690" s="49">
        <v>2970007207</v>
      </c>
      <c r="B2690" s="49" t="s">
        <v>11968</v>
      </c>
      <c r="C2690" s="49" t="s">
        <v>1668</v>
      </c>
      <c r="D2690" s="49" t="s">
        <v>16852</v>
      </c>
      <c r="E2690" s="49" t="s">
        <v>1649</v>
      </c>
      <c r="F2690" s="49">
        <v>146</v>
      </c>
      <c r="G2690" s="49">
        <v>4</v>
      </c>
      <c r="H2690" s="49">
        <f t="shared" ref="H2690:H2753" si="42">F2690+G2690</f>
        <v>150</v>
      </c>
    </row>
    <row r="2691" spans="1:8" ht="20.100000000000001" customHeight="1" x14ac:dyDescent="0.25">
      <c r="A2691" s="49">
        <v>2970007234</v>
      </c>
      <c r="B2691" s="49" t="s">
        <v>11969</v>
      </c>
      <c r="C2691" s="49" t="s">
        <v>1668</v>
      </c>
      <c r="D2691" s="49" t="s">
        <v>16852</v>
      </c>
      <c r="E2691" s="49" t="s">
        <v>1649</v>
      </c>
      <c r="F2691" s="49">
        <v>8600</v>
      </c>
      <c r="G2691" s="49">
        <v>2000</v>
      </c>
      <c r="H2691" s="49">
        <f t="shared" si="42"/>
        <v>10600</v>
      </c>
    </row>
    <row r="2692" spans="1:8" ht="20.100000000000001" customHeight="1" x14ac:dyDescent="0.25">
      <c r="A2692" s="49">
        <v>2970007236</v>
      </c>
      <c r="B2692" s="49" t="s">
        <v>11970</v>
      </c>
      <c r="C2692" s="49" t="s">
        <v>1668</v>
      </c>
      <c r="D2692" s="49" t="s">
        <v>16852</v>
      </c>
      <c r="E2692" s="49" t="s">
        <v>1649</v>
      </c>
      <c r="F2692" s="49">
        <v>20</v>
      </c>
      <c r="G2692" s="49">
        <v>0</v>
      </c>
      <c r="H2692" s="49">
        <f t="shared" si="42"/>
        <v>20</v>
      </c>
    </row>
    <row r="2693" spans="1:8" ht="20.100000000000001" customHeight="1" x14ac:dyDescent="0.25">
      <c r="A2693" s="49">
        <v>2970007238</v>
      </c>
      <c r="B2693" s="49" t="s">
        <v>11971</v>
      </c>
      <c r="C2693" s="49" t="s">
        <v>1668</v>
      </c>
      <c r="D2693" s="49" t="s">
        <v>16852</v>
      </c>
      <c r="E2693" s="49" t="s">
        <v>1649</v>
      </c>
      <c r="F2693" s="49">
        <v>0</v>
      </c>
      <c r="G2693" s="49">
        <v>15</v>
      </c>
      <c r="H2693" s="49">
        <f t="shared" si="42"/>
        <v>15</v>
      </c>
    </row>
    <row r="2694" spans="1:8" ht="20.100000000000001" customHeight="1" x14ac:dyDescent="0.25">
      <c r="A2694" s="49">
        <v>2970007245</v>
      </c>
      <c r="B2694" s="49" t="s">
        <v>11972</v>
      </c>
      <c r="C2694" s="49" t="s">
        <v>1668</v>
      </c>
      <c r="D2694" s="49" t="s">
        <v>16852</v>
      </c>
      <c r="E2694" s="49" t="s">
        <v>1649</v>
      </c>
      <c r="F2694" s="49">
        <v>430</v>
      </c>
      <c r="G2694" s="49">
        <v>0</v>
      </c>
      <c r="H2694" s="49">
        <f t="shared" si="42"/>
        <v>430</v>
      </c>
    </row>
    <row r="2695" spans="1:8" ht="20.100000000000001" customHeight="1" x14ac:dyDescent="0.25">
      <c r="A2695" s="49">
        <v>2970007250</v>
      </c>
      <c r="B2695" s="49" t="s">
        <v>11973</v>
      </c>
      <c r="C2695" s="49" t="s">
        <v>1668</v>
      </c>
      <c r="D2695" s="49" t="s">
        <v>16852</v>
      </c>
      <c r="E2695" s="49" t="s">
        <v>1649</v>
      </c>
      <c r="F2695" s="49">
        <v>20</v>
      </c>
      <c r="G2695" s="49">
        <v>350</v>
      </c>
      <c r="H2695" s="49">
        <f t="shared" si="42"/>
        <v>370</v>
      </c>
    </row>
    <row r="2696" spans="1:8" ht="20.100000000000001" customHeight="1" x14ac:dyDescent="0.25">
      <c r="A2696" s="49">
        <v>2970007251</v>
      </c>
      <c r="B2696" s="49" t="s">
        <v>11974</v>
      </c>
      <c r="C2696" s="49" t="s">
        <v>1668</v>
      </c>
      <c r="D2696" s="49" t="s">
        <v>16852</v>
      </c>
      <c r="E2696" s="49" t="s">
        <v>1649</v>
      </c>
      <c r="F2696" s="49">
        <v>0</v>
      </c>
      <c r="G2696" s="49">
        <v>310</v>
      </c>
      <c r="H2696" s="49">
        <f t="shared" si="42"/>
        <v>310</v>
      </c>
    </row>
    <row r="2697" spans="1:8" ht="20.100000000000001" customHeight="1" x14ac:dyDescent="0.25">
      <c r="A2697" s="49">
        <v>2970007266</v>
      </c>
      <c r="B2697" s="49" t="s">
        <v>11975</v>
      </c>
      <c r="C2697" s="49" t="s">
        <v>1668</v>
      </c>
      <c r="D2697" s="49" t="s">
        <v>16851</v>
      </c>
      <c r="E2697" s="49" t="s">
        <v>16849</v>
      </c>
      <c r="F2697" s="49">
        <v>2</v>
      </c>
      <c r="G2697" s="49">
        <v>42</v>
      </c>
      <c r="H2697" s="49">
        <f t="shared" si="42"/>
        <v>44</v>
      </c>
    </row>
    <row r="2698" spans="1:8" ht="20.100000000000001" customHeight="1" x14ac:dyDescent="0.25">
      <c r="A2698" s="49">
        <v>2970007267</v>
      </c>
      <c r="B2698" s="49" t="s">
        <v>11976</v>
      </c>
      <c r="C2698" s="49" t="s">
        <v>1668</v>
      </c>
      <c r="D2698" s="49" t="s">
        <v>16852</v>
      </c>
      <c r="E2698" s="49" t="s">
        <v>1649</v>
      </c>
      <c r="F2698" s="49">
        <v>0</v>
      </c>
      <c r="G2698" s="49">
        <v>1</v>
      </c>
      <c r="H2698" s="49">
        <f t="shared" si="42"/>
        <v>1</v>
      </c>
    </row>
    <row r="2699" spans="1:8" ht="20.100000000000001" customHeight="1" x14ac:dyDescent="0.25">
      <c r="A2699" s="49">
        <v>2970007273</v>
      </c>
      <c r="B2699" s="49" t="s">
        <v>749</v>
      </c>
      <c r="C2699" s="49" t="s">
        <v>1668</v>
      </c>
      <c r="D2699" s="49" t="s">
        <v>16852</v>
      </c>
      <c r="E2699" s="49" t="s">
        <v>1649</v>
      </c>
      <c r="F2699" s="49">
        <v>65</v>
      </c>
      <c r="G2699" s="49">
        <v>30</v>
      </c>
      <c r="H2699" s="49">
        <f t="shared" si="42"/>
        <v>95</v>
      </c>
    </row>
    <row r="2700" spans="1:8" ht="20.100000000000001" customHeight="1" x14ac:dyDescent="0.25">
      <c r="A2700" s="49">
        <v>2970007275</v>
      </c>
      <c r="B2700" s="49" t="s">
        <v>750</v>
      </c>
      <c r="C2700" s="49" t="s">
        <v>1668</v>
      </c>
      <c r="D2700" s="49" t="s">
        <v>16852</v>
      </c>
      <c r="E2700" s="49" t="s">
        <v>1649</v>
      </c>
      <c r="F2700" s="49">
        <v>2</v>
      </c>
      <c r="G2700" s="49">
        <v>0</v>
      </c>
      <c r="H2700" s="49">
        <f t="shared" si="42"/>
        <v>2</v>
      </c>
    </row>
    <row r="2701" spans="1:8" ht="20.100000000000001" customHeight="1" x14ac:dyDescent="0.25">
      <c r="A2701" s="49">
        <v>2970007278</v>
      </c>
      <c r="B2701" s="49" t="s">
        <v>11977</v>
      </c>
      <c r="C2701" s="49" t="s">
        <v>1668</v>
      </c>
      <c r="D2701" s="49" t="s">
        <v>16852</v>
      </c>
      <c r="E2701" s="49" t="s">
        <v>1649</v>
      </c>
      <c r="F2701" s="49">
        <v>0</v>
      </c>
      <c r="G2701" s="49">
        <v>8</v>
      </c>
      <c r="H2701" s="49">
        <f t="shared" si="42"/>
        <v>8</v>
      </c>
    </row>
    <row r="2702" spans="1:8" ht="20.100000000000001" customHeight="1" x14ac:dyDescent="0.25">
      <c r="A2702" s="49">
        <v>2970007291</v>
      </c>
      <c r="B2702" s="49" t="s">
        <v>11978</v>
      </c>
      <c r="C2702" s="49" t="s">
        <v>1668</v>
      </c>
      <c r="D2702" s="49" t="s">
        <v>16852</v>
      </c>
      <c r="E2702" s="49" t="s">
        <v>1649</v>
      </c>
      <c r="F2702" s="49">
        <v>15</v>
      </c>
      <c r="G2702" s="49">
        <v>5</v>
      </c>
      <c r="H2702" s="49">
        <f t="shared" si="42"/>
        <v>20</v>
      </c>
    </row>
    <row r="2703" spans="1:8" ht="20.100000000000001" customHeight="1" x14ac:dyDescent="0.25">
      <c r="A2703" s="49">
        <v>2970007293</v>
      </c>
      <c r="B2703" s="49" t="s">
        <v>11979</v>
      </c>
      <c r="C2703" s="49" t="s">
        <v>1668</v>
      </c>
      <c r="D2703" s="49" t="s">
        <v>16852</v>
      </c>
      <c r="E2703" s="49" t="s">
        <v>1649</v>
      </c>
      <c r="F2703" s="104">
        <v>6</v>
      </c>
      <c r="G2703" s="104">
        <v>6</v>
      </c>
      <c r="H2703" s="49">
        <f t="shared" si="42"/>
        <v>12</v>
      </c>
    </row>
    <row r="2704" spans="1:8" ht="20.100000000000001" customHeight="1" x14ac:dyDescent="0.25">
      <c r="A2704" s="49">
        <v>2970007295</v>
      </c>
      <c r="B2704" s="49" t="s">
        <v>751</v>
      </c>
      <c r="C2704" s="49" t="s">
        <v>1668</v>
      </c>
      <c r="D2704" s="49" t="s">
        <v>16852</v>
      </c>
      <c r="E2704" s="49" t="s">
        <v>1649</v>
      </c>
      <c r="F2704" s="49">
        <v>3200</v>
      </c>
      <c r="G2704" s="49">
        <v>0</v>
      </c>
      <c r="H2704" s="49">
        <f t="shared" si="42"/>
        <v>3200</v>
      </c>
    </row>
    <row r="2705" spans="1:8" ht="20.100000000000001" customHeight="1" x14ac:dyDescent="0.25">
      <c r="A2705" s="49">
        <v>2970007304</v>
      </c>
      <c r="B2705" s="49" t="s">
        <v>11980</v>
      </c>
      <c r="C2705" s="49" t="s">
        <v>1668</v>
      </c>
      <c r="D2705" s="49" t="s">
        <v>16851</v>
      </c>
      <c r="E2705" s="49" t="s">
        <v>16849</v>
      </c>
      <c r="F2705" s="49">
        <v>7</v>
      </c>
      <c r="G2705" s="49">
        <v>0</v>
      </c>
      <c r="H2705" s="49">
        <f t="shared" si="42"/>
        <v>7</v>
      </c>
    </row>
    <row r="2706" spans="1:8" ht="20.100000000000001" customHeight="1" x14ac:dyDescent="0.25">
      <c r="A2706" s="49">
        <v>2970007306</v>
      </c>
      <c r="B2706" s="49" t="s">
        <v>11981</v>
      </c>
      <c r="C2706" s="49" t="s">
        <v>1668</v>
      </c>
      <c r="D2706" s="49" t="s">
        <v>16851</v>
      </c>
      <c r="E2706" s="49" t="s">
        <v>16849</v>
      </c>
      <c r="F2706" s="49">
        <v>35</v>
      </c>
      <c r="G2706" s="49">
        <v>12</v>
      </c>
      <c r="H2706" s="49">
        <f t="shared" si="42"/>
        <v>47</v>
      </c>
    </row>
    <row r="2707" spans="1:8" ht="20.100000000000001" customHeight="1" x14ac:dyDescent="0.25">
      <c r="A2707" s="49">
        <v>2970007309</v>
      </c>
      <c r="B2707" s="49" t="s">
        <v>11982</v>
      </c>
      <c r="C2707" s="49" t="s">
        <v>1668</v>
      </c>
      <c r="D2707" s="49" t="s">
        <v>16851</v>
      </c>
      <c r="E2707" s="49" t="s">
        <v>16849</v>
      </c>
      <c r="F2707" s="49">
        <v>8</v>
      </c>
      <c r="G2707" s="49">
        <v>3</v>
      </c>
      <c r="H2707" s="49">
        <f t="shared" si="42"/>
        <v>11</v>
      </c>
    </row>
    <row r="2708" spans="1:8" ht="20.100000000000001" customHeight="1" x14ac:dyDescent="0.25">
      <c r="A2708" s="49">
        <v>2970007333</v>
      </c>
      <c r="B2708" s="49" t="s">
        <v>752</v>
      </c>
      <c r="C2708" s="49" t="s">
        <v>1668</v>
      </c>
      <c r="D2708" s="49" t="s">
        <v>16852</v>
      </c>
      <c r="E2708" s="49" t="s">
        <v>1650</v>
      </c>
      <c r="F2708" s="49">
        <v>12</v>
      </c>
      <c r="G2708" s="49">
        <v>36</v>
      </c>
      <c r="H2708" s="49">
        <f t="shared" si="42"/>
        <v>48</v>
      </c>
    </row>
    <row r="2709" spans="1:8" ht="20.100000000000001" customHeight="1" x14ac:dyDescent="0.25">
      <c r="A2709" s="49">
        <v>2970007336</v>
      </c>
      <c r="B2709" s="49" t="s">
        <v>11983</v>
      </c>
      <c r="C2709" s="49" t="s">
        <v>1668</v>
      </c>
      <c r="D2709" s="49" t="s">
        <v>16851</v>
      </c>
      <c r="E2709" s="49" t="s">
        <v>16849</v>
      </c>
      <c r="F2709" s="49">
        <v>4</v>
      </c>
      <c r="G2709" s="49">
        <v>4</v>
      </c>
      <c r="H2709" s="49">
        <f t="shared" si="42"/>
        <v>8</v>
      </c>
    </row>
    <row r="2710" spans="1:8" ht="20.100000000000001" customHeight="1" x14ac:dyDescent="0.25">
      <c r="A2710" s="49">
        <v>2970007341</v>
      </c>
      <c r="B2710" s="49" t="s">
        <v>11984</v>
      </c>
      <c r="C2710" s="49" t="s">
        <v>1668</v>
      </c>
      <c r="D2710" s="49" t="s">
        <v>16852</v>
      </c>
      <c r="E2710" s="49" t="s">
        <v>1649</v>
      </c>
      <c r="F2710" s="49">
        <v>95</v>
      </c>
      <c r="G2710" s="49">
        <v>5</v>
      </c>
      <c r="H2710" s="49">
        <f t="shared" si="42"/>
        <v>100</v>
      </c>
    </row>
    <row r="2711" spans="1:8" ht="20.100000000000001" customHeight="1" x14ac:dyDescent="0.25">
      <c r="A2711" s="49">
        <v>2970007345</v>
      </c>
      <c r="B2711" s="49" t="s">
        <v>11985</v>
      </c>
      <c r="C2711" s="49" t="s">
        <v>1668</v>
      </c>
      <c r="D2711" s="49" t="s">
        <v>16852</v>
      </c>
      <c r="E2711" s="49" t="s">
        <v>1649</v>
      </c>
      <c r="F2711" s="49">
        <v>90</v>
      </c>
      <c r="G2711" s="49">
        <v>35</v>
      </c>
      <c r="H2711" s="49">
        <f t="shared" si="42"/>
        <v>125</v>
      </c>
    </row>
    <row r="2712" spans="1:8" ht="20.100000000000001" customHeight="1" x14ac:dyDescent="0.25">
      <c r="A2712" s="49">
        <v>2970007346</v>
      </c>
      <c r="B2712" s="49" t="s">
        <v>11986</v>
      </c>
      <c r="C2712" s="49" t="s">
        <v>1668</v>
      </c>
      <c r="D2712" s="49" t="s">
        <v>16852</v>
      </c>
      <c r="E2712" s="49" t="s">
        <v>1649</v>
      </c>
      <c r="F2712" s="49">
        <v>234</v>
      </c>
      <c r="G2712" s="49">
        <v>120</v>
      </c>
      <c r="H2712" s="49">
        <f t="shared" si="42"/>
        <v>354</v>
      </c>
    </row>
    <row r="2713" spans="1:8" ht="20.100000000000001" customHeight="1" x14ac:dyDescent="0.25">
      <c r="A2713" s="49">
        <v>2970007366</v>
      </c>
      <c r="B2713" s="49" t="s">
        <v>11987</v>
      </c>
      <c r="C2713" s="49" t="s">
        <v>1668</v>
      </c>
      <c r="D2713" s="49" t="s">
        <v>16852</v>
      </c>
      <c r="E2713" s="49" t="s">
        <v>1649</v>
      </c>
      <c r="F2713" s="49">
        <v>0</v>
      </c>
      <c r="G2713" s="49">
        <v>372</v>
      </c>
      <c r="H2713" s="49">
        <f t="shared" si="42"/>
        <v>372</v>
      </c>
    </row>
    <row r="2714" spans="1:8" ht="20.100000000000001" customHeight="1" x14ac:dyDescent="0.25">
      <c r="A2714" s="49">
        <v>2970007374</v>
      </c>
      <c r="B2714" s="49" t="s">
        <v>11988</v>
      </c>
      <c r="C2714" s="49" t="s">
        <v>1668</v>
      </c>
      <c r="D2714" s="49" t="s">
        <v>16852</v>
      </c>
      <c r="E2714" s="49" t="s">
        <v>1649</v>
      </c>
      <c r="F2714" s="49">
        <v>18</v>
      </c>
      <c r="G2714" s="49">
        <v>198</v>
      </c>
      <c r="H2714" s="49">
        <f t="shared" si="42"/>
        <v>216</v>
      </c>
    </row>
    <row r="2715" spans="1:8" ht="20.100000000000001" customHeight="1" x14ac:dyDescent="0.25">
      <c r="A2715" s="49">
        <v>2970007384</v>
      </c>
      <c r="B2715" s="49" t="s">
        <v>11989</v>
      </c>
      <c r="C2715" s="49" t="s">
        <v>1683</v>
      </c>
      <c r="D2715" s="49" t="s">
        <v>16852</v>
      </c>
      <c r="E2715" s="49" t="s">
        <v>1649</v>
      </c>
      <c r="F2715" s="49">
        <v>100</v>
      </c>
      <c r="G2715" s="49">
        <v>0</v>
      </c>
      <c r="H2715" s="49">
        <f t="shared" si="42"/>
        <v>100</v>
      </c>
    </row>
    <row r="2716" spans="1:8" ht="20.100000000000001" customHeight="1" x14ac:dyDescent="0.25">
      <c r="A2716" s="49">
        <v>2970007394</v>
      </c>
      <c r="B2716" s="49" t="s">
        <v>753</v>
      </c>
      <c r="C2716" s="49" t="s">
        <v>1668</v>
      </c>
      <c r="D2716" s="49" t="s">
        <v>16852</v>
      </c>
      <c r="E2716" s="49" t="s">
        <v>1650</v>
      </c>
      <c r="F2716" s="49">
        <v>0</v>
      </c>
      <c r="G2716" s="49">
        <v>12</v>
      </c>
      <c r="H2716" s="49">
        <f t="shared" si="42"/>
        <v>12</v>
      </c>
    </row>
    <row r="2717" spans="1:8" ht="20.100000000000001" customHeight="1" x14ac:dyDescent="0.25">
      <c r="A2717" s="49">
        <v>2970007397</v>
      </c>
      <c r="B2717" s="49" t="s">
        <v>11990</v>
      </c>
      <c r="C2717" s="49" t="s">
        <v>1668</v>
      </c>
      <c r="D2717" s="49" t="s">
        <v>16852</v>
      </c>
      <c r="E2717" s="49" t="s">
        <v>1649</v>
      </c>
      <c r="F2717" s="49">
        <v>20417</v>
      </c>
      <c r="G2717" s="49">
        <v>68128</v>
      </c>
      <c r="H2717" s="49">
        <f t="shared" si="42"/>
        <v>88545</v>
      </c>
    </row>
    <row r="2718" spans="1:8" ht="20.100000000000001" customHeight="1" x14ac:dyDescent="0.25">
      <c r="A2718" s="49">
        <v>2970007398</v>
      </c>
      <c r="B2718" s="49" t="s">
        <v>754</v>
      </c>
      <c r="C2718" s="49" t="s">
        <v>1668</v>
      </c>
      <c r="D2718" s="49" t="s">
        <v>16852</v>
      </c>
      <c r="E2718" s="49" t="s">
        <v>1649</v>
      </c>
      <c r="F2718" s="49">
        <v>5</v>
      </c>
      <c r="G2718" s="49">
        <v>0</v>
      </c>
      <c r="H2718" s="49">
        <f t="shared" si="42"/>
        <v>5</v>
      </c>
    </row>
    <row r="2719" spans="1:8" ht="20.100000000000001" customHeight="1" x14ac:dyDescent="0.25">
      <c r="A2719" s="49">
        <v>2970007404</v>
      </c>
      <c r="B2719" s="49" t="s">
        <v>755</v>
      </c>
      <c r="C2719" s="49" t="s">
        <v>1668</v>
      </c>
      <c r="D2719" s="49" t="s">
        <v>16852</v>
      </c>
      <c r="E2719" s="49" t="s">
        <v>1649</v>
      </c>
      <c r="F2719" s="104">
        <v>6</v>
      </c>
      <c r="G2719" s="104">
        <v>6</v>
      </c>
      <c r="H2719" s="49">
        <f t="shared" si="42"/>
        <v>12</v>
      </c>
    </row>
    <row r="2720" spans="1:8" ht="20.100000000000001" customHeight="1" x14ac:dyDescent="0.25">
      <c r="A2720" s="49">
        <v>2970007406</v>
      </c>
      <c r="B2720" s="49" t="s">
        <v>756</v>
      </c>
      <c r="C2720" s="49" t="s">
        <v>1668</v>
      </c>
      <c r="D2720" s="49" t="s">
        <v>16852</v>
      </c>
      <c r="E2720" s="49" t="s">
        <v>1649</v>
      </c>
      <c r="F2720" s="49">
        <v>4</v>
      </c>
      <c r="G2720" s="49">
        <v>18</v>
      </c>
      <c r="H2720" s="49">
        <f t="shared" si="42"/>
        <v>22</v>
      </c>
    </row>
    <row r="2721" spans="1:8" ht="20.100000000000001" customHeight="1" x14ac:dyDescent="0.25">
      <c r="A2721" s="49">
        <v>2970007411</v>
      </c>
      <c r="B2721" s="49" t="s">
        <v>11991</v>
      </c>
      <c r="C2721" s="49" t="s">
        <v>1668</v>
      </c>
      <c r="D2721" s="49" t="s">
        <v>16852</v>
      </c>
      <c r="E2721" s="49" t="s">
        <v>1649</v>
      </c>
      <c r="F2721" s="49">
        <v>247</v>
      </c>
      <c r="G2721" s="49">
        <v>0</v>
      </c>
      <c r="H2721" s="49">
        <f t="shared" si="42"/>
        <v>247</v>
      </c>
    </row>
    <row r="2722" spans="1:8" ht="20.100000000000001" customHeight="1" x14ac:dyDescent="0.25">
      <c r="A2722" s="49">
        <v>2970007413</v>
      </c>
      <c r="B2722" s="49" t="s">
        <v>11992</v>
      </c>
      <c r="C2722" s="49" t="s">
        <v>1668</v>
      </c>
      <c r="D2722" s="49" t="s">
        <v>16852</v>
      </c>
      <c r="E2722" s="49" t="s">
        <v>1649</v>
      </c>
      <c r="F2722" s="49">
        <v>5500</v>
      </c>
      <c r="G2722" s="49">
        <v>4850</v>
      </c>
      <c r="H2722" s="49">
        <f t="shared" si="42"/>
        <v>10350</v>
      </c>
    </row>
    <row r="2723" spans="1:8" ht="20.100000000000001" customHeight="1" x14ac:dyDescent="0.25">
      <c r="A2723" s="49">
        <v>2970007416</v>
      </c>
      <c r="B2723" s="49" t="s">
        <v>757</v>
      </c>
      <c r="C2723" s="49" t="s">
        <v>1668</v>
      </c>
      <c r="D2723" s="49" t="s">
        <v>16852</v>
      </c>
      <c r="E2723" s="49" t="s">
        <v>1649</v>
      </c>
      <c r="F2723" s="49">
        <v>896000</v>
      </c>
      <c r="G2723" s="49">
        <v>0</v>
      </c>
      <c r="H2723" s="49">
        <f t="shared" si="42"/>
        <v>896000</v>
      </c>
    </row>
    <row r="2724" spans="1:8" ht="20.100000000000001" customHeight="1" x14ac:dyDescent="0.25">
      <c r="A2724" s="49">
        <v>2970007428</v>
      </c>
      <c r="B2724" s="49" t="s">
        <v>758</v>
      </c>
      <c r="C2724" s="49" t="s">
        <v>1668</v>
      </c>
      <c r="D2724" s="49" t="s">
        <v>16852</v>
      </c>
      <c r="E2724" s="49" t="s">
        <v>1649</v>
      </c>
      <c r="F2724" s="104">
        <v>6</v>
      </c>
      <c r="G2724" s="104">
        <v>6</v>
      </c>
      <c r="H2724" s="49">
        <f t="shared" si="42"/>
        <v>12</v>
      </c>
    </row>
    <row r="2725" spans="1:8" ht="20.100000000000001" customHeight="1" x14ac:dyDescent="0.25">
      <c r="A2725" s="49">
        <v>2970007429</v>
      </c>
      <c r="B2725" s="49" t="s">
        <v>11993</v>
      </c>
      <c r="C2725" s="49" t="s">
        <v>1668</v>
      </c>
      <c r="D2725" s="49" t="s">
        <v>16852</v>
      </c>
      <c r="E2725" s="49" t="s">
        <v>1649</v>
      </c>
      <c r="F2725" s="104">
        <v>6</v>
      </c>
      <c r="G2725" s="104">
        <v>6</v>
      </c>
      <c r="H2725" s="49">
        <f t="shared" si="42"/>
        <v>12</v>
      </c>
    </row>
    <row r="2726" spans="1:8" ht="20.100000000000001" customHeight="1" x14ac:dyDescent="0.25">
      <c r="A2726" s="49">
        <v>2970007430</v>
      </c>
      <c r="B2726" s="49" t="s">
        <v>11994</v>
      </c>
      <c r="C2726" s="49" t="s">
        <v>1668</v>
      </c>
      <c r="D2726" s="49" t="s">
        <v>16852</v>
      </c>
      <c r="E2726" s="49" t="s">
        <v>1649</v>
      </c>
      <c r="F2726" s="49">
        <v>1</v>
      </c>
      <c r="G2726" s="49">
        <v>0</v>
      </c>
      <c r="H2726" s="49">
        <f t="shared" si="42"/>
        <v>1</v>
      </c>
    </row>
    <row r="2727" spans="1:8" ht="20.100000000000001" customHeight="1" x14ac:dyDescent="0.25">
      <c r="A2727" s="49">
        <v>2970007432</v>
      </c>
      <c r="B2727" s="49" t="s">
        <v>11995</v>
      </c>
      <c r="C2727" s="49" t="s">
        <v>1668</v>
      </c>
      <c r="D2727" s="49" t="s">
        <v>16852</v>
      </c>
      <c r="E2727" s="49" t="s">
        <v>1649</v>
      </c>
      <c r="F2727" s="49">
        <v>0</v>
      </c>
      <c r="G2727" s="49">
        <v>20</v>
      </c>
      <c r="H2727" s="49">
        <f t="shared" si="42"/>
        <v>20</v>
      </c>
    </row>
    <row r="2728" spans="1:8" ht="20.100000000000001" customHeight="1" x14ac:dyDescent="0.25">
      <c r="A2728" s="49">
        <v>2970007444</v>
      </c>
      <c r="B2728" s="49" t="s">
        <v>11996</v>
      </c>
      <c r="C2728" s="49" t="s">
        <v>1668</v>
      </c>
      <c r="D2728" s="49" t="s">
        <v>16852</v>
      </c>
      <c r="E2728" s="49" t="s">
        <v>1649</v>
      </c>
      <c r="F2728" s="49">
        <v>0</v>
      </c>
      <c r="G2728" s="49">
        <v>9</v>
      </c>
      <c r="H2728" s="49">
        <f t="shared" si="42"/>
        <v>9</v>
      </c>
    </row>
    <row r="2729" spans="1:8" ht="20.100000000000001" customHeight="1" x14ac:dyDescent="0.25">
      <c r="A2729" s="49">
        <v>2970007448</v>
      </c>
      <c r="B2729" s="49" t="s">
        <v>11997</v>
      </c>
      <c r="C2729" s="49" t="s">
        <v>1668</v>
      </c>
      <c r="D2729" s="49" t="s">
        <v>16852</v>
      </c>
      <c r="E2729" s="49" t="s">
        <v>1649</v>
      </c>
      <c r="F2729" s="49">
        <v>0</v>
      </c>
      <c r="G2729" s="49">
        <v>40</v>
      </c>
      <c r="H2729" s="49">
        <f t="shared" si="42"/>
        <v>40</v>
      </c>
    </row>
    <row r="2730" spans="1:8" ht="20.100000000000001" customHeight="1" x14ac:dyDescent="0.25">
      <c r="A2730" s="49">
        <v>2970007450</v>
      </c>
      <c r="B2730" s="49" t="s">
        <v>759</v>
      </c>
      <c r="C2730" s="49" t="s">
        <v>1668</v>
      </c>
      <c r="D2730" s="49" t="s">
        <v>16852</v>
      </c>
      <c r="E2730" s="49" t="s">
        <v>1649</v>
      </c>
      <c r="F2730" s="49">
        <v>100</v>
      </c>
      <c r="G2730" s="49">
        <v>0</v>
      </c>
      <c r="H2730" s="49">
        <f t="shared" si="42"/>
        <v>100</v>
      </c>
    </row>
    <row r="2731" spans="1:8" ht="20.100000000000001" customHeight="1" x14ac:dyDescent="0.25">
      <c r="A2731" s="49">
        <v>2970007461</v>
      </c>
      <c r="B2731" s="49" t="s">
        <v>760</v>
      </c>
      <c r="C2731" s="49" t="s">
        <v>1668</v>
      </c>
      <c r="D2731" s="49" t="s">
        <v>16852</v>
      </c>
      <c r="E2731" s="49" t="s">
        <v>1649</v>
      </c>
      <c r="F2731" s="49">
        <v>190</v>
      </c>
      <c r="G2731" s="49">
        <v>100</v>
      </c>
      <c r="H2731" s="49">
        <f t="shared" si="42"/>
        <v>290</v>
      </c>
    </row>
    <row r="2732" spans="1:8" ht="20.100000000000001" customHeight="1" x14ac:dyDescent="0.25">
      <c r="A2732" s="49">
        <v>2970007462</v>
      </c>
      <c r="B2732" s="49" t="s">
        <v>761</v>
      </c>
      <c r="C2732" s="49" t="s">
        <v>1668</v>
      </c>
      <c r="D2732" s="49" t="s">
        <v>16852</v>
      </c>
      <c r="E2732" s="49" t="s">
        <v>1649</v>
      </c>
      <c r="F2732" s="49">
        <v>590</v>
      </c>
      <c r="G2732" s="49">
        <v>420</v>
      </c>
      <c r="H2732" s="49">
        <f t="shared" si="42"/>
        <v>1010</v>
      </c>
    </row>
    <row r="2733" spans="1:8" ht="20.100000000000001" customHeight="1" x14ac:dyDescent="0.25">
      <c r="A2733" s="49">
        <v>2970007463</v>
      </c>
      <c r="B2733" s="49" t="s">
        <v>762</v>
      </c>
      <c r="C2733" s="49" t="s">
        <v>1668</v>
      </c>
      <c r="D2733" s="49" t="s">
        <v>16852</v>
      </c>
      <c r="E2733" s="49" t="s">
        <v>1649</v>
      </c>
      <c r="F2733" s="49">
        <v>330</v>
      </c>
      <c r="G2733" s="49">
        <v>260</v>
      </c>
      <c r="H2733" s="49">
        <f t="shared" si="42"/>
        <v>590</v>
      </c>
    </row>
    <row r="2734" spans="1:8" ht="20.100000000000001" customHeight="1" x14ac:dyDescent="0.25">
      <c r="A2734" s="49">
        <v>2970007464</v>
      </c>
      <c r="B2734" s="49" t="s">
        <v>763</v>
      </c>
      <c r="C2734" s="49" t="s">
        <v>1668</v>
      </c>
      <c r="D2734" s="49" t="s">
        <v>16852</v>
      </c>
      <c r="E2734" s="49" t="s">
        <v>1649</v>
      </c>
      <c r="F2734" s="49">
        <v>40</v>
      </c>
      <c r="G2734" s="49">
        <v>0</v>
      </c>
      <c r="H2734" s="49">
        <f t="shared" si="42"/>
        <v>40</v>
      </c>
    </row>
    <row r="2735" spans="1:8" ht="20.100000000000001" customHeight="1" x14ac:dyDescent="0.25">
      <c r="A2735" s="49">
        <v>2970007465</v>
      </c>
      <c r="B2735" s="49" t="s">
        <v>764</v>
      </c>
      <c r="C2735" s="49" t="s">
        <v>1668</v>
      </c>
      <c r="D2735" s="49" t="s">
        <v>16852</v>
      </c>
      <c r="E2735" s="49" t="s">
        <v>1649</v>
      </c>
      <c r="F2735" s="49">
        <v>10</v>
      </c>
      <c r="G2735" s="49">
        <v>0</v>
      </c>
      <c r="H2735" s="49">
        <f t="shared" si="42"/>
        <v>10</v>
      </c>
    </row>
    <row r="2736" spans="1:8" ht="20.100000000000001" customHeight="1" x14ac:dyDescent="0.25">
      <c r="A2736" s="49">
        <v>2970007466</v>
      </c>
      <c r="B2736" s="49" t="s">
        <v>765</v>
      </c>
      <c r="C2736" s="49" t="s">
        <v>1668</v>
      </c>
      <c r="D2736" s="49" t="s">
        <v>16852</v>
      </c>
      <c r="E2736" s="49" t="s">
        <v>1649</v>
      </c>
      <c r="F2736" s="49">
        <v>70</v>
      </c>
      <c r="G2736" s="49">
        <v>0</v>
      </c>
      <c r="H2736" s="49">
        <f t="shared" si="42"/>
        <v>70</v>
      </c>
    </row>
    <row r="2737" spans="1:8" ht="20.100000000000001" customHeight="1" x14ac:dyDescent="0.25">
      <c r="A2737" s="49">
        <v>2970007467</v>
      </c>
      <c r="B2737" s="49" t="s">
        <v>766</v>
      </c>
      <c r="C2737" s="49" t="s">
        <v>1668</v>
      </c>
      <c r="D2737" s="49" t="s">
        <v>16852</v>
      </c>
      <c r="E2737" s="49" t="s">
        <v>1649</v>
      </c>
      <c r="F2737" s="49">
        <v>60</v>
      </c>
      <c r="G2737" s="49">
        <v>0</v>
      </c>
      <c r="H2737" s="49">
        <f t="shared" si="42"/>
        <v>60</v>
      </c>
    </row>
    <row r="2738" spans="1:8" ht="20.100000000000001" customHeight="1" x14ac:dyDescent="0.25">
      <c r="A2738" s="49">
        <v>2970007468</v>
      </c>
      <c r="B2738" s="49" t="s">
        <v>11998</v>
      </c>
      <c r="C2738" s="49" t="s">
        <v>1668</v>
      </c>
      <c r="D2738" s="49" t="s">
        <v>16852</v>
      </c>
      <c r="E2738" s="49" t="s">
        <v>1649</v>
      </c>
      <c r="F2738" s="49">
        <v>10</v>
      </c>
      <c r="G2738" s="49">
        <v>0</v>
      </c>
      <c r="H2738" s="49">
        <f t="shared" si="42"/>
        <v>10</v>
      </c>
    </row>
    <row r="2739" spans="1:8" ht="20.100000000000001" customHeight="1" x14ac:dyDescent="0.25">
      <c r="A2739" s="49">
        <v>2970007469</v>
      </c>
      <c r="B2739" s="49" t="s">
        <v>767</v>
      </c>
      <c r="C2739" s="49" t="s">
        <v>1668</v>
      </c>
      <c r="D2739" s="49" t="s">
        <v>16852</v>
      </c>
      <c r="E2739" s="49" t="s">
        <v>1649</v>
      </c>
      <c r="F2739" s="49">
        <v>130</v>
      </c>
      <c r="G2739" s="49">
        <v>470</v>
      </c>
      <c r="H2739" s="49">
        <f t="shared" si="42"/>
        <v>600</v>
      </c>
    </row>
    <row r="2740" spans="1:8" ht="20.100000000000001" customHeight="1" x14ac:dyDescent="0.25">
      <c r="A2740" s="49">
        <v>2970007474</v>
      </c>
      <c r="B2740" s="49" t="s">
        <v>11999</v>
      </c>
      <c r="C2740" s="49" t="s">
        <v>1668</v>
      </c>
      <c r="D2740" s="49" t="s">
        <v>16852</v>
      </c>
      <c r="E2740" s="49" t="s">
        <v>1649</v>
      </c>
      <c r="F2740" s="49">
        <v>15100</v>
      </c>
      <c r="G2740" s="49">
        <v>5000</v>
      </c>
      <c r="H2740" s="49">
        <f t="shared" si="42"/>
        <v>20100</v>
      </c>
    </row>
    <row r="2741" spans="1:8" ht="20.100000000000001" customHeight="1" x14ac:dyDescent="0.25">
      <c r="A2741" s="49">
        <v>2970007476</v>
      </c>
      <c r="B2741" s="49" t="s">
        <v>768</v>
      </c>
      <c r="C2741" s="49" t="s">
        <v>1668</v>
      </c>
      <c r="D2741" s="49" t="s">
        <v>16852</v>
      </c>
      <c r="E2741" s="49" t="s">
        <v>1649</v>
      </c>
      <c r="F2741" s="49">
        <v>0</v>
      </c>
      <c r="G2741" s="49">
        <v>5</v>
      </c>
      <c r="H2741" s="49">
        <f t="shared" si="42"/>
        <v>5</v>
      </c>
    </row>
    <row r="2742" spans="1:8" ht="20.100000000000001" customHeight="1" x14ac:dyDescent="0.25">
      <c r="A2742" s="49">
        <v>2970007478</v>
      </c>
      <c r="B2742" s="49" t="s">
        <v>12000</v>
      </c>
      <c r="C2742" s="49" t="s">
        <v>1668</v>
      </c>
      <c r="D2742" s="49" t="s">
        <v>16852</v>
      </c>
      <c r="E2742" s="49" t="s">
        <v>1649</v>
      </c>
      <c r="F2742" s="49">
        <v>520</v>
      </c>
      <c r="G2742" s="49">
        <v>50</v>
      </c>
      <c r="H2742" s="49">
        <f t="shared" si="42"/>
        <v>570</v>
      </c>
    </row>
    <row r="2743" spans="1:8" ht="20.100000000000001" customHeight="1" x14ac:dyDescent="0.25">
      <c r="A2743" s="49">
        <v>2970007487</v>
      </c>
      <c r="B2743" s="49" t="s">
        <v>12001</v>
      </c>
      <c r="C2743" s="49" t="s">
        <v>1668</v>
      </c>
      <c r="D2743" s="49" t="s">
        <v>16852</v>
      </c>
      <c r="E2743" s="49" t="s">
        <v>1649</v>
      </c>
      <c r="F2743" s="49">
        <v>5</v>
      </c>
      <c r="G2743" s="49">
        <v>5</v>
      </c>
      <c r="H2743" s="49">
        <f t="shared" si="42"/>
        <v>10</v>
      </c>
    </row>
    <row r="2744" spans="1:8" ht="20.100000000000001" customHeight="1" x14ac:dyDescent="0.25">
      <c r="A2744" s="49">
        <v>2970007488</v>
      </c>
      <c r="B2744" s="49" t="s">
        <v>12002</v>
      </c>
      <c r="C2744" s="49" t="s">
        <v>1668</v>
      </c>
      <c r="D2744" s="49" t="s">
        <v>16852</v>
      </c>
      <c r="E2744" s="49" t="s">
        <v>1649</v>
      </c>
      <c r="F2744" s="49">
        <v>8</v>
      </c>
      <c r="G2744" s="49">
        <v>0</v>
      </c>
      <c r="H2744" s="49">
        <f t="shared" si="42"/>
        <v>8</v>
      </c>
    </row>
    <row r="2745" spans="1:8" ht="20.100000000000001" customHeight="1" x14ac:dyDescent="0.25">
      <c r="A2745" s="49">
        <v>2970007507</v>
      </c>
      <c r="B2745" s="49" t="s">
        <v>12003</v>
      </c>
      <c r="C2745" s="49" t="s">
        <v>1668</v>
      </c>
      <c r="D2745" s="49" t="s">
        <v>16852</v>
      </c>
      <c r="E2745" s="49" t="s">
        <v>1649</v>
      </c>
      <c r="F2745" s="49">
        <v>30</v>
      </c>
      <c r="G2745" s="49">
        <v>0</v>
      </c>
      <c r="H2745" s="49">
        <f t="shared" si="42"/>
        <v>30</v>
      </c>
    </row>
    <row r="2746" spans="1:8" ht="20.100000000000001" customHeight="1" x14ac:dyDescent="0.25">
      <c r="A2746" s="49">
        <v>2970007509</v>
      </c>
      <c r="B2746" s="49" t="s">
        <v>12004</v>
      </c>
      <c r="C2746" s="49" t="s">
        <v>1668</v>
      </c>
      <c r="D2746" s="49" t="s">
        <v>16852</v>
      </c>
      <c r="E2746" s="49" t="s">
        <v>1649</v>
      </c>
      <c r="F2746" s="49">
        <v>100</v>
      </c>
      <c r="G2746" s="49">
        <v>0</v>
      </c>
      <c r="H2746" s="49">
        <f t="shared" si="42"/>
        <v>100</v>
      </c>
    </row>
    <row r="2747" spans="1:8" ht="20.100000000000001" customHeight="1" x14ac:dyDescent="0.25">
      <c r="A2747" s="49">
        <v>2970007511</v>
      </c>
      <c r="B2747" s="49" t="s">
        <v>12005</v>
      </c>
      <c r="C2747" s="49" t="s">
        <v>1668</v>
      </c>
      <c r="D2747" s="49" t="s">
        <v>16852</v>
      </c>
      <c r="E2747" s="49" t="s">
        <v>1649</v>
      </c>
      <c r="F2747" s="49">
        <v>50</v>
      </c>
      <c r="G2747" s="49">
        <v>0</v>
      </c>
      <c r="H2747" s="49">
        <f t="shared" si="42"/>
        <v>50</v>
      </c>
    </row>
    <row r="2748" spans="1:8" ht="20.100000000000001" customHeight="1" x14ac:dyDescent="0.25">
      <c r="A2748" s="49">
        <v>2970007512</v>
      </c>
      <c r="B2748" s="49" t="s">
        <v>12006</v>
      </c>
      <c r="C2748" s="49" t="s">
        <v>1668</v>
      </c>
      <c r="D2748" s="49" t="s">
        <v>16852</v>
      </c>
      <c r="E2748" s="49" t="s">
        <v>1649</v>
      </c>
      <c r="F2748" s="49">
        <v>130</v>
      </c>
      <c r="G2748" s="49">
        <v>0</v>
      </c>
      <c r="H2748" s="49">
        <f t="shared" si="42"/>
        <v>130</v>
      </c>
    </row>
    <row r="2749" spans="1:8" ht="20.100000000000001" customHeight="1" x14ac:dyDescent="0.25">
      <c r="A2749" s="49">
        <v>2970007520</v>
      </c>
      <c r="B2749" s="49" t="s">
        <v>769</v>
      </c>
      <c r="C2749" s="49" t="s">
        <v>1668</v>
      </c>
      <c r="D2749" s="49" t="s">
        <v>16852</v>
      </c>
      <c r="E2749" s="49" t="s">
        <v>1649</v>
      </c>
      <c r="F2749" s="49">
        <v>1</v>
      </c>
      <c r="G2749" s="49">
        <v>10</v>
      </c>
      <c r="H2749" s="49">
        <f t="shared" si="42"/>
        <v>11</v>
      </c>
    </row>
    <row r="2750" spans="1:8" ht="20.100000000000001" customHeight="1" x14ac:dyDescent="0.25">
      <c r="A2750" s="49">
        <v>2970007521</v>
      </c>
      <c r="B2750" s="49" t="s">
        <v>770</v>
      </c>
      <c r="C2750" s="49" t="s">
        <v>1668</v>
      </c>
      <c r="D2750" s="49" t="s">
        <v>16852</v>
      </c>
      <c r="E2750" s="49" t="s">
        <v>1649</v>
      </c>
      <c r="F2750" s="49">
        <v>1</v>
      </c>
      <c r="G2750" s="49">
        <v>11</v>
      </c>
      <c r="H2750" s="49">
        <f t="shared" si="42"/>
        <v>12</v>
      </c>
    </row>
    <row r="2751" spans="1:8" ht="20.100000000000001" customHeight="1" x14ac:dyDescent="0.25">
      <c r="A2751" s="49">
        <v>2970007522</v>
      </c>
      <c r="B2751" s="49" t="s">
        <v>771</v>
      </c>
      <c r="C2751" s="49" t="s">
        <v>1668</v>
      </c>
      <c r="D2751" s="49" t="s">
        <v>16852</v>
      </c>
      <c r="E2751" s="49" t="s">
        <v>1649</v>
      </c>
      <c r="F2751" s="49">
        <v>1</v>
      </c>
      <c r="G2751" s="49">
        <v>11</v>
      </c>
      <c r="H2751" s="49">
        <f t="shared" si="42"/>
        <v>12</v>
      </c>
    </row>
    <row r="2752" spans="1:8" ht="20.100000000000001" customHeight="1" x14ac:dyDescent="0.25">
      <c r="A2752" s="49">
        <v>2970007523</v>
      </c>
      <c r="B2752" s="49" t="s">
        <v>12007</v>
      </c>
      <c r="C2752" s="49" t="s">
        <v>1668</v>
      </c>
      <c r="D2752" s="49" t="s">
        <v>16852</v>
      </c>
      <c r="E2752" s="49" t="s">
        <v>1649</v>
      </c>
      <c r="F2752" s="49">
        <v>2</v>
      </c>
      <c r="G2752" s="49">
        <v>4</v>
      </c>
      <c r="H2752" s="49">
        <f t="shared" si="42"/>
        <v>6</v>
      </c>
    </row>
    <row r="2753" spans="1:8" ht="20.100000000000001" customHeight="1" x14ac:dyDescent="0.25">
      <c r="A2753" s="49">
        <v>2970007528</v>
      </c>
      <c r="B2753" s="49" t="s">
        <v>772</v>
      </c>
      <c r="C2753" s="49" t="s">
        <v>1668</v>
      </c>
      <c r="D2753" s="49" t="s">
        <v>16851</v>
      </c>
      <c r="E2753" s="49" t="s">
        <v>16849</v>
      </c>
      <c r="F2753" s="49">
        <v>6</v>
      </c>
      <c r="G2753" s="49">
        <v>25</v>
      </c>
      <c r="H2753" s="49">
        <f t="shared" si="42"/>
        <v>31</v>
      </c>
    </row>
    <row r="2754" spans="1:8" ht="20.100000000000001" customHeight="1" x14ac:dyDescent="0.25">
      <c r="A2754" s="49">
        <v>2970007578</v>
      </c>
      <c r="B2754" s="49" t="s">
        <v>773</v>
      </c>
      <c r="C2754" s="49" t="s">
        <v>1668</v>
      </c>
      <c r="D2754" s="49" t="s">
        <v>16852</v>
      </c>
      <c r="E2754" s="49" t="s">
        <v>1649</v>
      </c>
      <c r="F2754" s="49">
        <v>25</v>
      </c>
      <c r="G2754" s="49">
        <v>77</v>
      </c>
      <c r="H2754" s="49">
        <f t="shared" ref="H2754:H2817" si="43">F2754+G2754</f>
        <v>102</v>
      </c>
    </row>
    <row r="2755" spans="1:8" ht="20.100000000000001" customHeight="1" x14ac:dyDescent="0.25">
      <c r="A2755" s="49">
        <v>2970007583</v>
      </c>
      <c r="B2755" s="49" t="s">
        <v>774</v>
      </c>
      <c r="C2755" s="49" t="s">
        <v>1668</v>
      </c>
      <c r="D2755" s="49" t="s">
        <v>16852</v>
      </c>
      <c r="E2755" s="49" t="s">
        <v>1649</v>
      </c>
      <c r="F2755" s="49">
        <v>2410</v>
      </c>
      <c r="G2755" s="49">
        <v>1140</v>
      </c>
      <c r="H2755" s="49">
        <f t="shared" si="43"/>
        <v>3550</v>
      </c>
    </row>
    <row r="2756" spans="1:8" ht="20.100000000000001" customHeight="1" x14ac:dyDescent="0.25">
      <c r="A2756" s="49">
        <v>2970007636</v>
      </c>
      <c r="B2756" s="49" t="s">
        <v>12008</v>
      </c>
      <c r="C2756" s="49" t="s">
        <v>1668</v>
      </c>
      <c r="D2756" s="49" t="s">
        <v>16852</v>
      </c>
      <c r="E2756" s="49" t="s">
        <v>1649</v>
      </c>
      <c r="F2756" s="49">
        <v>140</v>
      </c>
      <c r="G2756" s="49">
        <v>90</v>
      </c>
      <c r="H2756" s="49">
        <f t="shared" si="43"/>
        <v>230</v>
      </c>
    </row>
    <row r="2757" spans="1:8" ht="20.100000000000001" customHeight="1" x14ac:dyDescent="0.25">
      <c r="A2757" s="49">
        <v>2970007643</v>
      </c>
      <c r="B2757" s="49" t="s">
        <v>775</v>
      </c>
      <c r="C2757" s="49" t="s">
        <v>1668</v>
      </c>
      <c r="D2757" s="49" t="s">
        <v>16852</v>
      </c>
      <c r="E2757" s="49" t="s">
        <v>1649</v>
      </c>
      <c r="F2757" s="104">
        <v>6</v>
      </c>
      <c r="G2757" s="104">
        <v>6</v>
      </c>
      <c r="H2757" s="49">
        <f t="shared" si="43"/>
        <v>12</v>
      </c>
    </row>
    <row r="2758" spans="1:8" ht="20.100000000000001" customHeight="1" x14ac:dyDescent="0.25">
      <c r="A2758" s="49">
        <v>2970007644</v>
      </c>
      <c r="B2758" s="49" t="s">
        <v>776</v>
      </c>
      <c r="C2758" s="49" t="s">
        <v>1668</v>
      </c>
      <c r="D2758" s="49" t="s">
        <v>16852</v>
      </c>
      <c r="E2758" s="49" t="s">
        <v>1649</v>
      </c>
      <c r="F2758" s="49">
        <v>5</v>
      </c>
      <c r="G2758" s="49">
        <v>0</v>
      </c>
      <c r="H2758" s="49">
        <f t="shared" si="43"/>
        <v>5</v>
      </c>
    </row>
    <row r="2759" spans="1:8" ht="20.100000000000001" customHeight="1" x14ac:dyDescent="0.25">
      <c r="A2759" s="49">
        <v>2970007645</v>
      </c>
      <c r="B2759" s="49" t="s">
        <v>777</v>
      </c>
      <c r="C2759" s="49" t="s">
        <v>1668</v>
      </c>
      <c r="D2759" s="49" t="s">
        <v>16852</v>
      </c>
      <c r="E2759" s="49" t="s">
        <v>1649</v>
      </c>
      <c r="F2759" s="104">
        <v>6</v>
      </c>
      <c r="G2759" s="104">
        <v>6</v>
      </c>
      <c r="H2759" s="49">
        <f t="shared" si="43"/>
        <v>12</v>
      </c>
    </row>
    <row r="2760" spans="1:8" ht="20.100000000000001" customHeight="1" x14ac:dyDescent="0.25">
      <c r="A2760" s="49">
        <v>2970007646</v>
      </c>
      <c r="B2760" s="49" t="s">
        <v>778</v>
      </c>
      <c r="C2760" s="49" t="s">
        <v>1668</v>
      </c>
      <c r="D2760" s="49" t="s">
        <v>16852</v>
      </c>
      <c r="E2760" s="49" t="s">
        <v>1649</v>
      </c>
      <c r="F2760" s="49">
        <v>0</v>
      </c>
      <c r="G2760" s="49">
        <v>27</v>
      </c>
      <c r="H2760" s="49">
        <f t="shared" si="43"/>
        <v>27</v>
      </c>
    </row>
    <row r="2761" spans="1:8" ht="20.100000000000001" customHeight="1" x14ac:dyDescent="0.25">
      <c r="A2761" s="49">
        <v>2970007653</v>
      </c>
      <c r="B2761" s="49" t="s">
        <v>12009</v>
      </c>
      <c r="C2761" s="49" t="s">
        <v>1668</v>
      </c>
      <c r="D2761" s="49" t="s">
        <v>16851</v>
      </c>
      <c r="E2761" s="49" t="s">
        <v>16849</v>
      </c>
      <c r="F2761" s="49">
        <v>0</v>
      </c>
      <c r="G2761" s="49">
        <v>17</v>
      </c>
      <c r="H2761" s="49">
        <f t="shared" si="43"/>
        <v>17</v>
      </c>
    </row>
    <row r="2762" spans="1:8" ht="20.100000000000001" customHeight="1" x14ac:dyDescent="0.25">
      <c r="A2762" s="49">
        <v>2970007672</v>
      </c>
      <c r="B2762" s="49" t="s">
        <v>779</v>
      </c>
      <c r="C2762" s="49" t="s">
        <v>1668</v>
      </c>
      <c r="D2762" s="49" t="s">
        <v>16852</v>
      </c>
      <c r="E2762" s="49" t="s">
        <v>1649</v>
      </c>
      <c r="F2762" s="104">
        <v>6</v>
      </c>
      <c r="G2762" s="104">
        <v>6</v>
      </c>
      <c r="H2762" s="49">
        <f t="shared" si="43"/>
        <v>12</v>
      </c>
    </row>
    <row r="2763" spans="1:8" ht="20.100000000000001" customHeight="1" x14ac:dyDescent="0.25">
      <c r="A2763" s="49">
        <v>2970007673</v>
      </c>
      <c r="B2763" s="49" t="s">
        <v>12010</v>
      </c>
      <c r="C2763" s="49" t="s">
        <v>1668</v>
      </c>
      <c r="D2763" s="49" t="s">
        <v>16852</v>
      </c>
      <c r="E2763" s="49" t="s">
        <v>1649</v>
      </c>
      <c r="F2763" s="49">
        <v>10</v>
      </c>
      <c r="G2763" s="49">
        <v>0</v>
      </c>
      <c r="H2763" s="49">
        <f t="shared" si="43"/>
        <v>10</v>
      </c>
    </row>
    <row r="2764" spans="1:8" ht="20.100000000000001" customHeight="1" x14ac:dyDescent="0.25">
      <c r="A2764" s="49">
        <v>2970007675</v>
      </c>
      <c r="B2764" s="49" t="s">
        <v>12011</v>
      </c>
      <c r="C2764" s="49" t="s">
        <v>1668</v>
      </c>
      <c r="D2764" s="49" t="s">
        <v>16852</v>
      </c>
      <c r="E2764" s="49" t="s">
        <v>1649</v>
      </c>
      <c r="F2764" s="104">
        <v>6</v>
      </c>
      <c r="G2764" s="104">
        <v>6</v>
      </c>
      <c r="H2764" s="49">
        <f t="shared" si="43"/>
        <v>12</v>
      </c>
    </row>
    <row r="2765" spans="1:8" ht="20.100000000000001" customHeight="1" x14ac:dyDescent="0.25">
      <c r="A2765" s="49">
        <v>2970007690</v>
      </c>
      <c r="B2765" s="49" t="s">
        <v>12012</v>
      </c>
      <c r="C2765" s="49" t="s">
        <v>1668</v>
      </c>
      <c r="D2765" s="49" t="s">
        <v>16852</v>
      </c>
      <c r="E2765" s="49" t="s">
        <v>1649</v>
      </c>
      <c r="F2765" s="104">
        <v>6</v>
      </c>
      <c r="G2765" s="104">
        <v>6</v>
      </c>
      <c r="H2765" s="49">
        <f t="shared" si="43"/>
        <v>12</v>
      </c>
    </row>
    <row r="2766" spans="1:8" ht="20.100000000000001" customHeight="1" x14ac:dyDescent="0.25">
      <c r="A2766" s="49">
        <v>2970007692</v>
      </c>
      <c r="B2766" s="49" t="s">
        <v>12013</v>
      </c>
      <c r="C2766" s="49" t="s">
        <v>1668</v>
      </c>
      <c r="D2766" s="49" t="s">
        <v>16852</v>
      </c>
      <c r="E2766" s="49" t="s">
        <v>1649</v>
      </c>
      <c r="F2766" s="49">
        <v>0</v>
      </c>
      <c r="G2766" s="49">
        <v>1</v>
      </c>
      <c r="H2766" s="49">
        <f t="shared" si="43"/>
        <v>1</v>
      </c>
    </row>
    <row r="2767" spans="1:8" ht="20.100000000000001" customHeight="1" x14ac:dyDescent="0.25">
      <c r="A2767" s="49">
        <v>2970007694</v>
      </c>
      <c r="B2767" s="49" t="s">
        <v>3814</v>
      </c>
      <c r="C2767" s="49" t="s">
        <v>1668</v>
      </c>
      <c r="D2767" s="49" t="s">
        <v>16852</v>
      </c>
      <c r="E2767" s="49" t="s">
        <v>1649</v>
      </c>
      <c r="F2767" s="49">
        <v>115</v>
      </c>
      <c r="G2767" s="49">
        <v>25</v>
      </c>
      <c r="H2767" s="49">
        <f t="shared" si="43"/>
        <v>140</v>
      </c>
    </row>
    <row r="2768" spans="1:8" ht="20.100000000000001" customHeight="1" x14ac:dyDescent="0.25">
      <c r="A2768" s="49">
        <v>2970007730</v>
      </c>
      <c r="B2768" s="49" t="s">
        <v>12014</v>
      </c>
      <c r="C2768" s="49" t="s">
        <v>1677</v>
      </c>
      <c r="D2768" s="49" t="s">
        <v>16852</v>
      </c>
      <c r="E2768" s="49" t="s">
        <v>1649</v>
      </c>
      <c r="F2768" s="49">
        <v>100</v>
      </c>
      <c r="G2768" s="49">
        <v>0</v>
      </c>
      <c r="H2768" s="49">
        <f t="shared" si="43"/>
        <v>100</v>
      </c>
    </row>
    <row r="2769" spans="1:8" ht="20.100000000000001" customHeight="1" x14ac:dyDescent="0.25">
      <c r="A2769" s="49">
        <v>2970007735</v>
      </c>
      <c r="B2769" s="49" t="s">
        <v>780</v>
      </c>
      <c r="C2769" s="49" t="s">
        <v>1668</v>
      </c>
      <c r="D2769" s="49" t="s">
        <v>16852</v>
      </c>
      <c r="E2769" s="49" t="s">
        <v>1649</v>
      </c>
      <c r="F2769" s="49">
        <v>2</v>
      </c>
      <c r="G2769" s="49">
        <v>3</v>
      </c>
      <c r="H2769" s="49">
        <f t="shared" si="43"/>
        <v>5</v>
      </c>
    </row>
    <row r="2770" spans="1:8" ht="20.100000000000001" customHeight="1" x14ac:dyDescent="0.25">
      <c r="A2770" s="49">
        <v>2970007736</v>
      </c>
      <c r="B2770" s="49" t="s">
        <v>781</v>
      </c>
      <c r="C2770" s="49" t="s">
        <v>1668</v>
      </c>
      <c r="D2770" s="49" t="s">
        <v>16852</v>
      </c>
      <c r="E2770" s="49" t="s">
        <v>1649</v>
      </c>
      <c r="F2770" s="49">
        <v>6</v>
      </c>
      <c r="G2770" s="49">
        <v>3</v>
      </c>
      <c r="H2770" s="49">
        <f t="shared" si="43"/>
        <v>9</v>
      </c>
    </row>
    <row r="2771" spans="1:8" ht="20.100000000000001" customHeight="1" x14ac:dyDescent="0.25">
      <c r="A2771" s="49">
        <v>2970007750</v>
      </c>
      <c r="B2771" s="49" t="s">
        <v>782</v>
      </c>
      <c r="C2771" s="49" t="s">
        <v>1668</v>
      </c>
      <c r="D2771" s="49" t="s">
        <v>16852</v>
      </c>
      <c r="E2771" s="49" t="s">
        <v>1649</v>
      </c>
      <c r="F2771" s="49">
        <v>3</v>
      </c>
      <c r="G2771" s="49">
        <v>0</v>
      </c>
      <c r="H2771" s="49">
        <f t="shared" si="43"/>
        <v>3</v>
      </c>
    </row>
    <row r="2772" spans="1:8" ht="20.100000000000001" customHeight="1" x14ac:dyDescent="0.25">
      <c r="A2772" s="49">
        <v>2970007753</v>
      </c>
      <c r="B2772" s="49" t="s">
        <v>12015</v>
      </c>
      <c r="C2772" s="49" t="s">
        <v>1668</v>
      </c>
      <c r="D2772" s="49" t="s">
        <v>16852</v>
      </c>
      <c r="E2772" s="49" t="s">
        <v>1649</v>
      </c>
      <c r="F2772" s="49">
        <v>7500</v>
      </c>
      <c r="G2772" s="49">
        <v>0</v>
      </c>
      <c r="H2772" s="49">
        <f t="shared" si="43"/>
        <v>7500</v>
      </c>
    </row>
    <row r="2773" spans="1:8" ht="20.100000000000001" customHeight="1" x14ac:dyDescent="0.25">
      <c r="A2773" s="49">
        <v>2970007754</v>
      </c>
      <c r="B2773" s="49" t="s">
        <v>12016</v>
      </c>
      <c r="C2773" s="49" t="s">
        <v>1668</v>
      </c>
      <c r="D2773" s="49" t="s">
        <v>16852</v>
      </c>
      <c r="E2773" s="49" t="s">
        <v>1649</v>
      </c>
      <c r="F2773" s="104">
        <v>6</v>
      </c>
      <c r="G2773" s="104">
        <v>6</v>
      </c>
      <c r="H2773" s="49">
        <f t="shared" si="43"/>
        <v>12</v>
      </c>
    </row>
    <row r="2774" spans="1:8" ht="20.100000000000001" customHeight="1" x14ac:dyDescent="0.25">
      <c r="A2774" s="49">
        <v>2970007765</v>
      </c>
      <c r="B2774" s="49" t="s">
        <v>12017</v>
      </c>
      <c r="C2774" s="49" t="s">
        <v>1668</v>
      </c>
      <c r="D2774" s="49" t="s">
        <v>16852</v>
      </c>
      <c r="E2774" s="49" t="s">
        <v>1649</v>
      </c>
      <c r="F2774" s="49">
        <v>0</v>
      </c>
      <c r="G2774" s="49">
        <v>1</v>
      </c>
      <c r="H2774" s="49">
        <f t="shared" si="43"/>
        <v>1</v>
      </c>
    </row>
    <row r="2775" spans="1:8" ht="20.100000000000001" customHeight="1" x14ac:dyDescent="0.25">
      <c r="A2775" s="49">
        <v>2970007766</v>
      </c>
      <c r="B2775" s="49" t="s">
        <v>12018</v>
      </c>
      <c r="C2775" s="49" t="s">
        <v>1668</v>
      </c>
      <c r="D2775" s="49" t="s">
        <v>16852</v>
      </c>
      <c r="E2775" s="49" t="s">
        <v>1649</v>
      </c>
      <c r="F2775" s="104">
        <v>6</v>
      </c>
      <c r="G2775" s="104">
        <v>6</v>
      </c>
      <c r="H2775" s="49">
        <f t="shared" si="43"/>
        <v>12</v>
      </c>
    </row>
    <row r="2776" spans="1:8" ht="20.100000000000001" customHeight="1" x14ac:dyDescent="0.25">
      <c r="A2776" s="49">
        <v>2970007771</v>
      </c>
      <c r="B2776" s="49" t="s">
        <v>783</v>
      </c>
      <c r="C2776" s="49" t="s">
        <v>1668</v>
      </c>
      <c r="D2776" s="49" t="s">
        <v>16852</v>
      </c>
      <c r="E2776" s="49" t="s">
        <v>1649</v>
      </c>
      <c r="F2776" s="49">
        <v>11</v>
      </c>
      <c r="G2776" s="49">
        <v>15</v>
      </c>
      <c r="H2776" s="49">
        <f t="shared" si="43"/>
        <v>26</v>
      </c>
    </row>
    <row r="2777" spans="1:8" ht="20.100000000000001" customHeight="1" x14ac:dyDescent="0.25">
      <c r="A2777" s="49">
        <v>2970007772</v>
      </c>
      <c r="B2777" s="49" t="s">
        <v>12019</v>
      </c>
      <c r="C2777" s="49" t="s">
        <v>1668</v>
      </c>
      <c r="D2777" s="49" t="s">
        <v>16852</v>
      </c>
      <c r="E2777" s="49" t="s">
        <v>1649</v>
      </c>
      <c r="F2777" s="49">
        <v>451</v>
      </c>
      <c r="G2777" s="49">
        <v>303</v>
      </c>
      <c r="H2777" s="49">
        <f t="shared" si="43"/>
        <v>754</v>
      </c>
    </row>
    <row r="2778" spans="1:8" ht="20.100000000000001" customHeight="1" x14ac:dyDescent="0.25">
      <c r="A2778" s="49">
        <v>2970007773</v>
      </c>
      <c r="B2778" s="49" t="s">
        <v>12020</v>
      </c>
      <c r="C2778" s="49" t="s">
        <v>1668</v>
      </c>
      <c r="D2778" s="49" t="s">
        <v>16852</v>
      </c>
      <c r="E2778" s="49" t="s">
        <v>1649</v>
      </c>
      <c r="F2778" s="49">
        <v>472</v>
      </c>
      <c r="G2778" s="49">
        <v>136</v>
      </c>
      <c r="H2778" s="49">
        <f t="shared" si="43"/>
        <v>608</v>
      </c>
    </row>
    <row r="2779" spans="1:8" ht="20.100000000000001" customHeight="1" x14ac:dyDescent="0.25">
      <c r="A2779" s="49">
        <v>2970007774</v>
      </c>
      <c r="B2779" s="49" t="s">
        <v>12021</v>
      </c>
      <c r="C2779" s="49" t="s">
        <v>1668</v>
      </c>
      <c r="D2779" s="49" t="s">
        <v>16852</v>
      </c>
      <c r="E2779" s="49" t="s">
        <v>1649</v>
      </c>
      <c r="F2779" s="49">
        <v>120</v>
      </c>
      <c r="G2779" s="49">
        <v>0</v>
      </c>
      <c r="H2779" s="49">
        <f t="shared" si="43"/>
        <v>120</v>
      </c>
    </row>
    <row r="2780" spans="1:8" ht="20.100000000000001" customHeight="1" x14ac:dyDescent="0.25">
      <c r="A2780" s="49">
        <v>2970007776</v>
      </c>
      <c r="B2780" s="49" t="s">
        <v>784</v>
      </c>
      <c r="C2780" s="49" t="s">
        <v>1668</v>
      </c>
      <c r="D2780" s="49" t="s">
        <v>16852</v>
      </c>
      <c r="E2780" s="49" t="s">
        <v>1649</v>
      </c>
      <c r="F2780" s="49">
        <v>3</v>
      </c>
      <c r="G2780" s="49">
        <v>0</v>
      </c>
      <c r="H2780" s="49">
        <f t="shared" si="43"/>
        <v>3</v>
      </c>
    </row>
    <row r="2781" spans="1:8" ht="20.100000000000001" customHeight="1" x14ac:dyDescent="0.25">
      <c r="A2781" s="49">
        <v>2970007785</v>
      </c>
      <c r="B2781" s="49" t="s">
        <v>12022</v>
      </c>
      <c r="C2781" s="49" t="s">
        <v>1668</v>
      </c>
      <c r="D2781" s="49" t="s">
        <v>16852</v>
      </c>
      <c r="E2781" s="49" t="s">
        <v>1649</v>
      </c>
      <c r="F2781" s="49">
        <v>22</v>
      </c>
      <c r="G2781" s="49">
        <v>6</v>
      </c>
      <c r="H2781" s="49">
        <f t="shared" si="43"/>
        <v>28</v>
      </c>
    </row>
    <row r="2782" spans="1:8" ht="20.100000000000001" customHeight="1" x14ac:dyDescent="0.25">
      <c r="A2782" s="49">
        <v>2970007786</v>
      </c>
      <c r="B2782" s="49" t="s">
        <v>12023</v>
      </c>
      <c r="C2782" s="49" t="s">
        <v>1668</v>
      </c>
      <c r="D2782" s="49" t="s">
        <v>16852</v>
      </c>
      <c r="E2782" s="49" t="s">
        <v>1649</v>
      </c>
      <c r="F2782" s="49">
        <v>1620</v>
      </c>
      <c r="G2782" s="49">
        <v>13230</v>
      </c>
      <c r="H2782" s="49">
        <f t="shared" si="43"/>
        <v>14850</v>
      </c>
    </row>
    <row r="2783" spans="1:8" ht="20.100000000000001" customHeight="1" x14ac:dyDescent="0.25">
      <c r="A2783" s="49">
        <v>2970007788</v>
      </c>
      <c r="B2783" s="49" t="s">
        <v>785</v>
      </c>
      <c r="C2783" s="49" t="s">
        <v>1668</v>
      </c>
      <c r="D2783" s="49" t="s">
        <v>16852</v>
      </c>
      <c r="E2783" s="49" t="s">
        <v>1649</v>
      </c>
      <c r="F2783" s="49">
        <v>425</v>
      </c>
      <c r="G2783" s="49">
        <v>835</v>
      </c>
      <c r="H2783" s="49">
        <f t="shared" si="43"/>
        <v>1260</v>
      </c>
    </row>
    <row r="2784" spans="1:8" ht="20.100000000000001" customHeight="1" x14ac:dyDescent="0.25">
      <c r="A2784" s="49">
        <v>2970007791</v>
      </c>
      <c r="B2784" s="49" t="s">
        <v>12024</v>
      </c>
      <c r="C2784" s="49" t="s">
        <v>1668</v>
      </c>
      <c r="D2784" s="49" t="s">
        <v>16852</v>
      </c>
      <c r="E2784" s="49" t="s">
        <v>1649</v>
      </c>
      <c r="F2784" s="49">
        <v>0</v>
      </c>
      <c r="G2784" s="49">
        <v>2</v>
      </c>
      <c r="H2784" s="49">
        <f t="shared" si="43"/>
        <v>2</v>
      </c>
    </row>
    <row r="2785" spans="1:8" ht="20.100000000000001" customHeight="1" x14ac:dyDescent="0.25">
      <c r="A2785" s="49">
        <v>2970007793</v>
      </c>
      <c r="B2785" s="49" t="s">
        <v>786</v>
      </c>
      <c r="C2785" s="49" t="s">
        <v>1668</v>
      </c>
      <c r="D2785" s="49" t="s">
        <v>16852</v>
      </c>
      <c r="E2785" s="49" t="s">
        <v>1649</v>
      </c>
      <c r="F2785" s="49">
        <v>1300</v>
      </c>
      <c r="G2785" s="49">
        <v>0</v>
      </c>
      <c r="H2785" s="49">
        <f t="shared" si="43"/>
        <v>1300</v>
      </c>
    </row>
    <row r="2786" spans="1:8" ht="20.100000000000001" customHeight="1" x14ac:dyDescent="0.25">
      <c r="A2786" s="49">
        <v>2970007805</v>
      </c>
      <c r="B2786" s="49" t="s">
        <v>12025</v>
      </c>
      <c r="C2786" s="49" t="s">
        <v>1668</v>
      </c>
      <c r="D2786" s="49" t="s">
        <v>16852</v>
      </c>
      <c r="E2786" s="49" t="s">
        <v>1649</v>
      </c>
      <c r="F2786" s="49">
        <v>8</v>
      </c>
      <c r="G2786" s="49">
        <v>0</v>
      </c>
      <c r="H2786" s="49">
        <f t="shared" si="43"/>
        <v>8</v>
      </c>
    </row>
    <row r="2787" spans="1:8" ht="20.100000000000001" customHeight="1" x14ac:dyDescent="0.25">
      <c r="A2787" s="49">
        <v>2970007817</v>
      </c>
      <c r="B2787" s="49" t="s">
        <v>12026</v>
      </c>
      <c r="C2787" s="49" t="s">
        <v>1668</v>
      </c>
      <c r="D2787" s="49" t="s">
        <v>16852</v>
      </c>
      <c r="E2787" s="49" t="s">
        <v>1649</v>
      </c>
      <c r="F2787" s="49">
        <v>70</v>
      </c>
      <c r="G2787" s="49">
        <v>190</v>
      </c>
      <c r="H2787" s="49">
        <f t="shared" si="43"/>
        <v>260</v>
      </c>
    </row>
    <row r="2788" spans="1:8" ht="20.100000000000001" customHeight="1" x14ac:dyDescent="0.25">
      <c r="A2788" s="49">
        <v>2970007818</v>
      </c>
      <c r="B2788" s="49" t="s">
        <v>12027</v>
      </c>
      <c r="C2788" s="49" t="s">
        <v>1668</v>
      </c>
      <c r="D2788" s="49" t="s">
        <v>16852</v>
      </c>
      <c r="E2788" s="49" t="s">
        <v>1649</v>
      </c>
      <c r="F2788" s="49">
        <v>100</v>
      </c>
      <c r="G2788" s="49">
        <v>270</v>
      </c>
      <c r="H2788" s="49">
        <f t="shared" si="43"/>
        <v>370</v>
      </c>
    </row>
    <row r="2789" spans="1:8" ht="20.100000000000001" customHeight="1" x14ac:dyDescent="0.25">
      <c r="A2789" s="49">
        <v>2970007821</v>
      </c>
      <c r="B2789" s="49" t="s">
        <v>12028</v>
      </c>
      <c r="C2789" s="49" t="s">
        <v>1668</v>
      </c>
      <c r="D2789" s="49" t="s">
        <v>16852</v>
      </c>
      <c r="E2789" s="49" t="s">
        <v>1649</v>
      </c>
      <c r="F2789" s="104">
        <v>6</v>
      </c>
      <c r="G2789" s="104">
        <v>6</v>
      </c>
      <c r="H2789" s="49">
        <f t="shared" si="43"/>
        <v>12</v>
      </c>
    </row>
    <row r="2790" spans="1:8" ht="20.100000000000001" customHeight="1" x14ac:dyDescent="0.25">
      <c r="A2790" s="49">
        <v>2970007830</v>
      </c>
      <c r="B2790" s="49" t="s">
        <v>12029</v>
      </c>
      <c r="C2790" s="49" t="s">
        <v>1668</v>
      </c>
      <c r="D2790" s="49" t="s">
        <v>16852</v>
      </c>
      <c r="E2790" s="49" t="s">
        <v>1649</v>
      </c>
      <c r="F2790" s="49">
        <v>3</v>
      </c>
      <c r="G2790" s="49">
        <v>5</v>
      </c>
      <c r="H2790" s="49">
        <f t="shared" si="43"/>
        <v>8</v>
      </c>
    </row>
    <row r="2791" spans="1:8" ht="20.100000000000001" customHeight="1" x14ac:dyDescent="0.25">
      <c r="A2791" s="49">
        <v>2970007833</v>
      </c>
      <c r="B2791" s="49" t="s">
        <v>1687</v>
      </c>
      <c r="C2791" s="49" t="s">
        <v>1668</v>
      </c>
      <c r="D2791" s="49" t="s">
        <v>16852</v>
      </c>
      <c r="E2791" s="49" t="s">
        <v>1649</v>
      </c>
      <c r="F2791" s="49">
        <v>1</v>
      </c>
      <c r="G2791" s="49">
        <v>0</v>
      </c>
      <c r="H2791" s="49">
        <f t="shared" si="43"/>
        <v>1</v>
      </c>
    </row>
    <row r="2792" spans="1:8" ht="20.100000000000001" customHeight="1" x14ac:dyDescent="0.25">
      <c r="A2792" s="49">
        <v>2970007845</v>
      </c>
      <c r="B2792" s="49" t="s">
        <v>787</v>
      </c>
      <c r="C2792" s="49" t="s">
        <v>1668</v>
      </c>
      <c r="D2792" s="49" t="s">
        <v>16851</v>
      </c>
      <c r="E2792" s="49" t="s">
        <v>16849</v>
      </c>
      <c r="F2792" s="49">
        <v>1</v>
      </c>
      <c r="G2792" s="49">
        <v>0</v>
      </c>
      <c r="H2792" s="49">
        <f t="shared" si="43"/>
        <v>1</v>
      </c>
    </row>
    <row r="2793" spans="1:8" ht="20.100000000000001" customHeight="1" x14ac:dyDescent="0.25">
      <c r="A2793" s="49">
        <v>2970007849</v>
      </c>
      <c r="B2793" s="49" t="s">
        <v>12030</v>
      </c>
      <c r="C2793" s="49" t="s">
        <v>1668</v>
      </c>
      <c r="D2793" s="49" t="s">
        <v>16852</v>
      </c>
      <c r="E2793" s="49" t="s">
        <v>1649</v>
      </c>
      <c r="F2793" s="49">
        <v>125</v>
      </c>
      <c r="G2793" s="49">
        <v>25</v>
      </c>
      <c r="H2793" s="49">
        <f t="shared" si="43"/>
        <v>150</v>
      </c>
    </row>
    <row r="2794" spans="1:8" ht="20.100000000000001" customHeight="1" x14ac:dyDescent="0.25">
      <c r="A2794" s="49">
        <v>2970007853</v>
      </c>
      <c r="B2794" s="49" t="s">
        <v>12031</v>
      </c>
      <c r="C2794" s="49" t="s">
        <v>1668</v>
      </c>
      <c r="D2794" s="49" t="s">
        <v>16852</v>
      </c>
      <c r="E2794" s="49" t="s">
        <v>1649</v>
      </c>
      <c r="F2794" s="49">
        <v>1652</v>
      </c>
      <c r="G2794" s="49">
        <v>40</v>
      </c>
      <c r="H2794" s="49">
        <f t="shared" si="43"/>
        <v>1692</v>
      </c>
    </row>
    <row r="2795" spans="1:8" ht="20.100000000000001" customHeight="1" x14ac:dyDescent="0.25">
      <c r="A2795" s="49">
        <v>2970007854</v>
      </c>
      <c r="B2795" s="49" t="s">
        <v>12032</v>
      </c>
      <c r="C2795" s="49" t="s">
        <v>1668</v>
      </c>
      <c r="D2795" s="49" t="s">
        <v>16852</v>
      </c>
      <c r="E2795" s="49" t="s">
        <v>1649</v>
      </c>
      <c r="F2795" s="49">
        <v>13170</v>
      </c>
      <c r="G2795" s="49">
        <v>900</v>
      </c>
      <c r="H2795" s="49">
        <f t="shared" si="43"/>
        <v>14070</v>
      </c>
    </row>
    <row r="2796" spans="1:8" ht="20.100000000000001" customHeight="1" x14ac:dyDescent="0.25">
      <c r="A2796" s="49">
        <v>2970007856</v>
      </c>
      <c r="B2796" s="49" t="s">
        <v>12033</v>
      </c>
      <c r="C2796" s="49" t="s">
        <v>1668</v>
      </c>
      <c r="D2796" s="49" t="s">
        <v>16852</v>
      </c>
      <c r="E2796" s="49" t="s">
        <v>1649</v>
      </c>
      <c r="F2796" s="49">
        <v>10</v>
      </c>
      <c r="G2796" s="49">
        <v>0</v>
      </c>
      <c r="H2796" s="49">
        <f t="shared" si="43"/>
        <v>10</v>
      </c>
    </row>
    <row r="2797" spans="1:8" ht="20.100000000000001" customHeight="1" x14ac:dyDescent="0.25">
      <c r="A2797" s="49">
        <v>2970007859</v>
      </c>
      <c r="B2797" s="49" t="s">
        <v>788</v>
      </c>
      <c r="C2797" s="49" t="s">
        <v>1668</v>
      </c>
      <c r="D2797" s="49" t="s">
        <v>16852</v>
      </c>
      <c r="E2797" s="49" t="s">
        <v>1649</v>
      </c>
      <c r="F2797" s="49">
        <v>0</v>
      </c>
      <c r="G2797" s="49">
        <v>4</v>
      </c>
      <c r="H2797" s="49">
        <f t="shared" si="43"/>
        <v>4</v>
      </c>
    </row>
    <row r="2798" spans="1:8" ht="20.100000000000001" customHeight="1" x14ac:dyDescent="0.25">
      <c r="A2798" s="49">
        <v>2970007863</v>
      </c>
      <c r="B2798" s="49" t="s">
        <v>789</v>
      </c>
      <c r="C2798" s="49" t="s">
        <v>1668</v>
      </c>
      <c r="D2798" s="49" t="s">
        <v>16852</v>
      </c>
      <c r="E2798" s="49" t="s">
        <v>1649</v>
      </c>
      <c r="F2798" s="49">
        <v>0</v>
      </c>
      <c r="G2798" s="49">
        <v>1</v>
      </c>
      <c r="H2798" s="49">
        <f t="shared" si="43"/>
        <v>1</v>
      </c>
    </row>
    <row r="2799" spans="1:8" ht="20.100000000000001" customHeight="1" x14ac:dyDescent="0.25">
      <c r="A2799" s="49">
        <v>2970007873</v>
      </c>
      <c r="B2799" s="49" t="s">
        <v>12034</v>
      </c>
      <c r="C2799" s="49" t="s">
        <v>1668</v>
      </c>
      <c r="D2799" s="49" t="s">
        <v>16852</v>
      </c>
      <c r="E2799" s="49" t="s">
        <v>1649</v>
      </c>
      <c r="F2799" s="104">
        <v>6</v>
      </c>
      <c r="G2799" s="104">
        <v>6</v>
      </c>
      <c r="H2799" s="49">
        <f t="shared" si="43"/>
        <v>12</v>
      </c>
    </row>
    <row r="2800" spans="1:8" ht="20.100000000000001" customHeight="1" x14ac:dyDescent="0.25">
      <c r="A2800" s="49">
        <v>2970007874</v>
      </c>
      <c r="B2800" s="49" t="s">
        <v>12035</v>
      </c>
      <c r="C2800" s="49" t="s">
        <v>1668</v>
      </c>
      <c r="D2800" s="49" t="s">
        <v>16852</v>
      </c>
      <c r="E2800" s="49" t="s">
        <v>1649</v>
      </c>
      <c r="F2800" s="49">
        <v>25</v>
      </c>
      <c r="G2800" s="49">
        <v>0</v>
      </c>
      <c r="H2800" s="49">
        <f t="shared" si="43"/>
        <v>25</v>
      </c>
    </row>
    <row r="2801" spans="1:8" ht="20.100000000000001" customHeight="1" x14ac:dyDescent="0.25">
      <c r="A2801" s="49">
        <v>2970007875</v>
      </c>
      <c r="B2801" s="49" t="s">
        <v>12036</v>
      </c>
      <c r="C2801" s="49" t="s">
        <v>1668</v>
      </c>
      <c r="D2801" s="49" t="s">
        <v>16852</v>
      </c>
      <c r="E2801" s="49" t="s">
        <v>1649</v>
      </c>
      <c r="F2801" s="49">
        <v>2</v>
      </c>
      <c r="G2801" s="49">
        <v>0</v>
      </c>
      <c r="H2801" s="49">
        <f t="shared" si="43"/>
        <v>2</v>
      </c>
    </row>
    <row r="2802" spans="1:8" ht="20.100000000000001" customHeight="1" x14ac:dyDescent="0.25">
      <c r="A2802" s="49">
        <v>2970007876</v>
      </c>
      <c r="B2802" s="49" t="s">
        <v>12037</v>
      </c>
      <c r="C2802" s="49" t="s">
        <v>1668</v>
      </c>
      <c r="D2802" s="49" t="s">
        <v>16852</v>
      </c>
      <c r="E2802" s="49" t="s">
        <v>1649</v>
      </c>
      <c r="F2802" s="104">
        <v>6</v>
      </c>
      <c r="G2802" s="104">
        <v>6</v>
      </c>
      <c r="H2802" s="49">
        <f t="shared" si="43"/>
        <v>12</v>
      </c>
    </row>
    <row r="2803" spans="1:8" ht="20.100000000000001" customHeight="1" x14ac:dyDescent="0.25">
      <c r="A2803" s="49">
        <v>2970007877</v>
      </c>
      <c r="B2803" s="49" t="s">
        <v>12038</v>
      </c>
      <c r="C2803" s="49" t="s">
        <v>1668</v>
      </c>
      <c r="D2803" s="49" t="s">
        <v>16852</v>
      </c>
      <c r="E2803" s="49" t="s">
        <v>1649</v>
      </c>
      <c r="F2803" s="104">
        <v>6</v>
      </c>
      <c r="G2803" s="104">
        <v>6</v>
      </c>
      <c r="H2803" s="49">
        <f t="shared" si="43"/>
        <v>12</v>
      </c>
    </row>
    <row r="2804" spans="1:8" ht="20.100000000000001" customHeight="1" x14ac:dyDescent="0.25">
      <c r="A2804" s="49">
        <v>2970007893</v>
      </c>
      <c r="B2804" s="49" t="s">
        <v>12039</v>
      </c>
      <c r="C2804" s="49" t="s">
        <v>1668</v>
      </c>
      <c r="D2804" s="49" t="s">
        <v>16852</v>
      </c>
      <c r="E2804" s="49" t="s">
        <v>1649</v>
      </c>
      <c r="F2804" s="104">
        <v>6</v>
      </c>
      <c r="G2804" s="104">
        <v>6</v>
      </c>
      <c r="H2804" s="49">
        <f t="shared" si="43"/>
        <v>12</v>
      </c>
    </row>
    <row r="2805" spans="1:8" ht="20.100000000000001" customHeight="1" x14ac:dyDescent="0.25">
      <c r="A2805" s="49">
        <v>2970007894</v>
      </c>
      <c r="B2805" s="49" t="s">
        <v>1688</v>
      </c>
      <c r="C2805" s="49" t="s">
        <v>1668</v>
      </c>
      <c r="D2805" s="49" t="s">
        <v>16852</v>
      </c>
      <c r="E2805" s="49" t="s">
        <v>1649</v>
      </c>
      <c r="F2805" s="49">
        <v>1</v>
      </c>
      <c r="G2805" s="49">
        <v>0</v>
      </c>
      <c r="H2805" s="49">
        <f t="shared" si="43"/>
        <v>1</v>
      </c>
    </row>
    <row r="2806" spans="1:8" ht="20.100000000000001" customHeight="1" x14ac:dyDescent="0.25">
      <c r="A2806" s="49">
        <v>2970007896</v>
      </c>
      <c r="B2806" s="49" t="s">
        <v>790</v>
      </c>
      <c r="C2806" s="49" t="s">
        <v>1668</v>
      </c>
      <c r="D2806" s="49" t="s">
        <v>16852</v>
      </c>
      <c r="E2806" s="49" t="s">
        <v>1649</v>
      </c>
      <c r="F2806" s="49">
        <v>0</v>
      </c>
      <c r="G2806" s="49">
        <v>1</v>
      </c>
      <c r="H2806" s="49">
        <f t="shared" si="43"/>
        <v>1</v>
      </c>
    </row>
    <row r="2807" spans="1:8" ht="20.100000000000001" customHeight="1" x14ac:dyDescent="0.25">
      <c r="A2807" s="49">
        <v>2970007898</v>
      </c>
      <c r="B2807" s="49" t="s">
        <v>12040</v>
      </c>
      <c r="C2807" s="49" t="s">
        <v>1668</v>
      </c>
      <c r="D2807" s="49" t="s">
        <v>16852</v>
      </c>
      <c r="E2807" s="49" t="s">
        <v>1649</v>
      </c>
      <c r="F2807" s="49">
        <v>0</v>
      </c>
      <c r="G2807" s="49">
        <v>1</v>
      </c>
      <c r="H2807" s="49">
        <f t="shared" si="43"/>
        <v>1</v>
      </c>
    </row>
    <row r="2808" spans="1:8" ht="20.100000000000001" customHeight="1" x14ac:dyDescent="0.25">
      <c r="A2808" s="49">
        <v>2970007899</v>
      </c>
      <c r="B2808" s="49" t="s">
        <v>791</v>
      </c>
      <c r="C2808" s="49" t="s">
        <v>1668</v>
      </c>
      <c r="D2808" s="49" t="s">
        <v>16852</v>
      </c>
      <c r="E2808" s="49" t="s">
        <v>1649</v>
      </c>
      <c r="F2808" s="104">
        <v>6</v>
      </c>
      <c r="G2808" s="104">
        <v>6</v>
      </c>
      <c r="H2808" s="49">
        <f t="shared" si="43"/>
        <v>12</v>
      </c>
    </row>
    <row r="2809" spans="1:8" ht="20.100000000000001" customHeight="1" x14ac:dyDescent="0.25">
      <c r="A2809" s="49">
        <v>2970007900</v>
      </c>
      <c r="B2809" s="49" t="s">
        <v>12041</v>
      </c>
      <c r="C2809" s="49" t="s">
        <v>1668</v>
      </c>
      <c r="D2809" s="49" t="s">
        <v>16852</v>
      </c>
      <c r="E2809" s="49" t="s">
        <v>1649</v>
      </c>
      <c r="F2809" s="104">
        <v>6</v>
      </c>
      <c r="G2809" s="104">
        <v>6</v>
      </c>
      <c r="H2809" s="49">
        <f t="shared" si="43"/>
        <v>12</v>
      </c>
    </row>
    <row r="2810" spans="1:8" ht="20.100000000000001" customHeight="1" x14ac:dyDescent="0.25">
      <c r="A2810" s="49">
        <v>2970007901</v>
      </c>
      <c r="B2810" s="49" t="s">
        <v>12042</v>
      </c>
      <c r="C2810" s="49" t="s">
        <v>1668</v>
      </c>
      <c r="D2810" s="49" t="s">
        <v>16852</v>
      </c>
      <c r="E2810" s="49" t="s">
        <v>1649</v>
      </c>
      <c r="F2810" s="49">
        <v>30</v>
      </c>
      <c r="G2810" s="49">
        <v>0</v>
      </c>
      <c r="H2810" s="49">
        <f t="shared" si="43"/>
        <v>30</v>
      </c>
    </row>
    <row r="2811" spans="1:8" ht="20.100000000000001" customHeight="1" x14ac:dyDescent="0.25">
      <c r="A2811" s="49">
        <v>2970007902</v>
      </c>
      <c r="B2811" s="49" t="s">
        <v>12043</v>
      </c>
      <c r="C2811" s="49" t="s">
        <v>1668</v>
      </c>
      <c r="D2811" s="49" t="s">
        <v>16852</v>
      </c>
      <c r="E2811" s="49" t="s">
        <v>1649</v>
      </c>
      <c r="F2811" s="104">
        <v>6</v>
      </c>
      <c r="G2811" s="104">
        <v>6</v>
      </c>
      <c r="H2811" s="49">
        <f t="shared" si="43"/>
        <v>12</v>
      </c>
    </row>
    <row r="2812" spans="1:8" ht="20.100000000000001" customHeight="1" x14ac:dyDescent="0.25">
      <c r="A2812" s="49">
        <v>2970007903</v>
      </c>
      <c r="B2812" s="49" t="s">
        <v>792</v>
      </c>
      <c r="C2812" s="49" t="s">
        <v>1668</v>
      </c>
      <c r="D2812" s="49" t="s">
        <v>16852</v>
      </c>
      <c r="E2812" s="49" t="s">
        <v>1649</v>
      </c>
      <c r="F2812" s="104">
        <v>6</v>
      </c>
      <c r="G2812" s="104">
        <v>6</v>
      </c>
      <c r="H2812" s="49">
        <f t="shared" si="43"/>
        <v>12</v>
      </c>
    </row>
    <row r="2813" spans="1:8" ht="20.100000000000001" customHeight="1" x14ac:dyDescent="0.25">
      <c r="A2813" s="49">
        <v>2970007905</v>
      </c>
      <c r="B2813" s="49" t="s">
        <v>793</v>
      </c>
      <c r="C2813" s="49" t="s">
        <v>1668</v>
      </c>
      <c r="D2813" s="49" t="s">
        <v>16852</v>
      </c>
      <c r="E2813" s="49" t="s">
        <v>1649</v>
      </c>
      <c r="F2813" s="49">
        <v>0</v>
      </c>
      <c r="G2813" s="49">
        <v>36</v>
      </c>
      <c r="H2813" s="49">
        <f t="shared" si="43"/>
        <v>36</v>
      </c>
    </row>
    <row r="2814" spans="1:8" ht="20.100000000000001" customHeight="1" x14ac:dyDescent="0.25">
      <c r="A2814" s="49">
        <v>2970007908</v>
      </c>
      <c r="B2814" s="49" t="s">
        <v>12044</v>
      </c>
      <c r="C2814" s="49" t="s">
        <v>1668</v>
      </c>
      <c r="D2814" s="49" t="s">
        <v>16852</v>
      </c>
      <c r="E2814" s="49" t="s">
        <v>1649</v>
      </c>
      <c r="F2814" s="104">
        <v>6</v>
      </c>
      <c r="G2814" s="104">
        <v>6</v>
      </c>
      <c r="H2814" s="49">
        <f t="shared" si="43"/>
        <v>12</v>
      </c>
    </row>
    <row r="2815" spans="1:8" ht="20.100000000000001" customHeight="1" x14ac:dyDescent="0.25">
      <c r="A2815" s="49">
        <v>2970007909</v>
      </c>
      <c r="B2815" s="49" t="s">
        <v>12045</v>
      </c>
      <c r="C2815" s="49" t="s">
        <v>1668</v>
      </c>
      <c r="D2815" s="49" t="s">
        <v>16852</v>
      </c>
      <c r="E2815" s="49" t="s">
        <v>1649</v>
      </c>
      <c r="F2815" s="104">
        <v>6</v>
      </c>
      <c r="G2815" s="104">
        <v>6</v>
      </c>
      <c r="H2815" s="49">
        <f t="shared" si="43"/>
        <v>12</v>
      </c>
    </row>
    <row r="2816" spans="1:8" ht="20.100000000000001" customHeight="1" x14ac:dyDescent="0.25">
      <c r="A2816" s="49">
        <v>2970007910</v>
      </c>
      <c r="B2816" s="49" t="s">
        <v>12046</v>
      </c>
      <c r="C2816" s="49" t="s">
        <v>1668</v>
      </c>
      <c r="D2816" s="49" t="s">
        <v>16852</v>
      </c>
      <c r="E2816" s="49" t="s">
        <v>1649</v>
      </c>
      <c r="F2816" s="104">
        <v>6</v>
      </c>
      <c r="G2816" s="104">
        <v>6</v>
      </c>
      <c r="H2816" s="49">
        <f t="shared" si="43"/>
        <v>12</v>
      </c>
    </row>
    <row r="2817" spans="1:8" ht="20.100000000000001" customHeight="1" x14ac:dyDescent="0.25">
      <c r="A2817" s="49">
        <v>2970007911</v>
      </c>
      <c r="B2817" s="49" t="s">
        <v>12047</v>
      </c>
      <c r="C2817" s="49" t="s">
        <v>1668</v>
      </c>
      <c r="D2817" s="49" t="s">
        <v>16852</v>
      </c>
      <c r="E2817" s="49" t="s">
        <v>1649</v>
      </c>
      <c r="F2817" s="104">
        <v>6</v>
      </c>
      <c r="G2817" s="104">
        <v>6</v>
      </c>
      <c r="H2817" s="49">
        <f t="shared" si="43"/>
        <v>12</v>
      </c>
    </row>
    <row r="2818" spans="1:8" ht="20.100000000000001" customHeight="1" x14ac:dyDescent="0.25">
      <c r="A2818" s="49">
        <v>2970007912</v>
      </c>
      <c r="B2818" s="49" t="s">
        <v>12048</v>
      </c>
      <c r="C2818" s="49" t="s">
        <v>1668</v>
      </c>
      <c r="D2818" s="49" t="s">
        <v>16852</v>
      </c>
      <c r="E2818" s="49" t="s">
        <v>1649</v>
      </c>
      <c r="F2818" s="49">
        <v>474</v>
      </c>
      <c r="G2818" s="49">
        <v>100</v>
      </c>
      <c r="H2818" s="49">
        <f t="shared" ref="H2818:H2881" si="44">F2818+G2818</f>
        <v>574</v>
      </c>
    </row>
    <row r="2819" spans="1:8" ht="20.100000000000001" customHeight="1" x14ac:dyDescent="0.25">
      <c r="A2819" s="49">
        <v>2970007913</v>
      </c>
      <c r="B2819" s="49" t="s">
        <v>12049</v>
      </c>
      <c r="C2819" s="49" t="s">
        <v>1668</v>
      </c>
      <c r="D2819" s="49" t="s">
        <v>16852</v>
      </c>
      <c r="E2819" s="49" t="s">
        <v>1649</v>
      </c>
      <c r="F2819" s="104">
        <v>6</v>
      </c>
      <c r="G2819" s="104">
        <v>6</v>
      </c>
      <c r="H2819" s="49">
        <f t="shared" si="44"/>
        <v>12</v>
      </c>
    </row>
    <row r="2820" spans="1:8" ht="20.100000000000001" customHeight="1" x14ac:dyDescent="0.25">
      <c r="A2820" s="49">
        <v>2970007944</v>
      </c>
      <c r="B2820" s="49" t="s">
        <v>12050</v>
      </c>
      <c r="C2820" s="49" t="s">
        <v>1668</v>
      </c>
      <c r="D2820" s="49" t="s">
        <v>16852</v>
      </c>
      <c r="E2820" s="49" t="s">
        <v>1649</v>
      </c>
      <c r="F2820" s="104">
        <v>6</v>
      </c>
      <c r="G2820" s="104">
        <v>6</v>
      </c>
      <c r="H2820" s="49">
        <f t="shared" si="44"/>
        <v>12</v>
      </c>
    </row>
    <row r="2821" spans="1:8" ht="20.100000000000001" customHeight="1" x14ac:dyDescent="0.25">
      <c r="A2821" s="49">
        <v>2970007945</v>
      </c>
      <c r="B2821" s="49" t="s">
        <v>794</v>
      </c>
      <c r="C2821" s="49" t="s">
        <v>1668</v>
      </c>
      <c r="D2821" s="49" t="s">
        <v>16852</v>
      </c>
      <c r="E2821" s="49" t="s">
        <v>1649</v>
      </c>
      <c r="F2821" s="49">
        <v>50</v>
      </c>
      <c r="G2821" s="49">
        <v>0</v>
      </c>
      <c r="H2821" s="49">
        <f t="shared" si="44"/>
        <v>50</v>
      </c>
    </row>
    <row r="2822" spans="1:8" ht="20.100000000000001" customHeight="1" x14ac:dyDescent="0.25">
      <c r="A2822" s="49">
        <v>2970007946</v>
      </c>
      <c r="B2822" s="49" t="s">
        <v>12051</v>
      </c>
      <c r="C2822" s="49" t="s">
        <v>1668</v>
      </c>
      <c r="D2822" s="49" t="s">
        <v>16852</v>
      </c>
      <c r="E2822" s="49" t="s">
        <v>1649</v>
      </c>
      <c r="F2822" s="104">
        <v>6</v>
      </c>
      <c r="G2822" s="104">
        <v>6</v>
      </c>
      <c r="H2822" s="49">
        <f t="shared" si="44"/>
        <v>12</v>
      </c>
    </row>
    <row r="2823" spans="1:8" ht="20.100000000000001" customHeight="1" x14ac:dyDescent="0.25">
      <c r="A2823" s="49">
        <v>2970007947</v>
      </c>
      <c r="B2823" s="49" t="s">
        <v>12052</v>
      </c>
      <c r="C2823" s="49" t="s">
        <v>1668</v>
      </c>
      <c r="D2823" s="49" t="s">
        <v>16852</v>
      </c>
      <c r="E2823" s="49" t="s">
        <v>1649</v>
      </c>
      <c r="F2823" s="49">
        <v>100</v>
      </c>
      <c r="G2823" s="49">
        <v>0</v>
      </c>
      <c r="H2823" s="49">
        <f t="shared" si="44"/>
        <v>100</v>
      </c>
    </row>
    <row r="2824" spans="1:8" ht="20.100000000000001" customHeight="1" x14ac:dyDescent="0.25">
      <c r="A2824" s="49">
        <v>2970007959</v>
      </c>
      <c r="B2824" s="49" t="s">
        <v>12053</v>
      </c>
      <c r="C2824" s="49" t="s">
        <v>1668</v>
      </c>
      <c r="D2824" s="49" t="s">
        <v>16852</v>
      </c>
      <c r="E2824" s="49" t="s">
        <v>1649</v>
      </c>
      <c r="F2824" s="104">
        <v>6</v>
      </c>
      <c r="G2824" s="104">
        <v>6</v>
      </c>
      <c r="H2824" s="49">
        <f t="shared" si="44"/>
        <v>12</v>
      </c>
    </row>
    <row r="2825" spans="1:8" ht="20.100000000000001" customHeight="1" x14ac:dyDescent="0.25">
      <c r="A2825" s="49">
        <v>2970007963</v>
      </c>
      <c r="B2825" s="49" t="s">
        <v>12054</v>
      </c>
      <c r="C2825" s="49" t="s">
        <v>1668</v>
      </c>
      <c r="D2825" s="49" t="s">
        <v>16852</v>
      </c>
      <c r="E2825" s="49" t="s">
        <v>1649</v>
      </c>
      <c r="F2825" s="49">
        <v>30</v>
      </c>
      <c r="G2825" s="49">
        <v>0</v>
      </c>
      <c r="H2825" s="49">
        <f t="shared" si="44"/>
        <v>30</v>
      </c>
    </row>
    <row r="2826" spans="1:8" ht="20.100000000000001" customHeight="1" x14ac:dyDescent="0.25">
      <c r="A2826" s="49">
        <v>2970007964</v>
      </c>
      <c r="B2826" s="49" t="s">
        <v>795</v>
      </c>
      <c r="C2826" s="49" t="s">
        <v>1668</v>
      </c>
      <c r="D2826" s="49" t="s">
        <v>16852</v>
      </c>
      <c r="E2826" s="49" t="s">
        <v>1649</v>
      </c>
      <c r="F2826" s="104">
        <v>6</v>
      </c>
      <c r="G2826" s="104">
        <v>6</v>
      </c>
      <c r="H2826" s="49">
        <f t="shared" si="44"/>
        <v>12</v>
      </c>
    </row>
    <row r="2827" spans="1:8" ht="20.100000000000001" customHeight="1" x14ac:dyDescent="0.25">
      <c r="A2827" s="49">
        <v>2970007965</v>
      </c>
      <c r="B2827" s="49" t="s">
        <v>796</v>
      </c>
      <c r="C2827" s="49" t="s">
        <v>1668</v>
      </c>
      <c r="D2827" s="49" t="s">
        <v>16852</v>
      </c>
      <c r="E2827" s="49" t="s">
        <v>1649</v>
      </c>
      <c r="F2827" s="104">
        <v>6</v>
      </c>
      <c r="G2827" s="104">
        <v>6</v>
      </c>
      <c r="H2827" s="49">
        <f t="shared" si="44"/>
        <v>12</v>
      </c>
    </row>
    <row r="2828" spans="1:8" ht="20.100000000000001" customHeight="1" x14ac:dyDescent="0.25">
      <c r="A2828" s="49">
        <v>2970007966</v>
      </c>
      <c r="B2828" s="49" t="s">
        <v>797</v>
      </c>
      <c r="C2828" s="49" t="s">
        <v>1668</v>
      </c>
      <c r="D2828" s="49" t="s">
        <v>16852</v>
      </c>
      <c r="E2828" s="49" t="s">
        <v>1649</v>
      </c>
      <c r="F2828" s="49">
        <v>1</v>
      </c>
      <c r="G2828" s="49">
        <v>0</v>
      </c>
      <c r="H2828" s="49">
        <f t="shared" si="44"/>
        <v>1</v>
      </c>
    </row>
    <row r="2829" spans="1:8" ht="20.100000000000001" customHeight="1" x14ac:dyDescent="0.25">
      <c r="A2829" s="49">
        <v>2970007967</v>
      </c>
      <c r="B2829" s="49" t="s">
        <v>798</v>
      </c>
      <c r="C2829" s="49" t="s">
        <v>1668</v>
      </c>
      <c r="D2829" s="49" t="s">
        <v>16852</v>
      </c>
      <c r="E2829" s="49" t="s">
        <v>1649</v>
      </c>
      <c r="F2829" s="104">
        <v>6</v>
      </c>
      <c r="G2829" s="104">
        <v>6</v>
      </c>
      <c r="H2829" s="49">
        <f t="shared" si="44"/>
        <v>12</v>
      </c>
    </row>
    <row r="2830" spans="1:8" ht="20.100000000000001" customHeight="1" x14ac:dyDescent="0.25">
      <c r="A2830" s="49">
        <v>2970007968</v>
      </c>
      <c r="B2830" s="49" t="s">
        <v>799</v>
      </c>
      <c r="C2830" s="49" t="s">
        <v>1668</v>
      </c>
      <c r="D2830" s="49" t="s">
        <v>16852</v>
      </c>
      <c r="E2830" s="49" t="s">
        <v>1649</v>
      </c>
      <c r="F2830" s="49">
        <v>5</v>
      </c>
      <c r="G2830" s="49">
        <v>0</v>
      </c>
      <c r="H2830" s="49">
        <f t="shared" si="44"/>
        <v>5</v>
      </c>
    </row>
    <row r="2831" spans="1:8" ht="20.100000000000001" customHeight="1" x14ac:dyDescent="0.25">
      <c r="A2831" s="49">
        <v>2970007969</v>
      </c>
      <c r="B2831" s="49" t="s">
        <v>800</v>
      </c>
      <c r="C2831" s="49" t="s">
        <v>1668</v>
      </c>
      <c r="D2831" s="49" t="s">
        <v>16852</v>
      </c>
      <c r="E2831" s="49" t="s">
        <v>1649</v>
      </c>
      <c r="F2831" s="49">
        <v>1</v>
      </c>
      <c r="G2831" s="49">
        <v>0</v>
      </c>
      <c r="H2831" s="49">
        <f t="shared" si="44"/>
        <v>1</v>
      </c>
    </row>
    <row r="2832" spans="1:8" ht="20.100000000000001" customHeight="1" x14ac:dyDescent="0.25">
      <c r="A2832" s="49">
        <v>2970007970</v>
      </c>
      <c r="B2832" s="49" t="s">
        <v>12055</v>
      </c>
      <c r="C2832" s="49" t="s">
        <v>1668</v>
      </c>
      <c r="D2832" s="49" t="s">
        <v>16852</v>
      </c>
      <c r="E2832" s="49" t="s">
        <v>1649</v>
      </c>
      <c r="F2832" s="49">
        <v>0</v>
      </c>
      <c r="G2832" s="49">
        <v>14</v>
      </c>
      <c r="H2832" s="49">
        <f t="shared" si="44"/>
        <v>14</v>
      </c>
    </row>
    <row r="2833" spans="1:8" ht="20.100000000000001" customHeight="1" x14ac:dyDescent="0.25">
      <c r="A2833" s="49">
        <v>2970007971</v>
      </c>
      <c r="B2833" s="49" t="s">
        <v>801</v>
      </c>
      <c r="C2833" s="49" t="s">
        <v>1668</v>
      </c>
      <c r="D2833" s="49" t="s">
        <v>16852</v>
      </c>
      <c r="E2833" s="49" t="s">
        <v>1649</v>
      </c>
      <c r="F2833" s="49">
        <v>13</v>
      </c>
      <c r="G2833" s="49">
        <v>87</v>
      </c>
      <c r="H2833" s="49">
        <f t="shared" si="44"/>
        <v>100</v>
      </c>
    </row>
    <row r="2834" spans="1:8" ht="20.100000000000001" customHeight="1" x14ac:dyDescent="0.25">
      <c r="A2834" s="49">
        <v>2970007972</v>
      </c>
      <c r="B2834" s="49" t="s">
        <v>802</v>
      </c>
      <c r="C2834" s="49" t="s">
        <v>1668</v>
      </c>
      <c r="D2834" s="49" t="s">
        <v>16852</v>
      </c>
      <c r="E2834" s="49" t="s">
        <v>1649</v>
      </c>
      <c r="F2834" s="49">
        <v>14</v>
      </c>
      <c r="G2834" s="49">
        <v>89</v>
      </c>
      <c r="H2834" s="49">
        <f t="shared" si="44"/>
        <v>103</v>
      </c>
    </row>
    <row r="2835" spans="1:8" ht="20.100000000000001" customHeight="1" x14ac:dyDescent="0.25">
      <c r="A2835" s="49">
        <v>2970007973</v>
      </c>
      <c r="B2835" s="49" t="s">
        <v>12056</v>
      </c>
      <c r="C2835" s="49" t="s">
        <v>1668</v>
      </c>
      <c r="D2835" s="49" t="s">
        <v>16852</v>
      </c>
      <c r="E2835" s="49" t="s">
        <v>1649</v>
      </c>
      <c r="F2835" s="49">
        <v>0</v>
      </c>
      <c r="G2835" s="49">
        <v>14</v>
      </c>
      <c r="H2835" s="49">
        <f t="shared" si="44"/>
        <v>14</v>
      </c>
    </row>
    <row r="2836" spans="1:8" ht="20.100000000000001" customHeight="1" x14ac:dyDescent="0.25">
      <c r="A2836" s="49">
        <v>2970007974</v>
      </c>
      <c r="B2836" s="49" t="s">
        <v>12057</v>
      </c>
      <c r="C2836" s="49" t="s">
        <v>1668</v>
      </c>
      <c r="D2836" s="49" t="s">
        <v>16852</v>
      </c>
      <c r="E2836" s="49" t="s">
        <v>1649</v>
      </c>
      <c r="F2836" s="49">
        <v>6</v>
      </c>
      <c r="G2836" s="49">
        <v>49</v>
      </c>
      <c r="H2836" s="49">
        <f t="shared" si="44"/>
        <v>55</v>
      </c>
    </row>
    <row r="2837" spans="1:8" ht="20.100000000000001" customHeight="1" x14ac:dyDescent="0.25">
      <c r="A2837" s="49">
        <v>2970007976</v>
      </c>
      <c r="B2837" s="49" t="s">
        <v>12058</v>
      </c>
      <c r="C2837" s="49" t="s">
        <v>1668</v>
      </c>
      <c r="D2837" s="49" t="s">
        <v>16852</v>
      </c>
      <c r="E2837" s="49" t="s">
        <v>1649</v>
      </c>
      <c r="F2837" s="49">
        <v>7</v>
      </c>
      <c r="G2837" s="49">
        <v>42</v>
      </c>
      <c r="H2837" s="49">
        <f t="shared" si="44"/>
        <v>49</v>
      </c>
    </row>
    <row r="2838" spans="1:8" ht="20.100000000000001" customHeight="1" x14ac:dyDescent="0.25">
      <c r="A2838" s="49">
        <v>2970007977</v>
      </c>
      <c r="B2838" s="49" t="s">
        <v>803</v>
      </c>
      <c r="C2838" s="49" t="s">
        <v>1668</v>
      </c>
      <c r="D2838" s="49" t="s">
        <v>16852</v>
      </c>
      <c r="E2838" s="49" t="s">
        <v>1649</v>
      </c>
      <c r="F2838" s="49">
        <v>0</v>
      </c>
      <c r="G2838" s="49">
        <v>1</v>
      </c>
      <c r="H2838" s="49">
        <f t="shared" si="44"/>
        <v>1</v>
      </c>
    </row>
    <row r="2839" spans="1:8" ht="20.100000000000001" customHeight="1" x14ac:dyDescent="0.25">
      <c r="A2839" s="49">
        <v>2970007978</v>
      </c>
      <c r="B2839" s="49" t="s">
        <v>804</v>
      </c>
      <c r="C2839" s="49" t="s">
        <v>1668</v>
      </c>
      <c r="D2839" s="49" t="s">
        <v>16852</v>
      </c>
      <c r="E2839" s="49" t="s">
        <v>1649</v>
      </c>
      <c r="F2839" s="49">
        <v>4</v>
      </c>
      <c r="G2839" s="49">
        <v>31</v>
      </c>
      <c r="H2839" s="49">
        <f t="shared" si="44"/>
        <v>35</v>
      </c>
    </row>
    <row r="2840" spans="1:8" ht="20.100000000000001" customHeight="1" x14ac:dyDescent="0.25">
      <c r="A2840" s="49">
        <v>2970007979</v>
      </c>
      <c r="B2840" s="49" t="s">
        <v>805</v>
      </c>
      <c r="C2840" s="49" t="s">
        <v>1668</v>
      </c>
      <c r="D2840" s="49" t="s">
        <v>16852</v>
      </c>
      <c r="E2840" s="49" t="s">
        <v>1649</v>
      </c>
      <c r="F2840" s="49">
        <v>10</v>
      </c>
      <c r="G2840" s="49">
        <v>57</v>
      </c>
      <c r="H2840" s="49">
        <f t="shared" si="44"/>
        <v>67</v>
      </c>
    </row>
    <row r="2841" spans="1:8" ht="20.100000000000001" customHeight="1" x14ac:dyDescent="0.25">
      <c r="A2841" s="49">
        <v>2970007983</v>
      </c>
      <c r="B2841" s="49" t="s">
        <v>12059</v>
      </c>
      <c r="C2841" s="49" t="s">
        <v>1668</v>
      </c>
      <c r="D2841" s="49" t="s">
        <v>16852</v>
      </c>
      <c r="E2841" s="49" t="s">
        <v>1649</v>
      </c>
      <c r="F2841" s="49">
        <v>0</v>
      </c>
      <c r="G2841" s="49">
        <v>1</v>
      </c>
      <c r="H2841" s="49">
        <f t="shared" si="44"/>
        <v>1</v>
      </c>
    </row>
    <row r="2842" spans="1:8" ht="20.100000000000001" customHeight="1" x14ac:dyDescent="0.25">
      <c r="A2842" s="49">
        <v>2970007984</v>
      </c>
      <c r="B2842" s="49" t="s">
        <v>12060</v>
      </c>
      <c r="C2842" s="49" t="s">
        <v>1668</v>
      </c>
      <c r="D2842" s="49" t="s">
        <v>16852</v>
      </c>
      <c r="E2842" s="49" t="s">
        <v>1649</v>
      </c>
      <c r="F2842" s="49">
        <v>0</v>
      </c>
      <c r="G2842" s="49">
        <v>3</v>
      </c>
      <c r="H2842" s="49">
        <f t="shared" si="44"/>
        <v>3</v>
      </c>
    </row>
    <row r="2843" spans="1:8" ht="20.100000000000001" customHeight="1" x14ac:dyDescent="0.25">
      <c r="A2843" s="49">
        <v>2970007985</v>
      </c>
      <c r="B2843" s="49" t="s">
        <v>806</v>
      </c>
      <c r="C2843" s="49" t="s">
        <v>1668</v>
      </c>
      <c r="D2843" s="49" t="s">
        <v>16852</v>
      </c>
      <c r="E2843" s="49" t="s">
        <v>1649</v>
      </c>
      <c r="F2843" s="49">
        <v>60</v>
      </c>
      <c r="G2843" s="49">
        <v>0</v>
      </c>
      <c r="H2843" s="49">
        <f t="shared" si="44"/>
        <v>60</v>
      </c>
    </row>
    <row r="2844" spans="1:8" ht="20.100000000000001" customHeight="1" x14ac:dyDescent="0.25">
      <c r="A2844" s="49">
        <v>2970007986</v>
      </c>
      <c r="B2844" s="49" t="s">
        <v>807</v>
      </c>
      <c r="C2844" s="49" t="s">
        <v>1668</v>
      </c>
      <c r="D2844" s="49" t="s">
        <v>16852</v>
      </c>
      <c r="E2844" s="49" t="s">
        <v>1649</v>
      </c>
      <c r="F2844" s="49">
        <v>20</v>
      </c>
      <c r="G2844" s="49">
        <v>0</v>
      </c>
      <c r="H2844" s="49">
        <f t="shared" si="44"/>
        <v>20</v>
      </c>
    </row>
    <row r="2845" spans="1:8" ht="20.100000000000001" customHeight="1" x14ac:dyDescent="0.25">
      <c r="A2845" s="49">
        <v>2970007987</v>
      </c>
      <c r="B2845" s="49" t="s">
        <v>808</v>
      </c>
      <c r="C2845" s="49" t="s">
        <v>1668</v>
      </c>
      <c r="D2845" s="49" t="s">
        <v>16852</v>
      </c>
      <c r="E2845" s="49" t="s">
        <v>1649</v>
      </c>
      <c r="F2845" s="49">
        <v>20</v>
      </c>
      <c r="G2845" s="49">
        <v>0</v>
      </c>
      <c r="H2845" s="49">
        <f t="shared" si="44"/>
        <v>20</v>
      </c>
    </row>
    <row r="2846" spans="1:8" ht="20.100000000000001" customHeight="1" x14ac:dyDescent="0.25">
      <c r="A2846" s="49">
        <v>2970008004</v>
      </c>
      <c r="B2846" s="49" t="s">
        <v>12061</v>
      </c>
      <c r="C2846" s="49" t="s">
        <v>1668</v>
      </c>
      <c r="D2846" s="49" t="s">
        <v>16852</v>
      </c>
      <c r="E2846" s="49" t="s">
        <v>1649</v>
      </c>
      <c r="F2846" s="49">
        <v>0</v>
      </c>
      <c r="G2846" s="49">
        <v>144</v>
      </c>
      <c r="H2846" s="49">
        <f t="shared" si="44"/>
        <v>144</v>
      </c>
    </row>
    <row r="2847" spans="1:8" ht="20.100000000000001" customHeight="1" x14ac:dyDescent="0.25">
      <c r="A2847" s="49">
        <v>2970008005</v>
      </c>
      <c r="B2847" s="49" t="s">
        <v>12062</v>
      </c>
      <c r="C2847" s="49" t="s">
        <v>1668</v>
      </c>
      <c r="D2847" s="49" t="s">
        <v>16852</v>
      </c>
      <c r="E2847" s="49" t="s">
        <v>1649</v>
      </c>
      <c r="F2847" s="49">
        <v>4</v>
      </c>
      <c r="G2847" s="49">
        <v>0</v>
      </c>
      <c r="H2847" s="49">
        <f t="shared" si="44"/>
        <v>4</v>
      </c>
    </row>
    <row r="2848" spans="1:8" ht="20.100000000000001" customHeight="1" x14ac:dyDescent="0.25">
      <c r="A2848" s="49">
        <v>2970008010</v>
      </c>
      <c r="B2848" s="49" t="s">
        <v>2989</v>
      </c>
      <c r="C2848" s="49" t="s">
        <v>1668</v>
      </c>
      <c r="D2848" s="49" t="s">
        <v>16852</v>
      </c>
      <c r="E2848" s="49" t="s">
        <v>1649</v>
      </c>
      <c r="F2848" s="49">
        <v>4</v>
      </c>
      <c r="G2848" s="49">
        <v>0</v>
      </c>
      <c r="H2848" s="49">
        <f t="shared" si="44"/>
        <v>4</v>
      </c>
    </row>
    <row r="2849" spans="1:8" ht="20.100000000000001" customHeight="1" x14ac:dyDescent="0.25">
      <c r="A2849" s="49">
        <v>2970008015</v>
      </c>
      <c r="B2849" s="49" t="s">
        <v>809</v>
      </c>
      <c r="C2849" s="49" t="s">
        <v>1668</v>
      </c>
      <c r="D2849" s="49" t="s">
        <v>16852</v>
      </c>
      <c r="E2849" s="49" t="s">
        <v>1649</v>
      </c>
      <c r="F2849" s="104">
        <v>6</v>
      </c>
      <c r="G2849" s="104">
        <v>6</v>
      </c>
      <c r="H2849" s="49">
        <f t="shared" si="44"/>
        <v>12</v>
      </c>
    </row>
    <row r="2850" spans="1:8" ht="20.100000000000001" customHeight="1" x14ac:dyDescent="0.25">
      <c r="A2850" s="49">
        <v>2970008023</v>
      </c>
      <c r="B2850" s="49" t="s">
        <v>12063</v>
      </c>
      <c r="C2850" s="49" t="s">
        <v>1668</v>
      </c>
      <c r="D2850" s="49" t="s">
        <v>16852</v>
      </c>
      <c r="E2850" s="49" t="s">
        <v>1649</v>
      </c>
      <c r="F2850" s="104">
        <v>6</v>
      </c>
      <c r="G2850" s="104">
        <v>6</v>
      </c>
      <c r="H2850" s="49">
        <f t="shared" si="44"/>
        <v>12</v>
      </c>
    </row>
    <row r="2851" spans="1:8" ht="20.100000000000001" customHeight="1" x14ac:dyDescent="0.25">
      <c r="A2851" s="49">
        <v>2970008024</v>
      </c>
      <c r="B2851" s="49" t="s">
        <v>12064</v>
      </c>
      <c r="C2851" s="49" t="s">
        <v>1668</v>
      </c>
      <c r="D2851" s="49" t="s">
        <v>16852</v>
      </c>
      <c r="E2851" s="49" t="s">
        <v>1649</v>
      </c>
      <c r="F2851" s="104">
        <v>6</v>
      </c>
      <c r="G2851" s="104">
        <v>6</v>
      </c>
      <c r="H2851" s="49">
        <f t="shared" si="44"/>
        <v>12</v>
      </c>
    </row>
    <row r="2852" spans="1:8" ht="20.100000000000001" customHeight="1" x14ac:dyDescent="0.25">
      <c r="A2852" s="49">
        <v>2970008025</v>
      </c>
      <c r="B2852" s="49" t="s">
        <v>12065</v>
      </c>
      <c r="C2852" s="49" t="s">
        <v>1668</v>
      </c>
      <c r="D2852" s="49" t="s">
        <v>16852</v>
      </c>
      <c r="E2852" s="49" t="s">
        <v>1649</v>
      </c>
      <c r="F2852" s="104">
        <v>6</v>
      </c>
      <c r="G2852" s="104">
        <v>6</v>
      </c>
      <c r="H2852" s="49">
        <f t="shared" si="44"/>
        <v>12</v>
      </c>
    </row>
    <row r="2853" spans="1:8" ht="20.100000000000001" customHeight="1" x14ac:dyDescent="0.25">
      <c r="A2853" s="49">
        <v>2970008026</v>
      </c>
      <c r="B2853" s="49" t="s">
        <v>810</v>
      </c>
      <c r="C2853" s="49" t="s">
        <v>1668</v>
      </c>
      <c r="D2853" s="49" t="s">
        <v>16852</v>
      </c>
      <c r="E2853" s="49" t="s">
        <v>1649</v>
      </c>
      <c r="F2853" s="49">
        <v>25</v>
      </c>
      <c r="G2853" s="49">
        <v>0</v>
      </c>
      <c r="H2853" s="49">
        <f t="shared" si="44"/>
        <v>25</v>
      </c>
    </row>
    <row r="2854" spans="1:8" ht="20.100000000000001" customHeight="1" x14ac:dyDescent="0.25">
      <c r="A2854" s="49">
        <v>2970008027</v>
      </c>
      <c r="B2854" s="49" t="s">
        <v>12066</v>
      </c>
      <c r="C2854" s="49" t="s">
        <v>1668</v>
      </c>
      <c r="D2854" s="49" t="s">
        <v>16852</v>
      </c>
      <c r="E2854" s="49" t="s">
        <v>1649</v>
      </c>
      <c r="F2854" s="49">
        <v>0</v>
      </c>
      <c r="G2854" s="49">
        <v>79</v>
      </c>
      <c r="H2854" s="49">
        <f t="shared" si="44"/>
        <v>79</v>
      </c>
    </row>
    <row r="2855" spans="1:8" ht="20.100000000000001" customHeight="1" x14ac:dyDescent="0.25">
      <c r="A2855" s="49">
        <v>2970008028</v>
      </c>
      <c r="B2855" s="49" t="s">
        <v>811</v>
      </c>
      <c r="C2855" s="49" t="s">
        <v>1668</v>
      </c>
      <c r="D2855" s="49" t="s">
        <v>16852</v>
      </c>
      <c r="E2855" s="49" t="s">
        <v>1649</v>
      </c>
      <c r="F2855" s="104">
        <v>6</v>
      </c>
      <c r="G2855" s="104">
        <v>6</v>
      </c>
      <c r="H2855" s="49">
        <f t="shared" si="44"/>
        <v>12</v>
      </c>
    </row>
    <row r="2856" spans="1:8" ht="20.100000000000001" customHeight="1" x14ac:dyDescent="0.25">
      <c r="A2856" s="49">
        <v>2970008037</v>
      </c>
      <c r="B2856" s="49" t="s">
        <v>812</v>
      </c>
      <c r="C2856" s="49" t="s">
        <v>1668</v>
      </c>
      <c r="D2856" s="49" t="s">
        <v>16852</v>
      </c>
      <c r="E2856" s="49" t="s">
        <v>1649</v>
      </c>
      <c r="F2856" s="49">
        <v>190</v>
      </c>
      <c r="G2856" s="49">
        <v>70</v>
      </c>
      <c r="H2856" s="49">
        <f t="shared" si="44"/>
        <v>260</v>
      </c>
    </row>
    <row r="2857" spans="1:8" ht="20.100000000000001" customHeight="1" x14ac:dyDescent="0.25">
      <c r="A2857" s="49">
        <v>2970008063</v>
      </c>
      <c r="B2857" s="49" t="s">
        <v>813</v>
      </c>
      <c r="C2857" s="49" t="s">
        <v>1668</v>
      </c>
      <c r="D2857" s="49" t="s">
        <v>16852</v>
      </c>
      <c r="E2857" s="49" t="s">
        <v>1649</v>
      </c>
      <c r="F2857" s="49">
        <v>80</v>
      </c>
      <c r="G2857" s="49">
        <v>20</v>
      </c>
      <c r="H2857" s="49">
        <f t="shared" si="44"/>
        <v>100</v>
      </c>
    </row>
    <row r="2858" spans="1:8" ht="20.100000000000001" customHeight="1" x14ac:dyDescent="0.25">
      <c r="A2858" s="49">
        <v>2970008064</v>
      </c>
      <c r="B2858" s="49" t="s">
        <v>12067</v>
      </c>
      <c r="C2858" s="49" t="s">
        <v>1668</v>
      </c>
      <c r="D2858" s="49" t="s">
        <v>16852</v>
      </c>
      <c r="E2858" s="49" t="s">
        <v>1649</v>
      </c>
      <c r="F2858" s="104">
        <v>6</v>
      </c>
      <c r="G2858" s="104">
        <v>6</v>
      </c>
      <c r="H2858" s="49">
        <f t="shared" si="44"/>
        <v>12</v>
      </c>
    </row>
    <row r="2859" spans="1:8" ht="20.100000000000001" customHeight="1" x14ac:dyDescent="0.25">
      <c r="A2859" s="49">
        <v>2970008076</v>
      </c>
      <c r="B2859" s="49" t="s">
        <v>814</v>
      </c>
      <c r="C2859" s="49" t="s">
        <v>38</v>
      </c>
      <c r="D2859" s="49" t="s">
        <v>16852</v>
      </c>
      <c r="E2859" s="49" t="s">
        <v>1649</v>
      </c>
      <c r="F2859" s="49">
        <v>0</v>
      </c>
      <c r="G2859" s="49">
        <v>1950</v>
      </c>
      <c r="H2859" s="49">
        <f t="shared" si="44"/>
        <v>1950</v>
      </c>
    </row>
    <row r="2860" spans="1:8" ht="20.100000000000001" customHeight="1" x14ac:dyDescent="0.25">
      <c r="A2860" s="49">
        <v>2970008077</v>
      </c>
      <c r="B2860" s="49" t="s">
        <v>815</v>
      </c>
      <c r="C2860" s="49" t="s">
        <v>38</v>
      </c>
      <c r="D2860" s="49" t="s">
        <v>16852</v>
      </c>
      <c r="E2860" s="49" t="s">
        <v>1649</v>
      </c>
      <c r="F2860" s="49">
        <v>0</v>
      </c>
      <c r="G2860" s="49">
        <v>400</v>
      </c>
      <c r="H2860" s="49">
        <f t="shared" si="44"/>
        <v>400</v>
      </c>
    </row>
    <row r="2861" spans="1:8" ht="20.100000000000001" customHeight="1" x14ac:dyDescent="0.25">
      <c r="A2861" s="49">
        <v>2970008078</v>
      </c>
      <c r="B2861" s="49" t="s">
        <v>816</v>
      </c>
      <c r="C2861" s="49" t="s">
        <v>38</v>
      </c>
      <c r="D2861" s="49" t="s">
        <v>16852</v>
      </c>
      <c r="E2861" s="49" t="s">
        <v>1649</v>
      </c>
      <c r="F2861" s="49">
        <v>0</v>
      </c>
      <c r="G2861" s="49">
        <v>100</v>
      </c>
      <c r="H2861" s="49">
        <f t="shared" si="44"/>
        <v>100</v>
      </c>
    </row>
    <row r="2862" spans="1:8" ht="20.100000000000001" customHeight="1" x14ac:dyDescent="0.25">
      <c r="A2862" s="49">
        <v>2970008079</v>
      </c>
      <c r="B2862" s="49" t="s">
        <v>12068</v>
      </c>
      <c r="C2862" s="49" t="s">
        <v>1668</v>
      </c>
      <c r="D2862" s="49" t="s">
        <v>16852</v>
      </c>
      <c r="E2862" s="49" t="s">
        <v>1649</v>
      </c>
      <c r="F2862" s="49">
        <v>51150</v>
      </c>
      <c r="G2862" s="49">
        <v>53350</v>
      </c>
      <c r="H2862" s="49">
        <f t="shared" si="44"/>
        <v>104500</v>
      </c>
    </row>
    <row r="2863" spans="1:8" ht="20.100000000000001" customHeight="1" x14ac:dyDescent="0.25">
      <c r="A2863" s="49">
        <v>2970008080</v>
      </c>
      <c r="B2863" s="49" t="s">
        <v>12069</v>
      </c>
      <c r="C2863" s="49" t="s">
        <v>1668</v>
      </c>
      <c r="D2863" s="49" t="s">
        <v>16852</v>
      </c>
      <c r="E2863" s="49" t="s">
        <v>1649</v>
      </c>
      <c r="F2863" s="49">
        <v>8250</v>
      </c>
      <c r="G2863" s="49">
        <v>600</v>
      </c>
      <c r="H2863" s="49">
        <f t="shared" si="44"/>
        <v>8850</v>
      </c>
    </row>
    <row r="2864" spans="1:8" ht="20.100000000000001" customHeight="1" x14ac:dyDescent="0.25">
      <c r="A2864" s="49">
        <v>2970008081</v>
      </c>
      <c r="B2864" s="49" t="s">
        <v>12070</v>
      </c>
      <c r="C2864" s="49" t="s">
        <v>1668</v>
      </c>
      <c r="D2864" s="49" t="s">
        <v>16852</v>
      </c>
      <c r="E2864" s="49" t="s">
        <v>1649</v>
      </c>
      <c r="F2864" s="49">
        <v>1350</v>
      </c>
      <c r="G2864" s="49">
        <v>100</v>
      </c>
      <c r="H2864" s="49">
        <f t="shared" si="44"/>
        <v>1450</v>
      </c>
    </row>
    <row r="2865" spans="1:8" ht="20.100000000000001" customHeight="1" x14ac:dyDescent="0.25">
      <c r="A2865" s="49">
        <v>2970008083</v>
      </c>
      <c r="B2865" s="49" t="s">
        <v>12071</v>
      </c>
      <c r="C2865" s="49" t="s">
        <v>1668</v>
      </c>
      <c r="D2865" s="49" t="s">
        <v>16852</v>
      </c>
      <c r="E2865" s="49" t="s">
        <v>1650</v>
      </c>
      <c r="F2865" s="104">
        <v>6</v>
      </c>
      <c r="G2865" s="104">
        <v>6</v>
      </c>
      <c r="H2865" s="49">
        <f t="shared" si="44"/>
        <v>12</v>
      </c>
    </row>
    <row r="2866" spans="1:8" ht="20.100000000000001" customHeight="1" x14ac:dyDescent="0.25">
      <c r="A2866" s="49">
        <v>2970008084</v>
      </c>
      <c r="B2866" s="49" t="s">
        <v>817</v>
      </c>
      <c r="C2866" s="49" t="s">
        <v>1668</v>
      </c>
      <c r="D2866" s="49" t="s">
        <v>16852</v>
      </c>
      <c r="E2866" s="49" t="s">
        <v>1650</v>
      </c>
      <c r="F2866" s="104">
        <v>6</v>
      </c>
      <c r="G2866" s="104">
        <v>6</v>
      </c>
      <c r="H2866" s="49">
        <f t="shared" si="44"/>
        <v>12</v>
      </c>
    </row>
    <row r="2867" spans="1:8" ht="20.100000000000001" customHeight="1" x14ac:dyDescent="0.25">
      <c r="A2867" s="49">
        <v>2970008093</v>
      </c>
      <c r="B2867" s="49" t="s">
        <v>12072</v>
      </c>
      <c r="C2867" s="49" t="s">
        <v>1668</v>
      </c>
      <c r="D2867" s="49" t="s">
        <v>16852</v>
      </c>
      <c r="E2867" s="49" t="s">
        <v>1649</v>
      </c>
      <c r="F2867" s="49">
        <v>80</v>
      </c>
      <c r="G2867" s="49">
        <v>0</v>
      </c>
      <c r="H2867" s="49">
        <f t="shared" si="44"/>
        <v>80</v>
      </c>
    </row>
    <row r="2868" spans="1:8" ht="20.100000000000001" customHeight="1" x14ac:dyDescent="0.25">
      <c r="A2868" s="49">
        <v>2970008094</v>
      </c>
      <c r="B2868" s="49" t="s">
        <v>818</v>
      </c>
      <c r="C2868" s="49" t="s">
        <v>1668</v>
      </c>
      <c r="D2868" s="49" t="s">
        <v>16852</v>
      </c>
      <c r="E2868" s="49" t="s">
        <v>1649</v>
      </c>
      <c r="F2868" s="49">
        <v>6198</v>
      </c>
      <c r="G2868" s="49">
        <v>0</v>
      </c>
      <c r="H2868" s="49">
        <f t="shared" si="44"/>
        <v>6198</v>
      </c>
    </row>
    <row r="2869" spans="1:8" ht="20.100000000000001" customHeight="1" x14ac:dyDescent="0.25">
      <c r="A2869" s="49">
        <v>2970008095</v>
      </c>
      <c r="B2869" s="49" t="s">
        <v>819</v>
      </c>
      <c r="C2869" s="49" t="s">
        <v>1668</v>
      </c>
      <c r="D2869" s="49" t="s">
        <v>16852</v>
      </c>
      <c r="E2869" s="49" t="s">
        <v>1649</v>
      </c>
      <c r="F2869" s="49">
        <v>7400</v>
      </c>
      <c r="G2869" s="49">
        <v>0</v>
      </c>
      <c r="H2869" s="49">
        <f t="shared" si="44"/>
        <v>7400</v>
      </c>
    </row>
    <row r="2870" spans="1:8" ht="20.100000000000001" customHeight="1" x14ac:dyDescent="0.25">
      <c r="A2870" s="49">
        <v>2970008103</v>
      </c>
      <c r="B2870" s="49" t="s">
        <v>820</v>
      </c>
      <c r="C2870" s="49" t="s">
        <v>1668</v>
      </c>
      <c r="D2870" s="49" t="s">
        <v>16852</v>
      </c>
      <c r="E2870" s="49" t="s">
        <v>1649</v>
      </c>
      <c r="F2870" s="49">
        <v>67</v>
      </c>
      <c r="G2870" s="49">
        <v>5</v>
      </c>
      <c r="H2870" s="49">
        <f t="shared" si="44"/>
        <v>72</v>
      </c>
    </row>
    <row r="2871" spans="1:8" ht="20.100000000000001" customHeight="1" x14ac:dyDescent="0.25">
      <c r="A2871" s="49">
        <v>2970008105</v>
      </c>
      <c r="B2871" s="49" t="s">
        <v>821</v>
      </c>
      <c r="C2871" s="49" t="s">
        <v>1668</v>
      </c>
      <c r="D2871" s="49" t="s">
        <v>16852</v>
      </c>
      <c r="E2871" s="49" t="s">
        <v>1649</v>
      </c>
      <c r="F2871" s="49">
        <v>2</v>
      </c>
      <c r="G2871" s="49">
        <v>0</v>
      </c>
      <c r="H2871" s="49">
        <f t="shared" si="44"/>
        <v>2</v>
      </c>
    </row>
    <row r="2872" spans="1:8" ht="20.100000000000001" customHeight="1" x14ac:dyDescent="0.25">
      <c r="A2872" s="49">
        <v>2970008113</v>
      </c>
      <c r="B2872" s="49" t="s">
        <v>822</v>
      </c>
      <c r="C2872" s="49" t="s">
        <v>1668</v>
      </c>
      <c r="D2872" s="49" t="s">
        <v>16852</v>
      </c>
      <c r="E2872" s="49" t="s">
        <v>1649</v>
      </c>
      <c r="F2872" s="49">
        <v>2</v>
      </c>
      <c r="G2872" s="49">
        <v>0</v>
      </c>
      <c r="H2872" s="49">
        <f t="shared" si="44"/>
        <v>2</v>
      </c>
    </row>
    <row r="2873" spans="1:8" ht="20.100000000000001" customHeight="1" x14ac:dyDescent="0.25">
      <c r="A2873" s="49">
        <v>2970008133</v>
      </c>
      <c r="B2873" s="49" t="s">
        <v>823</v>
      </c>
      <c r="C2873" s="49" t="s">
        <v>1668</v>
      </c>
      <c r="D2873" s="49" t="s">
        <v>16852</v>
      </c>
      <c r="E2873" s="49" t="s">
        <v>1649</v>
      </c>
      <c r="F2873" s="49">
        <v>0</v>
      </c>
      <c r="G2873" s="49">
        <v>10</v>
      </c>
      <c r="H2873" s="49">
        <f t="shared" si="44"/>
        <v>10</v>
      </c>
    </row>
    <row r="2874" spans="1:8" ht="20.100000000000001" customHeight="1" x14ac:dyDescent="0.25">
      <c r="A2874" s="49">
        <v>2970008134</v>
      </c>
      <c r="B2874" s="49" t="s">
        <v>824</v>
      </c>
      <c r="C2874" s="49" t="s">
        <v>1668</v>
      </c>
      <c r="D2874" s="49" t="s">
        <v>16852</v>
      </c>
      <c r="E2874" s="49" t="s">
        <v>1649</v>
      </c>
      <c r="F2874" s="49">
        <v>0</v>
      </c>
      <c r="G2874" s="49">
        <v>30</v>
      </c>
      <c r="H2874" s="49">
        <f t="shared" si="44"/>
        <v>30</v>
      </c>
    </row>
    <row r="2875" spans="1:8" ht="20.100000000000001" customHeight="1" x14ac:dyDescent="0.25">
      <c r="A2875" s="49">
        <v>2970008154</v>
      </c>
      <c r="B2875" s="49" t="s">
        <v>1689</v>
      </c>
      <c r="C2875" s="49" t="s">
        <v>1668</v>
      </c>
      <c r="D2875" s="49" t="s">
        <v>16852</v>
      </c>
      <c r="E2875" s="49" t="s">
        <v>1649</v>
      </c>
      <c r="F2875" s="49">
        <v>75</v>
      </c>
      <c r="G2875" s="49">
        <v>75</v>
      </c>
      <c r="H2875" s="49">
        <f t="shared" si="44"/>
        <v>150</v>
      </c>
    </row>
    <row r="2876" spans="1:8" ht="20.100000000000001" customHeight="1" x14ac:dyDescent="0.25">
      <c r="A2876" s="49">
        <v>2970008163</v>
      </c>
      <c r="B2876" s="49" t="s">
        <v>3754</v>
      </c>
      <c r="C2876" s="49" t="s">
        <v>1668</v>
      </c>
      <c r="D2876" s="49" t="s">
        <v>16852</v>
      </c>
      <c r="E2876" s="49" t="s">
        <v>1649</v>
      </c>
      <c r="F2876" s="49">
        <v>0</v>
      </c>
      <c r="G2876" s="49">
        <v>15</v>
      </c>
      <c r="H2876" s="49">
        <f t="shared" si="44"/>
        <v>15</v>
      </c>
    </row>
    <row r="2877" spans="1:8" ht="20.100000000000001" customHeight="1" x14ac:dyDescent="0.25">
      <c r="A2877" s="49">
        <v>2970008166</v>
      </c>
      <c r="B2877" s="49" t="s">
        <v>12073</v>
      </c>
      <c r="C2877" s="49" t="s">
        <v>1668</v>
      </c>
      <c r="D2877" s="49" t="s">
        <v>16852</v>
      </c>
      <c r="E2877" s="49" t="s">
        <v>1649</v>
      </c>
      <c r="F2877" s="49">
        <v>1</v>
      </c>
      <c r="G2877" s="49">
        <v>0</v>
      </c>
      <c r="H2877" s="49">
        <f t="shared" si="44"/>
        <v>1</v>
      </c>
    </row>
    <row r="2878" spans="1:8" ht="20.100000000000001" customHeight="1" x14ac:dyDescent="0.25">
      <c r="A2878" s="49">
        <v>2970008168</v>
      </c>
      <c r="B2878" s="49" t="s">
        <v>825</v>
      </c>
      <c r="C2878" s="49" t="s">
        <v>1668</v>
      </c>
      <c r="D2878" s="49" t="s">
        <v>16852</v>
      </c>
      <c r="E2878" s="49" t="s">
        <v>1649</v>
      </c>
      <c r="F2878" s="49">
        <v>2</v>
      </c>
      <c r="G2878" s="49">
        <v>0</v>
      </c>
      <c r="H2878" s="49">
        <f t="shared" si="44"/>
        <v>2</v>
      </c>
    </row>
    <row r="2879" spans="1:8" ht="20.100000000000001" customHeight="1" x14ac:dyDescent="0.25">
      <c r="A2879" s="49">
        <v>2970008173</v>
      </c>
      <c r="B2879" s="49" t="s">
        <v>12074</v>
      </c>
      <c r="C2879" s="49" t="s">
        <v>1668</v>
      </c>
      <c r="D2879" s="49" t="s">
        <v>16852</v>
      </c>
      <c r="E2879" s="49" t="s">
        <v>1649</v>
      </c>
      <c r="F2879" s="49">
        <v>50</v>
      </c>
      <c r="G2879" s="49">
        <v>0</v>
      </c>
      <c r="H2879" s="49">
        <f t="shared" si="44"/>
        <v>50</v>
      </c>
    </row>
    <row r="2880" spans="1:8" ht="20.100000000000001" customHeight="1" x14ac:dyDescent="0.25">
      <c r="A2880" s="49">
        <v>2970008174</v>
      </c>
      <c r="B2880" s="49" t="s">
        <v>826</v>
      </c>
      <c r="C2880" s="49" t="s">
        <v>1668</v>
      </c>
      <c r="D2880" s="49" t="s">
        <v>16852</v>
      </c>
      <c r="E2880" s="49" t="s">
        <v>1649</v>
      </c>
      <c r="F2880" s="49">
        <v>75</v>
      </c>
      <c r="G2880" s="49">
        <v>550</v>
      </c>
      <c r="H2880" s="49">
        <f t="shared" si="44"/>
        <v>625</v>
      </c>
    </row>
    <row r="2881" spans="1:8" ht="20.100000000000001" customHeight="1" x14ac:dyDescent="0.25">
      <c r="A2881" s="49">
        <v>2970008175</v>
      </c>
      <c r="B2881" s="49" t="s">
        <v>12075</v>
      </c>
      <c r="C2881" s="49" t="s">
        <v>41</v>
      </c>
      <c r="D2881" s="49" t="s">
        <v>16852</v>
      </c>
      <c r="E2881" s="49" t="s">
        <v>1649</v>
      </c>
      <c r="F2881" s="49">
        <v>198</v>
      </c>
      <c r="G2881" s="49">
        <v>240</v>
      </c>
      <c r="H2881" s="49">
        <f t="shared" si="44"/>
        <v>438</v>
      </c>
    </row>
    <row r="2882" spans="1:8" ht="20.100000000000001" customHeight="1" x14ac:dyDescent="0.25">
      <c r="A2882" s="49">
        <v>2970008176</v>
      </c>
      <c r="B2882" s="49" t="s">
        <v>827</v>
      </c>
      <c r="C2882" s="49" t="s">
        <v>1668</v>
      </c>
      <c r="D2882" s="49" t="s">
        <v>16852</v>
      </c>
      <c r="E2882" s="49" t="s">
        <v>1649</v>
      </c>
      <c r="F2882" s="49">
        <v>175</v>
      </c>
      <c r="G2882" s="49">
        <v>325</v>
      </c>
      <c r="H2882" s="49">
        <f t="shared" ref="H2882:H2945" si="45">F2882+G2882</f>
        <v>500</v>
      </c>
    </row>
    <row r="2883" spans="1:8" ht="20.100000000000001" customHeight="1" x14ac:dyDescent="0.25">
      <c r="A2883" s="49">
        <v>2970008177</v>
      </c>
      <c r="B2883" s="49" t="s">
        <v>828</v>
      </c>
      <c r="C2883" s="49" t="s">
        <v>1668</v>
      </c>
      <c r="D2883" s="49" t="s">
        <v>16852</v>
      </c>
      <c r="E2883" s="49" t="s">
        <v>1649</v>
      </c>
      <c r="F2883" s="49">
        <v>300</v>
      </c>
      <c r="G2883" s="49">
        <v>750</v>
      </c>
      <c r="H2883" s="49">
        <f t="shared" si="45"/>
        <v>1050</v>
      </c>
    </row>
    <row r="2884" spans="1:8" ht="20.100000000000001" customHeight="1" x14ac:dyDescent="0.25">
      <c r="A2884" s="49">
        <v>2970008180</v>
      </c>
      <c r="B2884" s="49" t="s">
        <v>12076</v>
      </c>
      <c r="C2884" s="49" t="s">
        <v>1668</v>
      </c>
      <c r="D2884" s="49" t="s">
        <v>16852</v>
      </c>
      <c r="E2884" s="49" t="s">
        <v>1649</v>
      </c>
      <c r="F2884" s="49">
        <v>300</v>
      </c>
      <c r="G2884" s="49">
        <v>200</v>
      </c>
      <c r="H2884" s="49">
        <f t="shared" si="45"/>
        <v>500</v>
      </c>
    </row>
    <row r="2885" spans="1:8" ht="20.100000000000001" customHeight="1" x14ac:dyDescent="0.25">
      <c r="A2885" s="49">
        <v>2970008182</v>
      </c>
      <c r="B2885" s="49" t="s">
        <v>829</v>
      </c>
      <c r="C2885" s="49" t="s">
        <v>1668</v>
      </c>
      <c r="D2885" s="49" t="s">
        <v>16852</v>
      </c>
      <c r="E2885" s="49" t="s">
        <v>1649</v>
      </c>
      <c r="F2885" s="49">
        <v>300</v>
      </c>
      <c r="G2885" s="49">
        <v>0</v>
      </c>
      <c r="H2885" s="49">
        <f t="shared" si="45"/>
        <v>300</v>
      </c>
    </row>
    <row r="2886" spans="1:8" ht="20.100000000000001" customHeight="1" x14ac:dyDescent="0.25">
      <c r="A2886" s="49">
        <v>2970008184</v>
      </c>
      <c r="B2886" s="49" t="s">
        <v>830</v>
      </c>
      <c r="C2886" s="49" t="s">
        <v>1668</v>
      </c>
      <c r="D2886" s="49" t="s">
        <v>16852</v>
      </c>
      <c r="E2886" s="49" t="s">
        <v>1649</v>
      </c>
      <c r="F2886" s="49">
        <v>0</v>
      </c>
      <c r="G2886" s="49">
        <v>35</v>
      </c>
      <c r="H2886" s="49">
        <f t="shared" si="45"/>
        <v>35</v>
      </c>
    </row>
    <row r="2887" spans="1:8" ht="20.100000000000001" customHeight="1" x14ac:dyDescent="0.25">
      <c r="A2887" s="49">
        <v>2970008185</v>
      </c>
      <c r="B2887" s="49" t="s">
        <v>831</v>
      </c>
      <c r="C2887" s="49" t="s">
        <v>1668</v>
      </c>
      <c r="D2887" s="49" t="s">
        <v>16852</v>
      </c>
      <c r="E2887" s="49" t="s">
        <v>1649</v>
      </c>
      <c r="F2887" s="49">
        <v>0</v>
      </c>
      <c r="G2887" s="49">
        <v>35</v>
      </c>
      <c r="H2887" s="49">
        <f t="shared" si="45"/>
        <v>35</v>
      </c>
    </row>
    <row r="2888" spans="1:8" ht="20.100000000000001" customHeight="1" x14ac:dyDescent="0.25">
      <c r="A2888" s="49">
        <v>2970008186</v>
      </c>
      <c r="B2888" s="49" t="s">
        <v>12077</v>
      </c>
      <c r="C2888" s="49" t="s">
        <v>44</v>
      </c>
      <c r="D2888" s="49" t="s">
        <v>16852</v>
      </c>
      <c r="E2888" s="49" t="s">
        <v>1649</v>
      </c>
      <c r="F2888" s="49">
        <v>0</v>
      </c>
      <c r="G2888" s="49">
        <v>4</v>
      </c>
      <c r="H2888" s="49">
        <f t="shared" si="45"/>
        <v>4</v>
      </c>
    </row>
    <row r="2889" spans="1:8" ht="20.100000000000001" customHeight="1" x14ac:dyDescent="0.25">
      <c r="A2889" s="49">
        <v>2970008188</v>
      </c>
      <c r="B2889" s="49" t="s">
        <v>12078</v>
      </c>
      <c r="C2889" s="49" t="s">
        <v>1668</v>
      </c>
      <c r="D2889" s="49" t="s">
        <v>16852</v>
      </c>
      <c r="E2889" s="49" t="s">
        <v>1649</v>
      </c>
      <c r="F2889" s="104">
        <v>6</v>
      </c>
      <c r="G2889" s="104">
        <v>6</v>
      </c>
      <c r="H2889" s="49">
        <f t="shared" si="45"/>
        <v>12</v>
      </c>
    </row>
    <row r="2890" spans="1:8" ht="20.100000000000001" customHeight="1" x14ac:dyDescent="0.25">
      <c r="A2890" s="49">
        <v>2970008189</v>
      </c>
      <c r="B2890" s="49" t="s">
        <v>12079</v>
      </c>
      <c r="C2890" s="49" t="s">
        <v>1668</v>
      </c>
      <c r="D2890" s="49" t="s">
        <v>16852</v>
      </c>
      <c r="E2890" s="49" t="s">
        <v>1649</v>
      </c>
      <c r="F2890" s="49">
        <v>1</v>
      </c>
      <c r="G2890" s="49">
        <v>0</v>
      </c>
      <c r="H2890" s="49">
        <f t="shared" si="45"/>
        <v>1</v>
      </c>
    </row>
    <row r="2891" spans="1:8" ht="20.100000000000001" customHeight="1" x14ac:dyDescent="0.25">
      <c r="A2891" s="49">
        <v>2970008193</v>
      </c>
      <c r="B2891" s="49" t="s">
        <v>12080</v>
      </c>
      <c r="C2891" s="49" t="s">
        <v>1668</v>
      </c>
      <c r="D2891" s="49" t="s">
        <v>16852</v>
      </c>
      <c r="E2891" s="49" t="s">
        <v>1649</v>
      </c>
      <c r="F2891" s="49">
        <v>1</v>
      </c>
      <c r="G2891" s="49">
        <v>0</v>
      </c>
      <c r="H2891" s="49">
        <f t="shared" si="45"/>
        <v>1</v>
      </c>
    </row>
    <row r="2892" spans="1:8" ht="20.100000000000001" customHeight="1" x14ac:dyDescent="0.25">
      <c r="A2892" s="49">
        <v>2970008195</v>
      </c>
      <c r="B2892" s="49" t="s">
        <v>12081</v>
      </c>
      <c r="C2892" s="49" t="s">
        <v>1668</v>
      </c>
      <c r="D2892" s="49" t="s">
        <v>16852</v>
      </c>
      <c r="E2892" s="49" t="s">
        <v>1649</v>
      </c>
      <c r="F2892" s="49">
        <v>23</v>
      </c>
      <c r="G2892" s="49">
        <v>0</v>
      </c>
      <c r="H2892" s="49">
        <f t="shared" si="45"/>
        <v>23</v>
      </c>
    </row>
    <row r="2893" spans="1:8" ht="20.100000000000001" customHeight="1" x14ac:dyDescent="0.25">
      <c r="A2893" s="49">
        <v>2970008196</v>
      </c>
      <c r="B2893" s="49" t="s">
        <v>832</v>
      </c>
      <c r="C2893" s="49" t="s">
        <v>1668</v>
      </c>
      <c r="D2893" s="49" t="s">
        <v>16852</v>
      </c>
      <c r="E2893" s="49" t="s">
        <v>1649</v>
      </c>
      <c r="F2893" s="49">
        <v>1</v>
      </c>
      <c r="G2893" s="49">
        <v>0</v>
      </c>
      <c r="H2893" s="49">
        <f t="shared" si="45"/>
        <v>1</v>
      </c>
    </row>
    <row r="2894" spans="1:8" ht="20.100000000000001" customHeight="1" x14ac:dyDescent="0.25">
      <c r="A2894" s="49">
        <v>2970008203</v>
      </c>
      <c r="B2894" s="49" t="s">
        <v>12082</v>
      </c>
      <c r="C2894" s="49" t="s">
        <v>1668</v>
      </c>
      <c r="D2894" s="49" t="s">
        <v>16852</v>
      </c>
      <c r="E2894" s="49" t="s">
        <v>1649</v>
      </c>
      <c r="F2894" s="49">
        <v>5</v>
      </c>
      <c r="G2894" s="49">
        <v>0</v>
      </c>
      <c r="H2894" s="49">
        <f t="shared" si="45"/>
        <v>5</v>
      </c>
    </row>
    <row r="2895" spans="1:8" ht="20.100000000000001" customHeight="1" x14ac:dyDescent="0.25">
      <c r="A2895" s="49">
        <v>2970008204</v>
      </c>
      <c r="B2895" s="49" t="s">
        <v>833</v>
      </c>
      <c r="C2895" s="49" t="s">
        <v>1682</v>
      </c>
      <c r="D2895" s="49" t="s">
        <v>16852</v>
      </c>
      <c r="E2895" s="49" t="s">
        <v>1649</v>
      </c>
      <c r="F2895" s="49">
        <v>14800</v>
      </c>
      <c r="G2895" s="49">
        <v>0</v>
      </c>
      <c r="H2895" s="49">
        <f t="shared" si="45"/>
        <v>14800</v>
      </c>
    </row>
    <row r="2896" spans="1:8" ht="20.100000000000001" customHeight="1" x14ac:dyDescent="0.25">
      <c r="A2896" s="49">
        <v>2970008224</v>
      </c>
      <c r="B2896" s="49" t="s">
        <v>835</v>
      </c>
      <c r="C2896" s="49" t="s">
        <v>1668</v>
      </c>
      <c r="D2896" s="49" t="s">
        <v>16852</v>
      </c>
      <c r="E2896" s="49" t="s">
        <v>1649</v>
      </c>
      <c r="F2896" s="49">
        <v>0</v>
      </c>
      <c r="G2896" s="49">
        <v>5</v>
      </c>
      <c r="H2896" s="49">
        <f t="shared" si="45"/>
        <v>5</v>
      </c>
    </row>
    <row r="2897" spans="1:8" ht="20.100000000000001" customHeight="1" x14ac:dyDescent="0.25">
      <c r="A2897" s="49">
        <v>2970008233</v>
      </c>
      <c r="B2897" s="49" t="s">
        <v>12083</v>
      </c>
      <c r="C2897" s="49" t="s">
        <v>1668</v>
      </c>
      <c r="D2897" s="49" t="s">
        <v>16852</v>
      </c>
      <c r="E2897" s="49" t="s">
        <v>1649</v>
      </c>
      <c r="F2897" s="49">
        <v>0</v>
      </c>
      <c r="G2897" s="49">
        <v>40</v>
      </c>
      <c r="H2897" s="49">
        <f t="shared" si="45"/>
        <v>40</v>
      </c>
    </row>
    <row r="2898" spans="1:8" ht="20.100000000000001" customHeight="1" x14ac:dyDescent="0.25">
      <c r="A2898" s="49">
        <v>2970008234</v>
      </c>
      <c r="B2898" s="49" t="s">
        <v>12084</v>
      </c>
      <c r="C2898" s="49" t="s">
        <v>1668</v>
      </c>
      <c r="D2898" s="49" t="s">
        <v>16852</v>
      </c>
      <c r="E2898" s="49" t="s">
        <v>1649</v>
      </c>
      <c r="F2898" s="49">
        <v>0</v>
      </c>
      <c r="G2898" s="49">
        <v>80</v>
      </c>
      <c r="H2898" s="49">
        <f t="shared" si="45"/>
        <v>80</v>
      </c>
    </row>
    <row r="2899" spans="1:8" ht="20.100000000000001" customHeight="1" x14ac:dyDescent="0.25">
      <c r="A2899" s="49">
        <v>2970008235</v>
      </c>
      <c r="B2899" s="49" t="s">
        <v>12085</v>
      </c>
      <c r="C2899" s="49" t="s">
        <v>1668</v>
      </c>
      <c r="D2899" s="49" t="s">
        <v>16852</v>
      </c>
      <c r="E2899" s="49" t="s">
        <v>1649</v>
      </c>
      <c r="F2899" s="49">
        <v>0</v>
      </c>
      <c r="G2899" s="49">
        <v>120</v>
      </c>
      <c r="H2899" s="49">
        <f t="shared" si="45"/>
        <v>120</v>
      </c>
    </row>
    <row r="2900" spans="1:8" ht="20.100000000000001" customHeight="1" x14ac:dyDescent="0.25">
      <c r="A2900" s="49">
        <v>2970008236</v>
      </c>
      <c r="B2900" s="49" t="s">
        <v>12086</v>
      </c>
      <c r="C2900" s="49" t="s">
        <v>1668</v>
      </c>
      <c r="D2900" s="49" t="s">
        <v>16852</v>
      </c>
      <c r="E2900" s="49" t="s">
        <v>1649</v>
      </c>
      <c r="F2900" s="49">
        <v>0</v>
      </c>
      <c r="G2900" s="49">
        <v>20</v>
      </c>
      <c r="H2900" s="49">
        <f t="shared" si="45"/>
        <v>20</v>
      </c>
    </row>
    <row r="2901" spans="1:8" ht="20.100000000000001" customHeight="1" x14ac:dyDescent="0.25">
      <c r="A2901" s="49">
        <v>2970008237</v>
      </c>
      <c r="B2901" s="49" t="s">
        <v>2423</v>
      </c>
      <c r="C2901" s="49" t="s">
        <v>1668</v>
      </c>
      <c r="D2901" s="49" t="s">
        <v>16852</v>
      </c>
      <c r="E2901" s="49" t="s">
        <v>1649</v>
      </c>
      <c r="F2901" s="49">
        <v>80</v>
      </c>
      <c r="G2901" s="49">
        <v>20</v>
      </c>
      <c r="H2901" s="49">
        <f t="shared" si="45"/>
        <v>100</v>
      </c>
    </row>
    <row r="2902" spans="1:8" ht="20.100000000000001" customHeight="1" x14ac:dyDescent="0.25">
      <c r="A2902" s="49">
        <v>2970008238</v>
      </c>
      <c r="B2902" s="49" t="s">
        <v>1690</v>
      </c>
      <c r="C2902" s="49" t="s">
        <v>1668</v>
      </c>
      <c r="D2902" s="49" t="s">
        <v>16852</v>
      </c>
      <c r="E2902" s="49" t="s">
        <v>1649</v>
      </c>
      <c r="F2902" s="49">
        <v>20</v>
      </c>
      <c r="G2902" s="49">
        <v>10</v>
      </c>
      <c r="H2902" s="49">
        <f t="shared" si="45"/>
        <v>30</v>
      </c>
    </row>
    <row r="2903" spans="1:8" ht="20.100000000000001" customHeight="1" x14ac:dyDescent="0.25">
      <c r="A2903" s="49">
        <v>2970008239</v>
      </c>
      <c r="B2903" s="49" t="s">
        <v>836</v>
      </c>
      <c r="C2903" s="49" t="s">
        <v>1668</v>
      </c>
      <c r="D2903" s="49" t="s">
        <v>16852</v>
      </c>
      <c r="E2903" s="49" t="s">
        <v>1649</v>
      </c>
      <c r="F2903" s="49">
        <v>27</v>
      </c>
      <c r="G2903" s="49">
        <v>8</v>
      </c>
      <c r="H2903" s="49">
        <f t="shared" si="45"/>
        <v>35</v>
      </c>
    </row>
    <row r="2904" spans="1:8" ht="20.100000000000001" customHeight="1" x14ac:dyDescent="0.25">
      <c r="A2904" s="49">
        <v>2970008240</v>
      </c>
      <c r="B2904" s="49" t="s">
        <v>12087</v>
      </c>
      <c r="C2904" s="49" t="s">
        <v>1668</v>
      </c>
      <c r="D2904" s="49" t="s">
        <v>16852</v>
      </c>
      <c r="E2904" s="49" t="s">
        <v>1649</v>
      </c>
      <c r="F2904" s="49">
        <v>0</v>
      </c>
      <c r="G2904" s="49">
        <v>75</v>
      </c>
      <c r="H2904" s="49">
        <f t="shared" si="45"/>
        <v>75</v>
      </c>
    </row>
    <row r="2905" spans="1:8" ht="20.100000000000001" customHeight="1" x14ac:dyDescent="0.25">
      <c r="A2905" s="49">
        <v>2970008241</v>
      </c>
      <c r="B2905" s="49" t="s">
        <v>837</v>
      </c>
      <c r="C2905" s="49" t="s">
        <v>1668</v>
      </c>
      <c r="D2905" s="49" t="s">
        <v>16852</v>
      </c>
      <c r="E2905" s="49" t="s">
        <v>1649</v>
      </c>
      <c r="F2905" s="49">
        <v>1</v>
      </c>
      <c r="G2905" s="49">
        <v>0</v>
      </c>
      <c r="H2905" s="49">
        <f t="shared" si="45"/>
        <v>1</v>
      </c>
    </row>
    <row r="2906" spans="1:8" ht="20.100000000000001" customHeight="1" x14ac:dyDescent="0.25">
      <c r="A2906" s="49">
        <v>2970008253</v>
      </c>
      <c r="B2906" s="49" t="s">
        <v>12088</v>
      </c>
      <c r="C2906" s="49" t="s">
        <v>13</v>
      </c>
      <c r="D2906" s="49" t="s">
        <v>16852</v>
      </c>
      <c r="E2906" s="49" t="s">
        <v>1649</v>
      </c>
      <c r="F2906" s="49">
        <v>0</v>
      </c>
      <c r="G2906" s="49">
        <v>638</v>
      </c>
      <c r="H2906" s="49">
        <f t="shared" si="45"/>
        <v>638</v>
      </c>
    </row>
    <row r="2907" spans="1:8" ht="20.100000000000001" customHeight="1" x14ac:dyDescent="0.25">
      <c r="A2907" s="49">
        <v>2970008263</v>
      </c>
      <c r="B2907" s="49" t="s">
        <v>11868</v>
      </c>
      <c r="C2907" s="49" t="s">
        <v>1668</v>
      </c>
      <c r="D2907" s="49" t="s">
        <v>16852</v>
      </c>
      <c r="E2907" s="49" t="s">
        <v>1649</v>
      </c>
      <c r="F2907" s="49">
        <v>1150</v>
      </c>
      <c r="G2907" s="49">
        <v>1365</v>
      </c>
      <c r="H2907" s="49">
        <f t="shared" si="45"/>
        <v>2515</v>
      </c>
    </row>
    <row r="2908" spans="1:8" ht="20.100000000000001" customHeight="1" x14ac:dyDescent="0.25">
      <c r="A2908" s="49">
        <v>2970008265</v>
      </c>
      <c r="B2908" s="49" t="s">
        <v>11661</v>
      </c>
      <c r="C2908" s="49" t="s">
        <v>1668</v>
      </c>
      <c r="D2908" s="49" t="s">
        <v>16852</v>
      </c>
      <c r="E2908" s="49" t="s">
        <v>1649</v>
      </c>
      <c r="F2908" s="49">
        <v>3600</v>
      </c>
      <c r="G2908" s="49">
        <v>7400</v>
      </c>
      <c r="H2908" s="49">
        <f t="shared" si="45"/>
        <v>11000</v>
      </c>
    </row>
    <row r="2909" spans="1:8" ht="20.100000000000001" customHeight="1" x14ac:dyDescent="0.25">
      <c r="A2909" s="49">
        <v>2970008266</v>
      </c>
      <c r="B2909" s="49" t="s">
        <v>11662</v>
      </c>
      <c r="C2909" s="49" t="s">
        <v>1668</v>
      </c>
      <c r="D2909" s="49" t="s">
        <v>16852</v>
      </c>
      <c r="E2909" s="49" t="s">
        <v>1649</v>
      </c>
      <c r="F2909" s="49">
        <v>350</v>
      </c>
      <c r="G2909" s="49">
        <v>800</v>
      </c>
      <c r="H2909" s="49">
        <f t="shared" si="45"/>
        <v>1150</v>
      </c>
    </row>
    <row r="2910" spans="1:8" ht="20.100000000000001" customHeight="1" x14ac:dyDescent="0.25">
      <c r="A2910" s="49">
        <v>2970008267</v>
      </c>
      <c r="B2910" s="49" t="s">
        <v>11660</v>
      </c>
      <c r="C2910" s="49" t="s">
        <v>1668</v>
      </c>
      <c r="D2910" s="49" t="s">
        <v>16852</v>
      </c>
      <c r="E2910" s="49" t="s">
        <v>1649</v>
      </c>
      <c r="F2910" s="49">
        <v>2299</v>
      </c>
      <c r="G2910" s="49">
        <v>1582</v>
      </c>
      <c r="H2910" s="49">
        <f t="shared" si="45"/>
        <v>3881</v>
      </c>
    </row>
    <row r="2911" spans="1:8" ht="20.100000000000001" customHeight="1" x14ac:dyDescent="0.25">
      <c r="A2911" s="49">
        <v>2970008268</v>
      </c>
      <c r="B2911" s="49" t="s">
        <v>11865</v>
      </c>
      <c r="C2911" s="49" t="s">
        <v>1668</v>
      </c>
      <c r="D2911" s="49" t="s">
        <v>16852</v>
      </c>
      <c r="E2911" s="49" t="s">
        <v>1649</v>
      </c>
      <c r="F2911" s="49">
        <v>0</v>
      </c>
      <c r="G2911" s="49">
        <v>607</v>
      </c>
      <c r="H2911" s="49">
        <f t="shared" si="45"/>
        <v>607</v>
      </c>
    </row>
    <row r="2912" spans="1:8" ht="20.100000000000001" customHeight="1" x14ac:dyDescent="0.25">
      <c r="A2912" s="49">
        <v>2970008274</v>
      </c>
      <c r="B2912" s="49" t="s">
        <v>12089</v>
      </c>
      <c r="C2912" s="49" t="s">
        <v>1668</v>
      </c>
      <c r="D2912" s="49" t="s">
        <v>16852</v>
      </c>
      <c r="E2912" s="49" t="s">
        <v>1649</v>
      </c>
      <c r="F2912" s="49">
        <v>2</v>
      </c>
      <c r="G2912" s="49">
        <v>0</v>
      </c>
      <c r="H2912" s="49">
        <f t="shared" si="45"/>
        <v>2</v>
      </c>
    </row>
    <row r="2913" spans="1:8" ht="20.100000000000001" customHeight="1" x14ac:dyDescent="0.25">
      <c r="A2913" s="49">
        <v>2970008275</v>
      </c>
      <c r="B2913" s="49" t="s">
        <v>12090</v>
      </c>
      <c r="C2913" s="49" t="s">
        <v>1668</v>
      </c>
      <c r="D2913" s="49" t="s">
        <v>16852</v>
      </c>
      <c r="E2913" s="49" t="s">
        <v>1649</v>
      </c>
      <c r="F2913" s="49">
        <v>0</v>
      </c>
      <c r="G2913" s="49">
        <v>2</v>
      </c>
      <c r="H2913" s="49">
        <f t="shared" si="45"/>
        <v>2</v>
      </c>
    </row>
    <row r="2914" spans="1:8" ht="20.100000000000001" customHeight="1" x14ac:dyDescent="0.25">
      <c r="A2914" s="49">
        <v>2970008276</v>
      </c>
      <c r="B2914" s="49" t="s">
        <v>12091</v>
      </c>
      <c r="C2914" s="49" t="s">
        <v>44</v>
      </c>
      <c r="D2914" s="49" t="s">
        <v>16852</v>
      </c>
      <c r="E2914" s="49" t="s">
        <v>1649</v>
      </c>
      <c r="F2914" s="49">
        <v>0</v>
      </c>
      <c r="G2914" s="49">
        <v>2</v>
      </c>
      <c r="H2914" s="49">
        <f t="shared" si="45"/>
        <v>2</v>
      </c>
    </row>
    <row r="2915" spans="1:8" ht="20.100000000000001" customHeight="1" x14ac:dyDescent="0.25">
      <c r="A2915" s="49">
        <v>2970008277</v>
      </c>
      <c r="B2915" s="49" t="s">
        <v>12092</v>
      </c>
      <c r="C2915" s="49" t="s">
        <v>44</v>
      </c>
      <c r="D2915" s="49" t="s">
        <v>16852</v>
      </c>
      <c r="E2915" s="49" t="s">
        <v>1649</v>
      </c>
      <c r="F2915" s="49">
        <v>0</v>
      </c>
      <c r="G2915" s="49">
        <v>2</v>
      </c>
      <c r="H2915" s="49">
        <f t="shared" si="45"/>
        <v>2</v>
      </c>
    </row>
    <row r="2916" spans="1:8" ht="20.100000000000001" customHeight="1" x14ac:dyDescent="0.25">
      <c r="A2916" s="49">
        <v>2970008278</v>
      </c>
      <c r="B2916" s="49" t="s">
        <v>12093</v>
      </c>
      <c r="C2916" s="49" t="s">
        <v>1668</v>
      </c>
      <c r="D2916" s="49" t="s">
        <v>16852</v>
      </c>
      <c r="E2916" s="49" t="s">
        <v>1649</v>
      </c>
      <c r="F2916" s="49">
        <v>0</v>
      </c>
      <c r="G2916" s="49">
        <v>1</v>
      </c>
      <c r="H2916" s="49">
        <f t="shared" si="45"/>
        <v>1</v>
      </c>
    </row>
    <row r="2917" spans="1:8" ht="20.100000000000001" customHeight="1" x14ac:dyDescent="0.25">
      <c r="A2917" s="49">
        <v>2970008279</v>
      </c>
      <c r="B2917" s="49" t="s">
        <v>12094</v>
      </c>
      <c r="C2917" s="49" t="s">
        <v>1668</v>
      </c>
      <c r="D2917" s="49" t="s">
        <v>16852</v>
      </c>
      <c r="E2917" s="49" t="s">
        <v>1649</v>
      </c>
      <c r="F2917" s="49">
        <v>0</v>
      </c>
      <c r="G2917" s="49">
        <v>1</v>
      </c>
      <c r="H2917" s="49">
        <f t="shared" si="45"/>
        <v>1</v>
      </c>
    </row>
    <row r="2918" spans="1:8" ht="20.100000000000001" customHeight="1" x14ac:dyDescent="0.25">
      <c r="A2918" s="49">
        <v>2970008293</v>
      </c>
      <c r="B2918" s="49" t="s">
        <v>12095</v>
      </c>
      <c r="C2918" s="49" t="s">
        <v>1668</v>
      </c>
      <c r="D2918" s="49" t="s">
        <v>16852</v>
      </c>
      <c r="E2918" s="49" t="s">
        <v>1649</v>
      </c>
      <c r="F2918" s="49">
        <v>5</v>
      </c>
      <c r="G2918" s="49">
        <v>0</v>
      </c>
      <c r="H2918" s="49">
        <f t="shared" si="45"/>
        <v>5</v>
      </c>
    </row>
    <row r="2919" spans="1:8" ht="20.100000000000001" customHeight="1" x14ac:dyDescent="0.25">
      <c r="A2919" s="49">
        <v>2970008294</v>
      </c>
      <c r="B2919" s="49" t="s">
        <v>12096</v>
      </c>
      <c r="C2919" s="49" t="s">
        <v>1668</v>
      </c>
      <c r="D2919" s="49" t="s">
        <v>16852</v>
      </c>
      <c r="E2919" s="49" t="s">
        <v>1649</v>
      </c>
      <c r="F2919" s="49">
        <v>0</v>
      </c>
      <c r="G2919" s="49">
        <v>3</v>
      </c>
      <c r="H2919" s="49">
        <f t="shared" si="45"/>
        <v>3</v>
      </c>
    </row>
    <row r="2920" spans="1:8" ht="20.100000000000001" customHeight="1" x14ac:dyDescent="0.25">
      <c r="A2920" s="49">
        <v>2970008295</v>
      </c>
      <c r="B2920" s="49" t="s">
        <v>12097</v>
      </c>
      <c r="C2920" s="49" t="s">
        <v>1668</v>
      </c>
      <c r="D2920" s="49" t="s">
        <v>16852</v>
      </c>
      <c r="E2920" s="49" t="s">
        <v>1649</v>
      </c>
      <c r="F2920" s="49">
        <v>0</v>
      </c>
      <c r="G2920" s="49">
        <v>7</v>
      </c>
      <c r="H2920" s="49">
        <f t="shared" si="45"/>
        <v>7</v>
      </c>
    </row>
    <row r="2921" spans="1:8" ht="20.100000000000001" customHeight="1" x14ac:dyDescent="0.25">
      <c r="A2921" s="49">
        <v>2970008296</v>
      </c>
      <c r="B2921" s="49" t="s">
        <v>12098</v>
      </c>
      <c r="C2921" s="49" t="s">
        <v>1668</v>
      </c>
      <c r="D2921" s="49" t="s">
        <v>16852</v>
      </c>
      <c r="E2921" s="49" t="s">
        <v>1649</v>
      </c>
      <c r="F2921" s="49">
        <v>0</v>
      </c>
      <c r="G2921" s="49">
        <v>2</v>
      </c>
      <c r="H2921" s="49">
        <f t="shared" si="45"/>
        <v>2</v>
      </c>
    </row>
    <row r="2922" spans="1:8" ht="20.100000000000001" customHeight="1" x14ac:dyDescent="0.25">
      <c r="A2922" s="49">
        <v>2970008297</v>
      </c>
      <c r="B2922" s="49" t="s">
        <v>12099</v>
      </c>
      <c r="C2922" s="49" t="s">
        <v>1668</v>
      </c>
      <c r="D2922" s="49" t="s">
        <v>16852</v>
      </c>
      <c r="E2922" s="49" t="s">
        <v>1649</v>
      </c>
      <c r="F2922" s="49">
        <v>0</v>
      </c>
      <c r="G2922" s="49">
        <v>2</v>
      </c>
      <c r="H2922" s="49">
        <f t="shared" si="45"/>
        <v>2</v>
      </c>
    </row>
    <row r="2923" spans="1:8" ht="20.100000000000001" customHeight="1" x14ac:dyDescent="0.25">
      <c r="A2923" s="49">
        <v>2970008298</v>
      </c>
      <c r="B2923" s="49" t="s">
        <v>12100</v>
      </c>
      <c r="C2923" s="49" t="s">
        <v>1668</v>
      </c>
      <c r="D2923" s="49" t="s">
        <v>16852</v>
      </c>
      <c r="E2923" s="49" t="s">
        <v>1649</v>
      </c>
      <c r="F2923" s="49">
        <v>0</v>
      </c>
      <c r="G2923" s="49">
        <v>2</v>
      </c>
      <c r="H2923" s="49">
        <f t="shared" si="45"/>
        <v>2</v>
      </c>
    </row>
    <row r="2924" spans="1:8" ht="20.100000000000001" customHeight="1" x14ac:dyDescent="0.25">
      <c r="A2924" s="49">
        <v>2970008318</v>
      </c>
      <c r="B2924" s="49" t="s">
        <v>12101</v>
      </c>
      <c r="C2924" s="49" t="s">
        <v>1668</v>
      </c>
      <c r="D2924" s="49" t="s">
        <v>16852</v>
      </c>
      <c r="E2924" s="49" t="s">
        <v>1649</v>
      </c>
      <c r="F2924" s="49">
        <v>1</v>
      </c>
      <c r="G2924" s="49">
        <v>0</v>
      </c>
      <c r="H2924" s="49">
        <f t="shared" si="45"/>
        <v>1</v>
      </c>
    </row>
    <row r="2925" spans="1:8" ht="20.100000000000001" customHeight="1" x14ac:dyDescent="0.25">
      <c r="A2925" s="49">
        <v>2970008323</v>
      </c>
      <c r="B2925" s="49" t="s">
        <v>12102</v>
      </c>
      <c r="C2925" s="49" t="s">
        <v>1668</v>
      </c>
      <c r="D2925" s="49" t="s">
        <v>16852</v>
      </c>
      <c r="E2925" s="49" t="s">
        <v>1649</v>
      </c>
      <c r="F2925" s="49">
        <v>5</v>
      </c>
      <c r="G2925" s="49">
        <v>0</v>
      </c>
      <c r="H2925" s="49">
        <f t="shared" si="45"/>
        <v>5</v>
      </c>
    </row>
    <row r="2926" spans="1:8" ht="20.100000000000001" customHeight="1" x14ac:dyDescent="0.25">
      <c r="A2926" s="49">
        <v>2970008324</v>
      </c>
      <c r="B2926" s="49" t="s">
        <v>12103</v>
      </c>
      <c r="C2926" s="49" t="s">
        <v>1668</v>
      </c>
      <c r="D2926" s="49" t="s">
        <v>16852</v>
      </c>
      <c r="E2926" s="49" t="s">
        <v>1649</v>
      </c>
      <c r="F2926" s="49">
        <v>4</v>
      </c>
      <c r="G2926" s="49">
        <v>0</v>
      </c>
      <c r="H2926" s="49">
        <f t="shared" si="45"/>
        <v>4</v>
      </c>
    </row>
    <row r="2927" spans="1:8" ht="20.100000000000001" customHeight="1" x14ac:dyDescent="0.25">
      <c r="A2927" s="49">
        <v>2970008331</v>
      </c>
      <c r="B2927" s="49" t="s">
        <v>12104</v>
      </c>
      <c r="C2927" s="49" t="s">
        <v>1668</v>
      </c>
      <c r="D2927" s="49" t="s">
        <v>16852</v>
      </c>
      <c r="E2927" s="49" t="s">
        <v>1649</v>
      </c>
      <c r="F2927" s="49">
        <v>0</v>
      </c>
      <c r="G2927" s="49">
        <v>12</v>
      </c>
      <c r="H2927" s="49">
        <f t="shared" si="45"/>
        <v>12</v>
      </c>
    </row>
    <row r="2928" spans="1:8" ht="20.100000000000001" customHeight="1" x14ac:dyDescent="0.25">
      <c r="A2928" s="49">
        <v>2970008332</v>
      </c>
      <c r="B2928" s="49" t="s">
        <v>12105</v>
      </c>
      <c r="C2928" s="49" t="s">
        <v>1668</v>
      </c>
      <c r="D2928" s="49" t="s">
        <v>16852</v>
      </c>
      <c r="E2928" s="49" t="s">
        <v>1649</v>
      </c>
      <c r="F2928" s="49">
        <v>0</v>
      </c>
      <c r="G2928" s="49">
        <v>6</v>
      </c>
      <c r="H2928" s="49">
        <f t="shared" si="45"/>
        <v>6</v>
      </c>
    </row>
    <row r="2929" spans="1:8" ht="20.100000000000001" customHeight="1" x14ac:dyDescent="0.25">
      <c r="A2929" s="49">
        <v>2970008333</v>
      </c>
      <c r="B2929" s="49" t="s">
        <v>12106</v>
      </c>
      <c r="C2929" s="49" t="s">
        <v>1668</v>
      </c>
      <c r="D2929" s="49" t="s">
        <v>16852</v>
      </c>
      <c r="E2929" s="49" t="s">
        <v>1649</v>
      </c>
      <c r="F2929" s="49">
        <v>0</v>
      </c>
      <c r="G2929" s="49">
        <v>3</v>
      </c>
      <c r="H2929" s="49">
        <f t="shared" si="45"/>
        <v>3</v>
      </c>
    </row>
    <row r="2930" spans="1:8" ht="20.100000000000001" customHeight="1" x14ac:dyDescent="0.25">
      <c r="A2930" s="49">
        <v>2970008334</v>
      </c>
      <c r="B2930" s="49" t="s">
        <v>12107</v>
      </c>
      <c r="C2930" s="49" t="s">
        <v>1668</v>
      </c>
      <c r="D2930" s="49" t="s">
        <v>16852</v>
      </c>
      <c r="E2930" s="49" t="s">
        <v>1649</v>
      </c>
      <c r="F2930" s="49">
        <v>0</v>
      </c>
      <c r="G2930" s="49">
        <v>1</v>
      </c>
      <c r="H2930" s="49">
        <f t="shared" si="45"/>
        <v>1</v>
      </c>
    </row>
    <row r="2931" spans="1:8" ht="20.100000000000001" customHeight="1" x14ac:dyDescent="0.25">
      <c r="A2931" s="49">
        <v>2970008335</v>
      </c>
      <c r="B2931" s="49" t="s">
        <v>12108</v>
      </c>
      <c r="C2931" s="49" t="s">
        <v>1668</v>
      </c>
      <c r="D2931" s="49" t="s">
        <v>16852</v>
      </c>
      <c r="E2931" s="49" t="s">
        <v>1649</v>
      </c>
      <c r="F2931" s="49">
        <v>0</v>
      </c>
      <c r="G2931" s="49">
        <v>2</v>
      </c>
      <c r="H2931" s="49">
        <f t="shared" si="45"/>
        <v>2</v>
      </c>
    </row>
    <row r="2932" spans="1:8" ht="20.100000000000001" customHeight="1" x14ac:dyDescent="0.25">
      <c r="A2932" s="49">
        <v>2970008343</v>
      </c>
      <c r="B2932" s="49" t="s">
        <v>12109</v>
      </c>
      <c r="C2932" s="49" t="s">
        <v>1668</v>
      </c>
      <c r="D2932" s="49" t="s">
        <v>16851</v>
      </c>
      <c r="E2932" s="49" t="s">
        <v>16849</v>
      </c>
      <c r="F2932" s="49">
        <v>1</v>
      </c>
      <c r="G2932" s="49">
        <v>0</v>
      </c>
      <c r="H2932" s="49">
        <f t="shared" si="45"/>
        <v>1</v>
      </c>
    </row>
    <row r="2933" spans="1:8" ht="20.100000000000001" customHeight="1" x14ac:dyDescent="0.25">
      <c r="A2933" s="49">
        <v>2970008353</v>
      </c>
      <c r="B2933" s="49" t="s">
        <v>12110</v>
      </c>
      <c r="C2933" s="49" t="s">
        <v>1668</v>
      </c>
      <c r="D2933" s="49" t="s">
        <v>16851</v>
      </c>
      <c r="E2933" s="49" t="s">
        <v>16849</v>
      </c>
      <c r="F2933" s="49">
        <v>1</v>
      </c>
      <c r="G2933" s="49">
        <v>0</v>
      </c>
      <c r="H2933" s="49">
        <f t="shared" si="45"/>
        <v>1</v>
      </c>
    </row>
    <row r="2934" spans="1:8" ht="20.100000000000001" customHeight="1" x14ac:dyDescent="0.25">
      <c r="A2934" s="49">
        <v>2970008363</v>
      </c>
      <c r="B2934" s="49" t="s">
        <v>12111</v>
      </c>
      <c r="C2934" s="49" t="s">
        <v>1668</v>
      </c>
      <c r="D2934" s="49" t="s">
        <v>16852</v>
      </c>
      <c r="E2934" s="49" t="s">
        <v>1649</v>
      </c>
      <c r="F2934" s="49">
        <v>750</v>
      </c>
      <c r="G2934" s="49">
        <v>300</v>
      </c>
      <c r="H2934" s="49">
        <f t="shared" si="45"/>
        <v>1050</v>
      </c>
    </row>
    <row r="2935" spans="1:8" ht="20.100000000000001" customHeight="1" x14ac:dyDescent="0.25">
      <c r="A2935" s="49">
        <v>2970008364</v>
      </c>
      <c r="B2935" s="49" t="s">
        <v>12112</v>
      </c>
      <c r="C2935" s="49" t="s">
        <v>1668</v>
      </c>
      <c r="D2935" s="49" t="s">
        <v>16852</v>
      </c>
      <c r="E2935" s="49" t="s">
        <v>1649</v>
      </c>
      <c r="F2935" s="49">
        <v>76799.600000000006</v>
      </c>
      <c r="G2935" s="49">
        <v>151600</v>
      </c>
      <c r="H2935" s="49">
        <f t="shared" si="45"/>
        <v>228399.6</v>
      </c>
    </row>
    <row r="2936" spans="1:8" ht="20.100000000000001" customHeight="1" x14ac:dyDescent="0.25">
      <c r="A2936" s="49">
        <v>2970008365</v>
      </c>
      <c r="B2936" s="49" t="s">
        <v>12113</v>
      </c>
      <c r="C2936" s="49" t="s">
        <v>1668</v>
      </c>
      <c r="D2936" s="49" t="s">
        <v>16852</v>
      </c>
      <c r="E2936" s="49" t="s">
        <v>1649</v>
      </c>
      <c r="F2936" s="49">
        <v>81998.399999999994</v>
      </c>
      <c r="G2936" s="49">
        <v>37600</v>
      </c>
      <c r="H2936" s="49">
        <f t="shared" si="45"/>
        <v>119598.39999999999</v>
      </c>
    </row>
    <row r="2937" spans="1:8" ht="20.100000000000001" customHeight="1" x14ac:dyDescent="0.25">
      <c r="A2937" s="49">
        <v>2970008366</v>
      </c>
      <c r="B2937" s="49" t="s">
        <v>12114</v>
      </c>
      <c r="C2937" s="49" t="s">
        <v>1668</v>
      </c>
      <c r="D2937" s="49" t="s">
        <v>16852</v>
      </c>
      <c r="E2937" s="49" t="s">
        <v>1649</v>
      </c>
      <c r="F2937" s="49">
        <v>2</v>
      </c>
      <c r="G2937" s="49">
        <v>0</v>
      </c>
      <c r="H2937" s="49">
        <f t="shared" si="45"/>
        <v>2</v>
      </c>
    </row>
    <row r="2938" spans="1:8" ht="20.100000000000001" customHeight="1" x14ac:dyDescent="0.25">
      <c r="A2938" s="49">
        <v>2970008373</v>
      </c>
      <c r="B2938" s="49" t="s">
        <v>12115</v>
      </c>
      <c r="C2938" s="49" t="s">
        <v>1668</v>
      </c>
      <c r="D2938" s="49" t="s">
        <v>16852</v>
      </c>
      <c r="E2938" s="49" t="s">
        <v>1649</v>
      </c>
      <c r="F2938" s="49">
        <v>55</v>
      </c>
      <c r="G2938" s="49">
        <v>0</v>
      </c>
      <c r="H2938" s="49">
        <f t="shared" si="45"/>
        <v>55</v>
      </c>
    </row>
    <row r="2939" spans="1:8" ht="20.100000000000001" customHeight="1" x14ac:dyDescent="0.25">
      <c r="A2939" s="49">
        <v>2970008374</v>
      </c>
      <c r="B2939" s="49" t="s">
        <v>12116</v>
      </c>
      <c r="C2939" s="49" t="s">
        <v>1668</v>
      </c>
      <c r="D2939" s="49" t="s">
        <v>16852</v>
      </c>
      <c r="E2939" s="49" t="s">
        <v>1649</v>
      </c>
      <c r="F2939" s="49">
        <v>35</v>
      </c>
      <c r="G2939" s="49">
        <v>0</v>
      </c>
      <c r="H2939" s="49">
        <f t="shared" si="45"/>
        <v>35</v>
      </c>
    </row>
    <row r="2940" spans="1:8" ht="20.100000000000001" customHeight="1" x14ac:dyDescent="0.25">
      <c r="A2940" s="49">
        <v>2970008383</v>
      </c>
      <c r="B2940" s="49" t="s">
        <v>12117</v>
      </c>
      <c r="C2940" s="49" t="s">
        <v>1668</v>
      </c>
      <c r="D2940" s="49" t="s">
        <v>16852</v>
      </c>
      <c r="E2940" s="49" t="s">
        <v>1649</v>
      </c>
      <c r="F2940" s="49">
        <v>1</v>
      </c>
      <c r="G2940" s="49">
        <v>0</v>
      </c>
      <c r="H2940" s="49">
        <f t="shared" si="45"/>
        <v>1</v>
      </c>
    </row>
    <row r="2941" spans="1:8" ht="20.100000000000001" customHeight="1" x14ac:dyDescent="0.25">
      <c r="A2941" s="49">
        <v>2970008393</v>
      </c>
      <c r="B2941" s="49" t="s">
        <v>12118</v>
      </c>
      <c r="C2941" s="49" t="s">
        <v>1668</v>
      </c>
      <c r="D2941" s="49" t="s">
        <v>16852</v>
      </c>
      <c r="E2941" s="49" t="s">
        <v>1649</v>
      </c>
      <c r="F2941" s="49">
        <v>152400</v>
      </c>
      <c r="G2941" s="49">
        <v>25200</v>
      </c>
      <c r="H2941" s="49">
        <f t="shared" si="45"/>
        <v>177600</v>
      </c>
    </row>
    <row r="2942" spans="1:8" ht="20.100000000000001" customHeight="1" x14ac:dyDescent="0.25">
      <c r="A2942" s="49">
        <v>2970008404</v>
      </c>
      <c r="B2942" s="49" t="s">
        <v>12119</v>
      </c>
      <c r="C2942" s="49" t="s">
        <v>1668</v>
      </c>
      <c r="D2942" s="49" t="s">
        <v>16852</v>
      </c>
      <c r="E2942" s="49" t="s">
        <v>1649</v>
      </c>
      <c r="F2942" s="49">
        <v>0</v>
      </c>
      <c r="G2942" s="49">
        <v>1</v>
      </c>
      <c r="H2942" s="49">
        <f t="shared" si="45"/>
        <v>1</v>
      </c>
    </row>
    <row r="2943" spans="1:8" ht="20.100000000000001" customHeight="1" x14ac:dyDescent="0.25">
      <c r="A2943" s="49">
        <v>2970008405</v>
      </c>
      <c r="B2943" s="49" t="s">
        <v>12120</v>
      </c>
      <c r="C2943" s="49" t="s">
        <v>1668</v>
      </c>
      <c r="D2943" s="49" t="s">
        <v>16852</v>
      </c>
      <c r="E2943" s="49" t="s">
        <v>1649</v>
      </c>
      <c r="F2943" s="49">
        <v>0</v>
      </c>
      <c r="G2943" s="49">
        <v>2</v>
      </c>
      <c r="H2943" s="49">
        <f t="shared" si="45"/>
        <v>2</v>
      </c>
    </row>
    <row r="2944" spans="1:8" ht="20.100000000000001" customHeight="1" x14ac:dyDescent="0.25">
      <c r="A2944" s="49">
        <v>2970008413</v>
      </c>
      <c r="B2944" s="49" t="s">
        <v>12121</v>
      </c>
      <c r="C2944" s="49" t="s">
        <v>1668</v>
      </c>
      <c r="D2944" s="49" t="s">
        <v>16852</v>
      </c>
      <c r="E2944" s="49" t="s">
        <v>1649</v>
      </c>
      <c r="F2944" s="49">
        <v>0</v>
      </c>
      <c r="G2944" s="49">
        <v>12</v>
      </c>
      <c r="H2944" s="49">
        <f t="shared" si="45"/>
        <v>12</v>
      </c>
    </row>
    <row r="2945" spans="1:8" ht="20.100000000000001" customHeight="1" x14ac:dyDescent="0.25">
      <c r="A2945" s="49">
        <v>2970008414</v>
      </c>
      <c r="B2945" s="49" t="s">
        <v>12122</v>
      </c>
      <c r="C2945" s="49" t="s">
        <v>13</v>
      </c>
      <c r="D2945" s="49" t="s">
        <v>16852</v>
      </c>
      <c r="E2945" s="49" t="s">
        <v>1649</v>
      </c>
      <c r="F2945" s="104">
        <v>6</v>
      </c>
      <c r="G2945" s="104">
        <v>6</v>
      </c>
      <c r="H2945" s="49">
        <f t="shared" si="45"/>
        <v>12</v>
      </c>
    </row>
    <row r="2946" spans="1:8" ht="20.100000000000001" customHeight="1" x14ac:dyDescent="0.25">
      <c r="A2946" s="49">
        <v>2970008415</v>
      </c>
      <c r="B2946" s="49" t="s">
        <v>12123</v>
      </c>
      <c r="C2946" s="49" t="s">
        <v>1668</v>
      </c>
      <c r="D2946" s="49" t="s">
        <v>16852</v>
      </c>
      <c r="E2946" s="49" t="s">
        <v>1649</v>
      </c>
      <c r="F2946" s="49">
        <v>0</v>
      </c>
      <c r="G2946" s="49">
        <v>70</v>
      </c>
      <c r="H2946" s="49">
        <f t="shared" ref="H2946:H3009" si="46">F2946+G2946</f>
        <v>70</v>
      </c>
    </row>
    <row r="2947" spans="1:8" ht="20.100000000000001" customHeight="1" x14ac:dyDescent="0.25">
      <c r="A2947" s="49">
        <v>2970008416</v>
      </c>
      <c r="B2947" s="49" t="s">
        <v>12124</v>
      </c>
      <c r="C2947" s="49" t="s">
        <v>1668</v>
      </c>
      <c r="D2947" s="49" t="s">
        <v>16852</v>
      </c>
      <c r="E2947" s="49" t="s">
        <v>1649</v>
      </c>
      <c r="F2947" s="49">
        <v>0</v>
      </c>
      <c r="G2947" s="49">
        <v>180</v>
      </c>
      <c r="H2947" s="49">
        <f t="shared" si="46"/>
        <v>180</v>
      </c>
    </row>
    <row r="2948" spans="1:8" ht="20.100000000000001" customHeight="1" x14ac:dyDescent="0.25">
      <c r="A2948" s="49">
        <v>2970008417</v>
      </c>
      <c r="B2948" s="49" t="s">
        <v>12125</v>
      </c>
      <c r="C2948" s="49" t="s">
        <v>1668</v>
      </c>
      <c r="D2948" s="49" t="s">
        <v>16852</v>
      </c>
      <c r="E2948" s="49" t="s">
        <v>1649</v>
      </c>
      <c r="F2948" s="49">
        <v>0</v>
      </c>
      <c r="G2948" s="49">
        <v>180</v>
      </c>
      <c r="H2948" s="49">
        <f t="shared" si="46"/>
        <v>180</v>
      </c>
    </row>
    <row r="2949" spans="1:8" ht="20.100000000000001" customHeight="1" x14ac:dyDescent="0.25">
      <c r="A2949" s="49">
        <v>2970008418</v>
      </c>
      <c r="B2949" s="49" t="s">
        <v>12126</v>
      </c>
      <c r="C2949" s="49" t="s">
        <v>1668</v>
      </c>
      <c r="D2949" s="49" t="s">
        <v>16852</v>
      </c>
      <c r="E2949" s="49" t="s">
        <v>1649</v>
      </c>
      <c r="F2949" s="49">
        <v>50</v>
      </c>
      <c r="G2949" s="49">
        <v>130</v>
      </c>
      <c r="H2949" s="49">
        <f t="shared" si="46"/>
        <v>180</v>
      </c>
    </row>
    <row r="2950" spans="1:8" ht="20.100000000000001" customHeight="1" x14ac:dyDescent="0.25">
      <c r="A2950" s="49">
        <v>2970008425</v>
      </c>
      <c r="B2950" s="49" t="s">
        <v>12127</v>
      </c>
      <c r="C2950" s="49" t="s">
        <v>1668</v>
      </c>
      <c r="D2950" s="49" t="s">
        <v>16852</v>
      </c>
      <c r="E2950" s="49" t="s">
        <v>1649</v>
      </c>
      <c r="F2950" s="49">
        <v>20</v>
      </c>
      <c r="G2950" s="49">
        <v>0</v>
      </c>
      <c r="H2950" s="49">
        <f t="shared" si="46"/>
        <v>20</v>
      </c>
    </row>
    <row r="2951" spans="1:8" ht="20.100000000000001" customHeight="1" x14ac:dyDescent="0.25">
      <c r="A2951" s="49">
        <v>2970008443</v>
      </c>
      <c r="B2951" s="49" t="s">
        <v>12128</v>
      </c>
      <c r="C2951" s="49" t="s">
        <v>1668</v>
      </c>
      <c r="D2951" s="49" t="s">
        <v>16852</v>
      </c>
      <c r="E2951" s="49" t="s">
        <v>1649</v>
      </c>
      <c r="F2951" s="49">
        <v>5</v>
      </c>
      <c r="G2951" s="49">
        <v>0</v>
      </c>
      <c r="H2951" s="49">
        <f t="shared" si="46"/>
        <v>5</v>
      </c>
    </row>
    <row r="2952" spans="1:8" ht="20.100000000000001" customHeight="1" x14ac:dyDescent="0.25">
      <c r="A2952" s="49">
        <v>2970008444</v>
      </c>
      <c r="B2952" s="49" t="s">
        <v>12129</v>
      </c>
      <c r="C2952" s="49" t="s">
        <v>1668</v>
      </c>
      <c r="D2952" s="49" t="s">
        <v>16852</v>
      </c>
      <c r="E2952" s="49" t="s">
        <v>1649</v>
      </c>
      <c r="F2952" s="49">
        <v>6</v>
      </c>
      <c r="G2952" s="49">
        <v>0</v>
      </c>
      <c r="H2952" s="49">
        <f t="shared" si="46"/>
        <v>6</v>
      </c>
    </row>
    <row r="2953" spans="1:8" ht="20.100000000000001" customHeight="1" x14ac:dyDescent="0.25">
      <c r="A2953" s="49">
        <v>2970008445</v>
      </c>
      <c r="B2953" s="49" t="s">
        <v>12130</v>
      </c>
      <c r="C2953" s="49" t="s">
        <v>1668</v>
      </c>
      <c r="D2953" s="49" t="s">
        <v>16852</v>
      </c>
      <c r="E2953" s="49" t="s">
        <v>1649</v>
      </c>
      <c r="F2953" s="49">
        <v>6</v>
      </c>
      <c r="G2953" s="49">
        <v>0</v>
      </c>
      <c r="H2953" s="49">
        <f t="shared" si="46"/>
        <v>6</v>
      </c>
    </row>
    <row r="2954" spans="1:8" ht="20.100000000000001" customHeight="1" x14ac:dyDescent="0.25">
      <c r="A2954" s="49">
        <v>2970008446</v>
      </c>
      <c r="B2954" s="49" t="s">
        <v>12131</v>
      </c>
      <c r="C2954" s="49" t="s">
        <v>1668</v>
      </c>
      <c r="D2954" s="49" t="s">
        <v>16852</v>
      </c>
      <c r="E2954" s="49" t="s">
        <v>1649</v>
      </c>
      <c r="F2954" s="49">
        <v>6</v>
      </c>
      <c r="G2954" s="49">
        <v>0</v>
      </c>
      <c r="H2954" s="49">
        <f t="shared" si="46"/>
        <v>6</v>
      </c>
    </row>
    <row r="2955" spans="1:8" ht="20.100000000000001" customHeight="1" x14ac:dyDescent="0.25">
      <c r="A2955" s="49">
        <v>2970008447</v>
      </c>
      <c r="B2955" s="49" t="s">
        <v>12132</v>
      </c>
      <c r="C2955" s="49" t="s">
        <v>1668</v>
      </c>
      <c r="D2955" s="49" t="s">
        <v>16852</v>
      </c>
      <c r="E2955" s="49" t="s">
        <v>1649</v>
      </c>
      <c r="F2955" s="49">
        <v>2</v>
      </c>
      <c r="G2955" s="49">
        <v>0</v>
      </c>
      <c r="H2955" s="49">
        <f t="shared" si="46"/>
        <v>2</v>
      </c>
    </row>
    <row r="2956" spans="1:8" ht="20.100000000000001" customHeight="1" x14ac:dyDescent="0.25">
      <c r="A2956" s="49">
        <v>2970008448</v>
      </c>
      <c r="B2956" s="49" t="s">
        <v>12133</v>
      </c>
      <c r="C2956" s="49" t="s">
        <v>1668</v>
      </c>
      <c r="D2956" s="49" t="s">
        <v>16852</v>
      </c>
      <c r="E2956" s="49" t="s">
        <v>1649</v>
      </c>
      <c r="F2956" s="49">
        <v>1</v>
      </c>
      <c r="G2956" s="49">
        <v>0</v>
      </c>
      <c r="H2956" s="49">
        <f t="shared" si="46"/>
        <v>1</v>
      </c>
    </row>
    <row r="2957" spans="1:8" ht="20.100000000000001" customHeight="1" x14ac:dyDescent="0.25">
      <c r="A2957" s="49">
        <v>2970008453</v>
      </c>
      <c r="B2957" s="49" t="s">
        <v>12134</v>
      </c>
      <c r="C2957" s="49" t="s">
        <v>1668</v>
      </c>
      <c r="D2957" s="49" t="s">
        <v>16852</v>
      </c>
      <c r="E2957" s="49" t="s">
        <v>1661</v>
      </c>
      <c r="F2957" s="49">
        <v>1</v>
      </c>
      <c r="G2957" s="49">
        <v>0</v>
      </c>
      <c r="H2957" s="49">
        <f t="shared" si="46"/>
        <v>1</v>
      </c>
    </row>
    <row r="2958" spans="1:8" ht="20.100000000000001" customHeight="1" x14ac:dyDescent="0.25">
      <c r="A2958" s="49">
        <v>2970008463</v>
      </c>
      <c r="B2958" s="49" t="s">
        <v>12135</v>
      </c>
      <c r="C2958" s="49" t="s">
        <v>1668</v>
      </c>
      <c r="D2958" s="49" t="s">
        <v>16852</v>
      </c>
      <c r="E2958" s="49" t="s">
        <v>1649</v>
      </c>
      <c r="F2958" s="49">
        <v>0</v>
      </c>
      <c r="G2958" s="49">
        <v>1</v>
      </c>
      <c r="H2958" s="49">
        <f t="shared" si="46"/>
        <v>1</v>
      </c>
    </row>
    <row r="2959" spans="1:8" ht="20.100000000000001" customHeight="1" x14ac:dyDescent="0.25">
      <c r="A2959" s="49">
        <v>2970008474</v>
      </c>
      <c r="B2959" s="49" t="s">
        <v>12136</v>
      </c>
      <c r="C2959" s="49" t="s">
        <v>1668</v>
      </c>
      <c r="D2959" s="49" t="s">
        <v>16852</v>
      </c>
      <c r="E2959" s="49" t="s">
        <v>1649</v>
      </c>
      <c r="F2959" s="49">
        <v>1</v>
      </c>
      <c r="G2959" s="49">
        <v>0</v>
      </c>
      <c r="H2959" s="49">
        <f t="shared" si="46"/>
        <v>1</v>
      </c>
    </row>
    <row r="2960" spans="1:8" ht="20.100000000000001" customHeight="1" x14ac:dyDescent="0.25">
      <c r="A2960" s="49">
        <v>2970008475</v>
      </c>
      <c r="B2960" s="49" t="s">
        <v>12137</v>
      </c>
      <c r="C2960" s="49" t="s">
        <v>1668</v>
      </c>
      <c r="D2960" s="49" t="s">
        <v>16852</v>
      </c>
      <c r="E2960" s="49" t="s">
        <v>1649</v>
      </c>
      <c r="F2960" s="49">
        <v>0</v>
      </c>
      <c r="G2960" s="49">
        <v>1</v>
      </c>
      <c r="H2960" s="49">
        <f t="shared" si="46"/>
        <v>1</v>
      </c>
    </row>
    <row r="2961" spans="1:8" ht="20.100000000000001" customHeight="1" x14ac:dyDescent="0.25">
      <c r="A2961" s="49">
        <v>2970008483</v>
      </c>
      <c r="B2961" s="49" t="s">
        <v>12138</v>
      </c>
      <c r="C2961" s="49" t="s">
        <v>1668</v>
      </c>
      <c r="D2961" s="49" t="s">
        <v>16851</v>
      </c>
      <c r="E2961" s="49" t="s">
        <v>16849</v>
      </c>
      <c r="F2961" s="49">
        <v>0</v>
      </c>
      <c r="G2961" s="49">
        <v>1</v>
      </c>
      <c r="H2961" s="49">
        <f t="shared" si="46"/>
        <v>1</v>
      </c>
    </row>
    <row r="2962" spans="1:8" ht="20.100000000000001" customHeight="1" x14ac:dyDescent="0.25">
      <c r="A2962" s="49">
        <v>2970008495</v>
      </c>
      <c r="B2962" s="49" t="s">
        <v>12139</v>
      </c>
      <c r="C2962" s="49" t="s">
        <v>1668</v>
      </c>
      <c r="D2962" s="49" t="s">
        <v>16852</v>
      </c>
      <c r="E2962" s="49" t="s">
        <v>1649</v>
      </c>
      <c r="F2962" s="104">
        <v>6</v>
      </c>
      <c r="G2962" s="104">
        <v>6</v>
      </c>
      <c r="H2962" s="49">
        <f t="shared" si="46"/>
        <v>12</v>
      </c>
    </row>
    <row r="2963" spans="1:8" ht="20.100000000000001" customHeight="1" x14ac:dyDescent="0.25">
      <c r="A2963" s="49">
        <v>2970008497</v>
      </c>
      <c r="B2963" s="49" t="s">
        <v>12140</v>
      </c>
      <c r="C2963" s="49" t="s">
        <v>1668</v>
      </c>
      <c r="D2963" s="49" t="s">
        <v>16852</v>
      </c>
      <c r="E2963" s="49" t="s">
        <v>1649</v>
      </c>
      <c r="F2963" s="104">
        <v>6</v>
      </c>
      <c r="G2963" s="104">
        <v>6</v>
      </c>
      <c r="H2963" s="49">
        <f t="shared" si="46"/>
        <v>12</v>
      </c>
    </row>
    <row r="2964" spans="1:8" ht="20.100000000000001" customHeight="1" x14ac:dyDescent="0.25">
      <c r="A2964" s="49">
        <v>2970008499</v>
      </c>
      <c r="B2964" s="49" t="s">
        <v>12141</v>
      </c>
      <c r="C2964" s="49" t="s">
        <v>1668</v>
      </c>
      <c r="D2964" s="49" t="s">
        <v>16852</v>
      </c>
      <c r="E2964" s="49" t="s">
        <v>1649</v>
      </c>
      <c r="F2964" s="104">
        <v>6</v>
      </c>
      <c r="G2964" s="104">
        <v>6</v>
      </c>
      <c r="H2964" s="49">
        <f t="shared" si="46"/>
        <v>12</v>
      </c>
    </row>
    <row r="2965" spans="1:8" ht="20.100000000000001" customHeight="1" x14ac:dyDescent="0.25">
      <c r="A2965" s="49">
        <v>2970008513</v>
      </c>
      <c r="B2965" s="49" t="s">
        <v>12142</v>
      </c>
      <c r="C2965" s="49" t="s">
        <v>1668</v>
      </c>
      <c r="D2965" s="49" t="s">
        <v>16852</v>
      </c>
      <c r="E2965" s="49" t="s">
        <v>1649</v>
      </c>
      <c r="F2965" s="49">
        <v>40</v>
      </c>
      <c r="G2965" s="49">
        <v>0</v>
      </c>
      <c r="H2965" s="49">
        <f t="shared" si="46"/>
        <v>40</v>
      </c>
    </row>
    <row r="2966" spans="1:8" ht="20.100000000000001" customHeight="1" x14ac:dyDescent="0.25">
      <c r="A2966" s="49">
        <v>2970008514</v>
      </c>
      <c r="B2966" s="49" t="s">
        <v>12143</v>
      </c>
      <c r="C2966" s="49" t="s">
        <v>1668</v>
      </c>
      <c r="D2966" s="49" t="s">
        <v>16852</v>
      </c>
      <c r="E2966" s="49" t="s">
        <v>1649</v>
      </c>
      <c r="F2966" s="49">
        <v>24</v>
      </c>
      <c r="G2966" s="49">
        <v>0</v>
      </c>
      <c r="H2966" s="49">
        <f t="shared" si="46"/>
        <v>24</v>
      </c>
    </row>
    <row r="2967" spans="1:8" ht="20.100000000000001" customHeight="1" x14ac:dyDescent="0.25">
      <c r="A2967" s="49">
        <v>2970008523</v>
      </c>
      <c r="B2967" s="49" t="s">
        <v>12144</v>
      </c>
      <c r="C2967" s="49" t="s">
        <v>1668</v>
      </c>
      <c r="D2967" s="49" t="s">
        <v>16852</v>
      </c>
      <c r="E2967" s="49" t="s">
        <v>1649</v>
      </c>
      <c r="F2967" s="104">
        <v>6</v>
      </c>
      <c r="G2967" s="104">
        <v>6</v>
      </c>
      <c r="H2967" s="49">
        <f t="shared" si="46"/>
        <v>12</v>
      </c>
    </row>
    <row r="2968" spans="1:8" ht="20.100000000000001" customHeight="1" x14ac:dyDescent="0.25">
      <c r="A2968" s="49">
        <v>2970008524</v>
      </c>
      <c r="B2968" s="49" t="s">
        <v>12145</v>
      </c>
      <c r="C2968" s="49" t="s">
        <v>1668</v>
      </c>
      <c r="D2968" s="49" t="s">
        <v>16852</v>
      </c>
      <c r="E2968" s="49" t="s">
        <v>1649</v>
      </c>
      <c r="F2968" s="104">
        <v>6</v>
      </c>
      <c r="G2968" s="104">
        <v>6</v>
      </c>
      <c r="H2968" s="49">
        <f t="shared" si="46"/>
        <v>12</v>
      </c>
    </row>
    <row r="2969" spans="1:8" ht="20.100000000000001" customHeight="1" x14ac:dyDescent="0.25">
      <c r="A2969" s="49">
        <v>2970008526</v>
      </c>
      <c r="B2969" s="49" t="s">
        <v>12146</v>
      </c>
      <c r="C2969" s="49" t="s">
        <v>1668</v>
      </c>
      <c r="D2969" s="49" t="s">
        <v>16852</v>
      </c>
      <c r="E2969" s="49" t="s">
        <v>1649</v>
      </c>
      <c r="F2969" s="104">
        <v>6</v>
      </c>
      <c r="G2969" s="104">
        <v>6</v>
      </c>
      <c r="H2969" s="49">
        <f t="shared" si="46"/>
        <v>12</v>
      </c>
    </row>
    <row r="2970" spans="1:8" ht="20.100000000000001" customHeight="1" x14ac:dyDescent="0.25">
      <c r="A2970" s="49">
        <v>4510000000</v>
      </c>
      <c r="B2970" s="49" t="s">
        <v>12147</v>
      </c>
      <c r="C2970" s="49" t="s">
        <v>1691</v>
      </c>
      <c r="D2970" s="49" t="s">
        <v>16853</v>
      </c>
      <c r="E2970" s="49" t="s">
        <v>1651</v>
      </c>
      <c r="F2970" s="49">
        <v>14200</v>
      </c>
      <c r="G2970" s="49">
        <v>0</v>
      </c>
      <c r="H2970" s="49">
        <f t="shared" si="46"/>
        <v>14200</v>
      </c>
    </row>
    <row r="2971" spans="1:8" ht="20.100000000000001" customHeight="1" x14ac:dyDescent="0.25">
      <c r="A2971" s="49">
        <v>4510000001</v>
      </c>
      <c r="B2971" s="49" t="s">
        <v>12148</v>
      </c>
      <c r="C2971" s="49" t="s">
        <v>1691</v>
      </c>
      <c r="D2971" s="49" t="s">
        <v>16853</v>
      </c>
      <c r="E2971" s="49" t="s">
        <v>1651</v>
      </c>
      <c r="F2971" s="49">
        <v>14200</v>
      </c>
      <c r="G2971" s="49">
        <v>0</v>
      </c>
      <c r="H2971" s="49">
        <f t="shared" si="46"/>
        <v>14200</v>
      </c>
    </row>
    <row r="2972" spans="1:8" ht="20.100000000000001" customHeight="1" x14ac:dyDescent="0.25">
      <c r="A2972" s="49">
        <v>4510000002</v>
      </c>
      <c r="B2972" s="49" t="s">
        <v>12149</v>
      </c>
      <c r="C2972" s="49" t="s">
        <v>1691</v>
      </c>
      <c r="D2972" s="49" t="s">
        <v>16853</v>
      </c>
      <c r="E2972" s="49" t="s">
        <v>1651</v>
      </c>
      <c r="F2972" s="49">
        <v>14600</v>
      </c>
      <c r="G2972" s="49">
        <v>0</v>
      </c>
      <c r="H2972" s="49">
        <f t="shared" si="46"/>
        <v>14600</v>
      </c>
    </row>
    <row r="2973" spans="1:8" ht="20.100000000000001" customHeight="1" x14ac:dyDescent="0.25">
      <c r="A2973" s="49">
        <v>4510000003</v>
      </c>
      <c r="B2973" s="49" t="s">
        <v>12150</v>
      </c>
      <c r="C2973" s="49" t="s">
        <v>1691</v>
      </c>
      <c r="D2973" s="49" t="s">
        <v>16853</v>
      </c>
      <c r="E2973" s="49" t="s">
        <v>1651</v>
      </c>
      <c r="F2973" s="49">
        <v>14200</v>
      </c>
      <c r="G2973" s="49">
        <v>0</v>
      </c>
      <c r="H2973" s="49">
        <f t="shared" si="46"/>
        <v>14200</v>
      </c>
    </row>
    <row r="2974" spans="1:8" ht="20.100000000000001" customHeight="1" x14ac:dyDescent="0.25">
      <c r="A2974" s="49">
        <v>4510000007</v>
      </c>
      <c r="B2974" s="49" t="s">
        <v>12151</v>
      </c>
      <c r="C2974" s="49" t="s">
        <v>1668</v>
      </c>
      <c r="D2974" s="49" t="s">
        <v>16853</v>
      </c>
      <c r="E2974" s="49" t="s">
        <v>1651</v>
      </c>
      <c r="F2974" s="49">
        <v>11975</v>
      </c>
      <c r="G2974" s="49">
        <v>0</v>
      </c>
      <c r="H2974" s="49">
        <f t="shared" si="46"/>
        <v>11975</v>
      </c>
    </row>
    <row r="2975" spans="1:8" ht="20.100000000000001" customHeight="1" x14ac:dyDescent="0.25">
      <c r="A2975" s="49">
        <v>4510000010</v>
      </c>
      <c r="B2975" s="49" t="s">
        <v>838</v>
      </c>
      <c r="C2975" s="49" t="s">
        <v>1668</v>
      </c>
      <c r="D2975" s="49" t="s">
        <v>16853</v>
      </c>
      <c r="E2975" s="49" t="s">
        <v>1651</v>
      </c>
      <c r="F2975" s="49">
        <v>240</v>
      </c>
      <c r="G2975" s="49">
        <v>0</v>
      </c>
      <c r="H2975" s="49">
        <f t="shared" si="46"/>
        <v>240</v>
      </c>
    </row>
    <row r="2976" spans="1:8" ht="20.100000000000001" customHeight="1" x14ac:dyDescent="0.25">
      <c r="A2976" s="49">
        <v>4510000013</v>
      </c>
      <c r="B2976" s="49" t="s">
        <v>839</v>
      </c>
      <c r="C2976" s="49" t="s">
        <v>1681</v>
      </c>
      <c r="D2976" s="49" t="s">
        <v>16853</v>
      </c>
      <c r="E2976" s="49" t="s">
        <v>1651</v>
      </c>
      <c r="F2976" s="49">
        <v>48</v>
      </c>
      <c r="G2976" s="49">
        <v>21</v>
      </c>
      <c r="H2976" s="49">
        <f t="shared" si="46"/>
        <v>69</v>
      </c>
    </row>
    <row r="2977" spans="1:8" ht="20.100000000000001" customHeight="1" x14ac:dyDescent="0.25">
      <c r="A2977" s="49">
        <v>4510000014</v>
      </c>
      <c r="B2977" s="49" t="s">
        <v>12152</v>
      </c>
      <c r="C2977" s="49" t="s">
        <v>1681</v>
      </c>
      <c r="D2977" s="49" t="s">
        <v>16853</v>
      </c>
      <c r="E2977" s="49" t="s">
        <v>1651</v>
      </c>
      <c r="F2977" s="49">
        <v>34.332999999999998</v>
      </c>
      <c r="G2977" s="49">
        <v>0</v>
      </c>
      <c r="H2977" s="49">
        <f t="shared" si="46"/>
        <v>34.332999999999998</v>
      </c>
    </row>
    <row r="2978" spans="1:8" ht="20.100000000000001" customHeight="1" x14ac:dyDescent="0.25">
      <c r="A2978" s="49">
        <v>4510000015</v>
      </c>
      <c r="B2978" s="49" t="s">
        <v>12153</v>
      </c>
      <c r="C2978" s="49" t="s">
        <v>1681</v>
      </c>
      <c r="D2978" s="49" t="s">
        <v>16853</v>
      </c>
      <c r="E2978" s="49" t="s">
        <v>1651</v>
      </c>
      <c r="F2978" s="49">
        <v>126</v>
      </c>
      <c r="G2978" s="49">
        <v>15</v>
      </c>
      <c r="H2978" s="49">
        <f t="shared" si="46"/>
        <v>141</v>
      </c>
    </row>
    <row r="2979" spans="1:8" ht="20.100000000000001" customHeight="1" x14ac:dyDescent="0.25">
      <c r="A2979" s="49">
        <v>4510000016</v>
      </c>
      <c r="B2979" s="49" t="s">
        <v>840</v>
      </c>
      <c r="C2979" s="49" t="s">
        <v>1681</v>
      </c>
      <c r="D2979" s="49" t="s">
        <v>16853</v>
      </c>
      <c r="E2979" s="49" t="s">
        <v>1651</v>
      </c>
      <c r="F2979" s="104">
        <v>6</v>
      </c>
      <c r="G2979" s="104">
        <v>6</v>
      </c>
      <c r="H2979" s="49">
        <f t="shared" si="46"/>
        <v>12</v>
      </c>
    </row>
    <row r="2980" spans="1:8" ht="20.100000000000001" customHeight="1" x14ac:dyDescent="0.25">
      <c r="A2980" s="49">
        <v>4510000017</v>
      </c>
      <c r="B2980" s="49" t="s">
        <v>841</v>
      </c>
      <c r="C2980" s="49" t="s">
        <v>1668</v>
      </c>
      <c r="D2980" s="49" t="s">
        <v>16853</v>
      </c>
      <c r="E2980" s="49" t="s">
        <v>1651</v>
      </c>
      <c r="F2980" s="49">
        <v>16400</v>
      </c>
      <c r="G2980" s="49">
        <v>0</v>
      </c>
      <c r="H2980" s="49">
        <f t="shared" si="46"/>
        <v>16400</v>
      </c>
    </row>
    <row r="2981" spans="1:8" ht="20.100000000000001" customHeight="1" x14ac:dyDescent="0.25">
      <c r="A2981" s="49">
        <v>4510000019</v>
      </c>
      <c r="B2981" s="49" t="s">
        <v>12154</v>
      </c>
      <c r="C2981" s="49" t="s">
        <v>13</v>
      </c>
      <c r="D2981" s="49" t="s">
        <v>16853</v>
      </c>
      <c r="E2981" s="49" t="s">
        <v>1651</v>
      </c>
      <c r="F2981" s="104">
        <v>6</v>
      </c>
      <c r="G2981" s="104">
        <v>6</v>
      </c>
      <c r="H2981" s="49">
        <f t="shared" si="46"/>
        <v>12</v>
      </c>
    </row>
    <row r="2982" spans="1:8" ht="20.100000000000001" customHeight="1" x14ac:dyDescent="0.25">
      <c r="A2982" s="49">
        <v>4510000020</v>
      </c>
      <c r="B2982" s="49" t="s">
        <v>12155</v>
      </c>
      <c r="C2982" s="49" t="s">
        <v>13</v>
      </c>
      <c r="D2982" s="49" t="s">
        <v>16853</v>
      </c>
      <c r="E2982" s="49" t="s">
        <v>1651</v>
      </c>
      <c r="F2982" s="49">
        <v>52</v>
      </c>
      <c r="G2982" s="49">
        <v>18</v>
      </c>
      <c r="H2982" s="49">
        <f t="shared" si="46"/>
        <v>70</v>
      </c>
    </row>
    <row r="2983" spans="1:8" ht="20.100000000000001" customHeight="1" x14ac:dyDescent="0.25">
      <c r="A2983" s="49">
        <v>4510000028</v>
      </c>
      <c r="B2983" s="49" t="s">
        <v>842</v>
      </c>
      <c r="C2983" s="49" t="s">
        <v>1668</v>
      </c>
      <c r="D2983" s="49" t="s">
        <v>16853</v>
      </c>
      <c r="E2983" s="49" t="s">
        <v>1651</v>
      </c>
      <c r="F2983" s="49">
        <v>121.001</v>
      </c>
      <c r="G2983" s="49">
        <v>0</v>
      </c>
      <c r="H2983" s="49">
        <f t="shared" si="46"/>
        <v>121.001</v>
      </c>
    </row>
    <row r="2984" spans="1:8" ht="20.100000000000001" customHeight="1" x14ac:dyDescent="0.25">
      <c r="A2984" s="49">
        <v>4510000029</v>
      </c>
      <c r="B2984" s="49" t="s">
        <v>12156</v>
      </c>
      <c r="C2984" s="49" t="s">
        <v>1668</v>
      </c>
      <c r="D2984" s="49" t="s">
        <v>16853</v>
      </c>
      <c r="E2984" s="49" t="s">
        <v>1651</v>
      </c>
      <c r="F2984" s="104">
        <v>6</v>
      </c>
      <c r="G2984" s="104">
        <v>6</v>
      </c>
      <c r="H2984" s="49">
        <f t="shared" si="46"/>
        <v>12</v>
      </c>
    </row>
    <row r="2985" spans="1:8" ht="20.100000000000001" customHeight="1" x14ac:dyDescent="0.25">
      <c r="A2985" s="49">
        <v>4510000031</v>
      </c>
      <c r="B2985" s="49" t="s">
        <v>12157</v>
      </c>
      <c r="C2985" s="49" t="s">
        <v>1668</v>
      </c>
      <c r="D2985" s="49" t="s">
        <v>16853</v>
      </c>
      <c r="E2985" s="49" t="s">
        <v>1651</v>
      </c>
      <c r="F2985" s="49">
        <v>130.00200000000001</v>
      </c>
      <c r="G2985" s="49">
        <v>0</v>
      </c>
      <c r="H2985" s="49">
        <f t="shared" si="46"/>
        <v>130.00200000000001</v>
      </c>
    </row>
    <row r="2986" spans="1:8" ht="20.100000000000001" customHeight="1" x14ac:dyDescent="0.25">
      <c r="A2986" s="49">
        <v>4510000036</v>
      </c>
      <c r="B2986" s="49" t="s">
        <v>843</v>
      </c>
      <c r="C2986" s="49" t="s">
        <v>1668</v>
      </c>
      <c r="D2986" s="49" t="s">
        <v>16853</v>
      </c>
      <c r="E2986" s="49" t="s">
        <v>1651</v>
      </c>
      <c r="F2986" s="104">
        <v>6</v>
      </c>
      <c r="G2986" s="104">
        <v>6</v>
      </c>
      <c r="H2986" s="49">
        <f t="shared" si="46"/>
        <v>12</v>
      </c>
    </row>
    <row r="2987" spans="1:8" ht="20.100000000000001" customHeight="1" x14ac:dyDescent="0.25">
      <c r="A2987" s="49">
        <v>4510000047</v>
      </c>
      <c r="B2987" s="49" t="s">
        <v>12158</v>
      </c>
      <c r="C2987" s="49" t="s">
        <v>1691</v>
      </c>
      <c r="D2987" s="49" t="s">
        <v>16853</v>
      </c>
      <c r="E2987" s="49" t="s">
        <v>1651</v>
      </c>
      <c r="F2987" s="49">
        <v>14600</v>
      </c>
      <c r="G2987" s="49">
        <v>0</v>
      </c>
      <c r="H2987" s="49">
        <f t="shared" si="46"/>
        <v>14600</v>
      </c>
    </row>
    <row r="2988" spans="1:8" ht="20.100000000000001" customHeight="1" x14ac:dyDescent="0.25">
      <c r="A2988" s="49">
        <v>4510000048</v>
      </c>
      <c r="B2988" s="49" t="s">
        <v>12159</v>
      </c>
      <c r="C2988" s="49" t="s">
        <v>1668</v>
      </c>
      <c r="D2988" s="49" t="s">
        <v>16853</v>
      </c>
      <c r="E2988" s="49" t="s">
        <v>1651</v>
      </c>
      <c r="F2988" s="49">
        <v>35000</v>
      </c>
      <c r="G2988" s="49">
        <v>18000</v>
      </c>
      <c r="H2988" s="49">
        <f t="shared" si="46"/>
        <v>53000</v>
      </c>
    </row>
    <row r="2989" spans="1:8" ht="20.100000000000001" customHeight="1" x14ac:dyDescent="0.25">
      <c r="A2989" s="50">
        <v>4510000049</v>
      </c>
      <c r="B2989" s="49" t="s">
        <v>12160</v>
      </c>
      <c r="C2989" s="49" t="s">
        <v>1672</v>
      </c>
      <c r="D2989" s="49" t="s">
        <v>16853</v>
      </c>
      <c r="E2989" s="49" t="s">
        <v>1651</v>
      </c>
      <c r="F2989" s="49">
        <v>55000</v>
      </c>
      <c r="G2989" s="49">
        <v>0</v>
      </c>
      <c r="H2989" s="49">
        <f t="shared" si="46"/>
        <v>55000</v>
      </c>
    </row>
    <row r="2990" spans="1:8" ht="20.100000000000001" customHeight="1" x14ac:dyDescent="0.25">
      <c r="A2990" s="50">
        <v>4510000051</v>
      </c>
      <c r="B2990" s="49" t="s">
        <v>12161</v>
      </c>
      <c r="C2990" s="49" t="s">
        <v>13</v>
      </c>
      <c r="D2990" s="49" t="s">
        <v>16853</v>
      </c>
      <c r="E2990" s="49" t="s">
        <v>1651</v>
      </c>
      <c r="F2990" s="49">
        <v>20</v>
      </c>
      <c r="G2990" s="49">
        <v>3</v>
      </c>
      <c r="H2990" s="49">
        <f t="shared" si="46"/>
        <v>23</v>
      </c>
    </row>
    <row r="2991" spans="1:8" ht="20.100000000000001" customHeight="1" x14ac:dyDescent="0.25">
      <c r="A2991" s="49">
        <v>4510000052</v>
      </c>
      <c r="B2991" s="49" t="s">
        <v>12162</v>
      </c>
      <c r="C2991" s="49" t="s">
        <v>13</v>
      </c>
      <c r="D2991" s="49" t="s">
        <v>16853</v>
      </c>
      <c r="E2991" s="49" t="s">
        <v>1651</v>
      </c>
      <c r="F2991" s="49">
        <v>10</v>
      </c>
      <c r="G2991" s="49">
        <v>0</v>
      </c>
      <c r="H2991" s="49">
        <f t="shared" si="46"/>
        <v>10</v>
      </c>
    </row>
    <row r="2992" spans="1:8" ht="20.100000000000001" customHeight="1" x14ac:dyDescent="0.25">
      <c r="A2992" s="49">
        <v>4510000053</v>
      </c>
      <c r="B2992" s="49" t="s">
        <v>12163</v>
      </c>
      <c r="C2992" s="49" t="s">
        <v>13</v>
      </c>
      <c r="D2992" s="49" t="s">
        <v>16853</v>
      </c>
      <c r="E2992" s="49" t="s">
        <v>1651</v>
      </c>
      <c r="F2992" s="49">
        <v>20</v>
      </c>
      <c r="G2992" s="49">
        <v>4</v>
      </c>
      <c r="H2992" s="49">
        <f t="shared" si="46"/>
        <v>24</v>
      </c>
    </row>
    <row r="2993" spans="1:8" ht="20.100000000000001" customHeight="1" x14ac:dyDescent="0.25">
      <c r="A2993" s="49">
        <v>4510000054</v>
      </c>
      <c r="B2993" s="49" t="s">
        <v>12164</v>
      </c>
      <c r="C2993" s="49" t="s">
        <v>13</v>
      </c>
      <c r="D2993" s="49" t="s">
        <v>16853</v>
      </c>
      <c r="E2993" s="49" t="s">
        <v>1651</v>
      </c>
      <c r="F2993" s="49">
        <v>47</v>
      </c>
      <c r="G2993" s="49">
        <v>4</v>
      </c>
      <c r="H2993" s="49">
        <f t="shared" si="46"/>
        <v>51</v>
      </c>
    </row>
    <row r="2994" spans="1:8" ht="20.100000000000001" customHeight="1" x14ac:dyDescent="0.25">
      <c r="A2994" s="49">
        <v>4510000055</v>
      </c>
      <c r="B2994" s="49" t="s">
        <v>844</v>
      </c>
      <c r="C2994" s="49" t="s">
        <v>1668</v>
      </c>
      <c r="D2994" s="49" t="s">
        <v>16853</v>
      </c>
      <c r="E2994" s="49" t="s">
        <v>1651</v>
      </c>
      <c r="F2994" s="49">
        <v>1008</v>
      </c>
      <c r="G2994" s="49">
        <v>0</v>
      </c>
      <c r="H2994" s="49">
        <f t="shared" si="46"/>
        <v>1008</v>
      </c>
    </row>
    <row r="2995" spans="1:8" ht="20.100000000000001" customHeight="1" x14ac:dyDescent="0.25">
      <c r="A2995" s="49">
        <v>4510000057</v>
      </c>
      <c r="B2995" s="49" t="s">
        <v>845</v>
      </c>
      <c r="C2995" s="49" t="s">
        <v>1668</v>
      </c>
      <c r="D2995" s="49" t="s">
        <v>16853</v>
      </c>
      <c r="E2995" s="49" t="s">
        <v>1651</v>
      </c>
      <c r="F2995" s="49">
        <v>108</v>
      </c>
      <c r="G2995" s="49">
        <v>24</v>
      </c>
      <c r="H2995" s="49">
        <f t="shared" si="46"/>
        <v>132</v>
      </c>
    </row>
    <row r="2996" spans="1:8" ht="20.100000000000001" customHeight="1" x14ac:dyDescent="0.25">
      <c r="A2996" s="49">
        <v>4510000058</v>
      </c>
      <c r="B2996" s="49" t="s">
        <v>12165</v>
      </c>
      <c r="C2996" s="49" t="s">
        <v>1668</v>
      </c>
      <c r="D2996" s="49" t="s">
        <v>16853</v>
      </c>
      <c r="E2996" s="49" t="s">
        <v>1651</v>
      </c>
      <c r="F2996" s="49">
        <v>4032</v>
      </c>
      <c r="G2996" s="49">
        <v>432</v>
      </c>
      <c r="H2996" s="49">
        <f t="shared" si="46"/>
        <v>4464</v>
      </c>
    </row>
    <row r="2997" spans="1:8" ht="20.100000000000001" customHeight="1" x14ac:dyDescent="0.25">
      <c r="A2997" s="49">
        <v>4510000059</v>
      </c>
      <c r="B2997" s="49" t="s">
        <v>846</v>
      </c>
      <c r="C2997" s="49" t="s">
        <v>1668</v>
      </c>
      <c r="D2997" s="49" t="s">
        <v>16853</v>
      </c>
      <c r="E2997" s="49" t="s">
        <v>1651</v>
      </c>
      <c r="F2997" s="49">
        <v>4080</v>
      </c>
      <c r="G2997" s="49">
        <v>2112</v>
      </c>
      <c r="H2997" s="49">
        <f t="shared" si="46"/>
        <v>6192</v>
      </c>
    </row>
    <row r="2998" spans="1:8" ht="20.100000000000001" customHeight="1" x14ac:dyDescent="0.25">
      <c r="A2998" s="49">
        <v>4510000060</v>
      </c>
      <c r="B2998" s="49" t="s">
        <v>847</v>
      </c>
      <c r="C2998" s="49" t="s">
        <v>1668</v>
      </c>
      <c r="D2998" s="49" t="s">
        <v>16853</v>
      </c>
      <c r="E2998" s="49" t="s">
        <v>1651</v>
      </c>
      <c r="F2998" s="49">
        <v>816</v>
      </c>
      <c r="G2998" s="49">
        <v>48</v>
      </c>
      <c r="H2998" s="49">
        <f t="shared" si="46"/>
        <v>864</v>
      </c>
    </row>
    <row r="2999" spans="1:8" ht="20.100000000000001" customHeight="1" x14ac:dyDescent="0.25">
      <c r="A2999" s="49">
        <v>4510000063</v>
      </c>
      <c r="B2999" s="49" t="s">
        <v>12166</v>
      </c>
      <c r="C2999" s="49" t="s">
        <v>1668</v>
      </c>
      <c r="D2999" s="49" t="s">
        <v>16853</v>
      </c>
      <c r="E2999" s="49" t="s">
        <v>1651</v>
      </c>
      <c r="F2999" s="49">
        <v>9504</v>
      </c>
      <c r="G2999" s="49">
        <v>2640</v>
      </c>
      <c r="H2999" s="49">
        <f t="shared" si="46"/>
        <v>12144</v>
      </c>
    </row>
    <row r="3000" spans="1:8" ht="20.100000000000001" customHeight="1" x14ac:dyDescent="0.25">
      <c r="A3000" s="49">
        <v>4510000068</v>
      </c>
      <c r="B3000" s="49" t="s">
        <v>12167</v>
      </c>
      <c r="C3000" s="49" t="s">
        <v>1668</v>
      </c>
      <c r="D3000" s="49" t="s">
        <v>16853</v>
      </c>
      <c r="E3000" s="49" t="s">
        <v>1651</v>
      </c>
      <c r="F3000" s="49">
        <v>2200</v>
      </c>
      <c r="G3000" s="49">
        <v>0</v>
      </c>
      <c r="H3000" s="49">
        <f t="shared" si="46"/>
        <v>2200</v>
      </c>
    </row>
    <row r="3001" spans="1:8" ht="20.100000000000001" customHeight="1" x14ac:dyDescent="0.25">
      <c r="A3001" s="49">
        <v>4510000069</v>
      </c>
      <c r="B3001" s="49" t="s">
        <v>12168</v>
      </c>
      <c r="C3001" s="49" t="s">
        <v>1668</v>
      </c>
      <c r="D3001" s="49" t="s">
        <v>16853</v>
      </c>
      <c r="E3001" s="49" t="s">
        <v>1651</v>
      </c>
      <c r="F3001" s="49">
        <v>36000</v>
      </c>
      <c r="G3001" s="49">
        <v>11000</v>
      </c>
      <c r="H3001" s="49">
        <f t="shared" si="46"/>
        <v>47000</v>
      </c>
    </row>
    <row r="3002" spans="1:8" ht="20.100000000000001" customHeight="1" x14ac:dyDescent="0.25">
      <c r="A3002" s="49">
        <v>4510000143</v>
      </c>
      <c r="B3002" s="49" t="s">
        <v>848</v>
      </c>
      <c r="C3002" s="49" t="s">
        <v>1691</v>
      </c>
      <c r="D3002" s="49" t="s">
        <v>16853</v>
      </c>
      <c r="E3002" s="49" t="s">
        <v>1651</v>
      </c>
      <c r="F3002" s="49">
        <v>15000</v>
      </c>
      <c r="G3002" s="49">
        <v>0</v>
      </c>
      <c r="H3002" s="49">
        <f t="shared" si="46"/>
        <v>15000</v>
      </c>
    </row>
    <row r="3003" spans="1:8" ht="20.100000000000001" customHeight="1" x14ac:dyDescent="0.25">
      <c r="A3003" s="49">
        <v>4510000152</v>
      </c>
      <c r="B3003" s="49" t="s">
        <v>12169</v>
      </c>
      <c r="C3003" s="49" t="s">
        <v>1668</v>
      </c>
      <c r="D3003" s="49" t="s">
        <v>16853</v>
      </c>
      <c r="E3003" s="49" t="s">
        <v>1651</v>
      </c>
      <c r="F3003" s="104">
        <v>6</v>
      </c>
      <c r="G3003" s="104">
        <v>6</v>
      </c>
      <c r="H3003" s="49">
        <f t="shared" si="46"/>
        <v>12</v>
      </c>
    </row>
    <row r="3004" spans="1:8" ht="20.100000000000001" customHeight="1" x14ac:dyDescent="0.25">
      <c r="A3004" s="49">
        <v>4510000182</v>
      </c>
      <c r="B3004" s="49" t="s">
        <v>849</v>
      </c>
      <c r="C3004" s="49" t="s">
        <v>22</v>
      </c>
      <c r="D3004" s="49" t="s">
        <v>16853</v>
      </c>
      <c r="E3004" s="49" t="s">
        <v>1651</v>
      </c>
      <c r="F3004" s="49">
        <v>107.004</v>
      </c>
      <c r="G3004" s="49">
        <v>0</v>
      </c>
      <c r="H3004" s="49">
        <f t="shared" si="46"/>
        <v>107.004</v>
      </c>
    </row>
    <row r="3005" spans="1:8" ht="20.100000000000001" customHeight="1" x14ac:dyDescent="0.25">
      <c r="A3005" s="49">
        <v>4510000192</v>
      </c>
      <c r="B3005" s="49" t="s">
        <v>12170</v>
      </c>
      <c r="C3005" s="49" t="s">
        <v>1668</v>
      </c>
      <c r="D3005" s="49" t="s">
        <v>16853</v>
      </c>
      <c r="E3005" s="49" t="s">
        <v>1651</v>
      </c>
      <c r="F3005" s="49">
        <v>23.003999999999998</v>
      </c>
      <c r="G3005" s="49">
        <v>0</v>
      </c>
      <c r="H3005" s="49">
        <f t="shared" si="46"/>
        <v>23.003999999999998</v>
      </c>
    </row>
    <row r="3006" spans="1:8" ht="20.100000000000001" customHeight="1" x14ac:dyDescent="0.25">
      <c r="A3006" s="49">
        <v>4510000203</v>
      </c>
      <c r="B3006" s="49" t="s">
        <v>12171</v>
      </c>
      <c r="C3006" s="49" t="s">
        <v>1691</v>
      </c>
      <c r="D3006" s="49" t="s">
        <v>16853</v>
      </c>
      <c r="E3006" s="49" t="s">
        <v>1651</v>
      </c>
      <c r="F3006" s="49">
        <v>14400</v>
      </c>
      <c r="G3006" s="49">
        <v>0</v>
      </c>
      <c r="H3006" s="49">
        <f t="shared" si="46"/>
        <v>14400</v>
      </c>
    </row>
    <row r="3007" spans="1:8" ht="20.100000000000001" customHeight="1" x14ac:dyDescent="0.25">
      <c r="A3007" s="49">
        <v>4510000222</v>
      </c>
      <c r="B3007" s="49" t="s">
        <v>12172</v>
      </c>
      <c r="C3007" s="49" t="s">
        <v>1672</v>
      </c>
      <c r="D3007" s="49" t="s">
        <v>16853</v>
      </c>
      <c r="E3007" s="49" t="s">
        <v>1651</v>
      </c>
      <c r="F3007" s="49">
        <v>500</v>
      </c>
      <c r="G3007" s="49">
        <v>0</v>
      </c>
      <c r="H3007" s="49">
        <f t="shared" si="46"/>
        <v>500</v>
      </c>
    </row>
    <row r="3008" spans="1:8" ht="20.100000000000001" customHeight="1" x14ac:dyDescent="0.25">
      <c r="A3008" s="49">
        <v>4510000242</v>
      </c>
      <c r="B3008" s="49" t="s">
        <v>12173</v>
      </c>
      <c r="C3008" s="49" t="s">
        <v>1668</v>
      </c>
      <c r="D3008" s="49" t="s">
        <v>16853</v>
      </c>
      <c r="E3008" s="49" t="s">
        <v>1651</v>
      </c>
      <c r="F3008" s="49">
        <v>1775</v>
      </c>
      <c r="G3008" s="49">
        <v>175</v>
      </c>
      <c r="H3008" s="49">
        <f t="shared" si="46"/>
        <v>1950</v>
      </c>
    </row>
    <row r="3009" spans="1:8" ht="20.100000000000001" customHeight="1" x14ac:dyDescent="0.25">
      <c r="A3009" s="49">
        <v>4510000252</v>
      </c>
      <c r="B3009" s="49" t="s">
        <v>12174</v>
      </c>
      <c r="C3009" s="49" t="s">
        <v>1668</v>
      </c>
      <c r="D3009" s="49" t="s">
        <v>16853</v>
      </c>
      <c r="E3009" s="49" t="s">
        <v>1651</v>
      </c>
      <c r="F3009" s="49">
        <v>3000</v>
      </c>
      <c r="G3009" s="49">
        <v>0</v>
      </c>
      <c r="H3009" s="49">
        <f t="shared" si="46"/>
        <v>3000</v>
      </c>
    </row>
    <row r="3010" spans="1:8" ht="20.100000000000001" customHeight="1" x14ac:dyDescent="0.25">
      <c r="A3010" s="49">
        <v>4510000263</v>
      </c>
      <c r="B3010" s="49" t="s">
        <v>850</v>
      </c>
      <c r="C3010" s="49" t="s">
        <v>1668</v>
      </c>
      <c r="D3010" s="49" t="s">
        <v>16853</v>
      </c>
      <c r="E3010" s="49" t="s">
        <v>1651</v>
      </c>
      <c r="F3010" s="49">
        <v>0</v>
      </c>
      <c r="G3010" s="49">
        <v>145</v>
      </c>
      <c r="H3010" s="49">
        <f t="shared" ref="H3010:H3073" si="47">F3010+G3010</f>
        <v>145</v>
      </c>
    </row>
    <row r="3011" spans="1:8" ht="20.100000000000001" customHeight="1" x14ac:dyDescent="0.25">
      <c r="A3011" s="49">
        <v>4510000273</v>
      </c>
      <c r="B3011" s="49" t="s">
        <v>12175</v>
      </c>
      <c r="C3011" s="49" t="s">
        <v>1672</v>
      </c>
      <c r="D3011" s="49" t="s">
        <v>16853</v>
      </c>
      <c r="E3011" s="49" t="s">
        <v>1651</v>
      </c>
      <c r="F3011" s="49">
        <v>155</v>
      </c>
      <c r="G3011" s="49">
        <v>0</v>
      </c>
      <c r="H3011" s="49">
        <f t="shared" si="47"/>
        <v>155</v>
      </c>
    </row>
    <row r="3012" spans="1:8" ht="20.100000000000001" customHeight="1" x14ac:dyDescent="0.25">
      <c r="A3012" s="49">
        <v>4510000306</v>
      </c>
      <c r="B3012" s="49" t="s">
        <v>851</v>
      </c>
      <c r="C3012" s="49" t="s">
        <v>1672</v>
      </c>
      <c r="D3012" s="49" t="s">
        <v>16853</v>
      </c>
      <c r="E3012" s="49" t="s">
        <v>1651</v>
      </c>
      <c r="F3012" s="49">
        <v>24</v>
      </c>
      <c r="G3012" s="49">
        <v>0</v>
      </c>
      <c r="H3012" s="49">
        <f t="shared" si="47"/>
        <v>24</v>
      </c>
    </row>
    <row r="3013" spans="1:8" ht="20.100000000000001" customHeight="1" x14ac:dyDescent="0.25">
      <c r="A3013" s="49">
        <v>4510000307</v>
      </c>
      <c r="B3013" s="49" t="s">
        <v>12176</v>
      </c>
      <c r="C3013" s="49" t="s">
        <v>1672</v>
      </c>
      <c r="D3013" s="49" t="s">
        <v>16853</v>
      </c>
      <c r="E3013" s="49" t="s">
        <v>1651</v>
      </c>
      <c r="F3013" s="49">
        <v>20</v>
      </c>
      <c r="G3013" s="49">
        <v>0</v>
      </c>
      <c r="H3013" s="49">
        <f t="shared" si="47"/>
        <v>20</v>
      </c>
    </row>
    <row r="3014" spans="1:8" ht="20.100000000000001" customHeight="1" x14ac:dyDescent="0.25">
      <c r="A3014" s="49">
        <v>4510000308</v>
      </c>
      <c r="B3014" s="49" t="s">
        <v>12177</v>
      </c>
      <c r="C3014" s="49" t="s">
        <v>1672</v>
      </c>
      <c r="D3014" s="49" t="s">
        <v>16853</v>
      </c>
      <c r="E3014" s="49" t="s">
        <v>1651</v>
      </c>
      <c r="F3014" s="49">
        <v>40</v>
      </c>
      <c r="G3014" s="49">
        <v>0</v>
      </c>
      <c r="H3014" s="49">
        <f t="shared" si="47"/>
        <v>40</v>
      </c>
    </row>
    <row r="3015" spans="1:8" ht="20.100000000000001" customHeight="1" x14ac:dyDescent="0.25">
      <c r="A3015" s="49">
        <v>4510000309</v>
      </c>
      <c r="B3015" s="49" t="s">
        <v>12178</v>
      </c>
      <c r="C3015" s="49" t="s">
        <v>1672</v>
      </c>
      <c r="D3015" s="49" t="s">
        <v>16853</v>
      </c>
      <c r="E3015" s="49" t="s">
        <v>1651</v>
      </c>
      <c r="F3015" s="49">
        <v>30</v>
      </c>
      <c r="G3015" s="49">
        <v>0</v>
      </c>
      <c r="H3015" s="49">
        <f t="shared" si="47"/>
        <v>30</v>
      </c>
    </row>
    <row r="3016" spans="1:8" ht="20.100000000000001" customHeight="1" x14ac:dyDescent="0.25">
      <c r="A3016" s="49">
        <v>4510000310</v>
      </c>
      <c r="B3016" s="49" t="s">
        <v>12179</v>
      </c>
      <c r="C3016" s="49" t="s">
        <v>1672</v>
      </c>
      <c r="D3016" s="49" t="s">
        <v>16853</v>
      </c>
      <c r="E3016" s="49" t="s">
        <v>1651</v>
      </c>
      <c r="F3016" s="49">
        <v>36</v>
      </c>
      <c r="G3016" s="49">
        <v>0</v>
      </c>
      <c r="H3016" s="49">
        <f t="shared" si="47"/>
        <v>36</v>
      </c>
    </row>
    <row r="3017" spans="1:8" ht="20.100000000000001" customHeight="1" x14ac:dyDescent="0.25">
      <c r="A3017" s="49">
        <v>4510000311</v>
      </c>
      <c r="B3017" s="49" t="s">
        <v>12180</v>
      </c>
      <c r="C3017" s="49" t="s">
        <v>1672</v>
      </c>
      <c r="D3017" s="49" t="s">
        <v>16853</v>
      </c>
      <c r="E3017" s="49" t="s">
        <v>1651</v>
      </c>
      <c r="F3017" s="49">
        <v>60</v>
      </c>
      <c r="G3017" s="49">
        <v>0</v>
      </c>
      <c r="H3017" s="49">
        <f t="shared" si="47"/>
        <v>60</v>
      </c>
    </row>
    <row r="3018" spans="1:8" ht="20.100000000000001" customHeight="1" x14ac:dyDescent="0.25">
      <c r="A3018" s="49">
        <v>4510000312</v>
      </c>
      <c r="B3018" s="49" t="s">
        <v>12181</v>
      </c>
      <c r="C3018" s="49" t="s">
        <v>1672</v>
      </c>
      <c r="D3018" s="49" t="s">
        <v>16853</v>
      </c>
      <c r="E3018" s="49" t="s">
        <v>1651</v>
      </c>
      <c r="F3018" s="49">
        <v>40</v>
      </c>
      <c r="G3018" s="49">
        <v>0</v>
      </c>
      <c r="H3018" s="49">
        <f t="shared" si="47"/>
        <v>40</v>
      </c>
    </row>
    <row r="3019" spans="1:8" ht="20.100000000000001" customHeight="1" x14ac:dyDescent="0.25">
      <c r="A3019" s="49">
        <v>4510000314</v>
      </c>
      <c r="B3019" s="49" t="s">
        <v>12182</v>
      </c>
      <c r="C3019" s="49" t="s">
        <v>1672</v>
      </c>
      <c r="D3019" s="49" t="s">
        <v>16853</v>
      </c>
      <c r="E3019" s="49" t="s">
        <v>1651</v>
      </c>
      <c r="F3019" s="49">
        <v>500</v>
      </c>
      <c r="G3019" s="49">
        <v>0</v>
      </c>
      <c r="H3019" s="49">
        <f t="shared" si="47"/>
        <v>500</v>
      </c>
    </row>
    <row r="3020" spans="1:8" ht="20.100000000000001" customHeight="1" x14ac:dyDescent="0.25">
      <c r="A3020" s="49">
        <v>4510000315</v>
      </c>
      <c r="B3020" s="49" t="s">
        <v>12183</v>
      </c>
      <c r="C3020" s="49" t="s">
        <v>1672</v>
      </c>
      <c r="D3020" s="49" t="s">
        <v>16853</v>
      </c>
      <c r="E3020" s="49" t="s">
        <v>1651</v>
      </c>
      <c r="F3020" s="49">
        <v>160000</v>
      </c>
      <c r="G3020" s="49">
        <v>0</v>
      </c>
      <c r="H3020" s="49">
        <f t="shared" si="47"/>
        <v>160000</v>
      </c>
    </row>
    <row r="3021" spans="1:8" ht="20.100000000000001" customHeight="1" x14ac:dyDescent="0.25">
      <c r="A3021" s="49">
        <v>4510000316</v>
      </c>
      <c r="B3021" s="49" t="s">
        <v>12184</v>
      </c>
      <c r="C3021" s="49" t="s">
        <v>1672</v>
      </c>
      <c r="D3021" s="49" t="s">
        <v>16853</v>
      </c>
      <c r="E3021" s="49" t="s">
        <v>1651</v>
      </c>
      <c r="F3021" s="49">
        <v>160000</v>
      </c>
      <c r="G3021" s="49">
        <v>0</v>
      </c>
      <c r="H3021" s="49">
        <f t="shared" si="47"/>
        <v>160000</v>
      </c>
    </row>
    <row r="3022" spans="1:8" ht="20.100000000000001" customHeight="1" x14ac:dyDescent="0.25">
      <c r="A3022" s="49">
        <v>4510000317</v>
      </c>
      <c r="B3022" s="49" t="s">
        <v>12185</v>
      </c>
      <c r="C3022" s="49" t="s">
        <v>1672</v>
      </c>
      <c r="D3022" s="49" t="s">
        <v>16853</v>
      </c>
      <c r="E3022" s="49" t="s">
        <v>1651</v>
      </c>
      <c r="F3022" s="49">
        <v>126000</v>
      </c>
      <c r="G3022" s="49">
        <v>0</v>
      </c>
      <c r="H3022" s="49">
        <f t="shared" si="47"/>
        <v>126000</v>
      </c>
    </row>
    <row r="3023" spans="1:8" ht="20.100000000000001" customHeight="1" x14ac:dyDescent="0.25">
      <c r="A3023" s="49">
        <v>4510000318</v>
      </c>
      <c r="B3023" s="49" t="s">
        <v>12186</v>
      </c>
      <c r="C3023" s="49" t="s">
        <v>1672</v>
      </c>
      <c r="D3023" s="49" t="s">
        <v>16853</v>
      </c>
      <c r="E3023" s="49" t="s">
        <v>1651</v>
      </c>
      <c r="F3023" s="49">
        <v>3360</v>
      </c>
      <c r="G3023" s="49">
        <v>0</v>
      </c>
      <c r="H3023" s="49">
        <f t="shared" si="47"/>
        <v>3360</v>
      </c>
    </row>
    <row r="3024" spans="1:8" ht="20.100000000000001" customHeight="1" x14ac:dyDescent="0.25">
      <c r="A3024" s="49">
        <v>4510000319</v>
      </c>
      <c r="B3024" s="49" t="s">
        <v>12187</v>
      </c>
      <c r="C3024" s="49" t="s">
        <v>1668</v>
      </c>
      <c r="D3024" s="49" t="s">
        <v>16853</v>
      </c>
      <c r="E3024" s="49" t="s">
        <v>1651</v>
      </c>
      <c r="F3024" s="49">
        <v>4032</v>
      </c>
      <c r="G3024" s="49">
        <v>0</v>
      </c>
      <c r="H3024" s="49">
        <f t="shared" si="47"/>
        <v>4032</v>
      </c>
    </row>
    <row r="3025" spans="1:8" ht="20.100000000000001" customHeight="1" x14ac:dyDescent="0.25">
      <c r="A3025" s="49">
        <v>4510000325</v>
      </c>
      <c r="B3025" s="49" t="s">
        <v>12188</v>
      </c>
      <c r="C3025" s="49" t="s">
        <v>1668</v>
      </c>
      <c r="D3025" s="49" t="s">
        <v>16853</v>
      </c>
      <c r="E3025" s="49" t="s">
        <v>1651</v>
      </c>
      <c r="F3025" s="49">
        <v>48</v>
      </c>
      <c r="G3025" s="49">
        <v>0</v>
      </c>
      <c r="H3025" s="49">
        <f t="shared" si="47"/>
        <v>48</v>
      </c>
    </row>
    <row r="3026" spans="1:8" ht="20.100000000000001" customHeight="1" x14ac:dyDescent="0.25">
      <c r="A3026" s="49">
        <v>4510000326</v>
      </c>
      <c r="B3026" s="49" t="s">
        <v>12189</v>
      </c>
      <c r="C3026" s="49" t="s">
        <v>1668</v>
      </c>
      <c r="D3026" s="49" t="s">
        <v>16853</v>
      </c>
      <c r="E3026" s="49" t="s">
        <v>1651</v>
      </c>
      <c r="F3026" s="104">
        <v>6</v>
      </c>
      <c r="G3026" s="104">
        <v>6</v>
      </c>
      <c r="H3026" s="49">
        <f t="shared" si="47"/>
        <v>12</v>
      </c>
    </row>
    <row r="3027" spans="1:8" ht="20.100000000000001" customHeight="1" x14ac:dyDescent="0.25">
      <c r="A3027" s="49">
        <v>4510000327</v>
      </c>
      <c r="B3027" s="49" t="s">
        <v>12190</v>
      </c>
      <c r="C3027" s="49" t="s">
        <v>13</v>
      </c>
      <c r="D3027" s="49" t="s">
        <v>16853</v>
      </c>
      <c r="E3027" s="49" t="s">
        <v>1651</v>
      </c>
      <c r="F3027" s="104">
        <v>6</v>
      </c>
      <c r="G3027" s="104">
        <v>6</v>
      </c>
      <c r="H3027" s="49">
        <f t="shared" si="47"/>
        <v>12</v>
      </c>
    </row>
    <row r="3028" spans="1:8" ht="20.100000000000001" customHeight="1" x14ac:dyDescent="0.25">
      <c r="A3028" s="49">
        <v>4510000347</v>
      </c>
      <c r="B3028" s="49" t="s">
        <v>852</v>
      </c>
      <c r="C3028" s="49" t="s">
        <v>1668</v>
      </c>
      <c r="D3028" s="49" t="s">
        <v>16853</v>
      </c>
      <c r="E3028" s="49" t="s">
        <v>1651</v>
      </c>
      <c r="F3028" s="49">
        <v>14292</v>
      </c>
      <c r="G3028" s="49">
        <v>0</v>
      </c>
      <c r="H3028" s="49">
        <f t="shared" si="47"/>
        <v>14292</v>
      </c>
    </row>
    <row r="3029" spans="1:8" ht="20.100000000000001" customHeight="1" x14ac:dyDescent="0.25">
      <c r="A3029" s="49">
        <v>4510000348</v>
      </c>
      <c r="B3029" s="49" t="s">
        <v>12191</v>
      </c>
      <c r="C3029" s="49" t="s">
        <v>1668</v>
      </c>
      <c r="D3029" s="49" t="s">
        <v>16853</v>
      </c>
      <c r="E3029" s="49" t="s">
        <v>1651</v>
      </c>
      <c r="F3029" s="49">
        <v>2928</v>
      </c>
      <c r="G3029" s="49">
        <v>1632</v>
      </c>
      <c r="H3029" s="49">
        <f t="shared" si="47"/>
        <v>4560</v>
      </c>
    </row>
    <row r="3030" spans="1:8" ht="20.100000000000001" customHeight="1" x14ac:dyDescent="0.25">
      <c r="A3030" s="49">
        <v>4510000350</v>
      </c>
      <c r="B3030" s="49" t="s">
        <v>12192</v>
      </c>
      <c r="C3030" s="49" t="s">
        <v>1672</v>
      </c>
      <c r="D3030" s="49" t="s">
        <v>16853</v>
      </c>
      <c r="E3030" s="49" t="s">
        <v>1651</v>
      </c>
      <c r="F3030" s="49">
        <v>15</v>
      </c>
      <c r="G3030" s="49">
        <v>0</v>
      </c>
      <c r="H3030" s="49">
        <f t="shared" si="47"/>
        <v>15</v>
      </c>
    </row>
    <row r="3031" spans="1:8" ht="20.100000000000001" customHeight="1" x14ac:dyDescent="0.25">
      <c r="A3031" s="49">
        <v>4510000351</v>
      </c>
      <c r="B3031" s="49" t="s">
        <v>853</v>
      </c>
      <c r="C3031" s="49" t="s">
        <v>13</v>
      </c>
      <c r="D3031" s="49" t="s">
        <v>16853</v>
      </c>
      <c r="E3031" s="49" t="s">
        <v>1651</v>
      </c>
      <c r="F3031" s="49">
        <v>15</v>
      </c>
      <c r="G3031" s="49">
        <v>15</v>
      </c>
      <c r="H3031" s="49">
        <f t="shared" si="47"/>
        <v>30</v>
      </c>
    </row>
    <row r="3032" spans="1:8" ht="20.100000000000001" customHeight="1" x14ac:dyDescent="0.25">
      <c r="A3032" s="49">
        <v>4510000352</v>
      </c>
      <c r="B3032" s="49" t="s">
        <v>12193</v>
      </c>
      <c r="C3032" s="49" t="s">
        <v>13</v>
      </c>
      <c r="D3032" s="49" t="s">
        <v>16853</v>
      </c>
      <c r="E3032" s="49" t="s">
        <v>1651</v>
      </c>
      <c r="F3032" s="49">
        <v>4</v>
      </c>
      <c r="G3032" s="49">
        <v>0</v>
      </c>
      <c r="H3032" s="49">
        <f t="shared" si="47"/>
        <v>4</v>
      </c>
    </row>
    <row r="3033" spans="1:8" ht="20.100000000000001" customHeight="1" x14ac:dyDescent="0.25">
      <c r="A3033" s="49">
        <v>4510000353</v>
      </c>
      <c r="B3033" s="49" t="s">
        <v>12194</v>
      </c>
      <c r="C3033" s="49" t="s">
        <v>13</v>
      </c>
      <c r="D3033" s="49" t="s">
        <v>16853</v>
      </c>
      <c r="E3033" s="49" t="s">
        <v>1651</v>
      </c>
      <c r="F3033" s="49">
        <v>1</v>
      </c>
      <c r="G3033" s="49">
        <v>0</v>
      </c>
      <c r="H3033" s="49">
        <f t="shared" si="47"/>
        <v>1</v>
      </c>
    </row>
    <row r="3034" spans="1:8" ht="20.100000000000001" customHeight="1" x14ac:dyDescent="0.25">
      <c r="A3034" s="49">
        <v>4510000356</v>
      </c>
      <c r="B3034" s="49" t="s">
        <v>12195</v>
      </c>
      <c r="C3034" s="49" t="s">
        <v>1692</v>
      </c>
      <c r="D3034" s="49" t="s">
        <v>16853</v>
      </c>
      <c r="E3034" s="49" t="s">
        <v>1651</v>
      </c>
      <c r="F3034" s="49">
        <v>33</v>
      </c>
      <c r="G3034" s="49">
        <v>0</v>
      </c>
      <c r="H3034" s="49">
        <f t="shared" si="47"/>
        <v>33</v>
      </c>
    </row>
    <row r="3035" spans="1:8" ht="20.100000000000001" customHeight="1" x14ac:dyDescent="0.25">
      <c r="A3035" s="49">
        <v>4510000375</v>
      </c>
      <c r="B3035" s="49" t="s">
        <v>854</v>
      </c>
      <c r="C3035" s="49" t="s">
        <v>1668</v>
      </c>
      <c r="D3035" s="49" t="s">
        <v>16853</v>
      </c>
      <c r="E3035" s="49" t="s">
        <v>1651</v>
      </c>
      <c r="F3035" s="104">
        <v>6</v>
      </c>
      <c r="G3035" s="104">
        <v>6</v>
      </c>
      <c r="H3035" s="49">
        <f t="shared" si="47"/>
        <v>12</v>
      </c>
    </row>
    <row r="3036" spans="1:8" ht="20.100000000000001" customHeight="1" x14ac:dyDescent="0.25">
      <c r="A3036" s="49">
        <v>4510000407</v>
      </c>
      <c r="B3036" s="49" t="s">
        <v>855</v>
      </c>
      <c r="C3036" s="49" t="s">
        <v>22</v>
      </c>
      <c r="D3036" s="49" t="s">
        <v>16853</v>
      </c>
      <c r="E3036" s="49" t="s">
        <v>1651</v>
      </c>
      <c r="F3036" s="49">
        <v>570</v>
      </c>
      <c r="G3036" s="49">
        <v>0</v>
      </c>
      <c r="H3036" s="49">
        <f t="shared" si="47"/>
        <v>570</v>
      </c>
    </row>
    <row r="3037" spans="1:8" ht="20.100000000000001" customHeight="1" x14ac:dyDescent="0.25">
      <c r="A3037" s="49">
        <v>4510000408</v>
      </c>
      <c r="B3037" s="49" t="s">
        <v>856</v>
      </c>
      <c r="C3037" s="49" t="s">
        <v>1668</v>
      </c>
      <c r="D3037" s="49" t="s">
        <v>16853</v>
      </c>
      <c r="E3037" s="49" t="s">
        <v>1651</v>
      </c>
      <c r="F3037" s="49">
        <v>434</v>
      </c>
      <c r="G3037" s="49">
        <v>0</v>
      </c>
      <c r="H3037" s="49">
        <f t="shared" si="47"/>
        <v>434</v>
      </c>
    </row>
    <row r="3038" spans="1:8" ht="20.100000000000001" customHeight="1" x14ac:dyDescent="0.25">
      <c r="A3038" s="49">
        <v>4510000412</v>
      </c>
      <c r="B3038" s="49" t="s">
        <v>12196</v>
      </c>
      <c r="C3038" s="49" t="s">
        <v>22</v>
      </c>
      <c r="D3038" s="49" t="s">
        <v>16853</v>
      </c>
      <c r="E3038" s="49" t="s">
        <v>1651</v>
      </c>
      <c r="F3038" s="49">
        <v>620</v>
      </c>
      <c r="G3038" s="49">
        <v>0</v>
      </c>
      <c r="H3038" s="49">
        <f t="shared" si="47"/>
        <v>620</v>
      </c>
    </row>
    <row r="3039" spans="1:8" ht="20.100000000000001" customHeight="1" x14ac:dyDescent="0.25">
      <c r="A3039" s="49">
        <v>4510000422</v>
      </c>
      <c r="B3039" s="49" t="s">
        <v>12197</v>
      </c>
      <c r="C3039" s="49" t="s">
        <v>44</v>
      </c>
      <c r="D3039" s="49" t="s">
        <v>16853</v>
      </c>
      <c r="E3039" s="49" t="s">
        <v>1651</v>
      </c>
      <c r="F3039" s="49">
        <v>31</v>
      </c>
      <c r="G3039" s="49">
        <v>0</v>
      </c>
      <c r="H3039" s="49">
        <f t="shared" si="47"/>
        <v>31</v>
      </c>
    </row>
    <row r="3040" spans="1:8" ht="20.100000000000001" customHeight="1" x14ac:dyDescent="0.25">
      <c r="A3040" s="49">
        <v>4510000432</v>
      </c>
      <c r="B3040" s="49" t="s">
        <v>12198</v>
      </c>
      <c r="C3040" s="49" t="s">
        <v>13</v>
      </c>
      <c r="D3040" s="49" t="s">
        <v>16853</v>
      </c>
      <c r="E3040" s="49" t="s">
        <v>1651</v>
      </c>
      <c r="F3040" s="49">
        <v>3</v>
      </c>
      <c r="G3040" s="49">
        <v>0</v>
      </c>
      <c r="H3040" s="49">
        <f t="shared" si="47"/>
        <v>3</v>
      </c>
    </row>
    <row r="3041" spans="1:8" ht="20.100000000000001" customHeight="1" x14ac:dyDescent="0.25">
      <c r="A3041" s="49">
        <v>4510000442</v>
      </c>
      <c r="B3041" s="49" t="s">
        <v>12199</v>
      </c>
      <c r="C3041" s="49" t="s">
        <v>1668</v>
      </c>
      <c r="D3041" s="49" t="s">
        <v>16853</v>
      </c>
      <c r="E3041" s="49" t="s">
        <v>1651</v>
      </c>
      <c r="F3041" s="49">
        <v>192</v>
      </c>
      <c r="G3041" s="49">
        <v>0</v>
      </c>
      <c r="H3041" s="49">
        <f t="shared" si="47"/>
        <v>192</v>
      </c>
    </row>
    <row r="3042" spans="1:8" ht="20.100000000000001" customHeight="1" x14ac:dyDescent="0.25">
      <c r="A3042" s="49">
        <v>4510000443</v>
      </c>
      <c r="B3042" s="49" t="s">
        <v>12200</v>
      </c>
      <c r="C3042" s="49" t="s">
        <v>22</v>
      </c>
      <c r="D3042" s="49" t="s">
        <v>16853</v>
      </c>
      <c r="E3042" s="49" t="s">
        <v>1651</v>
      </c>
      <c r="F3042" s="49">
        <v>189.82999999999998</v>
      </c>
      <c r="G3042" s="49">
        <v>0</v>
      </c>
      <c r="H3042" s="49">
        <f t="shared" si="47"/>
        <v>189.82999999999998</v>
      </c>
    </row>
    <row r="3043" spans="1:8" ht="20.100000000000001" customHeight="1" x14ac:dyDescent="0.25">
      <c r="A3043" s="49">
        <v>4510000453</v>
      </c>
      <c r="B3043" s="49" t="s">
        <v>12201</v>
      </c>
      <c r="C3043" s="49" t="s">
        <v>44</v>
      </c>
      <c r="D3043" s="49" t="s">
        <v>16853</v>
      </c>
      <c r="E3043" s="49" t="s">
        <v>1651</v>
      </c>
      <c r="F3043" s="49">
        <v>156</v>
      </c>
      <c r="G3043" s="49">
        <v>0</v>
      </c>
      <c r="H3043" s="49">
        <f t="shared" si="47"/>
        <v>156</v>
      </c>
    </row>
    <row r="3044" spans="1:8" ht="20.100000000000001" customHeight="1" x14ac:dyDescent="0.25">
      <c r="A3044" s="49">
        <v>4510000454</v>
      </c>
      <c r="B3044" s="49" t="s">
        <v>12202</v>
      </c>
      <c r="C3044" s="49" t="s">
        <v>44</v>
      </c>
      <c r="D3044" s="49" t="s">
        <v>16853</v>
      </c>
      <c r="E3044" s="49" t="s">
        <v>1651</v>
      </c>
      <c r="F3044" s="104">
        <v>6</v>
      </c>
      <c r="G3044" s="104">
        <v>6</v>
      </c>
      <c r="H3044" s="49">
        <f t="shared" si="47"/>
        <v>12</v>
      </c>
    </row>
    <row r="3045" spans="1:8" ht="20.100000000000001" customHeight="1" x14ac:dyDescent="0.25">
      <c r="A3045" s="49">
        <v>4510000462</v>
      </c>
      <c r="B3045" s="49" t="s">
        <v>12203</v>
      </c>
      <c r="C3045" s="49" t="s">
        <v>22</v>
      </c>
      <c r="D3045" s="49" t="s">
        <v>16853</v>
      </c>
      <c r="E3045" s="49" t="s">
        <v>1651</v>
      </c>
      <c r="F3045" s="49">
        <v>24</v>
      </c>
      <c r="G3045" s="49">
        <v>0</v>
      </c>
      <c r="H3045" s="49">
        <f t="shared" si="47"/>
        <v>24</v>
      </c>
    </row>
    <row r="3046" spans="1:8" ht="20.100000000000001" customHeight="1" x14ac:dyDescent="0.25">
      <c r="A3046" s="49">
        <v>4510000482</v>
      </c>
      <c r="B3046" s="49" t="s">
        <v>12204</v>
      </c>
      <c r="C3046" s="49" t="s">
        <v>44</v>
      </c>
      <c r="D3046" s="49" t="s">
        <v>16853</v>
      </c>
      <c r="E3046" s="49" t="s">
        <v>1651</v>
      </c>
      <c r="F3046" s="49">
        <v>54</v>
      </c>
      <c r="G3046" s="49">
        <v>0</v>
      </c>
      <c r="H3046" s="49">
        <f t="shared" si="47"/>
        <v>54</v>
      </c>
    </row>
    <row r="3047" spans="1:8" ht="20.100000000000001" customHeight="1" x14ac:dyDescent="0.25">
      <c r="A3047" s="49">
        <v>4510000483</v>
      </c>
      <c r="B3047" s="49" t="s">
        <v>12205</v>
      </c>
      <c r="C3047" s="49" t="s">
        <v>44</v>
      </c>
      <c r="D3047" s="49" t="s">
        <v>16853</v>
      </c>
      <c r="E3047" s="49" t="s">
        <v>1651</v>
      </c>
      <c r="F3047" s="104">
        <v>6</v>
      </c>
      <c r="G3047" s="104">
        <v>6</v>
      </c>
      <c r="H3047" s="49">
        <f t="shared" si="47"/>
        <v>12</v>
      </c>
    </row>
    <row r="3048" spans="1:8" ht="20.100000000000001" customHeight="1" x14ac:dyDescent="0.25">
      <c r="A3048" s="49">
        <v>4520000000</v>
      </c>
      <c r="B3048" s="49" t="s">
        <v>857</v>
      </c>
      <c r="C3048" s="49" t="s">
        <v>1668</v>
      </c>
      <c r="D3048" s="49" t="s">
        <v>16853</v>
      </c>
      <c r="E3048" s="49" t="s">
        <v>1651</v>
      </c>
      <c r="F3048" s="49">
        <v>25600</v>
      </c>
      <c r="G3048" s="49">
        <v>33400</v>
      </c>
      <c r="H3048" s="49">
        <f t="shared" si="47"/>
        <v>59000</v>
      </c>
    </row>
    <row r="3049" spans="1:8" ht="20.100000000000001" customHeight="1" x14ac:dyDescent="0.25">
      <c r="A3049" s="49">
        <v>4520000001</v>
      </c>
      <c r="B3049" s="49" t="s">
        <v>858</v>
      </c>
      <c r="C3049" s="49" t="s">
        <v>1668</v>
      </c>
      <c r="D3049" s="49" t="s">
        <v>16853</v>
      </c>
      <c r="E3049" s="49" t="s">
        <v>1651</v>
      </c>
      <c r="F3049" s="49">
        <v>6600</v>
      </c>
      <c r="G3049" s="49">
        <v>400</v>
      </c>
      <c r="H3049" s="49">
        <f t="shared" si="47"/>
        <v>7000</v>
      </c>
    </row>
    <row r="3050" spans="1:8" ht="20.100000000000001" customHeight="1" x14ac:dyDescent="0.25">
      <c r="A3050" s="49">
        <v>4520000002</v>
      </c>
      <c r="B3050" s="49" t="s">
        <v>859</v>
      </c>
      <c r="C3050" s="49" t="s">
        <v>1668</v>
      </c>
      <c r="D3050" s="49" t="s">
        <v>16853</v>
      </c>
      <c r="E3050" s="49" t="s">
        <v>1651</v>
      </c>
      <c r="F3050" s="49">
        <v>3900</v>
      </c>
      <c r="G3050" s="49">
        <v>5100</v>
      </c>
      <c r="H3050" s="49">
        <f t="shared" si="47"/>
        <v>9000</v>
      </c>
    </row>
    <row r="3051" spans="1:8" ht="20.100000000000001" customHeight="1" x14ac:dyDescent="0.25">
      <c r="A3051" s="49">
        <v>4520000003</v>
      </c>
      <c r="B3051" s="49" t="s">
        <v>860</v>
      </c>
      <c r="C3051" s="49" t="s">
        <v>22</v>
      </c>
      <c r="D3051" s="49" t="s">
        <v>16853</v>
      </c>
      <c r="E3051" s="49" t="s">
        <v>1651</v>
      </c>
      <c r="F3051" s="49">
        <v>644</v>
      </c>
      <c r="G3051" s="49">
        <v>140</v>
      </c>
      <c r="H3051" s="49">
        <f t="shared" si="47"/>
        <v>784</v>
      </c>
    </row>
    <row r="3052" spans="1:8" ht="20.100000000000001" customHeight="1" x14ac:dyDescent="0.25">
      <c r="A3052" s="49">
        <v>4520000004</v>
      </c>
      <c r="B3052" s="49" t="s">
        <v>12206</v>
      </c>
      <c r="C3052" s="49" t="s">
        <v>1668</v>
      </c>
      <c r="D3052" s="49" t="s">
        <v>16853</v>
      </c>
      <c r="E3052" s="49" t="s">
        <v>1651</v>
      </c>
      <c r="F3052" s="49">
        <v>11</v>
      </c>
      <c r="G3052" s="49">
        <v>14</v>
      </c>
      <c r="H3052" s="49">
        <f t="shared" si="47"/>
        <v>25</v>
      </c>
    </row>
    <row r="3053" spans="1:8" ht="20.100000000000001" customHeight="1" x14ac:dyDescent="0.25">
      <c r="A3053" s="49">
        <v>4520000005</v>
      </c>
      <c r="B3053" s="49" t="s">
        <v>861</v>
      </c>
      <c r="C3053" s="49" t="s">
        <v>1668</v>
      </c>
      <c r="D3053" s="49" t="s">
        <v>16853</v>
      </c>
      <c r="E3053" s="49" t="s">
        <v>1651</v>
      </c>
      <c r="F3053" s="49">
        <v>208</v>
      </c>
      <c r="G3053" s="49">
        <v>64</v>
      </c>
      <c r="H3053" s="49">
        <f t="shared" si="47"/>
        <v>272</v>
      </c>
    </row>
    <row r="3054" spans="1:8" ht="20.100000000000001" customHeight="1" x14ac:dyDescent="0.25">
      <c r="A3054" s="49">
        <v>4520000007</v>
      </c>
      <c r="B3054" s="49" t="s">
        <v>12207</v>
      </c>
      <c r="C3054" s="49" t="s">
        <v>1668</v>
      </c>
      <c r="D3054" s="49" t="s">
        <v>16853</v>
      </c>
      <c r="E3054" s="49" t="s">
        <v>1651</v>
      </c>
      <c r="F3054" s="49">
        <v>54600</v>
      </c>
      <c r="G3054" s="49">
        <v>24900</v>
      </c>
      <c r="H3054" s="49">
        <f t="shared" si="47"/>
        <v>79500</v>
      </c>
    </row>
    <row r="3055" spans="1:8" ht="20.100000000000001" customHeight="1" x14ac:dyDescent="0.25">
      <c r="A3055" s="49">
        <v>4520000008</v>
      </c>
      <c r="B3055" s="49" t="s">
        <v>862</v>
      </c>
      <c r="C3055" s="49" t="s">
        <v>1668</v>
      </c>
      <c r="D3055" s="49" t="s">
        <v>16853</v>
      </c>
      <c r="E3055" s="49" t="s">
        <v>1651</v>
      </c>
      <c r="F3055" s="49">
        <v>3296</v>
      </c>
      <c r="G3055" s="49">
        <v>996</v>
      </c>
      <c r="H3055" s="49">
        <f t="shared" si="47"/>
        <v>4292</v>
      </c>
    </row>
    <row r="3056" spans="1:8" ht="20.100000000000001" customHeight="1" x14ac:dyDescent="0.25">
      <c r="A3056" s="49">
        <v>4520000010</v>
      </c>
      <c r="B3056" s="49" t="s">
        <v>12208</v>
      </c>
      <c r="C3056" s="49" t="s">
        <v>1668</v>
      </c>
      <c r="D3056" s="49" t="s">
        <v>16853</v>
      </c>
      <c r="E3056" s="49" t="s">
        <v>1651</v>
      </c>
      <c r="F3056" s="49">
        <v>8100</v>
      </c>
      <c r="G3056" s="49">
        <v>2100</v>
      </c>
      <c r="H3056" s="49">
        <f t="shared" si="47"/>
        <v>10200</v>
      </c>
    </row>
    <row r="3057" spans="1:8" ht="20.100000000000001" customHeight="1" x14ac:dyDescent="0.25">
      <c r="A3057" s="49">
        <v>4520000012</v>
      </c>
      <c r="B3057" s="49" t="s">
        <v>12209</v>
      </c>
      <c r="C3057" s="49" t="s">
        <v>1668</v>
      </c>
      <c r="D3057" s="49" t="s">
        <v>16853</v>
      </c>
      <c r="E3057" s="49" t="s">
        <v>1651</v>
      </c>
      <c r="F3057" s="49">
        <v>450</v>
      </c>
      <c r="G3057" s="49">
        <v>100</v>
      </c>
      <c r="H3057" s="49">
        <f t="shared" si="47"/>
        <v>550</v>
      </c>
    </row>
    <row r="3058" spans="1:8" ht="20.100000000000001" customHeight="1" x14ac:dyDescent="0.25">
      <c r="A3058" s="49">
        <v>4520000014</v>
      </c>
      <c r="B3058" s="49" t="s">
        <v>863</v>
      </c>
      <c r="C3058" s="49" t="s">
        <v>1668</v>
      </c>
      <c r="D3058" s="49" t="s">
        <v>16853</v>
      </c>
      <c r="E3058" s="49" t="s">
        <v>1651</v>
      </c>
      <c r="F3058" s="49">
        <v>548</v>
      </c>
      <c r="G3058" s="49">
        <v>0</v>
      </c>
      <c r="H3058" s="49">
        <f t="shared" si="47"/>
        <v>548</v>
      </c>
    </row>
    <row r="3059" spans="1:8" ht="20.100000000000001" customHeight="1" x14ac:dyDescent="0.25">
      <c r="A3059" s="49">
        <v>4520000015</v>
      </c>
      <c r="B3059" s="49" t="s">
        <v>12210</v>
      </c>
      <c r="C3059" s="49" t="s">
        <v>1668</v>
      </c>
      <c r="D3059" s="49" t="s">
        <v>16853</v>
      </c>
      <c r="E3059" s="49" t="s">
        <v>1651</v>
      </c>
      <c r="F3059" s="49">
        <v>2</v>
      </c>
      <c r="G3059" s="49">
        <v>0</v>
      </c>
      <c r="H3059" s="49">
        <f t="shared" si="47"/>
        <v>2</v>
      </c>
    </row>
    <row r="3060" spans="1:8" ht="20.100000000000001" customHeight="1" x14ac:dyDescent="0.25">
      <c r="A3060" s="49">
        <v>4520000016</v>
      </c>
      <c r="B3060" s="49" t="s">
        <v>12211</v>
      </c>
      <c r="C3060" s="49" t="s">
        <v>1668</v>
      </c>
      <c r="D3060" s="49" t="s">
        <v>16853</v>
      </c>
      <c r="E3060" s="49" t="s">
        <v>1651</v>
      </c>
      <c r="F3060" s="49">
        <v>2</v>
      </c>
      <c r="G3060" s="49">
        <v>0</v>
      </c>
      <c r="H3060" s="49">
        <f t="shared" si="47"/>
        <v>2</v>
      </c>
    </row>
    <row r="3061" spans="1:8" ht="20.100000000000001" customHeight="1" x14ac:dyDescent="0.25">
      <c r="A3061" s="49">
        <v>4520000017</v>
      </c>
      <c r="B3061" s="49" t="s">
        <v>12212</v>
      </c>
      <c r="C3061" s="49" t="s">
        <v>1668</v>
      </c>
      <c r="D3061" s="49" t="s">
        <v>16853</v>
      </c>
      <c r="E3061" s="49" t="s">
        <v>1651</v>
      </c>
      <c r="F3061" s="49">
        <v>3</v>
      </c>
      <c r="G3061" s="49">
        <v>0</v>
      </c>
      <c r="H3061" s="49">
        <f t="shared" si="47"/>
        <v>3</v>
      </c>
    </row>
    <row r="3062" spans="1:8" ht="20.100000000000001" customHeight="1" x14ac:dyDescent="0.25">
      <c r="A3062" s="49">
        <v>4520000018</v>
      </c>
      <c r="B3062" s="49" t="s">
        <v>12213</v>
      </c>
      <c r="C3062" s="49" t="s">
        <v>1668</v>
      </c>
      <c r="D3062" s="49" t="s">
        <v>16853</v>
      </c>
      <c r="E3062" s="49" t="s">
        <v>1651</v>
      </c>
      <c r="F3062" s="49">
        <v>1</v>
      </c>
      <c r="G3062" s="49">
        <v>0</v>
      </c>
      <c r="H3062" s="49">
        <f t="shared" si="47"/>
        <v>1</v>
      </c>
    </row>
    <row r="3063" spans="1:8" ht="20.100000000000001" customHeight="1" x14ac:dyDescent="0.25">
      <c r="A3063" s="49">
        <v>4520000019</v>
      </c>
      <c r="B3063" s="49" t="s">
        <v>12214</v>
      </c>
      <c r="C3063" s="49" t="s">
        <v>1668</v>
      </c>
      <c r="D3063" s="49" t="s">
        <v>16853</v>
      </c>
      <c r="E3063" s="49" t="s">
        <v>1651</v>
      </c>
      <c r="F3063" s="49">
        <v>23</v>
      </c>
      <c r="G3063" s="49">
        <v>0</v>
      </c>
      <c r="H3063" s="49">
        <f t="shared" si="47"/>
        <v>23</v>
      </c>
    </row>
    <row r="3064" spans="1:8" ht="20.100000000000001" customHeight="1" x14ac:dyDescent="0.25">
      <c r="A3064" s="49">
        <v>4520000021</v>
      </c>
      <c r="B3064" s="49" t="s">
        <v>12215</v>
      </c>
      <c r="C3064" s="49" t="s">
        <v>1668</v>
      </c>
      <c r="D3064" s="49" t="s">
        <v>16853</v>
      </c>
      <c r="E3064" s="49" t="s">
        <v>1651</v>
      </c>
      <c r="F3064" s="104">
        <v>6</v>
      </c>
      <c r="G3064" s="104">
        <v>6</v>
      </c>
      <c r="H3064" s="49">
        <f t="shared" si="47"/>
        <v>12</v>
      </c>
    </row>
    <row r="3065" spans="1:8" ht="20.100000000000001" customHeight="1" x14ac:dyDescent="0.25">
      <c r="A3065" s="49">
        <v>4520000022</v>
      </c>
      <c r="B3065" s="49" t="s">
        <v>864</v>
      </c>
      <c r="C3065" s="49" t="s">
        <v>1668</v>
      </c>
      <c r="D3065" s="49" t="s">
        <v>16853</v>
      </c>
      <c r="E3065" s="49" t="s">
        <v>1651</v>
      </c>
      <c r="F3065" s="49">
        <v>44550</v>
      </c>
      <c r="G3065" s="49">
        <v>32600</v>
      </c>
      <c r="H3065" s="49">
        <f t="shared" si="47"/>
        <v>77150</v>
      </c>
    </row>
    <row r="3066" spans="1:8" ht="20.100000000000001" customHeight="1" x14ac:dyDescent="0.25">
      <c r="A3066" s="49">
        <v>4520000023</v>
      </c>
      <c r="B3066" s="49" t="s">
        <v>12216</v>
      </c>
      <c r="C3066" s="49" t="s">
        <v>1668</v>
      </c>
      <c r="D3066" s="49" t="s">
        <v>16853</v>
      </c>
      <c r="E3066" s="49" t="s">
        <v>1651</v>
      </c>
      <c r="F3066" s="49">
        <v>2150</v>
      </c>
      <c r="G3066" s="49">
        <v>0</v>
      </c>
      <c r="H3066" s="49">
        <f t="shared" si="47"/>
        <v>2150</v>
      </c>
    </row>
    <row r="3067" spans="1:8" ht="20.100000000000001" customHeight="1" x14ac:dyDescent="0.25">
      <c r="A3067" s="49">
        <v>4520000024</v>
      </c>
      <c r="B3067" s="49" t="s">
        <v>12217</v>
      </c>
      <c r="C3067" s="49" t="s">
        <v>1668</v>
      </c>
      <c r="D3067" s="49" t="s">
        <v>16853</v>
      </c>
      <c r="E3067" s="49" t="s">
        <v>1651</v>
      </c>
      <c r="F3067" s="49">
        <v>204600</v>
      </c>
      <c r="G3067" s="49">
        <v>111800</v>
      </c>
      <c r="H3067" s="49">
        <f t="shared" si="47"/>
        <v>316400</v>
      </c>
    </row>
    <row r="3068" spans="1:8" ht="20.100000000000001" customHeight="1" x14ac:dyDescent="0.25">
      <c r="A3068" s="49">
        <v>4520000025</v>
      </c>
      <c r="B3068" s="49" t="s">
        <v>12218</v>
      </c>
      <c r="C3068" s="49" t="s">
        <v>1668</v>
      </c>
      <c r="D3068" s="49" t="s">
        <v>16853</v>
      </c>
      <c r="E3068" s="49" t="s">
        <v>1651</v>
      </c>
      <c r="F3068" s="49">
        <v>1</v>
      </c>
      <c r="G3068" s="49">
        <v>0</v>
      </c>
      <c r="H3068" s="49">
        <f t="shared" si="47"/>
        <v>1</v>
      </c>
    </row>
    <row r="3069" spans="1:8" ht="20.100000000000001" customHeight="1" x14ac:dyDescent="0.25">
      <c r="A3069" s="49">
        <v>4520000027</v>
      </c>
      <c r="B3069" s="49" t="s">
        <v>12219</v>
      </c>
      <c r="C3069" s="49" t="s">
        <v>41</v>
      </c>
      <c r="D3069" s="49" t="s">
        <v>16853</v>
      </c>
      <c r="E3069" s="49" t="s">
        <v>1651</v>
      </c>
      <c r="F3069" s="49">
        <v>17</v>
      </c>
      <c r="G3069" s="49">
        <v>9</v>
      </c>
      <c r="H3069" s="49">
        <f t="shared" si="47"/>
        <v>26</v>
      </c>
    </row>
    <row r="3070" spans="1:8" ht="20.100000000000001" customHeight="1" x14ac:dyDescent="0.25">
      <c r="A3070" s="49">
        <v>4520000029</v>
      </c>
      <c r="B3070" s="49" t="s">
        <v>12220</v>
      </c>
      <c r="C3070" s="49" t="s">
        <v>1668</v>
      </c>
      <c r="D3070" s="49" t="s">
        <v>16853</v>
      </c>
      <c r="E3070" s="49" t="s">
        <v>1651</v>
      </c>
      <c r="F3070" s="49">
        <v>44000</v>
      </c>
      <c r="G3070" s="49">
        <v>26000</v>
      </c>
      <c r="H3070" s="49">
        <f t="shared" si="47"/>
        <v>70000</v>
      </c>
    </row>
    <row r="3071" spans="1:8" ht="20.100000000000001" customHeight="1" x14ac:dyDescent="0.25">
      <c r="A3071" s="49">
        <v>4520000030</v>
      </c>
      <c r="B3071" s="49" t="s">
        <v>12221</v>
      </c>
      <c r="C3071" s="49" t="s">
        <v>1668</v>
      </c>
      <c r="D3071" s="49" t="s">
        <v>16853</v>
      </c>
      <c r="E3071" s="49" t="s">
        <v>1651</v>
      </c>
      <c r="F3071" s="49">
        <v>18000</v>
      </c>
      <c r="G3071" s="49">
        <v>0</v>
      </c>
      <c r="H3071" s="49">
        <f t="shared" si="47"/>
        <v>18000</v>
      </c>
    </row>
    <row r="3072" spans="1:8" ht="20.100000000000001" customHeight="1" x14ac:dyDescent="0.25">
      <c r="A3072" s="49">
        <v>4520000036</v>
      </c>
      <c r="B3072" s="49" t="s">
        <v>12222</v>
      </c>
      <c r="C3072" s="49" t="s">
        <v>1668</v>
      </c>
      <c r="D3072" s="49" t="s">
        <v>16853</v>
      </c>
      <c r="E3072" s="49" t="s">
        <v>1651</v>
      </c>
      <c r="F3072" s="49">
        <v>226400</v>
      </c>
      <c r="G3072" s="49">
        <v>142000</v>
      </c>
      <c r="H3072" s="49">
        <f t="shared" si="47"/>
        <v>368400</v>
      </c>
    </row>
    <row r="3073" spans="1:8" ht="20.100000000000001" customHeight="1" x14ac:dyDescent="0.25">
      <c r="A3073" s="49">
        <v>4520000037</v>
      </c>
      <c r="B3073" s="49" t="s">
        <v>12223</v>
      </c>
      <c r="C3073" s="49" t="s">
        <v>1668</v>
      </c>
      <c r="D3073" s="49" t="s">
        <v>16853</v>
      </c>
      <c r="E3073" s="49" t="s">
        <v>1651</v>
      </c>
      <c r="F3073" s="49">
        <v>3800</v>
      </c>
      <c r="G3073" s="49">
        <v>0</v>
      </c>
      <c r="H3073" s="49">
        <f t="shared" si="47"/>
        <v>3800</v>
      </c>
    </row>
    <row r="3074" spans="1:8" ht="20.100000000000001" customHeight="1" x14ac:dyDescent="0.25">
      <c r="A3074" s="49">
        <v>4520000038</v>
      </c>
      <c r="B3074" s="49" t="s">
        <v>12224</v>
      </c>
      <c r="C3074" s="49" t="s">
        <v>1668</v>
      </c>
      <c r="D3074" s="49" t="s">
        <v>16853</v>
      </c>
      <c r="E3074" s="49" t="s">
        <v>1651</v>
      </c>
      <c r="F3074" s="104">
        <v>6</v>
      </c>
      <c r="G3074" s="104">
        <v>6</v>
      </c>
      <c r="H3074" s="49">
        <f t="shared" ref="H3074:H3137" si="48">F3074+G3074</f>
        <v>12</v>
      </c>
    </row>
    <row r="3075" spans="1:8" ht="20.100000000000001" customHeight="1" x14ac:dyDescent="0.25">
      <c r="A3075" s="49">
        <v>4520000040</v>
      </c>
      <c r="B3075" s="49" t="s">
        <v>12225</v>
      </c>
      <c r="C3075" s="49" t="s">
        <v>1668</v>
      </c>
      <c r="D3075" s="49" t="s">
        <v>16853</v>
      </c>
      <c r="E3075" s="49" t="s">
        <v>1651</v>
      </c>
      <c r="F3075" s="49">
        <v>7600</v>
      </c>
      <c r="G3075" s="49">
        <v>1200</v>
      </c>
      <c r="H3075" s="49">
        <f t="shared" si="48"/>
        <v>8800</v>
      </c>
    </row>
    <row r="3076" spans="1:8" ht="20.100000000000001" customHeight="1" x14ac:dyDescent="0.25">
      <c r="A3076" s="49">
        <v>4520000042</v>
      </c>
      <c r="B3076" s="49" t="s">
        <v>865</v>
      </c>
      <c r="C3076" s="49" t="s">
        <v>1668</v>
      </c>
      <c r="D3076" s="49" t="s">
        <v>16853</v>
      </c>
      <c r="E3076" s="49" t="s">
        <v>1651</v>
      </c>
      <c r="F3076" s="49">
        <v>4400</v>
      </c>
      <c r="G3076" s="49">
        <v>500</v>
      </c>
      <c r="H3076" s="49">
        <f t="shared" si="48"/>
        <v>4900</v>
      </c>
    </row>
    <row r="3077" spans="1:8" ht="20.100000000000001" customHeight="1" x14ac:dyDescent="0.25">
      <c r="A3077" s="49">
        <v>4520000043</v>
      </c>
      <c r="B3077" s="49" t="s">
        <v>866</v>
      </c>
      <c r="C3077" s="49" t="s">
        <v>1668</v>
      </c>
      <c r="D3077" s="49" t="s">
        <v>16853</v>
      </c>
      <c r="E3077" s="49" t="s">
        <v>1651</v>
      </c>
      <c r="F3077" s="49">
        <v>28300</v>
      </c>
      <c r="G3077" s="49">
        <v>23300</v>
      </c>
      <c r="H3077" s="49">
        <f t="shared" si="48"/>
        <v>51600</v>
      </c>
    </row>
    <row r="3078" spans="1:8" ht="20.100000000000001" customHeight="1" x14ac:dyDescent="0.25">
      <c r="A3078" s="49">
        <v>4520000044</v>
      </c>
      <c r="B3078" s="49" t="s">
        <v>867</v>
      </c>
      <c r="C3078" s="49" t="s">
        <v>1668</v>
      </c>
      <c r="D3078" s="49" t="s">
        <v>16853</v>
      </c>
      <c r="E3078" s="49" t="s">
        <v>1651</v>
      </c>
      <c r="F3078" s="49">
        <v>10400</v>
      </c>
      <c r="G3078" s="49">
        <v>5700</v>
      </c>
      <c r="H3078" s="49">
        <f t="shared" si="48"/>
        <v>16100</v>
      </c>
    </row>
    <row r="3079" spans="1:8" ht="20.100000000000001" customHeight="1" x14ac:dyDescent="0.25">
      <c r="A3079" s="49">
        <v>4520000045</v>
      </c>
      <c r="B3079" s="49" t="s">
        <v>12226</v>
      </c>
      <c r="C3079" s="49" t="s">
        <v>1668</v>
      </c>
      <c r="D3079" s="49" t="s">
        <v>16853</v>
      </c>
      <c r="E3079" s="49" t="s">
        <v>1651</v>
      </c>
      <c r="F3079" s="49">
        <v>96000</v>
      </c>
      <c r="G3079" s="49">
        <v>70200</v>
      </c>
      <c r="H3079" s="49">
        <f t="shared" si="48"/>
        <v>166200</v>
      </c>
    </row>
    <row r="3080" spans="1:8" ht="20.100000000000001" customHeight="1" x14ac:dyDescent="0.25">
      <c r="A3080" s="49">
        <v>4520000046</v>
      </c>
      <c r="B3080" s="49" t="s">
        <v>12227</v>
      </c>
      <c r="C3080" s="49" t="s">
        <v>1668</v>
      </c>
      <c r="D3080" s="49" t="s">
        <v>16853</v>
      </c>
      <c r="E3080" s="49" t="s">
        <v>1651</v>
      </c>
      <c r="F3080" s="49">
        <v>119900</v>
      </c>
      <c r="G3080" s="49">
        <v>93700</v>
      </c>
      <c r="H3080" s="49">
        <f t="shared" si="48"/>
        <v>213600</v>
      </c>
    </row>
    <row r="3081" spans="1:8" ht="20.100000000000001" customHeight="1" x14ac:dyDescent="0.25">
      <c r="A3081" s="49">
        <v>4520000065</v>
      </c>
      <c r="B3081" s="49" t="s">
        <v>12228</v>
      </c>
      <c r="C3081" s="49" t="s">
        <v>1668</v>
      </c>
      <c r="D3081" s="49" t="s">
        <v>16853</v>
      </c>
      <c r="E3081" s="49" t="s">
        <v>1651</v>
      </c>
      <c r="F3081" s="49">
        <v>380</v>
      </c>
      <c r="G3081" s="49">
        <v>820</v>
      </c>
      <c r="H3081" s="49">
        <f t="shared" si="48"/>
        <v>1200</v>
      </c>
    </row>
    <row r="3082" spans="1:8" ht="20.100000000000001" customHeight="1" x14ac:dyDescent="0.25">
      <c r="A3082" s="49">
        <v>4520000066</v>
      </c>
      <c r="B3082" s="49" t="s">
        <v>12229</v>
      </c>
      <c r="C3082" s="49" t="s">
        <v>1668</v>
      </c>
      <c r="D3082" s="49" t="s">
        <v>16853</v>
      </c>
      <c r="E3082" s="49" t="s">
        <v>1651</v>
      </c>
      <c r="F3082" s="49">
        <v>80</v>
      </c>
      <c r="G3082" s="49">
        <v>140</v>
      </c>
      <c r="H3082" s="49">
        <f t="shared" si="48"/>
        <v>220</v>
      </c>
    </row>
    <row r="3083" spans="1:8" ht="20.100000000000001" customHeight="1" x14ac:dyDescent="0.25">
      <c r="A3083" s="49">
        <v>4520000067</v>
      </c>
      <c r="B3083" s="49" t="s">
        <v>12230</v>
      </c>
      <c r="C3083" s="49" t="s">
        <v>1668</v>
      </c>
      <c r="D3083" s="49" t="s">
        <v>16853</v>
      </c>
      <c r="E3083" s="49" t="s">
        <v>1651</v>
      </c>
      <c r="F3083" s="49">
        <v>275</v>
      </c>
      <c r="G3083" s="49">
        <v>575</v>
      </c>
      <c r="H3083" s="49">
        <f t="shared" si="48"/>
        <v>850</v>
      </c>
    </row>
    <row r="3084" spans="1:8" ht="20.100000000000001" customHeight="1" x14ac:dyDescent="0.25">
      <c r="A3084" s="49">
        <v>4520000068</v>
      </c>
      <c r="B3084" s="49" t="s">
        <v>12231</v>
      </c>
      <c r="C3084" s="49" t="s">
        <v>1668</v>
      </c>
      <c r="D3084" s="49" t="s">
        <v>16853</v>
      </c>
      <c r="E3084" s="49" t="s">
        <v>1651</v>
      </c>
      <c r="F3084" s="49">
        <v>72</v>
      </c>
      <c r="G3084" s="49">
        <v>108</v>
      </c>
      <c r="H3084" s="49">
        <f t="shared" si="48"/>
        <v>180</v>
      </c>
    </row>
    <row r="3085" spans="1:8" ht="20.100000000000001" customHeight="1" x14ac:dyDescent="0.25">
      <c r="A3085" s="49">
        <v>4520000069</v>
      </c>
      <c r="B3085" s="49" t="s">
        <v>12232</v>
      </c>
      <c r="C3085" s="49" t="s">
        <v>1668</v>
      </c>
      <c r="D3085" s="49" t="s">
        <v>16853</v>
      </c>
      <c r="E3085" s="49" t="s">
        <v>1651</v>
      </c>
      <c r="F3085" s="49">
        <v>72</v>
      </c>
      <c r="G3085" s="49">
        <v>96</v>
      </c>
      <c r="H3085" s="49">
        <f t="shared" si="48"/>
        <v>168</v>
      </c>
    </row>
    <row r="3086" spans="1:8" ht="20.100000000000001" customHeight="1" x14ac:dyDescent="0.25">
      <c r="A3086" s="49">
        <v>4520000072</v>
      </c>
      <c r="B3086" s="49" t="s">
        <v>12233</v>
      </c>
      <c r="C3086" s="49" t="s">
        <v>1672</v>
      </c>
      <c r="D3086" s="49" t="s">
        <v>16853</v>
      </c>
      <c r="E3086" s="49" t="s">
        <v>1651</v>
      </c>
      <c r="F3086" s="104">
        <v>6</v>
      </c>
      <c r="G3086" s="104">
        <v>6</v>
      </c>
      <c r="H3086" s="49">
        <f t="shared" si="48"/>
        <v>12</v>
      </c>
    </row>
    <row r="3087" spans="1:8" ht="20.100000000000001" customHeight="1" x14ac:dyDescent="0.25">
      <c r="A3087" s="49">
        <v>4520000104</v>
      </c>
      <c r="B3087" s="49" t="s">
        <v>868</v>
      </c>
      <c r="C3087" s="49" t="s">
        <v>1668</v>
      </c>
      <c r="D3087" s="49" t="s">
        <v>16853</v>
      </c>
      <c r="E3087" s="49" t="s">
        <v>1651</v>
      </c>
      <c r="F3087" s="49">
        <v>0</v>
      </c>
      <c r="G3087" s="49">
        <v>30</v>
      </c>
      <c r="H3087" s="49">
        <f t="shared" si="48"/>
        <v>30</v>
      </c>
    </row>
    <row r="3088" spans="1:8" ht="20.100000000000001" customHeight="1" x14ac:dyDescent="0.25">
      <c r="A3088" s="49">
        <v>4520000129</v>
      </c>
      <c r="B3088" s="49" t="s">
        <v>12234</v>
      </c>
      <c r="C3088" s="49" t="s">
        <v>1668</v>
      </c>
      <c r="D3088" s="49" t="s">
        <v>16853</v>
      </c>
      <c r="E3088" s="49" t="s">
        <v>1651</v>
      </c>
      <c r="F3088" s="49">
        <v>2800</v>
      </c>
      <c r="G3088" s="49">
        <v>0</v>
      </c>
      <c r="H3088" s="49">
        <f t="shared" si="48"/>
        <v>2800</v>
      </c>
    </row>
    <row r="3089" spans="1:8" ht="20.100000000000001" customHeight="1" x14ac:dyDescent="0.25">
      <c r="A3089" s="49">
        <v>4520000157</v>
      </c>
      <c r="B3089" s="49" t="s">
        <v>869</v>
      </c>
      <c r="C3089" s="49" t="s">
        <v>1668</v>
      </c>
      <c r="D3089" s="49" t="s">
        <v>16853</v>
      </c>
      <c r="E3089" s="49" t="s">
        <v>1651</v>
      </c>
      <c r="F3089" s="49">
        <v>70</v>
      </c>
      <c r="G3089" s="49">
        <v>25</v>
      </c>
      <c r="H3089" s="49">
        <f t="shared" si="48"/>
        <v>95</v>
      </c>
    </row>
    <row r="3090" spans="1:8" ht="20.100000000000001" customHeight="1" x14ac:dyDescent="0.25">
      <c r="A3090" s="49">
        <v>4520000177</v>
      </c>
      <c r="B3090" s="49" t="s">
        <v>12235</v>
      </c>
      <c r="C3090" s="49" t="s">
        <v>1668</v>
      </c>
      <c r="D3090" s="49" t="s">
        <v>16853</v>
      </c>
      <c r="E3090" s="49" t="s">
        <v>1651</v>
      </c>
      <c r="F3090" s="49">
        <v>9400</v>
      </c>
      <c r="G3090" s="49">
        <v>6650</v>
      </c>
      <c r="H3090" s="49">
        <f t="shared" si="48"/>
        <v>16050</v>
      </c>
    </row>
    <row r="3091" spans="1:8" ht="20.100000000000001" customHeight="1" x14ac:dyDescent="0.25">
      <c r="A3091" s="49">
        <v>4520000178</v>
      </c>
      <c r="B3091" s="49" t="s">
        <v>870</v>
      </c>
      <c r="C3091" s="49" t="s">
        <v>1668</v>
      </c>
      <c r="D3091" s="49" t="s">
        <v>16853</v>
      </c>
      <c r="E3091" s="49" t="s">
        <v>1651</v>
      </c>
      <c r="F3091" s="49">
        <v>1350</v>
      </c>
      <c r="G3091" s="49">
        <v>4350</v>
      </c>
      <c r="H3091" s="49">
        <f t="shared" si="48"/>
        <v>5700</v>
      </c>
    </row>
    <row r="3092" spans="1:8" ht="20.100000000000001" customHeight="1" x14ac:dyDescent="0.25">
      <c r="A3092" s="49">
        <v>4520000179</v>
      </c>
      <c r="B3092" s="49" t="s">
        <v>12236</v>
      </c>
      <c r="C3092" s="49" t="s">
        <v>1668</v>
      </c>
      <c r="D3092" s="49" t="s">
        <v>16853</v>
      </c>
      <c r="E3092" s="49" t="s">
        <v>1651</v>
      </c>
      <c r="F3092" s="49">
        <v>4915</v>
      </c>
      <c r="G3092" s="49">
        <v>350</v>
      </c>
      <c r="H3092" s="49">
        <f t="shared" si="48"/>
        <v>5265</v>
      </c>
    </row>
    <row r="3093" spans="1:8" ht="20.100000000000001" customHeight="1" x14ac:dyDescent="0.25">
      <c r="A3093" s="49">
        <v>4520000180</v>
      </c>
      <c r="B3093" s="49" t="s">
        <v>12237</v>
      </c>
      <c r="C3093" s="49" t="s">
        <v>1668</v>
      </c>
      <c r="D3093" s="49" t="s">
        <v>16853</v>
      </c>
      <c r="E3093" s="49" t="s">
        <v>1651</v>
      </c>
      <c r="F3093" s="49">
        <v>3300</v>
      </c>
      <c r="G3093" s="49">
        <v>3500</v>
      </c>
      <c r="H3093" s="49">
        <f t="shared" si="48"/>
        <v>6800</v>
      </c>
    </row>
    <row r="3094" spans="1:8" ht="20.100000000000001" customHeight="1" x14ac:dyDescent="0.25">
      <c r="A3094" s="49">
        <v>4520000181</v>
      </c>
      <c r="B3094" s="49" t="s">
        <v>1693</v>
      </c>
      <c r="C3094" s="49" t="s">
        <v>1668</v>
      </c>
      <c r="D3094" s="49" t="s">
        <v>16853</v>
      </c>
      <c r="E3094" s="49" t="s">
        <v>1651</v>
      </c>
      <c r="F3094" s="49">
        <v>5000</v>
      </c>
      <c r="G3094" s="49">
        <v>4400</v>
      </c>
      <c r="H3094" s="49">
        <f t="shared" si="48"/>
        <v>9400</v>
      </c>
    </row>
    <row r="3095" spans="1:8" ht="20.100000000000001" customHeight="1" x14ac:dyDescent="0.25">
      <c r="A3095" s="49">
        <v>4520000182</v>
      </c>
      <c r="B3095" s="49" t="s">
        <v>871</v>
      </c>
      <c r="C3095" s="49" t="s">
        <v>1668</v>
      </c>
      <c r="D3095" s="49" t="s">
        <v>16853</v>
      </c>
      <c r="E3095" s="49" t="s">
        <v>1651</v>
      </c>
      <c r="F3095" s="49">
        <v>900</v>
      </c>
      <c r="G3095" s="49">
        <v>1500</v>
      </c>
      <c r="H3095" s="49">
        <f t="shared" si="48"/>
        <v>2400</v>
      </c>
    </row>
    <row r="3096" spans="1:8" ht="20.100000000000001" customHeight="1" x14ac:dyDescent="0.25">
      <c r="A3096" s="49">
        <v>4520000183</v>
      </c>
      <c r="B3096" s="49" t="s">
        <v>12238</v>
      </c>
      <c r="C3096" s="49" t="s">
        <v>1668</v>
      </c>
      <c r="D3096" s="49" t="s">
        <v>16853</v>
      </c>
      <c r="E3096" s="49" t="s">
        <v>1651</v>
      </c>
      <c r="F3096" s="49">
        <v>12100</v>
      </c>
      <c r="G3096" s="49">
        <v>200</v>
      </c>
      <c r="H3096" s="49">
        <f t="shared" si="48"/>
        <v>12300</v>
      </c>
    </row>
    <row r="3097" spans="1:8" ht="20.100000000000001" customHeight="1" x14ac:dyDescent="0.25">
      <c r="A3097" s="49">
        <v>4520000186</v>
      </c>
      <c r="B3097" s="49" t="s">
        <v>872</v>
      </c>
      <c r="C3097" s="49" t="s">
        <v>1668</v>
      </c>
      <c r="D3097" s="49" t="s">
        <v>16853</v>
      </c>
      <c r="E3097" s="49" t="s">
        <v>1651</v>
      </c>
      <c r="F3097" s="49">
        <v>40600</v>
      </c>
      <c r="G3097" s="49">
        <v>26400</v>
      </c>
      <c r="H3097" s="49">
        <f t="shared" si="48"/>
        <v>67000</v>
      </c>
    </row>
    <row r="3098" spans="1:8" ht="20.100000000000001" customHeight="1" x14ac:dyDescent="0.25">
      <c r="A3098" s="49">
        <v>4520000237</v>
      </c>
      <c r="B3098" s="49" t="s">
        <v>873</v>
      </c>
      <c r="C3098" s="49" t="s">
        <v>1691</v>
      </c>
      <c r="D3098" s="49" t="s">
        <v>16853</v>
      </c>
      <c r="E3098" s="49" t="s">
        <v>1651</v>
      </c>
      <c r="F3098" s="104">
        <v>6</v>
      </c>
      <c r="G3098" s="104">
        <v>6</v>
      </c>
      <c r="H3098" s="49">
        <f t="shared" si="48"/>
        <v>12</v>
      </c>
    </row>
    <row r="3099" spans="1:8" ht="20.100000000000001" customHeight="1" x14ac:dyDescent="0.25">
      <c r="A3099" s="49">
        <v>4520000246</v>
      </c>
      <c r="B3099" s="49" t="s">
        <v>874</v>
      </c>
      <c r="C3099" s="49" t="s">
        <v>1668</v>
      </c>
      <c r="D3099" s="49" t="s">
        <v>16853</v>
      </c>
      <c r="E3099" s="49" t="s">
        <v>1651</v>
      </c>
      <c r="F3099" s="49">
        <v>2200</v>
      </c>
      <c r="G3099" s="49">
        <v>0</v>
      </c>
      <c r="H3099" s="49">
        <f t="shared" si="48"/>
        <v>2200</v>
      </c>
    </row>
    <row r="3100" spans="1:8" ht="20.100000000000001" customHeight="1" x14ac:dyDescent="0.25">
      <c r="A3100" s="49">
        <v>4520000316</v>
      </c>
      <c r="B3100" s="49" t="s">
        <v>12239</v>
      </c>
      <c r="C3100" s="49" t="s">
        <v>1668</v>
      </c>
      <c r="D3100" s="49" t="s">
        <v>16853</v>
      </c>
      <c r="E3100" s="49" t="s">
        <v>1651</v>
      </c>
      <c r="F3100" s="49">
        <v>3000</v>
      </c>
      <c r="G3100" s="49">
        <v>0</v>
      </c>
      <c r="H3100" s="49">
        <f t="shared" si="48"/>
        <v>3000</v>
      </c>
    </row>
    <row r="3101" spans="1:8" ht="20.100000000000001" customHeight="1" x14ac:dyDescent="0.25">
      <c r="A3101" s="49">
        <v>4520000327</v>
      </c>
      <c r="B3101" s="49" t="s">
        <v>12240</v>
      </c>
      <c r="C3101" s="49" t="s">
        <v>1668</v>
      </c>
      <c r="D3101" s="49" t="s">
        <v>16853</v>
      </c>
      <c r="E3101" s="49" t="s">
        <v>1651</v>
      </c>
      <c r="F3101" s="49">
        <v>0</v>
      </c>
      <c r="G3101" s="49">
        <v>9500</v>
      </c>
      <c r="H3101" s="49">
        <f t="shared" si="48"/>
        <v>9500</v>
      </c>
    </row>
    <row r="3102" spans="1:8" ht="20.100000000000001" customHeight="1" x14ac:dyDescent="0.25">
      <c r="A3102" s="49">
        <v>4520000329</v>
      </c>
      <c r="B3102" s="49" t="s">
        <v>875</v>
      </c>
      <c r="C3102" s="49" t="s">
        <v>1668</v>
      </c>
      <c r="D3102" s="49" t="s">
        <v>16853</v>
      </c>
      <c r="E3102" s="49" t="s">
        <v>1651</v>
      </c>
      <c r="F3102" s="49">
        <v>0</v>
      </c>
      <c r="G3102" s="49">
        <v>4500</v>
      </c>
      <c r="H3102" s="49">
        <f t="shared" si="48"/>
        <v>4500</v>
      </c>
    </row>
    <row r="3103" spans="1:8" ht="20.100000000000001" customHeight="1" x14ac:dyDescent="0.25">
      <c r="A3103" s="49">
        <v>4520000377</v>
      </c>
      <c r="B3103" s="49" t="s">
        <v>12241</v>
      </c>
      <c r="C3103" s="49" t="s">
        <v>1668</v>
      </c>
      <c r="D3103" s="49" t="s">
        <v>16853</v>
      </c>
      <c r="E3103" s="49" t="s">
        <v>1651</v>
      </c>
      <c r="F3103" s="49">
        <v>0</v>
      </c>
      <c r="G3103" s="49">
        <v>41</v>
      </c>
      <c r="H3103" s="49">
        <f t="shared" si="48"/>
        <v>41</v>
      </c>
    </row>
    <row r="3104" spans="1:8" ht="20.100000000000001" customHeight="1" x14ac:dyDescent="0.25">
      <c r="A3104" s="49">
        <v>4520000397</v>
      </c>
      <c r="B3104" s="49" t="s">
        <v>12242</v>
      </c>
      <c r="C3104" s="49" t="s">
        <v>1668</v>
      </c>
      <c r="D3104" s="49" t="s">
        <v>16853</v>
      </c>
      <c r="E3104" s="49" t="s">
        <v>1651</v>
      </c>
      <c r="F3104" s="49">
        <v>59</v>
      </c>
      <c r="G3104" s="49">
        <v>0</v>
      </c>
      <c r="H3104" s="49">
        <f t="shared" si="48"/>
        <v>59</v>
      </c>
    </row>
    <row r="3105" spans="1:8" ht="20.100000000000001" customHeight="1" x14ac:dyDescent="0.25">
      <c r="A3105" s="49">
        <v>4520000427</v>
      </c>
      <c r="B3105" s="49" t="s">
        <v>876</v>
      </c>
      <c r="C3105" s="49" t="s">
        <v>1668</v>
      </c>
      <c r="D3105" s="49" t="s">
        <v>16853</v>
      </c>
      <c r="E3105" s="49" t="s">
        <v>1651</v>
      </c>
      <c r="F3105" s="49">
        <v>250</v>
      </c>
      <c r="G3105" s="49">
        <v>800</v>
      </c>
      <c r="H3105" s="49">
        <f t="shared" si="48"/>
        <v>1050</v>
      </c>
    </row>
    <row r="3106" spans="1:8" ht="20.100000000000001" customHeight="1" x14ac:dyDescent="0.25">
      <c r="A3106" s="49">
        <v>4520000437</v>
      </c>
      <c r="B3106" s="49" t="s">
        <v>12243</v>
      </c>
      <c r="C3106" s="49" t="s">
        <v>1668</v>
      </c>
      <c r="D3106" s="49" t="s">
        <v>16853</v>
      </c>
      <c r="E3106" s="49" t="s">
        <v>1651</v>
      </c>
      <c r="F3106" s="49">
        <v>50</v>
      </c>
      <c r="G3106" s="49">
        <v>700</v>
      </c>
      <c r="H3106" s="49">
        <f t="shared" si="48"/>
        <v>750</v>
      </c>
    </row>
    <row r="3107" spans="1:8" ht="20.100000000000001" customHeight="1" x14ac:dyDescent="0.25">
      <c r="A3107" s="49">
        <v>4520000457</v>
      </c>
      <c r="B3107" s="49" t="s">
        <v>12244</v>
      </c>
      <c r="C3107" s="49" t="s">
        <v>1668</v>
      </c>
      <c r="D3107" s="49" t="s">
        <v>16853</v>
      </c>
      <c r="E3107" s="49" t="s">
        <v>1651</v>
      </c>
      <c r="F3107" s="104">
        <v>6</v>
      </c>
      <c r="G3107" s="104">
        <v>6</v>
      </c>
      <c r="H3107" s="49">
        <f t="shared" si="48"/>
        <v>12</v>
      </c>
    </row>
    <row r="3108" spans="1:8" ht="20.100000000000001" customHeight="1" x14ac:dyDescent="0.25">
      <c r="A3108" s="49">
        <v>4520000487</v>
      </c>
      <c r="B3108" s="49" t="s">
        <v>12245</v>
      </c>
      <c r="C3108" s="49" t="s">
        <v>1668</v>
      </c>
      <c r="D3108" s="49" t="s">
        <v>16853</v>
      </c>
      <c r="E3108" s="49" t="s">
        <v>1651</v>
      </c>
      <c r="F3108" s="49">
        <v>400</v>
      </c>
      <c r="G3108" s="49">
        <v>1200</v>
      </c>
      <c r="H3108" s="49">
        <f t="shared" si="48"/>
        <v>1600</v>
      </c>
    </row>
    <row r="3109" spans="1:8" ht="20.100000000000001" customHeight="1" x14ac:dyDescent="0.25">
      <c r="A3109" s="49">
        <v>4520000497</v>
      </c>
      <c r="B3109" s="49" t="s">
        <v>12246</v>
      </c>
      <c r="C3109" s="49" t="s">
        <v>1668</v>
      </c>
      <c r="D3109" s="49" t="s">
        <v>16853</v>
      </c>
      <c r="E3109" s="49" t="s">
        <v>1651</v>
      </c>
      <c r="F3109" s="49">
        <v>500</v>
      </c>
      <c r="G3109" s="49">
        <v>0</v>
      </c>
      <c r="H3109" s="49">
        <f t="shared" si="48"/>
        <v>500</v>
      </c>
    </row>
    <row r="3110" spans="1:8" ht="20.100000000000001" customHeight="1" x14ac:dyDescent="0.25">
      <c r="A3110" s="49">
        <v>4520000508</v>
      </c>
      <c r="B3110" s="49" t="s">
        <v>877</v>
      </c>
      <c r="C3110" s="49" t="s">
        <v>1668</v>
      </c>
      <c r="D3110" s="49" t="s">
        <v>16853</v>
      </c>
      <c r="E3110" s="49" t="s">
        <v>1651</v>
      </c>
      <c r="F3110" s="49">
        <v>500</v>
      </c>
      <c r="G3110" s="49">
        <v>150</v>
      </c>
      <c r="H3110" s="49">
        <f t="shared" si="48"/>
        <v>650</v>
      </c>
    </row>
    <row r="3111" spans="1:8" ht="20.100000000000001" customHeight="1" x14ac:dyDescent="0.25">
      <c r="A3111" s="49">
        <v>4520000509</v>
      </c>
      <c r="B3111" s="49" t="s">
        <v>12247</v>
      </c>
      <c r="C3111" s="49" t="s">
        <v>1668</v>
      </c>
      <c r="D3111" s="49" t="s">
        <v>16853</v>
      </c>
      <c r="E3111" s="49" t="s">
        <v>1651</v>
      </c>
      <c r="F3111" s="49">
        <v>540</v>
      </c>
      <c r="G3111" s="49">
        <v>140</v>
      </c>
      <c r="H3111" s="49">
        <f t="shared" si="48"/>
        <v>680</v>
      </c>
    </row>
    <row r="3112" spans="1:8" ht="20.100000000000001" customHeight="1" x14ac:dyDescent="0.25">
      <c r="A3112" s="49">
        <v>4520000519</v>
      </c>
      <c r="B3112" s="49" t="s">
        <v>12248</v>
      </c>
      <c r="C3112" s="49" t="s">
        <v>1668</v>
      </c>
      <c r="D3112" s="49" t="s">
        <v>16853</v>
      </c>
      <c r="E3112" s="49" t="s">
        <v>1651</v>
      </c>
      <c r="F3112" s="104">
        <v>6</v>
      </c>
      <c r="G3112" s="104">
        <v>6</v>
      </c>
      <c r="H3112" s="49">
        <f t="shared" si="48"/>
        <v>12</v>
      </c>
    </row>
    <row r="3113" spans="1:8" ht="20.100000000000001" customHeight="1" x14ac:dyDescent="0.25">
      <c r="A3113" s="49">
        <v>4520000520</v>
      </c>
      <c r="B3113" s="49" t="s">
        <v>12249</v>
      </c>
      <c r="C3113" s="49" t="s">
        <v>1668</v>
      </c>
      <c r="D3113" s="49" t="s">
        <v>16853</v>
      </c>
      <c r="E3113" s="49" t="s">
        <v>1651</v>
      </c>
      <c r="F3113" s="104">
        <v>6</v>
      </c>
      <c r="G3113" s="104">
        <v>6</v>
      </c>
      <c r="H3113" s="49">
        <f t="shared" si="48"/>
        <v>12</v>
      </c>
    </row>
    <row r="3114" spans="1:8" ht="20.100000000000001" customHeight="1" x14ac:dyDescent="0.25">
      <c r="A3114" s="49">
        <v>4520000547</v>
      </c>
      <c r="B3114" s="49" t="s">
        <v>12250</v>
      </c>
      <c r="C3114" s="49" t="s">
        <v>1668</v>
      </c>
      <c r="D3114" s="49" t="s">
        <v>16853</v>
      </c>
      <c r="E3114" s="49" t="s">
        <v>1651</v>
      </c>
      <c r="F3114" s="49">
        <v>300</v>
      </c>
      <c r="G3114" s="49">
        <v>950</v>
      </c>
      <c r="H3114" s="49">
        <f t="shared" si="48"/>
        <v>1250</v>
      </c>
    </row>
    <row r="3115" spans="1:8" ht="20.100000000000001" customHeight="1" x14ac:dyDescent="0.25">
      <c r="A3115" s="49">
        <v>4520000566</v>
      </c>
      <c r="B3115" s="49" t="s">
        <v>12251</v>
      </c>
      <c r="C3115" s="49" t="s">
        <v>1668</v>
      </c>
      <c r="D3115" s="49" t="s">
        <v>16853</v>
      </c>
      <c r="E3115" s="49" t="s">
        <v>1651</v>
      </c>
      <c r="F3115" s="104">
        <v>6</v>
      </c>
      <c r="G3115" s="104">
        <v>6</v>
      </c>
      <c r="H3115" s="49">
        <f t="shared" si="48"/>
        <v>12</v>
      </c>
    </row>
    <row r="3116" spans="1:8" ht="20.100000000000001" customHeight="1" x14ac:dyDescent="0.25">
      <c r="A3116" s="49">
        <v>4520000577</v>
      </c>
      <c r="B3116" s="49" t="s">
        <v>878</v>
      </c>
      <c r="C3116" s="49" t="s">
        <v>1668</v>
      </c>
      <c r="D3116" s="49" t="s">
        <v>16853</v>
      </c>
      <c r="E3116" s="49" t="s">
        <v>1651</v>
      </c>
      <c r="F3116" s="104">
        <v>6</v>
      </c>
      <c r="G3116" s="104">
        <v>6</v>
      </c>
      <c r="H3116" s="49">
        <f t="shared" si="48"/>
        <v>12</v>
      </c>
    </row>
    <row r="3117" spans="1:8" ht="20.100000000000001" customHeight="1" x14ac:dyDescent="0.25">
      <c r="A3117" s="49">
        <v>4520000587</v>
      </c>
      <c r="B3117" s="49" t="s">
        <v>879</v>
      </c>
      <c r="C3117" s="49" t="s">
        <v>1668</v>
      </c>
      <c r="D3117" s="49" t="s">
        <v>16853</v>
      </c>
      <c r="E3117" s="49" t="s">
        <v>1651</v>
      </c>
      <c r="F3117" s="104">
        <v>6</v>
      </c>
      <c r="G3117" s="104">
        <v>6</v>
      </c>
      <c r="H3117" s="49">
        <f t="shared" si="48"/>
        <v>12</v>
      </c>
    </row>
    <row r="3118" spans="1:8" ht="20.100000000000001" customHeight="1" x14ac:dyDescent="0.25">
      <c r="A3118" s="49">
        <v>4520000596</v>
      </c>
      <c r="B3118" s="49" t="s">
        <v>12252</v>
      </c>
      <c r="C3118" s="49" t="s">
        <v>1668</v>
      </c>
      <c r="D3118" s="49" t="s">
        <v>16853</v>
      </c>
      <c r="E3118" s="49" t="s">
        <v>1651</v>
      </c>
      <c r="F3118" s="49">
        <v>0</v>
      </c>
      <c r="G3118" s="49">
        <v>305</v>
      </c>
      <c r="H3118" s="49">
        <f t="shared" si="48"/>
        <v>305</v>
      </c>
    </row>
    <row r="3119" spans="1:8" ht="20.100000000000001" customHeight="1" x14ac:dyDescent="0.25">
      <c r="A3119" s="49">
        <v>4520000606</v>
      </c>
      <c r="B3119" s="49" t="s">
        <v>880</v>
      </c>
      <c r="C3119" s="49" t="s">
        <v>1668</v>
      </c>
      <c r="D3119" s="49" t="s">
        <v>16853</v>
      </c>
      <c r="E3119" s="49" t="s">
        <v>1651</v>
      </c>
      <c r="F3119" s="104">
        <v>6</v>
      </c>
      <c r="G3119" s="104">
        <v>6</v>
      </c>
      <c r="H3119" s="49">
        <f t="shared" si="48"/>
        <v>12</v>
      </c>
    </row>
    <row r="3120" spans="1:8" ht="20.100000000000001" customHeight="1" x14ac:dyDescent="0.25">
      <c r="A3120" s="49">
        <v>4520000607</v>
      </c>
      <c r="B3120" s="49" t="s">
        <v>881</v>
      </c>
      <c r="C3120" s="49" t="s">
        <v>1668</v>
      </c>
      <c r="D3120" s="49" t="s">
        <v>16853</v>
      </c>
      <c r="E3120" s="49" t="s">
        <v>1651</v>
      </c>
      <c r="F3120" s="104">
        <v>6</v>
      </c>
      <c r="G3120" s="104">
        <v>6</v>
      </c>
      <c r="H3120" s="49">
        <f t="shared" si="48"/>
        <v>12</v>
      </c>
    </row>
    <row r="3121" spans="1:8" ht="20.100000000000001" customHeight="1" x14ac:dyDescent="0.25">
      <c r="A3121" s="49">
        <v>4520000608</v>
      </c>
      <c r="B3121" s="49" t="s">
        <v>12253</v>
      </c>
      <c r="C3121" s="49" t="s">
        <v>1668</v>
      </c>
      <c r="D3121" s="49" t="s">
        <v>16853</v>
      </c>
      <c r="E3121" s="49" t="s">
        <v>1651</v>
      </c>
      <c r="F3121" s="104">
        <v>6</v>
      </c>
      <c r="G3121" s="104">
        <v>6</v>
      </c>
      <c r="H3121" s="49">
        <f t="shared" si="48"/>
        <v>12</v>
      </c>
    </row>
    <row r="3122" spans="1:8" ht="20.100000000000001" customHeight="1" x14ac:dyDescent="0.25">
      <c r="A3122" s="49">
        <v>4520000626</v>
      </c>
      <c r="B3122" s="49" t="s">
        <v>12254</v>
      </c>
      <c r="C3122" s="49" t="s">
        <v>1668</v>
      </c>
      <c r="D3122" s="49" t="s">
        <v>16853</v>
      </c>
      <c r="E3122" s="49" t="s">
        <v>1651</v>
      </c>
      <c r="F3122" s="49">
        <v>0</v>
      </c>
      <c r="G3122" s="49">
        <v>1</v>
      </c>
      <c r="H3122" s="49">
        <f t="shared" si="48"/>
        <v>1</v>
      </c>
    </row>
    <row r="3123" spans="1:8" ht="20.100000000000001" customHeight="1" x14ac:dyDescent="0.25">
      <c r="A3123" s="49">
        <v>4520000636</v>
      </c>
      <c r="B3123" s="49" t="s">
        <v>12255</v>
      </c>
      <c r="C3123" s="49" t="s">
        <v>1668</v>
      </c>
      <c r="D3123" s="49" t="s">
        <v>16853</v>
      </c>
      <c r="E3123" s="49" t="s">
        <v>1651</v>
      </c>
      <c r="F3123" s="49">
        <v>200</v>
      </c>
      <c r="G3123" s="49">
        <v>500</v>
      </c>
      <c r="H3123" s="49">
        <f t="shared" si="48"/>
        <v>700</v>
      </c>
    </row>
    <row r="3124" spans="1:8" ht="20.100000000000001" customHeight="1" x14ac:dyDescent="0.25">
      <c r="A3124" s="49">
        <v>4530000032</v>
      </c>
      <c r="B3124" s="49" t="s">
        <v>12256</v>
      </c>
      <c r="C3124" s="49" t="s">
        <v>1668</v>
      </c>
      <c r="D3124" s="49" t="s">
        <v>16853</v>
      </c>
      <c r="E3124" s="49" t="s">
        <v>1651</v>
      </c>
      <c r="F3124" s="104">
        <v>6</v>
      </c>
      <c r="G3124" s="104">
        <v>6</v>
      </c>
      <c r="H3124" s="49">
        <f t="shared" si="48"/>
        <v>12</v>
      </c>
    </row>
    <row r="3125" spans="1:8" ht="20.100000000000001" customHeight="1" x14ac:dyDescent="0.25">
      <c r="A3125" s="49">
        <v>4530000059</v>
      </c>
      <c r="B3125" s="49" t="s">
        <v>12257</v>
      </c>
      <c r="C3125" s="49" t="s">
        <v>1679</v>
      </c>
      <c r="D3125" s="49" t="s">
        <v>16853</v>
      </c>
      <c r="E3125" s="49" t="s">
        <v>1651</v>
      </c>
      <c r="F3125" s="104">
        <v>6</v>
      </c>
      <c r="G3125" s="104">
        <v>6</v>
      </c>
      <c r="H3125" s="49">
        <f t="shared" si="48"/>
        <v>12</v>
      </c>
    </row>
    <row r="3126" spans="1:8" ht="20.100000000000001" customHeight="1" x14ac:dyDescent="0.25">
      <c r="A3126" s="49">
        <v>4530000062</v>
      </c>
      <c r="B3126" s="49" t="s">
        <v>12258</v>
      </c>
      <c r="C3126" s="49" t="s">
        <v>13</v>
      </c>
      <c r="D3126" s="49" t="s">
        <v>16853</v>
      </c>
      <c r="E3126" s="49" t="s">
        <v>1651</v>
      </c>
      <c r="F3126" s="49">
        <v>30</v>
      </c>
      <c r="G3126" s="49">
        <v>0</v>
      </c>
      <c r="H3126" s="49">
        <f t="shared" si="48"/>
        <v>30</v>
      </c>
    </row>
    <row r="3127" spans="1:8" ht="20.100000000000001" customHeight="1" x14ac:dyDescent="0.25">
      <c r="A3127" s="49">
        <v>4530000070</v>
      </c>
      <c r="B3127" s="49" t="s">
        <v>12259</v>
      </c>
      <c r="C3127" s="49" t="s">
        <v>1668</v>
      </c>
      <c r="D3127" s="49" t="s">
        <v>16853</v>
      </c>
      <c r="E3127" s="49" t="s">
        <v>1651</v>
      </c>
      <c r="F3127" s="104">
        <v>6</v>
      </c>
      <c r="G3127" s="104">
        <v>6</v>
      </c>
      <c r="H3127" s="49">
        <f t="shared" si="48"/>
        <v>12</v>
      </c>
    </row>
    <row r="3128" spans="1:8" ht="20.100000000000001" customHeight="1" x14ac:dyDescent="0.25">
      <c r="A3128" s="49">
        <v>4530000072</v>
      </c>
      <c r="B3128" s="49" t="s">
        <v>12260</v>
      </c>
      <c r="C3128" s="49" t="s">
        <v>1668</v>
      </c>
      <c r="D3128" s="49" t="s">
        <v>16853</v>
      </c>
      <c r="E3128" s="49" t="s">
        <v>1651</v>
      </c>
      <c r="F3128" s="104">
        <v>6</v>
      </c>
      <c r="G3128" s="104">
        <v>6</v>
      </c>
      <c r="H3128" s="49">
        <f t="shared" si="48"/>
        <v>12</v>
      </c>
    </row>
    <row r="3129" spans="1:8" ht="20.100000000000001" customHeight="1" x14ac:dyDescent="0.25">
      <c r="A3129" s="49">
        <v>4530000073</v>
      </c>
      <c r="B3129" s="49" t="s">
        <v>12261</v>
      </c>
      <c r="C3129" s="49" t="s">
        <v>1668</v>
      </c>
      <c r="D3129" s="49" t="s">
        <v>16853</v>
      </c>
      <c r="E3129" s="49" t="s">
        <v>1651</v>
      </c>
      <c r="F3129" s="104">
        <v>6</v>
      </c>
      <c r="G3129" s="104">
        <v>6</v>
      </c>
      <c r="H3129" s="49">
        <f t="shared" si="48"/>
        <v>12</v>
      </c>
    </row>
    <row r="3130" spans="1:8" ht="20.100000000000001" customHeight="1" x14ac:dyDescent="0.25">
      <c r="A3130" s="49">
        <v>4530000103</v>
      </c>
      <c r="B3130" s="49" t="s">
        <v>12262</v>
      </c>
      <c r="C3130" s="49" t="s">
        <v>1678</v>
      </c>
      <c r="D3130" s="49" t="s">
        <v>16853</v>
      </c>
      <c r="E3130" s="49" t="s">
        <v>1651</v>
      </c>
      <c r="F3130" s="49">
        <v>0</v>
      </c>
      <c r="G3130" s="49">
        <v>38</v>
      </c>
      <c r="H3130" s="49">
        <f t="shared" si="48"/>
        <v>38</v>
      </c>
    </row>
    <row r="3131" spans="1:8" ht="20.100000000000001" customHeight="1" x14ac:dyDescent="0.25">
      <c r="A3131" s="49">
        <v>4530000110</v>
      </c>
      <c r="B3131" s="49" t="s">
        <v>882</v>
      </c>
      <c r="C3131" s="49" t="s">
        <v>1668</v>
      </c>
      <c r="D3131" s="49" t="s">
        <v>16853</v>
      </c>
      <c r="E3131" s="49" t="s">
        <v>1651</v>
      </c>
      <c r="F3131" s="104">
        <v>6</v>
      </c>
      <c r="G3131" s="104">
        <v>6</v>
      </c>
      <c r="H3131" s="49">
        <f t="shared" si="48"/>
        <v>12</v>
      </c>
    </row>
    <row r="3132" spans="1:8" ht="20.100000000000001" customHeight="1" x14ac:dyDescent="0.25">
      <c r="A3132" s="49">
        <v>4530000159</v>
      </c>
      <c r="B3132" s="49" t="s">
        <v>12263</v>
      </c>
      <c r="C3132" s="49" t="s">
        <v>1668</v>
      </c>
      <c r="D3132" s="49" t="s">
        <v>16853</v>
      </c>
      <c r="E3132" s="49" t="s">
        <v>1651</v>
      </c>
      <c r="F3132" s="104">
        <v>6</v>
      </c>
      <c r="G3132" s="104">
        <v>6</v>
      </c>
      <c r="H3132" s="49">
        <f t="shared" si="48"/>
        <v>12</v>
      </c>
    </row>
    <row r="3133" spans="1:8" ht="20.100000000000001" customHeight="1" x14ac:dyDescent="0.25">
      <c r="A3133" s="49">
        <v>4530000187</v>
      </c>
      <c r="B3133" s="49" t="s">
        <v>883</v>
      </c>
      <c r="C3133" s="49" t="s">
        <v>1668</v>
      </c>
      <c r="D3133" s="49" t="s">
        <v>16853</v>
      </c>
      <c r="E3133" s="49" t="s">
        <v>1651</v>
      </c>
      <c r="F3133" s="104">
        <v>6</v>
      </c>
      <c r="G3133" s="104">
        <v>6</v>
      </c>
      <c r="H3133" s="49">
        <f t="shared" si="48"/>
        <v>12</v>
      </c>
    </row>
    <row r="3134" spans="1:8" ht="20.100000000000001" customHeight="1" x14ac:dyDescent="0.25">
      <c r="A3134" s="49">
        <v>4530000189</v>
      </c>
      <c r="B3134" s="49" t="s">
        <v>12264</v>
      </c>
      <c r="C3134" s="49" t="s">
        <v>1672</v>
      </c>
      <c r="D3134" s="49" t="s">
        <v>16853</v>
      </c>
      <c r="E3134" s="49" t="s">
        <v>1651</v>
      </c>
      <c r="F3134" s="104">
        <v>6</v>
      </c>
      <c r="G3134" s="104">
        <v>6</v>
      </c>
      <c r="H3134" s="49">
        <f t="shared" si="48"/>
        <v>12</v>
      </c>
    </row>
    <row r="3135" spans="1:8" ht="20.100000000000001" customHeight="1" x14ac:dyDescent="0.25">
      <c r="A3135" s="49">
        <v>4530000215</v>
      </c>
      <c r="B3135" s="49" t="s">
        <v>12265</v>
      </c>
      <c r="C3135" s="49" t="s">
        <v>1679</v>
      </c>
      <c r="D3135" s="49" t="s">
        <v>16853</v>
      </c>
      <c r="E3135" s="49" t="s">
        <v>1651</v>
      </c>
      <c r="F3135" s="104">
        <v>6</v>
      </c>
      <c r="G3135" s="104">
        <v>6</v>
      </c>
      <c r="H3135" s="49">
        <f t="shared" si="48"/>
        <v>12</v>
      </c>
    </row>
    <row r="3136" spans="1:8" ht="20.100000000000001" customHeight="1" x14ac:dyDescent="0.25">
      <c r="A3136" s="49">
        <v>4530000275</v>
      </c>
      <c r="B3136" s="49" t="s">
        <v>12266</v>
      </c>
      <c r="C3136" s="49" t="s">
        <v>1672</v>
      </c>
      <c r="D3136" s="49" t="s">
        <v>16853</v>
      </c>
      <c r="E3136" s="49" t="s">
        <v>1651</v>
      </c>
      <c r="F3136" s="49">
        <v>592000</v>
      </c>
      <c r="G3136" s="49">
        <v>970000</v>
      </c>
      <c r="H3136" s="49">
        <f t="shared" si="48"/>
        <v>1562000</v>
      </c>
    </row>
    <row r="3137" spans="1:8" ht="20.100000000000001" customHeight="1" x14ac:dyDescent="0.25">
      <c r="A3137" s="49">
        <v>5000000001</v>
      </c>
      <c r="B3137" s="49" t="s">
        <v>12267</v>
      </c>
      <c r="C3137" s="49" t="s">
        <v>50</v>
      </c>
      <c r="D3137" s="49" t="s">
        <v>16853</v>
      </c>
      <c r="E3137" s="49" t="s">
        <v>1651</v>
      </c>
      <c r="F3137" s="49">
        <v>1900</v>
      </c>
      <c r="G3137" s="49">
        <v>1100</v>
      </c>
      <c r="H3137" s="49">
        <f t="shared" si="48"/>
        <v>3000</v>
      </c>
    </row>
    <row r="3138" spans="1:8" ht="20.100000000000001" customHeight="1" x14ac:dyDescent="0.25">
      <c r="A3138" s="49">
        <v>5000000006</v>
      </c>
      <c r="B3138" s="49" t="s">
        <v>12268</v>
      </c>
      <c r="C3138" s="49" t="s">
        <v>1672</v>
      </c>
      <c r="D3138" s="49" t="s">
        <v>16853</v>
      </c>
      <c r="E3138" s="49" t="s">
        <v>1651</v>
      </c>
      <c r="F3138" s="49">
        <v>5000</v>
      </c>
      <c r="G3138" s="49">
        <v>0</v>
      </c>
      <c r="H3138" s="49">
        <f t="shared" ref="H3138:H3201" si="49">F3138+G3138</f>
        <v>5000</v>
      </c>
    </row>
    <row r="3139" spans="1:8" ht="20.100000000000001" customHeight="1" x14ac:dyDescent="0.25">
      <c r="A3139" s="49">
        <v>5000000007</v>
      </c>
      <c r="B3139" s="49" t="s">
        <v>12269</v>
      </c>
      <c r="C3139" s="49" t="s">
        <v>1672</v>
      </c>
      <c r="D3139" s="49" t="s">
        <v>16853</v>
      </c>
      <c r="E3139" s="49" t="s">
        <v>1651</v>
      </c>
      <c r="F3139" s="104">
        <v>6</v>
      </c>
      <c r="G3139" s="104">
        <v>6</v>
      </c>
      <c r="H3139" s="49">
        <f t="shared" si="49"/>
        <v>12</v>
      </c>
    </row>
    <row r="3140" spans="1:8" ht="20.100000000000001" customHeight="1" x14ac:dyDescent="0.25">
      <c r="A3140" s="49">
        <v>5000000009</v>
      </c>
      <c r="B3140" s="49" t="s">
        <v>12270</v>
      </c>
      <c r="C3140" s="49" t="s">
        <v>1679</v>
      </c>
      <c r="D3140" s="49" t="s">
        <v>16853</v>
      </c>
      <c r="E3140" s="49" t="s">
        <v>1651</v>
      </c>
      <c r="F3140" s="49">
        <v>25</v>
      </c>
      <c r="G3140" s="49">
        <v>0</v>
      </c>
      <c r="H3140" s="49">
        <f t="shared" si="49"/>
        <v>25</v>
      </c>
    </row>
    <row r="3141" spans="1:8" ht="20.100000000000001" customHeight="1" x14ac:dyDescent="0.25">
      <c r="A3141" s="49">
        <v>5000000010</v>
      </c>
      <c r="B3141" s="49" t="s">
        <v>12271</v>
      </c>
      <c r="C3141" s="49" t="s">
        <v>1691</v>
      </c>
      <c r="D3141" s="49" t="s">
        <v>16853</v>
      </c>
      <c r="E3141" s="49" t="s">
        <v>1651</v>
      </c>
      <c r="F3141" s="49">
        <v>3640</v>
      </c>
      <c r="G3141" s="49">
        <v>1960</v>
      </c>
      <c r="H3141" s="49">
        <f t="shared" si="49"/>
        <v>5600</v>
      </c>
    </row>
    <row r="3142" spans="1:8" ht="20.100000000000001" customHeight="1" x14ac:dyDescent="0.25">
      <c r="A3142" s="49">
        <v>5000000011</v>
      </c>
      <c r="B3142" s="49" t="s">
        <v>12272</v>
      </c>
      <c r="C3142" s="49" t="s">
        <v>1672</v>
      </c>
      <c r="D3142" s="49" t="s">
        <v>16853</v>
      </c>
      <c r="E3142" s="49" t="s">
        <v>1651</v>
      </c>
      <c r="F3142" s="104">
        <v>6</v>
      </c>
      <c r="G3142" s="104">
        <v>6</v>
      </c>
      <c r="H3142" s="49">
        <f t="shared" si="49"/>
        <v>12</v>
      </c>
    </row>
    <row r="3143" spans="1:8" ht="20.100000000000001" customHeight="1" x14ac:dyDescent="0.25">
      <c r="A3143" s="49">
        <v>5000000012</v>
      </c>
      <c r="B3143" s="49" t="s">
        <v>12273</v>
      </c>
      <c r="C3143" s="49" t="s">
        <v>1691</v>
      </c>
      <c r="D3143" s="49" t="s">
        <v>16853</v>
      </c>
      <c r="E3143" s="49" t="s">
        <v>1651</v>
      </c>
      <c r="F3143" s="49">
        <v>14400</v>
      </c>
      <c r="G3143" s="49">
        <v>4800</v>
      </c>
      <c r="H3143" s="49">
        <f t="shared" si="49"/>
        <v>19200</v>
      </c>
    </row>
    <row r="3144" spans="1:8" ht="20.100000000000001" customHeight="1" x14ac:dyDescent="0.25">
      <c r="A3144" s="49">
        <v>5000000023</v>
      </c>
      <c r="B3144" s="49" t="s">
        <v>12274</v>
      </c>
      <c r="C3144" s="49" t="s">
        <v>1679</v>
      </c>
      <c r="D3144" s="49" t="s">
        <v>16853</v>
      </c>
      <c r="E3144" s="49" t="s">
        <v>1651</v>
      </c>
      <c r="F3144" s="104">
        <v>6</v>
      </c>
      <c r="G3144" s="104">
        <v>6</v>
      </c>
      <c r="H3144" s="49">
        <f t="shared" si="49"/>
        <v>12</v>
      </c>
    </row>
    <row r="3145" spans="1:8" ht="20.100000000000001" customHeight="1" x14ac:dyDescent="0.25">
      <c r="A3145" s="49">
        <v>5000000025</v>
      </c>
      <c r="B3145" s="49" t="s">
        <v>884</v>
      </c>
      <c r="C3145" s="49" t="s">
        <v>1668</v>
      </c>
      <c r="D3145" s="49" t="s">
        <v>16853</v>
      </c>
      <c r="E3145" s="49" t="s">
        <v>1651</v>
      </c>
      <c r="F3145" s="49">
        <v>3180</v>
      </c>
      <c r="G3145" s="49">
        <v>1240</v>
      </c>
      <c r="H3145" s="49">
        <f t="shared" si="49"/>
        <v>4420</v>
      </c>
    </row>
    <row r="3146" spans="1:8" ht="20.100000000000001" customHeight="1" x14ac:dyDescent="0.25">
      <c r="A3146" s="49">
        <v>5000000026</v>
      </c>
      <c r="B3146" s="49" t="s">
        <v>12275</v>
      </c>
      <c r="C3146" s="49" t="s">
        <v>1668</v>
      </c>
      <c r="D3146" s="49" t="s">
        <v>16853</v>
      </c>
      <c r="E3146" s="49" t="s">
        <v>1651</v>
      </c>
      <c r="F3146" s="49">
        <v>6740</v>
      </c>
      <c r="G3146" s="49">
        <v>1660</v>
      </c>
      <c r="H3146" s="49">
        <f t="shared" si="49"/>
        <v>8400</v>
      </c>
    </row>
    <row r="3147" spans="1:8" ht="20.100000000000001" customHeight="1" x14ac:dyDescent="0.25">
      <c r="A3147" s="49">
        <v>5000000029</v>
      </c>
      <c r="B3147" s="49" t="s">
        <v>12276</v>
      </c>
      <c r="C3147" s="49" t="s">
        <v>1668</v>
      </c>
      <c r="D3147" s="49" t="s">
        <v>16853</v>
      </c>
      <c r="E3147" s="49" t="s">
        <v>1651</v>
      </c>
      <c r="F3147" s="49">
        <v>0</v>
      </c>
      <c r="G3147" s="49">
        <v>2910</v>
      </c>
      <c r="H3147" s="49">
        <f t="shared" si="49"/>
        <v>2910</v>
      </c>
    </row>
    <row r="3148" spans="1:8" ht="20.100000000000001" customHeight="1" x14ac:dyDescent="0.25">
      <c r="A3148" s="49">
        <v>5000000030</v>
      </c>
      <c r="B3148" s="49" t="s">
        <v>12277</v>
      </c>
      <c r="C3148" s="49" t="s">
        <v>1668</v>
      </c>
      <c r="D3148" s="49" t="s">
        <v>16853</v>
      </c>
      <c r="E3148" s="49" t="s">
        <v>1651</v>
      </c>
      <c r="F3148" s="49">
        <v>1020</v>
      </c>
      <c r="G3148" s="49">
        <v>360</v>
      </c>
      <c r="H3148" s="49">
        <f t="shared" si="49"/>
        <v>1380</v>
      </c>
    </row>
    <row r="3149" spans="1:8" ht="20.100000000000001" customHeight="1" x14ac:dyDescent="0.25">
      <c r="A3149" s="49">
        <v>5000000032</v>
      </c>
      <c r="B3149" s="49" t="s">
        <v>12278</v>
      </c>
      <c r="C3149" s="49" t="s">
        <v>1668</v>
      </c>
      <c r="D3149" s="49" t="s">
        <v>16853</v>
      </c>
      <c r="E3149" s="49" t="s">
        <v>1651</v>
      </c>
      <c r="F3149" s="49">
        <v>3300</v>
      </c>
      <c r="G3149" s="49">
        <v>1180</v>
      </c>
      <c r="H3149" s="49">
        <f t="shared" si="49"/>
        <v>4480</v>
      </c>
    </row>
    <row r="3150" spans="1:8" ht="20.100000000000001" customHeight="1" x14ac:dyDescent="0.25">
      <c r="A3150" s="49">
        <v>5000000034</v>
      </c>
      <c r="B3150" s="49" t="s">
        <v>12279</v>
      </c>
      <c r="C3150" s="49" t="s">
        <v>1668</v>
      </c>
      <c r="D3150" s="49" t="s">
        <v>16853</v>
      </c>
      <c r="E3150" s="49" t="s">
        <v>1651</v>
      </c>
      <c r="F3150" s="49">
        <v>20960</v>
      </c>
      <c r="G3150" s="49">
        <v>2240</v>
      </c>
      <c r="H3150" s="49">
        <f t="shared" si="49"/>
        <v>23200</v>
      </c>
    </row>
    <row r="3151" spans="1:8" ht="20.100000000000001" customHeight="1" x14ac:dyDescent="0.25">
      <c r="A3151" s="49">
        <v>5000000035</v>
      </c>
      <c r="B3151" s="49" t="s">
        <v>12280</v>
      </c>
      <c r="C3151" s="49" t="s">
        <v>1668</v>
      </c>
      <c r="D3151" s="49" t="s">
        <v>16853</v>
      </c>
      <c r="E3151" s="49" t="s">
        <v>1651</v>
      </c>
      <c r="F3151" s="49">
        <v>300</v>
      </c>
      <c r="G3151" s="49">
        <v>70</v>
      </c>
      <c r="H3151" s="49">
        <f t="shared" si="49"/>
        <v>370</v>
      </c>
    </row>
    <row r="3152" spans="1:8" ht="20.100000000000001" customHeight="1" x14ac:dyDescent="0.25">
      <c r="A3152" s="49">
        <v>5000000036</v>
      </c>
      <c r="B3152" s="49" t="s">
        <v>12281</v>
      </c>
      <c r="C3152" s="49" t="s">
        <v>1668</v>
      </c>
      <c r="D3152" s="49" t="s">
        <v>16853</v>
      </c>
      <c r="E3152" s="49" t="s">
        <v>1651</v>
      </c>
      <c r="F3152" s="49">
        <v>740</v>
      </c>
      <c r="G3152" s="49">
        <v>0</v>
      </c>
      <c r="H3152" s="49">
        <f t="shared" si="49"/>
        <v>740</v>
      </c>
    </row>
    <row r="3153" spans="1:8" ht="20.100000000000001" customHeight="1" x14ac:dyDescent="0.25">
      <c r="A3153" s="49">
        <v>5000000040</v>
      </c>
      <c r="B3153" s="49" t="s">
        <v>12282</v>
      </c>
      <c r="C3153" s="49" t="s">
        <v>1691</v>
      </c>
      <c r="D3153" s="49" t="s">
        <v>16853</v>
      </c>
      <c r="E3153" s="49" t="s">
        <v>1651</v>
      </c>
      <c r="F3153" s="49">
        <v>13600</v>
      </c>
      <c r="G3153" s="49">
        <v>6800</v>
      </c>
      <c r="H3153" s="49">
        <f t="shared" si="49"/>
        <v>20400</v>
      </c>
    </row>
    <row r="3154" spans="1:8" ht="20.100000000000001" customHeight="1" x14ac:dyDescent="0.25">
      <c r="A3154" s="49">
        <v>5000000041</v>
      </c>
      <c r="B3154" s="49" t="s">
        <v>12283</v>
      </c>
      <c r="C3154" s="49" t="s">
        <v>1672</v>
      </c>
      <c r="D3154" s="49" t="s">
        <v>16853</v>
      </c>
      <c r="E3154" s="49" t="s">
        <v>1651</v>
      </c>
      <c r="F3154" s="104">
        <v>6</v>
      </c>
      <c r="G3154" s="104">
        <v>6</v>
      </c>
      <c r="H3154" s="49">
        <f t="shared" si="49"/>
        <v>12</v>
      </c>
    </row>
    <row r="3155" spans="1:8" ht="20.100000000000001" customHeight="1" x14ac:dyDescent="0.25">
      <c r="A3155" s="49">
        <v>5000000042</v>
      </c>
      <c r="B3155" s="49" t="s">
        <v>12284</v>
      </c>
      <c r="C3155" s="49" t="s">
        <v>1691</v>
      </c>
      <c r="D3155" s="49" t="s">
        <v>16853</v>
      </c>
      <c r="E3155" s="49" t="s">
        <v>1651</v>
      </c>
      <c r="F3155" s="49">
        <v>2400</v>
      </c>
      <c r="G3155" s="49">
        <v>2400</v>
      </c>
      <c r="H3155" s="49">
        <f t="shared" si="49"/>
        <v>4800</v>
      </c>
    </row>
    <row r="3156" spans="1:8" ht="20.100000000000001" customHeight="1" x14ac:dyDescent="0.25">
      <c r="A3156" s="49">
        <v>5000000043</v>
      </c>
      <c r="B3156" s="49" t="s">
        <v>12285</v>
      </c>
      <c r="C3156" s="49" t="s">
        <v>1691</v>
      </c>
      <c r="D3156" s="49" t="s">
        <v>16853</v>
      </c>
      <c r="E3156" s="49" t="s">
        <v>1651</v>
      </c>
      <c r="F3156" s="49">
        <v>1500</v>
      </c>
      <c r="G3156" s="49">
        <v>0</v>
      </c>
      <c r="H3156" s="49">
        <f t="shared" si="49"/>
        <v>1500</v>
      </c>
    </row>
    <row r="3157" spans="1:8" ht="20.100000000000001" customHeight="1" x14ac:dyDescent="0.25">
      <c r="A3157" s="49">
        <v>5000000044</v>
      </c>
      <c r="B3157" s="49" t="s">
        <v>12286</v>
      </c>
      <c r="C3157" s="49" t="s">
        <v>1691</v>
      </c>
      <c r="D3157" s="49" t="s">
        <v>16853</v>
      </c>
      <c r="E3157" s="49" t="s">
        <v>1651</v>
      </c>
      <c r="F3157" s="49">
        <v>3150</v>
      </c>
      <c r="G3157" s="49">
        <v>4200</v>
      </c>
      <c r="H3157" s="49">
        <f t="shared" si="49"/>
        <v>7350</v>
      </c>
    </row>
    <row r="3158" spans="1:8" ht="20.100000000000001" customHeight="1" x14ac:dyDescent="0.25">
      <c r="A3158" s="49">
        <v>5000000046</v>
      </c>
      <c r="B3158" s="49" t="s">
        <v>12287</v>
      </c>
      <c r="C3158" s="49" t="s">
        <v>1691</v>
      </c>
      <c r="D3158" s="49" t="s">
        <v>16853</v>
      </c>
      <c r="E3158" s="49" t="s">
        <v>1651</v>
      </c>
      <c r="F3158" s="49">
        <v>3840</v>
      </c>
      <c r="G3158" s="49">
        <v>1920</v>
      </c>
      <c r="H3158" s="49">
        <f t="shared" si="49"/>
        <v>5760</v>
      </c>
    </row>
    <row r="3159" spans="1:8" ht="20.100000000000001" customHeight="1" x14ac:dyDescent="0.25">
      <c r="A3159" s="49">
        <v>5000000049</v>
      </c>
      <c r="B3159" s="49" t="s">
        <v>848</v>
      </c>
      <c r="C3159" s="49" t="s">
        <v>1691</v>
      </c>
      <c r="D3159" s="49" t="s">
        <v>16853</v>
      </c>
      <c r="E3159" s="49" t="s">
        <v>1651</v>
      </c>
      <c r="F3159" s="49">
        <v>1900</v>
      </c>
      <c r="G3159" s="49">
        <v>1800</v>
      </c>
      <c r="H3159" s="49">
        <f t="shared" si="49"/>
        <v>3700</v>
      </c>
    </row>
    <row r="3160" spans="1:8" ht="20.100000000000001" customHeight="1" x14ac:dyDescent="0.25">
      <c r="A3160" s="49">
        <v>5000000050</v>
      </c>
      <c r="B3160" s="49" t="s">
        <v>12288</v>
      </c>
      <c r="C3160" s="49" t="s">
        <v>1668</v>
      </c>
      <c r="D3160" s="49" t="s">
        <v>16853</v>
      </c>
      <c r="E3160" s="49" t="s">
        <v>1651</v>
      </c>
      <c r="F3160" s="49">
        <v>300</v>
      </c>
      <c r="G3160" s="49">
        <v>160</v>
      </c>
      <c r="H3160" s="49">
        <f t="shared" si="49"/>
        <v>460</v>
      </c>
    </row>
    <row r="3161" spans="1:8" ht="20.100000000000001" customHeight="1" x14ac:dyDescent="0.25">
      <c r="A3161" s="49">
        <v>5000000052</v>
      </c>
      <c r="B3161" s="49" t="s">
        <v>885</v>
      </c>
      <c r="C3161" s="49" t="s">
        <v>1691</v>
      </c>
      <c r="D3161" s="49" t="s">
        <v>16853</v>
      </c>
      <c r="E3161" s="49" t="s">
        <v>1651</v>
      </c>
      <c r="F3161" s="49">
        <v>700</v>
      </c>
      <c r="G3161" s="49">
        <v>800</v>
      </c>
      <c r="H3161" s="49">
        <f t="shared" si="49"/>
        <v>1500</v>
      </c>
    </row>
    <row r="3162" spans="1:8" ht="20.100000000000001" customHeight="1" x14ac:dyDescent="0.25">
      <c r="A3162" s="49">
        <v>5000000053</v>
      </c>
      <c r="B3162" s="49" t="s">
        <v>12289</v>
      </c>
      <c r="C3162" s="49" t="s">
        <v>1691</v>
      </c>
      <c r="D3162" s="49" t="s">
        <v>16853</v>
      </c>
      <c r="E3162" s="49" t="s">
        <v>1651</v>
      </c>
      <c r="F3162" s="49">
        <v>2684</v>
      </c>
      <c r="G3162" s="49">
        <v>0</v>
      </c>
      <c r="H3162" s="49">
        <f t="shared" si="49"/>
        <v>2684</v>
      </c>
    </row>
    <row r="3163" spans="1:8" ht="20.100000000000001" customHeight="1" x14ac:dyDescent="0.25">
      <c r="A3163" s="49">
        <v>5000000055</v>
      </c>
      <c r="B3163" s="49" t="s">
        <v>886</v>
      </c>
      <c r="C3163" s="49" t="s">
        <v>1691</v>
      </c>
      <c r="D3163" s="49" t="s">
        <v>16853</v>
      </c>
      <c r="E3163" s="49" t="s">
        <v>1651</v>
      </c>
      <c r="F3163" s="49">
        <v>2400</v>
      </c>
      <c r="G3163" s="49">
        <v>1600</v>
      </c>
      <c r="H3163" s="49">
        <f t="shared" si="49"/>
        <v>4000</v>
      </c>
    </row>
    <row r="3164" spans="1:8" ht="20.100000000000001" customHeight="1" x14ac:dyDescent="0.25">
      <c r="A3164" s="49">
        <v>5000000056</v>
      </c>
      <c r="B3164" s="49" t="s">
        <v>887</v>
      </c>
      <c r="C3164" s="49" t="s">
        <v>1691</v>
      </c>
      <c r="D3164" s="49" t="s">
        <v>16853</v>
      </c>
      <c r="E3164" s="49" t="s">
        <v>1651</v>
      </c>
      <c r="F3164" s="49">
        <v>816</v>
      </c>
      <c r="G3164" s="49">
        <v>0</v>
      </c>
      <c r="H3164" s="49">
        <f t="shared" si="49"/>
        <v>816</v>
      </c>
    </row>
    <row r="3165" spans="1:8" ht="20.100000000000001" customHeight="1" x14ac:dyDescent="0.25">
      <c r="A3165" s="49">
        <v>5000000057</v>
      </c>
      <c r="B3165" s="49" t="s">
        <v>888</v>
      </c>
      <c r="C3165" s="49" t="s">
        <v>1691</v>
      </c>
      <c r="D3165" s="49" t="s">
        <v>16853</v>
      </c>
      <c r="E3165" s="49" t="s">
        <v>1651</v>
      </c>
      <c r="F3165" s="49">
        <v>816</v>
      </c>
      <c r="G3165" s="49">
        <v>0</v>
      </c>
      <c r="H3165" s="49">
        <f t="shared" si="49"/>
        <v>816</v>
      </c>
    </row>
    <row r="3166" spans="1:8" ht="20.100000000000001" customHeight="1" x14ac:dyDescent="0.25">
      <c r="A3166" s="49">
        <v>5000000058</v>
      </c>
      <c r="B3166" s="49" t="s">
        <v>889</v>
      </c>
      <c r="C3166" s="49" t="s">
        <v>1691</v>
      </c>
      <c r="D3166" s="49" t="s">
        <v>16853</v>
      </c>
      <c r="E3166" s="49" t="s">
        <v>1651</v>
      </c>
      <c r="F3166" s="49">
        <v>840</v>
      </c>
      <c r="G3166" s="49">
        <v>0</v>
      </c>
      <c r="H3166" s="49">
        <f t="shared" si="49"/>
        <v>840</v>
      </c>
    </row>
    <row r="3167" spans="1:8" ht="20.100000000000001" customHeight="1" x14ac:dyDescent="0.25">
      <c r="A3167" s="49">
        <v>5000000059</v>
      </c>
      <c r="B3167" s="49" t="s">
        <v>890</v>
      </c>
      <c r="C3167" s="49" t="s">
        <v>1691</v>
      </c>
      <c r="D3167" s="49" t="s">
        <v>16853</v>
      </c>
      <c r="E3167" s="49" t="s">
        <v>1651</v>
      </c>
      <c r="F3167" s="49">
        <v>840</v>
      </c>
      <c r="G3167" s="49">
        <v>0</v>
      </c>
      <c r="H3167" s="49">
        <f t="shared" si="49"/>
        <v>840</v>
      </c>
    </row>
    <row r="3168" spans="1:8" ht="20.100000000000001" customHeight="1" x14ac:dyDescent="0.25">
      <c r="A3168" s="49">
        <v>5000000060</v>
      </c>
      <c r="B3168" s="49" t="s">
        <v>12290</v>
      </c>
      <c r="C3168" s="49" t="s">
        <v>1691</v>
      </c>
      <c r="D3168" s="49" t="s">
        <v>16853</v>
      </c>
      <c r="E3168" s="49" t="s">
        <v>1651</v>
      </c>
      <c r="F3168" s="49">
        <v>250</v>
      </c>
      <c r="G3168" s="49">
        <v>0</v>
      </c>
      <c r="H3168" s="49">
        <f t="shared" si="49"/>
        <v>250</v>
      </c>
    </row>
    <row r="3169" spans="1:8" ht="20.100000000000001" customHeight="1" x14ac:dyDescent="0.25">
      <c r="A3169" s="49">
        <v>5000000061</v>
      </c>
      <c r="B3169" s="49" t="s">
        <v>12291</v>
      </c>
      <c r="C3169" s="49" t="s">
        <v>1691</v>
      </c>
      <c r="D3169" s="49" t="s">
        <v>16853</v>
      </c>
      <c r="E3169" s="49" t="s">
        <v>1651</v>
      </c>
      <c r="F3169" s="49">
        <v>630</v>
      </c>
      <c r="G3169" s="49">
        <v>0</v>
      </c>
      <c r="H3169" s="49">
        <f t="shared" si="49"/>
        <v>630</v>
      </c>
    </row>
    <row r="3170" spans="1:8" ht="20.100000000000001" customHeight="1" x14ac:dyDescent="0.25">
      <c r="A3170" s="49">
        <v>5000000062</v>
      </c>
      <c r="B3170" s="49" t="s">
        <v>12292</v>
      </c>
      <c r="C3170" s="49" t="s">
        <v>1691</v>
      </c>
      <c r="D3170" s="49" t="s">
        <v>16853</v>
      </c>
      <c r="E3170" s="49" t="s">
        <v>1651</v>
      </c>
      <c r="F3170" s="49">
        <v>1260</v>
      </c>
      <c r="G3170" s="49">
        <v>0</v>
      </c>
      <c r="H3170" s="49">
        <f t="shared" si="49"/>
        <v>1260</v>
      </c>
    </row>
    <row r="3171" spans="1:8" ht="20.100000000000001" customHeight="1" x14ac:dyDescent="0.25">
      <c r="A3171" s="49">
        <v>5000000063</v>
      </c>
      <c r="B3171" s="49" t="s">
        <v>891</v>
      </c>
      <c r="C3171" s="49" t="s">
        <v>1691</v>
      </c>
      <c r="D3171" s="49" t="s">
        <v>16853</v>
      </c>
      <c r="E3171" s="49" t="s">
        <v>1651</v>
      </c>
      <c r="F3171" s="49">
        <v>900</v>
      </c>
      <c r="G3171" s="49">
        <v>0</v>
      </c>
      <c r="H3171" s="49">
        <f t="shared" si="49"/>
        <v>900</v>
      </c>
    </row>
    <row r="3172" spans="1:8" ht="20.100000000000001" customHeight="1" x14ac:dyDescent="0.25">
      <c r="A3172" s="49">
        <v>5000000064</v>
      </c>
      <c r="B3172" s="49" t="s">
        <v>892</v>
      </c>
      <c r="C3172" s="49" t="s">
        <v>1691</v>
      </c>
      <c r="D3172" s="49" t="s">
        <v>16853</v>
      </c>
      <c r="E3172" s="49" t="s">
        <v>1651</v>
      </c>
      <c r="F3172" s="49">
        <v>1000</v>
      </c>
      <c r="G3172" s="49">
        <v>0</v>
      </c>
      <c r="H3172" s="49">
        <f t="shared" si="49"/>
        <v>1000</v>
      </c>
    </row>
    <row r="3173" spans="1:8" ht="20.100000000000001" customHeight="1" x14ac:dyDescent="0.25">
      <c r="A3173" s="49">
        <v>5000000066</v>
      </c>
      <c r="B3173" s="49" t="s">
        <v>893</v>
      </c>
      <c r="C3173" s="49" t="s">
        <v>1691</v>
      </c>
      <c r="D3173" s="49" t="s">
        <v>16853</v>
      </c>
      <c r="E3173" s="49" t="s">
        <v>1651</v>
      </c>
      <c r="F3173" s="104">
        <v>6</v>
      </c>
      <c r="G3173" s="104">
        <v>6</v>
      </c>
      <c r="H3173" s="49">
        <f t="shared" si="49"/>
        <v>12</v>
      </c>
    </row>
    <row r="3174" spans="1:8" ht="20.100000000000001" customHeight="1" x14ac:dyDescent="0.25">
      <c r="A3174" s="49">
        <v>5000000067</v>
      </c>
      <c r="B3174" s="49" t="s">
        <v>12293</v>
      </c>
      <c r="C3174" s="49" t="s">
        <v>1691</v>
      </c>
      <c r="D3174" s="49" t="s">
        <v>16853</v>
      </c>
      <c r="E3174" s="49" t="s">
        <v>1651</v>
      </c>
      <c r="F3174" s="49">
        <v>1714</v>
      </c>
      <c r="G3174" s="49">
        <v>0</v>
      </c>
      <c r="H3174" s="49">
        <f t="shared" si="49"/>
        <v>1714</v>
      </c>
    </row>
    <row r="3175" spans="1:8" ht="20.100000000000001" customHeight="1" x14ac:dyDescent="0.25">
      <c r="A3175" s="49">
        <v>5000000068</v>
      </c>
      <c r="B3175" s="49" t="s">
        <v>12294</v>
      </c>
      <c r="C3175" s="49" t="s">
        <v>1691</v>
      </c>
      <c r="D3175" s="49" t="s">
        <v>16853</v>
      </c>
      <c r="E3175" s="49" t="s">
        <v>1651</v>
      </c>
      <c r="F3175" s="49">
        <v>900</v>
      </c>
      <c r="G3175" s="49">
        <v>0</v>
      </c>
      <c r="H3175" s="49">
        <f t="shared" si="49"/>
        <v>900</v>
      </c>
    </row>
    <row r="3176" spans="1:8" ht="20.100000000000001" customHeight="1" x14ac:dyDescent="0.25">
      <c r="A3176" s="49">
        <v>5000000069</v>
      </c>
      <c r="B3176" s="49" t="s">
        <v>12295</v>
      </c>
      <c r="C3176" s="49" t="s">
        <v>1691</v>
      </c>
      <c r="D3176" s="49" t="s">
        <v>16853</v>
      </c>
      <c r="E3176" s="49" t="s">
        <v>1651</v>
      </c>
      <c r="F3176" s="49">
        <v>900</v>
      </c>
      <c r="G3176" s="49">
        <v>0</v>
      </c>
      <c r="H3176" s="49">
        <f t="shared" si="49"/>
        <v>900</v>
      </c>
    </row>
    <row r="3177" spans="1:8" ht="20.100000000000001" customHeight="1" x14ac:dyDescent="0.25">
      <c r="A3177" s="49">
        <v>5000000070</v>
      </c>
      <c r="B3177" s="49" t="s">
        <v>894</v>
      </c>
      <c r="C3177" s="49" t="s">
        <v>1691</v>
      </c>
      <c r="D3177" s="49" t="s">
        <v>16853</v>
      </c>
      <c r="E3177" s="49" t="s">
        <v>1651</v>
      </c>
      <c r="F3177" s="49">
        <v>3200</v>
      </c>
      <c r="G3177" s="49">
        <v>1800</v>
      </c>
      <c r="H3177" s="49">
        <f t="shared" si="49"/>
        <v>5000</v>
      </c>
    </row>
    <row r="3178" spans="1:8" ht="20.100000000000001" customHeight="1" x14ac:dyDescent="0.25">
      <c r="A3178" s="49">
        <v>5000000071</v>
      </c>
      <c r="B3178" s="49" t="s">
        <v>12296</v>
      </c>
      <c r="C3178" s="49" t="s">
        <v>1691</v>
      </c>
      <c r="D3178" s="49" t="s">
        <v>16853</v>
      </c>
      <c r="E3178" s="49" t="s">
        <v>1651</v>
      </c>
      <c r="F3178" s="49">
        <v>1400</v>
      </c>
      <c r="G3178" s="49">
        <v>0</v>
      </c>
      <c r="H3178" s="49">
        <f t="shared" si="49"/>
        <v>1400</v>
      </c>
    </row>
    <row r="3179" spans="1:8" ht="20.100000000000001" customHeight="1" x14ac:dyDescent="0.25">
      <c r="A3179" s="49">
        <v>5000000072</v>
      </c>
      <c r="B3179" s="49" t="s">
        <v>12297</v>
      </c>
      <c r="C3179" s="49" t="s">
        <v>1691</v>
      </c>
      <c r="D3179" s="49" t="s">
        <v>16853</v>
      </c>
      <c r="E3179" s="49" t="s">
        <v>1651</v>
      </c>
      <c r="F3179" s="49">
        <v>6100</v>
      </c>
      <c r="G3179" s="49">
        <v>2700</v>
      </c>
      <c r="H3179" s="49">
        <f t="shared" si="49"/>
        <v>8800</v>
      </c>
    </row>
    <row r="3180" spans="1:8" ht="20.100000000000001" customHeight="1" x14ac:dyDescent="0.25">
      <c r="A3180" s="49">
        <v>5000000073</v>
      </c>
      <c r="B3180" s="49" t="s">
        <v>895</v>
      </c>
      <c r="C3180" s="49" t="s">
        <v>1691</v>
      </c>
      <c r="D3180" s="49" t="s">
        <v>16853</v>
      </c>
      <c r="E3180" s="49" t="s">
        <v>1651</v>
      </c>
      <c r="F3180" s="49">
        <v>1900</v>
      </c>
      <c r="G3180" s="49">
        <v>200</v>
      </c>
      <c r="H3180" s="49">
        <f t="shared" si="49"/>
        <v>2100</v>
      </c>
    </row>
    <row r="3181" spans="1:8" ht="20.100000000000001" customHeight="1" x14ac:dyDescent="0.25">
      <c r="A3181" s="49">
        <v>5000000074</v>
      </c>
      <c r="B3181" s="49" t="s">
        <v>12298</v>
      </c>
      <c r="C3181" s="49" t="s">
        <v>1691</v>
      </c>
      <c r="D3181" s="49" t="s">
        <v>16853</v>
      </c>
      <c r="E3181" s="49" t="s">
        <v>1651</v>
      </c>
      <c r="F3181" s="49">
        <v>1100</v>
      </c>
      <c r="G3181" s="49">
        <v>900</v>
      </c>
      <c r="H3181" s="49">
        <f t="shared" si="49"/>
        <v>2000</v>
      </c>
    </row>
    <row r="3182" spans="1:8" ht="20.100000000000001" customHeight="1" x14ac:dyDescent="0.25">
      <c r="A3182" s="49">
        <v>5000000076</v>
      </c>
      <c r="B3182" s="49" t="s">
        <v>896</v>
      </c>
      <c r="C3182" s="49" t="s">
        <v>1691</v>
      </c>
      <c r="D3182" s="49" t="s">
        <v>16853</v>
      </c>
      <c r="E3182" s="49" t="s">
        <v>1651</v>
      </c>
      <c r="F3182" s="49">
        <v>1600</v>
      </c>
      <c r="G3182" s="49">
        <v>0</v>
      </c>
      <c r="H3182" s="49">
        <f t="shared" si="49"/>
        <v>1600</v>
      </c>
    </row>
    <row r="3183" spans="1:8" ht="20.100000000000001" customHeight="1" x14ac:dyDescent="0.25">
      <c r="A3183" s="49">
        <v>5000000077</v>
      </c>
      <c r="B3183" s="49" t="s">
        <v>12299</v>
      </c>
      <c r="C3183" s="49" t="s">
        <v>1691</v>
      </c>
      <c r="D3183" s="49" t="s">
        <v>16853</v>
      </c>
      <c r="E3183" s="49" t="s">
        <v>1651</v>
      </c>
      <c r="F3183" s="49">
        <v>1000</v>
      </c>
      <c r="G3183" s="49">
        <v>950</v>
      </c>
      <c r="H3183" s="49">
        <f t="shared" si="49"/>
        <v>1950</v>
      </c>
    </row>
    <row r="3184" spans="1:8" ht="20.100000000000001" customHeight="1" x14ac:dyDescent="0.25">
      <c r="A3184" s="49">
        <v>5000000080</v>
      </c>
      <c r="B3184" s="49" t="s">
        <v>897</v>
      </c>
      <c r="C3184" s="49" t="s">
        <v>1691</v>
      </c>
      <c r="D3184" s="49" t="s">
        <v>16853</v>
      </c>
      <c r="E3184" s="49" t="s">
        <v>1651</v>
      </c>
      <c r="F3184" s="49">
        <v>520</v>
      </c>
      <c r="G3184" s="49">
        <v>0</v>
      </c>
      <c r="H3184" s="49">
        <f t="shared" si="49"/>
        <v>520</v>
      </c>
    </row>
    <row r="3185" spans="1:8" ht="20.100000000000001" customHeight="1" x14ac:dyDescent="0.25">
      <c r="A3185" s="49">
        <v>5000000082</v>
      </c>
      <c r="B3185" s="49" t="s">
        <v>12300</v>
      </c>
      <c r="C3185" s="49" t="s">
        <v>1691</v>
      </c>
      <c r="D3185" s="49" t="s">
        <v>16853</v>
      </c>
      <c r="E3185" s="49" t="s">
        <v>1651</v>
      </c>
      <c r="F3185" s="49">
        <v>3800</v>
      </c>
      <c r="G3185" s="49">
        <v>2200</v>
      </c>
      <c r="H3185" s="49">
        <f t="shared" si="49"/>
        <v>6000</v>
      </c>
    </row>
    <row r="3186" spans="1:8" ht="20.100000000000001" customHeight="1" x14ac:dyDescent="0.25">
      <c r="A3186" s="49">
        <v>5000000087</v>
      </c>
      <c r="B3186" s="49" t="s">
        <v>12301</v>
      </c>
      <c r="C3186" s="49" t="s">
        <v>1691</v>
      </c>
      <c r="D3186" s="49" t="s">
        <v>16853</v>
      </c>
      <c r="E3186" s="49" t="s">
        <v>1651</v>
      </c>
      <c r="F3186" s="49">
        <v>5</v>
      </c>
      <c r="G3186" s="49">
        <v>0</v>
      </c>
      <c r="H3186" s="49">
        <f t="shared" si="49"/>
        <v>5</v>
      </c>
    </row>
    <row r="3187" spans="1:8" ht="20.100000000000001" customHeight="1" x14ac:dyDescent="0.25">
      <c r="A3187" s="49">
        <v>5000000088</v>
      </c>
      <c r="B3187" s="49" t="s">
        <v>898</v>
      </c>
      <c r="C3187" s="49" t="s">
        <v>1691</v>
      </c>
      <c r="D3187" s="49" t="s">
        <v>16853</v>
      </c>
      <c r="E3187" s="49" t="s">
        <v>1651</v>
      </c>
      <c r="F3187" s="49">
        <v>700</v>
      </c>
      <c r="G3187" s="49">
        <v>950</v>
      </c>
      <c r="H3187" s="49">
        <f t="shared" si="49"/>
        <v>1650</v>
      </c>
    </row>
    <row r="3188" spans="1:8" ht="20.100000000000001" customHeight="1" x14ac:dyDescent="0.25">
      <c r="A3188" s="49">
        <v>5000000089</v>
      </c>
      <c r="B3188" s="49" t="s">
        <v>12302</v>
      </c>
      <c r="C3188" s="49" t="s">
        <v>1691</v>
      </c>
      <c r="D3188" s="49" t="s">
        <v>16853</v>
      </c>
      <c r="E3188" s="49" t="s">
        <v>1651</v>
      </c>
      <c r="F3188" s="49">
        <v>1300</v>
      </c>
      <c r="G3188" s="49">
        <v>800</v>
      </c>
      <c r="H3188" s="49">
        <f t="shared" si="49"/>
        <v>2100</v>
      </c>
    </row>
    <row r="3189" spans="1:8" ht="20.100000000000001" customHeight="1" x14ac:dyDescent="0.25">
      <c r="A3189" s="49">
        <v>5000000092</v>
      </c>
      <c r="B3189" s="49" t="s">
        <v>12303</v>
      </c>
      <c r="C3189" s="49" t="s">
        <v>1691</v>
      </c>
      <c r="D3189" s="49" t="s">
        <v>16853</v>
      </c>
      <c r="E3189" s="49" t="s">
        <v>1651</v>
      </c>
      <c r="F3189" s="49">
        <v>1000</v>
      </c>
      <c r="G3189" s="49">
        <v>1400</v>
      </c>
      <c r="H3189" s="49">
        <f t="shared" si="49"/>
        <v>2400</v>
      </c>
    </row>
    <row r="3190" spans="1:8" ht="20.100000000000001" customHeight="1" x14ac:dyDescent="0.25">
      <c r="A3190" s="49">
        <v>5000000100</v>
      </c>
      <c r="B3190" s="49" t="s">
        <v>899</v>
      </c>
      <c r="C3190" s="49" t="s">
        <v>1668</v>
      </c>
      <c r="D3190" s="49" t="s">
        <v>16853</v>
      </c>
      <c r="E3190" s="49" t="s">
        <v>1651</v>
      </c>
      <c r="F3190" s="104">
        <v>6</v>
      </c>
      <c r="G3190" s="104">
        <v>6</v>
      </c>
      <c r="H3190" s="49">
        <f t="shared" si="49"/>
        <v>12</v>
      </c>
    </row>
    <row r="3191" spans="1:8" ht="20.100000000000001" customHeight="1" x14ac:dyDescent="0.25">
      <c r="A3191" s="49">
        <v>5000000101</v>
      </c>
      <c r="B3191" s="49" t="s">
        <v>12304</v>
      </c>
      <c r="C3191" s="49" t="s">
        <v>1668</v>
      </c>
      <c r="D3191" s="49" t="s">
        <v>16853</v>
      </c>
      <c r="E3191" s="49" t="s">
        <v>1651</v>
      </c>
      <c r="F3191" s="49">
        <v>70</v>
      </c>
      <c r="G3191" s="49">
        <v>0</v>
      </c>
      <c r="H3191" s="49">
        <f t="shared" si="49"/>
        <v>70</v>
      </c>
    </row>
    <row r="3192" spans="1:8" ht="20.100000000000001" customHeight="1" x14ac:dyDescent="0.25">
      <c r="A3192" s="49">
        <v>5000000103</v>
      </c>
      <c r="B3192" s="49" t="s">
        <v>12305</v>
      </c>
      <c r="C3192" s="49" t="s">
        <v>1672</v>
      </c>
      <c r="D3192" s="49" t="s">
        <v>16853</v>
      </c>
      <c r="E3192" s="49" t="s">
        <v>1651</v>
      </c>
      <c r="F3192" s="49">
        <v>100</v>
      </c>
      <c r="G3192" s="49">
        <v>0</v>
      </c>
      <c r="H3192" s="49">
        <f t="shared" si="49"/>
        <v>100</v>
      </c>
    </row>
    <row r="3193" spans="1:8" ht="20.100000000000001" customHeight="1" x14ac:dyDescent="0.25">
      <c r="A3193" s="49">
        <v>5000000104</v>
      </c>
      <c r="B3193" s="49" t="s">
        <v>12306</v>
      </c>
      <c r="C3193" s="49" t="s">
        <v>1672</v>
      </c>
      <c r="D3193" s="49" t="s">
        <v>16853</v>
      </c>
      <c r="E3193" s="49" t="s">
        <v>1651</v>
      </c>
      <c r="F3193" s="49">
        <v>100</v>
      </c>
      <c r="G3193" s="49">
        <v>0</v>
      </c>
      <c r="H3193" s="49">
        <f t="shared" si="49"/>
        <v>100</v>
      </c>
    </row>
    <row r="3194" spans="1:8" ht="20.100000000000001" customHeight="1" x14ac:dyDescent="0.25">
      <c r="A3194" s="49">
        <v>5000000112</v>
      </c>
      <c r="B3194" s="49" t="s">
        <v>12307</v>
      </c>
      <c r="C3194" s="49" t="s">
        <v>1668</v>
      </c>
      <c r="D3194" s="49" t="s">
        <v>16853</v>
      </c>
      <c r="E3194" s="49" t="s">
        <v>1651</v>
      </c>
      <c r="F3194" s="104">
        <v>6</v>
      </c>
      <c r="G3194" s="104">
        <v>6</v>
      </c>
      <c r="H3194" s="49">
        <f t="shared" si="49"/>
        <v>12</v>
      </c>
    </row>
    <row r="3195" spans="1:8" ht="20.100000000000001" customHeight="1" x14ac:dyDescent="0.25">
      <c r="A3195" s="49">
        <v>5000000113</v>
      </c>
      <c r="B3195" s="49" t="s">
        <v>12308</v>
      </c>
      <c r="C3195" s="49" t="s">
        <v>1668</v>
      </c>
      <c r="D3195" s="49" t="s">
        <v>16853</v>
      </c>
      <c r="E3195" s="49" t="s">
        <v>1651</v>
      </c>
      <c r="F3195" s="49">
        <v>1</v>
      </c>
      <c r="G3195" s="49">
        <v>0</v>
      </c>
      <c r="H3195" s="49">
        <f t="shared" si="49"/>
        <v>1</v>
      </c>
    </row>
    <row r="3196" spans="1:8" ht="20.100000000000001" customHeight="1" x14ac:dyDescent="0.25">
      <c r="A3196" s="49">
        <v>5000000114</v>
      </c>
      <c r="B3196" s="49" t="s">
        <v>12309</v>
      </c>
      <c r="C3196" s="49" t="s">
        <v>1668</v>
      </c>
      <c r="D3196" s="49" t="s">
        <v>16853</v>
      </c>
      <c r="E3196" s="49" t="s">
        <v>1651</v>
      </c>
      <c r="F3196" s="104">
        <v>6</v>
      </c>
      <c r="G3196" s="104">
        <v>6</v>
      </c>
      <c r="H3196" s="49">
        <f t="shared" si="49"/>
        <v>12</v>
      </c>
    </row>
    <row r="3197" spans="1:8" ht="20.100000000000001" customHeight="1" x14ac:dyDescent="0.25">
      <c r="A3197" s="49">
        <v>5000000115</v>
      </c>
      <c r="B3197" s="49" t="s">
        <v>12310</v>
      </c>
      <c r="C3197" s="49" t="s">
        <v>1668</v>
      </c>
      <c r="D3197" s="49" t="s">
        <v>16853</v>
      </c>
      <c r="E3197" s="49" t="s">
        <v>1651</v>
      </c>
      <c r="F3197" s="104">
        <v>6</v>
      </c>
      <c r="G3197" s="104">
        <v>6</v>
      </c>
      <c r="H3197" s="49">
        <f t="shared" si="49"/>
        <v>12</v>
      </c>
    </row>
    <row r="3198" spans="1:8" ht="20.100000000000001" customHeight="1" x14ac:dyDescent="0.25">
      <c r="A3198" s="49">
        <v>5000000117</v>
      </c>
      <c r="B3198" s="49" t="s">
        <v>12311</v>
      </c>
      <c r="C3198" s="49" t="s">
        <v>1691</v>
      </c>
      <c r="D3198" s="49" t="s">
        <v>16853</v>
      </c>
      <c r="E3198" s="49" t="s">
        <v>1651</v>
      </c>
      <c r="F3198" s="49">
        <v>21504</v>
      </c>
      <c r="G3198" s="49">
        <v>7168</v>
      </c>
      <c r="H3198" s="49">
        <f t="shared" si="49"/>
        <v>28672</v>
      </c>
    </row>
    <row r="3199" spans="1:8" ht="20.100000000000001" customHeight="1" x14ac:dyDescent="0.25">
      <c r="A3199" s="49">
        <v>5000000118</v>
      </c>
      <c r="B3199" s="49" t="s">
        <v>12312</v>
      </c>
      <c r="C3199" s="49" t="s">
        <v>1691</v>
      </c>
      <c r="D3199" s="49" t="s">
        <v>16853</v>
      </c>
      <c r="E3199" s="49" t="s">
        <v>1651</v>
      </c>
      <c r="F3199" s="49">
        <v>21504</v>
      </c>
      <c r="G3199" s="49">
        <v>8960</v>
      </c>
      <c r="H3199" s="49">
        <f t="shared" si="49"/>
        <v>30464</v>
      </c>
    </row>
    <row r="3200" spans="1:8" ht="20.100000000000001" customHeight="1" x14ac:dyDescent="0.25">
      <c r="A3200" s="49">
        <v>5000000129</v>
      </c>
      <c r="B3200" s="49" t="s">
        <v>12313</v>
      </c>
      <c r="C3200" s="49" t="s">
        <v>1691</v>
      </c>
      <c r="D3200" s="49" t="s">
        <v>16853</v>
      </c>
      <c r="E3200" s="49" t="s">
        <v>1651</v>
      </c>
      <c r="F3200" s="49">
        <v>62400</v>
      </c>
      <c r="G3200" s="49">
        <v>24960</v>
      </c>
      <c r="H3200" s="49">
        <f t="shared" si="49"/>
        <v>87360</v>
      </c>
    </row>
    <row r="3201" spans="1:8" ht="20.100000000000001" customHeight="1" x14ac:dyDescent="0.25">
      <c r="A3201" s="49">
        <v>5000000130</v>
      </c>
      <c r="B3201" s="49" t="s">
        <v>12314</v>
      </c>
      <c r="C3201" s="49" t="s">
        <v>1672</v>
      </c>
      <c r="D3201" s="49" t="s">
        <v>16853</v>
      </c>
      <c r="E3201" s="49" t="s">
        <v>1651</v>
      </c>
      <c r="F3201" s="104">
        <v>6</v>
      </c>
      <c r="G3201" s="104">
        <v>6</v>
      </c>
      <c r="H3201" s="49">
        <f t="shared" si="49"/>
        <v>12</v>
      </c>
    </row>
    <row r="3202" spans="1:8" ht="20.100000000000001" customHeight="1" x14ac:dyDescent="0.25">
      <c r="A3202" s="49">
        <v>5000000131</v>
      </c>
      <c r="B3202" s="49" t="s">
        <v>12315</v>
      </c>
      <c r="C3202" s="49" t="s">
        <v>1668</v>
      </c>
      <c r="D3202" s="49" t="s">
        <v>16853</v>
      </c>
      <c r="E3202" s="49" t="s">
        <v>1651</v>
      </c>
      <c r="F3202" s="49">
        <v>130</v>
      </c>
      <c r="G3202" s="49">
        <v>0</v>
      </c>
      <c r="H3202" s="49">
        <f t="shared" ref="H3202:H3265" si="50">F3202+G3202</f>
        <v>130</v>
      </c>
    </row>
    <row r="3203" spans="1:8" ht="20.100000000000001" customHeight="1" x14ac:dyDescent="0.25">
      <c r="A3203" s="49">
        <v>5000000132</v>
      </c>
      <c r="B3203" s="49" t="s">
        <v>12316</v>
      </c>
      <c r="C3203" s="49" t="s">
        <v>1691</v>
      </c>
      <c r="D3203" s="49" t="s">
        <v>16853</v>
      </c>
      <c r="E3203" s="49" t="s">
        <v>1651</v>
      </c>
      <c r="F3203" s="49">
        <v>28720</v>
      </c>
      <c r="G3203" s="49">
        <v>14360</v>
      </c>
      <c r="H3203" s="49">
        <f t="shared" si="50"/>
        <v>43080</v>
      </c>
    </row>
    <row r="3204" spans="1:8" ht="20.100000000000001" customHeight="1" x14ac:dyDescent="0.25">
      <c r="A3204" s="49">
        <v>5000000137</v>
      </c>
      <c r="B3204" s="49" t="s">
        <v>12317</v>
      </c>
      <c r="C3204" s="49" t="s">
        <v>1668</v>
      </c>
      <c r="D3204" s="49" t="s">
        <v>16853</v>
      </c>
      <c r="E3204" s="49" t="s">
        <v>1651</v>
      </c>
      <c r="F3204" s="104">
        <v>6</v>
      </c>
      <c r="G3204" s="104">
        <v>6</v>
      </c>
      <c r="H3204" s="49">
        <f t="shared" si="50"/>
        <v>12</v>
      </c>
    </row>
    <row r="3205" spans="1:8" ht="20.100000000000001" customHeight="1" x14ac:dyDescent="0.25">
      <c r="A3205" s="49">
        <v>5000000138</v>
      </c>
      <c r="B3205" s="49" t="s">
        <v>12318</v>
      </c>
      <c r="C3205" s="49" t="s">
        <v>1691</v>
      </c>
      <c r="D3205" s="49" t="s">
        <v>16853</v>
      </c>
      <c r="E3205" s="49" t="s">
        <v>1651</v>
      </c>
      <c r="F3205" s="104">
        <v>6</v>
      </c>
      <c r="G3205" s="104">
        <v>6</v>
      </c>
      <c r="H3205" s="49">
        <f t="shared" si="50"/>
        <v>12</v>
      </c>
    </row>
    <row r="3206" spans="1:8" ht="20.100000000000001" customHeight="1" x14ac:dyDescent="0.25">
      <c r="A3206" s="49">
        <v>5000000141</v>
      </c>
      <c r="B3206" s="49" t="s">
        <v>12319</v>
      </c>
      <c r="C3206" s="49" t="s">
        <v>1679</v>
      </c>
      <c r="D3206" s="49" t="s">
        <v>16853</v>
      </c>
      <c r="E3206" s="49" t="s">
        <v>1651</v>
      </c>
      <c r="F3206" s="49">
        <v>500</v>
      </c>
      <c r="G3206" s="49">
        <v>0</v>
      </c>
      <c r="H3206" s="49">
        <f t="shared" si="50"/>
        <v>500</v>
      </c>
    </row>
    <row r="3207" spans="1:8" ht="20.100000000000001" customHeight="1" x14ac:dyDescent="0.25">
      <c r="A3207" s="49">
        <v>5000000142</v>
      </c>
      <c r="B3207" s="49" t="s">
        <v>12320</v>
      </c>
      <c r="C3207" s="49" t="s">
        <v>1691</v>
      </c>
      <c r="D3207" s="49" t="s">
        <v>16853</v>
      </c>
      <c r="E3207" s="49" t="s">
        <v>1651</v>
      </c>
      <c r="F3207" s="49">
        <v>576</v>
      </c>
      <c r="G3207" s="49">
        <v>0</v>
      </c>
      <c r="H3207" s="49">
        <f t="shared" si="50"/>
        <v>576</v>
      </c>
    </row>
    <row r="3208" spans="1:8" ht="20.100000000000001" customHeight="1" x14ac:dyDescent="0.25">
      <c r="A3208" s="49">
        <v>5000000146</v>
      </c>
      <c r="B3208" s="49" t="s">
        <v>12321</v>
      </c>
      <c r="C3208" s="49" t="s">
        <v>1691</v>
      </c>
      <c r="D3208" s="49" t="s">
        <v>16853</v>
      </c>
      <c r="E3208" s="49" t="s">
        <v>1651</v>
      </c>
      <c r="F3208" s="49">
        <v>510</v>
      </c>
      <c r="G3208" s="49">
        <v>10</v>
      </c>
      <c r="H3208" s="49">
        <f t="shared" si="50"/>
        <v>520</v>
      </c>
    </row>
    <row r="3209" spans="1:8" ht="20.100000000000001" customHeight="1" x14ac:dyDescent="0.25">
      <c r="A3209" s="49">
        <v>5000000153</v>
      </c>
      <c r="B3209" s="49" t="s">
        <v>12322</v>
      </c>
      <c r="C3209" s="49" t="s">
        <v>1694</v>
      </c>
      <c r="D3209" s="49" t="s">
        <v>16853</v>
      </c>
      <c r="E3209" s="49" t="s">
        <v>1651</v>
      </c>
      <c r="F3209" s="49">
        <v>2</v>
      </c>
      <c r="G3209" s="49">
        <v>0</v>
      </c>
      <c r="H3209" s="49">
        <f t="shared" si="50"/>
        <v>2</v>
      </c>
    </row>
    <row r="3210" spans="1:8" ht="20.100000000000001" customHeight="1" x14ac:dyDescent="0.25">
      <c r="A3210" s="49">
        <v>5000000154</v>
      </c>
      <c r="B3210" s="49" t="s">
        <v>900</v>
      </c>
      <c r="C3210" s="49" t="s">
        <v>1694</v>
      </c>
      <c r="D3210" s="49" t="s">
        <v>16853</v>
      </c>
      <c r="E3210" s="49" t="s">
        <v>1651</v>
      </c>
      <c r="F3210" s="49">
        <v>2</v>
      </c>
      <c r="G3210" s="49">
        <v>0</v>
      </c>
      <c r="H3210" s="49">
        <f t="shared" si="50"/>
        <v>2</v>
      </c>
    </row>
    <row r="3211" spans="1:8" ht="20.100000000000001" customHeight="1" x14ac:dyDescent="0.25">
      <c r="A3211" s="49">
        <v>5000000156</v>
      </c>
      <c r="B3211" s="49" t="s">
        <v>12323</v>
      </c>
      <c r="C3211" s="49" t="s">
        <v>1694</v>
      </c>
      <c r="D3211" s="49" t="s">
        <v>16853</v>
      </c>
      <c r="E3211" s="49" t="s">
        <v>1651</v>
      </c>
      <c r="F3211" s="49">
        <v>2</v>
      </c>
      <c r="G3211" s="49">
        <v>0</v>
      </c>
      <c r="H3211" s="49">
        <f t="shared" si="50"/>
        <v>2</v>
      </c>
    </row>
    <row r="3212" spans="1:8" ht="20.100000000000001" customHeight="1" x14ac:dyDescent="0.25">
      <c r="A3212" s="49">
        <v>5000000157</v>
      </c>
      <c r="B3212" s="49" t="s">
        <v>12324</v>
      </c>
      <c r="C3212" s="49" t="s">
        <v>1694</v>
      </c>
      <c r="D3212" s="49" t="s">
        <v>16853</v>
      </c>
      <c r="E3212" s="49" t="s">
        <v>1651</v>
      </c>
      <c r="F3212" s="49">
        <v>2</v>
      </c>
      <c r="G3212" s="49">
        <v>0</v>
      </c>
      <c r="H3212" s="49">
        <f t="shared" si="50"/>
        <v>2</v>
      </c>
    </row>
    <row r="3213" spans="1:8" ht="20.100000000000001" customHeight="1" x14ac:dyDescent="0.25">
      <c r="A3213" s="49">
        <v>5000000158</v>
      </c>
      <c r="B3213" s="49" t="s">
        <v>12325</v>
      </c>
      <c r="C3213" s="49" t="s">
        <v>1694</v>
      </c>
      <c r="D3213" s="49" t="s">
        <v>16853</v>
      </c>
      <c r="E3213" s="49" t="s">
        <v>1651</v>
      </c>
      <c r="F3213" s="49">
        <v>2</v>
      </c>
      <c r="G3213" s="49">
        <v>0</v>
      </c>
      <c r="H3213" s="49">
        <f t="shared" si="50"/>
        <v>2</v>
      </c>
    </row>
    <row r="3214" spans="1:8" ht="20.100000000000001" customHeight="1" x14ac:dyDescent="0.25">
      <c r="A3214" s="49">
        <v>5000000159</v>
      </c>
      <c r="B3214" s="49" t="s">
        <v>12326</v>
      </c>
      <c r="C3214" s="49" t="s">
        <v>1694</v>
      </c>
      <c r="D3214" s="49" t="s">
        <v>16853</v>
      </c>
      <c r="E3214" s="49" t="s">
        <v>1651</v>
      </c>
      <c r="F3214" s="49">
        <v>2</v>
      </c>
      <c r="G3214" s="49">
        <v>0</v>
      </c>
      <c r="H3214" s="49">
        <f t="shared" si="50"/>
        <v>2</v>
      </c>
    </row>
    <row r="3215" spans="1:8" ht="20.100000000000001" customHeight="1" x14ac:dyDescent="0.25">
      <c r="A3215" s="49">
        <v>5000000170</v>
      </c>
      <c r="B3215" s="49" t="s">
        <v>901</v>
      </c>
      <c r="C3215" s="49" t="s">
        <v>1691</v>
      </c>
      <c r="D3215" s="49" t="s">
        <v>16853</v>
      </c>
      <c r="E3215" s="49" t="s">
        <v>1651</v>
      </c>
      <c r="F3215" s="104">
        <v>6</v>
      </c>
      <c r="G3215" s="104">
        <v>6</v>
      </c>
      <c r="H3215" s="49">
        <f t="shared" si="50"/>
        <v>12</v>
      </c>
    </row>
    <row r="3216" spans="1:8" ht="20.100000000000001" customHeight="1" x14ac:dyDescent="0.25">
      <c r="A3216" s="49">
        <v>5000000171</v>
      </c>
      <c r="B3216" s="49" t="s">
        <v>12327</v>
      </c>
      <c r="C3216" s="49" t="s">
        <v>1691</v>
      </c>
      <c r="D3216" s="49" t="s">
        <v>16853</v>
      </c>
      <c r="E3216" s="49" t="s">
        <v>1651</v>
      </c>
      <c r="F3216" s="49">
        <v>5376</v>
      </c>
      <c r="G3216" s="49">
        <v>3584</v>
      </c>
      <c r="H3216" s="49">
        <f t="shared" si="50"/>
        <v>8960</v>
      </c>
    </row>
    <row r="3217" spans="1:8" ht="20.100000000000001" customHeight="1" x14ac:dyDescent="0.25">
      <c r="A3217" s="49">
        <v>5000000172</v>
      </c>
      <c r="B3217" s="49" t="s">
        <v>12328</v>
      </c>
      <c r="C3217" s="49" t="s">
        <v>1691</v>
      </c>
      <c r="D3217" s="49" t="s">
        <v>16853</v>
      </c>
      <c r="E3217" s="49" t="s">
        <v>1651</v>
      </c>
      <c r="F3217" s="49">
        <v>3200</v>
      </c>
      <c r="G3217" s="49">
        <v>0</v>
      </c>
      <c r="H3217" s="49">
        <f t="shared" si="50"/>
        <v>3200</v>
      </c>
    </row>
    <row r="3218" spans="1:8" ht="20.100000000000001" customHeight="1" x14ac:dyDescent="0.25">
      <c r="A3218" s="49">
        <v>5000000173</v>
      </c>
      <c r="B3218" s="49" t="s">
        <v>12329</v>
      </c>
      <c r="C3218" s="49" t="s">
        <v>1691</v>
      </c>
      <c r="D3218" s="49" t="s">
        <v>16853</v>
      </c>
      <c r="E3218" s="49" t="s">
        <v>1651</v>
      </c>
      <c r="F3218" s="49">
        <v>8400</v>
      </c>
      <c r="G3218" s="49">
        <v>8400</v>
      </c>
      <c r="H3218" s="49">
        <f t="shared" si="50"/>
        <v>16800</v>
      </c>
    </row>
    <row r="3219" spans="1:8" ht="20.100000000000001" customHeight="1" x14ac:dyDescent="0.25">
      <c r="A3219" s="49">
        <v>5000000175</v>
      </c>
      <c r="B3219" s="49" t="s">
        <v>12330</v>
      </c>
      <c r="C3219" s="49" t="s">
        <v>1691</v>
      </c>
      <c r="D3219" s="49" t="s">
        <v>16853</v>
      </c>
      <c r="E3219" s="49" t="s">
        <v>1651</v>
      </c>
      <c r="F3219" s="49">
        <v>3200</v>
      </c>
      <c r="G3219" s="49">
        <v>2000</v>
      </c>
      <c r="H3219" s="49">
        <f t="shared" si="50"/>
        <v>5200</v>
      </c>
    </row>
    <row r="3220" spans="1:8" ht="20.100000000000001" customHeight="1" x14ac:dyDescent="0.25">
      <c r="A3220" s="49">
        <v>5000000176</v>
      </c>
      <c r="B3220" s="49" t="s">
        <v>12331</v>
      </c>
      <c r="C3220" s="49" t="s">
        <v>1691</v>
      </c>
      <c r="D3220" s="49" t="s">
        <v>16853</v>
      </c>
      <c r="E3220" s="49" t="s">
        <v>1651</v>
      </c>
      <c r="F3220" s="49">
        <v>3200</v>
      </c>
      <c r="G3220" s="49">
        <v>1600</v>
      </c>
      <c r="H3220" s="49">
        <f t="shared" si="50"/>
        <v>4800</v>
      </c>
    </row>
    <row r="3221" spans="1:8" ht="20.100000000000001" customHeight="1" x14ac:dyDescent="0.25">
      <c r="A3221" s="49">
        <v>5000000178</v>
      </c>
      <c r="B3221" s="49" t="s">
        <v>12332</v>
      </c>
      <c r="C3221" s="49" t="s">
        <v>1672</v>
      </c>
      <c r="D3221" s="49" t="s">
        <v>16853</v>
      </c>
      <c r="E3221" s="49" t="s">
        <v>1651</v>
      </c>
      <c r="F3221" s="49">
        <v>350</v>
      </c>
      <c r="G3221" s="49">
        <v>30</v>
      </c>
      <c r="H3221" s="49">
        <f t="shared" si="50"/>
        <v>380</v>
      </c>
    </row>
    <row r="3222" spans="1:8" ht="20.100000000000001" customHeight="1" x14ac:dyDescent="0.25">
      <c r="A3222" s="49">
        <v>5000000186</v>
      </c>
      <c r="B3222" s="49" t="s">
        <v>12333</v>
      </c>
      <c r="C3222" s="49" t="s">
        <v>1672</v>
      </c>
      <c r="D3222" s="49" t="s">
        <v>16853</v>
      </c>
      <c r="E3222" s="49" t="s">
        <v>1651</v>
      </c>
      <c r="F3222" s="49">
        <v>3</v>
      </c>
      <c r="G3222" s="49">
        <v>0</v>
      </c>
      <c r="H3222" s="49">
        <f t="shared" si="50"/>
        <v>3</v>
      </c>
    </row>
    <row r="3223" spans="1:8" ht="20.100000000000001" customHeight="1" x14ac:dyDescent="0.25">
      <c r="A3223" s="49">
        <v>5000000187</v>
      </c>
      <c r="B3223" s="49" t="s">
        <v>12334</v>
      </c>
      <c r="C3223" s="49" t="s">
        <v>1672</v>
      </c>
      <c r="D3223" s="49" t="s">
        <v>16853</v>
      </c>
      <c r="E3223" s="49" t="s">
        <v>1651</v>
      </c>
      <c r="F3223" s="49">
        <v>5</v>
      </c>
      <c r="G3223" s="49">
        <v>0</v>
      </c>
      <c r="H3223" s="49">
        <f t="shared" si="50"/>
        <v>5</v>
      </c>
    </row>
    <row r="3224" spans="1:8" ht="20.100000000000001" customHeight="1" x14ac:dyDescent="0.25">
      <c r="A3224" s="49">
        <v>5000000188</v>
      </c>
      <c r="B3224" s="49" t="s">
        <v>12335</v>
      </c>
      <c r="C3224" s="49" t="s">
        <v>1672</v>
      </c>
      <c r="D3224" s="49" t="s">
        <v>16853</v>
      </c>
      <c r="E3224" s="49" t="s">
        <v>1651</v>
      </c>
      <c r="F3224" s="49">
        <v>470</v>
      </c>
      <c r="G3224" s="49">
        <v>40</v>
      </c>
      <c r="H3224" s="49">
        <f t="shared" si="50"/>
        <v>510</v>
      </c>
    </row>
    <row r="3225" spans="1:8" ht="20.100000000000001" customHeight="1" x14ac:dyDescent="0.25">
      <c r="A3225" s="49">
        <v>5000000198</v>
      </c>
      <c r="B3225" s="49" t="s">
        <v>12336</v>
      </c>
      <c r="C3225" s="49" t="s">
        <v>1691</v>
      </c>
      <c r="D3225" s="49" t="s">
        <v>16853</v>
      </c>
      <c r="E3225" s="49" t="s">
        <v>1651</v>
      </c>
      <c r="F3225" s="49">
        <v>2650</v>
      </c>
      <c r="G3225" s="49">
        <v>1050</v>
      </c>
      <c r="H3225" s="49">
        <f t="shared" si="50"/>
        <v>3700</v>
      </c>
    </row>
    <row r="3226" spans="1:8" ht="20.100000000000001" customHeight="1" x14ac:dyDescent="0.25">
      <c r="A3226" s="49">
        <v>5000000199</v>
      </c>
      <c r="B3226" s="49" t="s">
        <v>12337</v>
      </c>
      <c r="C3226" s="49" t="s">
        <v>1672</v>
      </c>
      <c r="D3226" s="49" t="s">
        <v>16853</v>
      </c>
      <c r="E3226" s="49" t="s">
        <v>1651</v>
      </c>
      <c r="F3226" s="49">
        <v>500</v>
      </c>
      <c r="G3226" s="49">
        <v>0</v>
      </c>
      <c r="H3226" s="49">
        <f t="shared" si="50"/>
        <v>500</v>
      </c>
    </row>
    <row r="3227" spans="1:8" ht="20.100000000000001" customHeight="1" x14ac:dyDescent="0.25">
      <c r="A3227" s="49">
        <v>5000000200</v>
      </c>
      <c r="B3227" s="49" t="s">
        <v>12338</v>
      </c>
      <c r="C3227" s="49" t="s">
        <v>1691</v>
      </c>
      <c r="D3227" s="49" t="s">
        <v>16853</v>
      </c>
      <c r="E3227" s="49" t="s">
        <v>1651</v>
      </c>
      <c r="F3227" s="49">
        <v>6972</v>
      </c>
      <c r="G3227" s="49">
        <v>3984</v>
      </c>
      <c r="H3227" s="49">
        <f t="shared" si="50"/>
        <v>10956</v>
      </c>
    </row>
    <row r="3228" spans="1:8" ht="20.100000000000001" customHeight="1" x14ac:dyDescent="0.25">
      <c r="A3228" s="49">
        <v>5000000201</v>
      </c>
      <c r="B3228" s="49" t="s">
        <v>12339</v>
      </c>
      <c r="C3228" s="49" t="s">
        <v>1691</v>
      </c>
      <c r="D3228" s="49" t="s">
        <v>16853</v>
      </c>
      <c r="E3228" s="49" t="s">
        <v>1651</v>
      </c>
      <c r="F3228" s="49">
        <v>68400</v>
      </c>
      <c r="G3228" s="49">
        <v>50200</v>
      </c>
      <c r="H3228" s="49">
        <f t="shared" si="50"/>
        <v>118600</v>
      </c>
    </row>
    <row r="3229" spans="1:8" ht="20.100000000000001" customHeight="1" x14ac:dyDescent="0.25">
      <c r="A3229" s="49">
        <v>5000000202</v>
      </c>
      <c r="B3229" s="49" t="s">
        <v>12340</v>
      </c>
      <c r="C3229" s="49" t="s">
        <v>1668</v>
      </c>
      <c r="D3229" s="49" t="s">
        <v>16853</v>
      </c>
      <c r="E3229" s="49" t="s">
        <v>1651</v>
      </c>
      <c r="F3229" s="104">
        <v>6</v>
      </c>
      <c r="G3229" s="104">
        <v>6</v>
      </c>
      <c r="H3229" s="49">
        <f t="shared" si="50"/>
        <v>12</v>
      </c>
    </row>
    <row r="3230" spans="1:8" ht="20.100000000000001" customHeight="1" x14ac:dyDescent="0.25">
      <c r="A3230" s="49">
        <v>5000000205</v>
      </c>
      <c r="B3230" s="49" t="s">
        <v>12341</v>
      </c>
      <c r="C3230" s="49" t="s">
        <v>1691</v>
      </c>
      <c r="D3230" s="49" t="s">
        <v>16853</v>
      </c>
      <c r="E3230" s="49" t="s">
        <v>1651</v>
      </c>
      <c r="F3230" s="49">
        <v>7168</v>
      </c>
      <c r="G3230" s="49">
        <v>3584</v>
      </c>
      <c r="H3230" s="49">
        <f t="shared" si="50"/>
        <v>10752</v>
      </c>
    </row>
    <row r="3231" spans="1:8" ht="20.100000000000001" customHeight="1" x14ac:dyDescent="0.25">
      <c r="A3231" s="49">
        <v>5000000207</v>
      </c>
      <c r="B3231" s="49" t="s">
        <v>12342</v>
      </c>
      <c r="C3231" s="49" t="s">
        <v>1668</v>
      </c>
      <c r="D3231" s="49" t="s">
        <v>16853</v>
      </c>
      <c r="E3231" s="49" t="s">
        <v>1651</v>
      </c>
      <c r="F3231" s="49">
        <v>24</v>
      </c>
      <c r="G3231" s="49">
        <v>0</v>
      </c>
      <c r="H3231" s="49">
        <f t="shared" si="50"/>
        <v>24</v>
      </c>
    </row>
    <row r="3232" spans="1:8" ht="20.100000000000001" customHeight="1" x14ac:dyDescent="0.25">
      <c r="A3232" s="49">
        <v>5000000210</v>
      </c>
      <c r="B3232" s="49" t="s">
        <v>902</v>
      </c>
      <c r="C3232" s="49" t="s">
        <v>1691</v>
      </c>
      <c r="D3232" s="49" t="s">
        <v>16853</v>
      </c>
      <c r="E3232" s="49" t="s">
        <v>1651</v>
      </c>
      <c r="F3232" s="49">
        <v>550</v>
      </c>
      <c r="G3232" s="49">
        <v>60</v>
      </c>
      <c r="H3232" s="49">
        <f t="shared" si="50"/>
        <v>610</v>
      </c>
    </row>
    <row r="3233" spans="1:8" ht="20.100000000000001" customHeight="1" x14ac:dyDescent="0.25">
      <c r="A3233" s="49">
        <v>5000000211</v>
      </c>
      <c r="B3233" s="49" t="s">
        <v>12343</v>
      </c>
      <c r="C3233" s="49" t="s">
        <v>1691</v>
      </c>
      <c r="D3233" s="49" t="s">
        <v>16853</v>
      </c>
      <c r="E3233" s="49" t="s">
        <v>1651</v>
      </c>
      <c r="F3233" s="49">
        <v>260</v>
      </c>
      <c r="G3233" s="49">
        <v>165</v>
      </c>
      <c r="H3233" s="49">
        <f t="shared" si="50"/>
        <v>425</v>
      </c>
    </row>
    <row r="3234" spans="1:8" ht="20.100000000000001" customHeight="1" x14ac:dyDescent="0.25">
      <c r="A3234" s="49">
        <v>5000000216</v>
      </c>
      <c r="B3234" s="49" t="s">
        <v>12344</v>
      </c>
      <c r="C3234" s="49" t="s">
        <v>1691</v>
      </c>
      <c r="D3234" s="49" t="s">
        <v>16853</v>
      </c>
      <c r="E3234" s="49" t="s">
        <v>1651</v>
      </c>
      <c r="F3234" s="49">
        <v>2100</v>
      </c>
      <c r="G3234" s="49">
        <v>1300</v>
      </c>
      <c r="H3234" s="49">
        <f t="shared" si="50"/>
        <v>3400</v>
      </c>
    </row>
    <row r="3235" spans="1:8" ht="20.100000000000001" customHeight="1" x14ac:dyDescent="0.25">
      <c r="A3235" s="49">
        <v>5000000218</v>
      </c>
      <c r="B3235" s="49" t="s">
        <v>12345</v>
      </c>
      <c r="C3235" s="49" t="s">
        <v>1668</v>
      </c>
      <c r="D3235" s="49" t="s">
        <v>16853</v>
      </c>
      <c r="E3235" s="49" t="s">
        <v>1651</v>
      </c>
      <c r="F3235" s="49">
        <v>2750</v>
      </c>
      <c r="G3235" s="49">
        <v>350</v>
      </c>
      <c r="H3235" s="49">
        <f t="shared" si="50"/>
        <v>3100</v>
      </c>
    </row>
    <row r="3236" spans="1:8" ht="20.100000000000001" customHeight="1" x14ac:dyDescent="0.25">
      <c r="A3236" s="49">
        <v>5000000219</v>
      </c>
      <c r="B3236" s="49" t="s">
        <v>12346</v>
      </c>
      <c r="C3236" s="49" t="s">
        <v>1668</v>
      </c>
      <c r="D3236" s="49" t="s">
        <v>16853</v>
      </c>
      <c r="E3236" s="49" t="s">
        <v>1651</v>
      </c>
      <c r="F3236" s="49">
        <v>0</v>
      </c>
      <c r="G3236" s="49">
        <v>180</v>
      </c>
      <c r="H3236" s="49">
        <f t="shared" si="50"/>
        <v>180</v>
      </c>
    </row>
    <row r="3237" spans="1:8" ht="20.100000000000001" customHeight="1" x14ac:dyDescent="0.25">
      <c r="A3237" s="49">
        <v>5000000220</v>
      </c>
      <c r="B3237" s="49" t="s">
        <v>12347</v>
      </c>
      <c r="C3237" s="49" t="s">
        <v>1691</v>
      </c>
      <c r="D3237" s="49" t="s">
        <v>16853</v>
      </c>
      <c r="E3237" s="49" t="s">
        <v>1651</v>
      </c>
      <c r="F3237" s="49">
        <v>132</v>
      </c>
      <c r="G3237" s="49">
        <v>24</v>
      </c>
      <c r="H3237" s="49">
        <f t="shared" si="50"/>
        <v>156</v>
      </c>
    </row>
    <row r="3238" spans="1:8" ht="20.100000000000001" customHeight="1" x14ac:dyDescent="0.25">
      <c r="A3238" s="49">
        <v>5000000225</v>
      </c>
      <c r="B3238" s="49" t="s">
        <v>12348</v>
      </c>
      <c r="C3238" s="49" t="s">
        <v>1679</v>
      </c>
      <c r="D3238" s="49" t="s">
        <v>16853</v>
      </c>
      <c r="E3238" s="49" t="s">
        <v>1651</v>
      </c>
      <c r="F3238" s="104">
        <v>6</v>
      </c>
      <c r="G3238" s="104">
        <v>6</v>
      </c>
      <c r="H3238" s="49">
        <f t="shared" si="50"/>
        <v>12</v>
      </c>
    </row>
    <row r="3239" spans="1:8" ht="20.100000000000001" customHeight="1" x14ac:dyDescent="0.25">
      <c r="A3239" s="49">
        <v>5000000240</v>
      </c>
      <c r="B3239" s="49" t="s">
        <v>12349</v>
      </c>
      <c r="C3239" s="49" t="s">
        <v>1679</v>
      </c>
      <c r="D3239" s="49" t="s">
        <v>16853</v>
      </c>
      <c r="E3239" s="49" t="s">
        <v>1651</v>
      </c>
      <c r="F3239" s="104">
        <v>6</v>
      </c>
      <c r="G3239" s="104">
        <v>6</v>
      </c>
      <c r="H3239" s="49">
        <f t="shared" si="50"/>
        <v>12</v>
      </c>
    </row>
    <row r="3240" spans="1:8" ht="20.100000000000001" customHeight="1" x14ac:dyDescent="0.25">
      <c r="A3240" s="49">
        <v>5000000243</v>
      </c>
      <c r="B3240" s="49" t="s">
        <v>12350</v>
      </c>
      <c r="C3240" s="49" t="s">
        <v>1672</v>
      </c>
      <c r="D3240" s="49" t="s">
        <v>16853</v>
      </c>
      <c r="E3240" s="49" t="s">
        <v>1651</v>
      </c>
      <c r="F3240" s="104">
        <v>6</v>
      </c>
      <c r="G3240" s="104">
        <v>6</v>
      </c>
      <c r="H3240" s="49">
        <f t="shared" si="50"/>
        <v>12</v>
      </c>
    </row>
    <row r="3241" spans="1:8" ht="20.100000000000001" customHeight="1" x14ac:dyDescent="0.25">
      <c r="A3241" s="49">
        <v>5000000244</v>
      </c>
      <c r="B3241" s="49" t="s">
        <v>12351</v>
      </c>
      <c r="C3241" s="49" t="s">
        <v>1672</v>
      </c>
      <c r="D3241" s="49" t="s">
        <v>16853</v>
      </c>
      <c r="E3241" s="49" t="s">
        <v>1651</v>
      </c>
      <c r="F3241" s="49">
        <v>1000</v>
      </c>
      <c r="G3241" s="49">
        <v>0</v>
      </c>
      <c r="H3241" s="49">
        <f t="shared" si="50"/>
        <v>1000</v>
      </c>
    </row>
    <row r="3242" spans="1:8" ht="20.100000000000001" customHeight="1" x14ac:dyDescent="0.25">
      <c r="A3242" s="49">
        <v>5000000246</v>
      </c>
      <c r="B3242" s="49" t="s">
        <v>12352</v>
      </c>
      <c r="C3242" s="49" t="s">
        <v>1672</v>
      </c>
      <c r="D3242" s="49" t="s">
        <v>16853</v>
      </c>
      <c r="E3242" s="49" t="s">
        <v>1651</v>
      </c>
      <c r="F3242" s="49">
        <v>0</v>
      </c>
      <c r="G3242" s="49">
        <v>8000</v>
      </c>
      <c r="H3242" s="49">
        <f t="shared" si="50"/>
        <v>8000</v>
      </c>
    </row>
    <row r="3243" spans="1:8" ht="20.100000000000001" customHeight="1" x14ac:dyDescent="0.25">
      <c r="A3243" s="49">
        <v>5000000248</v>
      </c>
      <c r="B3243" s="49" t="s">
        <v>12353</v>
      </c>
      <c r="C3243" s="49" t="s">
        <v>1691</v>
      </c>
      <c r="D3243" s="49" t="s">
        <v>16853</v>
      </c>
      <c r="E3243" s="49" t="s">
        <v>1651</v>
      </c>
      <c r="F3243" s="49">
        <v>2520</v>
      </c>
      <c r="G3243" s="49">
        <v>720</v>
      </c>
      <c r="H3243" s="49">
        <f t="shared" si="50"/>
        <v>3240</v>
      </c>
    </row>
    <row r="3244" spans="1:8" ht="20.100000000000001" customHeight="1" x14ac:dyDescent="0.25">
      <c r="A3244" s="49">
        <v>5000000254</v>
      </c>
      <c r="B3244" s="49" t="s">
        <v>12354</v>
      </c>
      <c r="C3244" s="49" t="s">
        <v>1691</v>
      </c>
      <c r="D3244" s="49" t="s">
        <v>16853</v>
      </c>
      <c r="E3244" s="49" t="s">
        <v>1651</v>
      </c>
      <c r="F3244" s="49">
        <v>4860</v>
      </c>
      <c r="G3244" s="49">
        <v>3330</v>
      </c>
      <c r="H3244" s="49">
        <f t="shared" si="50"/>
        <v>8190</v>
      </c>
    </row>
    <row r="3245" spans="1:8" ht="20.100000000000001" customHeight="1" x14ac:dyDescent="0.25">
      <c r="A3245" s="49">
        <v>5000000256</v>
      </c>
      <c r="B3245" s="49" t="s">
        <v>903</v>
      </c>
      <c r="C3245" s="49" t="s">
        <v>1672</v>
      </c>
      <c r="D3245" s="49" t="s">
        <v>16853</v>
      </c>
      <c r="E3245" s="49" t="s">
        <v>1651</v>
      </c>
      <c r="F3245" s="49">
        <v>60</v>
      </c>
      <c r="G3245" s="49">
        <v>0</v>
      </c>
      <c r="H3245" s="49">
        <f t="shared" si="50"/>
        <v>60</v>
      </c>
    </row>
    <row r="3246" spans="1:8" ht="20.100000000000001" customHeight="1" x14ac:dyDescent="0.25">
      <c r="A3246" s="49">
        <v>5000000258</v>
      </c>
      <c r="B3246" s="49" t="s">
        <v>904</v>
      </c>
      <c r="C3246" s="49" t="s">
        <v>1672</v>
      </c>
      <c r="D3246" s="49" t="s">
        <v>16853</v>
      </c>
      <c r="E3246" s="49" t="s">
        <v>1651</v>
      </c>
      <c r="F3246" s="49">
        <v>80</v>
      </c>
      <c r="G3246" s="49">
        <v>0</v>
      </c>
      <c r="H3246" s="49">
        <f t="shared" si="50"/>
        <v>80</v>
      </c>
    </row>
    <row r="3247" spans="1:8" ht="20.100000000000001" customHeight="1" x14ac:dyDescent="0.25">
      <c r="A3247" s="49">
        <v>5000000259</v>
      </c>
      <c r="B3247" s="49" t="s">
        <v>12355</v>
      </c>
      <c r="C3247" s="49" t="s">
        <v>1672</v>
      </c>
      <c r="D3247" s="49" t="s">
        <v>16853</v>
      </c>
      <c r="E3247" s="49" t="s">
        <v>1651</v>
      </c>
      <c r="F3247" s="49">
        <v>60</v>
      </c>
      <c r="G3247" s="49">
        <v>0</v>
      </c>
      <c r="H3247" s="49">
        <f t="shared" si="50"/>
        <v>60</v>
      </c>
    </row>
    <row r="3248" spans="1:8" ht="20.100000000000001" customHeight="1" x14ac:dyDescent="0.25">
      <c r="A3248" s="49">
        <v>5000000263</v>
      </c>
      <c r="B3248" s="49" t="s">
        <v>12356</v>
      </c>
      <c r="C3248" s="49" t="s">
        <v>1691</v>
      </c>
      <c r="D3248" s="49" t="s">
        <v>16853</v>
      </c>
      <c r="E3248" s="49" t="s">
        <v>1651</v>
      </c>
      <c r="F3248" s="49">
        <v>14400</v>
      </c>
      <c r="G3248" s="49">
        <v>14400</v>
      </c>
      <c r="H3248" s="49">
        <f t="shared" si="50"/>
        <v>28800</v>
      </c>
    </row>
    <row r="3249" spans="1:8" ht="20.100000000000001" customHeight="1" x14ac:dyDescent="0.25">
      <c r="A3249" s="49">
        <v>5000000264</v>
      </c>
      <c r="B3249" s="49" t="s">
        <v>905</v>
      </c>
      <c r="C3249" s="49" t="s">
        <v>1679</v>
      </c>
      <c r="D3249" s="49" t="s">
        <v>16853</v>
      </c>
      <c r="E3249" s="49" t="s">
        <v>1651</v>
      </c>
      <c r="F3249" s="104">
        <v>6</v>
      </c>
      <c r="G3249" s="104">
        <v>6</v>
      </c>
      <c r="H3249" s="49">
        <f t="shared" si="50"/>
        <v>12</v>
      </c>
    </row>
    <row r="3250" spans="1:8" ht="20.100000000000001" customHeight="1" x14ac:dyDescent="0.25">
      <c r="A3250" s="49">
        <v>5000000265</v>
      </c>
      <c r="B3250" s="49" t="s">
        <v>12357</v>
      </c>
      <c r="C3250" s="49" t="s">
        <v>1691</v>
      </c>
      <c r="D3250" s="49" t="s">
        <v>16853</v>
      </c>
      <c r="E3250" s="49" t="s">
        <v>1651</v>
      </c>
      <c r="F3250" s="49">
        <v>20400</v>
      </c>
      <c r="G3250" s="49">
        <v>20400</v>
      </c>
      <c r="H3250" s="49">
        <f t="shared" si="50"/>
        <v>40800</v>
      </c>
    </row>
    <row r="3251" spans="1:8" ht="20.100000000000001" customHeight="1" x14ac:dyDescent="0.25">
      <c r="A3251" s="49">
        <v>5000000268</v>
      </c>
      <c r="B3251" s="49" t="s">
        <v>12358</v>
      </c>
      <c r="C3251" s="49" t="s">
        <v>1691</v>
      </c>
      <c r="D3251" s="49" t="s">
        <v>16853</v>
      </c>
      <c r="E3251" s="49" t="s">
        <v>1651</v>
      </c>
      <c r="F3251" s="49">
        <v>16128</v>
      </c>
      <c r="G3251" s="49">
        <v>14336</v>
      </c>
      <c r="H3251" s="49">
        <f t="shared" si="50"/>
        <v>30464</v>
      </c>
    </row>
    <row r="3252" spans="1:8" ht="20.100000000000001" customHeight="1" x14ac:dyDescent="0.25">
      <c r="A3252" s="49">
        <v>5000000275</v>
      </c>
      <c r="B3252" s="49" t="s">
        <v>12359</v>
      </c>
      <c r="C3252" s="49" t="s">
        <v>1691</v>
      </c>
      <c r="D3252" s="49" t="s">
        <v>16853</v>
      </c>
      <c r="E3252" s="49" t="s">
        <v>1651</v>
      </c>
      <c r="F3252" s="104">
        <v>6</v>
      </c>
      <c r="G3252" s="104">
        <v>6</v>
      </c>
      <c r="H3252" s="49">
        <f t="shared" si="50"/>
        <v>12</v>
      </c>
    </row>
    <row r="3253" spans="1:8" ht="20.100000000000001" customHeight="1" x14ac:dyDescent="0.25">
      <c r="A3253" s="49">
        <v>5000000278</v>
      </c>
      <c r="B3253" s="49" t="s">
        <v>12360</v>
      </c>
      <c r="C3253" s="49" t="s">
        <v>1691</v>
      </c>
      <c r="D3253" s="49" t="s">
        <v>16853</v>
      </c>
      <c r="E3253" s="49" t="s">
        <v>1651</v>
      </c>
      <c r="F3253" s="49">
        <v>1530</v>
      </c>
      <c r="G3253" s="49">
        <v>0</v>
      </c>
      <c r="H3253" s="49">
        <f t="shared" si="50"/>
        <v>1530</v>
      </c>
    </row>
    <row r="3254" spans="1:8" ht="20.100000000000001" customHeight="1" x14ac:dyDescent="0.25">
      <c r="A3254" s="49">
        <v>5000000279</v>
      </c>
      <c r="B3254" s="49" t="s">
        <v>12361</v>
      </c>
      <c r="C3254" s="49" t="s">
        <v>1668</v>
      </c>
      <c r="D3254" s="49" t="s">
        <v>16853</v>
      </c>
      <c r="E3254" s="49" t="s">
        <v>1651</v>
      </c>
      <c r="F3254" s="49">
        <v>2</v>
      </c>
      <c r="G3254" s="49">
        <v>0</v>
      </c>
      <c r="H3254" s="49">
        <f t="shared" si="50"/>
        <v>2</v>
      </c>
    </row>
    <row r="3255" spans="1:8" ht="20.100000000000001" customHeight="1" x14ac:dyDescent="0.25">
      <c r="A3255" s="49">
        <v>5000000280</v>
      </c>
      <c r="B3255" s="49" t="s">
        <v>12362</v>
      </c>
      <c r="C3255" s="49" t="s">
        <v>1668</v>
      </c>
      <c r="D3255" s="49" t="s">
        <v>16853</v>
      </c>
      <c r="E3255" s="49" t="s">
        <v>1651</v>
      </c>
      <c r="F3255" s="104">
        <v>6</v>
      </c>
      <c r="G3255" s="104">
        <v>6</v>
      </c>
      <c r="H3255" s="49">
        <f t="shared" si="50"/>
        <v>12</v>
      </c>
    </row>
    <row r="3256" spans="1:8" ht="20.100000000000001" customHeight="1" x14ac:dyDescent="0.25">
      <c r="A3256" s="49">
        <v>5000000289</v>
      </c>
      <c r="B3256" s="49" t="s">
        <v>12363</v>
      </c>
      <c r="C3256" s="49" t="s">
        <v>1691</v>
      </c>
      <c r="D3256" s="49" t="s">
        <v>16853</v>
      </c>
      <c r="E3256" s="49" t="s">
        <v>1651</v>
      </c>
      <c r="F3256" s="49">
        <v>3584</v>
      </c>
      <c r="G3256" s="49">
        <v>0</v>
      </c>
      <c r="H3256" s="49">
        <f t="shared" si="50"/>
        <v>3584</v>
      </c>
    </row>
    <row r="3257" spans="1:8" ht="20.100000000000001" customHeight="1" x14ac:dyDescent="0.25">
      <c r="A3257" s="49">
        <v>5000000296</v>
      </c>
      <c r="B3257" s="49" t="s">
        <v>906</v>
      </c>
      <c r="C3257" s="49" t="s">
        <v>1691</v>
      </c>
      <c r="D3257" s="49" t="s">
        <v>16853</v>
      </c>
      <c r="E3257" s="49" t="s">
        <v>1651</v>
      </c>
      <c r="F3257" s="49">
        <v>2660</v>
      </c>
      <c r="G3257" s="49">
        <v>2280</v>
      </c>
      <c r="H3257" s="49">
        <f t="shared" si="50"/>
        <v>4940</v>
      </c>
    </row>
    <row r="3258" spans="1:8" ht="20.100000000000001" customHeight="1" x14ac:dyDescent="0.25">
      <c r="A3258" s="49">
        <v>5000000297</v>
      </c>
      <c r="B3258" s="49" t="s">
        <v>12364</v>
      </c>
      <c r="C3258" s="49" t="s">
        <v>1691</v>
      </c>
      <c r="D3258" s="49" t="s">
        <v>16853</v>
      </c>
      <c r="E3258" s="49" t="s">
        <v>1651</v>
      </c>
      <c r="F3258" s="49">
        <v>7810</v>
      </c>
      <c r="G3258" s="49">
        <v>7480</v>
      </c>
      <c r="H3258" s="49">
        <f t="shared" si="50"/>
        <v>15290</v>
      </c>
    </row>
    <row r="3259" spans="1:8" ht="20.100000000000001" customHeight="1" x14ac:dyDescent="0.25">
      <c r="A3259" s="49">
        <v>5000000299</v>
      </c>
      <c r="B3259" s="49" t="s">
        <v>12365</v>
      </c>
      <c r="C3259" s="49" t="s">
        <v>1691</v>
      </c>
      <c r="D3259" s="49" t="s">
        <v>16853</v>
      </c>
      <c r="E3259" s="49" t="s">
        <v>1651</v>
      </c>
      <c r="F3259" s="49">
        <v>1200</v>
      </c>
      <c r="G3259" s="49">
        <v>0</v>
      </c>
      <c r="H3259" s="49">
        <f t="shared" si="50"/>
        <v>1200</v>
      </c>
    </row>
    <row r="3260" spans="1:8" ht="20.100000000000001" customHeight="1" x14ac:dyDescent="0.25">
      <c r="A3260" s="49">
        <v>5000000300</v>
      </c>
      <c r="B3260" s="49" t="s">
        <v>12366</v>
      </c>
      <c r="C3260" s="49" t="s">
        <v>1691</v>
      </c>
      <c r="D3260" s="49" t="s">
        <v>16853</v>
      </c>
      <c r="E3260" s="49" t="s">
        <v>1651</v>
      </c>
      <c r="F3260" s="49">
        <v>900</v>
      </c>
      <c r="G3260" s="49">
        <v>0</v>
      </c>
      <c r="H3260" s="49">
        <f t="shared" si="50"/>
        <v>900</v>
      </c>
    </row>
    <row r="3261" spans="1:8" ht="20.100000000000001" customHeight="1" x14ac:dyDescent="0.25">
      <c r="A3261" s="49">
        <v>5000000301</v>
      </c>
      <c r="B3261" s="49" t="s">
        <v>12367</v>
      </c>
      <c r="C3261" s="49" t="s">
        <v>1691</v>
      </c>
      <c r="D3261" s="49" t="s">
        <v>16853</v>
      </c>
      <c r="E3261" s="49" t="s">
        <v>1651</v>
      </c>
      <c r="F3261" s="49">
        <v>2160</v>
      </c>
      <c r="G3261" s="49">
        <v>0</v>
      </c>
      <c r="H3261" s="49">
        <f t="shared" si="50"/>
        <v>2160</v>
      </c>
    </row>
    <row r="3262" spans="1:8" ht="20.100000000000001" customHeight="1" x14ac:dyDescent="0.25">
      <c r="A3262" s="49">
        <v>5000000302</v>
      </c>
      <c r="B3262" s="49" t="s">
        <v>12368</v>
      </c>
      <c r="C3262" s="49" t="s">
        <v>1691</v>
      </c>
      <c r="D3262" s="49" t="s">
        <v>16853</v>
      </c>
      <c r="E3262" s="49" t="s">
        <v>1651</v>
      </c>
      <c r="F3262" s="49">
        <v>2160</v>
      </c>
      <c r="G3262" s="49">
        <v>0</v>
      </c>
      <c r="H3262" s="49">
        <f t="shared" si="50"/>
        <v>2160</v>
      </c>
    </row>
    <row r="3263" spans="1:8" ht="20.100000000000001" customHeight="1" x14ac:dyDescent="0.25">
      <c r="A3263" s="49">
        <v>5000000303</v>
      </c>
      <c r="B3263" s="49" t="s">
        <v>12369</v>
      </c>
      <c r="C3263" s="49" t="s">
        <v>1691</v>
      </c>
      <c r="D3263" s="49" t="s">
        <v>16853</v>
      </c>
      <c r="E3263" s="49" t="s">
        <v>1651</v>
      </c>
      <c r="F3263" s="49">
        <v>300</v>
      </c>
      <c r="G3263" s="49">
        <v>0</v>
      </c>
      <c r="H3263" s="49">
        <f t="shared" si="50"/>
        <v>300</v>
      </c>
    </row>
    <row r="3264" spans="1:8" ht="20.100000000000001" customHeight="1" x14ac:dyDescent="0.25">
      <c r="A3264" s="49">
        <v>5000000308</v>
      </c>
      <c r="B3264" s="49" t="s">
        <v>907</v>
      </c>
      <c r="C3264" s="49" t="s">
        <v>1691</v>
      </c>
      <c r="D3264" s="49" t="s">
        <v>16853</v>
      </c>
      <c r="E3264" s="49" t="s">
        <v>1651</v>
      </c>
      <c r="F3264" s="49">
        <v>800</v>
      </c>
      <c r="G3264" s="49">
        <v>1340</v>
      </c>
      <c r="H3264" s="49">
        <f t="shared" si="50"/>
        <v>2140</v>
      </c>
    </row>
    <row r="3265" spans="1:8" ht="20.100000000000001" customHeight="1" x14ac:dyDescent="0.25">
      <c r="A3265" s="49">
        <v>5000000309</v>
      </c>
      <c r="B3265" s="49" t="s">
        <v>12370</v>
      </c>
      <c r="C3265" s="49" t="s">
        <v>1691</v>
      </c>
      <c r="D3265" s="49" t="s">
        <v>16853</v>
      </c>
      <c r="E3265" s="49" t="s">
        <v>1651</v>
      </c>
      <c r="F3265" s="49">
        <v>4460</v>
      </c>
      <c r="G3265" s="49">
        <v>3320</v>
      </c>
      <c r="H3265" s="49">
        <f t="shared" si="50"/>
        <v>7780</v>
      </c>
    </row>
    <row r="3266" spans="1:8" ht="20.100000000000001" customHeight="1" x14ac:dyDescent="0.25">
      <c r="A3266" s="49">
        <v>5000000310</v>
      </c>
      <c r="B3266" s="49" t="s">
        <v>12371</v>
      </c>
      <c r="C3266" s="49" t="s">
        <v>1668</v>
      </c>
      <c r="D3266" s="49" t="s">
        <v>16853</v>
      </c>
      <c r="E3266" s="49" t="s">
        <v>1651</v>
      </c>
      <c r="F3266" s="49">
        <v>1500</v>
      </c>
      <c r="G3266" s="49">
        <v>0</v>
      </c>
      <c r="H3266" s="49">
        <f t="shared" ref="H3266:H3329" si="51">F3266+G3266</f>
        <v>1500</v>
      </c>
    </row>
    <row r="3267" spans="1:8" ht="20.100000000000001" customHeight="1" x14ac:dyDescent="0.25">
      <c r="A3267" s="49">
        <v>5000000311</v>
      </c>
      <c r="B3267" s="49" t="s">
        <v>12372</v>
      </c>
      <c r="C3267" s="49" t="s">
        <v>1668</v>
      </c>
      <c r="D3267" s="49" t="s">
        <v>16853</v>
      </c>
      <c r="E3267" s="49" t="s">
        <v>1651</v>
      </c>
      <c r="F3267" s="49">
        <v>50</v>
      </c>
      <c r="G3267" s="49">
        <v>50</v>
      </c>
      <c r="H3267" s="49">
        <f t="shared" si="51"/>
        <v>100</v>
      </c>
    </row>
    <row r="3268" spans="1:8" ht="20.100000000000001" customHeight="1" x14ac:dyDescent="0.25">
      <c r="A3268" s="49">
        <v>5000000312</v>
      </c>
      <c r="B3268" s="49" t="s">
        <v>12373</v>
      </c>
      <c r="C3268" s="49" t="s">
        <v>1668</v>
      </c>
      <c r="D3268" s="49" t="s">
        <v>16853</v>
      </c>
      <c r="E3268" s="49" t="s">
        <v>1651</v>
      </c>
      <c r="F3268" s="49">
        <v>7500</v>
      </c>
      <c r="G3268" s="49">
        <v>16600</v>
      </c>
      <c r="H3268" s="49">
        <f t="shared" si="51"/>
        <v>24100</v>
      </c>
    </row>
    <row r="3269" spans="1:8" ht="20.100000000000001" customHeight="1" x14ac:dyDescent="0.25">
      <c r="A3269" s="49">
        <v>5000000313</v>
      </c>
      <c r="B3269" s="49" t="s">
        <v>12374</v>
      </c>
      <c r="C3269" s="49" t="s">
        <v>1691</v>
      </c>
      <c r="D3269" s="49" t="s">
        <v>16853</v>
      </c>
      <c r="E3269" s="49" t="s">
        <v>1651</v>
      </c>
      <c r="F3269" s="49">
        <v>350</v>
      </c>
      <c r="G3269" s="49">
        <v>150</v>
      </c>
      <c r="H3269" s="49">
        <f t="shared" si="51"/>
        <v>500</v>
      </c>
    </row>
    <row r="3270" spans="1:8" ht="20.100000000000001" customHeight="1" x14ac:dyDescent="0.25">
      <c r="A3270" s="49">
        <v>5000000316</v>
      </c>
      <c r="B3270" s="49" t="s">
        <v>12375</v>
      </c>
      <c r="C3270" s="49" t="s">
        <v>1691</v>
      </c>
      <c r="D3270" s="49" t="s">
        <v>16853</v>
      </c>
      <c r="E3270" s="49" t="s">
        <v>1651</v>
      </c>
      <c r="F3270" s="49">
        <v>210</v>
      </c>
      <c r="G3270" s="49">
        <v>120</v>
      </c>
      <c r="H3270" s="49">
        <f t="shared" si="51"/>
        <v>330</v>
      </c>
    </row>
    <row r="3271" spans="1:8" ht="20.100000000000001" customHeight="1" x14ac:dyDescent="0.25">
      <c r="A3271" s="49">
        <v>5000000319</v>
      </c>
      <c r="B3271" s="49" t="s">
        <v>12376</v>
      </c>
      <c r="C3271" s="49" t="s">
        <v>1691</v>
      </c>
      <c r="D3271" s="49" t="s">
        <v>16853</v>
      </c>
      <c r="E3271" s="49" t="s">
        <v>1651</v>
      </c>
      <c r="F3271" s="49">
        <v>42000</v>
      </c>
      <c r="G3271" s="49">
        <v>30000</v>
      </c>
      <c r="H3271" s="49">
        <f t="shared" si="51"/>
        <v>72000</v>
      </c>
    </row>
    <row r="3272" spans="1:8" ht="20.100000000000001" customHeight="1" x14ac:dyDescent="0.25">
      <c r="A3272" s="49">
        <v>5000000327</v>
      </c>
      <c r="B3272" s="49" t="s">
        <v>12377</v>
      </c>
      <c r="C3272" s="49" t="s">
        <v>1679</v>
      </c>
      <c r="D3272" s="49" t="s">
        <v>16853</v>
      </c>
      <c r="E3272" s="49" t="s">
        <v>1651</v>
      </c>
      <c r="F3272" s="104">
        <v>6</v>
      </c>
      <c r="G3272" s="104">
        <v>6</v>
      </c>
      <c r="H3272" s="49">
        <f t="shared" si="51"/>
        <v>12</v>
      </c>
    </row>
    <row r="3273" spans="1:8" ht="20.100000000000001" customHeight="1" x14ac:dyDescent="0.25">
      <c r="A3273" s="49">
        <v>5000000328</v>
      </c>
      <c r="B3273" s="49" t="s">
        <v>12378</v>
      </c>
      <c r="C3273" s="49" t="s">
        <v>1672</v>
      </c>
      <c r="D3273" s="49" t="s">
        <v>16853</v>
      </c>
      <c r="E3273" s="49" t="s">
        <v>1651</v>
      </c>
      <c r="F3273" s="49">
        <v>65000</v>
      </c>
      <c r="G3273" s="49">
        <v>2000</v>
      </c>
      <c r="H3273" s="49">
        <f t="shared" si="51"/>
        <v>67000</v>
      </c>
    </row>
    <row r="3274" spans="1:8" ht="20.100000000000001" customHeight="1" x14ac:dyDescent="0.25">
      <c r="A3274" s="49">
        <v>5000000329</v>
      </c>
      <c r="B3274" s="49" t="s">
        <v>12379</v>
      </c>
      <c r="C3274" s="49" t="s">
        <v>1691</v>
      </c>
      <c r="D3274" s="49" t="s">
        <v>16853</v>
      </c>
      <c r="E3274" s="49" t="s">
        <v>1651</v>
      </c>
      <c r="F3274" s="49">
        <v>2520</v>
      </c>
      <c r="G3274" s="49">
        <v>1680</v>
      </c>
      <c r="H3274" s="49">
        <f t="shared" si="51"/>
        <v>4200</v>
      </c>
    </row>
    <row r="3275" spans="1:8" ht="20.100000000000001" customHeight="1" x14ac:dyDescent="0.25">
      <c r="A3275" s="49">
        <v>5000000332</v>
      </c>
      <c r="B3275" s="49" t="s">
        <v>12380</v>
      </c>
      <c r="C3275" s="49" t="s">
        <v>1668</v>
      </c>
      <c r="D3275" s="49" t="s">
        <v>16853</v>
      </c>
      <c r="E3275" s="49" t="s">
        <v>1651</v>
      </c>
      <c r="F3275" s="49">
        <v>7000</v>
      </c>
      <c r="G3275" s="49">
        <v>4500</v>
      </c>
      <c r="H3275" s="49">
        <f t="shared" si="51"/>
        <v>11500</v>
      </c>
    </row>
    <row r="3276" spans="1:8" ht="20.100000000000001" customHeight="1" x14ac:dyDescent="0.25">
      <c r="A3276" s="49">
        <v>5000000333</v>
      </c>
      <c r="B3276" s="49" t="s">
        <v>12381</v>
      </c>
      <c r="C3276" s="49" t="s">
        <v>1668</v>
      </c>
      <c r="D3276" s="49" t="s">
        <v>16853</v>
      </c>
      <c r="E3276" s="49" t="s">
        <v>1651</v>
      </c>
      <c r="F3276" s="49">
        <v>500</v>
      </c>
      <c r="G3276" s="49">
        <v>0</v>
      </c>
      <c r="H3276" s="49">
        <f t="shared" si="51"/>
        <v>500</v>
      </c>
    </row>
    <row r="3277" spans="1:8" ht="20.100000000000001" customHeight="1" x14ac:dyDescent="0.25">
      <c r="A3277" s="49">
        <v>5000000334</v>
      </c>
      <c r="B3277" s="49" t="s">
        <v>12382</v>
      </c>
      <c r="C3277" s="49" t="s">
        <v>1668</v>
      </c>
      <c r="D3277" s="49" t="s">
        <v>16853</v>
      </c>
      <c r="E3277" s="49" t="s">
        <v>1651</v>
      </c>
      <c r="F3277" s="49">
        <v>10</v>
      </c>
      <c r="G3277" s="49">
        <v>0</v>
      </c>
      <c r="H3277" s="49">
        <f t="shared" si="51"/>
        <v>10</v>
      </c>
    </row>
    <row r="3278" spans="1:8" ht="20.100000000000001" customHeight="1" x14ac:dyDescent="0.25">
      <c r="A3278" s="49">
        <v>5000000337</v>
      </c>
      <c r="B3278" s="49" t="s">
        <v>12383</v>
      </c>
      <c r="C3278" s="49" t="s">
        <v>1691</v>
      </c>
      <c r="D3278" s="49" t="s">
        <v>16853</v>
      </c>
      <c r="E3278" s="49" t="s">
        <v>1651</v>
      </c>
      <c r="F3278" s="49">
        <v>2420</v>
      </c>
      <c r="G3278" s="49">
        <v>0</v>
      </c>
      <c r="H3278" s="49">
        <f t="shared" si="51"/>
        <v>2420</v>
      </c>
    </row>
    <row r="3279" spans="1:8" ht="20.100000000000001" customHeight="1" x14ac:dyDescent="0.25">
      <c r="A3279" s="49">
        <v>5000000342</v>
      </c>
      <c r="B3279" s="49" t="s">
        <v>12384</v>
      </c>
      <c r="C3279" s="49" t="s">
        <v>1691</v>
      </c>
      <c r="D3279" s="49" t="s">
        <v>16853</v>
      </c>
      <c r="E3279" s="49" t="s">
        <v>1651</v>
      </c>
      <c r="F3279" s="49">
        <v>2000</v>
      </c>
      <c r="G3279" s="49">
        <v>0</v>
      </c>
      <c r="H3279" s="49">
        <f t="shared" si="51"/>
        <v>2000</v>
      </c>
    </row>
    <row r="3280" spans="1:8" ht="20.100000000000001" customHeight="1" x14ac:dyDescent="0.25">
      <c r="A3280" s="49">
        <v>5000000343</v>
      </c>
      <c r="B3280" s="49" t="s">
        <v>12385</v>
      </c>
      <c r="C3280" s="49" t="s">
        <v>1695</v>
      </c>
      <c r="D3280" s="49" t="s">
        <v>16853</v>
      </c>
      <c r="E3280" s="49" t="s">
        <v>1651</v>
      </c>
      <c r="F3280" s="49">
        <v>500</v>
      </c>
      <c r="G3280" s="49">
        <v>900</v>
      </c>
      <c r="H3280" s="49">
        <f t="shared" si="51"/>
        <v>1400</v>
      </c>
    </row>
    <row r="3281" spans="1:8" ht="20.100000000000001" customHeight="1" x14ac:dyDescent="0.25">
      <c r="A3281" s="49">
        <v>5000000344</v>
      </c>
      <c r="B3281" s="49" t="s">
        <v>12386</v>
      </c>
      <c r="C3281" s="49" t="s">
        <v>1695</v>
      </c>
      <c r="D3281" s="49" t="s">
        <v>16853</v>
      </c>
      <c r="E3281" s="49" t="s">
        <v>1651</v>
      </c>
      <c r="F3281" s="104">
        <v>6</v>
      </c>
      <c r="G3281" s="104">
        <v>6</v>
      </c>
      <c r="H3281" s="49">
        <f t="shared" si="51"/>
        <v>12</v>
      </c>
    </row>
    <row r="3282" spans="1:8" ht="20.100000000000001" customHeight="1" x14ac:dyDescent="0.25">
      <c r="A3282" s="49">
        <v>5000000354</v>
      </c>
      <c r="B3282" s="49" t="s">
        <v>12387</v>
      </c>
      <c r="C3282" s="49" t="s">
        <v>1691</v>
      </c>
      <c r="D3282" s="49" t="s">
        <v>16853</v>
      </c>
      <c r="E3282" s="49" t="s">
        <v>1651</v>
      </c>
      <c r="F3282" s="49">
        <v>900</v>
      </c>
      <c r="G3282" s="49">
        <v>800</v>
      </c>
      <c r="H3282" s="49">
        <f t="shared" si="51"/>
        <v>1700</v>
      </c>
    </row>
    <row r="3283" spans="1:8" ht="20.100000000000001" customHeight="1" x14ac:dyDescent="0.25">
      <c r="A3283" s="49">
        <v>5000000356</v>
      </c>
      <c r="B3283" s="49" t="s">
        <v>908</v>
      </c>
      <c r="C3283" s="49" t="s">
        <v>1672</v>
      </c>
      <c r="D3283" s="49" t="s">
        <v>16853</v>
      </c>
      <c r="E3283" s="49" t="s">
        <v>1651</v>
      </c>
      <c r="F3283" s="49">
        <v>2500</v>
      </c>
      <c r="G3283" s="49">
        <v>200</v>
      </c>
      <c r="H3283" s="49">
        <f t="shared" si="51"/>
        <v>2700</v>
      </c>
    </row>
    <row r="3284" spans="1:8" ht="20.100000000000001" customHeight="1" x14ac:dyDescent="0.25">
      <c r="A3284" s="49">
        <v>5000000364</v>
      </c>
      <c r="B3284" s="49" t="s">
        <v>12388</v>
      </c>
      <c r="C3284" s="49" t="s">
        <v>1668</v>
      </c>
      <c r="D3284" s="49" t="s">
        <v>16853</v>
      </c>
      <c r="E3284" s="49" t="s">
        <v>1651</v>
      </c>
      <c r="F3284" s="104">
        <v>6</v>
      </c>
      <c r="G3284" s="104">
        <v>6</v>
      </c>
      <c r="H3284" s="49">
        <f t="shared" si="51"/>
        <v>12</v>
      </c>
    </row>
    <row r="3285" spans="1:8" ht="20.100000000000001" customHeight="1" x14ac:dyDescent="0.25">
      <c r="A3285" s="49">
        <v>5000000365</v>
      </c>
      <c r="B3285" s="49" t="s">
        <v>12389</v>
      </c>
      <c r="C3285" s="49" t="s">
        <v>1668</v>
      </c>
      <c r="D3285" s="49" t="s">
        <v>16853</v>
      </c>
      <c r="E3285" s="49" t="s">
        <v>1651</v>
      </c>
      <c r="F3285" s="104">
        <v>6</v>
      </c>
      <c r="G3285" s="104">
        <v>6</v>
      </c>
      <c r="H3285" s="49">
        <f t="shared" si="51"/>
        <v>12</v>
      </c>
    </row>
    <row r="3286" spans="1:8" ht="20.100000000000001" customHeight="1" x14ac:dyDescent="0.25">
      <c r="A3286" s="49">
        <v>5000000366</v>
      </c>
      <c r="B3286" s="49" t="s">
        <v>12390</v>
      </c>
      <c r="C3286" s="49" t="s">
        <v>1668</v>
      </c>
      <c r="D3286" s="49" t="s">
        <v>16853</v>
      </c>
      <c r="E3286" s="49" t="s">
        <v>1651</v>
      </c>
      <c r="F3286" s="104">
        <v>6</v>
      </c>
      <c r="G3286" s="104">
        <v>6</v>
      </c>
      <c r="H3286" s="49">
        <f t="shared" si="51"/>
        <v>12</v>
      </c>
    </row>
    <row r="3287" spans="1:8" ht="20.100000000000001" customHeight="1" x14ac:dyDescent="0.25">
      <c r="A3287" s="49">
        <v>5000000369</v>
      </c>
      <c r="B3287" s="49" t="s">
        <v>12391</v>
      </c>
      <c r="C3287" s="49" t="s">
        <v>1668</v>
      </c>
      <c r="D3287" s="49" t="s">
        <v>16853</v>
      </c>
      <c r="E3287" s="49" t="s">
        <v>1651</v>
      </c>
      <c r="F3287" s="49">
        <v>0</v>
      </c>
      <c r="G3287" s="49">
        <v>3000</v>
      </c>
      <c r="H3287" s="49">
        <f t="shared" si="51"/>
        <v>3000</v>
      </c>
    </row>
    <row r="3288" spans="1:8" ht="20.100000000000001" customHeight="1" x14ac:dyDescent="0.25">
      <c r="A3288" s="49">
        <v>5000000370</v>
      </c>
      <c r="B3288" s="49" t="s">
        <v>12392</v>
      </c>
      <c r="C3288" s="49" t="s">
        <v>1668</v>
      </c>
      <c r="D3288" s="49" t="s">
        <v>16853</v>
      </c>
      <c r="E3288" s="49" t="s">
        <v>1651</v>
      </c>
      <c r="F3288" s="104">
        <v>6</v>
      </c>
      <c r="G3288" s="104">
        <v>6</v>
      </c>
      <c r="H3288" s="49">
        <f t="shared" si="51"/>
        <v>12</v>
      </c>
    </row>
    <row r="3289" spans="1:8" ht="20.100000000000001" customHeight="1" x14ac:dyDescent="0.25">
      <c r="A3289" s="49">
        <v>5000000372</v>
      </c>
      <c r="B3289" s="49" t="s">
        <v>12393</v>
      </c>
      <c r="C3289" s="49" t="s">
        <v>1668</v>
      </c>
      <c r="D3289" s="49" t="s">
        <v>16853</v>
      </c>
      <c r="E3289" s="49" t="s">
        <v>1651</v>
      </c>
      <c r="F3289" s="104">
        <v>6</v>
      </c>
      <c r="G3289" s="104">
        <v>6</v>
      </c>
      <c r="H3289" s="49">
        <f t="shared" si="51"/>
        <v>12</v>
      </c>
    </row>
    <row r="3290" spans="1:8" ht="20.100000000000001" customHeight="1" x14ac:dyDescent="0.25">
      <c r="A3290" s="49">
        <v>5000000373</v>
      </c>
      <c r="B3290" s="49" t="s">
        <v>909</v>
      </c>
      <c r="C3290" s="49" t="s">
        <v>1691</v>
      </c>
      <c r="D3290" s="49" t="s">
        <v>16853</v>
      </c>
      <c r="E3290" s="49" t="s">
        <v>1651</v>
      </c>
      <c r="F3290" s="49">
        <v>600</v>
      </c>
      <c r="G3290" s="49">
        <v>0</v>
      </c>
      <c r="H3290" s="49">
        <f t="shared" si="51"/>
        <v>600</v>
      </c>
    </row>
    <row r="3291" spans="1:8" ht="20.100000000000001" customHeight="1" x14ac:dyDescent="0.25">
      <c r="A3291" s="49">
        <v>5000000374</v>
      </c>
      <c r="B3291" s="49" t="s">
        <v>12394</v>
      </c>
      <c r="C3291" s="49" t="s">
        <v>1691</v>
      </c>
      <c r="D3291" s="49" t="s">
        <v>16853</v>
      </c>
      <c r="E3291" s="49" t="s">
        <v>1651</v>
      </c>
      <c r="F3291" s="49">
        <v>1000</v>
      </c>
      <c r="G3291" s="49">
        <v>0</v>
      </c>
      <c r="H3291" s="49">
        <f t="shared" si="51"/>
        <v>1000</v>
      </c>
    </row>
    <row r="3292" spans="1:8" ht="20.100000000000001" customHeight="1" x14ac:dyDescent="0.25">
      <c r="A3292" s="49">
        <v>5000000375</v>
      </c>
      <c r="B3292" s="49" t="s">
        <v>12395</v>
      </c>
      <c r="C3292" s="49" t="s">
        <v>1672</v>
      </c>
      <c r="D3292" s="49" t="s">
        <v>16853</v>
      </c>
      <c r="E3292" s="49" t="s">
        <v>1651</v>
      </c>
      <c r="F3292" s="49">
        <v>40</v>
      </c>
      <c r="G3292" s="49">
        <v>0</v>
      </c>
      <c r="H3292" s="49">
        <f t="shared" si="51"/>
        <v>40</v>
      </c>
    </row>
    <row r="3293" spans="1:8" ht="20.100000000000001" customHeight="1" x14ac:dyDescent="0.25">
      <c r="A3293" s="49">
        <v>5000000377</v>
      </c>
      <c r="B3293" s="49" t="s">
        <v>12396</v>
      </c>
      <c r="C3293" s="49" t="s">
        <v>1691</v>
      </c>
      <c r="D3293" s="49" t="s">
        <v>16853</v>
      </c>
      <c r="E3293" s="49" t="s">
        <v>1651</v>
      </c>
      <c r="F3293" s="49">
        <v>3200</v>
      </c>
      <c r="G3293" s="49">
        <v>2800</v>
      </c>
      <c r="H3293" s="49">
        <f t="shared" si="51"/>
        <v>6000</v>
      </c>
    </row>
    <row r="3294" spans="1:8" ht="20.100000000000001" customHeight="1" x14ac:dyDescent="0.25">
      <c r="A3294" s="49">
        <v>5000000378</v>
      </c>
      <c r="B3294" s="49" t="s">
        <v>12397</v>
      </c>
      <c r="C3294" s="49" t="s">
        <v>1668</v>
      </c>
      <c r="D3294" s="49" t="s">
        <v>16853</v>
      </c>
      <c r="E3294" s="49" t="s">
        <v>1651</v>
      </c>
      <c r="F3294" s="104">
        <v>6</v>
      </c>
      <c r="G3294" s="104">
        <v>6</v>
      </c>
      <c r="H3294" s="49">
        <f t="shared" si="51"/>
        <v>12</v>
      </c>
    </row>
    <row r="3295" spans="1:8" ht="20.100000000000001" customHeight="1" x14ac:dyDescent="0.25">
      <c r="A3295" s="49">
        <v>5000000379</v>
      </c>
      <c r="B3295" s="49" t="s">
        <v>12398</v>
      </c>
      <c r="C3295" s="49" t="s">
        <v>1668</v>
      </c>
      <c r="D3295" s="49" t="s">
        <v>16853</v>
      </c>
      <c r="E3295" s="49" t="s">
        <v>1651</v>
      </c>
      <c r="F3295" s="49">
        <v>2</v>
      </c>
      <c r="G3295" s="49">
        <v>0</v>
      </c>
      <c r="H3295" s="49">
        <f t="shared" si="51"/>
        <v>2</v>
      </c>
    </row>
    <row r="3296" spans="1:8" ht="20.100000000000001" customHeight="1" x14ac:dyDescent="0.25">
      <c r="A3296" s="49">
        <v>5000000382</v>
      </c>
      <c r="B3296" s="49" t="s">
        <v>12399</v>
      </c>
      <c r="C3296" s="49" t="s">
        <v>1691</v>
      </c>
      <c r="D3296" s="49" t="s">
        <v>16853</v>
      </c>
      <c r="E3296" s="49" t="s">
        <v>1651</v>
      </c>
      <c r="F3296" s="104">
        <v>6</v>
      </c>
      <c r="G3296" s="104">
        <v>6</v>
      </c>
      <c r="H3296" s="49">
        <f t="shared" si="51"/>
        <v>12</v>
      </c>
    </row>
    <row r="3297" spans="1:8" ht="20.100000000000001" customHeight="1" x14ac:dyDescent="0.25">
      <c r="A3297" s="49">
        <v>5000000384</v>
      </c>
      <c r="B3297" s="49" t="s">
        <v>12400</v>
      </c>
      <c r="C3297" s="49" t="s">
        <v>1691</v>
      </c>
      <c r="D3297" s="49" t="s">
        <v>16853</v>
      </c>
      <c r="E3297" s="49" t="s">
        <v>1651</v>
      </c>
      <c r="F3297" s="49">
        <v>1000</v>
      </c>
      <c r="G3297" s="49">
        <v>0</v>
      </c>
      <c r="H3297" s="49">
        <f t="shared" si="51"/>
        <v>1000</v>
      </c>
    </row>
    <row r="3298" spans="1:8" ht="20.100000000000001" customHeight="1" x14ac:dyDescent="0.25">
      <c r="A3298" s="49">
        <v>5000000385</v>
      </c>
      <c r="B3298" s="49" t="s">
        <v>12401</v>
      </c>
      <c r="C3298" s="49" t="s">
        <v>1668</v>
      </c>
      <c r="D3298" s="49" t="s">
        <v>16853</v>
      </c>
      <c r="E3298" s="49" t="s">
        <v>1651</v>
      </c>
      <c r="F3298" s="104">
        <v>6</v>
      </c>
      <c r="G3298" s="104">
        <v>6</v>
      </c>
      <c r="H3298" s="49">
        <f t="shared" si="51"/>
        <v>12</v>
      </c>
    </row>
    <row r="3299" spans="1:8" ht="20.100000000000001" customHeight="1" x14ac:dyDescent="0.25">
      <c r="A3299" s="49">
        <v>5000000387</v>
      </c>
      <c r="B3299" s="49" t="s">
        <v>12402</v>
      </c>
      <c r="C3299" s="49" t="s">
        <v>1691</v>
      </c>
      <c r="D3299" s="49" t="s">
        <v>16853</v>
      </c>
      <c r="E3299" s="49" t="s">
        <v>1651</v>
      </c>
      <c r="F3299" s="49">
        <v>34000</v>
      </c>
      <c r="G3299" s="49">
        <v>24000</v>
      </c>
      <c r="H3299" s="49">
        <f t="shared" si="51"/>
        <v>58000</v>
      </c>
    </row>
    <row r="3300" spans="1:8" ht="20.100000000000001" customHeight="1" x14ac:dyDescent="0.25">
      <c r="A3300" s="49">
        <v>5000000389</v>
      </c>
      <c r="B3300" s="49" t="s">
        <v>12403</v>
      </c>
      <c r="C3300" s="49" t="s">
        <v>1691</v>
      </c>
      <c r="D3300" s="49" t="s">
        <v>16853</v>
      </c>
      <c r="E3300" s="49" t="s">
        <v>1651</v>
      </c>
      <c r="F3300" s="49">
        <v>8000</v>
      </c>
      <c r="G3300" s="49">
        <v>1600</v>
      </c>
      <c r="H3300" s="49">
        <f t="shared" si="51"/>
        <v>9600</v>
      </c>
    </row>
    <row r="3301" spans="1:8" ht="20.100000000000001" customHeight="1" x14ac:dyDescent="0.25">
      <c r="A3301" s="49">
        <v>5000000390</v>
      </c>
      <c r="B3301" s="49" t="s">
        <v>12404</v>
      </c>
      <c r="C3301" s="49" t="s">
        <v>1691</v>
      </c>
      <c r="D3301" s="49" t="s">
        <v>16853</v>
      </c>
      <c r="E3301" s="49" t="s">
        <v>1651</v>
      </c>
      <c r="F3301" s="49">
        <v>7400</v>
      </c>
      <c r="G3301" s="49">
        <v>7400</v>
      </c>
      <c r="H3301" s="49">
        <f t="shared" si="51"/>
        <v>14800</v>
      </c>
    </row>
    <row r="3302" spans="1:8" ht="20.100000000000001" customHeight="1" x14ac:dyDescent="0.25">
      <c r="A3302" s="49">
        <v>5000000392</v>
      </c>
      <c r="B3302" s="49" t="s">
        <v>12405</v>
      </c>
      <c r="C3302" s="49" t="s">
        <v>1691</v>
      </c>
      <c r="D3302" s="49" t="s">
        <v>16853</v>
      </c>
      <c r="E3302" s="49" t="s">
        <v>1651</v>
      </c>
      <c r="F3302" s="49">
        <v>10000</v>
      </c>
      <c r="G3302" s="49">
        <v>0</v>
      </c>
      <c r="H3302" s="49">
        <f t="shared" si="51"/>
        <v>10000</v>
      </c>
    </row>
    <row r="3303" spans="1:8" ht="20.100000000000001" customHeight="1" x14ac:dyDescent="0.25">
      <c r="A3303" s="49">
        <v>5000000394</v>
      </c>
      <c r="B3303" s="49" t="s">
        <v>12406</v>
      </c>
      <c r="C3303" s="49" t="s">
        <v>1668</v>
      </c>
      <c r="D3303" s="49" t="s">
        <v>16853</v>
      </c>
      <c r="E3303" s="49" t="s">
        <v>1651</v>
      </c>
      <c r="F3303" s="49">
        <v>0</v>
      </c>
      <c r="G3303" s="49">
        <v>50</v>
      </c>
      <c r="H3303" s="49">
        <f t="shared" si="51"/>
        <v>50</v>
      </c>
    </row>
    <row r="3304" spans="1:8" ht="20.100000000000001" customHeight="1" x14ac:dyDescent="0.25">
      <c r="A3304" s="49">
        <v>5000000395</v>
      </c>
      <c r="B3304" s="49" t="s">
        <v>12407</v>
      </c>
      <c r="C3304" s="49" t="s">
        <v>1668</v>
      </c>
      <c r="D3304" s="49" t="s">
        <v>16853</v>
      </c>
      <c r="E3304" s="49" t="s">
        <v>1651</v>
      </c>
      <c r="F3304" s="49">
        <v>3840</v>
      </c>
      <c r="G3304" s="49">
        <v>0</v>
      </c>
      <c r="H3304" s="49">
        <f t="shared" si="51"/>
        <v>3840</v>
      </c>
    </row>
    <row r="3305" spans="1:8" ht="20.100000000000001" customHeight="1" x14ac:dyDescent="0.25">
      <c r="A3305" s="49">
        <v>5000000396</v>
      </c>
      <c r="B3305" s="49" t="s">
        <v>12408</v>
      </c>
      <c r="C3305" s="49" t="s">
        <v>1668</v>
      </c>
      <c r="D3305" s="49" t="s">
        <v>16853</v>
      </c>
      <c r="E3305" s="49" t="s">
        <v>1651</v>
      </c>
      <c r="F3305" s="49">
        <v>15360</v>
      </c>
      <c r="G3305" s="49">
        <v>0</v>
      </c>
      <c r="H3305" s="49">
        <f t="shared" si="51"/>
        <v>15360</v>
      </c>
    </row>
    <row r="3306" spans="1:8" ht="20.100000000000001" customHeight="1" x14ac:dyDescent="0.25">
      <c r="A3306" s="49">
        <v>5000000397</v>
      </c>
      <c r="B3306" s="49" t="s">
        <v>12409</v>
      </c>
      <c r="C3306" s="49" t="s">
        <v>1668</v>
      </c>
      <c r="D3306" s="49" t="s">
        <v>16853</v>
      </c>
      <c r="E3306" s="49" t="s">
        <v>1651</v>
      </c>
      <c r="F3306" s="49">
        <v>33600</v>
      </c>
      <c r="G3306" s="49">
        <v>0</v>
      </c>
      <c r="H3306" s="49">
        <f t="shared" si="51"/>
        <v>33600</v>
      </c>
    </row>
    <row r="3307" spans="1:8" ht="20.100000000000001" customHeight="1" x14ac:dyDescent="0.25">
      <c r="A3307" s="49">
        <v>5000000398</v>
      </c>
      <c r="B3307" s="49" t="s">
        <v>12410</v>
      </c>
      <c r="C3307" s="49" t="s">
        <v>1668</v>
      </c>
      <c r="D3307" s="49" t="s">
        <v>16853</v>
      </c>
      <c r="E3307" s="49" t="s">
        <v>1651</v>
      </c>
      <c r="F3307" s="104">
        <v>6</v>
      </c>
      <c r="G3307" s="104">
        <v>6</v>
      </c>
      <c r="H3307" s="49">
        <f t="shared" si="51"/>
        <v>12</v>
      </c>
    </row>
    <row r="3308" spans="1:8" ht="20.100000000000001" customHeight="1" x14ac:dyDescent="0.25">
      <c r="A3308" s="49">
        <v>5000000399</v>
      </c>
      <c r="B3308" s="49" t="s">
        <v>12411</v>
      </c>
      <c r="C3308" s="49" t="s">
        <v>1668</v>
      </c>
      <c r="D3308" s="49" t="s">
        <v>16853</v>
      </c>
      <c r="E3308" s="49" t="s">
        <v>1651</v>
      </c>
      <c r="F3308" s="104">
        <v>6</v>
      </c>
      <c r="G3308" s="104">
        <v>6</v>
      </c>
      <c r="H3308" s="49">
        <f t="shared" si="51"/>
        <v>12</v>
      </c>
    </row>
    <row r="3309" spans="1:8" ht="20.100000000000001" customHeight="1" x14ac:dyDescent="0.25">
      <c r="A3309" s="49">
        <v>5000000400</v>
      </c>
      <c r="B3309" s="49" t="s">
        <v>12412</v>
      </c>
      <c r="C3309" s="49" t="s">
        <v>1668</v>
      </c>
      <c r="D3309" s="49" t="s">
        <v>16853</v>
      </c>
      <c r="E3309" s="49" t="s">
        <v>1651</v>
      </c>
      <c r="F3309" s="49">
        <v>0</v>
      </c>
      <c r="G3309" s="49">
        <v>11000</v>
      </c>
      <c r="H3309" s="49">
        <f t="shared" si="51"/>
        <v>11000</v>
      </c>
    </row>
    <row r="3310" spans="1:8" ht="20.100000000000001" customHeight="1" x14ac:dyDescent="0.25">
      <c r="A3310" s="49">
        <v>5000000403</v>
      </c>
      <c r="B3310" s="49" t="s">
        <v>12413</v>
      </c>
      <c r="C3310" s="49" t="s">
        <v>1691</v>
      </c>
      <c r="D3310" s="49" t="s">
        <v>16853</v>
      </c>
      <c r="E3310" s="49" t="s">
        <v>1651</v>
      </c>
      <c r="F3310" s="49">
        <v>650</v>
      </c>
      <c r="G3310" s="49">
        <v>0</v>
      </c>
      <c r="H3310" s="49">
        <f t="shared" si="51"/>
        <v>650</v>
      </c>
    </row>
    <row r="3311" spans="1:8" ht="20.100000000000001" customHeight="1" x14ac:dyDescent="0.25">
      <c r="A3311" s="49">
        <v>5000000431</v>
      </c>
      <c r="B3311" s="49" t="s">
        <v>12414</v>
      </c>
      <c r="C3311" s="49" t="s">
        <v>1672</v>
      </c>
      <c r="D3311" s="49" t="s">
        <v>16853</v>
      </c>
      <c r="E3311" s="49" t="s">
        <v>1651</v>
      </c>
      <c r="F3311" s="49">
        <v>100</v>
      </c>
      <c r="G3311" s="49">
        <v>0</v>
      </c>
      <c r="H3311" s="49">
        <f t="shared" si="51"/>
        <v>100</v>
      </c>
    </row>
    <row r="3312" spans="1:8" ht="20.100000000000001" customHeight="1" x14ac:dyDescent="0.25">
      <c r="A3312" s="49">
        <v>5000000440</v>
      </c>
      <c r="B3312" s="49" t="s">
        <v>12415</v>
      </c>
      <c r="C3312" s="49" t="s">
        <v>1672</v>
      </c>
      <c r="D3312" s="49" t="s">
        <v>16853</v>
      </c>
      <c r="E3312" s="49" t="s">
        <v>1651</v>
      </c>
      <c r="F3312" s="49">
        <v>1000</v>
      </c>
      <c r="G3312" s="49">
        <v>12000</v>
      </c>
      <c r="H3312" s="49">
        <f t="shared" si="51"/>
        <v>13000</v>
      </c>
    </row>
    <row r="3313" spans="1:8" ht="20.100000000000001" customHeight="1" x14ac:dyDescent="0.25">
      <c r="A3313" s="49">
        <v>5000000443</v>
      </c>
      <c r="B3313" s="49" t="s">
        <v>910</v>
      </c>
      <c r="C3313" s="49" t="s">
        <v>1668</v>
      </c>
      <c r="D3313" s="49" t="s">
        <v>16853</v>
      </c>
      <c r="E3313" s="49" t="s">
        <v>1651</v>
      </c>
      <c r="F3313" s="104">
        <v>6</v>
      </c>
      <c r="G3313" s="104">
        <v>6</v>
      </c>
      <c r="H3313" s="49">
        <f t="shared" si="51"/>
        <v>12</v>
      </c>
    </row>
    <row r="3314" spans="1:8" ht="20.100000000000001" customHeight="1" x14ac:dyDescent="0.25">
      <c r="A3314" s="49">
        <v>5000000446</v>
      </c>
      <c r="B3314" s="49" t="s">
        <v>12416</v>
      </c>
      <c r="C3314" s="49" t="s">
        <v>1668</v>
      </c>
      <c r="D3314" s="49" t="s">
        <v>16853</v>
      </c>
      <c r="E3314" s="49" t="s">
        <v>1651</v>
      </c>
      <c r="F3314" s="49">
        <v>50</v>
      </c>
      <c r="G3314" s="49">
        <v>0</v>
      </c>
      <c r="H3314" s="49">
        <f t="shared" si="51"/>
        <v>50</v>
      </c>
    </row>
    <row r="3315" spans="1:8" ht="20.100000000000001" customHeight="1" x14ac:dyDescent="0.25">
      <c r="A3315" s="49">
        <v>5000000448</v>
      </c>
      <c r="B3315" s="49" t="s">
        <v>12417</v>
      </c>
      <c r="C3315" s="49" t="s">
        <v>1668</v>
      </c>
      <c r="D3315" s="49" t="s">
        <v>16853</v>
      </c>
      <c r="E3315" s="49" t="s">
        <v>1651</v>
      </c>
      <c r="F3315" s="49">
        <v>100</v>
      </c>
      <c r="G3315" s="49">
        <v>50</v>
      </c>
      <c r="H3315" s="49">
        <f t="shared" si="51"/>
        <v>150</v>
      </c>
    </row>
    <row r="3316" spans="1:8" ht="20.100000000000001" customHeight="1" x14ac:dyDescent="0.25">
      <c r="A3316" s="49">
        <v>5000000449</v>
      </c>
      <c r="B3316" s="49" t="s">
        <v>12418</v>
      </c>
      <c r="C3316" s="49" t="s">
        <v>1668</v>
      </c>
      <c r="D3316" s="49" t="s">
        <v>16853</v>
      </c>
      <c r="E3316" s="49" t="s">
        <v>1651</v>
      </c>
      <c r="F3316" s="104">
        <v>6</v>
      </c>
      <c r="G3316" s="104">
        <v>6</v>
      </c>
      <c r="H3316" s="49">
        <f t="shared" si="51"/>
        <v>12</v>
      </c>
    </row>
    <row r="3317" spans="1:8" ht="20.100000000000001" customHeight="1" x14ac:dyDescent="0.25">
      <c r="A3317" s="49">
        <v>5000000450</v>
      </c>
      <c r="B3317" s="49" t="s">
        <v>12419</v>
      </c>
      <c r="C3317" s="49" t="s">
        <v>1668</v>
      </c>
      <c r="D3317" s="49" t="s">
        <v>16853</v>
      </c>
      <c r="E3317" s="49" t="s">
        <v>1651</v>
      </c>
      <c r="F3317" s="49">
        <v>100</v>
      </c>
      <c r="G3317" s="49">
        <v>0</v>
      </c>
      <c r="H3317" s="49">
        <f t="shared" si="51"/>
        <v>100</v>
      </c>
    </row>
    <row r="3318" spans="1:8" ht="20.100000000000001" customHeight="1" x14ac:dyDescent="0.25">
      <c r="A3318" s="49">
        <v>5000000451</v>
      </c>
      <c r="B3318" s="49" t="s">
        <v>12420</v>
      </c>
      <c r="C3318" s="49" t="s">
        <v>1668</v>
      </c>
      <c r="D3318" s="49" t="s">
        <v>16853</v>
      </c>
      <c r="E3318" s="49" t="s">
        <v>1651</v>
      </c>
      <c r="F3318" s="49">
        <v>0</v>
      </c>
      <c r="G3318" s="49">
        <v>50</v>
      </c>
      <c r="H3318" s="49">
        <f t="shared" si="51"/>
        <v>50</v>
      </c>
    </row>
    <row r="3319" spans="1:8" ht="20.100000000000001" customHeight="1" x14ac:dyDescent="0.25">
      <c r="A3319" s="49">
        <v>5000000452</v>
      </c>
      <c r="B3319" s="49" t="s">
        <v>12421</v>
      </c>
      <c r="C3319" s="49" t="s">
        <v>1668</v>
      </c>
      <c r="D3319" s="49" t="s">
        <v>16853</v>
      </c>
      <c r="E3319" s="49" t="s">
        <v>1651</v>
      </c>
      <c r="F3319" s="104">
        <v>6</v>
      </c>
      <c r="G3319" s="104">
        <v>6</v>
      </c>
      <c r="H3319" s="49">
        <f t="shared" si="51"/>
        <v>12</v>
      </c>
    </row>
    <row r="3320" spans="1:8" ht="20.100000000000001" customHeight="1" x14ac:dyDescent="0.25">
      <c r="A3320" s="49">
        <v>5000000453</v>
      </c>
      <c r="B3320" s="49" t="s">
        <v>12422</v>
      </c>
      <c r="C3320" s="49" t="s">
        <v>1668</v>
      </c>
      <c r="D3320" s="49" t="s">
        <v>16853</v>
      </c>
      <c r="E3320" s="49" t="s">
        <v>1651</v>
      </c>
      <c r="F3320" s="49">
        <v>200</v>
      </c>
      <c r="G3320" s="49">
        <v>50</v>
      </c>
      <c r="H3320" s="49">
        <f t="shared" si="51"/>
        <v>250</v>
      </c>
    </row>
    <row r="3321" spans="1:8" ht="20.100000000000001" customHeight="1" x14ac:dyDescent="0.25">
      <c r="A3321" s="49">
        <v>5000000454</v>
      </c>
      <c r="B3321" s="49" t="s">
        <v>12423</v>
      </c>
      <c r="C3321" s="49" t="s">
        <v>1668</v>
      </c>
      <c r="D3321" s="49" t="s">
        <v>16853</v>
      </c>
      <c r="E3321" s="49" t="s">
        <v>1651</v>
      </c>
      <c r="F3321" s="49">
        <v>100</v>
      </c>
      <c r="G3321" s="49">
        <v>0</v>
      </c>
      <c r="H3321" s="49">
        <f t="shared" si="51"/>
        <v>100</v>
      </c>
    </row>
    <row r="3322" spans="1:8" ht="20.100000000000001" customHeight="1" x14ac:dyDescent="0.25">
      <c r="A3322" s="49">
        <v>5000000455</v>
      </c>
      <c r="B3322" s="49" t="s">
        <v>12424</v>
      </c>
      <c r="C3322" s="49" t="s">
        <v>1668</v>
      </c>
      <c r="D3322" s="49" t="s">
        <v>16853</v>
      </c>
      <c r="E3322" s="49" t="s">
        <v>1651</v>
      </c>
      <c r="F3322" s="49">
        <v>50</v>
      </c>
      <c r="G3322" s="49">
        <v>0</v>
      </c>
      <c r="H3322" s="49">
        <f t="shared" si="51"/>
        <v>50</v>
      </c>
    </row>
    <row r="3323" spans="1:8" ht="20.100000000000001" customHeight="1" x14ac:dyDescent="0.25">
      <c r="A3323" s="49">
        <v>5000000456</v>
      </c>
      <c r="B3323" s="49" t="s">
        <v>12425</v>
      </c>
      <c r="C3323" s="49" t="s">
        <v>1668</v>
      </c>
      <c r="D3323" s="49" t="s">
        <v>16853</v>
      </c>
      <c r="E3323" s="49" t="s">
        <v>1651</v>
      </c>
      <c r="F3323" s="104">
        <v>6</v>
      </c>
      <c r="G3323" s="104">
        <v>6</v>
      </c>
      <c r="H3323" s="49">
        <f t="shared" si="51"/>
        <v>12</v>
      </c>
    </row>
    <row r="3324" spans="1:8" ht="20.100000000000001" customHeight="1" x14ac:dyDescent="0.25">
      <c r="A3324" s="49">
        <v>5000000457</v>
      </c>
      <c r="B3324" s="49" t="s">
        <v>12426</v>
      </c>
      <c r="C3324" s="49" t="s">
        <v>1668</v>
      </c>
      <c r="D3324" s="49" t="s">
        <v>16853</v>
      </c>
      <c r="E3324" s="49" t="s">
        <v>1651</v>
      </c>
      <c r="F3324" s="104">
        <v>6</v>
      </c>
      <c r="G3324" s="104">
        <v>6</v>
      </c>
      <c r="H3324" s="49">
        <f t="shared" si="51"/>
        <v>12</v>
      </c>
    </row>
    <row r="3325" spans="1:8" ht="20.100000000000001" customHeight="1" x14ac:dyDescent="0.25">
      <c r="A3325" s="49">
        <v>5000000458</v>
      </c>
      <c r="B3325" s="49" t="s">
        <v>12427</v>
      </c>
      <c r="C3325" s="49" t="s">
        <v>1668</v>
      </c>
      <c r="D3325" s="49" t="s">
        <v>16853</v>
      </c>
      <c r="E3325" s="49" t="s">
        <v>1651</v>
      </c>
      <c r="F3325" s="104">
        <v>6</v>
      </c>
      <c r="G3325" s="104">
        <v>6</v>
      </c>
      <c r="H3325" s="49">
        <f t="shared" si="51"/>
        <v>12</v>
      </c>
    </row>
    <row r="3326" spans="1:8" ht="20.100000000000001" customHeight="1" x14ac:dyDescent="0.25">
      <c r="A3326" s="49">
        <v>5000000459</v>
      </c>
      <c r="B3326" s="49" t="s">
        <v>12428</v>
      </c>
      <c r="C3326" s="49" t="s">
        <v>1668</v>
      </c>
      <c r="D3326" s="49" t="s">
        <v>16853</v>
      </c>
      <c r="E3326" s="49" t="s">
        <v>1651</v>
      </c>
      <c r="F3326" s="49">
        <v>100</v>
      </c>
      <c r="G3326" s="49">
        <v>0</v>
      </c>
      <c r="H3326" s="49">
        <f t="shared" si="51"/>
        <v>100</v>
      </c>
    </row>
    <row r="3327" spans="1:8" ht="20.100000000000001" customHeight="1" x14ac:dyDescent="0.25">
      <c r="A3327" s="49">
        <v>5000000460</v>
      </c>
      <c r="B3327" s="49" t="s">
        <v>12429</v>
      </c>
      <c r="C3327" s="49" t="s">
        <v>1668</v>
      </c>
      <c r="D3327" s="49" t="s">
        <v>16853</v>
      </c>
      <c r="E3327" s="49" t="s">
        <v>1651</v>
      </c>
      <c r="F3327" s="104">
        <v>6</v>
      </c>
      <c r="G3327" s="104">
        <v>6</v>
      </c>
      <c r="H3327" s="49">
        <f t="shared" si="51"/>
        <v>12</v>
      </c>
    </row>
    <row r="3328" spans="1:8" ht="20.100000000000001" customHeight="1" x14ac:dyDescent="0.25">
      <c r="A3328" s="49">
        <v>5000000461</v>
      </c>
      <c r="B3328" s="49" t="s">
        <v>12430</v>
      </c>
      <c r="C3328" s="49" t="s">
        <v>1668</v>
      </c>
      <c r="D3328" s="49" t="s">
        <v>16853</v>
      </c>
      <c r="E3328" s="49" t="s">
        <v>1651</v>
      </c>
      <c r="F3328" s="49">
        <v>150</v>
      </c>
      <c r="G3328" s="49">
        <v>50</v>
      </c>
      <c r="H3328" s="49">
        <f t="shared" si="51"/>
        <v>200</v>
      </c>
    </row>
    <row r="3329" spans="1:8" ht="20.100000000000001" customHeight="1" x14ac:dyDescent="0.25">
      <c r="A3329" s="49">
        <v>5000000462</v>
      </c>
      <c r="B3329" s="49" t="s">
        <v>12431</v>
      </c>
      <c r="C3329" s="49" t="s">
        <v>1668</v>
      </c>
      <c r="D3329" s="49" t="s">
        <v>16853</v>
      </c>
      <c r="E3329" s="49" t="s">
        <v>1651</v>
      </c>
      <c r="F3329" s="49">
        <v>200</v>
      </c>
      <c r="G3329" s="49">
        <v>200</v>
      </c>
      <c r="H3329" s="49">
        <f t="shared" si="51"/>
        <v>400</v>
      </c>
    </row>
    <row r="3330" spans="1:8" ht="20.100000000000001" customHeight="1" x14ac:dyDescent="0.25">
      <c r="A3330" s="49">
        <v>5000000464</v>
      </c>
      <c r="B3330" s="49" t="s">
        <v>12432</v>
      </c>
      <c r="C3330" s="49" t="s">
        <v>1668</v>
      </c>
      <c r="D3330" s="49" t="s">
        <v>16853</v>
      </c>
      <c r="E3330" s="49" t="s">
        <v>1651</v>
      </c>
      <c r="F3330" s="104">
        <v>6</v>
      </c>
      <c r="G3330" s="104">
        <v>6</v>
      </c>
      <c r="H3330" s="49">
        <f t="shared" ref="H3330:H3393" si="52">F3330+G3330</f>
        <v>12</v>
      </c>
    </row>
    <row r="3331" spans="1:8" ht="20.100000000000001" customHeight="1" x14ac:dyDescent="0.25">
      <c r="A3331" s="49">
        <v>5000000466</v>
      </c>
      <c r="B3331" s="49" t="s">
        <v>12433</v>
      </c>
      <c r="C3331" s="49" t="s">
        <v>1668</v>
      </c>
      <c r="D3331" s="49" t="s">
        <v>16853</v>
      </c>
      <c r="E3331" s="49" t="s">
        <v>1651</v>
      </c>
      <c r="F3331" s="104">
        <v>6</v>
      </c>
      <c r="G3331" s="104">
        <v>6</v>
      </c>
      <c r="H3331" s="49">
        <f t="shared" si="52"/>
        <v>12</v>
      </c>
    </row>
    <row r="3332" spans="1:8" ht="20.100000000000001" customHeight="1" x14ac:dyDescent="0.25">
      <c r="A3332" s="49">
        <v>5000000467</v>
      </c>
      <c r="B3332" s="49" t="s">
        <v>12434</v>
      </c>
      <c r="C3332" s="49" t="s">
        <v>1668</v>
      </c>
      <c r="D3332" s="49" t="s">
        <v>16853</v>
      </c>
      <c r="E3332" s="49" t="s">
        <v>1651</v>
      </c>
      <c r="F3332" s="104">
        <v>6</v>
      </c>
      <c r="G3332" s="104">
        <v>6</v>
      </c>
      <c r="H3332" s="49">
        <f t="shared" si="52"/>
        <v>12</v>
      </c>
    </row>
    <row r="3333" spans="1:8" ht="20.100000000000001" customHeight="1" x14ac:dyDescent="0.25">
      <c r="A3333" s="49">
        <v>5000000468</v>
      </c>
      <c r="B3333" s="49" t="s">
        <v>911</v>
      </c>
      <c r="C3333" s="49" t="s">
        <v>1668</v>
      </c>
      <c r="D3333" s="49" t="s">
        <v>16853</v>
      </c>
      <c r="E3333" s="49" t="s">
        <v>1651</v>
      </c>
      <c r="F3333" s="49">
        <v>100</v>
      </c>
      <c r="G3333" s="49">
        <v>50</v>
      </c>
      <c r="H3333" s="49">
        <f t="shared" si="52"/>
        <v>150</v>
      </c>
    </row>
    <row r="3334" spans="1:8" ht="20.100000000000001" customHeight="1" x14ac:dyDescent="0.25">
      <c r="A3334" s="49">
        <v>5000000469</v>
      </c>
      <c r="B3334" s="49" t="s">
        <v>12435</v>
      </c>
      <c r="C3334" s="49" t="s">
        <v>1668</v>
      </c>
      <c r="D3334" s="49" t="s">
        <v>16853</v>
      </c>
      <c r="E3334" s="49" t="s">
        <v>1651</v>
      </c>
      <c r="F3334" s="104">
        <v>6</v>
      </c>
      <c r="G3334" s="104">
        <v>6</v>
      </c>
      <c r="H3334" s="49">
        <f t="shared" si="52"/>
        <v>12</v>
      </c>
    </row>
    <row r="3335" spans="1:8" ht="20.100000000000001" customHeight="1" x14ac:dyDescent="0.25">
      <c r="A3335" s="49">
        <v>5000000470</v>
      </c>
      <c r="B3335" s="49" t="s">
        <v>12436</v>
      </c>
      <c r="C3335" s="49" t="s">
        <v>1668</v>
      </c>
      <c r="D3335" s="49" t="s">
        <v>16853</v>
      </c>
      <c r="E3335" s="49" t="s">
        <v>1651</v>
      </c>
      <c r="F3335" s="104">
        <v>6</v>
      </c>
      <c r="G3335" s="104">
        <v>6</v>
      </c>
      <c r="H3335" s="49">
        <f t="shared" si="52"/>
        <v>12</v>
      </c>
    </row>
    <row r="3336" spans="1:8" ht="20.100000000000001" customHeight="1" x14ac:dyDescent="0.25">
      <c r="A3336" s="49">
        <v>5000000472</v>
      </c>
      <c r="B3336" s="49" t="s">
        <v>12437</v>
      </c>
      <c r="C3336" s="49" t="s">
        <v>1668</v>
      </c>
      <c r="D3336" s="49" t="s">
        <v>16853</v>
      </c>
      <c r="E3336" s="49" t="s">
        <v>1651</v>
      </c>
      <c r="F3336" s="104">
        <v>6</v>
      </c>
      <c r="G3336" s="104">
        <v>6</v>
      </c>
      <c r="H3336" s="49">
        <f t="shared" si="52"/>
        <v>12</v>
      </c>
    </row>
    <row r="3337" spans="1:8" ht="20.100000000000001" customHeight="1" x14ac:dyDescent="0.25">
      <c r="A3337" s="49">
        <v>5000000473</v>
      </c>
      <c r="B3337" s="49" t="s">
        <v>12438</v>
      </c>
      <c r="C3337" s="49" t="s">
        <v>1668</v>
      </c>
      <c r="D3337" s="49" t="s">
        <v>16853</v>
      </c>
      <c r="E3337" s="49" t="s">
        <v>1651</v>
      </c>
      <c r="F3337" s="104">
        <v>6</v>
      </c>
      <c r="G3337" s="104">
        <v>6</v>
      </c>
      <c r="H3337" s="49">
        <f t="shared" si="52"/>
        <v>12</v>
      </c>
    </row>
    <row r="3338" spans="1:8" ht="20.100000000000001" customHeight="1" x14ac:dyDescent="0.25">
      <c r="A3338" s="49">
        <v>5000000474</v>
      </c>
      <c r="B3338" s="49" t="s">
        <v>12439</v>
      </c>
      <c r="C3338" s="49" t="s">
        <v>1668</v>
      </c>
      <c r="D3338" s="49" t="s">
        <v>16853</v>
      </c>
      <c r="E3338" s="49" t="s">
        <v>1651</v>
      </c>
      <c r="F3338" s="104">
        <v>6</v>
      </c>
      <c r="G3338" s="104">
        <v>6</v>
      </c>
      <c r="H3338" s="49">
        <f t="shared" si="52"/>
        <v>12</v>
      </c>
    </row>
    <row r="3339" spans="1:8" ht="20.100000000000001" customHeight="1" x14ac:dyDescent="0.25">
      <c r="A3339" s="49">
        <v>5000000477</v>
      </c>
      <c r="B3339" s="49" t="s">
        <v>12440</v>
      </c>
      <c r="C3339" s="49" t="s">
        <v>1691</v>
      </c>
      <c r="D3339" s="49" t="s">
        <v>16853</v>
      </c>
      <c r="E3339" s="49" t="s">
        <v>1651</v>
      </c>
      <c r="F3339" s="49">
        <v>90000</v>
      </c>
      <c r="G3339" s="49">
        <v>105000</v>
      </c>
      <c r="H3339" s="49">
        <f t="shared" si="52"/>
        <v>195000</v>
      </c>
    </row>
    <row r="3340" spans="1:8" ht="20.100000000000001" customHeight="1" x14ac:dyDescent="0.25">
      <c r="A3340" s="49">
        <v>5000000500</v>
      </c>
      <c r="B3340" s="49" t="s">
        <v>12441</v>
      </c>
      <c r="C3340" s="49" t="s">
        <v>1691</v>
      </c>
      <c r="D3340" s="49" t="s">
        <v>16853</v>
      </c>
      <c r="E3340" s="49" t="s">
        <v>1651</v>
      </c>
      <c r="F3340" s="49">
        <v>1320</v>
      </c>
      <c r="G3340" s="49">
        <v>0</v>
      </c>
      <c r="H3340" s="49">
        <f t="shared" si="52"/>
        <v>1320</v>
      </c>
    </row>
    <row r="3341" spans="1:8" ht="20.100000000000001" customHeight="1" x14ac:dyDescent="0.25">
      <c r="A3341" s="49">
        <v>5000000501</v>
      </c>
      <c r="B3341" s="49" t="s">
        <v>12442</v>
      </c>
      <c r="C3341" s="49" t="s">
        <v>1691</v>
      </c>
      <c r="D3341" s="49" t="s">
        <v>16853</v>
      </c>
      <c r="E3341" s="49" t="s">
        <v>1651</v>
      </c>
      <c r="F3341" s="49">
        <v>200</v>
      </c>
      <c r="G3341" s="49">
        <v>3400</v>
      </c>
      <c r="H3341" s="49">
        <f t="shared" si="52"/>
        <v>3600</v>
      </c>
    </row>
    <row r="3342" spans="1:8" ht="20.100000000000001" customHeight="1" x14ac:dyDescent="0.25">
      <c r="A3342" s="49">
        <v>5000000505</v>
      </c>
      <c r="B3342" s="49" t="s">
        <v>12443</v>
      </c>
      <c r="C3342" s="49" t="s">
        <v>1691</v>
      </c>
      <c r="D3342" s="49" t="s">
        <v>16853</v>
      </c>
      <c r="E3342" s="49" t="s">
        <v>1651</v>
      </c>
      <c r="F3342" s="49">
        <v>4000</v>
      </c>
      <c r="G3342" s="49">
        <v>0</v>
      </c>
      <c r="H3342" s="49">
        <f t="shared" si="52"/>
        <v>4000</v>
      </c>
    </row>
    <row r="3343" spans="1:8" ht="20.100000000000001" customHeight="1" x14ac:dyDescent="0.25">
      <c r="A3343" s="49">
        <v>5000000511</v>
      </c>
      <c r="B3343" s="49" t="s">
        <v>12444</v>
      </c>
      <c r="C3343" s="49" t="s">
        <v>1668</v>
      </c>
      <c r="D3343" s="49" t="s">
        <v>16853</v>
      </c>
      <c r="E3343" s="49" t="s">
        <v>1651</v>
      </c>
      <c r="F3343" s="49">
        <v>580</v>
      </c>
      <c r="G3343" s="49">
        <v>240</v>
      </c>
      <c r="H3343" s="49">
        <f t="shared" si="52"/>
        <v>820</v>
      </c>
    </row>
    <row r="3344" spans="1:8" ht="20.100000000000001" customHeight="1" x14ac:dyDescent="0.25">
      <c r="A3344" s="49">
        <v>5000000512</v>
      </c>
      <c r="B3344" s="49" t="s">
        <v>12445</v>
      </c>
      <c r="C3344" s="49" t="s">
        <v>1668</v>
      </c>
      <c r="D3344" s="49" t="s">
        <v>16853</v>
      </c>
      <c r="E3344" s="49" t="s">
        <v>1651</v>
      </c>
      <c r="F3344" s="49">
        <v>915</v>
      </c>
      <c r="G3344" s="49">
        <v>1920</v>
      </c>
      <c r="H3344" s="49">
        <f t="shared" si="52"/>
        <v>2835</v>
      </c>
    </row>
    <row r="3345" spans="1:8" ht="20.100000000000001" customHeight="1" x14ac:dyDescent="0.25">
      <c r="A3345" s="49">
        <v>5000000513</v>
      </c>
      <c r="B3345" s="49" t="s">
        <v>12446</v>
      </c>
      <c r="C3345" s="49" t="s">
        <v>1668</v>
      </c>
      <c r="D3345" s="49" t="s">
        <v>16853</v>
      </c>
      <c r="E3345" s="49" t="s">
        <v>1651</v>
      </c>
      <c r="F3345" s="49">
        <v>400</v>
      </c>
      <c r="G3345" s="49">
        <v>1400</v>
      </c>
      <c r="H3345" s="49">
        <f t="shared" si="52"/>
        <v>1800</v>
      </c>
    </row>
    <row r="3346" spans="1:8" ht="20.100000000000001" customHeight="1" x14ac:dyDescent="0.25">
      <c r="A3346" s="49">
        <v>5000000514</v>
      </c>
      <c r="B3346" s="49" t="s">
        <v>12447</v>
      </c>
      <c r="C3346" s="49" t="s">
        <v>1668</v>
      </c>
      <c r="D3346" s="49" t="s">
        <v>16853</v>
      </c>
      <c r="E3346" s="49" t="s">
        <v>1651</v>
      </c>
      <c r="F3346" s="49">
        <v>120</v>
      </c>
      <c r="G3346" s="49">
        <v>220</v>
      </c>
      <c r="H3346" s="49">
        <f t="shared" si="52"/>
        <v>340</v>
      </c>
    </row>
    <row r="3347" spans="1:8" ht="20.100000000000001" customHeight="1" x14ac:dyDescent="0.25">
      <c r="A3347" s="49">
        <v>5000000519</v>
      </c>
      <c r="B3347" s="49" t="s">
        <v>12448</v>
      </c>
      <c r="C3347" s="49" t="s">
        <v>1668</v>
      </c>
      <c r="D3347" s="49" t="s">
        <v>16853</v>
      </c>
      <c r="E3347" s="49" t="s">
        <v>1651</v>
      </c>
      <c r="F3347" s="104">
        <v>6</v>
      </c>
      <c r="G3347" s="104">
        <v>6</v>
      </c>
      <c r="H3347" s="49">
        <f t="shared" si="52"/>
        <v>12</v>
      </c>
    </row>
    <row r="3348" spans="1:8" ht="20.100000000000001" customHeight="1" x14ac:dyDescent="0.25">
      <c r="A3348" s="49">
        <v>5000000521</v>
      </c>
      <c r="B3348" s="49" t="s">
        <v>12449</v>
      </c>
      <c r="C3348" s="49" t="s">
        <v>1691</v>
      </c>
      <c r="D3348" s="49" t="s">
        <v>16853</v>
      </c>
      <c r="E3348" s="49" t="s">
        <v>1651</v>
      </c>
      <c r="F3348" s="49">
        <v>832</v>
      </c>
      <c r="G3348" s="49">
        <v>0</v>
      </c>
      <c r="H3348" s="49">
        <f t="shared" si="52"/>
        <v>832</v>
      </c>
    </row>
    <row r="3349" spans="1:8" ht="20.100000000000001" customHeight="1" x14ac:dyDescent="0.25">
      <c r="A3349" s="49">
        <v>5000000525</v>
      </c>
      <c r="B3349" s="49" t="s">
        <v>12450</v>
      </c>
      <c r="C3349" s="49" t="s">
        <v>1668</v>
      </c>
      <c r="D3349" s="49" t="s">
        <v>16853</v>
      </c>
      <c r="E3349" s="49" t="s">
        <v>1651</v>
      </c>
      <c r="F3349" s="49">
        <v>790</v>
      </c>
      <c r="G3349" s="49">
        <v>290</v>
      </c>
      <c r="H3349" s="49">
        <f t="shared" si="52"/>
        <v>1080</v>
      </c>
    </row>
    <row r="3350" spans="1:8" ht="20.100000000000001" customHeight="1" x14ac:dyDescent="0.25">
      <c r="A3350" s="49">
        <v>5000000526</v>
      </c>
      <c r="B3350" s="49" t="s">
        <v>12451</v>
      </c>
      <c r="C3350" s="49" t="s">
        <v>1691</v>
      </c>
      <c r="D3350" s="49" t="s">
        <v>16853</v>
      </c>
      <c r="E3350" s="49" t="s">
        <v>1651</v>
      </c>
      <c r="F3350" s="49">
        <v>2800</v>
      </c>
      <c r="G3350" s="49">
        <v>11600</v>
      </c>
      <c r="H3350" s="49">
        <f t="shared" si="52"/>
        <v>14400</v>
      </c>
    </row>
    <row r="3351" spans="1:8" ht="20.100000000000001" customHeight="1" x14ac:dyDescent="0.25">
      <c r="A3351" s="49">
        <v>5000000528</v>
      </c>
      <c r="B3351" s="49" t="s">
        <v>12452</v>
      </c>
      <c r="C3351" s="49" t="s">
        <v>1691</v>
      </c>
      <c r="D3351" s="49" t="s">
        <v>16853</v>
      </c>
      <c r="E3351" s="49" t="s">
        <v>1651</v>
      </c>
      <c r="F3351" s="49">
        <v>22950</v>
      </c>
      <c r="G3351" s="49">
        <v>15300</v>
      </c>
      <c r="H3351" s="49">
        <f t="shared" si="52"/>
        <v>38250</v>
      </c>
    </row>
    <row r="3352" spans="1:8" ht="20.100000000000001" customHeight="1" x14ac:dyDescent="0.25">
      <c r="A3352" s="49">
        <v>5000000529</v>
      </c>
      <c r="B3352" s="49" t="s">
        <v>12453</v>
      </c>
      <c r="C3352" s="49" t="s">
        <v>1691</v>
      </c>
      <c r="D3352" s="49" t="s">
        <v>16853</v>
      </c>
      <c r="E3352" s="49" t="s">
        <v>1651</v>
      </c>
      <c r="F3352" s="49">
        <v>25500</v>
      </c>
      <c r="G3352" s="49">
        <v>15300</v>
      </c>
      <c r="H3352" s="49">
        <f t="shared" si="52"/>
        <v>40800</v>
      </c>
    </row>
    <row r="3353" spans="1:8" ht="20.100000000000001" customHeight="1" x14ac:dyDescent="0.25">
      <c r="A3353" s="49">
        <v>5000000530</v>
      </c>
      <c r="B3353" s="49" t="s">
        <v>12454</v>
      </c>
      <c r="C3353" s="49" t="s">
        <v>1691</v>
      </c>
      <c r="D3353" s="49" t="s">
        <v>16853</v>
      </c>
      <c r="E3353" s="49" t="s">
        <v>1651</v>
      </c>
      <c r="F3353" s="49">
        <v>6000</v>
      </c>
      <c r="G3353" s="49">
        <v>8000</v>
      </c>
      <c r="H3353" s="49">
        <f t="shared" si="52"/>
        <v>14000</v>
      </c>
    </row>
    <row r="3354" spans="1:8" ht="20.100000000000001" customHeight="1" x14ac:dyDescent="0.25">
      <c r="A3354" s="49">
        <v>5000000533</v>
      </c>
      <c r="B3354" s="49" t="s">
        <v>12455</v>
      </c>
      <c r="C3354" s="49" t="s">
        <v>1691</v>
      </c>
      <c r="D3354" s="49" t="s">
        <v>16853</v>
      </c>
      <c r="E3354" s="49" t="s">
        <v>1651</v>
      </c>
      <c r="F3354" s="49">
        <v>0</v>
      </c>
      <c r="G3354" s="49">
        <v>3400</v>
      </c>
      <c r="H3354" s="49">
        <f t="shared" si="52"/>
        <v>3400</v>
      </c>
    </row>
    <row r="3355" spans="1:8" ht="20.100000000000001" customHeight="1" x14ac:dyDescent="0.25">
      <c r="A3355" s="49">
        <v>5000000534</v>
      </c>
      <c r="B3355" s="49" t="s">
        <v>912</v>
      </c>
      <c r="C3355" s="49" t="s">
        <v>1668</v>
      </c>
      <c r="D3355" s="49" t="s">
        <v>16853</v>
      </c>
      <c r="E3355" s="49" t="s">
        <v>1651</v>
      </c>
      <c r="F3355" s="104">
        <v>6</v>
      </c>
      <c r="G3355" s="104">
        <v>6</v>
      </c>
      <c r="H3355" s="49">
        <f t="shared" si="52"/>
        <v>12</v>
      </c>
    </row>
    <row r="3356" spans="1:8" ht="20.100000000000001" customHeight="1" x14ac:dyDescent="0.25">
      <c r="A3356" s="49">
        <v>5000000535</v>
      </c>
      <c r="B3356" s="49" t="s">
        <v>913</v>
      </c>
      <c r="C3356" s="49" t="s">
        <v>1668</v>
      </c>
      <c r="D3356" s="49" t="s">
        <v>16853</v>
      </c>
      <c r="E3356" s="49" t="s">
        <v>1651</v>
      </c>
      <c r="F3356" s="104">
        <v>6</v>
      </c>
      <c r="G3356" s="104">
        <v>6</v>
      </c>
      <c r="H3356" s="49">
        <f t="shared" si="52"/>
        <v>12</v>
      </c>
    </row>
    <row r="3357" spans="1:8" ht="20.100000000000001" customHeight="1" x14ac:dyDescent="0.25">
      <c r="A3357" s="49">
        <v>5000000540</v>
      </c>
      <c r="B3357" s="49" t="s">
        <v>914</v>
      </c>
      <c r="C3357" s="49" t="s">
        <v>1668</v>
      </c>
      <c r="D3357" s="49" t="s">
        <v>16853</v>
      </c>
      <c r="E3357" s="49" t="s">
        <v>1651</v>
      </c>
      <c r="F3357" s="49">
        <v>14500</v>
      </c>
      <c r="G3357" s="49">
        <v>0</v>
      </c>
      <c r="H3357" s="49">
        <f t="shared" si="52"/>
        <v>14500</v>
      </c>
    </row>
    <row r="3358" spans="1:8" ht="20.100000000000001" customHeight="1" x14ac:dyDescent="0.25">
      <c r="A3358" s="49">
        <v>5000000543</v>
      </c>
      <c r="B3358" s="49" t="s">
        <v>915</v>
      </c>
      <c r="C3358" s="49" t="s">
        <v>1668</v>
      </c>
      <c r="D3358" s="49" t="s">
        <v>16853</v>
      </c>
      <c r="E3358" s="49" t="s">
        <v>1651</v>
      </c>
      <c r="F3358" s="49">
        <v>2650</v>
      </c>
      <c r="G3358" s="49">
        <v>600</v>
      </c>
      <c r="H3358" s="49">
        <f t="shared" si="52"/>
        <v>3250</v>
      </c>
    </row>
    <row r="3359" spans="1:8" ht="20.100000000000001" customHeight="1" x14ac:dyDescent="0.25">
      <c r="A3359" s="49">
        <v>5000000545</v>
      </c>
      <c r="B3359" s="49" t="s">
        <v>12456</v>
      </c>
      <c r="C3359" s="49" t="s">
        <v>1668</v>
      </c>
      <c r="D3359" s="49" t="s">
        <v>16853</v>
      </c>
      <c r="E3359" s="49" t="s">
        <v>1651</v>
      </c>
      <c r="F3359" s="104">
        <v>6</v>
      </c>
      <c r="G3359" s="104">
        <v>6</v>
      </c>
      <c r="H3359" s="49">
        <f t="shared" si="52"/>
        <v>12</v>
      </c>
    </row>
    <row r="3360" spans="1:8" ht="20.100000000000001" customHeight="1" x14ac:dyDescent="0.25">
      <c r="A3360" s="49">
        <v>5000000546</v>
      </c>
      <c r="B3360" s="49" t="s">
        <v>12457</v>
      </c>
      <c r="C3360" s="49" t="s">
        <v>1668</v>
      </c>
      <c r="D3360" s="49" t="s">
        <v>16853</v>
      </c>
      <c r="E3360" s="49" t="s">
        <v>1651</v>
      </c>
      <c r="F3360" s="104">
        <v>6</v>
      </c>
      <c r="G3360" s="104">
        <v>6</v>
      </c>
      <c r="H3360" s="49">
        <f t="shared" si="52"/>
        <v>12</v>
      </c>
    </row>
    <row r="3361" spans="1:8" ht="20.100000000000001" customHeight="1" x14ac:dyDescent="0.25">
      <c r="A3361" s="49">
        <v>5000000551</v>
      </c>
      <c r="B3361" s="49" t="s">
        <v>12458</v>
      </c>
      <c r="C3361" s="49" t="s">
        <v>1691</v>
      </c>
      <c r="D3361" s="49" t="s">
        <v>16853</v>
      </c>
      <c r="E3361" s="49" t="s">
        <v>1651</v>
      </c>
      <c r="F3361" s="49">
        <v>720</v>
      </c>
      <c r="G3361" s="49">
        <v>0</v>
      </c>
      <c r="H3361" s="49">
        <f t="shared" si="52"/>
        <v>720</v>
      </c>
    </row>
    <row r="3362" spans="1:8" ht="20.100000000000001" customHeight="1" x14ac:dyDescent="0.25">
      <c r="A3362" s="49">
        <v>5000000556</v>
      </c>
      <c r="B3362" s="49" t="s">
        <v>12459</v>
      </c>
      <c r="C3362" s="49" t="s">
        <v>1691</v>
      </c>
      <c r="D3362" s="49" t="s">
        <v>16853</v>
      </c>
      <c r="E3362" s="49" t="s">
        <v>1651</v>
      </c>
      <c r="F3362" s="49">
        <v>5100</v>
      </c>
      <c r="G3362" s="49">
        <v>4700</v>
      </c>
      <c r="H3362" s="49">
        <f t="shared" si="52"/>
        <v>9800</v>
      </c>
    </row>
    <row r="3363" spans="1:8" ht="20.100000000000001" customHeight="1" x14ac:dyDescent="0.25">
      <c r="A3363" s="49">
        <v>5000000558</v>
      </c>
      <c r="B3363" s="49" t="s">
        <v>12460</v>
      </c>
      <c r="C3363" s="49" t="s">
        <v>1679</v>
      </c>
      <c r="D3363" s="49" t="s">
        <v>16853</v>
      </c>
      <c r="E3363" s="49" t="s">
        <v>1651</v>
      </c>
      <c r="F3363" s="104">
        <v>6</v>
      </c>
      <c r="G3363" s="104">
        <v>6</v>
      </c>
      <c r="H3363" s="49">
        <f t="shared" si="52"/>
        <v>12</v>
      </c>
    </row>
    <row r="3364" spans="1:8" ht="20.100000000000001" customHeight="1" x14ac:dyDescent="0.25">
      <c r="A3364" s="49">
        <v>5000000561</v>
      </c>
      <c r="B3364" s="49" t="s">
        <v>916</v>
      </c>
      <c r="C3364" s="49" t="s">
        <v>1682</v>
      </c>
      <c r="D3364" s="49" t="s">
        <v>16853</v>
      </c>
      <c r="E3364" s="49" t="s">
        <v>1651</v>
      </c>
      <c r="F3364" s="49">
        <v>2</v>
      </c>
      <c r="G3364" s="49">
        <v>0</v>
      </c>
      <c r="H3364" s="49">
        <f t="shared" si="52"/>
        <v>2</v>
      </c>
    </row>
    <row r="3365" spans="1:8" ht="20.100000000000001" customHeight="1" x14ac:dyDescent="0.25">
      <c r="A3365" s="49">
        <v>5000000562</v>
      </c>
      <c r="B3365" s="49" t="s">
        <v>917</v>
      </c>
      <c r="C3365" s="49" t="s">
        <v>1682</v>
      </c>
      <c r="D3365" s="49" t="s">
        <v>16853</v>
      </c>
      <c r="E3365" s="49" t="s">
        <v>1651</v>
      </c>
      <c r="F3365" s="49">
        <v>2</v>
      </c>
      <c r="G3365" s="49">
        <v>0</v>
      </c>
      <c r="H3365" s="49">
        <f t="shared" si="52"/>
        <v>2</v>
      </c>
    </row>
    <row r="3366" spans="1:8" ht="20.100000000000001" customHeight="1" x14ac:dyDescent="0.25">
      <c r="A3366" s="49">
        <v>5000000563</v>
      </c>
      <c r="B3366" s="49" t="s">
        <v>12461</v>
      </c>
      <c r="C3366" s="49" t="s">
        <v>1682</v>
      </c>
      <c r="D3366" s="49" t="s">
        <v>16853</v>
      </c>
      <c r="E3366" s="49" t="s">
        <v>1651</v>
      </c>
      <c r="F3366" s="104">
        <v>6</v>
      </c>
      <c r="G3366" s="104">
        <v>6</v>
      </c>
      <c r="H3366" s="49">
        <f t="shared" si="52"/>
        <v>12</v>
      </c>
    </row>
    <row r="3367" spans="1:8" ht="20.100000000000001" customHeight="1" x14ac:dyDescent="0.25">
      <c r="A3367" s="49">
        <v>5000000564</v>
      </c>
      <c r="B3367" s="49" t="s">
        <v>12462</v>
      </c>
      <c r="C3367" s="49" t="s">
        <v>1672</v>
      </c>
      <c r="D3367" s="49" t="s">
        <v>16853</v>
      </c>
      <c r="E3367" s="49" t="s">
        <v>1651</v>
      </c>
      <c r="F3367" s="49">
        <v>11500</v>
      </c>
      <c r="G3367" s="49">
        <v>0</v>
      </c>
      <c r="H3367" s="49">
        <f t="shared" si="52"/>
        <v>11500</v>
      </c>
    </row>
    <row r="3368" spans="1:8" ht="20.100000000000001" customHeight="1" x14ac:dyDescent="0.25">
      <c r="A3368" s="49">
        <v>5000000565</v>
      </c>
      <c r="B3368" s="49" t="s">
        <v>12463</v>
      </c>
      <c r="C3368" s="49" t="s">
        <v>1672</v>
      </c>
      <c r="D3368" s="49" t="s">
        <v>16853</v>
      </c>
      <c r="E3368" s="49" t="s">
        <v>1651</v>
      </c>
      <c r="F3368" s="49">
        <v>19500</v>
      </c>
      <c r="G3368" s="49">
        <v>0</v>
      </c>
      <c r="H3368" s="49">
        <f t="shared" si="52"/>
        <v>19500</v>
      </c>
    </row>
    <row r="3369" spans="1:8" ht="20.100000000000001" customHeight="1" x14ac:dyDescent="0.25">
      <c r="A3369" s="49">
        <v>5000000566</v>
      </c>
      <c r="B3369" s="49" t="s">
        <v>12464</v>
      </c>
      <c r="C3369" s="49" t="s">
        <v>1672</v>
      </c>
      <c r="D3369" s="49" t="s">
        <v>16853</v>
      </c>
      <c r="E3369" s="49" t="s">
        <v>1651</v>
      </c>
      <c r="F3369" s="49">
        <v>17000</v>
      </c>
      <c r="G3369" s="49">
        <v>13000</v>
      </c>
      <c r="H3369" s="49">
        <f t="shared" si="52"/>
        <v>30000</v>
      </c>
    </row>
    <row r="3370" spans="1:8" ht="20.100000000000001" customHeight="1" x14ac:dyDescent="0.25">
      <c r="A3370" s="49">
        <v>5000000572</v>
      </c>
      <c r="B3370" s="49" t="s">
        <v>918</v>
      </c>
      <c r="C3370" s="49" t="s">
        <v>1691</v>
      </c>
      <c r="D3370" s="49" t="s">
        <v>16853</v>
      </c>
      <c r="E3370" s="49" t="s">
        <v>1651</v>
      </c>
      <c r="F3370" s="49">
        <v>1620</v>
      </c>
      <c r="G3370" s="49">
        <v>730</v>
      </c>
      <c r="H3370" s="49">
        <f t="shared" si="52"/>
        <v>2350</v>
      </c>
    </row>
    <row r="3371" spans="1:8" ht="20.100000000000001" customHeight="1" x14ac:dyDescent="0.25">
      <c r="A3371" s="49">
        <v>5000000576</v>
      </c>
      <c r="B3371" s="49" t="s">
        <v>12465</v>
      </c>
      <c r="C3371" s="49" t="s">
        <v>1672</v>
      </c>
      <c r="D3371" s="49" t="s">
        <v>16853</v>
      </c>
      <c r="E3371" s="49" t="s">
        <v>1651</v>
      </c>
      <c r="F3371" s="49">
        <v>568000</v>
      </c>
      <c r="G3371" s="49">
        <v>48000</v>
      </c>
      <c r="H3371" s="49">
        <f t="shared" si="52"/>
        <v>616000</v>
      </c>
    </row>
    <row r="3372" spans="1:8" ht="20.100000000000001" customHeight="1" x14ac:dyDescent="0.25">
      <c r="A3372" s="49">
        <v>5000000577</v>
      </c>
      <c r="B3372" s="49" t="s">
        <v>12466</v>
      </c>
      <c r="C3372" s="49" t="s">
        <v>1668</v>
      </c>
      <c r="D3372" s="49" t="s">
        <v>16853</v>
      </c>
      <c r="E3372" s="49" t="s">
        <v>1651</v>
      </c>
      <c r="F3372" s="49">
        <v>115200</v>
      </c>
      <c r="G3372" s="49">
        <v>7200</v>
      </c>
      <c r="H3372" s="49">
        <f t="shared" si="52"/>
        <v>122400</v>
      </c>
    </row>
    <row r="3373" spans="1:8" ht="20.100000000000001" customHeight="1" x14ac:dyDescent="0.25">
      <c r="A3373" s="49">
        <v>5000000578</v>
      </c>
      <c r="B3373" s="49" t="s">
        <v>12467</v>
      </c>
      <c r="C3373" s="49" t="s">
        <v>1672</v>
      </c>
      <c r="D3373" s="49" t="s">
        <v>16853</v>
      </c>
      <c r="E3373" s="49" t="s">
        <v>1651</v>
      </c>
      <c r="F3373" s="49">
        <v>13500</v>
      </c>
      <c r="G3373" s="49">
        <v>0</v>
      </c>
      <c r="H3373" s="49">
        <f t="shared" si="52"/>
        <v>13500</v>
      </c>
    </row>
    <row r="3374" spans="1:8" ht="20.100000000000001" customHeight="1" x14ac:dyDescent="0.25">
      <c r="A3374" s="49">
        <v>5000000581</v>
      </c>
      <c r="B3374" s="49" t="s">
        <v>12468</v>
      </c>
      <c r="C3374" s="49" t="s">
        <v>1672</v>
      </c>
      <c r="D3374" s="49" t="s">
        <v>16853</v>
      </c>
      <c r="E3374" s="49" t="s">
        <v>1651</v>
      </c>
      <c r="F3374" s="49">
        <v>2000</v>
      </c>
      <c r="G3374" s="49">
        <v>0</v>
      </c>
      <c r="H3374" s="49">
        <f t="shared" si="52"/>
        <v>2000</v>
      </c>
    </row>
    <row r="3375" spans="1:8" ht="20.100000000000001" customHeight="1" x14ac:dyDescent="0.25">
      <c r="A3375" s="49">
        <v>5000000582</v>
      </c>
      <c r="B3375" s="49" t="s">
        <v>12469</v>
      </c>
      <c r="C3375" s="49" t="s">
        <v>1672</v>
      </c>
      <c r="D3375" s="49" t="s">
        <v>16853</v>
      </c>
      <c r="E3375" s="49" t="s">
        <v>1651</v>
      </c>
      <c r="F3375" s="49">
        <v>500</v>
      </c>
      <c r="G3375" s="49">
        <v>0</v>
      </c>
      <c r="H3375" s="49">
        <f t="shared" si="52"/>
        <v>500</v>
      </c>
    </row>
    <row r="3376" spans="1:8" ht="20.100000000000001" customHeight="1" x14ac:dyDescent="0.25">
      <c r="A3376" s="49">
        <v>5000000587</v>
      </c>
      <c r="B3376" s="49" t="s">
        <v>12470</v>
      </c>
      <c r="C3376" s="49" t="s">
        <v>1668</v>
      </c>
      <c r="D3376" s="49" t="s">
        <v>16853</v>
      </c>
      <c r="E3376" s="49" t="s">
        <v>1651</v>
      </c>
      <c r="F3376" s="49">
        <v>200</v>
      </c>
      <c r="G3376" s="49">
        <v>100</v>
      </c>
      <c r="H3376" s="49">
        <f t="shared" si="52"/>
        <v>300</v>
      </c>
    </row>
    <row r="3377" spans="1:8" ht="20.100000000000001" customHeight="1" x14ac:dyDescent="0.25">
      <c r="A3377" s="49">
        <v>5000000588</v>
      </c>
      <c r="B3377" s="49" t="s">
        <v>919</v>
      </c>
      <c r="C3377" s="49" t="s">
        <v>1668</v>
      </c>
      <c r="D3377" s="49" t="s">
        <v>16853</v>
      </c>
      <c r="E3377" s="49" t="s">
        <v>1651</v>
      </c>
      <c r="F3377" s="49">
        <v>300</v>
      </c>
      <c r="G3377" s="49">
        <v>100</v>
      </c>
      <c r="H3377" s="49">
        <f t="shared" si="52"/>
        <v>400</v>
      </c>
    </row>
    <row r="3378" spans="1:8" ht="20.100000000000001" customHeight="1" x14ac:dyDescent="0.25">
      <c r="A3378" s="49">
        <v>5000000591</v>
      </c>
      <c r="B3378" s="49" t="s">
        <v>12471</v>
      </c>
      <c r="C3378" s="49" t="s">
        <v>13</v>
      </c>
      <c r="D3378" s="49" t="s">
        <v>16853</v>
      </c>
      <c r="E3378" s="49" t="s">
        <v>1651</v>
      </c>
      <c r="F3378" s="104">
        <v>6</v>
      </c>
      <c r="G3378" s="104">
        <v>6</v>
      </c>
      <c r="H3378" s="49">
        <f t="shared" si="52"/>
        <v>12</v>
      </c>
    </row>
    <row r="3379" spans="1:8" ht="20.100000000000001" customHeight="1" x14ac:dyDescent="0.25">
      <c r="A3379" s="49">
        <v>5000000598</v>
      </c>
      <c r="B3379" s="49" t="s">
        <v>12472</v>
      </c>
      <c r="C3379" s="49" t="s">
        <v>1668</v>
      </c>
      <c r="D3379" s="49" t="s">
        <v>16853</v>
      </c>
      <c r="E3379" s="49" t="s">
        <v>1651</v>
      </c>
      <c r="F3379" s="49">
        <v>2900</v>
      </c>
      <c r="G3379" s="49">
        <v>0</v>
      </c>
      <c r="H3379" s="49">
        <f t="shared" si="52"/>
        <v>2900</v>
      </c>
    </row>
    <row r="3380" spans="1:8" ht="20.100000000000001" customHeight="1" x14ac:dyDescent="0.25">
      <c r="A3380" s="49">
        <v>5000000606</v>
      </c>
      <c r="B3380" s="49" t="s">
        <v>920</v>
      </c>
      <c r="C3380" s="49" t="s">
        <v>13</v>
      </c>
      <c r="D3380" s="49" t="s">
        <v>16853</v>
      </c>
      <c r="E3380" s="49" t="s">
        <v>1651</v>
      </c>
      <c r="F3380" s="49">
        <v>75</v>
      </c>
      <c r="G3380" s="49">
        <v>103</v>
      </c>
      <c r="H3380" s="49">
        <f t="shared" si="52"/>
        <v>178</v>
      </c>
    </row>
    <row r="3381" spans="1:8" ht="20.100000000000001" customHeight="1" x14ac:dyDescent="0.25">
      <c r="A3381" s="49">
        <v>5000000624</v>
      </c>
      <c r="B3381" s="49" t="s">
        <v>12473</v>
      </c>
      <c r="C3381" s="49" t="s">
        <v>44</v>
      </c>
      <c r="D3381" s="49" t="s">
        <v>16853</v>
      </c>
      <c r="E3381" s="49" t="s">
        <v>1651</v>
      </c>
      <c r="F3381" s="49">
        <v>37</v>
      </c>
      <c r="G3381" s="49">
        <v>20</v>
      </c>
      <c r="H3381" s="49">
        <f t="shared" si="52"/>
        <v>57</v>
      </c>
    </row>
    <row r="3382" spans="1:8" ht="20.100000000000001" customHeight="1" x14ac:dyDescent="0.25">
      <c r="A3382" s="49">
        <v>5000000641</v>
      </c>
      <c r="B3382" s="49" t="s">
        <v>12474</v>
      </c>
      <c r="C3382" s="49" t="s">
        <v>1696</v>
      </c>
      <c r="D3382" s="49" t="s">
        <v>16853</v>
      </c>
      <c r="E3382" s="49" t="s">
        <v>1651</v>
      </c>
      <c r="F3382" s="104">
        <v>6</v>
      </c>
      <c r="G3382" s="104">
        <v>6</v>
      </c>
      <c r="H3382" s="49">
        <f t="shared" si="52"/>
        <v>12</v>
      </c>
    </row>
    <row r="3383" spans="1:8" ht="20.100000000000001" customHeight="1" x14ac:dyDescent="0.25">
      <c r="A3383" s="49">
        <v>5000000644</v>
      </c>
      <c r="B3383" s="49" t="s">
        <v>12475</v>
      </c>
      <c r="C3383" s="49" t="s">
        <v>1691</v>
      </c>
      <c r="D3383" s="49" t="s">
        <v>16853</v>
      </c>
      <c r="E3383" s="49" t="s">
        <v>1651</v>
      </c>
      <c r="F3383" s="49">
        <v>1100</v>
      </c>
      <c r="G3383" s="49">
        <v>0</v>
      </c>
      <c r="H3383" s="49">
        <f t="shared" si="52"/>
        <v>1100</v>
      </c>
    </row>
    <row r="3384" spans="1:8" ht="20.100000000000001" customHeight="1" x14ac:dyDescent="0.25">
      <c r="A3384" s="49">
        <v>5000000680</v>
      </c>
      <c r="B3384" s="49" t="s">
        <v>12476</v>
      </c>
      <c r="C3384" s="49" t="s">
        <v>1668</v>
      </c>
      <c r="D3384" s="49" t="s">
        <v>16853</v>
      </c>
      <c r="E3384" s="49" t="s">
        <v>1651</v>
      </c>
      <c r="F3384" s="104">
        <v>6</v>
      </c>
      <c r="G3384" s="104">
        <v>6</v>
      </c>
      <c r="H3384" s="49">
        <f t="shared" si="52"/>
        <v>12</v>
      </c>
    </row>
    <row r="3385" spans="1:8" ht="20.100000000000001" customHeight="1" x14ac:dyDescent="0.25">
      <c r="A3385" s="49">
        <v>5000000695</v>
      </c>
      <c r="B3385" s="49" t="s">
        <v>921</v>
      </c>
      <c r="C3385" s="49" t="s">
        <v>1691</v>
      </c>
      <c r="D3385" s="49" t="s">
        <v>16853</v>
      </c>
      <c r="E3385" s="49" t="s">
        <v>1651</v>
      </c>
      <c r="F3385" s="49">
        <v>50</v>
      </c>
      <c r="G3385" s="49">
        <v>150</v>
      </c>
      <c r="H3385" s="49">
        <f t="shared" si="52"/>
        <v>200</v>
      </c>
    </row>
    <row r="3386" spans="1:8" ht="20.100000000000001" customHeight="1" x14ac:dyDescent="0.25">
      <c r="A3386" s="49">
        <v>5000000705</v>
      </c>
      <c r="B3386" s="49" t="s">
        <v>12477</v>
      </c>
      <c r="C3386" s="49" t="s">
        <v>1668</v>
      </c>
      <c r="D3386" s="49" t="s">
        <v>16853</v>
      </c>
      <c r="E3386" s="49" t="s">
        <v>1651</v>
      </c>
      <c r="F3386" s="104">
        <v>6</v>
      </c>
      <c r="G3386" s="104">
        <v>6</v>
      </c>
      <c r="H3386" s="49">
        <f t="shared" si="52"/>
        <v>12</v>
      </c>
    </row>
    <row r="3387" spans="1:8" ht="20.100000000000001" customHeight="1" x14ac:dyDescent="0.25">
      <c r="A3387" s="49">
        <v>5000000715</v>
      </c>
      <c r="B3387" s="49" t="s">
        <v>922</v>
      </c>
      <c r="C3387" s="49" t="s">
        <v>1682</v>
      </c>
      <c r="D3387" s="49" t="s">
        <v>16853</v>
      </c>
      <c r="E3387" s="49" t="s">
        <v>1651</v>
      </c>
      <c r="F3387" s="49">
        <v>2</v>
      </c>
      <c r="G3387" s="49">
        <v>0</v>
      </c>
      <c r="H3387" s="49">
        <f t="shared" si="52"/>
        <v>2</v>
      </c>
    </row>
    <row r="3388" spans="1:8" ht="20.100000000000001" customHeight="1" x14ac:dyDescent="0.25">
      <c r="A3388" s="49">
        <v>5000000730</v>
      </c>
      <c r="B3388" s="49" t="s">
        <v>923</v>
      </c>
      <c r="C3388" s="49" t="s">
        <v>1668</v>
      </c>
      <c r="D3388" s="49" t="s">
        <v>16853</v>
      </c>
      <c r="E3388" s="49" t="s">
        <v>1651</v>
      </c>
      <c r="F3388" s="49">
        <v>1</v>
      </c>
      <c r="G3388" s="49">
        <v>0</v>
      </c>
      <c r="H3388" s="49">
        <f t="shared" si="52"/>
        <v>1</v>
      </c>
    </row>
    <row r="3389" spans="1:8" ht="20.100000000000001" customHeight="1" x14ac:dyDescent="0.25">
      <c r="A3389" s="49">
        <v>5000000731</v>
      </c>
      <c r="B3389" s="49" t="s">
        <v>12478</v>
      </c>
      <c r="C3389" s="49" t="s">
        <v>1668</v>
      </c>
      <c r="D3389" s="49" t="s">
        <v>16853</v>
      </c>
      <c r="E3389" s="49" t="s">
        <v>1651</v>
      </c>
      <c r="F3389" s="104">
        <v>6</v>
      </c>
      <c r="G3389" s="104">
        <v>6</v>
      </c>
      <c r="H3389" s="49">
        <f t="shared" si="52"/>
        <v>12</v>
      </c>
    </row>
    <row r="3390" spans="1:8" ht="20.100000000000001" customHeight="1" x14ac:dyDescent="0.25">
      <c r="A3390" s="49">
        <v>5000000766</v>
      </c>
      <c r="B3390" s="49" t="s">
        <v>12479</v>
      </c>
      <c r="C3390" s="49" t="s">
        <v>1668</v>
      </c>
      <c r="D3390" s="49" t="s">
        <v>16853</v>
      </c>
      <c r="E3390" s="49" t="s">
        <v>1651</v>
      </c>
      <c r="F3390" s="49">
        <v>18300</v>
      </c>
      <c r="G3390" s="49">
        <v>10400</v>
      </c>
      <c r="H3390" s="49">
        <f t="shared" si="52"/>
        <v>28700</v>
      </c>
    </row>
    <row r="3391" spans="1:8" ht="20.100000000000001" customHeight="1" x14ac:dyDescent="0.25">
      <c r="A3391" s="49">
        <v>5000000775</v>
      </c>
      <c r="B3391" s="49" t="s">
        <v>12480</v>
      </c>
      <c r="C3391" s="49" t="s">
        <v>1691</v>
      </c>
      <c r="D3391" s="49" t="s">
        <v>16853</v>
      </c>
      <c r="E3391" s="49" t="s">
        <v>1651</v>
      </c>
      <c r="F3391" s="49">
        <v>170</v>
      </c>
      <c r="G3391" s="49">
        <v>0</v>
      </c>
      <c r="H3391" s="49">
        <f t="shared" si="52"/>
        <v>170</v>
      </c>
    </row>
    <row r="3392" spans="1:8" ht="20.100000000000001" customHeight="1" x14ac:dyDescent="0.25">
      <c r="A3392" s="49">
        <v>5000000795</v>
      </c>
      <c r="B3392" s="49" t="s">
        <v>924</v>
      </c>
      <c r="C3392" s="49" t="s">
        <v>1691</v>
      </c>
      <c r="D3392" s="49" t="s">
        <v>16853</v>
      </c>
      <c r="E3392" s="49" t="s">
        <v>1651</v>
      </c>
      <c r="F3392" s="49">
        <v>975</v>
      </c>
      <c r="G3392" s="49">
        <v>1350</v>
      </c>
      <c r="H3392" s="49">
        <f t="shared" si="52"/>
        <v>2325</v>
      </c>
    </row>
    <row r="3393" spans="1:8" ht="20.100000000000001" customHeight="1" x14ac:dyDescent="0.25">
      <c r="A3393" s="49">
        <v>5000000809</v>
      </c>
      <c r="B3393" s="49" t="s">
        <v>12481</v>
      </c>
      <c r="C3393" s="49" t="s">
        <v>1691</v>
      </c>
      <c r="D3393" s="49" t="s">
        <v>16853</v>
      </c>
      <c r="E3393" s="49" t="s">
        <v>1651</v>
      </c>
      <c r="F3393" s="49">
        <v>1120</v>
      </c>
      <c r="G3393" s="49">
        <v>0</v>
      </c>
      <c r="H3393" s="49">
        <f t="shared" si="52"/>
        <v>1120</v>
      </c>
    </row>
    <row r="3394" spans="1:8" ht="20.100000000000001" customHeight="1" x14ac:dyDescent="0.25">
      <c r="A3394" s="49">
        <v>5000000811</v>
      </c>
      <c r="B3394" s="49" t="s">
        <v>925</v>
      </c>
      <c r="C3394" s="49" t="s">
        <v>1691</v>
      </c>
      <c r="D3394" s="49" t="s">
        <v>16853</v>
      </c>
      <c r="E3394" s="49" t="s">
        <v>1651</v>
      </c>
      <c r="F3394" s="49">
        <v>490</v>
      </c>
      <c r="G3394" s="49">
        <v>0</v>
      </c>
      <c r="H3394" s="49">
        <f t="shared" ref="H3394:H3457" si="53">F3394+G3394</f>
        <v>490</v>
      </c>
    </row>
    <row r="3395" spans="1:8" ht="20.100000000000001" customHeight="1" x14ac:dyDescent="0.25">
      <c r="A3395" s="49">
        <v>5000000812</v>
      </c>
      <c r="B3395" s="49" t="s">
        <v>926</v>
      </c>
      <c r="C3395" s="49" t="s">
        <v>1672</v>
      </c>
      <c r="D3395" s="49" t="s">
        <v>16853</v>
      </c>
      <c r="E3395" s="49" t="s">
        <v>1651</v>
      </c>
      <c r="F3395" s="104">
        <v>6</v>
      </c>
      <c r="G3395" s="104">
        <v>6</v>
      </c>
      <c r="H3395" s="49">
        <f t="shared" si="53"/>
        <v>12</v>
      </c>
    </row>
    <row r="3396" spans="1:8" ht="20.100000000000001" customHeight="1" x14ac:dyDescent="0.25">
      <c r="A3396" s="49">
        <v>5000000825</v>
      </c>
      <c r="B3396" s="49" t="s">
        <v>927</v>
      </c>
      <c r="C3396" s="49" t="s">
        <v>1668</v>
      </c>
      <c r="D3396" s="49" t="s">
        <v>16853</v>
      </c>
      <c r="E3396" s="49" t="s">
        <v>1651</v>
      </c>
      <c r="F3396" s="104">
        <v>6</v>
      </c>
      <c r="G3396" s="104">
        <v>6</v>
      </c>
      <c r="H3396" s="49">
        <f t="shared" si="53"/>
        <v>12</v>
      </c>
    </row>
    <row r="3397" spans="1:8" ht="20.100000000000001" customHeight="1" x14ac:dyDescent="0.25">
      <c r="A3397" s="49">
        <v>5000000872</v>
      </c>
      <c r="B3397" s="49" t="s">
        <v>12482</v>
      </c>
      <c r="C3397" s="49" t="s">
        <v>1672</v>
      </c>
      <c r="D3397" s="49" t="s">
        <v>16853</v>
      </c>
      <c r="E3397" s="49" t="s">
        <v>1651</v>
      </c>
      <c r="F3397" s="49">
        <v>0</v>
      </c>
      <c r="G3397" s="49">
        <v>400</v>
      </c>
      <c r="H3397" s="49">
        <f t="shared" si="53"/>
        <v>400</v>
      </c>
    </row>
    <row r="3398" spans="1:8" ht="20.100000000000001" customHeight="1" x14ac:dyDescent="0.25">
      <c r="A3398" s="49">
        <v>5000000873</v>
      </c>
      <c r="B3398" s="49" t="s">
        <v>12483</v>
      </c>
      <c r="C3398" s="49" t="s">
        <v>1672</v>
      </c>
      <c r="D3398" s="49" t="s">
        <v>16853</v>
      </c>
      <c r="E3398" s="49" t="s">
        <v>1651</v>
      </c>
      <c r="F3398" s="49">
        <v>0</v>
      </c>
      <c r="G3398" s="49">
        <v>400</v>
      </c>
      <c r="H3398" s="49">
        <f t="shared" si="53"/>
        <v>400</v>
      </c>
    </row>
    <row r="3399" spans="1:8" ht="20.100000000000001" customHeight="1" x14ac:dyDescent="0.25">
      <c r="A3399" s="49">
        <v>5000000874</v>
      </c>
      <c r="B3399" s="49" t="s">
        <v>12484</v>
      </c>
      <c r="C3399" s="49" t="s">
        <v>1672</v>
      </c>
      <c r="D3399" s="49" t="s">
        <v>16853</v>
      </c>
      <c r="E3399" s="49" t="s">
        <v>1651</v>
      </c>
      <c r="F3399" s="104">
        <v>6</v>
      </c>
      <c r="G3399" s="104">
        <v>6</v>
      </c>
      <c r="H3399" s="49">
        <f t="shared" si="53"/>
        <v>12</v>
      </c>
    </row>
    <row r="3400" spans="1:8" ht="20.100000000000001" customHeight="1" x14ac:dyDescent="0.25">
      <c r="A3400" s="49">
        <v>5000000875</v>
      </c>
      <c r="B3400" s="49" t="s">
        <v>12485</v>
      </c>
      <c r="C3400" s="49" t="s">
        <v>1672</v>
      </c>
      <c r="D3400" s="49" t="s">
        <v>16853</v>
      </c>
      <c r="E3400" s="49" t="s">
        <v>1651</v>
      </c>
      <c r="F3400" s="49">
        <v>2500</v>
      </c>
      <c r="G3400" s="49">
        <v>1500</v>
      </c>
      <c r="H3400" s="49">
        <f t="shared" si="53"/>
        <v>4000</v>
      </c>
    </row>
    <row r="3401" spans="1:8" ht="20.100000000000001" customHeight="1" x14ac:dyDescent="0.25">
      <c r="A3401" s="49">
        <v>5000000902</v>
      </c>
      <c r="B3401" s="49" t="s">
        <v>12486</v>
      </c>
      <c r="C3401" s="49" t="s">
        <v>1691</v>
      </c>
      <c r="D3401" s="49" t="s">
        <v>16853</v>
      </c>
      <c r="E3401" s="49" t="s">
        <v>1651</v>
      </c>
      <c r="F3401" s="49">
        <v>240</v>
      </c>
      <c r="G3401" s="49">
        <v>270</v>
      </c>
      <c r="H3401" s="49">
        <f t="shared" si="53"/>
        <v>510</v>
      </c>
    </row>
    <row r="3402" spans="1:8" ht="20.100000000000001" customHeight="1" x14ac:dyDescent="0.25">
      <c r="A3402" s="49">
        <v>5000000909</v>
      </c>
      <c r="B3402" s="49" t="s">
        <v>12487</v>
      </c>
      <c r="C3402" s="49" t="s">
        <v>1691</v>
      </c>
      <c r="D3402" s="49" t="s">
        <v>16853</v>
      </c>
      <c r="E3402" s="49" t="s">
        <v>1651</v>
      </c>
      <c r="F3402" s="49">
        <v>2800</v>
      </c>
      <c r="G3402" s="49">
        <v>0</v>
      </c>
      <c r="H3402" s="49">
        <f t="shared" si="53"/>
        <v>2800</v>
      </c>
    </row>
    <row r="3403" spans="1:8" ht="20.100000000000001" customHeight="1" x14ac:dyDescent="0.25">
      <c r="A3403" s="49">
        <v>5000000910</v>
      </c>
      <c r="B3403" s="49" t="s">
        <v>12488</v>
      </c>
      <c r="C3403" s="49" t="s">
        <v>1672</v>
      </c>
      <c r="D3403" s="49" t="s">
        <v>16853</v>
      </c>
      <c r="E3403" s="49" t="s">
        <v>1651</v>
      </c>
      <c r="F3403" s="49">
        <v>2475</v>
      </c>
      <c r="G3403" s="49">
        <v>0</v>
      </c>
      <c r="H3403" s="49">
        <f t="shared" si="53"/>
        <v>2475</v>
      </c>
    </row>
    <row r="3404" spans="1:8" ht="20.100000000000001" customHeight="1" x14ac:dyDescent="0.25">
      <c r="A3404" s="49">
        <v>5000000911</v>
      </c>
      <c r="B3404" s="49" t="s">
        <v>12489</v>
      </c>
      <c r="C3404" s="49" t="s">
        <v>1668</v>
      </c>
      <c r="D3404" s="49" t="s">
        <v>16853</v>
      </c>
      <c r="E3404" s="49" t="s">
        <v>1651</v>
      </c>
      <c r="F3404" s="49">
        <v>3000</v>
      </c>
      <c r="G3404" s="49">
        <v>0</v>
      </c>
      <c r="H3404" s="49">
        <f t="shared" si="53"/>
        <v>3000</v>
      </c>
    </row>
    <row r="3405" spans="1:8" ht="20.100000000000001" customHeight="1" x14ac:dyDescent="0.25">
      <c r="A3405" s="49">
        <v>5000000947</v>
      </c>
      <c r="B3405" s="49" t="s">
        <v>12490</v>
      </c>
      <c r="C3405" s="49" t="s">
        <v>1672</v>
      </c>
      <c r="D3405" s="49" t="s">
        <v>16853</v>
      </c>
      <c r="E3405" s="49" t="s">
        <v>1651</v>
      </c>
      <c r="F3405" s="49">
        <v>3000</v>
      </c>
      <c r="G3405" s="49">
        <v>5000</v>
      </c>
      <c r="H3405" s="49">
        <f t="shared" si="53"/>
        <v>8000</v>
      </c>
    </row>
    <row r="3406" spans="1:8" ht="20.100000000000001" customHeight="1" x14ac:dyDescent="0.25">
      <c r="A3406" s="49">
        <v>5000000998</v>
      </c>
      <c r="B3406" s="49" t="s">
        <v>928</v>
      </c>
      <c r="C3406" s="49" t="s">
        <v>1668</v>
      </c>
      <c r="D3406" s="49" t="s">
        <v>16853</v>
      </c>
      <c r="E3406" s="49" t="s">
        <v>1651</v>
      </c>
      <c r="F3406" s="49">
        <v>1250</v>
      </c>
      <c r="G3406" s="49">
        <v>0</v>
      </c>
      <c r="H3406" s="49">
        <f t="shared" si="53"/>
        <v>1250</v>
      </c>
    </row>
    <row r="3407" spans="1:8" ht="20.100000000000001" customHeight="1" x14ac:dyDescent="0.25">
      <c r="A3407" s="49">
        <v>5000000999</v>
      </c>
      <c r="B3407" s="49" t="s">
        <v>929</v>
      </c>
      <c r="C3407" s="49" t="s">
        <v>1691</v>
      </c>
      <c r="D3407" s="49" t="s">
        <v>16853</v>
      </c>
      <c r="E3407" s="49" t="s">
        <v>1651</v>
      </c>
      <c r="F3407" s="49">
        <v>600</v>
      </c>
      <c r="G3407" s="49">
        <v>0</v>
      </c>
      <c r="H3407" s="49">
        <f t="shared" si="53"/>
        <v>600</v>
      </c>
    </row>
    <row r="3408" spans="1:8" ht="20.100000000000001" customHeight="1" x14ac:dyDescent="0.25">
      <c r="A3408" s="49">
        <v>5000001000</v>
      </c>
      <c r="B3408" s="49" t="s">
        <v>12491</v>
      </c>
      <c r="C3408" s="49" t="s">
        <v>1673</v>
      </c>
      <c r="D3408" s="49" t="s">
        <v>16853</v>
      </c>
      <c r="E3408" s="49" t="s">
        <v>1651</v>
      </c>
      <c r="F3408" s="49">
        <v>90</v>
      </c>
      <c r="G3408" s="49">
        <v>0</v>
      </c>
      <c r="H3408" s="49">
        <f t="shared" si="53"/>
        <v>90</v>
      </c>
    </row>
    <row r="3409" spans="1:8" ht="20.100000000000001" customHeight="1" x14ac:dyDescent="0.25">
      <c r="A3409" s="49">
        <v>5000001017</v>
      </c>
      <c r="B3409" s="49" t="s">
        <v>12492</v>
      </c>
      <c r="C3409" s="49" t="s">
        <v>1691</v>
      </c>
      <c r="D3409" s="49" t="s">
        <v>16853</v>
      </c>
      <c r="E3409" s="49" t="s">
        <v>1651</v>
      </c>
      <c r="F3409" s="49">
        <v>3000</v>
      </c>
      <c r="G3409" s="49">
        <v>3000</v>
      </c>
      <c r="H3409" s="49">
        <f t="shared" si="53"/>
        <v>6000</v>
      </c>
    </row>
    <row r="3410" spans="1:8" ht="20.100000000000001" customHeight="1" x14ac:dyDescent="0.25">
      <c r="A3410" s="49">
        <v>5000001253</v>
      </c>
      <c r="B3410" s="49" t="s">
        <v>12493</v>
      </c>
      <c r="C3410" s="49" t="s">
        <v>1668</v>
      </c>
      <c r="D3410" s="49" t="s">
        <v>16853</v>
      </c>
      <c r="E3410" s="49" t="s">
        <v>1651</v>
      </c>
      <c r="F3410" s="49">
        <v>75</v>
      </c>
      <c r="G3410" s="49">
        <v>0</v>
      </c>
      <c r="H3410" s="49">
        <f t="shared" si="53"/>
        <v>75</v>
      </c>
    </row>
    <row r="3411" spans="1:8" ht="20.100000000000001" customHeight="1" x14ac:dyDescent="0.25">
      <c r="A3411" s="49">
        <v>5000001254</v>
      </c>
      <c r="B3411" s="49" t="s">
        <v>12494</v>
      </c>
      <c r="C3411" s="49" t="s">
        <v>1668</v>
      </c>
      <c r="D3411" s="49" t="s">
        <v>16853</v>
      </c>
      <c r="E3411" s="49" t="s">
        <v>1651</v>
      </c>
      <c r="F3411" s="49">
        <v>4</v>
      </c>
      <c r="G3411" s="49">
        <v>0</v>
      </c>
      <c r="H3411" s="49">
        <f t="shared" si="53"/>
        <v>4</v>
      </c>
    </row>
    <row r="3412" spans="1:8" ht="20.100000000000001" customHeight="1" x14ac:dyDescent="0.25">
      <c r="A3412" s="49">
        <v>5000001255</v>
      </c>
      <c r="B3412" s="49" t="s">
        <v>12495</v>
      </c>
      <c r="C3412" s="49" t="s">
        <v>1668</v>
      </c>
      <c r="D3412" s="49" t="s">
        <v>16853</v>
      </c>
      <c r="E3412" s="49" t="s">
        <v>1651</v>
      </c>
      <c r="F3412" s="49">
        <v>4</v>
      </c>
      <c r="G3412" s="49">
        <v>0</v>
      </c>
      <c r="H3412" s="49">
        <f t="shared" si="53"/>
        <v>4</v>
      </c>
    </row>
    <row r="3413" spans="1:8" ht="20.100000000000001" customHeight="1" x14ac:dyDescent="0.25">
      <c r="A3413" s="49">
        <v>5000001258</v>
      </c>
      <c r="B3413" s="49" t="s">
        <v>930</v>
      </c>
      <c r="C3413" s="49" t="s">
        <v>1668</v>
      </c>
      <c r="D3413" s="49" t="s">
        <v>16853</v>
      </c>
      <c r="E3413" s="49" t="s">
        <v>1651</v>
      </c>
      <c r="F3413" s="49">
        <v>600</v>
      </c>
      <c r="G3413" s="49">
        <v>0</v>
      </c>
      <c r="H3413" s="49">
        <f t="shared" si="53"/>
        <v>600</v>
      </c>
    </row>
    <row r="3414" spans="1:8" ht="20.100000000000001" customHeight="1" x14ac:dyDescent="0.25">
      <c r="A3414" s="49">
        <v>5000001259</v>
      </c>
      <c r="B3414" s="49" t="s">
        <v>931</v>
      </c>
      <c r="C3414" s="49" t="s">
        <v>1668</v>
      </c>
      <c r="D3414" s="49" t="s">
        <v>16853</v>
      </c>
      <c r="E3414" s="49" t="s">
        <v>1651</v>
      </c>
      <c r="F3414" s="49">
        <v>600</v>
      </c>
      <c r="G3414" s="49">
        <v>0</v>
      </c>
      <c r="H3414" s="49">
        <f t="shared" si="53"/>
        <v>600</v>
      </c>
    </row>
    <row r="3415" spans="1:8" ht="20.100000000000001" customHeight="1" x14ac:dyDescent="0.25">
      <c r="A3415" s="49">
        <v>5000001260</v>
      </c>
      <c r="B3415" s="49" t="s">
        <v>1697</v>
      </c>
      <c r="C3415" s="49" t="s">
        <v>1668</v>
      </c>
      <c r="D3415" s="49" t="s">
        <v>16853</v>
      </c>
      <c r="E3415" s="49" t="s">
        <v>1651</v>
      </c>
      <c r="F3415" s="49">
        <v>1</v>
      </c>
      <c r="G3415" s="49">
        <v>0</v>
      </c>
      <c r="H3415" s="49">
        <f t="shared" si="53"/>
        <v>1</v>
      </c>
    </row>
    <row r="3416" spans="1:8" ht="20.100000000000001" customHeight="1" x14ac:dyDescent="0.25">
      <c r="A3416" s="49">
        <v>5000001263</v>
      </c>
      <c r="B3416" s="49" t="s">
        <v>12496</v>
      </c>
      <c r="C3416" s="49" t="s">
        <v>1668</v>
      </c>
      <c r="D3416" s="49" t="s">
        <v>16853</v>
      </c>
      <c r="E3416" s="49" t="s">
        <v>1651</v>
      </c>
      <c r="F3416" s="49">
        <v>100</v>
      </c>
      <c r="G3416" s="49">
        <v>0</v>
      </c>
      <c r="H3416" s="49">
        <f t="shared" si="53"/>
        <v>100</v>
      </c>
    </row>
    <row r="3417" spans="1:8" ht="20.100000000000001" customHeight="1" x14ac:dyDescent="0.25">
      <c r="A3417" s="49">
        <v>5000001268</v>
      </c>
      <c r="B3417" s="49" t="s">
        <v>12497</v>
      </c>
      <c r="C3417" s="49" t="s">
        <v>1668</v>
      </c>
      <c r="D3417" s="49" t="s">
        <v>16853</v>
      </c>
      <c r="E3417" s="49" t="s">
        <v>1651</v>
      </c>
      <c r="F3417" s="49">
        <v>1300</v>
      </c>
      <c r="G3417" s="49">
        <v>0</v>
      </c>
      <c r="H3417" s="49">
        <f t="shared" si="53"/>
        <v>1300</v>
      </c>
    </row>
    <row r="3418" spans="1:8" ht="20.100000000000001" customHeight="1" x14ac:dyDescent="0.25">
      <c r="A3418" s="49">
        <v>5000001269</v>
      </c>
      <c r="B3418" s="49" t="s">
        <v>12498</v>
      </c>
      <c r="C3418" s="49" t="s">
        <v>1668</v>
      </c>
      <c r="D3418" s="49" t="s">
        <v>16853</v>
      </c>
      <c r="E3418" s="49" t="s">
        <v>1651</v>
      </c>
      <c r="F3418" s="49">
        <v>3000</v>
      </c>
      <c r="G3418" s="49">
        <v>0</v>
      </c>
      <c r="H3418" s="49">
        <f t="shared" si="53"/>
        <v>3000</v>
      </c>
    </row>
    <row r="3419" spans="1:8" ht="20.100000000000001" customHeight="1" x14ac:dyDescent="0.25">
      <c r="A3419" s="49">
        <v>5000001270</v>
      </c>
      <c r="B3419" s="49" t="s">
        <v>12499</v>
      </c>
      <c r="C3419" s="49" t="s">
        <v>1668</v>
      </c>
      <c r="D3419" s="49" t="s">
        <v>16853</v>
      </c>
      <c r="E3419" s="49" t="s">
        <v>1651</v>
      </c>
      <c r="F3419" s="49">
        <v>9000</v>
      </c>
      <c r="G3419" s="49">
        <v>0</v>
      </c>
      <c r="H3419" s="49">
        <f t="shared" si="53"/>
        <v>9000</v>
      </c>
    </row>
    <row r="3420" spans="1:8" ht="20.100000000000001" customHeight="1" x14ac:dyDescent="0.25">
      <c r="A3420" s="49">
        <v>5000001282</v>
      </c>
      <c r="B3420" s="49" t="s">
        <v>932</v>
      </c>
      <c r="C3420" s="49" t="s">
        <v>1668</v>
      </c>
      <c r="D3420" s="49" t="s">
        <v>16853</v>
      </c>
      <c r="E3420" s="49" t="s">
        <v>1651</v>
      </c>
      <c r="F3420" s="49">
        <v>400</v>
      </c>
      <c r="G3420" s="49">
        <v>0</v>
      </c>
      <c r="H3420" s="49">
        <f t="shared" si="53"/>
        <v>400</v>
      </c>
    </row>
    <row r="3421" spans="1:8" ht="20.100000000000001" customHeight="1" x14ac:dyDescent="0.25">
      <c r="A3421" s="49">
        <v>5000001283</v>
      </c>
      <c r="B3421" s="49" t="s">
        <v>933</v>
      </c>
      <c r="C3421" s="49" t="s">
        <v>1668</v>
      </c>
      <c r="D3421" s="49" t="s">
        <v>16853</v>
      </c>
      <c r="E3421" s="49" t="s">
        <v>1651</v>
      </c>
      <c r="F3421" s="104">
        <v>6</v>
      </c>
      <c r="G3421" s="104">
        <v>6</v>
      </c>
      <c r="H3421" s="49">
        <f t="shared" si="53"/>
        <v>12</v>
      </c>
    </row>
    <row r="3422" spans="1:8" ht="20.100000000000001" customHeight="1" x14ac:dyDescent="0.25">
      <c r="A3422" s="49">
        <v>5000001285</v>
      </c>
      <c r="B3422" s="49" t="s">
        <v>12500</v>
      </c>
      <c r="C3422" s="49" t="s">
        <v>1668</v>
      </c>
      <c r="D3422" s="49" t="s">
        <v>16853</v>
      </c>
      <c r="E3422" s="49" t="s">
        <v>1651</v>
      </c>
      <c r="F3422" s="104">
        <v>6</v>
      </c>
      <c r="G3422" s="104">
        <v>6</v>
      </c>
      <c r="H3422" s="49">
        <f t="shared" si="53"/>
        <v>12</v>
      </c>
    </row>
    <row r="3423" spans="1:8" ht="20.100000000000001" customHeight="1" x14ac:dyDescent="0.25">
      <c r="A3423" s="49">
        <v>5000001290</v>
      </c>
      <c r="B3423" s="49" t="s">
        <v>12501</v>
      </c>
      <c r="C3423" s="49" t="s">
        <v>1668</v>
      </c>
      <c r="D3423" s="49" t="s">
        <v>16853</v>
      </c>
      <c r="E3423" s="49" t="s">
        <v>1651</v>
      </c>
      <c r="F3423" s="49">
        <v>0</v>
      </c>
      <c r="G3423" s="49">
        <v>900</v>
      </c>
      <c r="H3423" s="49">
        <f t="shared" si="53"/>
        <v>900</v>
      </c>
    </row>
    <row r="3424" spans="1:8" ht="20.100000000000001" customHeight="1" x14ac:dyDescent="0.25">
      <c r="A3424" s="49">
        <v>5000001291</v>
      </c>
      <c r="B3424" s="49" t="s">
        <v>12502</v>
      </c>
      <c r="C3424" s="49" t="s">
        <v>1668</v>
      </c>
      <c r="D3424" s="49" t="s">
        <v>16853</v>
      </c>
      <c r="E3424" s="49" t="s">
        <v>1651</v>
      </c>
      <c r="F3424" s="49">
        <v>500</v>
      </c>
      <c r="G3424" s="49">
        <v>0</v>
      </c>
      <c r="H3424" s="49">
        <f t="shared" si="53"/>
        <v>500</v>
      </c>
    </row>
    <row r="3425" spans="1:8" ht="20.100000000000001" customHeight="1" x14ac:dyDescent="0.25">
      <c r="A3425" s="49">
        <v>5000001292</v>
      </c>
      <c r="B3425" s="49" t="s">
        <v>12503</v>
      </c>
      <c r="C3425" s="49" t="s">
        <v>1668</v>
      </c>
      <c r="D3425" s="49" t="s">
        <v>16853</v>
      </c>
      <c r="E3425" s="49" t="s">
        <v>1651</v>
      </c>
      <c r="F3425" s="104">
        <v>6</v>
      </c>
      <c r="G3425" s="104">
        <v>6</v>
      </c>
      <c r="H3425" s="49">
        <f t="shared" si="53"/>
        <v>12</v>
      </c>
    </row>
    <row r="3426" spans="1:8" ht="20.100000000000001" customHeight="1" x14ac:dyDescent="0.25">
      <c r="A3426" s="49">
        <v>5000001294</v>
      </c>
      <c r="B3426" s="49" t="s">
        <v>12504</v>
      </c>
      <c r="C3426" s="49" t="s">
        <v>1668</v>
      </c>
      <c r="D3426" s="49" t="s">
        <v>16853</v>
      </c>
      <c r="E3426" s="49" t="s">
        <v>1651</v>
      </c>
      <c r="F3426" s="104">
        <v>6</v>
      </c>
      <c r="G3426" s="104">
        <v>6</v>
      </c>
      <c r="H3426" s="49">
        <f t="shared" si="53"/>
        <v>12</v>
      </c>
    </row>
    <row r="3427" spans="1:8" ht="20.100000000000001" customHeight="1" x14ac:dyDescent="0.25">
      <c r="A3427" s="49">
        <v>5000001296</v>
      </c>
      <c r="B3427" s="49" t="s">
        <v>934</v>
      </c>
      <c r="C3427" s="49" t="s">
        <v>1668</v>
      </c>
      <c r="D3427" s="49" t="s">
        <v>16853</v>
      </c>
      <c r="E3427" s="49" t="s">
        <v>1651</v>
      </c>
      <c r="F3427" s="104">
        <v>6</v>
      </c>
      <c r="G3427" s="104">
        <v>6</v>
      </c>
      <c r="H3427" s="49">
        <f t="shared" si="53"/>
        <v>12</v>
      </c>
    </row>
    <row r="3428" spans="1:8" ht="20.100000000000001" customHeight="1" x14ac:dyDescent="0.25">
      <c r="A3428" s="49">
        <v>5000001297</v>
      </c>
      <c r="B3428" s="49" t="s">
        <v>12259</v>
      </c>
      <c r="C3428" s="49" t="s">
        <v>1668</v>
      </c>
      <c r="D3428" s="49" t="s">
        <v>16853</v>
      </c>
      <c r="E3428" s="49" t="s">
        <v>1651</v>
      </c>
      <c r="F3428" s="104">
        <v>6</v>
      </c>
      <c r="G3428" s="104">
        <v>6</v>
      </c>
      <c r="H3428" s="49">
        <f t="shared" si="53"/>
        <v>12</v>
      </c>
    </row>
    <row r="3429" spans="1:8" ht="20.100000000000001" customHeight="1" x14ac:dyDescent="0.25">
      <c r="A3429" s="49">
        <v>5000001299</v>
      </c>
      <c r="B3429" s="49" t="s">
        <v>12260</v>
      </c>
      <c r="C3429" s="49" t="s">
        <v>1668</v>
      </c>
      <c r="D3429" s="49" t="s">
        <v>16853</v>
      </c>
      <c r="E3429" s="49" t="s">
        <v>1651</v>
      </c>
      <c r="F3429" s="104">
        <v>6</v>
      </c>
      <c r="G3429" s="104">
        <v>6</v>
      </c>
      <c r="H3429" s="49">
        <f t="shared" si="53"/>
        <v>12</v>
      </c>
    </row>
    <row r="3430" spans="1:8" ht="20.100000000000001" customHeight="1" x14ac:dyDescent="0.25">
      <c r="A3430" s="49">
        <v>5000001300</v>
      </c>
      <c r="B3430" s="49" t="s">
        <v>12261</v>
      </c>
      <c r="C3430" s="49" t="s">
        <v>1668</v>
      </c>
      <c r="D3430" s="49" t="s">
        <v>16853</v>
      </c>
      <c r="E3430" s="49" t="s">
        <v>1651</v>
      </c>
      <c r="F3430" s="104">
        <v>6</v>
      </c>
      <c r="G3430" s="104">
        <v>6</v>
      </c>
      <c r="H3430" s="49">
        <f t="shared" si="53"/>
        <v>12</v>
      </c>
    </row>
    <row r="3431" spans="1:8" ht="20.100000000000001" customHeight="1" x14ac:dyDescent="0.25">
      <c r="A3431" s="49">
        <v>5000001301</v>
      </c>
      <c r="B3431" s="49" t="s">
        <v>12505</v>
      </c>
      <c r="C3431" s="49" t="s">
        <v>1668</v>
      </c>
      <c r="D3431" s="49" t="s">
        <v>16853</v>
      </c>
      <c r="E3431" s="49" t="s">
        <v>1651</v>
      </c>
      <c r="F3431" s="104">
        <v>6</v>
      </c>
      <c r="G3431" s="104">
        <v>6</v>
      </c>
      <c r="H3431" s="49">
        <f t="shared" si="53"/>
        <v>12</v>
      </c>
    </row>
    <row r="3432" spans="1:8" ht="20.100000000000001" customHeight="1" x14ac:dyDescent="0.25">
      <c r="A3432" s="49">
        <v>5000001302</v>
      </c>
      <c r="B3432" s="49" t="s">
        <v>12262</v>
      </c>
      <c r="C3432" s="49" t="s">
        <v>1668</v>
      </c>
      <c r="D3432" s="49" t="s">
        <v>16853</v>
      </c>
      <c r="E3432" s="49" t="s">
        <v>1651</v>
      </c>
      <c r="F3432" s="104">
        <v>6</v>
      </c>
      <c r="G3432" s="104">
        <v>6</v>
      </c>
      <c r="H3432" s="49">
        <f t="shared" si="53"/>
        <v>12</v>
      </c>
    </row>
    <row r="3433" spans="1:8" ht="20.100000000000001" customHeight="1" x14ac:dyDescent="0.25">
      <c r="A3433" s="49">
        <v>5000001304</v>
      </c>
      <c r="B3433" s="49" t="s">
        <v>882</v>
      </c>
      <c r="C3433" s="49" t="s">
        <v>1668</v>
      </c>
      <c r="D3433" s="49" t="s">
        <v>16853</v>
      </c>
      <c r="E3433" s="49" t="s">
        <v>1651</v>
      </c>
      <c r="F3433" s="49">
        <v>16000</v>
      </c>
      <c r="G3433" s="49">
        <v>5500</v>
      </c>
      <c r="H3433" s="49">
        <f t="shared" si="53"/>
        <v>21500</v>
      </c>
    </row>
    <row r="3434" spans="1:8" ht="20.100000000000001" customHeight="1" x14ac:dyDescent="0.25">
      <c r="A3434" s="49">
        <v>5000001312</v>
      </c>
      <c r="B3434" s="49" t="s">
        <v>12506</v>
      </c>
      <c r="C3434" s="49" t="s">
        <v>1668</v>
      </c>
      <c r="D3434" s="49" t="s">
        <v>16853</v>
      </c>
      <c r="E3434" s="49" t="s">
        <v>1651</v>
      </c>
      <c r="F3434" s="49">
        <v>1500</v>
      </c>
      <c r="G3434" s="49">
        <v>0</v>
      </c>
      <c r="H3434" s="49">
        <f t="shared" si="53"/>
        <v>1500</v>
      </c>
    </row>
    <row r="3435" spans="1:8" ht="20.100000000000001" customHeight="1" x14ac:dyDescent="0.25">
      <c r="A3435" s="49">
        <v>5000001313</v>
      </c>
      <c r="B3435" s="49" t="s">
        <v>883</v>
      </c>
      <c r="C3435" s="49" t="s">
        <v>1668</v>
      </c>
      <c r="D3435" s="49" t="s">
        <v>16853</v>
      </c>
      <c r="E3435" s="49" t="s">
        <v>1651</v>
      </c>
      <c r="F3435" s="104">
        <v>6</v>
      </c>
      <c r="G3435" s="104">
        <v>6</v>
      </c>
      <c r="H3435" s="49">
        <f t="shared" si="53"/>
        <v>12</v>
      </c>
    </row>
    <row r="3436" spans="1:8" ht="20.100000000000001" customHeight="1" x14ac:dyDescent="0.25">
      <c r="A3436" s="49">
        <v>5000001318</v>
      </c>
      <c r="B3436" s="49" t="s">
        <v>12507</v>
      </c>
      <c r="C3436" s="49" t="s">
        <v>1691</v>
      </c>
      <c r="D3436" s="49" t="s">
        <v>16853</v>
      </c>
      <c r="E3436" s="49" t="s">
        <v>1651</v>
      </c>
      <c r="F3436" s="49">
        <v>50</v>
      </c>
      <c r="G3436" s="49">
        <v>0</v>
      </c>
      <c r="H3436" s="49">
        <f t="shared" si="53"/>
        <v>50</v>
      </c>
    </row>
    <row r="3437" spans="1:8" ht="20.100000000000001" customHeight="1" x14ac:dyDescent="0.25">
      <c r="A3437" s="49">
        <v>5000001326</v>
      </c>
      <c r="B3437" s="49" t="s">
        <v>12508</v>
      </c>
      <c r="C3437" s="49" t="s">
        <v>1668</v>
      </c>
      <c r="D3437" s="49" t="s">
        <v>16853</v>
      </c>
      <c r="E3437" s="49" t="s">
        <v>1651</v>
      </c>
      <c r="F3437" s="104">
        <v>6</v>
      </c>
      <c r="G3437" s="104">
        <v>6</v>
      </c>
      <c r="H3437" s="49">
        <f t="shared" si="53"/>
        <v>12</v>
      </c>
    </row>
    <row r="3438" spans="1:8" ht="20.100000000000001" customHeight="1" x14ac:dyDescent="0.25">
      <c r="A3438" s="49">
        <v>5000001334</v>
      </c>
      <c r="B3438" s="49" t="s">
        <v>12509</v>
      </c>
      <c r="C3438" s="49" t="s">
        <v>1691</v>
      </c>
      <c r="D3438" s="49" t="s">
        <v>16853</v>
      </c>
      <c r="E3438" s="49" t="s">
        <v>1651</v>
      </c>
      <c r="F3438" s="49">
        <v>2000</v>
      </c>
      <c r="G3438" s="49">
        <v>0</v>
      </c>
      <c r="H3438" s="49">
        <f t="shared" si="53"/>
        <v>2000</v>
      </c>
    </row>
    <row r="3439" spans="1:8" ht="20.100000000000001" customHeight="1" x14ac:dyDescent="0.25">
      <c r="A3439" s="49">
        <v>5000001335</v>
      </c>
      <c r="B3439" s="49" t="s">
        <v>12510</v>
      </c>
      <c r="C3439" s="49" t="s">
        <v>1691</v>
      </c>
      <c r="D3439" s="49" t="s">
        <v>16853</v>
      </c>
      <c r="E3439" s="49" t="s">
        <v>1651</v>
      </c>
      <c r="F3439" s="49">
        <v>2640</v>
      </c>
      <c r="G3439" s="49">
        <v>2640</v>
      </c>
      <c r="H3439" s="49">
        <f t="shared" si="53"/>
        <v>5280</v>
      </c>
    </row>
    <row r="3440" spans="1:8" ht="20.100000000000001" customHeight="1" x14ac:dyDescent="0.25">
      <c r="A3440" s="49">
        <v>5000001356</v>
      </c>
      <c r="B3440" s="49" t="s">
        <v>12511</v>
      </c>
      <c r="C3440" s="49" t="s">
        <v>1668</v>
      </c>
      <c r="D3440" s="49" t="s">
        <v>16853</v>
      </c>
      <c r="E3440" s="49" t="s">
        <v>1651</v>
      </c>
      <c r="F3440" s="49">
        <v>30</v>
      </c>
      <c r="G3440" s="49">
        <v>0</v>
      </c>
      <c r="H3440" s="49">
        <f t="shared" si="53"/>
        <v>30</v>
      </c>
    </row>
    <row r="3441" spans="1:8" ht="20.100000000000001" customHeight="1" x14ac:dyDescent="0.25">
      <c r="A3441" s="49">
        <v>5000001357</v>
      </c>
      <c r="B3441" s="49" t="s">
        <v>12512</v>
      </c>
      <c r="C3441" s="49" t="s">
        <v>1668</v>
      </c>
      <c r="D3441" s="49" t="s">
        <v>16853</v>
      </c>
      <c r="E3441" s="49" t="s">
        <v>1651</v>
      </c>
      <c r="F3441" s="104">
        <v>6</v>
      </c>
      <c r="G3441" s="104">
        <v>6</v>
      </c>
      <c r="H3441" s="49">
        <f t="shared" si="53"/>
        <v>12</v>
      </c>
    </row>
    <row r="3442" spans="1:8" ht="20.100000000000001" customHeight="1" x14ac:dyDescent="0.25">
      <c r="A3442" s="49">
        <v>5000001465</v>
      </c>
      <c r="B3442" s="49" t="s">
        <v>12513</v>
      </c>
      <c r="C3442" s="49" t="s">
        <v>1691</v>
      </c>
      <c r="D3442" s="49" t="s">
        <v>16853</v>
      </c>
      <c r="E3442" s="49" t="s">
        <v>1651</v>
      </c>
      <c r="F3442" s="49">
        <v>700</v>
      </c>
      <c r="G3442" s="49">
        <v>0</v>
      </c>
      <c r="H3442" s="49">
        <f t="shared" si="53"/>
        <v>700</v>
      </c>
    </row>
    <row r="3443" spans="1:8" ht="20.100000000000001" customHeight="1" x14ac:dyDescent="0.25">
      <c r="A3443" s="49">
        <v>5000001466</v>
      </c>
      <c r="B3443" s="49" t="s">
        <v>12514</v>
      </c>
      <c r="C3443" s="49" t="s">
        <v>1691</v>
      </c>
      <c r="D3443" s="49" t="s">
        <v>16853</v>
      </c>
      <c r="E3443" s="49" t="s">
        <v>1651</v>
      </c>
      <c r="F3443" s="49">
        <v>650</v>
      </c>
      <c r="G3443" s="49">
        <v>0</v>
      </c>
      <c r="H3443" s="49">
        <f t="shared" si="53"/>
        <v>650</v>
      </c>
    </row>
    <row r="3444" spans="1:8" ht="20.100000000000001" customHeight="1" x14ac:dyDescent="0.25">
      <c r="A3444" s="49">
        <v>5000001467</v>
      </c>
      <c r="B3444" s="49" t="s">
        <v>12515</v>
      </c>
      <c r="C3444" s="49" t="s">
        <v>1691</v>
      </c>
      <c r="D3444" s="49" t="s">
        <v>16853</v>
      </c>
      <c r="E3444" s="49" t="s">
        <v>1651</v>
      </c>
      <c r="F3444" s="49">
        <v>600</v>
      </c>
      <c r="G3444" s="49">
        <v>0</v>
      </c>
      <c r="H3444" s="49">
        <f t="shared" si="53"/>
        <v>600</v>
      </c>
    </row>
    <row r="3445" spans="1:8" ht="20.100000000000001" customHeight="1" x14ac:dyDescent="0.25">
      <c r="A3445" s="49">
        <v>5000001468</v>
      </c>
      <c r="B3445" s="49" t="s">
        <v>12516</v>
      </c>
      <c r="C3445" s="49" t="s">
        <v>1691</v>
      </c>
      <c r="D3445" s="49" t="s">
        <v>16853</v>
      </c>
      <c r="E3445" s="49" t="s">
        <v>1651</v>
      </c>
      <c r="F3445" s="49">
        <v>600</v>
      </c>
      <c r="G3445" s="49">
        <v>0</v>
      </c>
      <c r="H3445" s="49">
        <f t="shared" si="53"/>
        <v>600</v>
      </c>
    </row>
    <row r="3446" spans="1:8" ht="20.100000000000001" customHeight="1" x14ac:dyDescent="0.25">
      <c r="A3446" s="49">
        <v>5000001469</v>
      </c>
      <c r="B3446" s="49" t="s">
        <v>12517</v>
      </c>
      <c r="C3446" s="49" t="s">
        <v>1691</v>
      </c>
      <c r="D3446" s="49" t="s">
        <v>16853</v>
      </c>
      <c r="E3446" s="49" t="s">
        <v>1651</v>
      </c>
      <c r="F3446" s="49">
        <v>600</v>
      </c>
      <c r="G3446" s="49">
        <v>0</v>
      </c>
      <c r="H3446" s="49">
        <f t="shared" si="53"/>
        <v>600</v>
      </c>
    </row>
    <row r="3447" spans="1:8" ht="20.100000000000001" customHeight="1" x14ac:dyDescent="0.25">
      <c r="A3447" s="49">
        <v>5000001470</v>
      </c>
      <c r="B3447" s="49" t="s">
        <v>935</v>
      </c>
      <c r="C3447" s="49" t="s">
        <v>1691</v>
      </c>
      <c r="D3447" s="49" t="s">
        <v>16853</v>
      </c>
      <c r="E3447" s="49" t="s">
        <v>1651</v>
      </c>
      <c r="F3447" s="49">
        <v>576</v>
      </c>
      <c r="G3447" s="49">
        <v>0</v>
      </c>
      <c r="H3447" s="49">
        <f t="shared" si="53"/>
        <v>576</v>
      </c>
    </row>
    <row r="3448" spans="1:8" ht="20.100000000000001" customHeight="1" x14ac:dyDescent="0.25">
      <c r="A3448" s="49">
        <v>5000001471</v>
      </c>
      <c r="B3448" s="49" t="s">
        <v>12518</v>
      </c>
      <c r="C3448" s="49" t="s">
        <v>1691</v>
      </c>
      <c r="D3448" s="49" t="s">
        <v>16853</v>
      </c>
      <c r="E3448" s="49" t="s">
        <v>1651</v>
      </c>
      <c r="F3448" s="49">
        <v>312</v>
      </c>
      <c r="G3448" s="49">
        <v>0</v>
      </c>
      <c r="H3448" s="49">
        <f t="shared" si="53"/>
        <v>312</v>
      </c>
    </row>
    <row r="3449" spans="1:8" ht="20.100000000000001" customHeight="1" x14ac:dyDescent="0.25">
      <c r="A3449" s="49">
        <v>5000001472</v>
      </c>
      <c r="B3449" s="49" t="s">
        <v>936</v>
      </c>
      <c r="C3449" s="49" t="s">
        <v>1691</v>
      </c>
      <c r="D3449" s="49" t="s">
        <v>16853</v>
      </c>
      <c r="E3449" s="49" t="s">
        <v>1651</v>
      </c>
      <c r="F3449" s="49">
        <v>336</v>
      </c>
      <c r="G3449" s="49">
        <v>0</v>
      </c>
      <c r="H3449" s="49">
        <f t="shared" si="53"/>
        <v>336</v>
      </c>
    </row>
    <row r="3450" spans="1:8" ht="20.100000000000001" customHeight="1" x14ac:dyDescent="0.25">
      <c r="A3450" s="49">
        <v>5000001473</v>
      </c>
      <c r="B3450" s="49" t="s">
        <v>12519</v>
      </c>
      <c r="C3450" s="49" t="s">
        <v>1691</v>
      </c>
      <c r="D3450" s="49" t="s">
        <v>16853</v>
      </c>
      <c r="E3450" s="49" t="s">
        <v>1651</v>
      </c>
      <c r="F3450" s="49">
        <v>576</v>
      </c>
      <c r="G3450" s="49">
        <v>0</v>
      </c>
      <c r="H3450" s="49">
        <f t="shared" si="53"/>
        <v>576</v>
      </c>
    </row>
    <row r="3451" spans="1:8" ht="20.100000000000001" customHeight="1" x14ac:dyDescent="0.25">
      <c r="A3451" s="49">
        <v>5000001474</v>
      </c>
      <c r="B3451" s="49" t="s">
        <v>12520</v>
      </c>
      <c r="C3451" s="49" t="s">
        <v>1691</v>
      </c>
      <c r="D3451" s="49" t="s">
        <v>16853</v>
      </c>
      <c r="E3451" s="49" t="s">
        <v>1651</v>
      </c>
      <c r="F3451" s="49">
        <v>576</v>
      </c>
      <c r="G3451" s="49">
        <v>0</v>
      </c>
      <c r="H3451" s="49">
        <f t="shared" si="53"/>
        <v>576</v>
      </c>
    </row>
    <row r="3452" spans="1:8" ht="20.100000000000001" customHeight="1" x14ac:dyDescent="0.25">
      <c r="A3452" s="49">
        <v>5000001476</v>
      </c>
      <c r="B3452" s="49" t="s">
        <v>937</v>
      </c>
      <c r="C3452" s="49" t="s">
        <v>1698</v>
      </c>
      <c r="D3452" s="49" t="s">
        <v>16853</v>
      </c>
      <c r="E3452" s="49" t="s">
        <v>1651</v>
      </c>
      <c r="F3452" s="49">
        <v>2000</v>
      </c>
      <c r="G3452" s="49">
        <v>0</v>
      </c>
      <c r="H3452" s="49">
        <f t="shared" si="53"/>
        <v>2000</v>
      </c>
    </row>
    <row r="3453" spans="1:8" ht="20.100000000000001" customHeight="1" x14ac:dyDescent="0.25">
      <c r="A3453" s="49">
        <v>5000001477</v>
      </c>
      <c r="B3453" s="49" t="s">
        <v>12521</v>
      </c>
      <c r="C3453" s="49" t="s">
        <v>1673</v>
      </c>
      <c r="D3453" s="49" t="s">
        <v>16853</v>
      </c>
      <c r="E3453" s="49" t="s">
        <v>1651</v>
      </c>
      <c r="F3453" s="49">
        <v>160</v>
      </c>
      <c r="G3453" s="49">
        <v>0</v>
      </c>
      <c r="H3453" s="49">
        <f t="shared" si="53"/>
        <v>160</v>
      </c>
    </row>
    <row r="3454" spans="1:8" ht="20.100000000000001" customHeight="1" x14ac:dyDescent="0.25">
      <c r="A3454" s="49">
        <v>5000001478</v>
      </c>
      <c r="B3454" s="49" t="s">
        <v>12522</v>
      </c>
      <c r="C3454" s="49" t="s">
        <v>1672</v>
      </c>
      <c r="D3454" s="49" t="s">
        <v>16853</v>
      </c>
      <c r="E3454" s="49" t="s">
        <v>1651</v>
      </c>
      <c r="F3454" s="49">
        <v>25</v>
      </c>
      <c r="G3454" s="49">
        <v>0</v>
      </c>
      <c r="H3454" s="49">
        <f t="shared" si="53"/>
        <v>25</v>
      </c>
    </row>
    <row r="3455" spans="1:8" ht="20.100000000000001" customHeight="1" x14ac:dyDescent="0.25">
      <c r="A3455" s="49">
        <v>5000001479</v>
      </c>
      <c r="B3455" s="49" t="s">
        <v>12523</v>
      </c>
      <c r="C3455" s="49" t="s">
        <v>1691</v>
      </c>
      <c r="D3455" s="49" t="s">
        <v>16853</v>
      </c>
      <c r="E3455" s="49" t="s">
        <v>1651</v>
      </c>
      <c r="F3455" s="49">
        <v>25</v>
      </c>
      <c r="G3455" s="49">
        <v>0</v>
      </c>
      <c r="H3455" s="49">
        <f t="shared" si="53"/>
        <v>25</v>
      </c>
    </row>
    <row r="3456" spans="1:8" ht="20.100000000000001" customHeight="1" x14ac:dyDescent="0.25">
      <c r="A3456" s="49">
        <v>5000001480</v>
      </c>
      <c r="B3456" s="49" t="s">
        <v>12524</v>
      </c>
      <c r="C3456" s="49" t="s">
        <v>1668</v>
      </c>
      <c r="D3456" s="49" t="s">
        <v>16853</v>
      </c>
      <c r="E3456" s="49" t="s">
        <v>1651</v>
      </c>
      <c r="F3456" s="49">
        <v>100</v>
      </c>
      <c r="G3456" s="49">
        <v>0</v>
      </c>
      <c r="H3456" s="49">
        <f t="shared" si="53"/>
        <v>100</v>
      </c>
    </row>
    <row r="3457" spans="1:8" ht="20.100000000000001" customHeight="1" x14ac:dyDescent="0.25">
      <c r="A3457" s="49">
        <v>5000001481</v>
      </c>
      <c r="B3457" s="49" t="s">
        <v>12525</v>
      </c>
      <c r="C3457" s="49" t="s">
        <v>1668</v>
      </c>
      <c r="D3457" s="49" t="s">
        <v>16853</v>
      </c>
      <c r="E3457" s="49" t="s">
        <v>1651</v>
      </c>
      <c r="F3457" s="49">
        <v>30</v>
      </c>
      <c r="G3457" s="49">
        <v>0</v>
      </c>
      <c r="H3457" s="49">
        <f t="shared" si="53"/>
        <v>30</v>
      </c>
    </row>
    <row r="3458" spans="1:8" ht="20.100000000000001" customHeight="1" x14ac:dyDescent="0.25">
      <c r="A3458" s="49">
        <v>5000001482</v>
      </c>
      <c r="B3458" s="49" t="s">
        <v>12526</v>
      </c>
      <c r="C3458" s="49" t="s">
        <v>1668</v>
      </c>
      <c r="D3458" s="49" t="s">
        <v>16853</v>
      </c>
      <c r="E3458" s="49" t="s">
        <v>1651</v>
      </c>
      <c r="F3458" s="49">
        <v>50</v>
      </c>
      <c r="G3458" s="49">
        <v>0</v>
      </c>
      <c r="H3458" s="49">
        <f t="shared" ref="H3458:H3521" si="54">F3458+G3458</f>
        <v>50</v>
      </c>
    </row>
    <row r="3459" spans="1:8" ht="20.100000000000001" customHeight="1" x14ac:dyDescent="0.25">
      <c r="A3459" s="49">
        <v>5000001483</v>
      </c>
      <c r="B3459" s="49" t="s">
        <v>938</v>
      </c>
      <c r="C3459" s="49" t="s">
        <v>1668</v>
      </c>
      <c r="D3459" s="49" t="s">
        <v>16853</v>
      </c>
      <c r="E3459" s="49" t="s">
        <v>1651</v>
      </c>
      <c r="F3459" s="49">
        <v>100</v>
      </c>
      <c r="G3459" s="49">
        <v>0</v>
      </c>
      <c r="H3459" s="49">
        <f t="shared" si="54"/>
        <v>100</v>
      </c>
    </row>
    <row r="3460" spans="1:8" ht="20.100000000000001" customHeight="1" x14ac:dyDescent="0.25">
      <c r="A3460" s="49">
        <v>5000001484</v>
      </c>
      <c r="B3460" s="49" t="s">
        <v>12527</v>
      </c>
      <c r="C3460" s="49" t="s">
        <v>1668</v>
      </c>
      <c r="D3460" s="49" t="s">
        <v>16853</v>
      </c>
      <c r="E3460" s="49" t="s">
        <v>1651</v>
      </c>
      <c r="F3460" s="49">
        <v>7200</v>
      </c>
      <c r="G3460" s="49">
        <v>0</v>
      </c>
      <c r="H3460" s="49">
        <f t="shared" si="54"/>
        <v>7200</v>
      </c>
    </row>
    <row r="3461" spans="1:8" ht="20.100000000000001" customHeight="1" x14ac:dyDescent="0.25">
      <c r="A3461" s="49">
        <v>5000001495</v>
      </c>
      <c r="B3461" s="49" t="s">
        <v>12528</v>
      </c>
      <c r="C3461" s="49" t="s">
        <v>1668</v>
      </c>
      <c r="D3461" s="49" t="s">
        <v>16853</v>
      </c>
      <c r="E3461" s="49" t="s">
        <v>1651</v>
      </c>
      <c r="F3461" s="49">
        <v>1560</v>
      </c>
      <c r="G3461" s="49">
        <v>660</v>
      </c>
      <c r="H3461" s="49">
        <f t="shared" si="54"/>
        <v>2220</v>
      </c>
    </row>
    <row r="3462" spans="1:8" ht="20.100000000000001" customHeight="1" x14ac:dyDescent="0.25">
      <c r="A3462" s="49">
        <v>5000001505</v>
      </c>
      <c r="B3462" s="49" t="s">
        <v>12529</v>
      </c>
      <c r="C3462" s="49" t="s">
        <v>1668</v>
      </c>
      <c r="D3462" s="49" t="s">
        <v>16853</v>
      </c>
      <c r="E3462" s="49" t="s">
        <v>1651</v>
      </c>
      <c r="F3462" s="49">
        <v>9240</v>
      </c>
      <c r="G3462" s="49">
        <v>120</v>
      </c>
      <c r="H3462" s="49">
        <f t="shared" si="54"/>
        <v>9360</v>
      </c>
    </row>
    <row r="3463" spans="1:8" ht="20.100000000000001" customHeight="1" x14ac:dyDescent="0.25">
      <c r="A3463" s="49">
        <v>5000001506</v>
      </c>
      <c r="B3463" s="49" t="s">
        <v>12530</v>
      </c>
      <c r="C3463" s="49" t="s">
        <v>1668</v>
      </c>
      <c r="D3463" s="49" t="s">
        <v>16853</v>
      </c>
      <c r="E3463" s="49" t="s">
        <v>1651</v>
      </c>
      <c r="F3463" s="49">
        <v>500</v>
      </c>
      <c r="G3463" s="49">
        <v>100</v>
      </c>
      <c r="H3463" s="49">
        <f t="shared" si="54"/>
        <v>600</v>
      </c>
    </row>
    <row r="3464" spans="1:8" ht="20.100000000000001" customHeight="1" x14ac:dyDescent="0.25">
      <c r="A3464" s="49">
        <v>5000001514</v>
      </c>
      <c r="B3464" s="49" t="s">
        <v>12531</v>
      </c>
      <c r="C3464" s="49" t="s">
        <v>1668</v>
      </c>
      <c r="D3464" s="49" t="s">
        <v>16853</v>
      </c>
      <c r="E3464" s="49" t="s">
        <v>1651</v>
      </c>
      <c r="F3464" s="49">
        <v>80</v>
      </c>
      <c r="G3464" s="49">
        <v>0</v>
      </c>
      <c r="H3464" s="49">
        <f t="shared" si="54"/>
        <v>80</v>
      </c>
    </row>
    <row r="3465" spans="1:8" ht="20.100000000000001" customHeight="1" x14ac:dyDescent="0.25">
      <c r="A3465" s="49">
        <v>5000001525</v>
      </c>
      <c r="B3465" s="49" t="s">
        <v>12532</v>
      </c>
      <c r="C3465" s="49" t="s">
        <v>1672</v>
      </c>
      <c r="D3465" s="49" t="s">
        <v>16853</v>
      </c>
      <c r="E3465" s="49" t="s">
        <v>1651</v>
      </c>
      <c r="F3465" s="49">
        <v>3000</v>
      </c>
      <c r="G3465" s="49">
        <v>8000</v>
      </c>
      <c r="H3465" s="49">
        <f t="shared" si="54"/>
        <v>11000</v>
      </c>
    </row>
    <row r="3466" spans="1:8" ht="20.100000000000001" customHeight="1" x14ac:dyDescent="0.25">
      <c r="A3466" s="49">
        <v>5000001527</v>
      </c>
      <c r="B3466" s="49" t="s">
        <v>939</v>
      </c>
      <c r="C3466" s="49" t="s">
        <v>1668</v>
      </c>
      <c r="D3466" s="49" t="s">
        <v>16853</v>
      </c>
      <c r="E3466" s="49" t="s">
        <v>1651</v>
      </c>
      <c r="F3466" s="49">
        <v>50</v>
      </c>
      <c r="G3466" s="49">
        <v>0</v>
      </c>
      <c r="H3466" s="49">
        <f t="shared" si="54"/>
        <v>50</v>
      </c>
    </row>
    <row r="3467" spans="1:8" ht="20.100000000000001" customHeight="1" x14ac:dyDescent="0.25">
      <c r="A3467" s="49">
        <v>5000001544</v>
      </c>
      <c r="B3467" s="49" t="s">
        <v>12533</v>
      </c>
      <c r="C3467" s="49" t="s">
        <v>1668</v>
      </c>
      <c r="D3467" s="49" t="s">
        <v>16853</v>
      </c>
      <c r="E3467" s="49" t="s">
        <v>1651</v>
      </c>
      <c r="F3467" s="49">
        <v>1</v>
      </c>
      <c r="G3467" s="49">
        <v>0</v>
      </c>
      <c r="H3467" s="49">
        <f t="shared" si="54"/>
        <v>1</v>
      </c>
    </row>
    <row r="3468" spans="1:8" ht="20.100000000000001" customHeight="1" x14ac:dyDescent="0.25">
      <c r="A3468" s="49">
        <v>5000001574</v>
      </c>
      <c r="B3468" s="49" t="s">
        <v>940</v>
      </c>
      <c r="C3468" s="49" t="s">
        <v>1691</v>
      </c>
      <c r="D3468" s="49" t="s">
        <v>16853</v>
      </c>
      <c r="E3468" s="49" t="s">
        <v>1651</v>
      </c>
      <c r="F3468" s="49">
        <v>750</v>
      </c>
      <c r="G3468" s="49">
        <v>0</v>
      </c>
      <c r="H3468" s="49">
        <f t="shared" si="54"/>
        <v>750</v>
      </c>
    </row>
    <row r="3469" spans="1:8" ht="20.100000000000001" customHeight="1" x14ac:dyDescent="0.25">
      <c r="A3469" s="49">
        <v>5000001575</v>
      </c>
      <c r="B3469" s="49" t="s">
        <v>12534</v>
      </c>
      <c r="C3469" s="49" t="s">
        <v>1672</v>
      </c>
      <c r="D3469" s="49" t="s">
        <v>16853</v>
      </c>
      <c r="E3469" s="49" t="s">
        <v>1651</v>
      </c>
      <c r="F3469" s="49">
        <v>100</v>
      </c>
      <c r="G3469" s="49">
        <v>100</v>
      </c>
      <c r="H3469" s="49">
        <f t="shared" si="54"/>
        <v>200</v>
      </c>
    </row>
    <row r="3470" spans="1:8" ht="20.100000000000001" customHeight="1" x14ac:dyDescent="0.25">
      <c r="A3470" s="49">
        <v>5000001584</v>
      </c>
      <c r="B3470" s="49" t="s">
        <v>12535</v>
      </c>
      <c r="C3470" s="49" t="s">
        <v>1672</v>
      </c>
      <c r="D3470" s="49" t="s">
        <v>16853</v>
      </c>
      <c r="E3470" s="49" t="s">
        <v>1651</v>
      </c>
      <c r="F3470" s="49">
        <v>200</v>
      </c>
      <c r="G3470" s="49">
        <v>0</v>
      </c>
      <c r="H3470" s="49">
        <f t="shared" si="54"/>
        <v>200</v>
      </c>
    </row>
    <row r="3471" spans="1:8" ht="20.100000000000001" customHeight="1" x14ac:dyDescent="0.25">
      <c r="A3471" s="49">
        <v>5000001585</v>
      </c>
      <c r="B3471" s="49" t="s">
        <v>12536</v>
      </c>
      <c r="C3471" s="49" t="s">
        <v>1672</v>
      </c>
      <c r="D3471" s="49" t="s">
        <v>16853</v>
      </c>
      <c r="E3471" s="49" t="s">
        <v>1651</v>
      </c>
      <c r="F3471" s="49">
        <v>200</v>
      </c>
      <c r="G3471" s="49">
        <v>0</v>
      </c>
      <c r="H3471" s="49">
        <f t="shared" si="54"/>
        <v>200</v>
      </c>
    </row>
    <row r="3472" spans="1:8" ht="20.100000000000001" customHeight="1" x14ac:dyDescent="0.25">
      <c r="A3472" s="49">
        <v>5000001586</v>
      </c>
      <c r="B3472" s="49" t="s">
        <v>12537</v>
      </c>
      <c r="C3472" s="49" t="s">
        <v>1672</v>
      </c>
      <c r="D3472" s="49" t="s">
        <v>16853</v>
      </c>
      <c r="E3472" s="49" t="s">
        <v>1651</v>
      </c>
      <c r="F3472" s="49">
        <v>1000</v>
      </c>
      <c r="G3472" s="49">
        <v>0</v>
      </c>
      <c r="H3472" s="49">
        <f t="shared" si="54"/>
        <v>1000</v>
      </c>
    </row>
    <row r="3473" spans="1:8" ht="20.100000000000001" customHeight="1" x14ac:dyDescent="0.25">
      <c r="A3473" s="49">
        <v>5000001587</v>
      </c>
      <c r="B3473" s="49" t="s">
        <v>12538</v>
      </c>
      <c r="C3473" s="49" t="s">
        <v>1672</v>
      </c>
      <c r="D3473" s="49" t="s">
        <v>16853</v>
      </c>
      <c r="E3473" s="49" t="s">
        <v>1651</v>
      </c>
      <c r="F3473" s="49">
        <v>200</v>
      </c>
      <c r="G3473" s="49">
        <v>0</v>
      </c>
      <c r="H3473" s="49">
        <f t="shared" si="54"/>
        <v>200</v>
      </c>
    </row>
    <row r="3474" spans="1:8" ht="20.100000000000001" customHeight="1" x14ac:dyDescent="0.25">
      <c r="A3474" s="49">
        <v>5000001588</v>
      </c>
      <c r="B3474" s="49" t="s">
        <v>12539</v>
      </c>
      <c r="C3474" s="49" t="s">
        <v>1672</v>
      </c>
      <c r="D3474" s="49" t="s">
        <v>16853</v>
      </c>
      <c r="E3474" s="49" t="s">
        <v>1651</v>
      </c>
      <c r="F3474" s="49">
        <v>1000</v>
      </c>
      <c r="G3474" s="49">
        <v>2000</v>
      </c>
      <c r="H3474" s="49">
        <f t="shared" si="54"/>
        <v>3000</v>
      </c>
    </row>
    <row r="3475" spans="1:8" ht="20.100000000000001" customHeight="1" x14ac:dyDescent="0.25">
      <c r="A3475" s="49">
        <v>5000001589</v>
      </c>
      <c r="B3475" s="49" t="s">
        <v>12540</v>
      </c>
      <c r="C3475" s="49" t="s">
        <v>1672</v>
      </c>
      <c r="D3475" s="49" t="s">
        <v>16853</v>
      </c>
      <c r="E3475" s="49" t="s">
        <v>1651</v>
      </c>
      <c r="F3475" s="49">
        <v>1000</v>
      </c>
      <c r="G3475" s="49">
        <v>21000</v>
      </c>
      <c r="H3475" s="49">
        <f t="shared" si="54"/>
        <v>22000</v>
      </c>
    </row>
    <row r="3476" spans="1:8" ht="20.100000000000001" customHeight="1" x14ac:dyDescent="0.25">
      <c r="A3476" s="49">
        <v>5000001590</v>
      </c>
      <c r="B3476" s="49" t="s">
        <v>12541</v>
      </c>
      <c r="C3476" s="49" t="s">
        <v>1672</v>
      </c>
      <c r="D3476" s="49" t="s">
        <v>16853</v>
      </c>
      <c r="E3476" s="49" t="s">
        <v>1651</v>
      </c>
      <c r="F3476" s="49">
        <v>2000</v>
      </c>
      <c r="G3476" s="49">
        <v>34000</v>
      </c>
      <c r="H3476" s="49">
        <f t="shared" si="54"/>
        <v>36000</v>
      </c>
    </row>
    <row r="3477" spans="1:8" ht="20.100000000000001" customHeight="1" x14ac:dyDescent="0.25">
      <c r="A3477" s="49">
        <v>5000001591</v>
      </c>
      <c r="B3477" s="49" t="s">
        <v>12542</v>
      </c>
      <c r="C3477" s="49" t="s">
        <v>1672</v>
      </c>
      <c r="D3477" s="49" t="s">
        <v>16853</v>
      </c>
      <c r="E3477" s="49" t="s">
        <v>1651</v>
      </c>
      <c r="F3477" s="49">
        <v>1000</v>
      </c>
      <c r="G3477" s="49">
        <v>21000</v>
      </c>
      <c r="H3477" s="49">
        <f t="shared" si="54"/>
        <v>22000</v>
      </c>
    </row>
    <row r="3478" spans="1:8" ht="20.100000000000001" customHeight="1" x14ac:dyDescent="0.25">
      <c r="A3478" s="49">
        <v>5000001595</v>
      </c>
      <c r="B3478" s="49" t="s">
        <v>12543</v>
      </c>
      <c r="C3478" s="49" t="s">
        <v>1691</v>
      </c>
      <c r="D3478" s="49" t="s">
        <v>16853</v>
      </c>
      <c r="E3478" s="49" t="s">
        <v>1651</v>
      </c>
      <c r="F3478" s="49">
        <v>6000</v>
      </c>
      <c r="G3478" s="49">
        <v>6600</v>
      </c>
      <c r="H3478" s="49">
        <f t="shared" si="54"/>
        <v>12600</v>
      </c>
    </row>
    <row r="3479" spans="1:8" ht="20.100000000000001" customHeight="1" x14ac:dyDescent="0.25">
      <c r="A3479" s="49">
        <v>5000001596</v>
      </c>
      <c r="B3479" s="49" t="s">
        <v>12544</v>
      </c>
      <c r="C3479" s="49" t="s">
        <v>1691</v>
      </c>
      <c r="D3479" s="49" t="s">
        <v>16853</v>
      </c>
      <c r="E3479" s="49" t="s">
        <v>1651</v>
      </c>
      <c r="F3479" s="49">
        <v>500</v>
      </c>
      <c r="G3479" s="49">
        <v>0</v>
      </c>
      <c r="H3479" s="49">
        <f t="shared" si="54"/>
        <v>500</v>
      </c>
    </row>
    <row r="3480" spans="1:8" ht="20.100000000000001" customHeight="1" x14ac:dyDescent="0.25">
      <c r="A3480" s="49">
        <v>5000001597</v>
      </c>
      <c r="B3480" s="49" t="s">
        <v>12455</v>
      </c>
      <c r="C3480" s="49" t="s">
        <v>1691</v>
      </c>
      <c r="D3480" s="49" t="s">
        <v>16853</v>
      </c>
      <c r="E3480" s="49" t="s">
        <v>1651</v>
      </c>
      <c r="F3480" s="49">
        <v>5200</v>
      </c>
      <c r="G3480" s="49">
        <v>0</v>
      </c>
      <c r="H3480" s="49">
        <f t="shared" si="54"/>
        <v>5200</v>
      </c>
    </row>
    <row r="3481" spans="1:8" ht="20.100000000000001" customHeight="1" x14ac:dyDescent="0.25">
      <c r="A3481" s="49">
        <v>5000001604</v>
      </c>
      <c r="B3481" s="49" t="s">
        <v>12545</v>
      </c>
      <c r="C3481" s="49" t="s">
        <v>1691</v>
      </c>
      <c r="D3481" s="49" t="s">
        <v>16853</v>
      </c>
      <c r="E3481" s="49" t="s">
        <v>1651</v>
      </c>
      <c r="F3481" s="49">
        <v>624</v>
      </c>
      <c r="G3481" s="49">
        <v>0</v>
      </c>
      <c r="H3481" s="49">
        <f t="shared" si="54"/>
        <v>624</v>
      </c>
    </row>
    <row r="3482" spans="1:8" ht="20.100000000000001" customHeight="1" x14ac:dyDescent="0.25">
      <c r="A3482" s="49">
        <v>5000001614</v>
      </c>
      <c r="B3482" s="49" t="s">
        <v>12546</v>
      </c>
      <c r="C3482" s="49" t="s">
        <v>1668</v>
      </c>
      <c r="D3482" s="49" t="s">
        <v>16853</v>
      </c>
      <c r="E3482" s="49" t="s">
        <v>1651</v>
      </c>
      <c r="F3482" s="104">
        <v>6</v>
      </c>
      <c r="G3482" s="104">
        <v>6</v>
      </c>
      <c r="H3482" s="49">
        <f t="shared" si="54"/>
        <v>12</v>
      </c>
    </row>
    <row r="3483" spans="1:8" ht="20.100000000000001" customHeight="1" x14ac:dyDescent="0.25">
      <c r="A3483" s="49">
        <v>5000001634</v>
      </c>
      <c r="B3483" s="49" t="s">
        <v>12547</v>
      </c>
      <c r="C3483" s="49" t="s">
        <v>1672</v>
      </c>
      <c r="D3483" s="49" t="s">
        <v>16853</v>
      </c>
      <c r="E3483" s="49" t="s">
        <v>1651</v>
      </c>
      <c r="F3483" s="49">
        <v>30000</v>
      </c>
      <c r="G3483" s="49">
        <v>11000</v>
      </c>
      <c r="H3483" s="49">
        <f t="shared" si="54"/>
        <v>41000</v>
      </c>
    </row>
    <row r="3484" spans="1:8" ht="20.100000000000001" customHeight="1" x14ac:dyDescent="0.25">
      <c r="A3484" s="49">
        <v>5000001635</v>
      </c>
      <c r="B3484" s="49" t="s">
        <v>941</v>
      </c>
      <c r="C3484" s="49" t="s">
        <v>1668</v>
      </c>
      <c r="D3484" s="49" t="s">
        <v>16853</v>
      </c>
      <c r="E3484" s="49" t="s">
        <v>1651</v>
      </c>
      <c r="F3484" s="49">
        <v>0</v>
      </c>
      <c r="G3484" s="49">
        <v>50</v>
      </c>
      <c r="H3484" s="49">
        <f t="shared" si="54"/>
        <v>50</v>
      </c>
    </row>
    <row r="3485" spans="1:8" ht="20.100000000000001" customHeight="1" x14ac:dyDescent="0.25">
      <c r="A3485" s="49">
        <v>5000001636</v>
      </c>
      <c r="B3485" s="49" t="s">
        <v>12548</v>
      </c>
      <c r="C3485" s="49" t="s">
        <v>1668</v>
      </c>
      <c r="D3485" s="49" t="s">
        <v>16853</v>
      </c>
      <c r="E3485" s="49" t="s">
        <v>1651</v>
      </c>
      <c r="F3485" s="49">
        <v>0</v>
      </c>
      <c r="G3485" s="49">
        <v>50</v>
      </c>
      <c r="H3485" s="49">
        <f t="shared" si="54"/>
        <v>50</v>
      </c>
    </row>
    <row r="3486" spans="1:8" ht="20.100000000000001" customHeight="1" x14ac:dyDescent="0.25">
      <c r="A3486" s="49">
        <v>5000001675</v>
      </c>
      <c r="B3486" s="49" t="s">
        <v>12549</v>
      </c>
      <c r="C3486" s="49" t="s">
        <v>1672</v>
      </c>
      <c r="D3486" s="49" t="s">
        <v>16853</v>
      </c>
      <c r="E3486" s="49" t="s">
        <v>1651</v>
      </c>
      <c r="F3486" s="49">
        <v>2</v>
      </c>
      <c r="G3486" s="49">
        <v>0</v>
      </c>
      <c r="H3486" s="49">
        <f t="shared" si="54"/>
        <v>2</v>
      </c>
    </row>
    <row r="3487" spans="1:8" ht="20.100000000000001" customHeight="1" x14ac:dyDescent="0.25">
      <c r="A3487" s="49">
        <v>5000001679</v>
      </c>
      <c r="B3487" s="49" t="s">
        <v>12550</v>
      </c>
      <c r="C3487" s="49" t="s">
        <v>1691</v>
      </c>
      <c r="D3487" s="49" t="s">
        <v>16853</v>
      </c>
      <c r="E3487" s="49" t="s">
        <v>1651</v>
      </c>
      <c r="F3487" s="49">
        <v>96</v>
      </c>
      <c r="G3487" s="49">
        <v>0</v>
      </c>
      <c r="H3487" s="49">
        <f t="shared" si="54"/>
        <v>96</v>
      </c>
    </row>
    <row r="3488" spans="1:8" ht="20.100000000000001" customHeight="1" x14ac:dyDescent="0.25">
      <c r="A3488" s="49">
        <v>5000001693</v>
      </c>
      <c r="B3488" s="49" t="s">
        <v>12551</v>
      </c>
      <c r="C3488" s="49" t="s">
        <v>1677</v>
      </c>
      <c r="D3488" s="49" t="s">
        <v>16853</v>
      </c>
      <c r="E3488" s="49" t="s">
        <v>1651</v>
      </c>
      <c r="F3488" s="49">
        <v>10</v>
      </c>
      <c r="G3488" s="49">
        <v>0</v>
      </c>
      <c r="H3488" s="49">
        <f t="shared" si="54"/>
        <v>10</v>
      </c>
    </row>
    <row r="3489" spans="1:8" ht="20.100000000000001" customHeight="1" x14ac:dyDescent="0.25">
      <c r="A3489" s="49">
        <v>5000001695</v>
      </c>
      <c r="B3489" s="49" t="s">
        <v>12552</v>
      </c>
      <c r="C3489" s="49" t="s">
        <v>1675</v>
      </c>
      <c r="D3489" s="49" t="s">
        <v>16853</v>
      </c>
      <c r="E3489" s="49" t="s">
        <v>1651</v>
      </c>
      <c r="F3489" s="49">
        <v>10</v>
      </c>
      <c r="G3489" s="49">
        <v>0</v>
      </c>
      <c r="H3489" s="49">
        <f t="shared" si="54"/>
        <v>10</v>
      </c>
    </row>
    <row r="3490" spans="1:8" ht="20.100000000000001" customHeight="1" x14ac:dyDescent="0.25">
      <c r="A3490" s="49">
        <v>5000001696</v>
      </c>
      <c r="B3490" s="49" t="s">
        <v>12553</v>
      </c>
      <c r="C3490" s="49" t="s">
        <v>1675</v>
      </c>
      <c r="D3490" s="49" t="s">
        <v>16853</v>
      </c>
      <c r="E3490" s="49" t="s">
        <v>1651</v>
      </c>
      <c r="F3490" s="49">
        <v>90</v>
      </c>
      <c r="G3490" s="49">
        <v>0</v>
      </c>
      <c r="H3490" s="49">
        <f t="shared" si="54"/>
        <v>90</v>
      </c>
    </row>
    <row r="3491" spans="1:8" ht="20.100000000000001" customHeight="1" x14ac:dyDescent="0.25">
      <c r="A3491" s="49">
        <v>5000001699</v>
      </c>
      <c r="B3491" s="49" t="s">
        <v>942</v>
      </c>
      <c r="C3491" s="49" t="s">
        <v>1668</v>
      </c>
      <c r="D3491" s="49" t="s">
        <v>16853</v>
      </c>
      <c r="E3491" s="49" t="s">
        <v>1651</v>
      </c>
      <c r="F3491" s="49">
        <v>18050</v>
      </c>
      <c r="G3491" s="49">
        <v>0</v>
      </c>
      <c r="H3491" s="49">
        <f t="shared" si="54"/>
        <v>18050</v>
      </c>
    </row>
    <row r="3492" spans="1:8" ht="20.100000000000001" customHeight="1" x14ac:dyDescent="0.25">
      <c r="A3492" s="49">
        <v>5000001710</v>
      </c>
      <c r="B3492" s="49" t="s">
        <v>12554</v>
      </c>
      <c r="C3492" s="49" t="s">
        <v>1668</v>
      </c>
      <c r="D3492" s="49" t="s">
        <v>16853</v>
      </c>
      <c r="E3492" s="49" t="s">
        <v>1651</v>
      </c>
      <c r="F3492" s="49">
        <v>25000</v>
      </c>
      <c r="G3492" s="49">
        <v>23000</v>
      </c>
      <c r="H3492" s="49">
        <f t="shared" si="54"/>
        <v>48000</v>
      </c>
    </row>
    <row r="3493" spans="1:8" ht="20.100000000000001" customHeight="1" x14ac:dyDescent="0.25">
      <c r="A3493" s="49">
        <v>5000001711</v>
      </c>
      <c r="B3493" s="49" t="s">
        <v>12555</v>
      </c>
      <c r="C3493" s="49" t="s">
        <v>1668</v>
      </c>
      <c r="D3493" s="49" t="s">
        <v>16853</v>
      </c>
      <c r="E3493" s="49" t="s">
        <v>1651</v>
      </c>
      <c r="F3493" s="49">
        <v>18000</v>
      </c>
      <c r="G3493" s="49">
        <v>17000</v>
      </c>
      <c r="H3493" s="49">
        <f t="shared" si="54"/>
        <v>35000</v>
      </c>
    </row>
    <row r="3494" spans="1:8" ht="20.100000000000001" customHeight="1" x14ac:dyDescent="0.25">
      <c r="A3494" s="49">
        <v>5000001715</v>
      </c>
      <c r="B3494" s="49" t="s">
        <v>12556</v>
      </c>
      <c r="C3494" s="49" t="s">
        <v>1668</v>
      </c>
      <c r="D3494" s="49" t="s">
        <v>16853</v>
      </c>
      <c r="E3494" s="49" t="s">
        <v>1651</v>
      </c>
      <c r="F3494" s="49">
        <v>4180</v>
      </c>
      <c r="G3494" s="49">
        <v>1680</v>
      </c>
      <c r="H3494" s="49">
        <f t="shared" si="54"/>
        <v>5860</v>
      </c>
    </row>
    <row r="3495" spans="1:8" ht="20.100000000000001" customHeight="1" x14ac:dyDescent="0.25">
      <c r="A3495" s="49">
        <v>5000001854</v>
      </c>
      <c r="B3495" s="49" t="s">
        <v>12557</v>
      </c>
      <c r="C3495" s="49" t="s">
        <v>1668</v>
      </c>
      <c r="D3495" s="49" t="s">
        <v>16853</v>
      </c>
      <c r="E3495" s="49" t="s">
        <v>1651</v>
      </c>
      <c r="F3495" s="49">
        <v>3300</v>
      </c>
      <c r="G3495" s="49">
        <v>0</v>
      </c>
      <c r="H3495" s="49">
        <f t="shared" si="54"/>
        <v>3300</v>
      </c>
    </row>
    <row r="3496" spans="1:8" ht="20.100000000000001" customHeight="1" x14ac:dyDescent="0.25">
      <c r="A3496" s="49">
        <v>5000001884</v>
      </c>
      <c r="B3496" s="49" t="s">
        <v>12558</v>
      </c>
      <c r="C3496" s="49" t="s">
        <v>1691</v>
      </c>
      <c r="D3496" s="49" t="s">
        <v>16853</v>
      </c>
      <c r="E3496" s="49" t="s">
        <v>1651</v>
      </c>
      <c r="F3496" s="49">
        <v>5500</v>
      </c>
      <c r="G3496" s="49">
        <v>0</v>
      </c>
      <c r="H3496" s="49">
        <f t="shared" si="54"/>
        <v>5500</v>
      </c>
    </row>
    <row r="3497" spans="1:8" ht="20.100000000000001" customHeight="1" x14ac:dyDescent="0.25">
      <c r="A3497" s="49">
        <v>5000001917</v>
      </c>
      <c r="B3497" s="49" t="s">
        <v>943</v>
      </c>
      <c r="C3497" s="49" t="s">
        <v>1668</v>
      </c>
      <c r="D3497" s="49" t="s">
        <v>16853</v>
      </c>
      <c r="E3497" s="49" t="s">
        <v>1651</v>
      </c>
      <c r="F3497" s="49">
        <v>2</v>
      </c>
      <c r="G3497" s="49">
        <v>0</v>
      </c>
      <c r="H3497" s="49">
        <f t="shared" si="54"/>
        <v>2</v>
      </c>
    </row>
    <row r="3498" spans="1:8" ht="20.100000000000001" customHeight="1" x14ac:dyDescent="0.25">
      <c r="A3498" s="49">
        <v>5000001924</v>
      </c>
      <c r="B3498" s="49" t="s">
        <v>12559</v>
      </c>
      <c r="C3498" s="49" t="s">
        <v>1668</v>
      </c>
      <c r="D3498" s="49" t="s">
        <v>16853</v>
      </c>
      <c r="E3498" s="49" t="s">
        <v>1651</v>
      </c>
      <c r="F3498" s="49">
        <v>1600</v>
      </c>
      <c r="G3498" s="49">
        <v>2500</v>
      </c>
      <c r="H3498" s="49">
        <f t="shared" si="54"/>
        <v>4100</v>
      </c>
    </row>
    <row r="3499" spans="1:8" ht="20.100000000000001" customHeight="1" x14ac:dyDescent="0.25">
      <c r="A3499" s="49">
        <v>5000002015</v>
      </c>
      <c r="B3499" s="49" t="s">
        <v>12560</v>
      </c>
      <c r="C3499" s="49" t="s">
        <v>69</v>
      </c>
      <c r="D3499" s="49" t="s">
        <v>16853</v>
      </c>
      <c r="E3499" s="49" t="s">
        <v>1651</v>
      </c>
      <c r="F3499" s="49">
        <v>109</v>
      </c>
      <c r="G3499" s="49">
        <v>0</v>
      </c>
      <c r="H3499" s="49">
        <f t="shared" si="54"/>
        <v>109</v>
      </c>
    </row>
    <row r="3500" spans="1:8" ht="20.100000000000001" customHeight="1" x14ac:dyDescent="0.25">
      <c r="A3500" s="49">
        <v>5000002104</v>
      </c>
      <c r="B3500" s="49" t="s">
        <v>12561</v>
      </c>
      <c r="C3500" s="49" t="s">
        <v>1668</v>
      </c>
      <c r="D3500" s="49" t="s">
        <v>16853</v>
      </c>
      <c r="E3500" s="49" t="s">
        <v>1651</v>
      </c>
      <c r="F3500" s="49">
        <v>7500</v>
      </c>
      <c r="G3500" s="49">
        <v>0</v>
      </c>
      <c r="H3500" s="49">
        <f t="shared" si="54"/>
        <v>7500</v>
      </c>
    </row>
    <row r="3501" spans="1:8" ht="20.100000000000001" customHeight="1" x14ac:dyDescent="0.25">
      <c r="A3501" s="49">
        <v>5000002105</v>
      </c>
      <c r="B3501" s="49" t="s">
        <v>12562</v>
      </c>
      <c r="C3501" s="49" t="s">
        <v>1668</v>
      </c>
      <c r="D3501" s="49" t="s">
        <v>16853</v>
      </c>
      <c r="E3501" s="49" t="s">
        <v>1651</v>
      </c>
      <c r="F3501" s="49">
        <v>7680</v>
      </c>
      <c r="G3501" s="49">
        <v>0</v>
      </c>
      <c r="H3501" s="49">
        <f t="shared" si="54"/>
        <v>7680</v>
      </c>
    </row>
    <row r="3502" spans="1:8" ht="20.100000000000001" customHeight="1" x14ac:dyDescent="0.25">
      <c r="A3502" s="49">
        <v>5000002106</v>
      </c>
      <c r="B3502" s="49" t="s">
        <v>12563</v>
      </c>
      <c r="C3502" s="49" t="s">
        <v>1668</v>
      </c>
      <c r="D3502" s="49" t="s">
        <v>16853</v>
      </c>
      <c r="E3502" s="49" t="s">
        <v>1651</v>
      </c>
      <c r="F3502" s="49">
        <v>4800</v>
      </c>
      <c r="G3502" s="49">
        <v>0</v>
      </c>
      <c r="H3502" s="49">
        <f t="shared" si="54"/>
        <v>4800</v>
      </c>
    </row>
    <row r="3503" spans="1:8" ht="20.100000000000001" customHeight="1" x14ac:dyDescent="0.25">
      <c r="A3503" s="49">
        <v>5000002114</v>
      </c>
      <c r="B3503" s="49" t="s">
        <v>12564</v>
      </c>
      <c r="C3503" s="49" t="s">
        <v>1691</v>
      </c>
      <c r="D3503" s="49" t="s">
        <v>16853</v>
      </c>
      <c r="E3503" s="49" t="s">
        <v>1651</v>
      </c>
      <c r="F3503" s="49">
        <v>300</v>
      </c>
      <c r="G3503" s="49">
        <v>0</v>
      </c>
      <c r="H3503" s="49">
        <f t="shared" si="54"/>
        <v>300</v>
      </c>
    </row>
    <row r="3504" spans="1:8" ht="20.100000000000001" customHeight="1" x14ac:dyDescent="0.25">
      <c r="A3504" s="49">
        <v>5000002124</v>
      </c>
      <c r="B3504" s="49" t="s">
        <v>12565</v>
      </c>
      <c r="C3504" s="49" t="s">
        <v>1691</v>
      </c>
      <c r="D3504" s="49" t="s">
        <v>16853</v>
      </c>
      <c r="E3504" s="49" t="s">
        <v>1651</v>
      </c>
      <c r="F3504" s="49">
        <v>390</v>
      </c>
      <c r="G3504" s="49">
        <v>117</v>
      </c>
      <c r="H3504" s="49">
        <f t="shared" si="54"/>
        <v>507</v>
      </c>
    </row>
    <row r="3505" spans="1:8" ht="20.100000000000001" customHeight="1" x14ac:dyDescent="0.25">
      <c r="A3505" s="49">
        <v>5000002177</v>
      </c>
      <c r="B3505" s="49" t="s">
        <v>12566</v>
      </c>
      <c r="C3505" s="49" t="s">
        <v>1694</v>
      </c>
      <c r="D3505" s="49" t="s">
        <v>16853</v>
      </c>
      <c r="E3505" s="49" t="s">
        <v>1651</v>
      </c>
      <c r="F3505" s="49">
        <v>2</v>
      </c>
      <c r="G3505" s="49">
        <v>0</v>
      </c>
      <c r="H3505" s="49">
        <f t="shared" si="54"/>
        <v>2</v>
      </c>
    </row>
    <row r="3506" spans="1:8" ht="20.100000000000001" customHeight="1" x14ac:dyDescent="0.25">
      <c r="A3506" s="49">
        <v>5000002178</v>
      </c>
      <c r="B3506" s="49" t="s">
        <v>12567</v>
      </c>
      <c r="C3506" s="49" t="s">
        <v>1694</v>
      </c>
      <c r="D3506" s="49" t="s">
        <v>16853</v>
      </c>
      <c r="E3506" s="49" t="s">
        <v>1651</v>
      </c>
      <c r="F3506" s="49">
        <v>2</v>
      </c>
      <c r="G3506" s="49">
        <v>0</v>
      </c>
      <c r="H3506" s="49">
        <f t="shared" si="54"/>
        <v>2</v>
      </c>
    </row>
    <row r="3507" spans="1:8" ht="20.100000000000001" customHeight="1" x14ac:dyDescent="0.25">
      <c r="A3507" s="49">
        <v>5000002179</v>
      </c>
      <c r="B3507" s="49" t="s">
        <v>12568</v>
      </c>
      <c r="C3507" s="49" t="s">
        <v>1694</v>
      </c>
      <c r="D3507" s="49" t="s">
        <v>16853</v>
      </c>
      <c r="E3507" s="49" t="s">
        <v>1651</v>
      </c>
      <c r="F3507" s="49">
        <v>2</v>
      </c>
      <c r="G3507" s="49">
        <v>0</v>
      </c>
      <c r="H3507" s="49">
        <f t="shared" si="54"/>
        <v>2</v>
      </c>
    </row>
    <row r="3508" spans="1:8" ht="20.100000000000001" customHeight="1" x14ac:dyDescent="0.25">
      <c r="A3508" s="49">
        <v>5000002180</v>
      </c>
      <c r="B3508" s="49" t="s">
        <v>944</v>
      </c>
      <c r="C3508" s="49" t="s">
        <v>1694</v>
      </c>
      <c r="D3508" s="49" t="s">
        <v>16853</v>
      </c>
      <c r="E3508" s="49" t="s">
        <v>1651</v>
      </c>
      <c r="F3508" s="49">
        <v>2</v>
      </c>
      <c r="G3508" s="49">
        <v>0</v>
      </c>
      <c r="H3508" s="49">
        <f t="shared" si="54"/>
        <v>2</v>
      </c>
    </row>
    <row r="3509" spans="1:8" ht="20.100000000000001" customHeight="1" x14ac:dyDescent="0.25">
      <c r="A3509" s="49">
        <v>5000002181</v>
      </c>
      <c r="B3509" s="49" t="s">
        <v>12569</v>
      </c>
      <c r="C3509" s="49" t="s">
        <v>1694</v>
      </c>
      <c r="D3509" s="49" t="s">
        <v>16853</v>
      </c>
      <c r="E3509" s="49" t="s">
        <v>1651</v>
      </c>
      <c r="F3509" s="49">
        <v>2</v>
      </c>
      <c r="G3509" s="49">
        <v>0</v>
      </c>
      <c r="H3509" s="49">
        <f t="shared" si="54"/>
        <v>2</v>
      </c>
    </row>
    <row r="3510" spans="1:8" ht="20.100000000000001" customHeight="1" x14ac:dyDescent="0.25">
      <c r="A3510" s="49">
        <v>5000002182</v>
      </c>
      <c r="B3510" s="49" t="s">
        <v>12570</v>
      </c>
      <c r="C3510" s="49" t="s">
        <v>1694</v>
      </c>
      <c r="D3510" s="49" t="s">
        <v>16853</v>
      </c>
      <c r="E3510" s="49" t="s">
        <v>1651</v>
      </c>
      <c r="F3510" s="49">
        <v>4</v>
      </c>
      <c r="G3510" s="49">
        <v>0</v>
      </c>
      <c r="H3510" s="49">
        <f t="shared" si="54"/>
        <v>4</v>
      </c>
    </row>
    <row r="3511" spans="1:8" ht="20.100000000000001" customHeight="1" x14ac:dyDescent="0.25">
      <c r="A3511" s="49">
        <v>5000002183</v>
      </c>
      <c r="B3511" s="49" t="s">
        <v>12571</v>
      </c>
      <c r="C3511" s="49" t="s">
        <v>1694</v>
      </c>
      <c r="D3511" s="49" t="s">
        <v>16853</v>
      </c>
      <c r="E3511" s="49" t="s">
        <v>1651</v>
      </c>
      <c r="F3511" s="104">
        <v>6</v>
      </c>
      <c r="G3511" s="104">
        <v>6</v>
      </c>
      <c r="H3511" s="49">
        <f t="shared" si="54"/>
        <v>12</v>
      </c>
    </row>
    <row r="3512" spans="1:8" ht="20.100000000000001" customHeight="1" x14ac:dyDescent="0.25">
      <c r="A3512" s="49">
        <v>5000002184</v>
      </c>
      <c r="B3512" s="49" t="s">
        <v>945</v>
      </c>
      <c r="C3512" s="49" t="s">
        <v>1694</v>
      </c>
      <c r="D3512" s="49" t="s">
        <v>16853</v>
      </c>
      <c r="E3512" s="49" t="s">
        <v>1651</v>
      </c>
      <c r="F3512" s="49">
        <v>2</v>
      </c>
      <c r="G3512" s="49">
        <v>0</v>
      </c>
      <c r="H3512" s="49">
        <f t="shared" si="54"/>
        <v>2</v>
      </c>
    </row>
    <row r="3513" spans="1:8" ht="20.100000000000001" customHeight="1" x14ac:dyDescent="0.25">
      <c r="A3513" s="49">
        <v>5000002185</v>
      </c>
      <c r="B3513" s="49" t="s">
        <v>12572</v>
      </c>
      <c r="C3513" s="49" t="s">
        <v>1694</v>
      </c>
      <c r="D3513" s="49" t="s">
        <v>16853</v>
      </c>
      <c r="E3513" s="49" t="s">
        <v>1651</v>
      </c>
      <c r="F3513" s="49">
        <v>2</v>
      </c>
      <c r="G3513" s="49">
        <v>0</v>
      </c>
      <c r="H3513" s="49">
        <f t="shared" si="54"/>
        <v>2</v>
      </c>
    </row>
    <row r="3514" spans="1:8" ht="20.100000000000001" customHeight="1" x14ac:dyDescent="0.25">
      <c r="A3514" s="49">
        <v>5000002186</v>
      </c>
      <c r="B3514" s="49" t="s">
        <v>12573</v>
      </c>
      <c r="C3514" s="49" t="s">
        <v>1694</v>
      </c>
      <c r="D3514" s="49" t="s">
        <v>16853</v>
      </c>
      <c r="E3514" s="49" t="s">
        <v>1651</v>
      </c>
      <c r="F3514" s="49">
        <v>2</v>
      </c>
      <c r="G3514" s="49">
        <v>0</v>
      </c>
      <c r="H3514" s="49">
        <f t="shared" si="54"/>
        <v>2</v>
      </c>
    </row>
    <row r="3515" spans="1:8" ht="20.100000000000001" customHeight="1" x14ac:dyDescent="0.25">
      <c r="A3515" s="49">
        <v>5000002187</v>
      </c>
      <c r="B3515" s="49" t="s">
        <v>12574</v>
      </c>
      <c r="C3515" s="49" t="s">
        <v>1694</v>
      </c>
      <c r="D3515" s="49" t="s">
        <v>16853</v>
      </c>
      <c r="E3515" s="49" t="s">
        <v>1651</v>
      </c>
      <c r="F3515" s="49">
        <v>4</v>
      </c>
      <c r="G3515" s="49">
        <v>0</v>
      </c>
      <c r="H3515" s="49">
        <f t="shared" si="54"/>
        <v>4</v>
      </c>
    </row>
    <row r="3516" spans="1:8" ht="20.100000000000001" customHeight="1" x14ac:dyDescent="0.25">
      <c r="A3516" s="49">
        <v>5000002188</v>
      </c>
      <c r="B3516" s="49" t="s">
        <v>12575</v>
      </c>
      <c r="C3516" s="49" t="s">
        <v>1694</v>
      </c>
      <c r="D3516" s="49" t="s">
        <v>16853</v>
      </c>
      <c r="E3516" s="49" t="s">
        <v>1651</v>
      </c>
      <c r="F3516" s="49">
        <v>4</v>
      </c>
      <c r="G3516" s="49">
        <v>0</v>
      </c>
      <c r="H3516" s="49">
        <f t="shared" si="54"/>
        <v>4</v>
      </c>
    </row>
    <row r="3517" spans="1:8" ht="20.100000000000001" customHeight="1" x14ac:dyDescent="0.25">
      <c r="A3517" s="49">
        <v>5000002189</v>
      </c>
      <c r="B3517" s="49" t="s">
        <v>946</v>
      </c>
      <c r="C3517" s="49" t="s">
        <v>1694</v>
      </c>
      <c r="D3517" s="49" t="s">
        <v>16853</v>
      </c>
      <c r="E3517" s="49" t="s">
        <v>1651</v>
      </c>
      <c r="F3517" s="104">
        <v>6</v>
      </c>
      <c r="G3517" s="104">
        <v>6</v>
      </c>
      <c r="H3517" s="49">
        <f t="shared" si="54"/>
        <v>12</v>
      </c>
    </row>
    <row r="3518" spans="1:8" ht="20.100000000000001" customHeight="1" x14ac:dyDescent="0.25">
      <c r="A3518" s="49">
        <v>5000002191</v>
      </c>
      <c r="B3518" s="49" t="s">
        <v>12576</v>
      </c>
      <c r="C3518" s="49" t="s">
        <v>1672</v>
      </c>
      <c r="D3518" s="49" t="s">
        <v>16853</v>
      </c>
      <c r="E3518" s="49" t="s">
        <v>1651</v>
      </c>
      <c r="F3518" s="104">
        <v>6</v>
      </c>
      <c r="G3518" s="104">
        <v>6</v>
      </c>
      <c r="H3518" s="49">
        <f t="shared" si="54"/>
        <v>12</v>
      </c>
    </row>
    <row r="3519" spans="1:8" ht="20.100000000000001" customHeight="1" x14ac:dyDescent="0.25">
      <c r="A3519" s="49">
        <v>5000002193</v>
      </c>
      <c r="B3519" s="49" t="s">
        <v>12577</v>
      </c>
      <c r="C3519" s="49" t="s">
        <v>1672</v>
      </c>
      <c r="D3519" s="49" t="s">
        <v>16853</v>
      </c>
      <c r="E3519" s="49" t="s">
        <v>1651</v>
      </c>
      <c r="F3519" s="49">
        <v>0</v>
      </c>
      <c r="G3519" s="49">
        <v>1000</v>
      </c>
      <c r="H3519" s="49">
        <f t="shared" si="54"/>
        <v>1000</v>
      </c>
    </row>
    <row r="3520" spans="1:8" ht="20.100000000000001" customHeight="1" x14ac:dyDescent="0.25">
      <c r="A3520" s="49">
        <v>5000002195</v>
      </c>
      <c r="B3520" s="49" t="s">
        <v>12578</v>
      </c>
      <c r="C3520" s="49" t="s">
        <v>1672</v>
      </c>
      <c r="D3520" s="49" t="s">
        <v>16853</v>
      </c>
      <c r="E3520" s="49" t="s">
        <v>1651</v>
      </c>
      <c r="F3520" s="49">
        <v>1000</v>
      </c>
      <c r="G3520" s="49">
        <v>1000</v>
      </c>
      <c r="H3520" s="49">
        <f t="shared" si="54"/>
        <v>2000</v>
      </c>
    </row>
    <row r="3521" spans="1:8" ht="20.100000000000001" customHeight="1" x14ac:dyDescent="0.25">
      <c r="A3521" s="49">
        <v>5000002224</v>
      </c>
      <c r="B3521" s="49" t="s">
        <v>12579</v>
      </c>
      <c r="C3521" s="49" t="s">
        <v>1668</v>
      </c>
      <c r="D3521" s="49" t="s">
        <v>16853</v>
      </c>
      <c r="E3521" s="49" t="s">
        <v>1651</v>
      </c>
      <c r="F3521" s="49">
        <v>14025</v>
      </c>
      <c r="G3521" s="49">
        <v>9750</v>
      </c>
      <c r="H3521" s="49">
        <f t="shared" si="54"/>
        <v>23775</v>
      </c>
    </row>
    <row r="3522" spans="1:8" ht="20.100000000000001" customHeight="1" x14ac:dyDescent="0.25">
      <c r="A3522" s="49">
        <v>5000002245</v>
      </c>
      <c r="B3522" s="49" t="s">
        <v>12580</v>
      </c>
      <c r="C3522" s="49" t="s">
        <v>1691</v>
      </c>
      <c r="D3522" s="49" t="s">
        <v>16853</v>
      </c>
      <c r="E3522" s="49" t="s">
        <v>1651</v>
      </c>
      <c r="F3522" s="104">
        <v>6</v>
      </c>
      <c r="G3522" s="104">
        <v>6</v>
      </c>
      <c r="H3522" s="49">
        <f t="shared" ref="H3522:H3585" si="55">F3522+G3522</f>
        <v>12</v>
      </c>
    </row>
    <row r="3523" spans="1:8" ht="20.100000000000001" customHeight="1" x14ac:dyDescent="0.25">
      <c r="A3523" s="49">
        <v>5000002247</v>
      </c>
      <c r="B3523" s="49" t="s">
        <v>947</v>
      </c>
      <c r="C3523" s="49" t="s">
        <v>1668</v>
      </c>
      <c r="D3523" s="49" t="s">
        <v>16853</v>
      </c>
      <c r="E3523" s="49" t="s">
        <v>1651</v>
      </c>
      <c r="F3523" s="49">
        <v>448</v>
      </c>
      <c r="G3523" s="49">
        <v>0</v>
      </c>
      <c r="H3523" s="49">
        <f t="shared" si="55"/>
        <v>448</v>
      </c>
    </row>
    <row r="3524" spans="1:8" ht="20.100000000000001" customHeight="1" x14ac:dyDescent="0.25">
      <c r="A3524" s="49">
        <v>5000002256</v>
      </c>
      <c r="B3524" s="49" t="s">
        <v>12581</v>
      </c>
      <c r="C3524" s="49" t="s">
        <v>1668</v>
      </c>
      <c r="D3524" s="49" t="s">
        <v>16853</v>
      </c>
      <c r="E3524" s="49" t="s">
        <v>1651</v>
      </c>
      <c r="F3524" s="49">
        <v>786</v>
      </c>
      <c r="G3524" s="49">
        <v>873</v>
      </c>
      <c r="H3524" s="49">
        <f t="shared" si="55"/>
        <v>1659</v>
      </c>
    </row>
    <row r="3525" spans="1:8" ht="20.100000000000001" customHeight="1" x14ac:dyDescent="0.25">
      <c r="A3525" s="49">
        <v>5000002257</v>
      </c>
      <c r="B3525" s="49" t="s">
        <v>12582</v>
      </c>
      <c r="C3525" s="49" t="s">
        <v>1691</v>
      </c>
      <c r="D3525" s="49" t="s">
        <v>16853</v>
      </c>
      <c r="E3525" s="49" t="s">
        <v>1651</v>
      </c>
      <c r="F3525" s="49">
        <v>1300</v>
      </c>
      <c r="G3525" s="49">
        <v>0</v>
      </c>
      <c r="H3525" s="49">
        <f t="shared" si="55"/>
        <v>1300</v>
      </c>
    </row>
    <row r="3526" spans="1:8" ht="20.100000000000001" customHeight="1" x14ac:dyDescent="0.25">
      <c r="A3526" s="49">
        <v>5000002265</v>
      </c>
      <c r="B3526" s="49" t="s">
        <v>12583</v>
      </c>
      <c r="C3526" s="49" t="s">
        <v>1668</v>
      </c>
      <c r="D3526" s="49" t="s">
        <v>16853</v>
      </c>
      <c r="E3526" s="49" t="s">
        <v>1651</v>
      </c>
      <c r="F3526" s="49">
        <v>1104</v>
      </c>
      <c r="G3526" s="49">
        <v>0</v>
      </c>
      <c r="H3526" s="49">
        <f t="shared" si="55"/>
        <v>1104</v>
      </c>
    </row>
    <row r="3527" spans="1:8" ht="20.100000000000001" customHeight="1" x14ac:dyDescent="0.25">
      <c r="A3527" s="49">
        <v>5000002285</v>
      </c>
      <c r="B3527" s="49" t="s">
        <v>12584</v>
      </c>
      <c r="C3527" s="49" t="s">
        <v>1672</v>
      </c>
      <c r="D3527" s="49" t="s">
        <v>16853</v>
      </c>
      <c r="E3527" s="49" t="s">
        <v>1651</v>
      </c>
      <c r="F3527" s="49">
        <v>19</v>
      </c>
      <c r="G3527" s="49">
        <v>0</v>
      </c>
      <c r="H3527" s="49">
        <f t="shared" si="55"/>
        <v>19</v>
      </c>
    </row>
    <row r="3528" spans="1:8" ht="20.100000000000001" customHeight="1" x14ac:dyDescent="0.25">
      <c r="A3528" s="49">
        <v>5000002292</v>
      </c>
      <c r="B3528" s="49" t="s">
        <v>12585</v>
      </c>
      <c r="C3528" s="49" t="s">
        <v>1672</v>
      </c>
      <c r="D3528" s="49" t="s">
        <v>16853</v>
      </c>
      <c r="E3528" s="49" t="s">
        <v>1651</v>
      </c>
      <c r="F3528" s="49">
        <v>7040</v>
      </c>
      <c r="G3528" s="49">
        <v>2880</v>
      </c>
      <c r="H3528" s="49">
        <f t="shared" si="55"/>
        <v>9920</v>
      </c>
    </row>
    <row r="3529" spans="1:8" ht="20.100000000000001" customHeight="1" x14ac:dyDescent="0.25">
      <c r="A3529" s="49">
        <v>5000002293</v>
      </c>
      <c r="B3529" s="49" t="s">
        <v>12586</v>
      </c>
      <c r="C3529" s="49" t="s">
        <v>1672</v>
      </c>
      <c r="D3529" s="49" t="s">
        <v>16853</v>
      </c>
      <c r="E3529" s="49" t="s">
        <v>1651</v>
      </c>
      <c r="F3529" s="49">
        <v>60</v>
      </c>
      <c r="G3529" s="49">
        <v>0</v>
      </c>
      <c r="H3529" s="49">
        <f t="shared" si="55"/>
        <v>60</v>
      </c>
    </row>
    <row r="3530" spans="1:8" ht="20.100000000000001" customHeight="1" x14ac:dyDescent="0.25">
      <c r="A3530" s="49">
        <v>5000002305</v>
      </c>
      <c r="B3530" s="49" t="s">
        <v>12587</v>
      </c>
      <c r="C3530" s="49" t="s">
        <v>1672</v>
      </c>
      <c r="D3530" s="49" t="s">
        <v>16853</v>
      </c>
      <c r="E3530" s="49" t="s">
        <v>1651</v>
      </c>
      <c r="F3530" s="49">
        <v>1000</v>
      </c>
      <c r="G3530" s="49">
        <v>0</v>
      </c>
      <c r="H3530" s="49">
        <f t="shared" si="55"/>
        <v>1000</v>
      </c>
    </row>
    <row r="3531" spans="1:8" ht="20.100000000000001" customHeight="1" x14ac:dyDescent="0.25">
      <c r="A3531" s="49">
        <v>5000002335</v>
      </c>
      <c r="B3531" s="49" t="s">
        <v>12588</v>
      </c>
      <c r="C3531" s="49" t="s">
        <v>1672</v>
      </c>
      <c r="D3531" s="49" t="s">
        <v>16853</v>
      </c>
      <c r="E3531" s="49" t="s">
        <v>1651</v>
      </c>
      <c r="F3531" s="104">
        <v>6</v>
      </c>
      <c r="G3531" s="104">
        <v>6</v>
      </c>
      <c r="H3531" s="49">
        <f t="shared" si="55"/>
        <v>12</v>
      </c>
    </row>
    <row r="3532" spans="1:8" ht="20.100000000000001" customHeight="1" x14ac:dyDescent="0.25">
      <c r="A3532" s="49">
        <v>5000002356</v>
      </c>
      <c r="B3532" s="49" t="s">
        <v>12589</v>
      </c>
      <c r="C3532" s="49" t="s">
        <v>1691</v>
      </c>
      <c r="D3532" s="49" t="s">
        <v>16853</v>
      </c>
      <c r="E3532" s="49" t="s">
        <v>1651</v>
      </c>
      <c r="F3532" s="49">
        <v>28985</v>
      </c>
      <c r="G3532" s="49">
        <v>16830</v>
      </c>
      <c r="H3532" s="49">
        <f t="shared" si="55"/>
        <v>45815</v>
      </c>
    </row>
    <row r="3533" spans="1:8" ht="20.100000000000001" customHeight="1" x14ac:dyDescent="0.25">
      <c r="A3533" s="49">
        <v>5000002357</v>
      </c>
      <c r="B3533" s="49" t="s">
        <v>12590</v>
      </c>
      <c r="C3533" s="49" t="s">
        <v>1691</v>
      </c>
      <c r="D3533" s="49" t="s">
        <v>16853</v>
      </c>
      <c r="E3533" s="49" t="s">
        <v>1651</v>
      </c>
      <c r="F3533" s="49">
        <v>30450</v>
      </c>
      <c r="G3533" s="49">
        <v>14790</v>
      </c>
      <c r="H3533" s="49">
        <f t="shared" si="55"/>
        <v>45240</v>
      </c>
    </row>
    <row r="3534" spans="1:8" ht="20.100000000000001" customHeight="1" x14ac:dyDescent="0.25">
      <c r="A3534" s="49">
        <v>5000002365</v>
      </c>
      <c r="B3534" s="49" t="s">
        <v>948</v>
      </c>
      <c r="C3534" s="49" t="s">
        <v>1691</v>
      </c>
      <c r="D3534" s="49" t="s">
        <v>16853</v>
      </c>
      <c r="E3534" s="49" t="s">
        <v>1651</v>
      </c>
      <c r="F3534" s="49">
        <v>0</v>
      </c>
      <c r="G3534" s="49">
        <v>100</v>
      </c>
      <c r="H3534" s="49">
        <f t="shared" si="55"/>
        <v>100</v>
      </c>
    </row>
    <row r="3535" spans="1:8" ht="20.100000000000001" customHeight="1" x14ac:dyDescent="0.25">
      <c r="A3535" s="49">
        <v>5000002375</v>
      </c>
      <c r="B3535" s="49" t="s">
        <v>12591</v>
      </c>
      <c r="C3535" s="49" t="s">
        <v>1668</v>
      </c>
      <c r="D3535" s="49" t="s">
        <v>16853</v>
      </c>
      <c r="E3535" s="49" t="s">
        <v>1651</v>
      </c>
      <c r="F3535" s="49">
        <v>80</v>
      </c>
      <c r="G3535" s="49">
        <v>0</v>
      </c>
      <c r="H3535" s="49">
        <f t="shared" si="55"/>
        <v>80</v>
      </c>
    </row>
    <row r="3536" spans="1:8" ht="20.100000000000001" customHeight="1" x14ac:dyDescent="0.25">
      <c r="A3536" s="49">
        <v>5000002385</v>
      </c>
      <c r="B3536" s="49" t="s">
        <v>949</v>
      </c>
      <c r="C3536" s="49" t="s">
        <v>1682</v>
      </c>
      <c r="D3536" s="49" t="s">
        <v>16853</v>
      </c>
      <c r="E3536" s="49" t="s">
        <v>1651</v>
      </c>
      <c r="F3536" s="104">
        <v>6</v>
      </c>
      <c r="G3536" s="104">
        <v>6</v>
      </c>
      <c r="H3536" s="49">
        <f t="shared" si="55"/>
        <v>12</v>
      </c>
    </row>
    <row r="3537" spans="1:8" ht="20.100000000000001" customHeight="1" x14ac:dyDescent="0.25">
      <c r="A3537" s="49">
        <v>5000002417</v>
      </c>
      <c r="B3537" s="49" t="s">
        <v>12592</v>
      </c>
      <c r="C3537" s="49" t="s">
        <v>1672</v>
      </c>
      <c r="D3537" s="49" t="s">
        <v>16853</v>
      </c>
      <c r="E3537" s="49" t="s">
        <v>1651</v>
      </c>
      <c r="F3537" s="49">
        <v>360</v>
      </c>
      <c r="G3537" s="49">
        <v>30</v>
      </c>
      <c r="H3537" s="49">
        <f t="shared" si="55"/>
        <v>390</v>
      </c>
    </row>
    <row r="3538" spans="1:8" ht="20.100000000000001" customHeight="1" x14ac:dyDescent="0.25">
      <c r="A3538" s="49">
        <v>5000002418</v>
      </c>
      <c r="B3538" s="49" t="s">
        <v>12593</v>
      </c>
      <c r="C3538" s="49" t="s">
        <v>1672</v>
      </c>
      <c r="D3538" s="49" t="s">
        <v>16853</v>
      </c>
      <c r="E3538" s="49" t="s">
        <v>1651</v>
      </c>
      <c r="F3538" s="49">
        <v>400</v>
      </c>
      <c r="G3538" s="49">
        <v>0</v>
      </c>
      <c r="H3538" s="49">
        <f t="shared" si="55"/>
        <v>400</v>
      </c>
    </row>
    <row r="3539" spans="1:8" ht="20.100000000000001" customHeight="1" x14ac:dyDescent="0.25">
      <c r="A3539" s="49">
        <v>5000002419</v>
      </c>
      <c r="B3539" s="49" t="s">
        <v>12594</v>
      </c>
      <c r="C3539" s="49" t="s">
        <v>1672</v>
      </c>
      <c r="D3539" s="49" t="s">
        <v>16853</v>
      </c>
      <c r="E3539" s="49" t="s">
        <v>1651</v>
      </c>
      <c r="F3539" s="49">
        <v>55</v>
      </c>
      <c r="G3539" s="49">
        <v>0</v>
      </c>
      <c r="H3539" s="49">
        <f t="shared" si="55"/>
        <v>55</v>
      </c>
    </row>
    <row r="3540" spans="1:8" ht="20.100000000000001" customHeight="1" x14ac:dyDescent="0.25">
      <c r="A3540" s="49">
        <v>5000002429</v>
      </c>
      <c r="B3540" s="49" t="s">
        <v>12595</v>
      </c>
      <c r="C3540" s="49" t="s">
        <v>1672</v>
      </c>
      <c r="D3540" s="49" t="s">
        <v>16853</v>
      </c>
      <c r="E3540" s="49" t="s">
        <v>1651</v>
      </c>
      <c r="F3540" s="49">
        <v>3440</v>
      </c>
      <c r="G3540" s="49">
        <v>320</v>
      </c>
      <c r="H3540" s="49">
        <f t="shared" si="55"/>
        <v>3760</v>
      </c>
    </row>
    <row r="3541" spans="1:8" ht="20.100000000000001" customHeight="1" x14ac:dyDescent="0.25">
      <c r="A3541" s="49">
        <v>5000002430</v>
      </c>
      <c r="B3541" s="49" t="s">
        <v>12596</v>
      </c>
      <c r="C3541" s="49" t="s">
        <v>1672</v>
      </c>
      <c r="D3541" s="49" t="s">
        <v>16853</v>
      </c>
      <c r="E3541" s="49" t="s">
        <v>1651</v>
      </c>
      <c r="F3541" s="49">
        <v>5600</v>
      </c>
      <c r="G3541" s="49">
        <v>800</v>
      </c>
      <c r="H3541" s="49">
        <f t="shared" si="55"/>
        <v>6400</v>
      </c>
    </row>
    <row r="3542" spans="1:8" ht="20.100000000000001" customHeight="1" x14ac:dyDescent="0.25">
      <c r="A3542" s="49">
        <v>5000002432</v>
      </c>
      <c r="B3542" s="49" t="s">
        <v>12597</v>
      </c>
      <c r="C3542" s="49" t="s">
        <v>1672</v>
      </c>
      <c r="D3542" s="49" t="s">
        <v>16853</v>
      </c>
      <c r="E3542" s="49" t="s">
        <v>1651</v>
      </c>
      <c r="F3542" s="49">
        <v>100</v>
      </c>
      <c r="G3542" s="49">
        <v>0</v>
      </c>
      <c r="H3542" s="49">
        <f t="shared" si="55"/>
        <v>100</v>
      </c>
    </row>
    <row r="3543" spans="1:8" ht="20.100000000000001" customHeight="1" x14ac:dyDescent="0.25">
      <c r="A3543" s="49">
        <v>5000002433</v>
      </c>
      <c r="B3543" s="49" t="s">
        <v>12598</v>
      </c>
      <c r="C3543" s="49" t="s">
        <v>1672</v>
      </c>
      <c r="D3543" s="49" t="s">
        <v>16853</v>
      </c>
      <c r="E3543" s="49" t="s">
        <v>1651</v>
      </c>
      <c r="F3543" s="49">
        <v>90</v>
      </c>
      <c r="G3543" s="49">
        <v>0</v>
      </c>
      <c r="H3543" s="49">
        <f t="shared" si="55"/>
        <v>90</v>
      </c>
    </row>
    <row r="3544" spans="1:8" ht="20.100000000000001" customHeight="1" x14ac:dyDescent="0.25">
      <c r="A3544" s="49">
        <v>5000002539</v>
      </c>
      <c r="B3544" s="49" t="s">
        <v>12599</v>
      </c>
      <c r="C3544" s="49" t="s">
        <v>1672</v>
      </c>
      <c r="D3544" s="49" t="s">
        <v>16853</v>
      </c>
      <c r="E3544" s="49" t="s">
        <v>1651</v>
      </c>
      <c r="F3544" s="49">
        <v>9000</v>
      </c>
      <c r="G3544" s="49">
        <v>0</v>
      </c>
      <c r="H3544" s="49">
        <f t="shared" si="55"/>
        <v>9000</v>
      </c>
    </row>
    <row r="3545" spans="1:8" ht="20.100000000000001" customHeight="1" x14ac:dyDescent="0.25">
      <c r="A3545" s="49">
        <v>5000002540</v>
      </c>
      <c r="B3545" s="49" t="s">
        <v>12600</v>
      </c>
      <c r="C3545" s="49" t="s">
        <v>1672</v>
      </c>
      <c r="D3545" s="49" t="s">
        <v>16853</v>
      </c>
      <c r="E3545" s="49" t="s">
        <v>1651</v>
      </c>
      <c r="F3545" s="49">
        <v>9000</v>
      </c>
      <c r="G3545" s="49">
        <v>0</v>
      </c>
      <c r="H3545" s="49">
        <f t="shared" si="55"/>
        <v>9000</v>
      </c>
    </row>
    <row r="3546" spans="1:8" ht="20.100000000000001" customHeight="1" x14ac:dyDescent="0.25">
      <c r="A3546" s="49">
        <v>5000002541</v>
      </c>
      <c r="B3546" s="49" t="s">
        <v>12601</v>
      </c>
      <c r="C3546" s="49" t="s">
        <v>1672</v>
      </c>
      <c r="D3546" s="49" t="s">
        <v>16853</v>
      </c>
      <c r="E3546" s="49" t="s">
        <v>1651</v>
      </c>
      <c r="F3546" s="49">
        <v>8000</v>
      </c>
      <c r="G3546" s="49">
        <v>0</v>
      </c>
      <c r="H3546" s="49">
        <f t="shared" si="55"/>
        <v>8000</v>
      </c>
    </row>
    <row r="3547" spans="1:8" ht="20.100000000000001" customHeight="1" x14ac:dyDescent="0.25">
      <c r="A3547" s="49">
        <v>5000002542</v>
      </c>
      <c r="B3547" s="49" t="s">
        <v>12602</v>
      </c>
      <c r="C3547" s="49" t="s">
        <v>1672</v>
      </c>
      <c r="D3547" s="49" t="s">
        <v>16853</v>
      </c>
      <c r="E3547" s="49" t="s">
        <v>1651</v>
      </c>
      <c r="F3547" s="49">
        <v>180</v>
      </c>
      <c r="G3547" s="49">
        <v>0</v>
      </c>
      <c r="H3547" s="49">
        <f t="shared" si="55"/>
        <v>180</v>
      </c>
    </row>
    <row r="3548" spans="1:8" ht="20.100000000000001" customHeight="1" x14ac:dyDescent="0.25">
      <c r="A3548" s="49">
        <v>5000002543</v>
      </c>
      <c r="B3548" s="49" t="s">
        <v>12603</v>
      </c>
      <c r="C3548" s="49" t="s">
        <v>1672</v>
      </c>
      <c r="D3548" s="49" t="s">
        <v>16853</v>
      </c>
      <c r="E3548" s="49" t="s">
        <v>1651</v>
      </c>
      <c r="F3548" s="49">
        <v>33</v>
      </c>
      <c r="G3548" s="49">
        <v>0</v>
      </c>
      <c r="H3548" s="49">
        <f t="shared" si="55"/>
        <v>33</v>
      </c>
    </row>
    <row r="3549" spans="1:8" ht="20.100000000000001" customHeight="1" x14ac:dyDescent="0.25">
      <c r="A3549" s="49">
        <v>5000002544</v>
      </c>
      <c r="B3549" s="49" t="s">
        <v>12604</v>
      </c>
      <c r="C3549" s="49" t="s">
        <v>1668</v>
      </c>
      <c r="D3549" s="49" t="s">
        <v>16853</v>
      </c>
      <c r="E3549" s="49" t="s">
        <v>1651</v>
      </c>
      <c r="F3549" s="49">
        <v>114000</v>
      </c>
      <c r="G3549" s="49">
        <v>0</v>
      </c>
      <c r="H3549" s="49">
        <f t="shared" si="55"/>
        <v>114000</v>
      </c>
    </row>
    <row r="3550" spans="1:8" ht="20.100000000000001" customHeight="1" x14ac:dyDescent="0.25">
      <c r="A3550" s="49">
        <v>5000002545</v>
      </c>
      <c r="B3550" s="49" t="s">
        <v>12605</v>
      </c>
      <c r="C3550" s="49" t="s">
        <v>1668</v>
      </c>
      <c r="D3550" s="49" t="s">
        <v>16853</v>
      </c>
      <c r="E3550" s="49" t="s">
        <v>1651</v>
      </c>
      <c r="F3550" s="49">
        <v>84240</v>
      </c>
      <c r="G3550" s="49">
        <v>0</v>
      </c>
      <c r="H3550" s="49">
        <f t="shared" si="55"/>
        <v>84240</v>
      </c>
    </row>
    <row r="3551" spans="1:8" ht="20.100000000000001" customHeight="1" x14ac:dyDescent="0.25">
      <c r="A3551" s="49">
        <v>5000002546</v>
      </c>
      <c r="B3551" s="49" t="s">
        <v>12606</v>
      </c>
      <c r="C3551" s="49" t="s">
        <v>1672</v>
      </c>
      <c r="D3551" s="49" t="s">
        <v>16853</v>
      </c>
      <c r="E3551" s="49" t="s">
        <v>1651</v>
      </c>
      <c r="F3551" s="49">
        <v>180</v>
      </c>
      <c r="G3551" s="49">
        <v>0</v>
      </c>
      <c r="H3551" s="49">
        <f t="shared" si="55"/>
        <v>180</v>
      </c>
    </row>
    <row r="3552" spans="1:8" ht="20.100000000000001" customHeight="1" x14ac:dyDescent="0.25">
      <c r="A3552" s="49">
        <v>5000002547</v>
      </c>
      <c r="B3552" s="49" t="s">
        <v>950</v>
      </c>
      <c r="C3552" s="49" t="s">
        <v>1672</v>
      </c>
      <c r="D3552" s="49" t="s">
        <v>16853</v>
      </c>
      <c r="E3552" s="49" t="s">
        <v>1651</v>
      </c>
      <c r="F3552" s="49">
        <v>780</v>
      </c>
      <c r="G3552" s="49">
        <v>0</v>
      </c>
      <c r="H3552" s="49">
        <f t="shared" si="55"/>
        <v>780</v>
      </c>
    </row>
    <row r="3553" spans="1:8" ht="20.100000000000001" customHeight="1" x14ac:dyDescent="0.25">
      <c r="A3553" s="49">
        <v>5000002548</v>
      </c>
      <c r="B3553" s="49" t="s">
        <v>12607</v>
      </c>
      <c r="C3553" s="49" t="s">
        <v>1672</v>
      </c>
      <c r="D3553" s="49" t="s">
        <v>16853</v>
      </c>
      <c r="E3553" s="49" t="s">
        <v>1651</v>
      </c>
      <c r="F3553" s="49">
        <v>300</v>
      </c>
      <c r="G3553" s="49">
        <v>0</v>
      </c>
      <c r="H3553" s="49">
        <f t="shared" si="55"/>
        <v>300</v>
      </c>
    </row>
    <row r="3554" spans="1:8" ht="20.100000000000001" customHeight="1" x14ac:dyDescent="0.25">
      <c r="A3554" s="49">
        <v>5000002549</v>
      </c>
      <c r="B3554" s="49" t="s">
        <v>12608</v>
      </c>
      <c r="C3554" s="49" t="s">
        <v>1672</v>
      </c>
      <c r="D3554" s="49" t="s">
        <v>16853</v>
      </c>
      <c r="E3554" s="49" t="s">
        <v>1651</v>
      </c>
      <c r="F3554" s="49">
        <v>300</v>
      </c>
      <c r="G3554" s="49">
        <v>0</v>
      </c>
      <c r="H3554" s="49">
        <f t="shared" si="55"/>
        <v>300</v>
      </c>
    </row>
    <row r="3555" spans="1:8" ht="20.100000000000001" customHeight="1" x14ac:dyDescent="0.25">
      <c r="A3555" s="49">
        <v>5000002551</v>
      </c>
      <c r="B3555" s="49" t="s">
        <v>951</v>
      </c>
      <c r="C3555" s="49" t="s">
        <v>44</v>
      </c>
      <c r="D3555" s="49" t="s">
        <v>16853</v>
      </c>
      <c r="E3555" s="49" t="s">
        <v>1651</v>
      </c>
      <c r="F3555" s="49">
        <v>3</v>
      </c>
      <c r="G3555" s="49">
        <v>0</v>
      </c>
      <c r="H3555" s="49">
        <f t="shared" si="55"/>
        <v>3</v>
      </c>
    </row>
    <row r="3556" spans="1:8" ht="20.100000000000001" customHeight="1" x14ac:dyDescent="0.25">
      <c r="A3556" s="49">
        <v>5000002559</v>
      </c>
      <c r="B3556" s="49" t="s">
        <v>12609</v>
      </c>
      <c r="C3556" s="49" t="s">
        <v>44</v>
      </c>
      <c r="D3556" s="49" t="s">
        <v>16853</v>
      </c>
      <c r="E3556" s="49" t="s">
        <v>1651</v>
      </c>
      <c r="F3556" s="49">
        <v>7</v>
      </c>
      <c r="G3556" s="49">
        <v>0</v>
      </c>
      <c r="H3556" s="49">
        <f t="shared" si="55"/>
        <v>7</v>
      </c>
    </row>
    <row r="3557" spans="1:8" ht="20.100000000000001" customHeight="1" x14ac:dyDescent="0.25">
      <c r="A3557" s="49">
        <v>5000002560</v>
      </c>
      <c r="B3557" s="49" t="s">
        <v>12610</v>
      </c>
      <c r="C3557" s="49" t="s">
        <v>1672</v>
      </c>
      <c r="D3557" s="49" t="s">
        <v>16853</v>
      </c>
      <c r="E3557" s="49" t="s">
        <v>1651</v>
      </c>
      <c r="F3557" s="104">
        <v>6</v>
      </c>
      <c r="G3557" s="104">
        <v>6</v>
      </c>
      <c r="H3557" s="49">
        <f t="shared" si="55"/>
        <v>12</v>
      </c>
    </row>
    <row r="3558" spans="1:8" ht="20.100000000000001" customHeight="1" x14ac:dyDescent="0.25">
      <c r="A3558" s="49">
        <v>5000002561</v>
      </c>
      <c r="B3558" s="49" t="s">
        <v>12611</v>
      </c>
      <c r="C3558" s="49" t="s">
        <v>1672</v>
      </c>
      <c r="D3558" s="49" t="s">
        <v>16853</v>
      </c>
      <c r="E3558" s="49" t="s">
        <v>1651</v>
      </c>
      <c r="F3558" s="104">
        <v>6</v>
      </c>
      <c r="G3558" s="104">
        <v>6</v>
      </c>
      <c r="H3558" s="49">
        <f t="shared" si="55"/>
        <v>12</v>
      </c>
    </row>
    <row r="3559" spans="1:8" ht="20.100000000000001" customHeight="1" x14ac:dyDescent="0.25">
      <c r="A3559" s="49">
        <v>5000002562</v>
      </c>
      <c r="B3559" s="49" t="s">
        <v>12612</v>
      </c>
      <c r="C3559" s="49" t="s">
        <v>44</v>
      </c>
      <c r="D3559" s="49" t="s">
        <v>16853</v>
      </c>
      <c r="E3559" s="49" t="s">
        <v>1651</v>
      </c>
      <c r="F3559" s="104">
        <v>6</v>
      </c>
      <c r="G3559" s="104">
        <v>6</v>
      </c>
      <c r="H3559" s="49">
        <f t="shared" si="55"/>
        <v>12</v>
      </c>
    </row>
    <row r="3560" spans="1:8" ht="20.100000000000001" customHeight="1" x14ac:dyDescent="0.25">
      <c r="A3560" s="49">
        <v>5000002564</v>
      </c>
      <c r="B3560" s="49" t="s">
        <v>12613</v>
      </c>
      <c r="C3560" s="49" t="s">
        <v>1672</v>
      </c>
      <c r="D3560" s="49" t="s">
        <v>16853</v>
      </c>
      <c r="E3560" s="49" t="s">
        <v>1651</v>
      </c>
      <c r="F3560" s="49">
        <v>60</v>
      </c>
      <c r="G3560" s="49">
        <v>0</v>
      </c>
      <c r="H3560" s="49">
        <f t="shared" si="55"/>
        <v>60</v>
      </c>
    </row>
    <row r="3561" spans="1:8" ht="20.100000000000001" customHeight="1" x14ac:dyDescent="0.25">
      <c r="A3561" s="49">
        <v>5000002566</v>
      </c>
      <c r="B3561" s="49" t="s">
        <v>12614</v>
      </c>
      <c r="C3561" s="49" t="s">
        <v>1672</v>
      </c>
      <c r="D3561" s="49" t="s">
        <v>16853</v>
      </c>
      <c r="E3561" s="49" t="s">
        <v>1651</v>
      </c>
      <c r="F3561" s="49">
        <v>32</v>
      </c>
      <c r="G3561" s="49">
        <v>0</v>
      </c>
      <c r="H3561" s="49">
        <f t="shared" si="55"/>
        <v>32</v>
      </c>
    </row>
    <row r="3562" spans="1:8" ht="20.100000000000001" customHeight="1" x14ac:dyDescent="0.25">
      <c r="A3562" s="49">
        <v>5000002567</v>
      </c>
      <c r="B3562" s="49" t="s">
        <v>12615</v>
      </c>
      <c r="C3562" s="49" t="s">
        <v>1672</v>
      </c>
      <c r="D3562" s="49" t="s">
        <v>16853</v>
      </c>
      <c r="E3562" s="49" t="s">
        <v>1651</v>
      </c>
      <c r="F3562" s="49">
        <v>180</v>
      </c>
      <c r="G3562" s="49">
        <v>0</v>
      </c>
      <c r="H3562" s="49">
        <f t="shared" si="55"/>
        <v>180</v>
      </c>
    </row>
    <row r="3563" spans="1:8" ht="20.100000000000001" customHeight="1" x14ac:dyDescent="0.25">
      <c r="A3563" s="49">
        <v>5000002568</v>
      </c>
      <c r="B3563" s="49" t="s">
        <v>12616</v>
      </c>
      <c r="C3563" s="49" t="s">
        <v>1672</v>
      </c>
      <c r="D3563" s="49" t="s">
        <v>16853</v>
      </c>
      <c r="E3563" s="49" t="s">
        <v>1651</v>
      </c>
      <c r="F3563" s="49">
        <v>140</v>
      </c>
      <c r="G3563" s="49">
        <v>0</v>
      </c>
      <c r="H3563" s="49">
        <f t="shared" si="55"/>
        <v>140</v>
      </c>
    </row>
    <row r="3564" spans="1:8" ht="20.100000000000001" customHeight="1" x14ac:dyDescent="0.25">
      <c r="A3564" s="49">
        <v>5000002569</v>
      </c>
      <c r="B3564" s="49" t="s">
        <v>12617</v>
      </c>
      <c r="C3564" s="49" t="s">
        <v>1672</v>
      </c>
      <c r="D3564" s="49" t="s">
        <v>16853</v>
      </c>
      <c r="E3564" s="49" t="s">
        <v>1651</v>
      </c>
      <c r="F3564" s="49">
        <v>200</v>
      </c>
      <c r="G3564" s="49">
        <v>0</v>
      </c>
      <c r="H3564" s="49">
        <f t="shared" si="55"/>
        <v>200</v>
      </c>
    </row>
    <row r="3565" spans="1:8" ht="20.100000000000001" customHeight="1" x14ac:dyDescent="0.25">
      <c r="A3565" s="49">
        <v>5000002570</v>
      </c>
      <c r="B3565" s="49" t="s">
        <v>12618</v>
      </c>
      <c r="C3565" s="49" t="s">
        <v>1672</v>
      </c>
      <c r="D3565" s="49" t="s">
        <v>16853</v>
      </c>
      <c r="E3565" s="49" t="s">
        <v>1651</v>
      </c>
      <c r="F3565" s="49">
        <v>64</v>
      </c>
      <c r="G3565" s="49">
        <v>0</v>
      </c>
      <c r="H3565" s="49">
        <f t="shared" si="55"/>
        <v>64</v>
      </c>
    </row>
    <row r="3566" spans="1:8" ht="20.100000000000001" customHeight="1" x14ac:dyDescent="0.25">
      <c r="A3566" s="49">
        <v>5000002571</v>
      </c>
      <c r="B3566" s="49" t="s">
        <v>12619</v>
      </c>
      <c r="C3566" s="49" t="s">
        <v>1672</v>
      </c>
      <c r="D3566" s="49" t="s">
        <v>16853</v>
      </c>
      <c r="E3566" s="49" t="s">
        <v>1651</v>
      </c>
      <c r="F3566" s="49">
        <v>88</v>
      </c>
      <c r="G3566" s="49">
        <v>0</v>
      </c>
      <c r="H3566" s="49">
        <f t="shared" si="55"/>
        <v>88</v>
      </c>
    </row>
    <row r="3567" spans="1:8" ht="20.100000000000001" customHeight="1" x14ac:dyDescent="0.25">
      <c r="A3567" s="49">
        <v>5000002573</v>
      </c>
      <c r="B3567" s="49" t="s">
        <v>12620</v>
      </c>
      <c r="C3567" s="49" t="s">
        <v>1672</v>
      </c>
      <c r="D3567" s="49" t="s">
        <v>16853</v>
      </c>
      <c r="E3567" s="49" t="s">
        <v>1651</v>
      </c>
      <c r="F3567" s="49">
        <v>48</v>
      </c>
      <c r="G3567" s="49">
        <v>0</v>
      </c>
      <c r="H3567" s="49">
        <f t="shared" si="55"/>
        <v>48</v>
      </c>
    </row>
    <row r="3568" spans="1:8" ht="20.100000000000001" customHeight="1" x14ac:dyDescent="0.25">
      <c r="A3568" s="49">
        <v>5000002574</v>
      </c>
      <c r="B3568" s="49" t="s">
        <v>12621</v>
      </c>
      <c r="C3568" s="49" t="s">
        <v>1672</v>
      </c>
      <c r="D3568" s="49" t="s">
        <v>16853</v>
      </c>
      <c r="E3568" s="49" t="s">
        <v>1651</v>
      </c>
      <c r="F3568" s="49">
        <v>50</v>
      </c>
      <c r="G3568" s="49">
        <v>0</v>
      </c>
      <c r="H3568" s="49">
        <f t="shared" si="55"/>
        <v>50</v>
      </c>
    </row>
    <row r="3569" spans="1:8" ht="20.100000000000001" customHeight="1" x14ac:dyDescent="0.25">
      <c r="A3569" s="49">
        <v>5000002575</v>
      </c>
      <c r="B3569" s="49" t="s">
        <v>12622</v>
      </c>
      <c r="C3569" s="49" t="s">
        <v>1672</v>
      </c>
      <c r="D3569" s="49" t="s">
        <v>16853</v>
      </c>
      <c r="E3569" s="49" t="s">
        <v>1651</v>
      </c>
      <c r="F3569" s="49">
        <v>80</v>
      </c>
      <c r="G3569" s="49">
        <v>0</v>
      </c>
      <c r="H3569" s="49">
        <f t="shared" si="55"/>
        <v>80</v>
      </c>
    </row>
    <row r="3570" spans="1:8" ht="20.100000000000001" customHeight="1" x14ac:dyDescent="0.25">
      <c r="A3570" s="49">
        <v>5000002576</v>
      </c>
      <c r="B3570" s="49" t="s">
        <v>12623</v>
      </c>
      <c r="C3570" s="49" t="s">
        <v>1672</v>
      </c>
      <c r="D3570" s="49" t="s">
        <v>16853</v>
      </c>
      <c r="E3570" s="49" t="s">
        <v>1651</v>
      </c>
      <c r="F3570" s="49">
        <v>120</v>
      </c>
      <c r="G3570" s="49">
        <v>0</v>
      </c>
      <c r="H3570" s="49">
        <f t="shared" si="55"/>
        <v>120</v>
      </c>
    </row>
    <row r="3571" spans="1:8" ht="20.100000000000001" customHeight="1" x14ac:dyDescent="0.25">
      <c r="A3571" s="49">
        <v>5000002578</v>
      </c>
      <c r="B3571" s="49" t="s">
        <v>12624</v>
      </c>
      <c r="C3571" s="49" t="s">
        <v>1672</v>
      </c>
      <c r="D3571" s="49" t="s">
        <v>16853</v>
      </c>
      <c r="E3571" s="49" t="s">
        <v>1651</v>
      </c>
      <c r="F3571" s="49">
        <v>30</v>
      </c>
      <c r="G3571" s="49">
        <v>0</v>
      </c>
      <c r="H3571" s="49">
        <f t="shared" si="55"/>
        <v>30</v>
      </c>
    </row>
    <row r="3572" spans="1:8" ht="20.100000000000001" customHeight="1" x14ac:dyDescent="0.25">
      <c r="A3572" s="49">
        <v>5000002579</v>
      </c>
      <c r="B3572" s="49" t="s">
        <v>12625</v>
      </c>
      <c r="C3572" s="49" t="s">
        <v>1672</v>
      </c>
      <c r="D3572" s="49" t="s">
        <v>16853</v>
      </c>
      <c r="E3572" s="49" t="s">
        <v>1651</v>
      </c>
      <c r="F3572" s="49">
        <v>48</v>
      </c>
      <c r="G3572" s="49">
        <v>0</v>
      </c>
      <c r="H3572" s="49">
        <f t="shared" si="55"/>
        <v>48</v>
      </c>
    </row>
    <row r="3573" spans="1:8" ht="20.100000000000001" customHeight="1" x14ac:dyDescent="0.25">
      <c r="A3573" s="49">
        <v>5000002580</v>
      </c>
      <c r="B3573" s="49" t="s">
        <v>12626</v>
      </c>
      <c r="C3573" s="49" t="s">
        <v>1672</v>
      </c>
      <c r="D3573" s="49" t="s">
        <v>16853</v>
      </c>
      <c r="E3573" s="49" t="s">
        <v>1651</v>
      </c>
      <c r="F3573" s="49">
        <v>350</v>
      </c>
      <c r="G3573" s="49">
        <v>0</v>
      </c>
      <c r="H3573" s="49">
        <f t="shared" si="55"/>
        <v>350</v>
      </c>
    </row>
    <row r="3574" spans="1:8" ht="20.100000000000001" customHeight="1" x14ac:dyDescent="0.25">
      <c r="A3574" s="49">
        <v>5000002583</v>
      </c>
      <c r="B3574" s="49" t="s">
        <v>12627</v>
      </c>
      <c r="C3574" s="49" t="s">
        <v>1672</v>
      </c>
      <c r="D3574" s="49" t="s">
        <v>16853</v>
      </c>
      <c r="E3574" s="49" t="s">
        <v>1651</v>
      </c>
      <c r="F3574" s="49">
        <v>80</v>
      </c>
      <c r="G3574" s="49">
        <v>0</v>
      </c>
      <c r="H3574" s="49">
        <f t="shared" si="55"/>
        <v>80</v>
      </c>
    </row>
    <row r="3575" spans="1:8" ht="20.100000000000001" customHeight="1" x14ac:dyDescent="0.25">
      <c r="A3575" s="49">
        <v>5000002584</v>
      </c>
      <c r="B3575" s="49" t="s">
        <v>12628</v>
      </c>
      <c r="C3575" s="49" t="s">
        <v>1672</v>
      </c>
      <c r="D3575" s="49" t="s">
        <v>16853</v>
      </c>
      <c r="E3575" s="49" t="s">
        <v>1651</v>
      </c>
      <c r="F3575" s="49">
        <v>60</v>
      </c>
      <c r="G3575" s="49">
        <v>0</v>
      </c>
      <c r="H3575" s="49">
        <f t="shared" si="55"/>
        <v>60</v>
      </c>
    </row>
    <row r="3576" spans="1:8" ht="20.100000000000001" customHeight="1" x14ac:dyDescent="0.25">
      <c r="A3576" s="49">
        <v>5000002585</v>
      </c>
      <c r="B3576" s="49" t="s">
        <v>12629</v>
      </c>
      <c r="C3576" s="49" t="s">
        <v>1672</v>
      </c>
      <c r="D3576" s="49" t="s">
        <v>16853</v>
      </c>
      <c r="E3576" s="49" t="s">
        <v>1651</v>
      </c>
      <c r="F3576" s="49">
        <v>150</v>
      </c>
      <c r="G3576" s="49">
        <v>0</v>
      </c>
      <c r="H3576" s="49">
        <f t="shared" si="55"/>
        <v>150</v>
      </c>
    </row>
    <row r="3577" spans="1:8" ht="20.100000000000001" customHeight="1" x14ac:dyDescent="0.25">
      <c r="A3577" s="49">
        <v>5000002586</v>
      </c>
      <c r="B3577" s="49" t="s">
        <v>12630</v>
      </c>
      <c r="C3577" s="49" t="s">
        <v>1672</v>
      </c>
      <c r="D3577" s="49" t="s">
        <v>16853</v>
      </c>
      <c r="E3577" s="49" t="s">
        <v>1651</v>
      </c>
      <c r="F3577" s="49">
        <v>14</v>
      </c>
      <c r="G3577" s="49">
        <v>0</v>
      </c>
      <c r="H3577" s="49">
        <f t="shared" si="55"/>
        <v>14</v>
      </c>
    </row>
    <row r="3578" spans="1:8" ht="20.100000000000001" customHeight="1" x14ac:dyDescent="0.25">
      <c r="A3578" s="49">
        <v>5000002587</v>
      </c>
      <c r="B3578" s="49" t="s">
        <v>12631</v>
      </c>
      <c r="C3578" s="49" t="s">
        <v>1672</v>
      </c>
      <c r="D3578" s="49" t="s">
        <v>16853</v>
      </c>
      <c r="E3578" s="49" t="s">
        <v>1651</v>
      </c>
      <c r="F3578" s="49">
        <v>72</v>
      </c>
      <c r="G3578" s="49">
        <v>0</v>
      </c>
      <c r="H3578" s="49">
        <f t="shared" si="55"/>
        <v>72</v>
      </c>
    </row>
    <row r="3579" spans="1:8" ht="20.100000000000001" customHeight="1" x14ac:dyDescent="0.25">
      <c r="A3579" s="49">
        <v>5000002588</v>
      </c>
      <c r="B3579" s="49" t="s">
        <v>12632</v>
      </c>
      <c r="C3579" s="49" t="s">
        <v>1672</v>
      </c>
      <c r="D3579" s="49" t="s">
        <v>16853</v>
      </c>
      <c r="E3579" s="49" t="s">
        <v>1651</v>
      </c>
      <c r="F3579" s="49">
        <v>140</v>
      </c>
      <c r="G3579" s="49">
        <v>0</v>
      </c>
      <c r="H3579" s="49">
        <f t="shared" si="55"/>
        <v>140</v>
      </c>
    </row>
    <row r="3580" spans="1:8" ht="20.100000000000001" customHeight="1" x14ac:dyDescent="0.25">
      <c r="A3580" s="49">
        <v>5000002589</v>
      </c>
      <c r="B3580" s="49" t="s">
        <v>12633</v>
      </c>
      <c r="C3580" s="49" t="s">
        <v>1672</v>
      </c>
      <c r="D3580" s="49" t="s">
        <v>16853</v>
      </c>
      <c r="E3580" s="49" t="s">
        <v>1651</v>
      </c>
      <c r="F3580" s="49">
        <v>60</v>
      </c>
      <c r="G3580" s="49">
        <v>0</v>
      </c>
      <c r="H3580" s="49">
        <f t="shared" si="55"/>
        <v>60</v>
      </c>
    </row>
    <row r="3581" spans="1:8" ht="20.100000000000001" customHeight="1" x14ac:dyDescent="0.25">
      <c r="A3581" s="49">
        <v>5000002591</v>
      </c>
      <c r="B3581" s="49" t="s">
        <v>12634</v>
      </c>
      <c r="C3581" s="49" t="s">
        <v>1672</v>
      </c>
      <c r="D3581" s="49" t="s">
        <v>16853</v>
      </c>
      <c r="E3581" s="49" t="s">
        <v>1651</v>
      </c>
      <c r="F3581" s="49">
        <v>700</v>
      </c>
      <c r="G3581" s="49">
        <v>0</v>
      </c>
      <c r="H3581" s="49">
        <f t="shared" si="55"/>
        <v>700</v>
      </c>
    </row>
    <row r="3582" spans="1:8" ht="20.100000000000001" customHeight="1" x14ac:dyDescent="0.25">
      <c r="A3582" s="49">
        <v>5000002592</v>
      </c>
      <c r="B3582" s="49" t="s">
        <v>12635</v>
      </c>
      <c r="C3582" s="49" t="s">
        <v>44</v>
      </c>
      <c r="D3582" s="49" t="s">
        <v>16853</v>
      </c>
      <c r="E3582" s="49" t="s">
        <v>1651</v>
      </c>
      <c r="F3582" s="49">
        <v>5</v>
      </c>
      <c r="G3582" s="49">
        <v>0</v>
      </c>
      <c r="H3582" s="49">
        <f t="shared" si="55"/>
        <v>5</v>
      </c>
    </row>
    <row r="3583" spans="1:8" ht="20.100000000000001" customHeight="1" x14ac:dyDescent="0.25">
      <c r="A3583" s="49">
        <v>5000002594</v>
      </c>
      <c r="B3583" s="49" t="s">
        <v>12636</v>
      </c>
      <c r="C3583" s="49" t="s">
        <v>1672</v>
      </c>
      <c r="D3583" s="49" t="s">
        <v>16853</v>
      </c>
      <c r="E3583" s="49" t="s">
        <v>1651</v>
      </c>
      <c r="F3583" s="49">
        <v>36</v>
      </c>
      <c r="G3583" s="49">
        <v>0</v>
      </c>
      <c r="H3583" s="49">
        <f t="shared" si="55"/>
        <v>36</v>
      </c>
    </row>
    <row r="3584" spans="1:8" ht="20.100000000000001" customHeight="1" x14ac:dyDescent="0.25">
      <c r="A3584" s="49">
        <v>5000002595</v>
      </c>
      <c r="B3584" s="49" t="s">
        <v>12637</v>
      </c>
      <c r="C3584" s="49" t="s">
        <v>1672</v>
      </c>
      <c r="D3584" s="49" t="s">
        <v>16853</v>
      </c>
      <c r="E3584" s="49" t="s">
        <v>1651</v>
      </c>
      <c r="F3584" s="49">
        <v>100</v>
      </c>
      <c r="G3584" s="49">
        <v>0</v>
      </c>
      <c r="H3584" s="49">
        <f t="shared" si="55"/>
        <v>100</v>
      </c>
    </row>
    <row r="3585" spans="1:8" ht="20.100000000000001" customHeight="1" x14ac:dyDescent="0.25">
      <c r="A3585" s="49">
        <v>5000002596</v>
      </c>
      <c r="B3585" s="49" t="s">
        <v>12638</v>
      </c>
      <c r="C3585" s="49" t="s">
        <v>44</v>
      </c>
      <c r="D3585" s="49" t="s">
        <v>16853</v>
      </c>
      <c r="E3585" s="49" t="s">
        <v>1651</v>
      </c>
      <c r="F3585" s="104">
        <v>6</v>
      </c>
      <c r="G3585" s="104">
        <v>6</v>
      </c>
      <c r="H3585" s="49">
        <f t="shared" si="55"/>
        <v>12</v>
      </c>
    </row>
    <row r="3586" spans="1:8" ht="20.100000000000001" customHeight="1" x14ac:dyDescent="0.25">
      <c r="A3586" s="49">
        <v>5000002597</v>
      </c>
      <c r="B3586" s="49" t="s">
        <v>12639</v>
      </c>
      <c r="C3586" s="49" t="s">
        <v>44</v>
      </c>
      <c r="D3586" s="49" t="s">
        <v>16853</v>
      </c>
      <c r="E3586" s="49" t="s">
        <v>1651</v>
      </c>
      <c r="F3586" s="49">
        <v>29</v>
      </c>
      <c r="G3586" s="49">
        <v>0</v>
      </c>
      <c r="H3586" s="49">
        <f t="shared" ref="H3586:H3649" si="56">F3586+G3586</f>
        <v>29</v>
      </c>
    </row>
    <row r="3587" spans="1:8" ht="20.100000000000001" customHeight="1" x14ac:dyDescent="0.25">
      <c r="A3587" s="49">
        <v>5000002599</v>
      </c>
      <c r="B3587" s="49" t="s">
        <v>12640</v>
      </c>
      <c r="C3587" s="49" t="s">
        <v>1672</v>
      </c>
      <c r="D3587" s="49" t="s">
        <v>16853</v>
      </c>
      <c r="E3587" s="49" t="s">
        <v>1651</v>
      </c>
      <c r="F3587" s="104">
        <v>6</v>
      </c>
      <c r="G3587" s="104">
        <v>6</v>
      </c>
      <c r="H3587" s="49">
        <f t="shared" si="56"/>
        <v>12</v>
      </c>
    </row>
    <row r="3588" spans="1:8" ht="20.100000000000001" customHeight="1" x14ac:dyDescent="0.25">
      <c r="A3588" s="49">
        <v>5000002600</v>
      </c>
      <c r="B3588" s="49" t="s">
        <v>12641</v>
      </c>
      <c r="C3588" s="49" t="s">
        <v>44</v>
      </c>
      <c r="D3588" s="49" t="s">
        <v>16853</v>
      </c>
      <c r="E3588" s="49" t="s">
        <v>1651</v>
      </c>
      <c r="F3588" s="49">
        <v>7</v>
      </c>
      <c r="G3588" s="49">
        <v>0</v>
      </c>
      <c r="H3588" s="49">
        <f t="shared" si="56"/>
        <v>7</v>
      </c>
    </row>
    <row r="3589" spans="1:8" ht="20.100000000000001" customHeight="1" x14ac:dyDescent="0.25">
      <c r="A3589" s="49">
        <v>5000002601</v>
      </c>
      <c r="B3589" s="49" t="s">
        <v>12642</v>
      </c>
      <c r="C3589" s="49" t="s">
        <v>1672</v>
      </c>
      <c r="D3589" s="49" t="s">
        <v>16853</v>
      </c>
      <c r="E3589" s="49" t="s">
        <v>1651</v>
      </c>
      <c r="F3589" s="49">
        <v>28</v>
      </c>
      <c r="G3589" s="49">
        <v>0</v>
      </c>
      <c r="H3589" s="49">
        <f t="shared" si="56"/>
        <v>28</v>
      </c>
    </row>
    <row r="3590" spans="1:8" ht="20.100000000000001" customHeight="1" x14ac:dyDescent="0.25">
      <c r="A3590" s="49">
        <v>5000002611</v>
      </c>
      <c r="B3590" s="49" t="s">
        <v>12643</v>
      </c>
      <c r="C3590" s="49" t="s">
        <v>1668</v>
      </c>
      <c r="D3590" s="49" t="s">
        <v>16853</v>
      </c>
      <c r="E3590" s="49" t="s">
        <v>1651</v>
      </c>
      <c r="F3590" s="49">
        <v>28</v>
      </c>
      <c r="G3590" s="49">
        <v>0</v>
      </c>
      <c r="H3590" s="49">
        <f t="shared" si="56"/>
        <v>28</v>
      </c>
    </row>
    <row r="3591" spans="1:8" ht="20.100000000000001" customHeight="1" x14ac:dyDescent="0.25">
      <c r="A3591" s="49">
        <v>5000002612</v>
      </c>
      <c r="B3591" s="49" t="s">
        <v>12644</v>
      </c>
      <c r="C3591" s="49" t="s">
        <v>1668</v>
      </c>
      <c r="D3591" s="49" t="s">
        <v>16853</v>
      </c>
      <c r="E3591" s="49" t="s">
        <v>1651</v>
      </c>
      <c r="F3591" s="49">
        <v>18</v>
      </c>
      <c r="G3591" s="49">
        <v>0</v>
      </c>
      <c r="H3591" s="49">
        <f t="shared" si="56"/>
        <v>18</v>
      </c>
    </row>
    <row r="3592" spans="1:8" ht="20.100000000000001" customHeight="1" x14ac:dyDescent="0.25">
      <c r="A3592" s="49">
        <v>5000002613</v>
      </c>
      <c r="B3592" s="49" t="s">
        <v>12645</v>
      </c>
      <c r="C3592" s="49" t="s">
        <v>1672</v>
      </c>
      <c r="D3592" s="49" t="s">
        <v>16853</v>
      </c>
      <c r="E3592" s="49" t="s">
        <v>1651</v>
      </c>
      <c r="F3592" s="49">
        <v>702</v>
      </c>
      <c r="G3592" s="49">
        <v>0</v>
      </c>
      <c r="H3592" s="49">
        <f t="shared" si="56"/>
        <v>702</v>
      </c>
    </row>
    <row r="3593" spans="1:8" ht="20.100000000000001" customHeight="1" x14ac:dyDescent="0.25">
      <c r="A3593" s="49">
        <v>5000002614</v>
      </c>
      <c r="B3593" s="49" t="s">
        <v>12646</v>
      </c>
      <c r="C3593" s="49" t="s">
        <v>1672</v>
      </c>
      <c r="D3593" s="49" t="s">
        <v>16853</v>
      </c>
      <c r="E3593" s="49" t="s">
        <v>1651</v>
      </c>
      <c r="F3593" s="49">
        <v>1215</v>
      </c>
      <c r="G3593" s="49">
        <v>0</v>
      </c>
      <c r="H3593" s="49">
        <f t="shared" si="56"/>
        <v>1215</v>
      </c>
    </row>
    <row r="3594" spans="1:8" ht="20.100000000000001" customHeight="1" x14ac:dyDescent="0.25">
      <c r="A3594" s="49">
        <v>5000002615</v>
      </c>
      <c r="B3594" s="49" t="s">
        <v>12647</v>
      </c>
      <c r="C3594" s="49" t="s">
        <v>1672</v>
      </c>
      <c r="D3594" s="49" t="s">
        <v>16853</v>
      </c>
      <c r="E3594" s="49" t="s">
        <v>1651</v>
      </c>
      <c r="F3594" s="49">
        <v>576</v>
      </c>
      <c r="G3594" s="49">
        <v>0</v>
      </c>
      <c r="H3594" s="49">
        <f t="shared" si="56"/>
        <v>576</v>
      </c>
    </row>
    <row r="3595" spans="1:8" ht="20.100000000000001" customHeight="1" x14ac:dyDescent="0.25">
      <c r="A3595" s="49">
        <v>5000002616</v>
      </c>
      <c r="B3595" s="49" t="s">
        <v>12648</v>
      </c>
      <c r="C3595" s="49" t="s">
        <v>1672</v>
      </c>
      <c r="D3595" s="49" t="s">
        <v>16853</v>
      </c>
      <c r="E3595" s="49" t="s">
        <v>1651</v>
      </c>
      <c r="F3595" s="49">
        <v>243</v>
      </c>
      <c r="G3595" s="49">
        <v>0</v>
      </c>
      <c r="H3595" s="49">
        <f t="shared" si="56"/>
        <v>243</v>
      </c>
    </row>
    <row r="3596" spans="1:8" ht="20.100000000000001" customHeight="1" x14ac:dyDescent="0.25">
      <c r="A3596" s="49">
        <v>5000002617</v>
      </c>
      <c r="B3596" s="49" t="s">
        <v>12649</v>
      </c>
      <c r="C3596" s="49" t="s">
        <v>44</v>
      </c>
      <c r="D3596" s="49" t="s">
        <v>16853</v>
      </c>
      <c r="E3596" s="49" t="s">
        <v>1651</v>
      </c>
      <c r="F3596" s="49">
        <v>59</v>
      </c>
      <c r="G3596" s="49">
        <v>0</v>
      </c>
      <c r="H3596" s="49">
        <f t="shared" si="56"/>
        <v>59</v>
      </c>
    </row>
    <row r="3597" spans="1:8" ht="20.100000000000001" customHeight="1" x14ac:dyDescent="0.25">
      <c r="A3597" s="49">
        <v>5000002618</v>
      </c>
      <c r="B3597" s="49" t="s">
        <v>12650</v>
      </c>
      <c r="C3597" s="49" t="s">
        <v>44</v>
      </c>
      <c r="D3597" s="49" t="s">
        <v>16853</v>
      </c>
      <c r="E3597" s="49" t="s">
        <v>1651</v>
      </c>
      <c r="F3597" s="49">
        <v>19</v>
      </c>
      <c r="G3597" s="49">
        <v>0</v>
      </c>
      <c r="H3597" s="49">
        <f t="shared" si="56"/>
        <v>19</v>
      </c>
    </row>
    <row r="3598" spans="1:8" ht="20.100000000000001" customHeight="1" x14ac:dyDescent="0.25">
      <c r="A3598" s="49">
        <v>5000002619</v>
      </c>
      <c r="B3598" s="49" t="s">
        <v>12651</v>
      </c>
      <c r="C3598" s="49" t="s">
        <v>44</v>
      </c>
      <c r="D3598" s="49" t="s">
        <v>16853</v>
      </c>
      <c r="E3598" s="49" t="s">
        <v>1651</v>
      </c>
      <c r="F3598" s="49">
        <v>38</v>
      </c>
      <c r="G3598" s="49">
        <v>0</v>
      </c>
      <c r="H3598" s="49">
        <f t="shared" si="56"/>
        <v>38</v>
      </c>
    </row>
    <row r="3599" spans="1:8" ht="20.100000000000001" customHeight="1" x14ac:dyDescent="0.25">
      <c r="A3599" s="49">
        <v>5000002620</v>
      </c>
      <c r="B3599" s="49" t="s">
        <v>12652</v>
      </c>
      <c r="C3599" s="49" t="s">
        <v>44</v>
      </c>
      <c r="D3599" s="49" t="s">
        <v>16853</v>
      </c>
      <c r="E3599" s="49" t="s">
        <v>1651</v>
      </c>
      <c r="F3599" s="49">
        <v>12</v>
      </c>
      <c r="G3599" s="49">
        <v>0</v>
      </c>
      <c r="H3599" s="49">
        <f t="shared" si="56"/>
        <v>12</v>
      </c>
    </row>
    <row r="3600" spans="1:8" ht="20.100000000000001" customHeight="1" x14ac:dyDescent="0.25">
      <c r="A3600" s="49">
        <v>5000002621</v>
      </c>
      <c r="B3600" s="49" t="s">
        <v>12653</v>
      </c>
      <c r="C3600" s="49" t="s">
        <v>1672</v>
      </c>
      <c r="D3600" s="49" t="s">
        <v>16853</v>
      </c>
      <c r="E3600" s="49" t="s">
        <v>1651</v>
      </c>
      <c r="F3600" s="49">
        <v>435</v>
      </c>
      <c r="G3600" s="49">
        <v>0</v>
      </c>
      <c r="H3600" s="49">
        <f t="shared" si="56"/>
        <v>435</v>
      </c>
    </row>
    <row r="3601" spans="1:8" ht="20.100000000000001" customHeight="1" x14ac:dyDescent="0.25">
      <c r="A3601" s="49">
        <v>5000002622</v>
      </c>
      <c r="B3601" s="49" t="s">
        <v>12654</v>
      </c>
      <c r="C3601" s="49" t="s">
        <v>44</v>
      </c>
      <c r="D3601" s="49" t="s">
        <v>16853</v>
      </c>
      <c r="E3601" s="49" t="s">
        <v>1651</v>
      </c>
      <c r="F3601" s="49">
        <v>4</v>
      </c>
      <c r="G3601" s="49">
        <v>0</v>
      </c>
      <c r="H3601" s="49">
        <f t="shared" si="56"/>
        <v>4</v>
      </c>
    </row>
    <row r="3602" spans="1:8" ht="20.100000000000001" customHeight="1" x14ac:dyDescent="0.25">
      <c r="A3602" s="49">
        <v>5000002623</v>
      </c>
      <c r="B3602" s="49" t="s">
        <v>12655</v>
      </c>
      <c r="C3602" s="49" t="s">
        <v>1672</v>
      </c>
      <c r="D3602" s="49" t="s">
        <v>16853</v>
      </c>
      <c r="E3602" s="49" t="s">
        <v>1651</v>
      </c>
      <c r="F3602" s="49">
        <v>300</v>
      </c>
      <c r="G3602" s="49">
        <v>0</v>
      </c>
      <c r="H3602" s="49">
        <f t="shared" si="56"/>
        <v>300</v>
      </c>
    </row>
    <row r="3603" spans="1:8" ht="20.100000000000001" customHeight="1" x14ac:dyDescent="0.25">
      <c r="A3603" s="49">
        <v>5000002624</v>
      </c>
      <c r="B3603" s="49" t="s">
        <v>12656</v>
      </c>
      <c r="C3603" s="49" t="s">
        <v>44</v>
      </c>
      <c r="D3603" s="49" t="s">
        <v>16853</v>
      </c>
      <c r="E3603" s="49" t="s">
        <v>1651</v>
      </c>
      <c r="F3603" s="49">
        <v>4</v>
      </c>
      <c r="G3603" s="49">
        <v>0</v>
      </c>
      <c r="H3603" s="49">
        <f t="shared" si="56"/>
        <v>4</v>
      </c>
    </row>
    <row r="3604" spans="1:8" ht="20.100000000000001" customHeight="1" x14ac:dyDescent="0.25">
      <c r="A3604" s="49">
        <v>5000002625</v>
      </c>
      <c r="B3604" s="49" t="s">
        <v>12657</v>
      </c>
      <c r="C3604" s="49" t="s">
        <v>44</v>
      </c>
      <c r="D3604" s="49" t="s">
        <v>16853</v>
      </c>
      <c r="E3604" s="49" t="s">
        <v>1651</v>
      </c>
      <c r="F3604" s="49">
        <v>4</v>
      </c>
      <c r="G3604" s="49">
        <v>0</v>
      </c>
      <c r="H3604" s="49">
        <f t="shared" si="56"/>
        <v>4</v>
      </c>
    </row>
    <row r="3605" spans="1:8" ht="20.100000000000001" customHeight="1" x14ac:dyDescent="0.25">
      <c r="A3605" s="49">
        <v>5000002626</v>
      </c>
      <c r="B3605" s="49" t="s">
        <v>12658</v>
      </c>
      <c r="C3605" s="49" t="s">
        <v>1672</v>
      </c>
      <c r="D3605" s="49" t="s">
        <v>16853</v>
      </c>
      <c r="E3605" s="49" t="s">
        <v>1651</v>
      </c>
      <c r="F3605" s="49">
        <v>18</v>
      </c>
      <c r="G3605" s="49">
        <v>0</v>
      </c>
      <c r="H3605" s="49">
        <f t="shared" si="56"/>
        <v>18</v>
      </c>
    </row>
    <row r="3606" spans="1:8" ht="20.100000000000001" customHeight="1" x14ac:dyDescent="0.25">
      <c r="A3606" s="49">
        <v>5000002627</v>
      </c>
      <c r="B3606" s="49" t="s">
        <v>12659</v>
      </c>
      <c r="C3606" s="49" t="s">
        <v>44</v>
      </c>
      <c r="D3606" s="49" t="s">
        <v>16853</v>
      </c>
      <c r="E3606" s="49" t="s">
        <v>1651</v>
      </c>
      <c r="F3606" s="49">
        <v>3</v>
      </c>
      <c r="G3606" s="49">
        <v>0</v>
      </c>
      <c r="H3606" s="49">
        <f t="shared" si="56"/>
        <v>3</v>
      </c>
    </row>
    <row r="3607" spans="1:8" ht="20.100000000000001" customHeight="1" x14ac:dyDescent="0.25">
      <c r="A3607" s="49">
        <v>5000002628</v>
      </c>
      <c r="B3607" s="49" t="s">
        <v>12660</v>
      </c>
      <c r="C3607" s="49" t="s">
        <v>1672</v>
      </c>
      <c r="D3607" s="49" t="s">
        <v>16853</v>
      </c>
      <c r="E3607" s="49" t="s">
        <v>1651</v>
      </c>
      <c r="F3607" s="49">
        <v>450</v>
      </c>
      <c r="G3607" s="49">
        <v>0</v>
      </c>
      <c r="H3607" s="49">
        <f t="shared" si="56"/>
        <v>450</v>
      </c>
    </row>
    <row r="3608" spans="1:8" ht="20.100000000000001" customHeight="1" x14ac:dyDescent="0.25">
      <c r="A3608" s="49">
        <v>5000002629</v>
      </c>
      <c r="B3608" s="49" t="s">
        <v>12661</v>
      </c>
      <c r="C3608" s="49" t="s">
        <v>1672</v>
      </c>
      <c r="D3608" s="49" t="s">
        <v>16853</v>
      </c>
      <c r="E3608" s="49" t="s">
        <v>1651</v>
      </c>
      <c r="F3608" s="49">
        <v>54</v>
      </c>
      <c r="G3608" s="49">
        <v>0</v>
      </c>
      <c r="H3608" s="49">
        <f t="shared" si="56"/>
        <v>54</v>
      </c>
    </row>
    <row r="3609" spans="1:8" ht="20.100000000000001" customHeight="1" x14ac:dyDescent="0.25">
      <c r="A3609" s="49">
        <v>5000002630</v>
      </c>
      <c r="B3609" s="49" t="s">
        <v>12662</v>
      </c>
      <c r="C3609" s="49" t="s">
        <v>1672</v>
      </c>
      <c r="D3609" s="49" t="s">
        <v>16853</v>
      </c>
      <c r="E3609" s="49" t="s">
        <v>1651</v>
      </c>
      <c r="F3609" s="49">
        <v>105</v>
      </c>
      <c r="G3609" s="49">
        <v>0</v>
      </c>
      <c r="H3609" s="49">
        <f t="shared" si="56"/>
        <v>105</v>
      </c>
    </row>
    <row r="3610" spans="1:8" ht="20.100000000000001" customHeight="1" x14ac:dyDescent="0.25">
      <c r="A3610" s="49">
        <v>5000002631</v>
      </c>
      <c r="B3610" s="49" t="s">
        <v>12663</v>
      </c>
      <c r="C3610" s="49" t="s">
        <v>1672</v>
      </c>
      <c r="D3610" s="49" t="s">
        <v>16853</v>
      </c>
      <c r="E3610" s="49" t="s">
        <v>1651</v>
      </c>
      <c r="F3610" s="49">
        <v>500</v>
      </c>
      <c r="G3610" s="49">
        <v>0</v>
      </c>
      <c r="H3610" s="49">
        <f t="shared" si="56"/>
        <v>500</v>
      </c>
    </row>
    <row r="3611" spans="1:8" ht="20.100000000000001" customHeight="1" x14ac:dyDescent="0.25">
      <c r="A3611" s="49">
        <v>5000002632</v>
      </c>
      <c r="B3611" s="49" t="s">
        <v>12664</v>
      </c>
      <c r="C3611" s="49" t="s">
        <v>44</v>
      </c>
      <c r="D3611" s="49" t="s">
        <v>16853</v>
      </c>
      <c r="E3611" s="49" t="s">
        <v>1651</v>
      </c>
      <c r="F3611" s="49">
        <v>5</v>
      </c>
      <c r="G3611" s="49">
        <v>0</v>
      </c>
      <c r="H3611" s="49">
        <f t="shared" si="56"/>
        <v>5</v>
      </c>
    </row>
    <row r="3612" spans="1:8" ht="20.100000000000001" customHeight="1" x14ac:dyDescent="0.25">
      <c r="A3612" s="49">
        <v>5000002634</v>
      </c>
      <c r="B3612" s="49" t="s">
        <v>12665</v>
      </c>
      <c r="C3612" s="49" t="s">
        <v>1672</v>
      </c>
      <c r="D3612" s="49" t="s">
        <v>16853</v>
      </c>
      <c r="E3612" s="49" t="s">
        <v>1651</v>
      </c>
      <c r="F3612" s="49">
        <v>510</v>
      </c>
      <c r="G3612" s="49">
        <v>0</v>
      </c>
      <c r="H3612" s="49">
        <f t="shared" si="56"/>
        <v>510</v>
      </c>
    </row>
    <row r="3613" spans="1:8" ht="20.100000000000001" customHeight="1" x14ac:dyDescent="0.25">
      <c r="A3613" s="49">
        <v>5000002635</v>
      </c>
      <c r="B3613" s="49" t="s">
        <v>12666</v>
      </c>
      <c r="C3613" s="49" t="s">
        <v>1672</v>
      </c>
      <c r="D3613" s="49" t="s">
        <v>16853</v>
      </c>
      <c r="E3613" s="49" t="s">
        <v>1651</v>
      </c>
      <c r="F3613" s="49">
        <v>50</v>
      </c>
      <c r="G3613" s="49">
        <v>0</v>
      </c>
      <c r="H3613" s="49">
        <f t="shared" si="56"/>
        <v>50</v>
      </c>
    </row>
    <row r="3614" spans="1:8" ht="20.100000000000001" customHeight="1" x14ac:dyDescent="0.25">
      <c r="A3614" s="49">
        <v>5000002636</v>
      </c>
      <c r="B3614" s="49" t="s">
        <v>12667</v>
      </c>
      <c r="C3614" s="49" t="s">
        <v>1672</v>
      </c>
      <c r="D3614" s="49" t="s">
        <v>16853</v>
      </c>
      <c r="E3614" s="49" t="s">
        <v>1651</v>
      </c>
      <c r="F3614" s="49">
        <v>530</v>
      </c>
      <c r="G3614" s="49">
        <v>0</v>
      </c>
      <c r="H3614" s="49">
        <f t="shared" si="56"/>
        <v>530</v>
      </c>
    </row>
    <row r="3615" spans="1:8" ht="20.100000000000001" customHeight="1" x14ac:dyDescent="0.25">
      <c r="A3615" s="49">
        <v>5000002637</v>
      </c>
      <c r="B3615" s="49" t="s">
        <v>12668</v>
      </c>
      <c r="C3615" s="49" t="s">
        <v>1672</v>
      </c>
      <c r="D3615" s="49" t="s">
        <v>16853</v>
      </c>
      <c r="E3615" s="49" t="s">
        <v>1651</v>
      </c>
      <c r="F3615" s="49">
        <v>120</v>
      </c>
      <c r="G3615" s="49">
        <v>0</v>
      </c>
      <c r="H3615" s="49">
        <f t="shared" si="56"/>
        <v>120</v>
      </c>
    </row>
    <row r="3616" spans="1:8" ht="20.100000000000001" customHeight="1" x14ac:dyDescent="0.25">
      <c r="A3616" s="49">
        <v>5000002638</v>
      </c>
      <c r="B3616" s="49" t="s">
        <v>12669</v>
      </c>
      <c r="C3616" s="49" t="s">
        <v>1672</v>
      </c>
      <c r="D3616" s="49" t="s">
        <v>16853</v>
      </c>
      <c r="E3616" s="49" t="s">
        <v>1651</v>
      </c>
      <c r="F3616" s="49">
        <v>54</v>
      </c>
      <c r="G3616" s="49">
        <v>0</v>
      </c>
      <c r="H3616" s="49">
        <f t="shared" si="56"/>
        <v>54</v>
      </c>
    </row>
    <row r="3617" spans="1:8" ht="20.100000000000001" customHeight="1" x14ac:dyDescent="0.25">
      <c r="A3617" s="49">
        <v>5000002639</v>
      </c>
      <c r="B3617" s="49" t="s">
        <v>12670</v>
      </c>
      <c r="C3617" s="49" t="s">
        <v>1672</v>
      </c>
      <c r="D3617" s="49" t="s">
        <v>16853</v>
      </c>
      <c r="E3617" s="49" t="s">
        <v>1651</v>
      </c>
      <c r="F3617" s="49">
        <v>336</v>
      </c>
      <c r="G3617" s="49">
        <v>0</v>
      </c>
      <c r="H3617" s="49">
        <f t="shared" si="56"/>
        <v>336</v>
      </c>
    </row>
    <row r="3618" spans="1:8" ht="20.100000000000001" customHeight="1" x14ac:dyDescent="0.25">
      <c r="A3618" s="49">
        <v>5000002640</v>
      </c>
      <c r="B3618" s="49" t="s">
        <v>12671</v>
      </c>
      <c r="C3618" s="49" t="s">
        <v>1672</v>
      </c>
      <c r="D3618" s="49" t="s">
        <v>16853</v>
      </c>
      <c r="E3618" s="49" t="s">
        <v>1651</v>
      </c>
      <c r="F3618" s="49">
        <v>72</v>
      </c>
      <c r="G3618" s="49">
        <v>0</v>
      </c>
      <c r="H3618" s="49">
        <f t="shared" si="56"/>
        <v>72</v>
      </c>
    </row>
    <row r="3619" spans="1:8" ht="20.100000000000001" customHeight="1" x14ac:dyDescent="0.25">
      <c r="A3619" s="49">
        <v>5000002641</v>
      </c>
      <c r="B3619" s="49" t="s">
        <v>12672</v>
      </c>
      <c r="C3619" s="49" t="s">
        <v>1672</v>
      </c>
      <c r="D3619" s="49" t="s">
        <v>16853</v>
      </c>
      <c r="E3619" s="49" t="s">
        <v>1651</v>
      </c>
      <c r="F3619" s="49">
        <v>336</v>
      </c>
      <c r="G3619" s="49">
        <v>0</v>
      </c>
      <c r="H3619" s="49">
        <f t="shared" si="56"/>
        <v>336</v>
      </c>
    </row>
    <row r="3620" spans="1:8" ht="20.100000000000001" customHeight="1" x14ac:dyDescent="0.25">
      <c r="A3620" s="49">
        <v>5000002642</v>
      </c>
      <c r="B3620" s="49" t="s">
        <v>12673</v>
      </c>
      <c r="C3620" s="49" t="s">
        <v>1672</v>
      </c>
      <c r="D3620" s="49" t="s">
        <v>16853</v>
      </c>
      <c r="E3620" s="49" t="s">
        <v>1651</v>
      </c>
      <c r="F3620" s="104">
        <v>6</v>
      </c>
      <c r="G3620" s="104">
        <v>6</v>
      </c>
      <c r="H3620" s="49">
        <f t="shared" si="56"/>
        <v>12</v>
      </c>
    </row>
    <row r="3621" spans="1:8" ht="20.100000000000001" customHeight="1" x14ac:dyDescent="0.25">
      <c r="A3621" s="49">
        <v>5000002643</v>
      </c>
      <c r="B3621" s="49" t="s">
        <v>12674</v>
      </c>
      <c r="C3621" s="49" t="s">
        <v>1672</v>
      </c>
      <c r="D3621" s="49" t="s">
        <v>16853</v>
      </c>
      <c r="E3621" s="49" t="s">
        <v>1651</v>
      </c>
      <c r="F3621" s="104">
        <v>6</v>
      </c>
      <c r="G3621" s="104">
        <v>6</v>
      </c>
      <c r="H3621" s="49">
        <f t="shared" si="56"/>
        <v>12</v>
      </c>
    </row>
    <row r="3622" spans="1:8" ht="20.100000000000001" customHeight="1" x14ac:dyDescent="0.25">
      <c r="A3622" s="49">
        <v>5000002654</v>
      </c>
      <c r="B3622" s="49" t="s">
        <v>12675</v>
      </c>
      <c r="C3622" s="49" t="s">
        <v>1672</v>
      </c>
      <c r="D3622" s="49" t="s">
        <v>16853</v>
      </c>
      <c r="E3622" s="49" t="s">
        <v>1651</v>
      </c>
      <c r="F3622" s="49">
        <v>420</v>
      </c>
      <c r="G3622" s="49">
        <v>0</v>
      </c>
      <c r="H3622" s="49">
        <f t="shared" si="56"/>
        <v>420</v>
      </c>
    </row>
    <row r="3623" spans="1:8" ht="20.100000000000001" customHeight="1" x14ac:dyDescent="0.25">
      <c r="A3623" s="49">
        <v>5000002657</v>
      </c>
      <c r="B3623" s="49" t="s">
        <v>12676</v>
      </c>
      <c r="C3623" s="49" t="s">
        <v>1672</v>
      </c>
      <c r="D3623" s="49" t="s">
        <v>16853</v>
      </c>
      <c r="E3623" s="49" t="s">
        <v>1651</v>
      </c>
      <c r="F3623" s="104">
        <v>6</v>
      </c>
      <c r="G3623" s="104">
        <v>6</v>
      </c>
      <c r="H3623" s="49">
        <f t="shared" si="56"/>
        <v>12</v>
      </c>
    </row>
    <row r="3624" spans="1:8" ht="20.100000000000001" customHeight="1" x14ac:dyDescent="0.25">
      <c r="A3624" s="49">
        <v>5000002659</v>
      </c>
      <c r="B3624" s="49" t="s">
        <v>12677</v>
      </c>
      <c r="C3624" s="49" t="s">
        <v>1672</v>
      </c>
      <c r="D3624" s="49" t="s">
        <v>16853</v>
      </c>
      <c r="E3624" s="49" t="s">
        <v>1651</v>
      </c>
      <c r="F3624" s="49">
        <v>112</v>
      </c>
      <c r="G3624" s="49">
        <v>0</v>
      </c>
      <c r="H3624" s="49">
        <f t="shared" si="56"/>
        <v>112</v>
      </c>
    </row>
    <row r="3625" spans="1:8" ht="20.100000000000001" customHeight="1" x14ac:dyDescent="0.25">
      <c r="A3625" s="49">
        <v>5000002661</v>
      </c>
      <c r="B3625" s="49" t="s">
        <v>12678</v>
      </c>
      <c r="C3625" s="49" t="s">
        <v>1672</v>
      </c>
      <c r="D3625" s="49" t="s">
        <v>16853</v>
      </c>
      <c r="E3625" s="49" t="s">
        <v>1651</v>
      </c>
      <c r="F3625" s="49">
        <v>112</v>
      </c>
      <c r="G3625" s="49">
        <v>0</v>
      </c>
      <c r="H3625" s="49">
        <f t="shared" si="56"/>
        <v>112</v>
      </c>
    </row>
    <row r="3626" spans="1:8" ht="20.100000000000001" customHeight="1" x14ac:dyDescent="0.25">
      <c r="A3626" s="49">
        <v>5000002662</v>
      </c>
      <c r="B3626" s="49" t="s">
        <v>12679</v>
      </c>
      <c r="C3626" s="49" t="s">
        <v>1672</v>
      </c>
      <c r="D3626" s="49" t="s">
        <v>16853</v>
      </c>
      <c r="E3626" s="49" t="s">
        <v>1651</v>
      </c>
      <c r="F3626" s="49">
        <v>168</v>
      </c>
      <c r="G3626" s="49">
        <v>0</v>
      </c>
      <c r="H3626" s="49">
        <f t="shared" si="56"/>
        <v>168</v>
      </c>
    </row>
    <row r="3627" spans="1:8" ht="20.100000000000001" customHeight="1" x14ac:dyDescent="0.25">
      <c r="A3627" s="49">
        <v>5000002663</v>
      </c>
      <c r="B3627" s="49" t="s">
        <v>12680</v>
      </c>
      <c r="C3627" s="49" t="s">
        <v>1672</v>
      </c>
      <c r="D3627" s="49" t="s">
        <v>16853</v>
      </c>
      <c r="E3627" s="49" t="s">
        <v>1651</v>
      </c>
      <c r="F3627" s="49">
        <v>160</v>
      </c>
      <c r="G3627" s="49">
        <v>0</v>
      </c>
      <c r="H3627" s="49">
        <f t="shared" si="56"/>
        <v>160</v>
      </c>
    </row>
    <row r="3628" spans="1:8" ht="20.100000000000001" customHeight="1" x14ac:dyDescent="0.25">
      <c r="A3628" s="49">
        <v>5000002665</v>
      </c>
      <c r="B3628" s="49" t="s">
        <v>12681</v>
      </c>
      <c r="C3628" s="49" t="s">
        <v>1691</v>
      </c>
      <c r="D3628" s="49" t="s">
        <v>16853</v>
      </c>
      <c r="E3628" s="49" t="s">
        <v>1651</v>
      </c>
      <c r="F3628" s="49">
        <v>150</v>
      </c>
      <c r="G3628" s="49">
        <v>0</v>
      </c>
      <c r="H3628" s="49">
        <f t="shared" si="56"/>
        <v>150</v>
      </c>
    </row>
    <row r="3629" spans="1:8" ht="20.100000000000001" customHeight="1" x14ac:dyDescent="0.25">
      <c r="A3629" s="49">
        <v>5000002667</v>
      </c>
      <c r="B3629" s="49" t="s">
        <v>952</v>
      </c>
      <c r="C3629" s="49" t="s">
        <v>1668</v>
      </c>
      <c r="D3629" s="49" t="s">
        <v>16853</v>
      </c>
      <c r="E3629" s="49" t="s">
        <v>1651</v>
      </c>
      <c r="F3629" s="49">
        <v>2400</v>
      </c>
      <c r="G3629" s="49">
        <v>1500</v>
      </c>
      <c r="H3629" s="49">
        <f t="shared" si="56"/>
        <v>3900</v>
      </c>
    </row>
    <row r="3630" spans="1:8" ht="20.100000000000001" customHeight="1" x14ac:dyDescent="0.25">
      <c r="A3630" s="49">
        <v>5000002675</v>
      </c>
      <c r="B3630" s="49" t="s">
        <v>12682</v>
      </c>
      <c r="C3630" s="49" t="s">
        <v>1672</v>
      </c>
      <c r="D3630" s="49" t="s">
        <v>16853</v>
      </c>
      <c r="E3630" s="49" t="s">
        <v>1651</v>
      </c>
      <c r="F3630" s="49">
        <v>1450</v>
      </c>
      <c r="G3630" s="49">
        <v>0</v>
      </c>
      <c r="H3630" s="49">
        <f t="shared" si="56"/>
        <v>1450</v>
      </c>
    </row>
    <row r="3631" spans="1:8" ht="20.100000000000001" customHeight="1" x14ac:dyDescent="0.25">
      <c r="A3631" s="49">
        <v>5000002676</v>
      </c>
      <c r="B3631" s="49" t="s">
        <v>12683</v>
      </c>
      <c r="C3631" s="49" t="s">
        <v>1672</v>
      </c>
      <c r="D3631" s="49" t="s">
        <v>16853</v>
      </c>
      <c r="E3631" s="49" t="s">
        <v>1651</v>
      </c>
      <c r="F3631" s="49">
        <v>585</v>
      </c>
      <c r="G3631" s="49">
        <v>0</v>
      </c>
      <c r="H3631" s="49">
        <f t="shared" si="56"/>
        <v>585</v>
      </c>
    </row>
    <row r="3632" spans="1:8" ht="20.100000000000001" customHeight="1" x14ac:dyDescent="0.25">
      <c r="A3632" s="49">
        <v>5000002677</v>
      </c>
      <c r="B3632" s="49" t="s">
        <v>12684</v>
      </c>
      <c r="C3632" s="49" t="s">
        <v>1672</v>
      </c>
      <c r="D3632" s="49" t="s">
        <v>16853</v>
      </c>
      <c r="E3632" s="49" t="s">
        <v>1651</v>
      </c>
      <c r="F3632" s="49">
        <v>225</v>
      </c>
      <c r="G3632" s="49">
        <v>0</v>
      </c>
      <c r="H3632" s="49">
        <f t="shared" si="56"/>
        <v>225</v>
      </c>
    </row>
    <row r="3633" spans="1:8" ht="20.100000000000001" customHeight="1" x14ac:dyDescent="0.25">
      <c r="A3633" s="49">
        <v>5000002678</v>
      </c>
      <c r="B3633" s="49" t="s">
        <v>12685</v>
      </c>
      <c r="C3633" s="49" t="s">
        <v>1672</v>
      </c>
      <c r="D3633" s="49" t="s">
        <v>16853</v>
      </c>
      <c r="E3633" s="49" t="s">
        <v>1651</v>
      </c>
      <c r="F3633" s="49">
        <v>1125</v>
      </c>
      <c r="G3633" s="49">
        <v>0</v>
      </c>
      <c r="H3633" s="49">
        <f t="shared" si="56"/>
        <v>1125</v>
      </c>
    </row>
    <row r="3634" spans="1:8" ht="20.100000000000001" customHeight="1" x14ac:dyDescent="0.25">
      <c r="A3634" s="49">
        <v>5000002679</v>
      </c>
      <c r="B3634" s="49" t="s">
        <v>12686</v>
      </c>
      <c r="C3634" s="49" t="s">
        <v>1672</v>
      </c>
      <c r="D3634" s="49" t="s">
        <v>16853</v>
      </c>
      <c r="E3634" s="49" t="s">
        <v>1651</v>
      </c>
      <c r="F3634" s="49">
        <v>1120</v>
      </c>
      <c r="G3634" s="49">
        <v>0</v>
      </c>
      <c r="H3634" s="49">
        <f t="shared" si="56"/>
        <v>1120</v>
      </c>
    </row>
    <row r="3635" spans="1:8" ht="20.100000000000001" customHeight="1" x14ac:dyDescent="0.25">
      <c r="A3635" s="49">
        <v>5000002715</v>
      </c>
      <c r="B3635" s="49" t="s">
        <v>953</v>
      </c>
      <c r="C3635" s="49" t="s">
        <v>1668</v>
      </c>
      <c r="D3635" s="49" t="s">
        <v>16853</v>
      </c>
      <c r="E3635" s="49" t="s">
        <v>1651</v>
      </c>
      <c r="F3635" s="104">
        <v>6</v>
      </c>
      <c r="G3635" s="104">
        <v>6</v>
      </c>
      <c r="H3635" s="49">
        <f t="shared" si="56"/>
        <v>12</v>
      </c>
    </row>
    <row r="3636" spans="1:8" ht="20.100000000000001" customHeight="1" x14ac:dyDescent="0.25">
      <c r="A3636" s="49">
        <v>5000002717</v>
      </c>
      <c r="B3636" s="49" t="s">
        <v>12687</v>
      </c>
      <c r="C3636" s="49" t="s">
        <v>1672</v>
      </c>
      <c r="D3636" s="49" t="s">
        <v>16853</v>
      </c>
      <c r="E3636" s="49" t="s">
        <v>1651</v>
      </c>
      <c r="F3636" s="49">
        <v>36</v>
      </c>
      <c r="G3636" s="49">
        <v>0</v>
      </c>
      <c r="H3636" s="49">
        <f t="shared" si="56"/>
        <v>36</v>
      </c>
    </row>
    <row r="3637" spans="1:8" ht="20.100000000000001" customHeight="1" x14ac:dyDescent="0.25">
      <c r="A3637" s="49">
        <v>5000002719</v>
      </c>
      <c r="B3637" s="49" t="s">
        <v>12688</v>
      </c>
      <c r="C3637" s="49" t="s">
        <v>1672</v>
      </c>
      <c r="D3637" s="49" t="s">
        <v>16853</v>
      </c>
      <c r="E3637" s="49" t="s">
        <v>1651</v>
      </c>
      <c r="F3637" s="49">
        <v>100</v>
      </c>
      <c r="G3637" s="49">
        <v>0</v>
      </c>
      <c r="H3637" s="49">
        <f t="shared" si="56"/>
        <v>100</v>
      </c>
    </row>
    <row r="3638" spans="1:8" ht="20.100000000000001" customHeight="1" x14ac:dyDescent="0.25">
      <c r="A3638" s="49">
        <v>5000002720</v>
      </c>
      <c r="B3638" s="49" t="s">
        <v>12689</v>
      </c>
      <c r="C3638" s="49" t="s">
        <v>1668</v>
      </c>
      <c r="D3638" s="49" t="s">
        <v>16853</v>
      </c>
      <c r="E3638" s="49" t="s">
        <v>1651</v>
      </c>
      <c r="F3638" s="104">
        <v>6</v>
      </c>
      <c r="G3638" s="104">
        <v>6</v>
      </c>
      <c r="H3638" s="49">
        <f t="shared" si="56"/>
        <v>12</v>
      </c>
    </row>
    <row r="3639" spans="1:8" ht="20.100000000000001" customHeight="1" x14ac:dyDescent="0.25">
      <c r="A3639" s="49">
        <v>5000002721</v>
      </c>
      <c r="B3639" s="49" t="s">
        <v>12690</v>
      </c>
      <c r="C3639" s="49" t="s">
        <v>1668</v>
      </c>
      <c r="D3639" s="49" t="s">
        <v>16853</v>
      </c>
      <c r="E3639" s="49" t="s">
        <v>1651</v>
      </c>
      <c r="F3639" s="49">
        <v>120</v>
      </c>
      <c r="G3639" s="49">
        <v>0</v>
      </c>
      <c r="H3639" s="49">
        <f t="shared" si="56"/>
        <v>120</v>
      </c>
    </row>
    <row r="3640" spans="1:8" ht="20.100000000000001" customHeight="1" x14ac:dyDescent="0.25">
      <c r="A3640" s="51">
        <v>5000002722</v>
      </c>
      <c r="B3640" s="49" t="s">
        <v>12691</v>
      </c>
      <c r="C3640" s="49" t="s">
        <v>1691</v>
      </c>
      <c r="D3640" s="49" t="s">
        <v>16853</v>
      </c>
      <c r="E3640" s="49" t="s">
        <v>1651</v>
      </c>
      <c r="F3640" s="49">
        <v>30</v>
      </c>
      <c r="G3640" s="49">
        <v>0</v>
      </c>
      <c r="H3640" s="49">
        <f t="shared" si="56"/>
        <v>30</v>
      </c>
    </row>
    <row r="3641" spans="1:8" ht="20.100000000000001" customHeight="1" x14ac:dyDescent="0.25">
      <c r="A3641" s="49">
        <v>5000002723</v>
      </c>
      <c r="B3641" s="49" t="s">
        <v>12692</v>
      </c>
      <c r="C3641" s="49" t="s">
        <v>1672</v>
      </c>
      <c r="D3641" s="49" t="s">
        <v>16853</v>
      </c>
      <c r="E3641" s="49" t="s">
        <v>1651</v>
      </c>
      <c r="F3641" s="49">
        <v>16</v>
      </c>
      <c r="G3641" s="49">
        <v>0</v>
      </c>
      <c r="H3641" s="49">
        <f t="shared" si="56"/>
        <v>16</v>
      </c>
    </row>
    <row r="3642" spans="1:8" ht="20.100000000000001" customHeight="1" x14ac:dyDescent="0.25">
      <c r="A3642" s="49">
        <v>5000002724</v>
      </c>
      <c r="B3642" s="49" t="s">
        <v>12693</v>
      </c>
      <c r="C3642" s="49" t="s">
        <v>1672</v>
      </c>
      <c r="D3642" s="49" t="s">
        <v>16853</v>
      </c>
      <c r="E3642" s="49" t="s">
        <v>1651</v>
      </c>
      <c r="F3642" s="49">
        <v>46500</v>
      </c>
      <c r="G3642" s="49">
        <v>0</v>
      </c>
      <c r="H3642" s="49">
        <f t="shared" si="56"/>
        <v>46500</v>
      </c>
    </row>
    <row r="3643" spans="1:8" ht="20.100000000000001" customHeight="1" x14ac:dyDescent="0.25">
      <c r="A3643" s="49">
        <v>5000002725</v>
      </c>
      <c r="B3643" s="49" t="s">
        <v>12694</v>
      </c>
      <c r="C3643" s="49" t="s">
        <v>1668</v>
      </c>
      <c r="D3643" s="49" t="s">
        <v>16853</v>
      </c>
      <c r="E3643" s="49" t="s">
        <v>1651</v>
      </c>
      <c r="F3643" s="49">
        <v>33</v>
      </c>
      <c r="G3643" s="49">
        <v>0</v>
      </c>
      <c r="H3643" s="49">
        <f t="shared" si="56"/>
        <v>33</v>
      </c>
    </row>
    <row r="3644" spans="1:8" ht="20.100000000000001" customHeight="1" x14ac:dyDescent="0.25">
      <c r="A3644" s="49">
        <v>5000002726</v>
      </c>
      <c r="B3644" s="49" t="s">
        <v>12695</v>
      </c>
      <c r="C3644" s="49" t="s">
        <v>1668</v>
      </c>
      <c r="D3644" s="49" t="s">
        <v>16853</v>
      </c>
      <c r="E3644" s="49" t="s">
        <v>1651</v>
      </c>
      <c r="F3644" s="49">
        <v>26000</v>
      </c>
      <c r="G3644" s="49">
        <v>0</v>
      </c>
      <c r="H3644" s="49">
        <f t="shared" si="56"/>
        <v>26000</v>
      </c>
    </row>
    <row r="3645" spans="1:8" ht="20.100000000000001" customHeight="1" x14ac:dyDescent="0.25">
      <c r="A3645" s="49">
        <v>5000002727</v>
      </c>
      <c r="B3645" s="49" t="s">
        <v>12696</v>
      </c>
      <c r="C3645" s="49" t="s">
        <v>1668</v>
      </c>
      <c r="D3645" s="49" t="s">
        <v>16853</v>
      </c>
      <c r="E3645" s="49" t="s">
        <v>1651</v>
      </c>
      <c r="F3645" s="104">
        <v>6</v>
      </c>
      <c r="G3645" s="104">
        <v>6</v>
      </c>
      <c r="H3645" s="49">
        <f t="shared" si="56"/>
        <v>12</v>
      </c>
    </row>
    <row r="3646" spans="1:8" ht="20.100000000000001" customHeight="1" x14ac:dyDescent="0.25">
      <c r="A3646" s="49">
        <v>5000002728</v>
      </c>
      <c r="B3646" s="49" t="s">
        <v>12697</v>
      </c>
      <c r="C3646" s="49" t="s">
        <v>1668</v>
      </c>
      <c r="D3646" s="49" t="s">
        <v>16853</v>
      </c>
      <c r="E3646" s="49" t="s">
        <v>1651</v>
      </c>
      <c r="F3646" s="104">
        <v>6</v>
      </c>
      <c r="G3646" s="104">
        <v>6</v>
      </c>
      <c r="H3646" s="49">
        <f t="shared" si="56"/>
        <v>12</v>
      </c>
    </row>
    <row r="3647" spans="1:8" ht="20.100000000000001" customHeight="1" x14ac:dyDescent="0.25">
      <c r="A3647" s="49">
        <v>5000002730</v>
      </c>
      <c r="B3647" s="49" t="s">
        <v>12698</v>
      </c>
      <c r="C3647" s="49" t="s">
        <v>1691</v>
      </c>
      <c r="D3647" s="49" t="s">
        <v>16853</v>
      </c>
      <c r="E3647" s="49" t="s">
        <v>1651</v>
      </c>
      <c r="F3647" s="49">
        <v>384</v>
      </c>
      <c r="G3647" s="49">
        <v>0</v>
      </c>
      <c r="H3647" s="49">
        <f t="shared" si="56"/>
        <v>384</v>
      </c>
    </row>
    <row r="3648" spans="1:8" ht="20.100000000000001" customHeight="1" x14ac:dyDescent="0.25">
      <c r="A3648" s="49">
        <v>5000002731</v>
      </c>
      <c r="B3648" s="49" t="s">
        <v>12699</v>
      </c>
      <c r="C3648" s="49" t="s">
        <v>1668</v>
      </c>
      <c r="D3648" s="49" t="s">
        <v>16853</v>
      </c>
      <c r="E3648" s="49" t="s">
        <v>1651</v>
      </c>
      <c r="F3648" s="49">
        <v>384</v>
      </c>
      <c r="G3648" s="49">
        <v>0</v>
      </c>
      <c r="H3648" s="49">
        <f t="shared" si="56"/>
        <v>384</v>
      </c>
    </row>
    <row r="3649" spans="1:8" ht="20.100000000000001" customHeight="1" x14ac:dyDescent="0.25">
      <c r="A3649" s="49">
        <v>5000002733</v>
      </c>
      <c r="B3649" s="49" t="s">
        <v>954</v>
      </c>
      <c r="C3649" s="49" t="s">
        <v>1668</v>
      </c>
      <c r="D3649" s="49" t="s">
        <v>16853</v>
      </c>
      <c r="E3649" s="49" t="s">
        <v>1651</v>
      </c>
      <c r="F3649" s="49">
        <v>50</v>
      </c>
      <c r="G3649" s="49">
        <v>50</v>
      </c>
      <c r="H3649" s="49">
        <f t="shared" si="56"/>
        <v>100</v>
      </c>
    </row>
    <row r="3650" spans="1:8" ht="20.100000000000001" customHeight="1" x14ac:dyDescent="0.25">
      <c r="A3650" s="49">
        <v>5000002735</v>
      </c>
      <c r="B3650" s="49" t="s">
        <v>955</v>
      </c>
      <c r="C3650" s="49" t="s">
        <v>1668</v>
      </c>
      <c r="D3650" s="49" t="s">
        <v>16853</v>
      </c>
      <c r="E3650" s="49" t="s">
        <v>1651</v>
      </c>
      <c r="F3650" s="49">
        <v>13</v>
      </c>
      <c r="G3650" s="49">
        <v>0</v>
      </c>
      <c r="H3650" s="49">
        <f t="shared" ref="H3650:H3713" si="57">F3650+G3650</f>
        <v>13</v>
      </c>
    </row>
    <row r="3651" spans="1:8" ht="20.100000000000001" customHeight="1" x14ac:dyDescent="0.25">
      <c r="A3651" s="49">
        <v>5000002745</v>
      </c>
      <c r="B3651" s="49" t="s">
        <v>12700</v>
      </c>
      <c r="C3651" s="49" t="s">
        <v>1672</v>
      </c>
      <c r="D3651" s="49" t="s">
        <v>16853</v>
      </c>
      <c r="E3651" s="49" t="s">
        <v>1651</v>
      </c>
      <c r="F3651" s="49">
        <v>250</v>
      </c>
      <c r="G3651" s="49">
        <v>0</v>
      </c>
      <c r="H3651" s="49">
        <f t="shared" si="57"/>
        <v>250</v>
      </c>
    </row>
    <row r="3652" spans="1:8" ht="20.100000000000001" customHeight="1" x14ac:dyDescent="0.25">
      <c r="A3652" s="49">
        <v>5000002755</v>
      </c>
      <c r="B3652" s="49" t="s">
        <v>956</v>
      </c>
      <c r="C3652" s="49" t="s">
        <v>1691</v>
      </c>
      <c r="D3652" s="49" t="s">
        <v>16853</v>
      </c>
      <c r="E3652" s="49" t="s">
        <v>1651</v>
      </c>
      <c r="F3652" s="49">
        <v>0</v>
      </c>
      <c r="G3652" s="49">
        <v>460</v>
      </c>
      <c r="H3652" s="49">
        <f t="shared" si="57"/>
        <v>460</v>
      </c>
    </row>
    <row r="3653" spans="1:8" ht="20.100000000000001" customHeight="1" x14ac:dyDescent="0.25">
      <c r="A3653" s="49">
        <v>5000002805</v>
      </c>
      <c r="B3653" s="49" t="s">
        <v>12701</v>
      </c>
      <c r="C3653" s="49" t="s">
        <v>44</v>
      </c>
      <c r="D3653" s="49" t="s">
        <v>16853</v>
      </c>
      <c r="E3653" s="49" t="s">
        <v>1651</v>
      </c>
      <c r="F3653" s="49">
        <v>5</v>
      </c>
      <c r="G3653" s="49">
        <v>0</v>
      </c>
      <c r="H3653" s="49">
        <f t="shared" si="57"/>
        <v>5</v>
      </c>
    </row>
    <row r="3654" spans="1:8" ht="20.100000000000001" customHeight="1" x14ac:dyDescent="0.25">
      <c r="A3654" s="49">
        <v>5000002806</v>
      </c>
      <c r="B3654" s="49" t="s">
        <v>12702</v>
      </c>
      <c r="C3654" s="49" t="s">
        <v>44</v>
      </c>
      <c r="D3654" s="49" t="s">
        <v>16853</v>
      </c>
      <c r="E3654" s="49" t="s">
        <v>1651</v>
      </c>
      <c r="F3654" s="49">
        <v>3</v>
      </c>
      <c r="G3654" s="49">
        <v>0</v>
      </c>
      <c r="H3654" s="49">
        <f t="shared" si="57"/>
        <v>3</v>
      </c>
    </row>
    <row r="3655" spans="1:8" ht="20.100000000000001" customHeight="1" x14ac:dyDescent="0.25">
      <c r="A3655" s="49">
        <v>5000002807</v>
      </c>
      <c r="B3655" s="49" t="s">
        <v>12703</v>
      </c>
      <c r="C3655" s="49" t="s">
        <v>44</v>
      </c>
      <c r="D3655" s="49" t="s">
        <v>16853</v>
      </c>
      <c r="E3655" s="49" t="s">
        <v>1651</v>
      </c>
      <c r="F3655" s="49">
        <v>14</v>
      </c>
      <c r="G3655" s="49">
        <v>0</v>
      </c>
      <c r="H3655" s="49">
        <f t="shared" si="57"/>
        <v>14</v>
      </c>
    </row>
    <row r="3656" spans="1:8" ht="20.100000000000001" customHeight="1" x14ac:dyDescent="0.25">
      <c r="A3656" s="49">
        <v>5000002820</v>
      </c>
      <c r="B3656" s="49" t="s">
        <v>12704</v>
      </c>
      <c r="C3656" s="49" t="s">
        <v>44</v>
      </c>
      <c r="D3656" s="49" t="s">
        <v>16853</v>
      </c>
      <c r="E3656" s="49" t="s">
        <v>1651</v>
      </c>
      <c r="F3656" s="49">
        <v>4</v>
      </c>
      <c r="G3656" s="49">
        <v>0</v>
      </c>
      <c r="H3656" s="49">
        <f t="shared" si="57"/>
        <v>4</v>
      </c>
    </row>
    <row r="3657" spans="1:8" ht="20.100000000000001" customHeight="1" x14ac:dyDescent="0.25">
      <c r="A3657" s="49">
        <v>5000002821</v>
      </c>
      <c r="B3657" s="49" t="s">
        <v>12705</v>
      </c>
      <c r="C3657" s="49" t="s">
        <v>44</v>
      </c>
      <c r="D3657" s="49" t="s">
        <v>16853</v>
      </c>
      <c r="E3657" s="49" t="s">
        <v>1651</v>
      </c>
      <c r="F3657" s="49">
        <v>4</v>
      </c>
      <c r="G3657" s="49">
        <v>0</v>
      </c>
      <c r="H3657" s="49">
        <f t="shared" si="57"/>
        <v>4</v>
      </c>
    </row>
    <row r="3658" spans="1:8" ht="20.100000000000001" customHeight="1" x14ac:dyDescent="0.25">
      <c r="A3658" s="49">
        <v>5000002825</v>
      </c>
      <c r="B3658" s="49" t="s">
        <v>12706</v>
      </c>
      <c r="C3658" s="49" t="s">
        <v>1691</v>
      </c>
      <c r="D3658" s="49" t="s">
        <v>16853</v>
      </c>
      <c r="E3658" s="49" t="s">
        <v>1651</v>
      </c>
      <c r="F3658" s="49">
        <v>4500</v>
      </c>
      <c r="G3658" s="49">
        <v>0</v>
      </c>
      <c r="H3658" s="49">
        <f t="shared" si="57"/>
        <v>4500</v>
      </c>
    </row>
    <row r="3659" spans="1:8" ht="20.100000000000001" customHeight="1" x14ac:dyDescent="0.25">
      <c r="A3659" s="49">
        <v>5000002834</v>
      </c>
      <c r="B3659" s="49" t="s">
        <v>12707</v>
      </c>
      <c r="C3659" s="49" t="s">
        <v>1668</v>
      </c>
      <c r="D3659" s="49" t="s">
        <v>16853</v>
      </c>
      <c r="E3659" s="49" t="s">
        <v>1651</v>
      </c>
      <c r="F3659" s="49">
        <v>12.007</v>
      </c>
      <c r="G3659" s="49">
        <v>0</v>
      </c>
      <c r="H3659" s="49">
        <f t="shared" si="57"/>
        <v>12.007</v>
      </c>
    </row>
    <row r="3660" spans="1:8" ht="20.100000000000001" customHeight="1" x14ac:dyDescent="0.25">
      <c r="A3660" s="49">
        <v>5000002836</v>
      </c>
      <c r="B3660" s="49" t="s">
        <v>12708</v>
      </c>
      <c r="C3660" s="49" t="s">
        <v>1691</v>
      </c>
      <c r="D3660" s="49" t="s">
        <v>16853</v>
      </c>
      <c r="E3660" s="49" t="s">
        <v>1651</v>
      </c>
      <c r="F3660" s="49">
        <v>700</v>
      </c>
      <c r="G3660" s="49">
        <v>0</v>
      </c>
      <c r="H3660" s="49">
        <f t="shared" si="57"/>
        <v>700</v>
      </c>
    </row>
    <row r="3661" spans="1:8" ht="20.100000000000001" customHeight="1" x14ac:dyDescent="0.25">
      <c r="A3661" s="49">
        <v>5000002837</v>
      </c>
      <c r="B3661" s="49" t="s">
        <v>12709</v>
      </c>
      <c r="C3661" s="49" t="s">
        <v>1668</v>
      </c>
      <c r="D3661" s="49" t="s">
        <v>16853</v>
      </c>
      <c r="E3661" s="49" t="s">
        <v>1651</v>
      </c>
      <c r="F3661" s="49">
        <v>40.116</v>
      </c>
      <c r="G3661" s="49">
        <v>19.452000000000002</v>
      </c>
      <c r="H3661" s="49">
        <f t="shared" si="57"/>
        <v>59.567999999999998</v>
      </c>
    </row>
    <row r="3662" spans="1:8" ht="20.100000000000001" customHeight="1" x14ac:dyDescent="0.25">
      <c r="A3662" s="49">
        <v>5000002838</v>
      </c>
      <c r="B3662" s="49" t="s">
        <v>12710</v>
      </c>
      <c r="C3662" s="49" t="s">
        <v>1668</v>
      </c>
      <c r="D3662" s="49" t="s">
        <v>16853</v>
      </c>
      <c r="E3662" s="49" t="s">
        <v>1651</v>
      </c>
      <c r="F3662" s="49">
        <v>88.107000000000014</v>
      </c>
      <c r="G3662" s="49">
        <v>35.949999999999996</v>
      </c>
      <c r="H3662" s="49">
        <f t="shared" si="57"/>
        <v>124.05700000000002</v>
      </c>
    </row>
    <row r="3663" spans="1:8" ht="20.100000000000001" customHeight="1" x14ac:dyDescent="0.25">
      <c r="A3663" s="49">
        <v>5000002839</v>
      </c>
      <c r="B3663" s="49" t="s">
        <v>12711</v>
      </c>
      <c r="C3663" s="49" t="s">
        <v>1668</v>
      </c>
      <c r="D3663" s="49" t="s">
        <v>16853</v>
      </c>
      <c r="E3663" s="49" t="s">
        <v>1651</v>
      </c>
      <c r="F3663" s="49">
        <v>22.798000000000002</v>
      </c>
      <c r="G3663" s="49">
        <v>20</v>
      </c>
      <c r="H3663" s="49">
        <f t="shared" si="57"/>
        <v>42.798000000000002</v>
      </c>
    </row>
    <row r="3664" spans="1:8" ht="20.100000000000001" customHeight="1" x14ac:dyDescent="0.25">
      <c r="A3664" s="49">
        <v>5000002841</v>
      </c>
      <c r="B3664" s="49" t="s">
        <v>12712</v>
      </c>
      <c r="C3664" s="49" t="s">
        <v>1668</v>
      </c>
      <c r="D3664" s="49" t="s">
        <v>16853</v>
      </c>
      <c r="E3664" s="49" t="s">
        <v>1651</v>
      </c>
      <c r="F3664" s="49">
        <v>450</v>
      </c>
      <c r="G3664" s="49">
        <v>500</v>
      </c>
      <c r="H3664" s="49">
        <f t="shared" si="57"/>
        <v>950</v>
      </c>
    </row>
    <row r="3665" spans="1:8" ht="20.100000000000001" customHeight="1" x14ac:dyDescent="0.25">
      <c r="A3665" s="49">
        <v>5000002844</v>
      </c>
      <c r="B3665" s="49" t="s">
        <v>957</v>
      </c>
      <c r="C3665" s="49" t="s">
        <v>1691</v>
      </c>
      <c r="D3665" s="49" t="s">
        <v>16853</v>
      </c>
      <c r="E3665" s="49" t="s">
        <v>1651</v>
      </c>
      <c r="F3665" s="104">
        <v>6</v>
      </c>
      <c r="G3665" s="104">
        <v>6</v>
      </c>
      <c r="H3665" s="49">
        <f t="shared" si="57"/>
        <v>12</v>
      </c>
    </row>
    <row r="3666" spans="1:8" ht="20.100000000000001" customHeight="1" x14ac:dyDescent="0.25">
      <c r="A3666" s="49">
        <v>5000002845</v>
      </c>
      <c r="B3666" s="49" t="s">
        <v>12713</v>
      </c>
      <c r="C3666" s="49" t="s">
        <v>1700</v>
      </c>
      <c r="D3666" s="49" t="s">
        <v>16853</v>
      </c>
      <c r="E3666" s="49" t="s">
        <v>1651</v>
      </c>
      <c r="F3666" s="49">
        <v>240</v>
      </c>
      <c r="G3666" s="49">
        <v>0</v>
      </c>
      <c r="H3666" s="49">
        <f t="shared" si="57"/>
        <v>240</v>
      </c>
    </row>
    <row r="3667" spans="1:8" ht="20.100000000000001" customHeight="1" x14ac:dyDescent="0.25">
      <c r="A3667" s="49">
        <v>5000002846</v>
      </c>
      <c r="B3667" s="49" t="s">
        <v>12714</v>
      </c>
      <c r="C3667" s="49" t="s">
        <v>1700</v>
      </c>
      <c r="D3667" s="49" t="s">
        <v>16853</v>
      </c>
      <c r="E3667" s="49" t="s">
        <v>1651</v>
      </c>
      <c r="F3667" s="104">
        <v>6</v>
      </c>
      <c r="G3667" s="104">
        <v>6</v>
      </c>
      <c r="H3667" s="49">
        <f t="shared" si="57"/>
        <v>12</v>
      </c>
    </row>
    <row r="3668" spans="1:8" ht="20.100000000000001" customHeight="1" x14ac:dyDescent="0.25">
      <c r="A3668" s="49">
        <v>5000002847</v>
      </c>
      <c r="B3668" s="49" t="s">
        <v>12715</v>
      </c>
      <c r="C3668" s="49" t="s">
        <v>1668</v>
      </c>
      <c r="D3668" s="49" t="s">
        <v>16853</v>
      </c>
      <c r="E3668" s="49" t="s">
        <v>1651</v>
      </c>
      <c r="F3668" s="104">
        <v>6</v>
      </c>
      <c r="G3668" s="104">
        <v>6</v>
      </c>
      <c r="H3668" s="49">
        <f t="shared" si="57"/>
        <v>12</v>
      </c>
    </row>
    <row r="3669" spans="1:8" ht="20.100000000000001" customHeight="1" x14ac:dyDescent="0.25">
      <c r="A3669" s="49">
        <v>5000002849</v>
      </c>
      <c r="B3669" s="49" t="s">
        <v>12716</v>
      </c>
      <c r="C3669" s="49" t="s">
        <v>1668</v>
      </c>
      <c r="D3669" s="49" t="s">
        <v>16853</v>
      </c>
      <c r="E3669" s="49" t="s">
        <v>1651</v>
      </c>
      <c r="F3669" s="49">
        <v>400</v>
      </c>
      <c r="G3669" s="49">
        <v>300</v>
      </c>
      <c r="H3669" s="49">
        <f t="shared" si="57"/>
        <v>700</v>
      </c>
    </row>
    <row r="3670" spans="1:8" ht="20.100000000000001" customHeight="1" x14ac:dyDescent="0.25">
      <c r="A3670" s="49">
        <v>5000002851</v>
      </c>
      <c r="B3670" s="49" t="s">
        <v>958</v>
      </c>
      <c r="C3670" s="49" t="s">
        <v>1668</v>
      </c>
      <c r="D3670" s="49" t="s">
        <v>16853</v>
      </c>
      <c r="E3670" s="49" t="s">
        <v>1651</v>
      </c>
      <c r="F3670" s="49">
        <v>4550</v>
      </c>
      <c r="G3670" s="49">
        <v>1630</v>
      </c>
      <c r="H3670" s="49">
        <f t="shared" si="57"/>
        <v>6180</v>
      </c>
    </row>
    <row r="3671" spans="1:8" ht="20.100000000000001" customHeight="1" x14ac:dyDescent="0.25">
      <c r="A3671" s="49">
        <v>5000002857</v>
      </c>
      <c r="B3671" s="49" t="s">
        <v>959</v>
      </c>
      <c r="C3671" s="49" t="s">
        <v>44</v>
      </c>
      <c r="D3671" s="49" t="s">
        <v>16853</v>
      </c>
      <c r="E3671" s="49" t="s">
        <v>1651</v>
      </c>
      <c r="F3671" s="49">
        <v>1</v>
      </c>
      <c r="G3671" s="49">
        <v>0</v>
      </c>
      <c r="H3671" s="49">
        <f t="shared" si="57"/>
        <v>1</v>
      </c>
    </row>
    <row r="3672" spans="1:8" ht="20.100000000000001" customHeight="1" x14ac:dyDescent="0.25">
      <c r="A3672" s="49">
        <v>5000002858</v>
      </c>
      <c r="B3672" s="49" t="s">
        <v>960</v>
      </c>
      <c r="C3672" s="49" t="s">
        <v>44</v>
      </c>
      <c r="D3672" s="49" t="s">
        <v>16853</v>
      </c>
      <c r="E3672" s="49" t="s">
        <v>1651</v>
      </c>
      <c r="F3672" s="49">
        <v>1</v>
      </c>
      <c r="G3672" s="49">
        <v>0</v>
      </c>
      <c r="H3672" s="49">
        <f t="shared" si="57"/>
        <v>1</v>
      </c>
    </row>
    <row r="3673" spans="1:8" ht="20.100000000000001" customHeight="1" x14ac:dyDescent="0.25">
      <c r="A3673" s="49">
        <v>5000002859</v>
      </c>
      <c r="B3673" s="49" t="s">
        <v>961</v>
      </c>
      <c r="C3673" s="49" t="s">
        <v>44</v>
      </c>
      <c r="D3673" s="49" t="s">
        <v>16853</v>
      </c>
      <c r="E3673" s="49" t="s">
        <v>1651</v>
      </c>
      <c r="F3673" s="49">
        <v>1</v>
      </c>
      <c r="G3673" s="49">
        <v>0</v>
      </c>
      <c r="H3673" s="49">
        <f t="shared" si="57"/>
        <v>1</v>
      </c>
    </row>
    <row r="3674" spans="1:8" ht="20.100000000000001" customHeight="1" x14ac:dyDescent="0.25">
      <c r="A3674" s="49">
        <v>5000002861</v>
      </c>
      <c r="B3674" s="49" t="s">
        <v>12717</v>
      </c>
      <c r="C3674" s="49" t="s">
        <v>1691</v>
      </c>
      <c r="D3674" s="49" t="s">
        <v>16853</v>
      </c>
      <c r="E3674" s="49" t="s">
        <v>1651</v>
      </c>
      <c r="F3674" s="104">
        <v>6</v>
      </c>
      <c r="G3674" s="104">
        <v>6</v>
      </c>
      <c r="H3674" s="49">
        <f t="shared" si="57"/>
        <v>12</v>
      </c>
    </row>
    <row r="3675" spans="1:8" ht="20.100000000000001" customHeight="1" x14ac:dyDescent="0.25">
      <c r="A3675" s="49">
        <v>5000002870</v>
      </c>
      <c r="B3675" s="49" t="s">
        <v>12718</v>
      </c>
      <c r="C3675" s="49" t="s">
        <v>1668</v>
      </c>
      <c r="D3675" s="49" t="s">
        <v>16853</v>
      </c>
      <c r="E3675" s="49" t="s">
        <v>1651</v>
      </c>
      <c r="F3675" s="49">
        <v>560</v>
      </c>
      <c r="G3675" s="49">
        <v>150</v>
      </c>
      <c r="H3675" s="49">
        <f t="shared" si="57"/>
        <v>710</v>
      </c>
    </row>
    <row r="3676" spans="1:8" ht="20.100000000000001" customHeight="1" x14ac:dyDescent="0.25">
      <c r="A3676" s="49">
        <v>5000002871</v>
      </c>
      <c r="B3676" s="49" t="s">
        <v>12719</v>
      </c>
      <c r="C3676" s="49" t="s">
        <v>1668</v>
      </c>
      <c r="D3676" s="49" t="s">
        <v>16853</v>
      </c>
      <c r="E3676" s="49" t="s">
        <v>1651</v>
      </c>
      <c r="F3676" s="49">
        <v>0</v>
      </c>
      <c r="G3676" s="49">
        <v>1530</v>
      </c>
      <c r="H3676" s="49">
        <f t="shared" si="57"/>
        <v>1530</v>
      </c>
    </row>
    <row r="3677" spans="1:8" ht="20.100000000000001" customHeight="1" x14ac:dyDescent="0.25">
      <c r="A3677" s="49">
        <v>5000002872</v>
      </c>
      <c r="B3677" s="49" t="s">
        <v>12720</v>
      </c>
      <c r="C3677" s="49" t="s">
        <v>1668</v>
      </c>
      <c r="D3677" s="49" t="s">
        <v>16853</v>
      </c>
      <c r="E3677" s="49" t="s">
        <v>1651</v>
      </c>
      <c r="F3677" s="49">
        <v>0</v>
      </c>
      <c r="G3677" s="49">
        <v>3720</v>
      </c>
      <c r="H3677" s="49">
        <f t="shared" si="57"/>
        <v>3720</v>
      </c>
    </row>
    <row r="3678" spans="1:8" ht="20.100000000000001" customHeight="1" x14ac:dyDescent="0.25">
      <c r="A3678" s="49">
        <v>5000002874</v>
      </c>
      <c r="B3678" s="49" t="s">
        <v>12721</v>
      </c>
      <c r="C3678" s="49" t="s">
        <v>1668</v>
      </c>
      <c r="D3678" s="49" t="s">
        <v>16853</v>
      </c>
      <c r="E3678" s="49" t="s">
        <v>1651</v>
      </c>
      <c r="F3678" s="49">
        <v>0</v>
      </c>
      <c r="G3678" s="49">
        <v>380</v>
      </c>
      <c r="H3678" s="49">
        <f t="shared" si="57"/>
        <v>380</v>
      </c>
    </row>
    <row r="3679" spans="1:8" ht="20.100000000000001" customHeight="1" x14ac:dyDescent="0.25">
      <c r="A3679" s="49">
        <v>5000002876</v>
      </c>
      <c r="B3679" s="49" t="s">
        <v>12722</v>
      </c>
      <c r="C3679" s="49" t="s">
        <v>1668</v>
      </c>
      <c r="D3679" s="49" t="s">
        <v>16853</v>
      </c>
      <c r="E3679" s="49" t="s">
        <v>1651</v>
      </c>
      <c r="F3679" s="49">
        <v>0</v>
      </c>
      <c r="G3679" s="49">
        <v>2800</v>
      </c>
      <c r="H3679" s="49">
        <f t="shared" si="57"/>
        <v>2800</v>
      </c>
    </row>
    <row r="3680" spans="1:8" ht="20.100000000000001" customHeight="1" x14ac:dyDescent="0.25">
      <c r="A3680" s="49">
        <v>5000002877</v>
      </c>
      <c r="B3680" s="49" t="s">
        <v>12723</v>
      </c>
      <c r="C3680" s="49" t="s">
        <v>1668</v>
      </c>
      <c r="D3680" s="49" t="s">
        <v>16853</v>
      </c>
      <c r="E3680" s="49" t="s">
        <v>1651</v>
      </c>
      <c r="F3680" s="49">
        <v>0</v>
      </c>
      <c r="G3680" s="49">
        <v>30</v>
      </c>
      <c r="H3680" s="49">
        <f t="shared" si="57"/>
        <v>30</v>
      </c>
    </row>
    <row r="3681" spans="1:8" ht="20.100000000000001" customHeight="1" x14ac:dyDescent="0.25">
      <c r="A3681" s="49">
        <v>5000002879</v>
      </c>
      <c r="B3681" s="49" t="s">
        <v>12724</v>
      </c>
      <c r="C3681" s="49" t="s">
        <v>1691</v>
      </c>
      <c r="D3681" s="49" t="s">
        <v>16853</v>
      </c>
      <c r="E3681" s="49" t="s">
        <v>1651</v>
      </c>
      <c r="F3681" s="49">
        <v>1200</v>
      </c>
      <c r="G3681" s="49">
        <v>0</v>
      </c>
      <c r="H3681" s="49">
        <f t="shared" si="57"/>
        <v>1200</v>
      </c>
    </row>
    <row r="3682" spans="1:8" ht="20.100000000000001" customHeight="1" x14ac:dyDescent="0.25">
      <c r="A3682" s="49">
        <v>5000002881</v>
      </c>
      <c r="B3682" s="49" t="s">
        <v>12725</v>
      </c>
      <c r="C3682" s="49" t="s">
        <v>1668</v>
      </c>
      <c r="D3682" s="49" t="s">
        <v>16853</v>
      </c>
      <c r="E3682" s="49" t="s">
        <v>1651</v>
      </c>
      <c r="F3682" s="49">
        <v>675</v>
      </c>
      <c r="G3682" s="49">
        <v>0</v>
      </c>
      <c r="H3682" s="49">
        <f t="shared" si="57"/>
        <v>675</v>
      </c>
    </row>
    <row r="3683" spans="1:8" ht="20.100000000000001" customHeight="1" x14ac:dyDescent="0.25">
      <c r="A3683" s="49">
        <v>5000002894</v>
      </c>
      <c r="B3683" s="49" t="s">
        <v>12726</v>
      </c>
      <c r="C3683" s="49" t="s">
        <v>1691</v>
      </c>
      <c r="D3683" s="49" t="s">
        <v>16853</v>
      </c>
      <c r="E3683" s="49" t="s">
        <v>1651</v>
      </c>
      <c r="F3683" s="104">
        <v>6</v>
      </c>
      <c r="G3683" s="104">
        <v>6</v>
      </c>
      <c r="H3683" s="49">
        <f t="shared" si="57"/>
        <v>12</v>
      </c>
    </row>
    <row r="3684" spans="1:8" ht="20.100000000000001" customHeight="1" x14ac:dyDescent="0.25">
      <c r="A3684" s="49">
        <v>5000002905</v>
      </c>
      <c r="B3684" s="49" t="s">
        <v>12727</v>
      </c>
      <c r="C3684" s="49" t="s">
        <v>14</v>
      </c>
      <c r="D3684" s="49" t="s">
        <v>16853</v>
      </c>
      <c r="E3684" s="49" t="s">
        <v>1651</v>
      </c>
      <c r="F3684" s="49">
        <v>20</v>
      </c>
      <c r="G3684" s="49">
        <v>0</v>
      </c>
      <c r="H3684" s="49">
        <f t="shared" si="57"/>
        <v>20</v>
      </c>
    </row>
    <row r="3685" spans="1:8" ht="20.100000000000001" customHeight="1" x14ac:dyDescent="0.25">
      <c r="A3685" s="49">
        <v>5000002908</v>
      </c>
      <c r="B3685" s="49" t="s">
        <v>12728</v>
      </c>
      <c r="C3685" s="49" t="s">
        <v>1691</v>
      </c>
      <c r="D3685" s="49" t="s">
        <v>16853</v>
      </c>
      <c r="E3685" s="49" t="s">
        <v>1651</v>
      </c>
      <c r="F3685" s="104">
        <v>6</v>
      </c>
      <c r="G3685" s="104">
        <v>6</v>
      </c>
      <c r="H3685" s="49">
        <f t="shared" si="57"/>
        <v>12</v>
      </c>
    </row>
    <row r="3686" spans="1:8" ht="20.100000000000001" customHeight="1" x14ac:dyDescent="0.25">
      <c r="A3686" s="49">
        <v>5000002915</v>
      </c>
      <c r="B3686" s="49" t="s">
        <v>12729</v>
      </c>
      <c r="C3686" s="49" t="s">
        <v>44</v>
      </c>
      <c r="D3686" s="49" t="s">
        <v>16853</v>
      </c>
      <c r="E3686" s="49" t="s">
        <v>1651</v>
      </c>
      <c r="F3686" s="104">
        <v>6</v>
      </c>
      <c r="G3686" s="104">
        <v>6</v>
      </c>
      <c r="H3686" s="49">
        <f t="shared" si="57"/>
        <v>12</v>
      </c>
    </row>
    <row r="3687" spans="1:8" ht="20.100000000000001" customHeight="1" x14ac:dyDescent="0.25">
      <c r="A3687" s="49">
        <v>5000002916</v>
      </c>
      <c r="B3687" s="49" t="s">
        <v>962</v>
      </c>
      <c r="C3687" s="49" t="s">
        <v>44</v>
      </c>
      <c r="D3687" s="49" t="s">
        <v>16853</v>
      </c>
      <c r="E3687" s="49" t="s">
        <v>1651</v>
      </c>
      <c r="F3687" s="104">
        <v>6</v>
      </c>
      <c r="G3687" s="104">
        <v>6</v>
      </c>
      <c r="H3687" s="49">
        <f t="shared" si="57"/>
        <v>12</v>
      </c>
    </row>
    <row r="3688" spans="1:8" ht="20.100000000000001" customHeight="1" x14ac:dyDescent="0.25">
      <c r="A3688" s="49">
        <v>5000002917</v>
      </c>
      <c r="B3688" s="49" t="s">
        <v>12730</v>
      </c>
      <c r="C3688" s="49" t="s">
        <v>44</v>
      </c>
      <c r="D3688" s="49" t="s">
        <v>16853</v>
      </c>
      <c r="E3688" s="49" t="s">
        <v>1651</v>
      </c>
      <c r="F3688" s="104">
        <v>6</v>
      </c>
      <c r="G3688" s="104">
        <v>6</v>
      </c>
      <c r="H3688" s="49">
        <f t="shared" si="57"/>
        <v>12</v>
      </c>
    </row>
    <row r="3689" spans="1:8" ht="20.100000000000001" customHeight="1" x14ac:dyDescent="0.25">
      <c r="A3689" s="49">
        <v>5000002918</v>
      </c>
      <c r="B3689" s="49" t="s">
        <v>12731</v>
      </c>
      <c r="C3689" s="49" t="s">
        <v>44</v>
      </c>
      <c r="D3689" s="49" t="s">
        <v>16853</v>
      </c>
      <c r="E3689" s="49" t="s">
        <v>1651</v>
      </c>
      <c r="F3689" s="49">
        <v>2</v>
      </c>
      <c r="G3689" s="49">
        <v>0</v>
      </c>
      <c r="H3689" s="49">
        <f t="shared" si="57"/>
        <v>2</v>
      </c>
    </row>
    <row r="3690" spans="1:8" ht="20.100000000000001" customHeight="1" x14ac:dyDescent="0.25">
      <c r="A3690" s="49">
        <v>5000002919</v>
      </c>
      <c r="B3690" s="49" t="s">
        <v>963</v>
      </c>
      <c r="C3690" s="49" t="s">
        <v>44</v>
      </c>
      <c r="D3690" s="49" t="s">
        <v>16853</v>
      </c>
      <c r="E3690" s="49" t="s">
        <v>1651</v>
      </c>
      <c r="F3690" s="104">
        <v>6</v>
      </c>
      <c r="G3690" s="104">
        <v>6</v>
      </c>
      <c r="H3690" s="49">
        <f t="shared" si="57"/>
        <v>12</v>
      </c>
    </row>
    <row r="3691" spans="1:8" ht="20.100000000000001" customHeight="1" x14ac:dyDescent="0.25">
      <c r="A3691" s="49">
        <v>5000002925</v>
      </c>
      <c r="B3691" s="49" t="s">
        <v>964</v>
      </c>
      <c r="C3691" s="49" t="s">
        <v>44</v>
      </c>
      <c r="D3691" s="49" t="s">
        <v>16853</v>
      </c>
      <c r="E3691" s="49" t="s">
        <v>1651</v>
      </c>
      <c r="F3691" s="104">
        <v>6</v>
      </c>
      <c r="G3691" s="104">
        <v>6</v>
      </c>
      <c r="H3691" s="49">
        <f t="shared" si="57"/>
        <v>12</v>
      </c>
    </row>
    <row r="3692" spans="1:8" ht="20.100000000000001" customHeight="1" x14ac:dyDescent="0.25">
      <c r="A3692" s="49">
        <v>5000002935</v>
      </c>
      <c r="B3692" s="49" t="s">
        <v>965</v>
      </c>
      <c r="C3692" s="49" t="s">
        <v>44</v>
      </c>
      <c r="D3692" s="49" t="s">
        <v>16853</v>
      </c>
      <c r="E3692" s="49" t="s">
        <v>1651</v>
      </c>
      <c r="F3692" s="49">
        <v>9</v>
      </c>
      <c r="G3692" s="49">
        <v>0</v>
      </c>
      <c r="H3692" s="49">
        <f t="shared" si="57"/>
        <v>9</v>
      </c>
    </row>
    <row r="3693" spans="1:8" ht="20.100000000000001" customHeight="1" x14ac:dyDescent="0.25">
      <c r="A3693" s="49">
        <v>5000002944</v>
      </c>
      <c r="B3693" s="49" t="s">
        <v>12732</v>
      </c>
      <c r="C3693" s="49" t="s">
        <v>1691</v>
      </c>
      <c r="D3693" s="49" t="s">
        <v>16853</v>
      </c>
      <c r="E3693" s="49" t="s">
        <v>1651</v>
      </c>
      <c r="F3693" s="49">
        <v>1000</v>
      </c>
      <c r="G3693" s="49">
        <v>400</v>
      </c>
      <c r="H3693" s="49">
        <f t="shared" si="57"/>
        <v>1400</v>
      </c>
    </row>
    <row r="3694" spans="1:8" ht="20.100000000000001" customHeight="1" x14ac:dyDescent="0.25">
      <c r="A3694" s="49">
        <v>5000002955</v>
      </c>
      <c r="B3694" s="49" t="s">
        <v>12733</v>
      </c>
      <c r="C3694" s="49" t="s">
        <v>44</v>
      </c>
      <c r="D3694" s="49" t="s">
        <v>16853</v>
      </c>
      <c r="E3694" s="49" t="s">
        <v>1651</v>
      </c>
      <c r="F3694" s="49">
        <v>20</v>
      </c>
      <c r="G3694" s="49">
        <v>3</v>
      </c>
      <c r="H3694" s="49">
        <f t="shared" si="57"/>
        <v>23</v>
      </c>
    </row>
    <row r="3695" spans="1:8" ht="20.100000000000001" customHeight="1" x14ac:dyDescent="0.25">
      <c r="A3695" s="49">
        <v>5000002957</v>
      </c>
      <c r="B3695" s="49" t="s">
        <v>12734</v>
      </c>
      <c r="C3695" s="49" t="s">
        <v>1672</v>
      </c>
      <c r="D3695" s="49" t="s">
        <v>16853</v>
      </c>
      <c r="E3695" s="49" t="s">
        <v>1651</v>
      </c>
      <c r="F3695" s="104">
        <v>6</v>
      </c>
      <c r="G3695" s="104">
        <v>6</v>
      </c>
      <c r="H3695" s="49">
        <f t="shared" si="57"/>
        <v>12</v>
      </c>
    </row>
    <row r="3696" spans="1:8" ht="20.100000000000001" customHeight="1" x14ac:dyDescent="0.25">
      <c r="A3696" s="49">
        <v>5000002993</v>
      </c>
      <c r="B3696" s="49" t="s">
        <v>12735</v>
      </c>
      <c r="C3696" s="49" t="s">
        <v>1691</v>
      </c>
      <c r="D3696" s="49" t="s">
        <v>16853</v>
      </c>
      <c r="E3696" s="49" t="s">
        <v>1651</v>
      </c>
      <c r="F3696" s="49">
        <v>520</v>
      </c>
      <c r="G3696" s="49">
        <v>280</v>
      </c>
      <c r="H3696" s="49">
        <f t="shared" si="57"/>
        <v>800</v>
      </c>
    </row>
    <row r="3697" spans="1:8" ht="20.100000000000001" customHeight="1" x14ac:dyDescent="0.25">
      <c r="A3697" s="49">
        <v>5000002995</v>
      </c>
      <c r="B3697" s="49" t="s">
        <v>966</v>
      </c>
      <c r="C3697" s="49" t="s">
        <v>1668</v>
      </c>
      <c r="D3697" s="49" t="s">
        <v>16853</v>
      </c>
      <c r="E3697" s="49" t="s">
        <v>1651</v>
      </c>
      <c r="F3697" s="49">
        <v>420</v>
      </c>
      <c r="G3697" s="49">
        <v>110</v>
      </c>
      <c r="H3697" s="49">
        <f t="shared" si="57"/>
        <v>530</v>
      </c>
    </row>
    <row r="3698" spans="1:8" ht="20.100000000000001" customHeight="1" x14ac:dyDescent="0.25">
      <c r="A3698" s="49">
        <v>5000002997</v>
      </c>
      <c r="B3698" s="49" t="s">
        <v>12736</v>
      </c>
      <c r="C3698" s="49" t="s">
        <v>1668</v>
      </c>
      <c r="D3698" s="49" t="s">
        <v>16853</v>
      </c>
      <c r="E3698" s="49" t="s">
        <v>1651</v>
      </c>
      <c r="F3698" s="49">
        <v>19920</v>
      </c>
      <c r="G3698" s="49">
        <v>0</v>
      </c>
      <c r="H3698" s="49">
        <f t="shared" si="57"/>
        <v>19920</v>
      </c>
    </row>
    <row r="3699" spans="1:8" ht="20.100000000000001" customHeight="1" x14ac:dyDescent="0.25">
      <c r="A3699" s="49">
        <v>5000003000</v>
      </c>
      <c r="B3699" s="49" t="s">
        <v>893</v>
      </c>
      <c r="C3699" s="49" t="s">
        <v>1691</v>
      </c>
      <c r="D3699" s="49" t="s">
        <v>16853</v>
      </c>
      <c r="E3699" s="49" t="s">
        <v>1651</v>
      </c>
      <c r="F3699" s="49">
        <v>576</v>
      </c>
      <c r="G3699" s="49">
        <v>0</v>
      </c>
      <c r="H3699" s="49">
        <f t="shared" si="57"/>
        <v>576</v>
      </c>
    </row>
    <row r="3700" spans="1:8" ht="20.100000000000001" customHeight="1" x14ac:dyDescent="0.25">
      <c r="A3700" s="49">
        <v>5000003003</v>
      </c>
      <c r="B3700" s="49" t="s">
        <v>967</v>
      </c>
      <c r="C3700" s="49" t="s">
        <v>1691</v>
      </c>
      <c r="D3700" s="49" t="s">
        <v>16853</v>
      </c>
      <c r="E3700" s="49" t="s">
        <v>1651</v>
      </c>
      <c r="F3700" s="49">
        <v>600</v>
      </c>
      <c r="G3700" s="49">
        <v>0</v>
      </c>
      <c r="H3700" s="49">
        <f t="shared" si="57"/>
        <v>600</v>
      </c>
    </row>
    <row r="3701" spans="1:8" ht="20.100000000000001" customHeight="1" x14ac:dyDescent="0.25">
      <c r="A3701" s="49">
        <v>5000003006</v>
      </c>
      <c r="B3701" s="49" t="s">
        <v>12737</v>
      </c>
      <c r="C3701" s="49" t="s">
        <v>1691</v>
      </c>
      <c r="D3701" s="49" t="s">
        <v>16853</v>
      </c>
      <c r="E3701" s="49" t="s">
        <v>1651</v>
      </c>
      <c r="F3701" s="49">
        <v>570</v>
      </c>
      <c r="G3701" s="49">
        <v>420</v>
      </c>
      <c r="H3701" s="49">
        <f t="shared" si="57"/>
        <v>990</v>
      </c>
    </row>
    <row r="3702" spans="1:8" ht="20.100000000000001" customHeight="1" x14ac:dyDescent="0.25">
      <c r="A3702" s="49">
        <v>5000003007</v>
      </c>
      <c r="B3702" s="49" t="s">
        <v>12738</v>
      </c>
      <c r="C3702" s="49" t="s">
        <v>1691</v>
      </c>
      <c r="D3702" s="49" t="s">
        <v>16853</v>
      </c>
      <c r="E3702" s="49" t="s">
        <v>1651</v>
      </c>
      <c r="F3702" s="49">
        <v>570</v>
      </c>
      <c r="G3702" s="49">
        <v>715.98</v>
      </c>
      <c r="H3702" s="49">
        <f t="shared" si="57"/>
        <v>1285.98</v>
      </c>
    </row>
    <row r="3703" spans="1:8" ht="20.100000000000001" customHeight="1" x14ac:dyDescent="0.25">
      <c r="A3703" s="49">
        <v>5000003009</v>
      </c>
      <c r="B3703" s="49" t="s">
        <v>12739</v>
      </c>
      <c r="C3703" s="49" t="s">
        <v>1668</v>
      </c>
      <c r="D3703" s="49" t="s">
        <v>16853</v>
      </c>
      <c r="E3703" s="49" t="s">
        <v>1651</v>
      </c>
      <c r="F3703" s="49">
        <v>210</v>
      </c>
      <c r="G3703" s="49">
        <v>0</v>
      </c>
      <c r="H3703" s="49">
        <f t="shared" si="57"/>
        <v>210</v>
      </c>
    </row>
    <row r="3704" spans="1:8" ht="20.100000000000001" customHeight="1" x14ac:dyDescent="0.25">
      <c r="A3704" s="49">
        <v>5000003026</v>
      </c>
      <c r="B3704" s="49" t="s">
        <v>12740</v>
      </c>
      <c r="C3704" s="49" t="s">
        <v>1691</v>
      </c>
      <c r="D3704" s="49" t="s">
        <v>16853</v>
      </c>
      <c r="E3704" s="49" t="s">
        <v>1651</v>
      </c>
      <c r="F3704" s="49">
        <v>480</v>
      </c>
      <c r="G3704" s="49">
        <v>160</v>
      </c>
      <c r="H3704" s="49">
        <f t="shared" si="57"/>
        <v>640</v>
      </c>
    </row>
    <row r="3705" spans="1:8" ht="20.100000000000001" customHeight="1" x14ac:dyDescent="0.25">
      <c r="A3705" s="49">
        <v>5000003048</v>
      </c>
      <c r="B3705" s="49" t="s">
        <v>12741</v>
      </c>
      <c r="C3705" s="49" t="s">
        <v>1691</v>
      </c>
      <c r="D3705" s="49" t="s">
        <v>16853</v>
      </c>
      <c r="E3705" s="49" t="s">
        <v>1651</v>
      </c>
      <c r="F3705" s="49">
        <v>35</v>
      </c>
      <c r="G3705" s="49">
        <v>0</v>
      </c>
      <c r="H3705" s="49">
        <f t="shared" si="57"/>
        <v>35</v>
      </c>
    </row>
    <row r="3706" spans="1:8" ht="20.100000000000001" customHeight="1" x14ac:dyDescent="0.25">
      <c r="A3706" s="49">
        <v>5000003049</v>
      </c>
      <c r="B3706" s="49" t="s">
        <v>12742</v>
      </c>
      <c r="C3706" s="49" t="s">
        <v>44</v>
      </c>
      <c r="D3706" s="49" t="s">
        <v>16853</v>
      </c>
      <c r="E3706" s="49" t="s">
        <v>1651</v>
      </c>
      <c r="F3706" s="49">
        <v>7</v>
      </c>
      <c r="G3706" s="49">
        <v>0</v>
      </c>
      <c r="H3706" s="49">
        <f t="shared" si="57"/>
        <v>7</v>
      </c>
    </row>
    <row r="3707" spans="1:8" ht="20.100000000000001" customHeight="1" x14ac:dyDescent="0.25">
      <c r="A3707" s="49">
        <v>5000003050</v>
      </c>
      <c r="B3707" s="49" t="s">
        <v>12743</v>
      </c>
      <c r="C3707" s="49" t="s">
        <v>44</v>
      </c>
      <c r="D3707" s="49" t="s">
        <v>16853</v>
      </c>
      <c r="E3707" s="49" t="s">
        <v>1651</v>
      </c>
      <c r="F3707" s="49">
        <v>10</v>
      </c>
      <c r="G3707" s="49">
        <v>0</v>
      </c>
      <c r="H3707" s="49">
        <f t="shared" si="57"/>
        <v>10</v>
      </c>
    </row>
    <row r="3708" spans="1:8" ht="20.100000000000001" customHeight="1" x14ac:dyDescent="0.25">
      <c r="A3708" s="49">
        <v>5000003051</v>
      </c>
      <c r="B3708" s="49" t="s">
        <v>12744</v>
      </c>
      <c r="C3708" s="49" t="s">
        <v>44</v>
      </c>
      <c r="D3708" s="49" t="s">
        <v>16853</v>
      </c>
      <c r="E3708" s="49" t="s">
        <v>1651</v>
      </c>
      <c r="F3708" s="49">
        <v>27</v>
      </c>
      <c r="G3708" s="49">
        <v>0</v>
      </c>
      <c r="H3708" s="49">
        <f t="shared" si="57"/>
        <v>27</v>
      </c>
    </row>
    <row r="3709" spans="1:8" ht="20.100000000000001" customHeight="1" x14ac:dyDescent="0.25">
      <c r="A3709" s="49">
        <v>5000003067</v>
      </c>
      <c r="B3709" s="49" t="s">
        <v>12745</v>
      </c>
      <c r="C3709" s="49" t="s">
        <v>1691</v>
      </c>
      <c r="D3709" s="49" t="s">
        <v>16853</v>
      </c>
      <c r="E3709" s="49" t="s">
        <v>1651</v>
      </c>
      <c r="F3709" s="49">
        <v>12480</v>
      </c>
      <c r="G3709" s="49">
        <v>6240</v>
      </c>
      <c r="H3709" s="49">
        <f t="shared" si="57"/>
        <v>18720</v>
      </c>
    </row>
    <row r="3710" spans="1:8" ht="20.100000000000001" customHeight="1" x14ac:dyDescent="0.25">
      <c r="A3710" s="49">
        <v>5000003068</v>
      </c>
      <c r="B3710" s="49" t="s">
        <v>12746</v>
      </c>
      <c r="C3710" s="49" t="s">
        <v>1691</v>
      </c>
      <c r="D3710" s="49" t="s">
        <v>16853</v>
      </c>
      <c r="E3710" s="49" t="s">
        <v>1651</v>
      </c>
      <c r="F3710" s="49">
        <v>150</v>
      </c>
      <c r="G3710" s="49">
        <v>0</v>
      </c>
      <c r="H3710" s="49">
        <f t="shared" si="57"/>
        <v>150</v>
      </c>
    </row>
    <row r="3711" spans="1:8" ht="20.100000000000001" customHeight="1" x14ac:dyDescent="0.25">
      <c r="A3711" s="49">
        <v>5000003069</v>
      </c>
      <c r="B3711" s="49" t="s">
        <v>12747</v>
      </c>
      <c r="C3711" s="49" t="s">
        <v>1691</v>
      </c>
      <c r="D3711" s="49" t="s">
        <v>16853</v>
      </c>
      <c r="E3711" s="49" t="s">
        <v>1651</v>
      </c>
      <c r="F3711" s="49">
        <v>110</v>
      </c>
      <c r="G3711" s="49">
        <v>0</v>
      </c>
      <c r="H3711" s="49">
        <f t="shared" si="57"/>
        <v>110</v>
      </c>
    </row>
    <row r="3712" spans="1:8" ht="20.100000000000001" customHeight="1" x14ac:dyDescent="0.25">
      <c r="A3712" s="49">
        <v>5000003086</v>
      </c>
      <c r="B3712" s="49" t="s">
        <v>12748</v>
      </c>
      <c r="C3712" s="49" t="s">
        <v>13</v>
      </c>
      <c r="D3712" s="49" t="s">
        <v>16853</v>
      </c>
      <c r="E3712" s="49" t="s">
        <v>1651</v>
      </c>
      <c r="F3712" s="49">
        <v>8</v>
      </c>
      <c r="G3712" s="49">
        <v>2</v>
      </c>
      <c r="H3712" s="49">
        <f t="shared" si="57"/>
        <v>10</v>
      </c>
    </row>
    <row r="3713" spans="1:8" ht="20.100000000000001" customHeight="1" x14ac:dyDescent="0.25">
      <c r="A3713" s="49">
        <v>5000003089</v>
      </c>
      <c r="B3713" s="49" t="s">
        <v>12749</v>
      </c>
      <c r="C3713" s="49" t="s">
        <v>1668</v>
      </c>
      <c r="D3713" s="49" t="s">
        <v>16853</v>
      </c>
      <c r="E3713" s="49" t="s">
        <v>1651</v>
      </c>
      <c r="F3713" s="104">
        <v>6</v>
      </c>
      <c r="G3713" s="104">
        <v>6</v>
      </c>
      <c r="H3713" s="49">
        <f t="shared" si="57"/>
        <v>12</v>
      </c>
    </row>
    <row r="3714" spans="1:8" ht="20.100000000000001" customHeight="1" x14ac:dyDescent="0.25">
      <c r="A3714" s="49">
        <v>5000003090</v>
      </c>
      <c r="B3714" s="49" t="s">
        <v>12750</v>
      </c>
      <c r="C3714" s="49" t="s">
        <v>1668</v>
      </c>
      <c r="D3714" s="49" t="s">
        <v>16853</v>
      </c>
      <c r="E3714" s="49" t="s">
        <v>1651</v>
      </c>
      <c r="F3714" s="104">
        <v>6</v>
      </c>
      <c r="G3714" s="104">
        <v>6</v>
      </c>
      <c r="H3714" s="49">
        <f t="shared" ref="H3714:H3777" si="58">F3714+G3714</f>
        <v>12</v>
      </c>
    </row>
    <row r="3715" spans="1:8" ht="20.100000000000001" customHeight="1" x14ac:dyDescent="0.25">
      <c r="A3715" s="49">
        <v>5000003092</v>
      </c>
      <c r="B3715" s="49" t="s">
        <v>12751</v>
      </c>
      <c r="C3715" s="49" t="s">
        <v>14</v>
      </c>
      <c r="D3715" s="49" t="s">
        <v>16853</v>
      </c>
      <c r="E3715" s="49" t="s">
        <v>1651</v>
      </c>
      <c r="F3715" s="49">
        <v>120</v>
      </c>
      <c r="G3715" s="49">
        <v>0</v>
      </c>
      <c r="H3715" s="49">
        <f t="shared" si="58"/>
        <v>120</v>
      </c>
    </row>
    <row r="3716" spans="1:8" ht="20.100000000000001" customHeight="1" x14ac:dyDescent="0.25">
      <c r="A3716" s="49">
        <v>5000003108</v>
      </c>
      <c r="B3716" s="49" t="s">
        <v>12752</v>
      </c>
      <c r="C3716" s="49" t="s">
        <v>1668</v>
      </c>
      <c r="D3716" s="49" t="s">
        <v>16853</v>
      </c>
      <c r="E3716" s="49" t="s">
        <v>1651</v>
      </c>
      <c r="F3716" s="49">
        <v>10400</v>
      </c>
      <c r="G3716" s="49">
        <v>0</v>
      </c>
      <c r="H3716" s="49">
        <f t="shared" si="58"/>
        <v>10400</v>
      </c>
    </row>
    <row r="3717" spans="1:8" ht="20.100000000000001" customHeight="1" x14ac:dyDescent="0.25">
      <c r="A3717" s="49">
        <v>5000003110</v>
      </c>
      <c r="B3717" s="49" t="s">
        <v>12753</v>
      </c>
      <c r="C3717" s="49" t="s">
        <v>1668</v>
      </c>
      <c r="D3717" s="49" t="s">
        <v>16853</v>
      </c>
      <c r="E3717" s="49" t="s">
        <v>1651</v>
      </c>
      <c r="F3717" s="49">
        <v>25</v>
      </c>
      <c r="G3717" s="49">
        <v>0</v>
      </c>
      <c r="H3717" s="49">
        <f t="shared" si="58"/>
        <v>25</v>
      </c>
    </row>
    <row r="3718" spans="1:8" ht="20.100000000000001" customHeight="1" x14ac:dyDescent="0.25">
      <c r="A3718" s="49">
        <v>5000003113</v>
      </c>
      <c r="B3718" s="49" t="s">
        <v>12754</v>
      </c>
      <c r="C3718" s="49" t="s">
        <v>44</v>
      </c>
      <c r="D3718" s="49" t="s">
        <v>16853</v>
      </c>
      <c r="E3718" s="49" t="s">
        <v>1651</v>
      </c>
      <c r="F3718" s="49">
        <v>4</v>
      </c>
      <c r="G3718" s="49">
        <v>0</v>
      </c>
      <c r="H3718" s="49">
        <f t="shared" si="58"/>
        <v>4</v>
      </c>
    </row>
    <row r="3719" spans="1:8" ht="20.100000000000001" customHeight="1" x14ac:dyDescent="0.25">
      <c r="A3719" s="49">
        <v>5000003115</v>
      </c>
      <c r="B3719" s="49" t="s">
        <v>12755</v>
      </c>
      <c r="C3719" s="49" t="s">
        <v>1668</v>
      </c>
      <c r="D3719" s="49" t="s">
        <v>16853</v>
      </c>
      <c r="E3719" s="49" t="s">
        <v>1651</v>
      </c>
      <c r="F3719" s="49">
        <v>9700</v>
      </c>
      <c r="G3719" s="49">
        <v>0</v>
      </c>
      <c r="H3719" s="49">
        <f t="shared" si="58"/>
        <v>9700</v>
      </c>
    </row>
    <row r="3720" spans="1:8" ht="20.100000000000001" customHeight="1" x14ac:dyDescent="0.25">
      <c r="A3720" s="49">
        <v>5000003117</v>
      </c>
      <c r="B3720" s="49" t="s">
        <v>12756</v>
      </c>
      <c r="C3720" s="49" t="s">
        <v>1668</v>
      </c>
      <c r="D3720" s="49" t="s">
        <v>16853</v>
      </c>
      <c r="E3720" s="49" t="s">
        <v>1651</v>
      </c>
      <c r="F3720" s="49">
        <v>18.241</v>
      </c>
      <c r="G3720" s="49">
        <v>5.1739999999999995</v>
      </c>
      <c r="H3720" s="49">
        <f t="shared" si="58"/>
        <v>23.414999999999999</v>
      </c>
    </row>
    <row r="3721" spans="1:8" ht="20.100000000000001" customHeight="1" x14ac:dyDescent="0.25">
      <c r="A3721" s="49">
        <v>5000003137</v>
      </c>
      <c r="B3721" s="49" t="s">
        <v>12757</v>
      </c>
      <c r="C3721" s="49" t="s">
        <v>1668</v>
      </c>
      <c r="D3721" s="49" t="s">
        <v>16853</v>
      </c>
      <c r="E3721" s="49" t="s">
        <v>1651</v>
      </c>
      <c r="F3721" s="49">
        <v>7</v>
      </c>
      <c r="G3721" s="49">
        <v>0</v>
      </c>
      <c r="H3721" s="49">
        <f t="shared" si="58"/>
        <v>7</v>
      </c>
    </row>
    <row r="3722" spans="1:8" ht="20.100000000000001" customHeight="1" x14ac:dyDescent="0.25">
      <c r="A3722" s="49">
        <v>5000003162</v>
      </c>
      <c r="B3722" s="49" t="s">
        <v>12758</v>
      </c>
      <c r="C3722" s="49" t="s">
        <v>1668</v>
      </c>
      <c r="D3722" s="49" t="s">
        <v>16853</v>
      </c>
      <c r="E3722" s="49" t="s">
        <v>1651</v>
      </c>
      <c r="F3722" s="49">
        <v>260</v>
      </c>
      <c r="G3722" s="49">
        <v>100</v>
      </c>
      <c r="H3722" s="49">
        <f t="shared" si="58"/>
        <v>360</v>
      </c>
    </row>
    <row r="3723" spans="1:8" ht="20.100000000000001" customHeight="1" x14ac:dyDescent="0.25">
      <c r="A3723" s="49">
        <v>5000003163</v>
      </c>
      <c r="B3723" s="49" t="s">
        <v>12759</v>
      </c>
      <c r="C3723" s="49" t="s">
        <v>1668</v>
      </c>
      <c r="D3723" s="49" t="s">
        <v>16853</v>
      </c>
      <c r="E3723" s="49" t="s">
        <v>1651</v>
      </c>
      <c r="F3723" s="49">
        <v>3740</v>
      </c>
      <c r="G3723" s="49">
        <v>0</v>
      </c>
      <c r="H3723" s="49">
        <f t="shared" si="58"/>
        <v>3740</v>
      </c>
    </row>
    <row r="3724" spans="1:8" ht="20.100000000000001" customHeight="1" x14ac:dyDescent="0.25">
      <c r="A3724" s="49">
        <v>5000003164</v>
      </c>
      <c r="B3724" s="49" t="s">
        <v>12760</v>
      </c>
      <c r="C3724" s="49" t="s">
        <v>1668</v>
      </c>
      <c r="D3724" s="49" t="s">
        <v>16853</v>
      </c>
      <c r="E3724" s="49" t="s">
        <v>1651</v>
      </c>
      <c r="F3724" s="49">
        <v>320</v>
      </c>
      <c r="G3724" s="49">
        <v>440</v>
      </c>
      <c r="H3724" s="49">
        <f t="shared" si="58"/>
        <v>760</v>
      </c>
    </row>
    <row r="3725" spans="1:8" ht="20.100000000000001" customHeight="1" x14ac:dyDescent="0.25">
      <c r="A3725" s="49">
        <v>5000003165</v>
      </c>
      <c r="B3725" s="49" t="s">
        <v>12761</v>
      </c>
      <c r="C3725" s="49" t="s">
        <v>1668</v>
      </c>
      <c r="D3725" s="49" t="s">
        <v>16853</v>
      </c>
      <c r="E3725" s="49" t="s">
        <v>1651</v>
      </c>
      <c r="F3725" s="49">
        <v>2980</v>
      </c>
      <c r="G3725" s="49">
        <v>1320</v>
      </c>
      <c r="H3725" s="49">
        <f t="shared" si="58"/>
        <v>4300</v>
      </c>
    </row>
    <row r="3726" spans="1:8" ht="20.100000000000001" customHeight="1" x14ac:dyDescent="0.25">
      <c r="A3726" s="49">
        <v>5000003175</v>
      </c>
      <c r="B3726" s="49" t="s">
        <v>12762</v>
      </c>
      <c r="C3726" s="49" t="s">
        <v>1668</v>
      </c>
      <c r="D3726" s="49" t="s">
        <v>16853</v>
      </c>
      <c r="E3726" s="49" t="s">
        <v>1651</v>
      </c>
      <c r="F3726" s="49">
        <v>0</v>
      </c>
      <c r="G3726" s="49">
        <v>400</v>
      </c>
      <c r="H3726" s="49">
        <f t="shared" si="58"/>
        <v>400</v>
      </c>
    </row>
    <row r="3727" spans="1:8" ht="20.100000000000001" customHeight="1" x14ac:dyDescent="0.25">
      <c r="A3727" s="49">
        <v>5000003185</v>
      </c>
      <c r="B3727" s="49" t="s">
        <v>12763</v>
      </c>
      <c r="C3727" s="49" t="s">
        <v>1668</v>
      </c>
      <c r="D3727" s="49" t="s">
        <v>16853</v>
      </c>
      <c r="E3727" s="49" t="s">
        <v>1651</v>
      </c>
      <c r="F3727" s="104">
        <v>6</v>
      </c>
      <c r="G3727" s="104">
        <v>6</v>
      </c>
      <c r="H3727" s="49">
        <f t="shared" si="58"/>
        <v>12</v>
      </c>
    </row>
    <row r="3728" spans="1:8" ht="20.100000000000001" customHeight="1" x14ac:dyDescent="0.25">
      <c r="A3728" s="49">
        <v>5000003195</v>
      </c>
      <c r="B3728" s="49" t="s">
        <v>12764</v>
      </c>
      <c r="C3728" s="49" t="s">
        <v>1668</v>
      </c>
      <c r="D3728" s="49" t="s">
        <v>16853</v>
      </c>
      <c r="E3728" s="49" t="s">
        <v>1651</v>
      </c>
      <c r="F3728" s="49">
        <v>1000</v>
      </c>
      <c r="G3728" s="49">
        <v>0</v>
      </c>
      <c r="H3728" s="49">
        <f t="shared" si="58"/>
        <v>1000</v>
      </c>
    </row>
    <row r="3729" spans="1:8" ht="20.100000000000001" customHeight="1" x14ac:dyDescent="0.25">
      <c r="A3729" s="49">
        <v>5000003206</v>
      </c>
      <c r="B3729" s="49" t="s">
        <v>12765</v>
      </c>
      <c r="C3729" s="49" t="s">
        <v>1672</v>
      </c>
      <c r="D3729" s="49" t="s">
        <v>16853</v>
      </c>
      <c r="E3729" s="49" t="s">
        <v>1651</v>
      </c>
      <c r="F3729" s="104">
        <v>6</v>
      </c>
      <c r="G3729" s="104">
        <v>6</v>
      </c>
      <c r="H3729" s="49">
        <f t="shared" si="58"/>
        <v>12</v>
      </c>
    </row>
    <row r="3730" spans="1:8" ht="20.100000000000001" customHeight="1" x14ac:dyDescent="0.25">
      <c r="A3730" s="49">
        <v>5000003214</v>
      </c>
      <c r="B3730" s="49" t="s">
        <v>12766</v>
      </c>
      <c r="C3730" s="49" t="s">
        <v>44</v>
      </c>
      <c r="D3730" s="49" t="s">
        <v>16853</v>
      </c>
      <c r="E3730" s="49" t="s">
        <v>1651</v>
      </c>
      <c r="F3730" s="49">
        <v>7</v>
      </c>
      <c r="G3730" s="49">
        <v>0</v>
      </c>
      <c r="H3730" s="49">
        <f t="shared" si="58"/>
        <v>7</v>
      </c>
    </row>
    <row r="3731" spans="1:8" ht="20.100000000000001" customHeight="1" x14ac:dyDescent="0.25">
      <c r="A3731" s="49">
        <v>5000003215</v>
      </c>
      <c r="B3731" s="49" t="s">
        <v>968</v>
      </c>
      <c r="C3731" s="49" t="s">
        <v>44</v>
      </c>
      <c r="D3731" s="49" t="s">
        <v>16853</v>
      </c>
      <c r="E3731" s="49" t="s">
        <v>1651</v>
      </c>
      <c r="F3731" s="104">
        <v>6</v>
      </c>
      <c r="G3731" s="104">
        <v>6</v>
      </c>
      <c r="H3731" s="49">
        <f t="shared" si="58"/>
        <v>12</v>
      </c>
    </row>
    <row r="3732" spans="1:8" ht="20.100000000000001" customHeight="1" x14ac:dyDescent="0.25">
      <c r="A3732" s="49">
        <v>5000003218</v>
      </c>
      <c r="B3732" s="49" t="s">
        <v>12767</v>
      </c>
      <c r="C3732" s="49" t="s">
        <v>44</v>
      </c>
      <c r="D3732" s="49" t="s">
        <v>16853</v>
      </c>
      <c r="E3732" s="49" t="s">
        <v>1651</v>
      </c>
      <c r="F3732" s="49">
        <v>18</v>
      </c>
      <c r="G3732" s="49">
        <v>0</v>
      </c>
      <c r="H3732" s="49">
        <f t="shared" si="58"/>
        <v>18</v>
      </c>
    </row>
    <row r="3733" spans="1:8" ht="20.100000000000001" customHeight="1" x14ac:dyDescent="0.25">
      <c r="A3733" s="49">
        <v>5000003219</v>
      </c>
      <c r="B3733" s="49" t="s">
        <v>12768</v>
      </c>
      <c r="C3733" s="49" t="s">
        <v>44</v>
      </c>
      <c r="D3733" s="49" t="s">
        <v>16853</v>
      </c>
      <c r="E3733" s="49" t="s">
        <v>1651</v>
      </c>
      <c r="F3733" s="49">
        <v>2</v>
      </c>
      <c r="G3733" s="49">
        <v>0</v>
      </c>
      <c r="H3733" s="49">
        <f t="shared" si="58"/>
        <v>2</v>
      </c>
    </row>
    <row r="3734" spans="1:8" ht="20.100000000000001" customHeight="1" x14ac:dyDescent="0.25">
      <c r="A3734" s="49">
        <v>5000003220</v>
      </c>
      <c r="B3734" s="49" t="s">
        <v>12769</v>
      </c>
      <c r="C3734" s="49" t="s">
        <v>44</v>
      </c>
      <c r="D3734" s="49" t="s">
        <v>16853</v>
      </c>
      <c r="E3734" s="49" t="s">
        <v>1651</v>
      </c>
      <c r="F3734" s="49">
        <v>2</v>
      </c>
      <c r="G3734" s="49">
        <v>0</v>
      </c>
      <c r="H3734" s="49">
        <f t="shared" si="58"/>
        <v>2</v>
      </c>
    </row>
    <row r="3735" spans="1:8" ht="20.100000000000001" customHeight="1" x14ac:dyDescent="0.25">
      <c r="A3735" s="49">
        <v>5000003225</v>
      </c>
      <c r="B3735" s="49" t="s">
        <v>12770</v>
      </c>
      <c r="C3735" s="49" t="s">
        <v>1691</v>
      </c>
      <c r="D3735" s="49" t="s">
        <v>16853</v>
      </c>
      <c r="E3735" s="49" t="s">
        <v>1651</v>
      </c>
      <c r="F3735" s="104">
        <v>6</v>
      </c>
      <c r="G3735" s="104">
        <v>6</v>
      </c>
      <c r="H3735" s="49">
        <f t="shared" si="58"/>
        <v>12</v>
      </c>
    </row>
    <row r="3736" spans="1:8" ht="20.100000000000001" customHeight="1" x14ac:dyDescent="0.25">
      <c r="A3736" s="49">
        <v>5000003234</v>
      </c>
      <c r="B3736" s="49" t="s">
        <v>969</v>
      </c>
      <c r="C3736" s="49" t="s">
        <v>13</v>
      </c>
      <c r="D3736" s="49" t="s">
        <v>16853</v>
      </c>
      <c r="E3736" s="49" t="s">
        <v>1651</v>
      </c>
      <c r="F3736" s="104">
        <v>6</v>
      </c>
      <c r="G3736" s="104">
        <v>6</v>
      </c>
      <c r="H3736" s="49">
        <f t="shared" si="58"/>
        <v>12</v>
      </c>
    </row>
    <row r="3737" spans="1:8" ht="20.100000000000001" customHeight="1" x14ac:dyDescent="0.25">
      <c r="A3737" s="49">
        <v>5000003235</v>
      </c>
      <c r="B3737" s="49" t="s">
        <v>12771</v>
      </c>
      <c r="C3737" s="49" t="s">
        <v>1691</v>
      </c>
      <c r="D3737" s="49" t="s">
        <v>16853</v>
      </c>
      <c r="E3737" s="49" t="s">
        <v>1651</v>
      </c>
      <c r="F3737" s="49">
        <v>800</v>
      </c>
      <c r="G3737" s="49">
        <v>0</v>
      </c>
      <c r="H3737" s="49">
        <f t="shared" si="58"/>
        <v>800</v>
      </c>
    </row>
    <row r="3738" spans="1:8" ht="20.100000000000001" customHeight="1" x14ac:dyDescent="0.25">
      <c r="A3738" s="49">
        <v>5000003236</v>
      </c>
      <c r="B3738" s="49" t="s">
        <v>12772</v>
      </c>
      <c r="C3738" s="49" t="s">
        <v>1691</v>
      </c>
      <c r="D3738" s="49" t="s">
        <v>16853</v>
      </c>
      <c r="E3738" s="49" t="s">
        <v>1651</v>
      </c>
      <c r="F3738" s="49">
        <v>700</v>
      </c>
      <c r="G3738" s="49">
        <v>0</v>
      </c>
      <c r="H3738" s="49">
        <f t="shared" si="58"/>
        <v>700</v>
      </c>
    </row>
    <row r="3739" spans="1:8" ht="20.100000000000001" customHeight="1" x14ac:dyDescent="0.25">
      <c r="A3739" s="49">
        <v>5000003239</v>
      </c>
      <c r="B3739" s="49" t="s">
        <v>12773</v>
      </c>
      <c r="C3739" s="49" t="s">
        <v>1691</v>
      </c>
      <c r="D3739" s="49" t="s">
        <v>16853</v>
      </c>
      <c r="E3739" s="49" t="s">
        <v>1651</v>
      </c>
      <c r="F3739" s="49">
        <v>1000</v>
      </c>
      <c r="G3739" s="49">
        <v>0</v>
      </c>
      <c r="H3739" s="49">
        <f t="shared" si="58"/>
        <v>1000</v>
      </c>
    </row>
    <row r="3740" spans="1:8" ht="20.100000000000001" customHeight="1" x14ac:dyDescent="0.25">
      <c r="A3740" s="49">
        <v>5000003240</v>
      </c>
      <c r="B3740" s="49" t="s">
        <v>12774</v>
      </c>
      <c r="C3740" s="49" t="s">
        <v>1691</v>
      </c>
      <c r="D3740" s="49" t="s">
        <v>16853</v>
      </c>
      <c r="E3740" s="49" t="s">
        <v>1651</v>
      </c>
      <c r="F3740" s="49">
        <v>500</v>
      </c>
      <c r="G3740" s="49">
        <v>0</v>
      </c>
      <c r="H3740" s="49">
        <f t="shared" si="58"/>
        <v>500</v>
      </c>
    </row>
    <row r="3741" spans="1:8" ht="20.100000000000001" customHeight="1" x14ac:dyDescent="0.25">
      <c r="A3741" s="49">
        <v>5000003242</v>
      </c>
      <c r="B3741" s="49" t="s">
        <v>12775</v>
      </c>
      <c r="C3741" s="49" t="s">
        <v>1691</v>
      </c>
      <c r="D3741" s="49" t="s">
        <v>16853</v>
      </c>
      <c r="E3741" s="49" t="s">
        <v>1651</v>
      </c>
      <c r="F3741" s="49">
        <v>776</v>
      </c>
      <c r="G3741" s="49">
        <v>0</v>
      </c>
      <c r="H3741" s="49">
        <f t="shared" si="58"/>
        <v>776</v>
      </c>
    </row>
    <row r="3742" spans="1:8" ht="20.100000000000001" customHeight="1" x14ac:dyDescent="0.25">
      <c r="A3742" s="49">
        <v>5000003243</v>
      </c>
      <c r="B3742" s="49" t="s">
        <v>970</v>
      </c>
      <c r="C3742" s="49" t="s">
        <v>44</v>
      </c>
      <c r="D3742" s="49" t="s">
        <v>16853</v>
      </c>
      <c r="E3742" s="49" t="s">
        <v>1651</v>
      </c>
      <c r="F3742" s="49">
        <v>2</v>
      </c>
      <c r="G3742" s="49">
        <v>0</v>
      </c>
      <c r="H3742" s="49">
        <f t="shared" si="58"/>
        <v>2</v>
      </c>
    </row>
    <row r="3743" spans="1:8" ht="20.100000000000001" customHeight="1" x14ac:dyDescent="0.25">
      <c r="A3743" s="49">
        <v>5000003244</v>
      </c>
      <c r="B3743" s="49" t="s">
        <v>12776</v>
      </c>
      <c r="C3743" s="49" t="s">
        <v>44</v>
      </c>
      <c r="D3743" s="49" t="s">
        <v>16853</v>
      </c>
      <c r="E3743" s="49" t="s">
        <v>1651</v>
      </c>
      <c r="F3743" s="49">
        <v>3</v>
      </c>
      <c r="G3743" s="49">
        <v>0</v>
      </c>
      <c r="H3743" s="49">
        <f t="shared" si="58"/>
        <v>3</v>
      </c>
    </row>
    <row r="3744" spans="1:8" ht="20.100000000000001" customHeight="1" x14ac:dyDescent="0.25">
      <c r="A3744" s="49">
        <v>5000003245</v>
      </c>
      <c r="B3744" s="49" t="s">
        <v>971</v>
      </c>
      <c r="C3744" s="49" t="s">
        <v>44</v>
      </c>
      <c r="D3744" s="49" t="s">
        <v>16853</v>
      </c>
      <c r="E3744" s="49" t="s">
        <v>1651</v>
      </c>
      <c r="F3744" s="49">
        <v>5</v>
      </c>
      <c r="G3744" s="49">
        <v>0</v>
      </c>
      <c r="H3744" s="49">
        <f t="shared" si="58"/>
        <v>5</v>
      </c>
    </row>
    <row r="3745" spans="1:8" ht="20.100000000000001" customHeight="1" x14ac:dyDescent="0.25">
      <c r="A3745" s="49">
        <v>5000003246</v>
      </c>
      <c r="B3745" s="49" t="s">
        <v>12777</v>
      </c>
      <c r="C3745" s="49" t="s">
        <v>44</v>
      </c>
      <c r="D3745" s="49" t="s">
        <v>16853</v>
      </c>
      <c r="E3745" s="49" t="s">
        <v>1651</v>
      </c>
      <c r="F3745" s="49">
        <v>6</v>
      </c>
      <c r="G3745" s="49">
        <v>0</v>
      </c>
      <c r="H3745" s="49">
        <f t="shared" si="58"/>
        <v>6</v>
      </c>
    </row>
    <row r="3746" spans="1:8" ht="20.100000000000001" customHeight="1" x14ac:dyDescent="0.25">
      <c r="A3746" s="49">
        <v>5000003247</v>
      </c>
      <c r="B3746" s="49" t="s">
        <v>12778</v>
      </c>
      <c r="C3746" s="49" t="s">
        <v>44</v>
      </c>
      <c r="D3746" s="49" t="s">
        <v>16853</v>
      </c>
      <c r="E3746" s="49" t="s">
        <v>1651</v>
      </c>
      <c r="F3746" s="49">
        <v>6</v>
      </c>
      <c r="G3746" s="49">
        <v>0</v>
      </c>
      <c r="H3746" s="49">
        <f t="shared" si="58"/>
        <v>6</v>
      </c>
    </row>
    <row r="3747" spans="1:8" ht="20.100000000000001" customHeight="1" x14ac:dyDescent="0.25">
      <c r="A3747" s="49">
        <v>5000003248</v>
      </c>
      <c r="B3747" s="49" t="s">
        <v>12779</v>
      </c>
      <c r="C3747" s="49" t="s">
        <v>44</v>
      </c>
      <c r="D3747" s="49" t="s">
        <v>16853</v>
      </c>
      <c r="E3747" s="49" t="s">
        <v>1651</v>
      </c>
      <c r="F3747" s="49">
        <v>7</v>
      </c>
      <c r="G3747" s="49">
        <v>0</v>
      </c>
      <c r="H3747" s="49">
        <f t="shared" si="58"/>
        <v>7</v>
      </c>
    </row>
    <row r="3748" spans="1:8" ht="20.100000000000001" customHeight="1" x14ac:dyDescent="0.25">
      <c r="A3748" s="49">
        <v>5000003249</v>
      </c>
      <c r="B3748" s="49" t="s">
        <v>12780</v>
      </c>
      <c r="C3748" s="49" t="s">
        <v>44</v>
      </c>
      <c r="D3748" s="49" t="s">
        <v>16853</v>
      </c>
      <c r="E3748" s="49" t="s">
        <v>1651</v>
      </c>
      <c r="F3748" s="49">
        <v>3</v>
      </c>
      <c r="G3748" s="49">
        <v>0</v>
      </c>
      <c r="H3748" s="49">
        <f t="shared" si="58"/>
        <v>3</v>
      </c>
    </row>
    <row r="3749" spans="1:8" ht="20.100000000000001" customHeight="1" x14ac:dyDescent="0.25">
      <c r="A3749" s="49">
        <v>5000003250</v>
      </c>
      <c r="B3749" s="49" t="s">
        <v>12781</v>
      </c>
      <c r="C3749" s="49" t="s">
        <v>44</v>
      </c>
      <c r="D3749" s="49" t="s">
        <v>16853</v>
      </c>
      <c r="E3749" s="49" t="s">
        <v>1651</v>
      </c>
      <c r="F3749" s="49">
        <v>5</v>
      </c>
      <c r="G3749" s="49">
        <v>0</v>
      </c>
      <c r="H3749" s="49">
        <f t="shared" si="58"/>
        <v>5</v>
      </c>
    </row>
    <row r="3750" spans="1:8" ht="20.100000000000001" customHeight="1" x14ac:dyDescent="0.25">
      <c r="A3750" s="49">
        <v>5000003251</v>
      </c>
      <c r="B3750" s="49" t="s">
        <v>12782</v>
      </c>
      <c r="C3750" s="49" t="s">
        <v>44</v>
      </c>
      <c r="D3750" s="49" t="s">
        <v>16853</v>
      </c>
      <c r="E3750" s="49" t="s">
        <v>1651</v>
      </c>
      <c r="F3750" s="49">
        <v>4</v>
      </c>
      <c r="G3750" s="49">
        <v>0</v>
      </c>
      <c r="H3750" s="49">
        <f t="shared" si="58"/>
        <v>4</v>
      </c>
    </row>
    <row r="3751" spans="1:8" ht="20.100000000000001" customHeight="1" x14ac:dyDescent="0.25">
      <c r="A3751" s="49">
        <v>5000003252</v>
      </c>
      <c r="B3751" s="49" t="s">
        <v>12783</v>
      </c>
      <c r="C3751" s="49" t="s">
        <v>44</v>
      </c>
      <c r="D3751" s="49" t="s">
        <v>16853</v>
      </c>
      <c r="E3751" s="49" t="s">
        <v>1651</v>
      </c>
      <c r="F3751" s="49">
        <v>10</v>
      </c>
      <c r="G3751" s="49">
        <v>0</v>
      </c>
      <c r="H3751" s="49">
        <f t="shared" si="58"/>
        <v>10</v>
      </c>
    </row>
    <row r="3752" spans="1:8" ht="20.100000000000001" customHeight="1" x14ac:dyDescent="0.25">
      <c r="A3752" s="49">
        <v>5000003254</v>
      </c>
      <c r="B3752" s="49" t="s">
        <v>12784</v>
      </c>
      <c r="C3752" s="49" t="s">
        <v>44</v>
      </c>
      <c r="D3752" s="49" t="s">
        <v>16853</v>
      </c>
      <c r="E3752" s="49" t="s">
        <v>1651</v>
      </c>
      <c r="F3752" s="49">
        <v>2</v>
      </c>
      <c r="G3752" s="49">
        <v>0</v>
      </c>
      <c r="H3752" s="49">
        <f t="shared" si="58"/>
        <v>2</v>
      </c>
    </row>
    <row r="3753" spans="1:8" ht="20.100000000000001" customHeight="1" x14ac:dyDescent="0.25">
      <c r="A3753" s="49">
        <v>5000003255</v>
      </c>
      <c r="B3753" s="49" t="s">
        <v>12785</v>
      </c>
      <c r="C3753" s="49" t="s">
        <v>44</v>
      </c>
      <c r="D3753" s="49" t="s">
        <v>16853</v>
      </c>
      <c r="E3753" s="49" t="s">
        <v>1651</v>
      </c>
      <c r="F3753" s="49">
        <v>5</v>
      </c>
      <c r="G3753" s="49">
        <v>0</v>
      </c>
      <c r="H3753" s="49">
        <f t="shared" si="58"/>
        <v>5</v>
      </c>
    </row>
    <row r="3754" spans="1:8" ht="20.100000000000001" customHeight="1" x14ac:dyDescent="0.25">
      <c r="A3754" s="49">
        <v>5000003256</v>
      </c>
      <c r="B3754" s="49" t="s">
        <v>12786</v>
      </c>
      <c r="C3754" s="49" t="s">
        <v>44</v>
      </c>
      <c r="D3754" s="49" t="s">
        <v>16853</v>
      </c>
      <c r="E3754" s="49" t="s">
        <v>1651</v>
      </c>
      <c r="F3754" s="49">
        <v>3</v>
      </c>
      <c r="G3754" s="49">
        <v>0</v>
      </c>
      <c r="H3754" s="49">
        <f t="shared" si="58"/>
        <v>3</v>
      </c>
    </row>
    <row r="3755" spans="1:8" ht="20.100000000000001" customHeight="1" x14ac:dyDescent="0.25">
      <c r="A3755" s="49">
        <v>5000003257</v>
      </c>
      <c r="B3755" s="49" t="s">
        <v>12787</v>
      </c>
      <c r="C3755" s="49" t="s">
        <v>44</v>
      </c>
      <c r="D3755" s="49" t="s">
        <v>16853</v>
      </c>
      <c r="E3755" s="49" t="s">
        <v>1651</v>
      </c>
      <c r="F3755" s="49">
        <v>3</v>
      </c>
      <c r="G3755" s="49">
        <v>0</v>
      </c>
      <c r="H3755" s="49">
        <f t="shared" si="58"/>
        <v>3</v>
      </c>
    </row>
    <row r="3756" spans="1:8" ht="20.100000000000001" customHeight="1" x14ac:dyDescent="0.25">
      <c r="A3756" s="49">
        <v>5000003259</v>
      </c>
      <c r="B3756" s="49" t="s">
        <v>12788</v>
      </c>
      <c r="C3756" s="49" t="s">
        <v>44</v>
      </c>
      <c r="D3756" s="49" t="s">
        <v>16853</v>
      </c>
      <c r="E3756" s="49" t="s">
        <v>1651</v>
      </c>
      <c r="F3756" s="49">
        <v>3</v>
      </c>
      <c r="G3756" s="49">
        <v>0</v>
      </c>
      <c r="H3756" s="49">
        <f t="shared" si="58"/>
        <v>3</v>
      </c>
    </row>
    <row r="3757" spans="1:8" ht="20.100000000000001" customHeight="1" x14ac:dyDescent="0.25">
      <c r="A3757" s="49">
        <v>5000003260</v>
      </c>
      <c r="B3757" s="49" t="s">
        <v>972</v>
      </c>
      <c r="C3757" s="49" t="s">
        <v>44</v>
      </c>
      <c r="D3757" s="49" t="s">
        <v>16853</v>
      </c>
      <c r="E3757" s="49" t="s">
        <v>1651</v>
      </c>
      <c r="F3757" s="49">
        <v>2</v>
      </c>
      <c r="G3757" s="49">
        <v>0</v>
      </c>
      <c r="H3757" s="49">
        <f t="shared" si="58"/>
        <v>2</v>
      </c>
    </row>
    <row r="3758" spans="1:8" ht="20.100000000000001" customHeight="1" x14ac:dyDescent="0.25">
      <c r="A3758" s="49">
        <v>5000003262</v>
      </c>
      <c r="B3758" s="49" t="s">
        <v>12789</v>
      </c>
      <c r="C3758" s="49" t="s">
        <v>44</v>
      </c>
      <c r="D3758" s="49" t="s">
        <v>16853</v>
      </c>
      <c r="E3758" s="49" t="s">
        <v>1651</v>
      </c>
      <c r="F3758" s="49">
        <v>3</v>
      </c>
      <c r="G3758" s="49">
        <v>0</v>
      </c>
      <c r="H3758" s="49">
        <f t="shared" si="58"/>
        <v>3</v>
      </c>
    </row>
    <row r="3759" spans="1:8" ht="20.100000000000001" customHeight="1" x14ac:dyDescent="0.25">
      <c r="A3759" s="49">
        <v>5000003263</v>
      </c>
      <c r="B3759" s="49" t="s">
        <v>12790</v>
      </c>
      <c r="C3759" s="49" t="s">
        <v>44</v>
      </c>
      <c r="D3759" s="49" t="s">
        <v>16853</v>
      </c>
      <c r="E3759" s="49" t="s">
        <v>1651</v>
      </c>
      <c r="F3759" s="49">
        <v>4</v>
      </c>
      <c r="G3759" s="49">
        <v>0</v>
      </c>
      <c r="H3759" s="49">
        <f t="shared" si="58"/>
        <v>4</v>
      </c>
    </row>
    <row r="3760" spans="1:8" ht="20.100000000000001" customHeight="1" x14ac:dyDescent="0.25">
      <c r="A3760" s="49">
        <v>5000003265</v>
      </c>
      <c r="B3760" s="49" t="s">
        <v>12791</v>
      </c>
      <c r="C3760" s="49" t="s">
        <v>44</v>
      </c>
      <c r="D3760" s="49" t="s">
        <v>16853</v>
      </c>
      <c r="E3760" s="49" t="s">
        <v>1651</v>
      </c>
      <c r="F3760" s="49">
        <v>3</v>
      </c>
      <c r="G3760" s="49">
        <v>0</v>
      </c>
      <c r="H3760" s="49">
        <f t="shared" si="58"/>
        <v>3</v>
      </c>
    </row>
    <row r="3761" spans="1:8" ht="20.100000000000001" customHeight="1" x14ac:dyDescent="0.25">
      <c r="A3761" s="49">
        <v>5000003267</v>
      </c>
      <c r="B3761" s="49" t="s">
        <v>12792</v>
      </c>
      <c r="C3761" s="49" t="s">
        <v>44</v>
      </c>
      <c r="D3761" s="49" t="s">
        <v>16853</v>
      </c>
      <c r="E3761" s="49" t="s">
        <v>1651</v>
      </c>
      <c r="F3761" s="49">
        <v>6</v>
      </c>
      <c r="G3761" s="49">
        <v>0</v>
      </c>
      <c r="H3761" s="49">
        <f t="shared" si="58"/>
        <v>6</v>
      </c>
    </row>
    <row r="3762" spans="1:8" ht="20.100000000000001" customHeight="1" x14ac:dyDescent="0.25">
      <c r="A3762" s="49">
        <v>5000003284</v>
      </c>
      <c r="B3762" s="49" t="s">
        <v>12793</v>
      </c>
      <c r="C3762" s="49" t="s">
        <v>44</v>
      </c>
      <c r="D3762" s="49" t="s">
        <v>16853</v>
      </c>
      <c r="E3762" s="49" t="s">
        <v>1651</v>
      </c>
      <c r="F3762" s="49">
        <v>9</v>
      </c>
      <c r="G3762" s="49">
        <v>0</v>
      </c>
      <c r="H3762" s="49">
        <f t="shared" si="58"/>
        <v>9</v>
      </c>
    </row>
    <row r="3763" spans="1:8" ht="20.100000000000001" customHeight="1" x14ac:dyDescent="0.25">
      <c r="A3763" s="49">
        <v>5000003285</v>
      </c>
      <c r="B3763" s="49" t="s">
        <v>12794</v>
      </c>
      <c r="C3763" s="49" t="s">
        <v>44</v>
      </c>
      <c r="D3763" s="49" t="s">
        <v>16853</v>
      </c>
      <c r="E3763" s="49" t="s">
        <v>1651</v>
      </c>
      <c r="F3763" s="49">
        <v>4</v>
      </c>
      <c r="G3763" s="49">
        <v>0</v>
      </c>
      <c r="H3763" s="49">
        <f t="shared" si="58"/>
        <v>4</v>
      </c>
    </row>
    <row r="3764" spans="1:8" ht="20.100000000000001" customHeight="1" x14ac:dyDescent="0.25">
      <c r="A3764" s="49">
        <v>5000003286</v>
      </c>
      <c r="B3764" s="49" t="s">
        <v>12795</v>
      </c>
      <c r="C3764" s="49" t="s">
        <v>44</v>
      </c>
      <c r="D3764" s="49" t="s">
        <v>16853</v>
      </c>
      <c r="E3764" s="49" t="s">
        <v>1651</v>
      </c>
      <c r="F3764" s="49">
        <v>10</v>
      </c>
      <c r="G3764" s="49">
        <v>0</v>
      </c>
      <c r="H3764" s="49">
        <f t="shared" si="58"/>
        <v>10</v>
      </c>
    </row>
    <row r="3765" spans="1:8" ht="20.100000000000001" customHeight="1" x14ac:dyDescent="0.25">
      <c r="A3765" s="49">
        <v>5000003287</v>
      </c>
      <c r="B3765" s="49" t="s">
        <v>12796</v>
      </c>
      <c r="C3765" s="49" t="s">
        <v>44</v>
      </c>
      <c r="D3765" s="49" t="s">
        <v>16853</v>
      </c>
      <c r="E3765" s="49" t="s">
        <v>1651</v>
      </c>
      <c r="F3765" s="104">
        <v>6</v>
      </c>
      <c r="G3765" s="104">
        <v>6</v>
      </c>
      <c r="H3765" s="49">
        <f t="shared" si="58"/>
        <v>12</v>
      </c>
    </row>
    <row r="3766" spans="1:8" ht="20.100000000000001" customHeight="1" x14ac:dyDescent="0.25">
      <c r="A3766" s="49">
        <v>5000003288</v>
      </c>
      <c r="B3766" s="49" t="s">
        <v>12797</v>
      </c>
      <c r="C3766" s="49" t="s">
        <v>44</v>
      </c>
      <c r="D3766" s="49" t="s">
        <v>16853</v>
      </c>
      <c r="E3766" s="49" t="s">
        <v>1651</v>
      </c>
      <c r="F3766" s="49">
        <v>2</v>
      </c>
      <c r="G3766" s="49">
        <v>0</v>
      </c>
      <c r="H3766" s="49">
        <f t="shared" si="58"/>
        <v>2</v>
      </c>
    </row>
    <row r="3767" spans="1:8" ht="20.100000000000001" customHeight="1" x14ac:dyDescent="0.25">
      <c r="A3767" s="49">
        <v>5000003289</v>
      </c>
      <c r="B3767" s="49" t="s">
        <v>12798</v>
      </c>
      <c r="C3767" s="49" t="s">
        <v>44</v>
      </c>
      <c r="D3767" s="49" t="s">
        <v>16853</v>
      </c>
      <c r="E3767" s="49" t="s">
        <v>1651</v>
      </c>
      <c r="F3767" s="49">
        <v>8</v>
      </c>
      <c r="G3767" s="49">
        <v>0</v>
      </c>
      <c r="H3767" s="49">
        <f t="shared" si="58"/>
        <v>8</v>
      </c>
    </row>
    <row r="3768" spans="1:8" ht="20.100000000000001" customHeight="1" x14ac:dyDescent="0.25">
      <c r="A3768" s="49">
        <v>5000003290</v>
      </c>
      <c r="B3768" s="49" t="s">
        <v>12799</v>
      </c>
      <c r="C3768" s="49" t="s">
        <v>44</v>
      </c>
      <c r="D3768" s="49" t="s">
        <v>16853</v>
      </c>
      <c r="E3768" s="49" t="s">
        <v>1651</v>
      </c>
      <c r="F3768" s="49">
        <v>37</v>
      </c>
      <c r="G3768" s="49">
        <v>0</v>
      </c>
      <c r="H3768" s="49">
        <f t="shared" si="58"/>
        <v>37</v>
      </c>
    </row>
    <row r="3769" spans="1:8" ht="20.100000000000001" customHeight="1" x14ac:dyDescent="0.25">
      <c r="A3769" s="49">
        <v>5000003291</v>
      </c>
      <c r="B3769" s="49" t="s">
        <v>12800</v>
      </c>
      <c r="C3769" s="49" t="s">
        <v>44</v>
      </c>
      <c r="D3769" s="49" t="s">
        <v>16853</v>
      </c>
      <c r="E3769" s="49" t="s">
        <v>1651</v>
      </c>
      <c r="F3769" s="49">
        <v>5</v>
      </c>
      <c r="G3769" s="49">
        <v>0</v>
      </c>
      <c r="H3769" s="49">
        <f t="shared" si="58"/>
        <v>5</v>
      </c>
    </row>
    <row r="3770" spans="1:8" ht="20.100000000000001" customHeight="1" x14ac:dyDescent="0.25">
      <c r="A3770" s="49">
        <v>5000003301</v>
      </c>
      <c r="B3770" s="49" t="s">
        <v>12801</v>
      </c>
      <c r="C3770" s="49" t="s">
        <v>1691</v>
      </c>
      <c r="D3770" s="49" t="s">
        <v>16853</v>
      </c>
      <c r="E3770" s="49" t="s">
        <v>1651</v>
      </c>
      <c r="F3770" s="49">
        <v>700</v>
      </c>
      <c r="G3770" s="49">
        <v>0</v>
      </c>
      <c r="H3770" s="49">
        <f t="shared" si="58"/>
        <v>700</v>
      </c>
    </row>
    <row r="3771" spans="1:8" ht="20.100000000000001" customHeight="1" x14ac:dyDescent="0.25">
      <c r="A3771" s="49">
        <v>5000003302</v>
      </c>
      <c r="B3771" s="49" t="s">
        <v>973</v>
      </c>
      <c r="C3771" s="49" t="s">
        <v>1668</v>
      </c>
      <c r="D3771" s="49" t="s">
        <v>16853</v>
      </c>
      <c r="E3771" s="49" t="s">
        <v>1651</v>
      </c>
      <c r="F3771" s="104">
        <v>6</v>
      </c>
      <c r="G3771" s="104">
        <v>6</v>
      </c>
      <c r="H3771" s="49">
        <f t="shared" si="58"/>
        <v>12</v>
      </c>
    </row>
    <row r="3772" spans="1:8" ht="20.100000000000001" customHeight="1" x14ac:dyDescent="0.25">
      <c r="A3772" s="49">
        <v>5000003303</v>
      </c>
      <c r="B3772" s="49" t="s">
        <v>974</v>
      </c>
      <c r="C3772" s="49" t="s">
        <v>1668</v>
      </c>
      <c r="D3772" s="49" t="s">
        <v>16853</v>
      </c>
      <c r="E3772" s="49" t="s">
        <v>1651</v>
      </c>
      <c r="F3772" s="104">
        <v>6</v>
      </c>
      <c r="G3772" s="104">
        <v>6</v>
      </c>
      <c r="H3772" s="49">
        <f t="shared" si="58"/>
        <v>12</v>
      </c>
    </row>
    <row r="3773" spans="1:8" ht="20.100000000000001" customHeight="1" x14ac:dyDescent="0.25">
      <c r="A3773" s="49">
        <v>5000003304</v>
      </c>
      <c r="B3773" s="49" t="s">
        <v>975</v>
      </c>
      <c r="C3773" s="49" t="s">
        <v>1668</v>
      </c>
      <c r="D3773" s="49" t="s">
        <v>16853</v>
      </c>
      <c r="E3773" s="49" t="s">
        <v>1651</v>
      </c>
      <c r="F3773" s="104">
        <v>6</v>
      </c>
      <c r="G3773" s="104">
        <v>6</v>
      </c>
      <c r="H3773" s="49">
        <f t="shared" si="58"/>
        <v>12</v>
      </c>
    </row>
    <row r="3774" spans="1:8" ht="20.100000000000001" customHeight="1" x14ac:dyDescent="0.25">
      <c r="A3774" s="49">
        <v>5000003315</v>
      </c>
      <c r="B3774" s="49" t="s">
        <v>976</v>
      </c>
      <c r="C3774" s="49" t="s">
        <v>1691</v>
      </c>
      <c r="D3774" s="49" t="s">
        <v>16853</v>
      </c>
      <c r="E3774" s="49" t="s">
        <v>1651</v>
      </c>
      <c r="F3774" s="49">
        <v>470</v>
      </c>
      <c r="G3774" s="49">
        <v>250</v>
      </c>
      <c r="H3774" s="49">
        <f t="shared" si="58"/>
        <v>720</v>
      </c>
    </row>
    <row r="3775" spans="1:8" ht="20.100000000000001" customHeight="1" x14ac:dyDescent="0.25">
      <c r="A3775" s="49">
        <v>5000003316</v>
      </c>
      <c r="B3775" s="49" t="s">
        <v>12802</v>
      </c>
      <c r="C3775" s="49" t="s">
        <v>1691</v>
      </c>
      <c r="D3775" s="49" t="s">
        <v>16853</v>
      </c>
      <c r="E3775" s="49" t="s">
        <v>1651</v>
      </c>
      <c r="F3775" s="49">
        <v>200</v>
      </c>
      <c r="G3775" s="49">
        <v>0</v>
      </c>
      <c r="H3775" s="49">
        <f t="shared" si="58"/>
        <v>200</v>
      </c>
    </row>
    <row r="3776" spans="1:8" ht="20.100000000000001" customHeight="1" x14ac:dyDescent="0.25">
      <c r="A3776" s="49">
        <v>5000003317</v>
      </c>
      <c r="B3776" s="49" t="s">
        <v>12803</v>
      </c>
      <c r="C3776" s="49" t="s">
        <v>44</v>
      </c>
      <c r="D3776" s="49" t="s">
        <v>16853</v>
      </c>
      <c r="E3776" s="49" t="s">
        <v>1651</v>
      </c>
      <c r="F3776" s="49">
        <v>6</v>
      </c>
      <c r="G3776" s="49">
        <v>0</v>
      </c>
      <c r="H3776" s="49">
        <f t="shared" si="58"/>
        <v>6</v>
      </c>
    </row>
    <row r="3777" spans="1:8" ht="20.100000000000001" customHeight="1" x14ac:dyDescent="0.25">
      <c r="A3777" s="49">
        <v>5000003318</v>
      </c>
      <c r="B3777" s="49" t="s">
        <v>12804</v>
      </c>
      <c r="C3777" s="49" t="s">
        <v>1691</v>
      </c>
      <c r="D3777" s="49" t="s">
        <v>16853</v>
      </c>
      <c r="E3777" s="49" t="s">
        <v>1651</v>
      </c>
      <c r="F3777" s="49">
        <v>180</v>
      </c>
      <c r="G3777" s="49">
        <v>210</v>
      </c>
      <c r="H3777" s="49">
        <f t="shared" si="58"/>
        <v>390</v>
      </c>
    </row>
    <row r="3778" spans="1:8" ht="20.100000000000001" customHeight="1" x14ac:dyDescent="0.25">
      <c r="A3778" s="49">
        <v>5000003319</v>
      </c>
      <c r="B3778" s="49" t="s">
        <v>12805</v>
      </c>
      <c r="C3778" s="49" t="s">
        <v>1691</v>
      </c>
      <c r="D3778" s="49" t="s">
        <v>16853</v>
      </c>
      <c r="E3778" s="49" t="s">
        <v>1651</v>
      </c>
      <c r="F3778" s="49">
        <v>570</v>
      </c>
      <c r="G3778" s="49">
        <v>236.01</v>
      </c>
      <c r="H3778" s="49">
        <f t="shared" ref="H3778:H3841" si="59">F3778+G3778</f>
        <v>806.01</v>
      </c>
    </row>
    <row r="3779" spans="1:8" ht="20.100000000000001" customHeight="1" x14ac:dyDescent="0.25">
      <c r="A3779" s="49">
        <v>5000003336</v>
      </c>
      <c r="B3779" s="49" t="s">
        <v>12806</v>
      </c>
      <c r="C3779" s="49" t="s">
        <v>1691</v>
      </c>
      <c r="D3779" s="49" t="s">
        <v>16853</v>
      </c>
      <c r="E3779" s="49" t="s">
        <v>1651</v>
      </c>
      <c r="F3779" s="104">
        <v>6</v>
      </c>
      <c r="G3779" s="104">
        <v>6</v>
      </c>
      <c r="H3779" s="49">
        <f t="shared" si="59"/>
        <v>12</v>
      </c>
    </row>
    <row r="3780" spans="1:8" ht="20.100000000000001" customHeight="1" x14ac:dyDescent="0.25">
      <c r="A3780" s="49">
        <v>5000003356</v>
      </c>
      <c r="B3780" s="49" t="s">
        <v>12807</v>
      </c>
      <c r="C3780" s="49" t="s">
        <v>44</v>
      </c>
      <c r="D3780" s="49" t="s">
        <v>16853</v>
      </c>
      <c r="E3780" s="49" t="s">
        <v>1651</v>
      </c>
      <c r="F3780" s="49">
        <v>6</v>
      </c>
      <c r="G3780" s="49">
        <v>0</v>
      </c>
      <c r="H3780" s="49">
        <f t="shared" si="59"/>
        <v>6</v>
      </c>
    </row>
    <row r="3781" spans="1:8" ht="20.100000000000001" customHeight="1" x14ac:dyDescent="0.25">
      <c r="A3781" s="49">
        <v>5000003357</v>
      </c>
      <c r="B3781" s="49" t="s">
        <v>12808</v>
      </c>
      <c r="C3781" s="49" t="s">
        <v>44</v>
      </c>
      <c r="D3781" s="49" t="s">
        <v>16853</v>
      </c>
      <c r="E3781" s="49" t="s">
        <v>1651</v>
      </c>
      <c r="F3781" s="49">
        <v>10</v>
      </c>
      <c r="G3781" s="49">
        <v>0</v>
      </c>
      <c r="H3781" s="49">
        <f t="shared" si="59"/>
        <v>10</v>
      </c>
    </row>
    <row r="3782" spans="1:8" ht="20.100000000000001" customHeight="1" x14ac:dyDescent="0.25">
      <c r="A3782" s="49">
        <v>5000003364</v>
      </c>
      <c r="B3782" s="49" t="s">
        <v>12809</v>
      </c>
      <c r="C3782" s="49" t="s">
        <v>1668</v>
      </c>
      <c r="D3782" s="49" t="s">
        <v>16853</v>
      </c>
      <c r="E3782" s="49" t="s">
        <v>1651</v>
      </c>
      <c r="F3782" s="49">
        <v>64</v>
      </c>
      <c r="G3782" s="49">
        <v>0</v>
      </c>
      <c r="H3782" s="49">
        <f t="shared" si="59"/>
        <v>64</v>
      </c>
    </row>
    <row r="3783" spans="1:8" ht="20.100000000000001" customHeight="1" x14ac:dyDescent="0.25">
      <c r="A3783" s="49">
        <v>5000003374</v>
      </c>
      <c r="B3783" s="49" t="s">
        <v>12810</v>
      </c>
      <c r="C3783" s="49" t="s">
        <v>1668</v>
      </c>
      <c r="D3783" s="49" t="s">
        <v>16853</v>
      </c>
      <c r="E3783" s="49" t="s">
        <v>1651</v>
      </c>
      <c r="F3783" s="49">
        <v>11</v>
      </c>
      <c r="G3783" s="49">
        <v>0</v>
      </c>
      <c r="H3783" s="49">
        <f t="shared" si="59"/>
        <v>11</v>
      </c>
    </row>
    <row r="3784" spans="1:8" ht="20.100000000000001" customHeight="1" x14ac:dyDescent="0.25">
      <c r="A3784" s="49">
        <v>5000003404</v>
      </c>
      <c r="B3784" s="49" t="s">
        <v>12811</v>
      </c>
      <c r="C3784" s="49" t="s">
        <v>1668</v>
      </c>
      <c r="D3784" s="49" t="s">
        <v>16853</v>
      </c>
      <c r="E3784" s="49" t="s">
        <v>1651</v>
      </c>
      <c r="F3784" s="49">
        <v>3620</v>
      </c>
      <c r="G3784" s="49">
        <v>2480</v>
      </c>
      <c r="H3784" s="49">
        <f t="shared" si="59"/>
        <v>6100</v>
      </c>
    </row>
    <row r="3785" spans="1:8" ht="20.100000000000001" customHeight="1" x14ac:dyDescent="0.25">
      <c r="A3785" s="49">
        <v>5000003405</v>
      </c>
      <c r="B3785" s="49" t="s">
        <v>12812</v>
      </c>
      <c r="C3785" s="49" t="s">
        <v>1668</v>
      </c>
      <c r="D3785" s="49" t="s">
        <v>16853</v>
      </c>
      <c r="E3785" s="49" t="s">
        <v>1651</v>
      </c>
      <c r="F3785" s="49">
        <v>50</v>
      </c>
      <c r="G3785" s="49">
        <v>35</v>
      </c>
      <c r="H3785" s="49">
        <f t="shared" si="59"/>
        <v>85</v>
      </c>
    </row>
    <row r="3786" spans="1:8" ht="20.100000000000001" customHeight="1" x14ac:dyDescent="0.25">
      <c r="A3786" s="49">
        <v>5000003406</v>
      </c>
      <c r="B3786" s="49" t="s">
        <v>12813</v>
      </c>
      <c r="C3786" s="49" t="s">
        <v>1668</v>
      </c>
      <c r="D3786" s="49" t="s">
        <v>16853</v>
      </c>
      <c r="E3786" s="49" t="s">
        <v>1651</v>
      </c>
      <c r="F3786" s="49">
        <v>115</v>
      </c>
      <c r="G3786" s="49">
        <v>85</v>
      </c>
      <c r="H3786" s="49">
        <f t="shared" si="59"/>
        <v>200</v>
      </c>
    </row>
    <row r="3787" spans="1:8" ht="20.100000000000001" customHeight="1" x14ac:dyDescent="0.25">
      <c r="A3787" s="49">
        <v>5000003407</v>
      </c>
      <c r="B3787" s="49" t="s">
        <v>12814</v>
      </c>
      <c r="C3787" s="49" t="s">
        <v>1668</v>
      </c>
      <c r="D3787" s="49" t="s">
        <v>16853</v>
      </c>
      <c r="E3787" s="49" t="s">
        <v>1651</v>
      </c>
      <c r="F3787" s="49">
        <v>40</v>
      </c>
      <c r="G3787" s="49">
        <v>30</v>
      </c>
      <c r="H3787" s="49">
        <f t="shared" si="59"/>
        <v>70</v>
      </c>
    </row>
    <row r="3788" spans="1:8" ht="20.100000000000001" customHeight="1" x14ac:dyDescent="0.25">
      <c r="A3788" s="49">
        <v>5000003408</v>
      </c>
      <c r="B3788" s="49" t="s">
        <v>977</v>
      </c>
      <c r="C3788" s="49" t="s">
        <v>1668</v>
      </c>
      <c r="D3788" s="49" t="s">
        <v>16853</v>
      </c>
      <c r="E3788" s="49" t="s">
        <v>1651</v>
      </c>
      <c r="F3788" s="49">
        <v>20</v>
      </c>
      <c r="G3788" s="49">
        <v>16</v>
      </c>
      <c r="H3788" s="49">
        <f t="shared" si="59"/>
        <v>36</v>
      </c>
    </row>
    <row r="3789" spans="1:8" ht="20.100000000000001" customHeight="1" x14ac:dyDescent="0.25">
      <c r="A3789" s="49">
        <v>5000003409</v>
      </c>
      <c r="B3789" s="49" t="s">
        <v>978</v>
      </c>
      <c r="C3789" s="49" t="s">
        <v>1668</v>
      </c>
      <c r="D3789" s="49" t="s">
        <v>16853</v>
      </c>
      <c r="E3789" s="49" t="s">
        <v>1651</v>
      </c>
      <c r="F3789" s="49">
        <v>145</v>
      </c>
      <c r="G3789" s="49">
        <v>100</v>
      </c>
      <c r="H3789" s="49">
        <f t="shared" si="59"/>
        <v>245</v>
      </c>
    </row>
    <row r="3790" spans="1:8" ht="20.100000000000001" customHeight="1" x14ac:dyDescent="0.25">
      <c r="A3790" s="49">
        <v>5000003410</v>
      </c>
      <c r="B3790" s="49" t="s">
        <v>12815</v>
      </c>
      <c r="C3790" s="49" t="s">
        <v>1675</v>
      </c>
      <c r="D3790" s="49" t="s">
        <v>16853</v>
      </c>
      <c r="E3790" s="49" t="s">
        <v>1651</v>
      </c>
      <c r="F3790" s="49">
        <v>73</v>
      </c>
      <c r="G3790" s="49">
        <v>0</v>
      </c>
      <c r="H3790" s="49">
        <f t="shared" si="59"/>
        <v>73</v>
      </c>
    </row>
    <row r="3791" spans="1:8" ht="20.100000000000001" customHeight="1" x14ac:dyDescent="0.25">
      <c r="A3791" s="49">
        <v>5000003411</v>
      </c>
      <c r="B3791" s="49" t="s">
        <v>12816</v>
      </c>
      <c r="C3791" s="49" t="s">
        <v>1668</v>
      </c>
      <c r="D3791" s="49" t="s">
        <v>16853</v>
      </c>
      <c r="E3791" s="49" t="s">
        <v>1651</v>
      </c>
      <c r="F3791" s="49">
        <v>20</v>
      </c>
      <c r="G3791" s="49">
        <v>0</v>
      </c>
      <c r="H3791" s="49">
        <f t="shared" si="59"/>
        <v>20</v>
      </c>
    </row>
    <row r="3792" spans="1:8" ht="20.100000000000001" customHeight="1" x14ac:dyDescent="0.25">
      <c r="A3792" s="49">
        <v>5000003412</v>
      </c>
      <c r="B3792" s="49" t="s">
        <v>12817</v>
      </c>
      <c r="C3792" s="49" t="s">
        <v>1668</v>
      </c>
      <c r="D3792" s="49" t="s">
        <v>16853</v>
      </c>
      <c r="E3792" s="49" t="s">
        <v>1651</v>
      </c>
      <c r="F3792" s="49">
        <v>10</v>
      </c>
      <c r="G3792" s="49">
        <v>8</v>
      </c>
      <c r="H3792" s="49">
        <f t="shared" si="59"/>
        <v>18</v>
      </c>
    </row>
    <row r="3793" spans="1:8" ht="20.100000000000001" customHeight="1" x14ac:dyDescent="0.25">
      <c r="A3793" s="49">
        <v>5000003413</v>
      </c>
      <c r="B3793" s="49" t="s">
        <v>12818</v>
      </c>
      <c r="C3793" s="49" t="s">
        <v>1668</v>
      </c>
      <c r="D3793" s="49" t="s">
        <v>16853</v>
      </c>
      <c r="E3793" s="49" t="s">
        <v>1651</v>
      </c>
      <c r="F3793" s="49">
        <v>15</v>
      </c>
      <c r="G3793" s="49">
        <v>5</v>
      </c>
      <c r="H3793" s="49">
        <f t="shared" si="59"/>
        <v>20</v>
      </c>
    </row>
    <row r="3794" spans="1:8" ht="20.100000000000001" customHeight="1" x14ac:dyDescent="0.25">
      <c r="A3794" s="49">
        <v>5000003414</v>
      </c>
      <c r="B3794" s="49" t="s">
        <v>12819</v>
      </c>
      <c r="C3794" s="49" t="s">
        <v>1668</v>
      </c>
      <c r="D3794" s="49" t="s">
        <v>16853</v>
      </c>
      <c r="E3794" s="49" t="s">
        <v>1651</v>
      </c>
      <c r="F3794" s="49">
        <v>8</v>
      </c>
      <c r="G3794" s="49">
        <v>0</v>
      </c>
      <c r="H3794" s="49">
        <f t="shared" si="59"/>
        <v>8</v>
      </c>
    </row>
    <row r="3795" spans="1:8" ht="20.100000000000001" customHeight="1" x14ac:dyDescent="0.25">
      <c r="A3795" s="49">
        <v>5000003424</v>
      </c>
      <c r="B3795" s="49" t="s">
        <v>12820</v>
      </c>
      <c r="C3795" s="49" t="s">
        <v>1672</v>
      </c>
      <c r="D3795" s="49" t="s">
        <v>16853</v>
      </c>
      <c r="E3795" s="49" t="s">
        <v>1651</v>
      </c>
      <c r="F3795" s="104">
        <v>6</v>
      </c>
      <c r="G3795" s="104">
        <v>6</v>
      </c>
      <c r="H3795" s="49">
        <f t="shared" si="59"/>
        <v>12</v>
      </c>
    </row>
    <row r="3796" spans="1:8" ht="20.100000000000001" customHeight="1" x14ac:dyDescent="0.25">
      <c r="A3796" s="49">
        <v>5000003434</v>
      </c>
      <c r="B3796" s="49" t="s">
        <v>979</v>
      </c>
      <c r="C3796" s="49" t="s">
        <v>44</v>
      </c>
      <c r="D3796" s="49" t="s">
        <v>16853</v>
      </c>
      <c r="E3796" s="49" t="s">
        <v>1651</v>
      </c>
      <c r="F3796" s="49">
        <v>3</v>
      </c>
      <c r="G3796" s="49">
        <v>0</v>
      </c>
      <c r="H3796" s="49">
        <f t="shared" si="59"/>
        <v>3</v>
      </c>
    </row>
    <row r="3797" spans="1:8" ht="20.100000000000001" customHeight="1" x14ac:dyDescent="0.25">
      <c r="A3797" s="49">
        <v>5000003445</v>
      </c>
      <c r="B3797" s="49" t="s">
        <v>12821</v>
      </c>
      <c r="C3797" s="49" t="s">
        <v>1691</v>
      </c>
      <c r="D3797" s="49" t="s">
        <v>16853</v>
      </c>
      <c r="E3797" s="49" t="s">
        <v>1651</v>
      </c>
      <c r="F3797" s="49">
        <v>0</v>
      </c>
      <c r="G3797" s="49">
        <v>90</v>
      </c>
      <c r="H3797" s="49">
        <f t="shared" si="59"/>
        <v>90</v>
      </c>
    </row>
    <row r="3798" spans="1:8" ht="20.100000000000001" customHeight="1" x14ac:dyDescent="0.25">
      <c r="A3798" s="49">
        <v>5000003454</v>
      </c>
      <c r="B3798" s="49" t="s">
        <v>12822</v>
      </c>
      <c r="C3798" s="49" t="s">
        <v>44</v>
      </c>
      <c r="D3798" s="49" t="s">
        <v>16853</v>
      </c>
      <c r="E3798" s="49" t="s">
        <v>1651</v>
      </c>
      <c r="F3798" s="49">
        <v>4</v>
      </c>
      <c r="G3798" s="49">
        <v>0</v>
      </c>
      <c r="H3798" s="49">
        <f t="shared" si="59"/>
        <v>4</v>
      </c>
    </row>
    <row r="3799" spans="1:8" ht="20.100000000000001" customHeight="1" x14ac:dyDescent="0.25">
      <c r="A3799" s="49">
        <v>5000003474</v>
      </c>
      <c r="B3799" s="49" t="s">
        <v>12823</v>
      </c>
      <c r="C3799" s="49" t="s">
        <v>1673</v>
      </c>
      <c r="D3799" s="49" t="s">
        <v>16853</v>
      </c>
      <c r="E3799" s="49" t="s">
        <v>1651</v>
      </c>
      <c r="F3799" s="49">
        <v>90</v>
      </c>
      <c r="G3799" s="49">
        <v>0</v>
      </c>
      <c r="H3799" s="49">
        <f t="shared" si="59"/>
        <v>90</v>
      </c>
    </row>
    <row r="3800" spans="1:8" ht="20.100000000000001" customHeight="1" x14ac:dyDescent="0.25">
      <c r="A3800" s="49">
        <v>5000003475</v>
      </c>
      <c r="B3800" s="49" t="s">
        <v>12824</v>
      </c>
      <c r="C3800" s="49" t="s">
        <v>1672</v>
      </c>
      <c r="D3800" s="49" t="s">
        <v>16853</v>
      </c>
      <c r="E3800" s="49" t="s">
        <v>1651</v>
      </c>
      <c r="F3800" s="49">
        <v>30</v>
      </c>
      <c r="G3800" s="49">
        <v>0</v>
      </c>
      <c r="H3800" s="49">
        <f t="shared" si="59"/>
        <v>30</v>
      </c>
    </row>
    <row r="3801" spans="1:8" ht="20.100000000000001" customHeight="1" x14ac:dyDescent="0.25">
      <c r="A3801" s="49">
        <v>5000003476</v>
      </c>
      <c r="B3801" s="49" t="s">
        <v>12825</v>
      </c>
      <c r="C3801" s="49" t="s">
        <v>1673</v>
      </c>
      <c r="D3801" s="49" t="s">
        <v>16853</v>
      </c>
      <c r="E3801" s="49" t="s">
        <v>1651</v>
      </c>
      <c r="F3801" s="104">
        <v>6</v>
      </c>
      <c r="G3801" s="104">
        <v>6</v>
      </c>
      <c r="H3801" s="49">
        <f t="shared" si="59"/>
        <v>12</v>
      </c>
    </row>
    <row r="3802" spans="1:8" ht="20.100000000000001" customHeight="1" x14ac:dyDescent="0.25">
      <c r="A3802" s="49">
        <v>5000003484</v>
      </c>
      <c r="B3802" s="49" t="s">
        <v>12826</v>
      </c>
      <c r="C3802" s="49" t="s">
        <v>1668</v>
      </c>
      <c r="D3802" s="49" t="s">
        <v>16853</v>
      </c>
      <c r="E3802" s="49" t="s">
        <v>1651</v>
      </c>
      <c r="F3802" s="49">
        <v>48</v>
      </c>
      <c r="G3802" s="49">
        <v>0</v>
      </c>
      <c r="H3802" s="49">
        <f t="shared" si="59"/>
        <v>48</v>
      </c>
    </row>
    <row r="3803" spans="1:8" ht="20.100000000000001" customHeight="1" x14ac:dyDescent="0.25">
      <c r="A3803" s="49">
        <v>5000003494</v>
      </c>
      <c r="B3803" s="49" t="s">
        <v>12827</v>
      </c>
      <c r="C3803" s="49" t="s">
        <v>1682</v>
      </c>
      <c r="D3803" s="49" t="s">
        <v>16853</v>
      </c>
      <c r="E3803" s="49" t="s">
        <v>1651</v>
      </c>
      <c r="F3803" s="49">
        <v>0</v>
      </c>
      <c r="G3803" s="49">
        <v>16</v>
      </c>
      <c r="H3803" s="49">
        <f t="shared" si="59"/>
        <v>16</v>
      </c>
    </row>
    <row r="3804" spans="1:8" ht="20.100000000000001" customHeight="1" x14ac:dyDescent="0.25">
      <c r="A3804" s="49">
        <v>5000003495</v>
      </c>
      <c r="B3804" s="49" t="s">
        <v>12828</v>
      </c>
      <c r="C3804" s="49" t="s">
        <v>13</v>
      </c>
      <c r="D3804" s="49" t="s">
        <v>16853</v>
      </c>
      <c r="E3804" s="49" t="s">
        <v>1651</v>
      </c>
      <c r="F3804" s="49">
        <v>0</v>
      </c>
      <c r="G3804" s="49">
        <v>8</v>
      </c>
      <c r="H3804" s="49">
        <f t="shared" si="59"/>
        <v>8</v>
      </c>
    </row>
    <row r="3805" spans="1:8" ht="20.100000000000001" customHeight="1" x14ac:dyDescent="0.25">
      <c r="A3805" s="49">
        <v>5000003504</v>
      </c>
      <c r="B3805" s="49" t="s">
        <v>12829</v>
      </c>
      <c r="C3805" s="49" t="s">
        <v>1672</v>
      </c>
      <c r="D3805" s="49" t="s">
        <v>16853</v>
      </c>
      <c r="E3805" s="49" t="s">
        <v>1651</v>
      </c>
      <c r="F3805" s="49">
        <v>3</v>
      </c>
      <c r="G3805" s="49">
        <v>0</v>
      </c>
      <c r="H3805" s="49">
        <f t="shared" si="59"/>
        <v>3</v>
      </c>
    </row>
    <row r="3806" spans="1:8" ht="20.100000000000001" customHeight="1" x14ac:dyDescent="0.25">
      <c r="A3806" s="49">
        <v>5000003505</v>
      </c>
      <c r="B3806" s="49" t="s">
        <v>12830</v>
      </c>
      <c r="C3806" s="49" t="s">
        <v>1672</v>
      </c>
      <c r="D3806" s="49" t="s">
        <v>16853</v>
      </c>
      <c r="E3806" s="49" t="s">
        <v>1651</v>
      </c>
      <c r="F3806" s="49">
        <v>3</v>
      </c>
      <c r="G3806" s="49">
        <v>0</v>
      </c>
      <c r="H3806" s="49">
        <f t="shared" si="59"/>
        <v>3</v>
      </c>
    </row>
    <row r="3807" spans="1:8" ht="20.100000000000001" customHeight="1" x14ac:dyDescent="0.25">
      <c r="A3807" s="49">
        <v>5000003507</v>
      </c>
      <c r="B3807" s="49" t="s">
        <v>12831</v>
      </c>
      <c r="C3807" s="49" t="s">
        <v>1691</v>
      </c>
      <c r="D3807" s="49" t="s">
        <v>16853</v>
      </c>
      <c r="E3807" s="49" t="s">
        <v>1651</v>
      </c>
      <c r="F3807" s="49">
        <v>0</v>
      </c>
      <c r="G3807" s="49">
        <v>10</v>
      </c>
      <c r="H3807" s="49">
        <f t="shared" si="59"/>
        <v>10</v>
      </c>
    </row>
    <row r="3808" spans="1:8" ht="20.100000000000001" customHeight="1" x14ac:dyDescent="0.25">
      <c r="A3808" s="49">
        <v>5000003514</v>
      </c>
      <c r="B3808" s="49" t="s">
        <v>12832</v>
      </c>
      <c r="C3808" s="49" t="s">
        <v>1696</v>
      </c>
      <c r="D3808" s="49" t="s">
        <v>16853</v>
      </c>
      <c r="E3808" s="49" t="s">
        <v>1651</v>
      </c>
      <c r="F3808" s="49">
        <v>500</v>
      </c>
      <c r="G3808" s="49">
        <v>0</v>
      </c>
      <c r="H3808" s="49">
        <f t="shared" si="59"/>
        <v>500</v>
      </c>
    </row>
    <row r="3809" spans="1:8" ht="20.100000000000001" customHeight="1" x14ac:dyDescent="0.25">
      <c r="A3809" s="49">
        <v>5000003515</v>
      </c>
      <c r="B3809" s="49" t="s">
        <v>12833</v>
      </c>
      <c r="C3809" s="49" t="s">
        <v>1672</v>
      </c>
      <c r="D3809" s="49" t="s">
        <v>16853</v>
      </c>
      <c r="E3809" s="49" t="s">
        <v>1651</v>
      </c>
      <c r="F3809" s="49">
        <v>1000</v>
      </c>
      <c r="G3809" s="49">
        <v>0</v>
      </c>
      <c r="H3809" s="49">
        <f t="shared" si="59"/>
        <v>1000</v>
      </c>
    </row>
    <row r="3810" spans="1:8" ht="20.100000000000001" customHeight="1" x14ac:dyDescent="0.25">
      <c r="A3810" s="49">
        <v>5000003516</v>
      </c>
      <c r="B3810" s="49" t="s">
        <v>12834</v>
      </c>
      <c r="C3810" s="49" t="s">
        <v>1668</v>
      </c>
      <c r="D3810" s="49" t="s">
        <v>16853</v>
      </c>
      <c r="E3810" s="49" t="s">
        <v>1651</v>
      </c>
      <c r="F3810" s="49">
        <v>3</v>
      </c>
      <c r="G3810" s="49">
        <v>0</v>
      </c>
      <c r="H3810" s="49">
        <f t="shared" si="59"/>
        <v>3</v>
      </c>
    </row>
    <row r="3811" spans="1:8" ht="20.100000000000001" customHeight="1" x14ac:dyDescent="0.25">
      <c r="A3811" s="49">
        <v>5000003524</v>
      </c>
      <c r="B3811" s="49" t="s">
        <v>12835</v>
      </c>
      <c r="C3811" s="49" t="s">
        <v>1668</v>
      </c>
      <c r="D3811" s="49" t="s">
        <v>16853</v>
      </c>
      <c r="E3811" s="49" t="s">
        <v>1651</v>
      </c>
      <c r="F3811" s="49">
        <v>0</v>
      </c>
      <c r="G3811" s="49">
        <v>100</v>
      </c>
      <c r="H3811" s="49">
        <f t="shared" si="59"/>
        <v>100</v>
      </c>
    </row>
    <row r="3812" spans="1:8" ht="20.100000000000001" customHeight="1" x14ac:dyDescent="0.25">
      <c r="A3812" s="49">
        <v>5000003534</v>
      </c>
      <c r="B3812" s="49" t="s">
        <v>12836</v>
      </c>
      <c r="C3812" s="49" t="s">
        <v>1668</v>
      </c>
      <c r="D3812" s="49" t="s">
        <v>16853</v>
      </c>
      <c r="E3812" s="49" t="s">
        <v>1651</v>
      </c>
      <c r="F3812" s="49">
        <v>0</v>
      </c>
      <c r="G3812" s="49">
        <v>50</v>
      </c>
      <c r="H3812" s="49">
        <f t="shared" si="59"/>
        <v>50</v>
      </c>
    </row>
    <row r="3813" spans="1:8" ht="20.100000000000001" customHeight="1" x14ac:dyDescent="0.25">
      <c r="A3813" s="49">
        <v>5000003544</v>
      </c>
      <c r="B3813" s="49" t="s">
        <v>12837</v>
      </c>
      <c r="C3813" s="49" t="s">
        <v>1672</v>
      </c>
      <c r="D3813" s="49" t="s">
        <v>16853</v>
      </c>
      <c r="E3813" s="49" t="s">
        <v>1651</v>
      </c>
      <c r="F3813" s="49">
        <v>500</v>
      </c>
      <c r="G3813" s="49">
        <v>0</v>
      </c>
      <c r="H3813" s="49">
        <f t="shared" si="59"/>
        <v>500</v>
      </c>
    </row>
    <row r="3814" spans="1:8" ht="20.100000000000001" customHeight="1" x14ac:dyDescent="0.25">
      <c r="A3814" s="49">
        <v>5000003545</v>
      </c>
      <c r="B3814" s="49" t="s">
        <v>12838</v>
      </c>
      <c r="C3814" s="49" t="s">
        <v>1691</v>
      </c>
      <c r="D3814" s="49" t="s">
        <v>16853</v>
      </c>
      <c r="E3814" s="49" t="s">
        <v>1651</v>
      </c>
      <c r="F3814" s="49">
        <v>270</v>
      </c>
      <c r="G3814" s="49">
        <v>135</v>
      </c>
      <c r="H3814" s="49">
        <f t="shared" si="59"/>
        <v>405</v>
      </c>
    </row>
    <row r="3815" spans="1:8" ht="20.100000000000001" customHeight="1" x14ac:dyDescent="0.25">
      <c r="A3815" s="49">
        <v>5000003546</v>
      </c>
      <c r="B3815" s="49" t="s">
        <v>12839</v>
      </c>
      <c r="C3815" s="49" t="s">
        <v>1691</v>
      </c>
      <c r="D3815" s="49" t="s">
        <v>16853</v>
      </c>
      <c r="E3815" s="49" t="s">
        <v>1651</v>
      </c>
      <c r="F3815" s="49">
        <v>0</v>
      </c>
      <c r="G3815" s="49">
        <v>45</v>
      </c>
      <c r="H3815" s="49">
        <f t="shared" si="59"/>
        <v>45</v>
      </c>
    </row>
    <row r="3816" spans="1:8" ht="20.100000000000001" customHeight="1" x14ac:dyDescent="0.25">
      <c r="A3816" s="49">
        <v>5000003547</v>
      </c>
      <c r="B3816" s="49" t="s">
        <v>12840</v>
      </c>
      <c r="C3816" s="49" t="s">
        <v>1691</v>
      </c>
      <c r="D3816" s="49" t="s">
        <v>16853</v>
      </c>
      <c r="E3816" s="49" t="s">
        <v>1651</v>
      </c>
      <c r="F3816" s="104">
        <v>6</v>
      </c>
      <c r="G3816" s="104">
        <v>6</v>
      </c>
      <c r="H3816" s="49">
        <f t="shared" si="59"/>
        <v>12</v>
      </c>
    </row>
    <row r="3817" spans="1:8" ht="20.100000000000001" customHeight="1" x14ac:dyDescent="0.25">
      <c r="A3817" s="49">
        <v>5000003548</v>
      </c>
      <c r="B3817" s="49" t="s">
        <v>12841</v>
      </c>
      <c r="C3817" s="49" t="s">
        <v>1691</v>
      </c>
      <c r="D3817" s="49" t="s">
        <v>16853</v>
      </c>
      <c r="E3817" s="49" t="s">
        <v>1651</v>
      </c>
      <c r="F3817" s="104">
        <v>6</v>
      </c>
      <c r="G3817" s="104">
        <v>6</v>
      </c>
      <c r="H3817" s="49">
        <f t="shared" si="59"/>
        <v>12</v>
      </c>
    </row>
    <row r="3818" spans="1:8" ht="20.100000000000001" customHeight="1" x14ac:dyDescent="0.25">
      <c r="A3818" s="49">
        <v>5000003549</v>
      </c>
      <c r="B3818" s="49" t="s">
        <v>12842</v>
      </c>
      <c r="C3818" s="49" t="s">
        <v>1691</v>
      </c>
      <c r="D3818" s="49" t="s">
        <v>16853</v>
      </c>
      <c r="E3818" s="49" t="s">
        <v>1651</v>
      </c>
      <c r="F3818" s="104">
        <v>6</v>
      </c>
      <c r="G3818" s="104">
        <v>6</v>
      </c>
      <c r="H3818" s="49">
        <f t="shared" si="59"/>
        <v>12</v>
      </c>
    </row>
    <row r="3819" spans="1:8" ht="20.100000000000001" customHeight="1" x14ac:dyDescent="0.25">
      <c r="A3819" s="49">
        <v>5000003550</v>
      </c>
      <c r="B3819" s="49" t="s">
        <v>12843</v>
      </c>
      <c r="C3819" s="49" t="s">
        <v>1691</v>
      </c>
      <c r="D3819" s="49" t="s">
        <v>16853</v>
      </c>
      <c r="E3819" s="49" t="s">
        <v>1651</v>
      </c>
      <c r="F3819" s="104">
        <v>6</v>
      </c>
      <c r="G3819" s="104">
        <v>6</v>
      </c>
      <c r="H3819" s="49">
        <f t="shared" si="59"/>
        <v>12</v>
      </c>
    </row>
    <row r="3820" spans="1:8" ht="20.100000000000001" customHeight="1" x14ac:dyDescent="0.25">
      <c r="A3820" s="49">
        <v>5000003551</v>
      </c>
      <c r="B3820" s="49" t="s">
        <v>12844</v>
      </c>
      <c r="C3820" s="49" t="s">
        <v>44</v>
      </c>
      <c r="D3820" s="49" t="s">
        <v>16853</v>
      </c>
      <c r="E3820" s="49" t="s">
        <v>1651</v>
      </c>
      <c r="F3820" s="104">
        <v>6</v>
      </c>
      <c r="G3820" s="104">
        <v>6</v>
      </c>
      <c r="H3820" s="49">
        <f t="shared" si="59"/>
        <v>12</v>
      </c>
    </row>
    <row r="3821" spans="1:8" ht="20.100000000000001" customHeight="1" x14ac:dyDescent="0.25">
      <c r="A3821" s="49">
        <v>5000003552</v>
      </c>
      <c r="B3821" s="49" t="s">
        <v>12845</v>
      </c>
      <c r="C3821" s="49" t="s">
        <v>44</v>
      </c>
      <c r="D3821" s="49" t="s">
        <v>16853</v>
      </c>
      <c r="E3821" s="49" t="s">
        <v>1651</v>
      </c>
      <c r="F3821" s="104">
        <v>6</v>
      </c>
      <c r="G3821" s="104">
        <v>6</v>
      </c>
      <c r="H3821" s="49">
        <f t="shared" si="59"/>
        <v>12</v>
      </c>
    </row>
    <row r="3822" spans="1:8" ht="20.100000000000001" customHeight="1" x14ac:dyDescent="0.25">
      <c r="A3822" s="49">
        <v>5000003553</v>
      </c>
      <c r="B3822" s="49" t="s">
        <v>12846</v>
      </c>
      <c r="C3822" s="49" t="s">
        <v>44</v>
      </c>
      <c r="D3822" s="49" t="s">
        <v>16853</v>
      </c>
      <c r="E3822" s="49" t="s">
        <v>1651</v>
      </c>
      <c r="F3822" s="104">
        <v>6</v>
      </c>
      <c r="G3822" s="104">
        <v>6</v>
      </c>
      <c r="H3822" s="49">
        <f t="shared" si="59"/>
        <v>12</v>
      </c>
    </row>
    <row r="3823" spans="1:8" ht="20.100000000000001" customHeight="1" x14ac:dyDescent="0.25">
      <c r="A3823" s="49">
        <v>5000003554</v>
      </c>
      <c r="B3823" s="49" t="s">
        <v>12847</v>
      </c>
      <c r="C3823" s="49" t="s">
        <v>1691</v>
      </c>
      <c r="D3823" s="49" t="s">
        <v>16853</v>
      </c>
      <c r="E3823" s="49" t="s">
        <v>1651</v>
      </c>
      <c r="F3823" s="49">
        <v>55</v>
      </c>
      <c r="G3823" s="49">
        <v>0</v>
      </c>
      <c r="H3823" s="49">
        <f t="shared" si="59"/>
        <v>55</v>
      </c>
    </row>
    <row r="3824" spans="1:8" ht="20.100000000000001" customHeight="1" x14ac:dyDescent="0.25">
      <c r="A3824" s="49">
        <v>5000003564</v>
      </c>
      <c r="B3824" s="49" t="s">
        <v>12848</v>
      </c>
      <c r="C3824" s="49" t="s">
        <v>1668</v>
      </c>
      <c r="D3824" s="49" t="s">
        <v>16853</v>
      </c>
      <c r="E3824" s="49" t="s">
        <v>1651</v>
      </c>
      <c r="F3824" s="49">
        <v>1</v>
      </c>
      <c r="G3824" s="49">
        <v>0</v>
      </c>
      <c r="H3824" s="49">
        <f t="shared" si="59"/>
        <v>1</v>
      </c>
    </row>
    <row r="3825" spans="1:8" ht="20.100000000000001" customHeight="1" x14ac:dyDescent="0.25">
      <c r="A3825" s="49">
        <v>5000003565</v>
      </c>
      <c r="B3825" s="49" t="s">
        <v>12849</v>
      </c>
      <c r="C3825" s="49" t="s">
        <v>1668</v>
      </c>
      <c r="D3825" s="49" t="s">
        <v>16853</v>
      </c>
      <c r="E3825" s="49" t="s">
        <v>1651</v>
      </c>
      <c r="F3825" s="49">
        <v>1</v>
      </c>
      <c r="G3825" s="49">
        <v>0</v>
      </c>
      <c r="H3825" s="49">
        <f t="shared" si="59"/>
        <v>1</v>
      </c>
    </row>
    <row r="3826" spans="1:8" ht="20.100000000000001" customHeight="1" x14ac:dyDescent="0.25">
      <c r="A3826" s="49">
        <v>5000003567</v>
      </c>
      <c r="B3826" s="49" t="s">
        <v>12850</v>
      </c>
      <c r="C3826" s="49" t="s">
        <v>1668</v>
      </c>
      <c r="D3826" s="49" t="s">
        <v>16853</v>
      </c>
      <c r="E3826" s="49" t="s">
        <v>1651</v>
      </c>
      <c r="F3826" s="49">
        <v>1</v>
      </c>
      <c r="G3826" s="49">
        <v>0</v>
      </c>
      <c r="H3826" s="49">
        <f t="shared" si="59"/>
        <v>1</v>
      </c>
    </row>
    <row r="3827" spans="1:8" ht="20.100000000000001" customHeight="1" x14ac:dyDescent="0.25">
      <c r="A3827" s="49">
        <v>5000003568</v>
      </c>
      <c r="B3827" s="49" t="s">
        <v>12851</v>
      </c>
      <c r="C3827" s="49" t="s">
        <v>1668</v>
      </c>
      <c r="D3827" s="49" t="s">
        <v>16853</v>
      </c>
      <c r="E3827" s="49" t="s">
        <v>1651</v>
      </c>
      <c r="F3827" s="49">
        <v>2</v>
      </c>
      <c r="G3827" s="49">
        <v>0</v>
      </c>
      <c r="H3827" s="49">
        <f t="shared" si="59"/>
        <v>2</v>
      </c>
    </row>
    <row r="3828" spans="1:8" ht="20.100000000000001" customHeight="1" x14ac:dyDescent="0.25">
      <c r="A3828" s="49">
        <v>5000003569</v>
      </c>
      <c r="B3828" s="49" t="s">
        <v>12852</v>
      </c>
      <c r="C3828" s="49" t="s">
        <v>1668</v>
      </c>
      <c r="D3828" s="49" t="s">
        <v>16853</v>
      </c>
      <c r="E3828" s="49" t="s">
        <v>1651</v>
      </c>
      <c r="F3828" s="49">
        <v>2</v>
      </c>
      <c r="G3828" s="49">
        <v>0</v>
      </c>
      <c r="H3828" s="49">
        <f t="shared" si="59"/>
        <v>2</v>
      </c>
    </row>
    <row r="3829" spans="1:8" ht="20.100000000000001" customHeight="1" x14ac:dyDescent="0.25">
      <c r="A3829" s="49">
        <v>5000003570</v>
      </c>
      <c r="B3829" s="49" t="s">
        <v>12853</v>
      </c>
      <c r="C3829" s="49" t="s">
        <v>1668</v>
      </c>
      <c r="D3829" s="49" t="s">
        <v>16853</v>
      </c>
      <c r="E3829" s="49" t="s">
        <v>1651</v>
      </c>
      <c r="F3829" s="49">
        <v>1</v>
      </c>
      <c r="G3829" s="49">
        <v>0</v>
      </c>
      <c r="H3829" s="49">
        <f t="shared" si="59"/>
        <v>1</v>
      </c>
    </row>
    <row r="3830" spans="1:8" ht="20.100000000000001" customHeight="1" x14ac:dyDescent="0.25">
      <c r="A3830" s="49">
        <v>5000003571</v>
      </c>
      <c r="B3830" s="49" t="s">
        <v>12854</v>
      </c>
      <c r="C3830" s="49" t="s">
        <v>1668</v>
      </c>
      <c r="D3830" s="49" t="s">
        <v>16853</v>
      </c>
      <c r="E3830" s="49" t="s">
        <v>1651</v>
      </c>
      <c r="F3830" s="49">
        <v>2</v>
      </c>
      <c r="G3830" s="49">
        <v>0</v>
      </c>
      <c r="H3830" s="49">
        <f t="shared" si="59"/>
        <v>2</v>
      </c>
    </row>
    <row r="3831" spans="1:8" ht="20.100000000000001" customHeight="1" x14ac:dyDescent="0.25">
      <c r="A3831" s="49">
        <v>5000003572</v>
      </c>
      <c r="B3831" s="49" t="s">
        <v>12855</v>
      </c>
      <c r="C3831" s="49" t="s">
        <v>1668</v>
      </c>
      <c r="D3831" s="49" t="s">
        <v>16853</v>
      </c>
      <c r="E3831" s="49" t="s">
        <v>1651</v>
      </c>
      <c r="F3831" s="49">
        <v>1</v>
      </c>
      <c r="G3831" s="49">
        <v>0</v>
      </c>
      <c r="H3831" s="49">
        <f t="shared" si="59"/>
        <v>1</v>
      </c>
    </row>
    <row r="3832" spans="1:8" ht="20.100000000000001" customHeight="1" x14ac:dyDescent="0.25">
      <c r="A3832" s="49">
        <v>5000003573</v>
      </c>
      <c r="B3832" s="49" t="s">
        <v>12856</v>
      </c>
      <c r="C3832" s="49" t="s">
        <v>1668</v>
      </c>
      <c r="D3832" s="49" t="s">
        <v>16853</v>
      </c>
      <c r="E3832" s="49" t="s">
        <v>1651</v>
      </c>
      <c r="F3832" s="49">
        <v>1</v>
      </c>
      <c r="G3832" s="49">
        <v>0</v>
      </c>
      <c r="H3832" s="49">
        <f t="shared" si="59"/>
        <v>1</v>
      </c>
    </row>
    <row r="3833" spans="1:8" ht="20.100000000000001" customHeight="1" x14ac:dyDescent="0.25">
      <c r="A3833" s="49">
        <v>5000003574</v>
      </c>
      <c r="B3833" s="49" t="s">
        <v>12857</v>
      </c>
      <c r="C3833" s="49" t="s">
        <v>1668</v>
      </c>
      <c r="D3833" s="49" t="s">
        <v>16853</v>
      </c>
      <c r="E3833" s="49" t="s">
        <v>1651</v>
      </c>
      <c r="F3833" s="49">
        <v>1</v>
      </c>
      <c r="G3833" s="49">
        <v>0</v>
      </c>
      <c r="H3833" s="49">
        <f t="shared" si="59"/>
        <v>1</v>
      </c>
    </row>
    <row r="3834" spans="1:8" ht="20.100000000000001" customHeight="1" x14ac:dyDescent="0.25">
      <c r="A3834" s="49">
        <v>5000003575</v>
      </c>
      <c r="B3834" s="49" t="s">
        <v>12858</v>
      </c>
      <c r="C3834" s="49" t="s">
        <v>1668</v>
      </c>
      <c r="D3834" s="49" t="s">
        <v>16853</v>
      </c>
      <c r="E3834" s="49" t="s">
        <v>1651</v>
      </c>
      <c r="F3834" s="49">
        <v>1</v>
      </c>
      <c r="G3834" s="49">
        <v>0</v>
      </c>
      <c r="H3834" s="49">
        <f t="shared" si="59"/>
        <v>1</v>
      </c>
    </row>
    <row r="3835" spans="1:8" ht="20.100000000000001" customHeight="1" x14ac:dyDescent="0.25">
      <c r="A3835" s="49">
        <v>5000003576</v>
      </c>
      <c r="B3835" s="49" t="s">
        <v>12859</v>
      </c>
      <c r="C3835" s="49" t="s">
        <v>1668</v>
      </c>
      <c r="D3835" s="49" t="s">
        <v>16853</v>
      </c>
      <c r="E3835" s="49" t="s">
        <v>1651</v>
      </c>
      <c r="F3835" s="49">
        <v>1</v>
      </c>
      <c r="G3835" s="49">
        <v>0</v>
      </c>
      <c r="H3835" s="49">
        <f t="shared" si="59"/>
        <v>1</v>
      </c>
    </row>
    <row r="3836" spans="1:8" ht="20.100000000000001" customHeight="1" x14ac:dyDescent="0.25">
      <c r="A3836" s="49">
        <v>5000003577</v>
      </c>
      <c r="B3836" s="49" t="s">
        <v>12860</v>
      </c>
      <c r="C3836" s="49" t="s">
        <v>1668</v>
      </c>
      <c r="D3836" s="49" t="s">
        <v>16853</v>
      </c>
      <c r="E3836" s="49" t="s">
        <v>1651</v>
      </c>
      <c r="F3836" s="49">
        <v>1</v>
      </c>
      <c r="G3836" s="49">
        <v>0</v>
      </c>
      <c r="H3836" s="49">
        <f t="shared" si="59"/>
        <v>1</v>
      </c>
    </row>
    <row r="3837" spans="1:8" ht="20.100000000000001" customHeight="1" x14ac:dyDescent="0.25">
      <c r="A3837" s="49">
        <v>5000003578</v>
      </c>
      <c r="B3837" s="49" t="s">
        <v>12861</v>
      </c>
      <c r="C3837" s="49" t="s">
        <v>1668</v>
      </c>
      <c r="D3837" s="49" t="s">
        <v>16853</v>
      </c>
      <c r="E3837" s="49" t="s">
        <v>1651</v>
      </c>
      <c r="F3837" s="49">
        <v>1</v>
      </c>
      <c r="G3837" s="49">
        <v>0</v>
      </c>
      <c r="H3837" s="49">
        <f t="shared" si="59"/>
        <v>1</v>
      </c>
    </row>
    <row r="3838" spans="1:8" ht="20.100000000000001" customHeight="1" x14ac:dyDescent="0.25">
      <c r="A3838" s="49">
        <v>5000003579</v>
      </c>
      <c r="B3838" s="49" t="s">
        <v>12862</v>
      </c>
      <c r="C3838" s="49" t="s">
        <v>1668</v>
      </c>
      <c r="D3838" s="49" t="s">
        <v>16853</v>
      </c>
      <c r="E3838" s="49" t="s">
        <v>1651</v>
      </c>
      <c r="F3838" s="49">
        <v>1</v>
      </c>
      <c r="G3838" s="49">
        <v>0</v>
      </c>
      <c r="H3838" s="49">
        <f t="shared" si="59"/>
        <v>1</v>
      </c>
    </row>
    <row r="3839" spans="1:8" ht="20.100000000000001" customHeight="1" x14ac:dyDescent="0.25">
      <c r="A3839" s="49">
        <v>5000003580</v>
      </c>
      <c r="B3839" s="49" t="s">
        <v>12863</v>
      </c>
      <c r="C3839" s="49" t="s">
        <v>1668</v>
      </c>
      <c r="D3839" s="49" t="s">
        <v>16853</v>
      </c>
      <c r="E3839" s="49" t="s">
        <v>1651</v>
      </c>
      <c r="F3839" s="49">
        <v>1</v>
      </c>
      <c r="G3839" s="49">
        <v>0</v>
      </c>
      <c r="H3839" s="49">
        <f t="shared" si="59"/>
        <v>1</v>
      </c>
    </row>
    <row r="3840" spans="1:8" ht="20.100000000000001" customHeight="1" x14ac:dyDescent="0.25">
      <c r="A3840" s="49">
        <v>5000003584</v>
      </c>
      <c r="B3840" s="49" t="s">
        <v>12864</v>
      </c>
      <c r="C3840" s="49" t="s">
        <v>1691</v>
      </c>
      <c r="D3840" s="49" t="s">
        <v>16853</v>
      </c>
      <c r="E3840" s="49" t="s">
        <v>1651</v>
      </c>
      <c r="F3840" s="49">
        <v>30</v>
      </c>
      <c r="G3840" s="49">
        <v>0</v>
      </c>
      <c r="H3840" s="49">
        <f t="shared" si="59"/>
        <v>30</v>
      </c>
    </row>
    <row r="3841" spans="1:8" ht="20.100000000000001" customHeight="1" x14ac:dyDescent="0.25">
      <c r="A3841" s="49">
        <v>5000003585</v>
      </c>
      <c r="B3841" s="49" t="s">
        <v>12865</v>
      </c>
      <c r="C3841" s="49" t="s">
        <v>1668</v>
      </c>
      <c r="D3841" s="49" t="s">
        <v>16853</v>
      </c>
      <c r="E3841" s="49" t="s">
        <v>1651</v>
      </c>
      <c r="F3841" s="49">
        <v>9000</v>
      </c>
      <c r="G3841" s="49">
        <v>0</v>
      </c>
      <c r="H3841" s="49">
        <f t="shared" si="59"/>
        <v>9000</v>
      </c>
    </row>
    <row r="3842" spans="1:8" ht="20.100000000000001" customHeight="1" x14ac:dyDescent="0.25">
      <c r="A3842" s="49">
        <v>5000003586</v>
      </c>
      <c r="B3842" s="49" t="s">
        <v>12866</v>
      </c>
      <c r="C3842" s="49" t="s">
        <v>1668</v>
      </c>
      <c r="D3842" s="49" t="s">
        <v>16853</v>
      </c>
      <c r="E3842" s="49" t="s">
        <v>1651</v>
      </c>
      <c r="F3842" s="49">
        <v>9500</v>
      </c>
      <c r="G3842" s="49">
        <v>0</v>
      </c>
      <c r="H3842" s="49">
        <f t="shared" ref="H3842:H3905" si="60">F3842+G3842</f>
        <v>9500</v>
      </c>
    </row>
    <row r="3843" spans="1:8" ht="20.100000000000001" customHeight="1" x14ac:dyDescent="0.25">
      <c r="A3843" s="49">
        <v>5000003596</v>
      </c>
      <c r="B3843" s="49" t="s">
        <v>12867</v>
      </c>
      <c r="C3843" s="49" t="s">
        <v>1691</v>
      </c>
      <c r="D3843" s="49" t="s">
        <v>16853</v>
      </c>
      <c r="E3843" s="49" t="s">
        <v>1651</v>
      </c>
      <c r="F3843" s="104">
        <v>6</v>
      </c>
      <c r="G3843" s="104">
        <v>6</v>
      </c>
      <c r="H3843" s="49">
        <f t="shared" si="60"/>
        <v>12</v>
      </c>
    </row>
    <row r="3844" spans="1:8" ht="20.100000000000001" customHeight="1" x14ac:dyDescent="0.25">
      <c r="A3844" s="49">
        <v>5000003604</v>
      </c>
      <c r="B3844" s="49" t="s">
        <v>12868</v>
      </c>
      <c r="C3844" s="49" t="s">
        <v>1672</v>
      </c>
      <c r="D3844" s="49" t="s">
        <v>16853</v>
      </c>
      <c r="E3844" s="49" t="s">
        <v>1651</v>
      </c>
      <c r="F3844" s="104">
        <v>6</v>
      </c>
      <c r="G3844" s="104">
        <v>6</v>
      </c>
      <c r="H3844" s="49">
        <f t="shared" si="60"/>
        <v>12</v>
      </c>
    </row>
    <row r="3845" spans="1:8" ht="20.100000000000001" customHeight="1" x14ac:dyDescent="0.25">
      <c r="A3845" s="49">
        <v>6000000008</v>
      </c>
      <c r="B3845" s="49" t="s">
        <v>12869</v>
      </c>
      <c r="C3845" s="49" t="s">
        <v>1677</v>
      </c>
      <c r="D3845" s="49" t="s">
        <v>16854</v>
      </c>
      <c r="E3845" s="49" t="s">
        <v>1652</v>
      </c>
      <c r="F3845" s="49">
        <v>658</v>
      </c>
      <c r="G3845" s="49">
        <v>455</v>
      </c>
      <c r="H3845" s="49">
        <f t="shared" si="60"/>
        <v>1113</v>
      </c>
    </row>
    <row r="3846" spans="1:8" ht="20.100000000000001" customHeight="1" x14ac:dyDescent="0.25">
      <c r="A3846" s="49">
        <v>6000000030</v>
      </c>
      <c r="B3846" s="49" t="s">
        <v>980</v>
      </c>
      <c r="C3846" s="49" t="s">
        <v>22</v>
      </c>
      <c r="D3846" s="49" t="s">
        <v>16854</v>
      </c>
      <c r="E3846" s="49" t="s">
        <v>1652</v>
      </c>
      <c r="F3846" s="104">
        <v>6</v>
      </c>
      <c r="G3846" s="104">
        <v>6</v>
      </c>
      <c r="H3846" s="49">
        <f t="shared" si="60"/>
        <v>12</v>
      </c>
    </row>
    <row r="3847" spans="1:8" ht="20.100000000000001" customHeight="1" x14ac:dyDescent="0.25">
      <c r="A3847" s="49">
        <v>6000000045</v>
      </c>
      <c r="B3847" s="49" t="s">
        <v>12870</v>
      </c>
      <c r="C3847" s="49" t="s">
        <v>1668</v>
      </c>
      <c r="D3847" s="49" t="s">
        <v>16854</v>
      </c>
      <c r="E3847" s="49" t="s">
        <v>1652</v>
      </c>
      <c r="F3847" s="49">
        <v>0</v>
      </c>
      <c r="G3847" s="49">
        <v>41</v>
      </c>
      <c r="H3847" s="49">
        <f t="shared" si="60"/>
        <v>41</v>
      </c>
    </row>
    <row r="3848" spans="1:8" ht="20.100000000000001" customHeight="1" x14ac:dyDescent="0.25">
      <c r="A3848" s="49">
        <v>6000000046</v>
      </c>
      <c r="B3848" s="49" t="s">
        <v>12871</v>
      </c>
      <c r="C3848" s="49" t="s">
        <v>1668</v>
      </c>
      <c r="D3848" s="49" t="s">
        <v>16854</v>
      </c>
      <c r="E3848" s="49" t="s">
        <v>1652</v>
      </c>
      <c r="F3848" s="49">
        <v>1083</v>
      </c>
      <c r="G3848" s="49">
        <v>1030</v>
      </c>
      <c r="H3848" s="49">
        <f t="shared" si="60"/>
        <v>2113</v>
      </c>
    </row>
    <row r="3849" spans="1:8" ht="20.100000000000001" customHeight="1" x14ac:dyDescent="0.25">
      <c r="A3849" s="49">
        <v>6000000056</v>
      </c>
      <c r="B3849" s="49" t="s">
        <v>12872</v>
      </c>
      <c r="C3849" s="49" t="s">
        <v>1668</v>
      </c>
      <c r="D3849" s="49" t="s">
        <v>16854</v>
      </c>
      <c r="E3849" s="49" t="s">
        <v>1653</v>
      </c>
      <c r="F3849" s="104">
        <v>6</v>
      </c>
      <c r="G3849" s="104">
        <v>6</v>
      </c>
      <c r="H3849" s="49">
        <f t="shared" si="60"/>
        <v>12</v>
      </c>
    </row>
    <row r="3850" spans="1:8" ht="20.100000000000001" customHeight="1" x14ac:dyDescent="0.25">
      <c r="A3850" s="49">
        <v>6000000059</v>
      </c>
      <c r="B3850" s="49" t="s">
        <v>12873</v>
      </c>
      <c r="C3850" s="49" t="s">
        <v>1668</v>
      </c>
      <c r="D3850" s="49" t="s">
        <v>16854</v>
      </c>
      <c r="E3850" s="49" t="s">
        <v>1652</v>
      </c>
      <c r="F3850" s="49">
        <v>3</v>
      </c>
      <c r="G3850" s="49">
        <v>0</v>
      </c>
      <c r="H3850" s="49">
        <f t="shared" si="60"/>
        <v>3</v>
      </c>
    </row>
    <row r="3851" spans="1:8" ht="20.100000000000001" customHeight="1" x14ac:dyDescent="0.25">
      <c r="A3851" s="49">
        <v>6000000060</v>
      </c>
      <c r="B3851" s="49" t="s">
        <v>12874</v>
      </c>
      <c r="C3851" s="49" t="s">
        <v>1668</v>
      </c>
      <c r="D3851" s="49" t="s">
        <v>16854</v>
      </c>
      <c r="E3851" s="49" t="s">
        <v>1652</v>
      </c>
      <c r="F3851" s="104">
        <v>6</v>
      </c>
      <c r="G3851" s="104">
        <v>6</v>
      </c>
      <c r="H3851" s="49">
        <f t="shared" si="60"/>
        <v>12</v>
      </c>
    </row>
    <row r="3852" spans="1:8" ht="20.100000000000001" customHeight="1" x14ac:dyDescent="0.25">
      <c r="A3852" s="49">
        <v>6000000062</v>
      </c>
      <c r="B3852" s="49" t="s">
        <v>12875</v>
      </c>
      <c r="C3852" s="49" t="s">
        <v>1668</v>
      </c>
      <c r="D3852" s="49" t="s">
        <v>16854</v>
      </c>
      <c r="E3852" s="49" t="s">
        <v>1652</v>
      </c>
      <c r="F3852" s="49">
        <v>137</v>
      </c>
      <c r="G3852" s="49">
        <v>0</v>
      </c>
      <c r="H3852" s="49">
        <f t="shared" si="60"/>
        <v>137</v>
      </c>
    </row>
    <row r="3853" spans="1:8" ht="20.100000000000001" customHeight="1" x14ac:dyDescent="0.25">
      <c r="A3853" s="49">
        <v>6000000063</v>
      </c>
      <c r="B3853" s="49" t="s">
        <v>12876</v>
      </c>
      <c r="C3853" s="49" t="s">
        <v>1668</v>
      </c>
      <c r="D3853" s="49" t="s">
        <v>16854</v>
      </c>
      <c r="E3853" s="49" t="s">
        <v>1652</v>
      </c>
      <c r="F3853" s="49">
        <v>1100</v>
      </c>
      <c r="G3853" s="49">
        <v>750</v>
      </c>
      <c r="H3853" s="49">
        <f t="shared" si="60"/>
        <v>1850</v>
      </c>
    </row>
    <row r="3854" spans="1:8" ht="20.100000000000001" customHeight="1" x14ac:dyDescent="0.25">
      <c r="A3854" s="49">
        <v>6000000065</v>
      </c>
      <c r="B3854" s="49" t="s">
        <v>12877</v>
      </c>
      <c r="C3854" s="49" t="s">
        <v>1668</v>
      </c>
      <c r="D3854" s="49" t="s">
        <v>16854</v>
      </c>
      <c r="E3854" s="49" t="s">
        <v>1652</v>
      </c>
      <c r="F3854" s="49">
        <v>0</v>
      </c>
      <c r="G3854" s="49">
        <v>2</v>
      </c>
      <c r="H3854" s="49">
        <f t="shared" si="60"/>
        <v>2</v>
      </c>
    </row>
    <row r="3855" spans="1:8" ht="20.100000000000001" customHeight="1" x14ac:dyDescent="0.25">
      <c r="A3855" s="49">
        <v>6000000068</v>
      </c>
      <c r="B3855" s="49" t="s">
        <v>12878</v>
      </c>
      <c r="C3855" s="49" t="s">
        <v>1668</v>
      </c>
      <c r="D3855" s="49" t="s">
        <v>16854</v>
      </c>
      <c r="E3855" s="49" t="s">
        <v>1652</v>
      </c>
      <c r="F3855" s="104">
        <v>6</v>
      </c>
      <c r="G3855" s="104">
        <v>6</v>
      </c>
      <c r="H3855" s="49">
        <f t="shared" si="60"/>
        <v>12</v>
      </c>
    </row>
    <row r="3856" spans="1:8" ht="20.100000000000001" customHeight="1" x14ac:dyDescent="0.25">
      <c r="A3856" s="49">
        <v>6000000071</v>
      </c>
      <c r="B3856" s="49" t="s">
        <v>12879</v>
      </c>
      <c r="C3856" s="49" t="s">
        <v>1668</v>
      </c>
      <c r="D3856" s="49" t="s">
        <v>16854</v>
      </c>
      <c r="E3856" s="49" t="s">
        <v>1652</v>
      </c>
      <c r="F3856" s="49">
        <v>90</v>
      </c>
      <c r="G3856" s="49">
        <v>0</v>
      </c>
      <c r="H3856" s="49">
        <f t="shared" si="60"/>
        <v>90</v>
      </c>
    </row>
    <row r="3857" spans="1:8" ht="20.100000000000001" customHeight="1" x14ac:dyDescent="0.25">
      <c r="A3857" s="49">
        <v>6000000076</v>
      </c>
      <c r="B3857" s="49" t="s">
        <v>12880</v>
      </c>
      <c r="C3857" s="49" t="s">
        <v>1694</v>
      </c>
      <c r="D3857" s="49" t="s">
        <v>16854</v>
      </c>
      <c r="E3857" s="49" t="s">
        <v>1652</v>
      </c>
      <c r="F3857" s="49">
        <v>14</v>
      </c>
      <c r="G3857" s="49">
        <v>0</v>
      </c>
      <c r="H3857" s="49">
        <f t="shared" si="60"/>
        <v>14</v>
      </c>
    </row>
    <row r="3858" spans="1:8" ht="20.100000000000001" customHeight="1" x14ac:dyDescent="0.25">
      <c r="A3858" s="49">
        <v>6000000078</v>
      </c>
      <c r="B3858" s="49" t="s">
        <v>12881</v>
      </c>
      <c r="C3858" s="49" t="s">
        <v>38</v>
      </c>
      <c r="D3858" s="49" t="s">
        <v>16854</v>
      </c>
      <c r="E3858" s="49" t="s">
        <v>1652</v>
      </c>
      <c r="F3858" s="104">
        <v>6</v>
      </c>
      <c r="G3858" s="104">
        <v>6</v>
      </c>
      <c r="H3858" s="49">
        <f t="shared" si="60"/>
        <v>12</v>
      </c>
    </row>
    <row r="3859" spans="1:8" ht="20.100000000000001" customHeight="1" x14ac:dyDescent="0.25">
      <c r="A3859" s="49">
        <v>6000000083</v>
      </c>
      <c r="B3859" s="49" t="s">
        <v>12882</v>
      </c>
      <c r="C3859" s="49" t="s">
        <v>22</v>
      </c>
      <c r="D3859" s="49" t="s">
        <v>16854</v>
      </c>
      <c r="E3859" s="49" t="s">
        <v>1652</v>
      </c>
      <c r="F3859" s="49">
        <v>28</v>
      </c>
      <c r="G3859" s="49">
        <v>0</v>
      </c>
      <c r="H3859" s="49">
        <f t="shared" si="60"/>
        <v>28</v>
      </c>
    </row>
    <row r="3860" spans="1:8" ht="20.100000000000001" customHeight="1" x14ac:dyDescent="0.25">
      <c r="A3860" s="49">
        <v>6000000087</v>
      </c>
      <c r="B3860" s="49" t="s">
        <v>12883</v>
      </c>
      <c r="C3860" s="49" t="s">
        <v>1668</v>
      </c>
      <c r="D3860" s="49" t="s">
        <v>16854</v>
      </c>
      <c r="E3860" s="49" t="s">
        <v>1652</v>
      </c>
      <c r="F3860" s="49">
        <v>0</v>
      </c>
      <c r="G3860" s="49">
        <v>20</v>
      </c>
      <c r="H3860" s="49">
        <f t="shared" si="60"/>
        <v>20</v>
      </c>
    </row>
    <row r="3861" spans="1:8" ht="20.100000000000001" customHeight="1" x14ac:dyDescent="0.25">
      <c r="A3861" s="49">
        <v>6000000094</v>
      </c>
      <c r="B3861" s="49" t="s">
        <v>12884</v>
      </c>
      <c r="C3861" s="49" t="s">
        <v>1678</v>
      </c>
      <c r="D3861" s="49" t="s">
        <v>16854</v>
      </c>
      <c r="E3861" s="49" t="s">
        <v>1652</v>
      </c>
      <c r="F3861" s="49">
        <v>0</v>
      </c>
      <c r="G3861" s="49">
        <v>100</v>
      </c>
      <c r="H3861" s="49">
        <f t="shared" si="60"/>
        <v>100</v>
      </c>
    </row>
    <row r="3862" spans="1:8" ht="20.100000000000001" customHeight="1" x14ac:dyDescent="0.25">
      <c r="A3862" s="49">
        <v>6000000095</v>
      </c>
      <c r="B3862" s="49" t="s">
        <v>12885</v>
      </c>
      <c r="C3862" s="49" t="s">
        <v>41</v>
      </c>
      <c r="D3862" s="49" t="s">
        <v>16854</v>
      </c>
      <c r="E3862" s="49" t="s">
        <v>1652</v>
      </c>
      <c r="F3862" s="104">
        <v>6</v>
      </c>
      <c r="G3862" s="104">
        <v>6</v>
      </c>
      <c r="H3862" s="49">
        <f t="shared" si="60"/>
        <v>12</v>
      </c>
    </row>
    <row r="3863" spans="1:8" ht="20.100000000000001" customHeight="1" x14ac:dyDescent="0.25">
      <c r="A3863" s="49">
        <v>6000000102</v>
      </c>
      <c r="B3863" s="49" t="s">
        <v>12886</v>
      </c>
      <c r="C3863" s="49" t="s">
        <v>1677</v>
      </c>
      <c r="D3863" s="49" t="s">
        <v>16854</v>
      </c>
      <c r="E3863" s="49" t="s">
        <v>1654</v>
      </c>
      <c r="F3863" s="49">
        <v>1</v>
      </c>
      <c r="G3863" s="49">
        <v>10</v>
      </c>
      <c r="H3863" s="49">
        <f t="shared" si="60"/>
        <v>11</v>
      </c>
    </row>
    <row r="3864" spans="1:8" ht="20.100000000000001" customHeight="1" x14ac:dyDescent="0.25">
      <c r="A3864" s="49">
        <v>6000000109</v>
      </c>
      <c r="B3864" s="49" t="s">
        <v>12887</v>
      </c>
      <c r="C3864" s="49" t="s">
        <v>1668</v>
      </c>
      <c r="D3864" s="49" t="s">
        <v>16854</v>
      </c>
      <c r="E3864" s="49" t="s">
        <v>1652</v>
      </c>
      <c r="F3864" s="49">
        <v>0</v>
      </c>
      <c r="G3864" s="49">
        <v>2</v>
      </c>
      <c r="H3864" s="49">
        <f t="shared" si="60"/>
        <v>2</v>
      </c>
    </row>
    <row r="3865" spans="1:8" ht="20.100000000000001" customHeight="1" x14ac:dyDescent="0.25">
      <c r="A3865" s="49">
        <v>6000000136</v>
      </c>
      <c r="B3865" s="49" t="s">
        <v>12888</v>
      </c>
      <c r="C3865" s="49" t="s">
        <v>22</v>
      </c>
      <c r="D3865" s="49" t="s">
        <v>16854</v>
      </c>
      <c r="E3865" s="49" t="s">
        <v>1652</v>
      </c>
      <c r="F3865" s="49">
        <v>8400</v>
      </c>
      <c r="G3865" s="49">
        <v>0</v>
      </c>
      <c r="H3865" s="49">
        <f t="shared" si="60"/>
        <v>8400</v>
      </c>
    </row>
    <row r="3866" spans="1:8" ht="20.100000000000001" customHeight="1" x14ac:dyDescent="0.25">
      <c r="A3866" s="49">
        <v>6000000137</v>
      </c>
      <c r="B3866" s="49" t="s">
        <v>12889</v>
      </c>
      <c r="C3866" s="49" t="s">
        <v>22</v>
      </c>
      <c r="D3866" s="49" t="s">
        <v>16854</v>
      </c>
      <c r="E3866" s="49" t="s">
        <v>1652</v>
      </c>
      <c r="F3866" s="49">
        <v>800</v>
      </c>
      <c r="G3866" s="49">
        <v>0</v>
      </c>
      <c r="H3866" s="49">
        <f t="shared" si="60"/>
        <v>800</v>
      </c>
    </row>
    <row r="3867" spans="1:8" ht="20.100000000000001" customHeight="1" x14ac:dyDescent="0.25">
      <c r="A3867" s="49">
        <v>6000000138</v>
      </c>
      <c r="B3867" s="49" t="s">
        <v>12890</v>
      </c>
      <c r="C3867" s="49" t="s">
        <v>22</v>
      </c>
      <c r="D3867" s="49" t="s">
        <v>16854</v>
      </c>
      <c r="E3867" s="49" t="s">
        <v>1652</v>
      </c>
      <c r="F3867" s="104">
        <v>6</v>
      </c>
      <c r="G3867" s="104">
        <v>6</v>
      </c>
      <c r="H3867" s="49">
        <f t="shared" si="60"/>
        <v>12</v>
      </c>
    </row>
    <row r="3868" spans="1:8" ht="20.100000000000001" customHeight="1" x14ac:dyDescent="0.25">
      <c r="A3868" s="49">
        <v>6000000139</v>
      </c>
      <c r="B3868" s="49" t="s">
        <v>12891</v>
      </c>
      <c r="C3868" s="49" t="s">
        <v>22</v>
      </c>
      <c r="D3868" s="49" t="s">
        <v>16854</v>
      </c>
      <c r="E3868" s="49" t="s">
        <v>1652</v>
      </c>
      <c r="F3868" s="49">
        <v>400</v>
      </c>
      <c r="G3868" s="49">
        <v>0</v>
      </c>
      <c r="H3868" s="49">
        <f t="shared" si="60"/>
        <v>400</v>
      </c>
    </row>
    <row r="3869" spans="1:8" ht="20.100000000000001" customHeight="1" x14ac:dyDescent="0.25">
      <c r="A3869" s="49">
        <v>6000000148</v>
      </c>
      <c r="B3869" s="49" t="s">
        <v>981</v>
      </c>
      <c r="C3869" s="49" t="s">
        <v>1668</v>
      </c>
      <c r="D3869" s="49" t="s">
        <v>16854</v>
      </c>
      <c r="E3869" s="49" t="s">
        <v>1655</v>
      </c>
      <c r="F3869" s="49">
        <v>1020</v>
      </c>
      <c r="G3869" s="49">
        <v>825</v>
      </c>
      <c r="H3869" s="49">
        <f t="shared" si="60"/>
        <v>1845</v>
      </c>
    </row>
    <row r="3870" spans="1:8" ht="20.100000000000001" customHeight="1" x14ac:dyDescent="0.25">
      <c r="A3870" s="49">
        <v>6000000191</v>
      </c>
      <c r="B3870" s="49" t="s">
        <v>982</v>
      </c>
      <c r="C3870" s="49" t="s">
        <v>1668</v>
      </c>
      <c r="D3870" s="49" t="s">
        <v>16854</v>
      </c>
      <c r="E3870" s="49" t="s">
        <v>1652</v>
      </c>
      <c r="F3870" s="104">
        <v>6</v>
      </c>
      <c r="G3870" s="104">
        <v>6</v>
      </c>
      <c r="H3870" s="49">
        <f t="shared" si="60"/>
        <v>12</v>
      </c>
    </row>
    <row r="3871" spans="1:8" ht="20.100000000000001" customHeight="1" x14ac:dyDescent="0.25">
      <c r="A3871" s="49">
        <v>6000000221</v>
      </c>
      <c r="B3871" s="49" t="s">
        <v>12892</v>
      </c>
      <c r="C3871" s="49" t="s">
        <v>1668</v>
      </c>
      <c r="D3871" s="49" t="s">
        <v>16854</v>
      </c>
      <c r="E3871" s="49" t="s">
        <v>1652</v>
      </c>
      <c r="F3871" s="49">
        <v>8</v>
      </c>
      <c r="G3871" s="49">
        <v>0</v>
      </c>
      <c r="H3871" s="49">
        <f t="shared" si="60"/>
        <v>8</v>
      </c>
    </row>
    <row r="3872" spans="1:8" ht="20.100000000000001" customHeight="1" x14ac:dyDescent="0.25">
      <c r="A3872" s="49">
        <v>6000000223</v>
      </c>
      <c r="B3872" s="49" t="s">
        <v>12893</v>
      </c>
      <c r="C3872" s="49" t="s">
        <v>1668</v>
      </c>
      <c r="D3872" s="49" t="s">
        <v>16854</v>
      </c>
      <c r="E3872" s="49" t="s">
        <v>1652</v>
      </c>
      <c r="F3872" s="49">
        <v>60</v>
      </c>
      <c r="G3872" s="49">
        <v>0</v>
      </c>
      <c r="H3872" s="49">
        <f t="shared" si="60"/>
        <v>60</v>
      </c>
    </row>
    <row r="3873" spans="1:8" ht="20.100000000000001" customHeight="1" x14ac:dyDescent="0.25">
      <c r="A3873" s="49">
        <v>6000000231</v>
      </c>
      <c r="B3873" s="49" t="s">
        <v>12894</v>
      </c>
      <c r="C3873" s="49" t="s">
        <v>1668</v>
      </c>
      <c r="D3873" s="49" t="s">
        <v>16854</v>
      </c>
      <c r="E3873" s="49" t="s">
        <v>1652</v>
      </c>
      <c r="F3873" s="49">
        <v>7</v>
      </c>
      <c r="G3873" s="49">
        <v>0</v>
      </c>
      <c r="H3873" s="49">
        <f t="shared" si="60"/>
        <v>7</v>
      </c>
    </row>
    <row r="3874" spans="1:8" ht="20.100000000000001" customHeight="1" x14ac:dyDescent="0.25">
      <c r="A3874" s="49">
        <v>6000000271</v>
      </c>
      <c r="B3874" s="49" t="s">
        <v>12895</v>
      </c>
      <c r="C3874" s="49" t="s">
        <v>1668</v>
      </c>
      <c r="D3874" s="49" t="s">
        <v>16854</v>
      </c>
      <c r="E3874" s="49" t="s">
        <v>1653</v>
      </c>
      <c r="F3874" s="49">
        <v>164</v>
      </c>
      <c r="G3874" s="49">
        <v>0</v>
      </c>
      <c r="H3874" s="49">
        <f t="shared" si="60"/>
        <v>164</v>
      </c>
    </row>
    <row r="3875" spans="1:8" ht="20.100000000000001" customHeight="1" x14ac:dyDescent="0.25">
      <c r="A3875" s="49">
        <v>6000000282</v>
      </c>
      <c r="B3875" s="49" t="s">
        <v>12896</v>
      </c>
      <c r="C3875" s="49" t="s">
        <v>1668</v>
      </c>
      <c r="D3875" s="49" t="s">
        <v>16854</v>
      </c>
      <c r="E3875" s="49" t="s">
        <v>1653</v>
      </c>
      <c r="F3875" s="49">
        <v>8</v>
      </c>
      <c r="G3875" s="49">
        <v>0</v>
      </c>
      <c r="H3875" s="49">
        <f t="shared" si="60"/>
        <v>8</v>
      </c>
    </row>
    <row r="3876" spans="1:8" ht="20.100000000000001" customHeight="1" x14ac:dyDescent="0.25">
      <c r="A3876" s="49">
        <v>6000000283</v>
      </c>
      <c r="B3876" s="49" t="s">
        <v>12897</v>
      </c>
      <c r="C3876" s="49" t="s">
        <v>1668</v>
      </c>
      <c r="D3876" s="49" t="s">
        <v>16854</v>
      </c>
      <c r="E3876" s="49" t="s">
        <v>1653</v>
      </c>
      <c r="F3876" s="49">
        <v>2</v>
      </c>
      <c r="G3876" s="49">
        <v>0</v>
      </c>
      <c r="H3876" s="49">
        <f t="shared" si="60"/>
        <v>2</v>
      </c>
    </row>
    <row r="3877" spans="1:8" ht="20.100000000000001" customHeight="1" x14ac:dyDescent="0.25">
      <c r="A3877" s="49">
        <v>6000000290</v>
      </c>
      <c r="B3877" s="49" t="s">
        <v>12898</v>
      </c>
      <c r="C3877" s="49" t="s">
        <v>1668</v>
      </c>
      <c r="D3877" s="49" t="s">
        <v>16854</v>
      </c>
      <c r="E3877" s="49" t="s">
        <v>1653</v>
      </c>
      <c r="F3877" s="49">
        <v>8</v>
      </c>
      <c r="G3877" s="49">
        <v>0</v>
      </c>
      <c r="H3877" s="49">
        <f t="shared" si="60"/>
        <v>8</v>
      </c>
    </row>
    <row r="3878" spans="1:8" ht="20.100000000000001" customHeight="1" x14ac:dyDescent="0.25">
      <c r="A3878" s="49">
        <v>6000000295</v>
      </c>
      <c r="B3878" s="49" t="s">
        <v>983</v>
      </c>
      <c r="C3878" s="49" t="s">
        <v>1668</v>
      </c>
      <c r="D3878" s="49" t="s">
        <v>16854</v>
      </c>
      <c r="E3878" s="49" t="s">
        <v>1653</v>
      </c>
      <c r="F3878" s="49">
        <v>6075</v>
      </c>
      <c r="G3878" s="49">
        <v>0</v>
      </c>
      <c r="H3878" s="49">
        <f t="shared" si="60"/>
        <v>6075</v>
      </c>
    </row>
    <row r="3879" spans="1:8" ht="20.100000000000001" customHeight="1" x14ac:dyDescent="0.25">
      <c r="A3879" s="49">
        <v>6000000296</v>
      </c>
      <c r="B3879" s="49" t="s">
        <v>984</v>
      </c>
      <c r="C3879" s="49" t="s">
        <v>1668</v>
      </c>
      <c r="D3879" s="49" t="s">
        <v>16854</v>
      </c>
      <c r="E3879" s="49" t="s">
        <v>1653</v>
      </c>
      <c r="F3879" s="49">
        <v>4859</v>
      </c>
      <c r="G3879" s="49">
        <v>0</v>
      </c>
      <c r="H3879" s="49">
        <f t="shared" si="60"/>
        <v>4859</v>
      </c>
    </row>
    <row r="3880" spans="1:8" ht="20.100000000000001" customHeight="1" x14ac:dyDescent="0.25">
      <c r="A3880" s="49">
        <v>6000000307</v>
      </c>
      <c r="B3880" s="49" t="s">
        <v>985</v>
      </c>
      <c r="C3880" s="49" t="s">
        <v>1668</v>
      </c>
      <c r="D3880" s="49" t="s">
        <v>16854</v>
      </c>
      <c r="E3880" s="49" t="s">
        <v>1656</v>
      </c>
      <c r="F3880" s="49">
        <v>1</v>
      </c>
      <c r="G3880" s="49">
        <v>8</v>
      </c>
      <c r="H3880" s="49">
        <f t="shared" si="60"/>
        <v>9</v>
      </c>
    </row>
    <row r="3881" spans="1:8" ht="20.100000000000001" customHeight="1" x14ac:dyDescent="0.25">
      <c r="A3881" s="49">
        <v>6000000317</v>
      </c>
      <c r="B3881" s="49" t="s">
        <v>986</v>
      </c>
      <c r="C3881" s="49" t="s">
        <v>1668</v>
      </c>
      <c r="D3881" s="49" t="s">
        <v>16854</v>
      </c>
      <c r="E3881" s="49" t="s">
        <v>1653</v>
      </c>
      <c r="F3881" s="49">
        <v>12</v>
      </c>
      <c r="G3881" s="49">
        <v>0</v>
      </c>
      <c r="H3881" s="49">
        <f t="shared" si="60"/>
        <v>12</v>
      </c>
    </row>
    <row r="3882" spans="1:8" ht="20.100000000000001" customHeight="1" x14ac:dyDescent="0.25">
      <c r="A3882" s="49">
        <v>6000000322</v>
      </c>
      <c r="B3882" s="49" t="s">
        <v>12899</v>
      </c>
      <c r="C3882" s="49" t="s">
        <v>1668</v>
      </c>
      <c r="D3882" s="49" t="s">
        <v>16854</v>
      </c>
      <c r="E3882" s="49" t="s">
        <v>1653</v>
      </c>
      <c r="F3882" s="104">
        <v>6</v>
      </c>
      <c r="G3882" s="104">
        <v>6</v>
      </c>
      <c r="H3882" s="49">
        <f t="shared" si="60"/>
        <v>12</v>
      </c>
    </row>
    <row r="3883" spans="1:8" ht="20.100000000000001" customHeight="1" x14ac:dyDescent="0.25">
      <c r="A3883" s="49">
        <v>6000000324</v>
      </c>
      <c r="B3883" s="49" t="s">
        <v>12900</v>
      </c>
      <c r="C3883" s="49" t="s">
        <v>1668</v>
      </c>
      <c r="D3883" s="49" t="s">
        <v>16854</v>
      </c>
      <c r="E3883" s="49" t="s">
        <v>1653</v>
      </c>
      <c r="F3883" s="49">
        <v>2</v>
      </c>
      <c r="G3883" s="49">
        <v>0</v>
      </c>
      <c r="H3883" s="49">
        <f t="shared" si="60"/>
        <v>2</v>
      </c>
    </row>
    <row r="3884" spans="1:8" ht="20.100000000000001" customHeight="1" x14ac:dyDescent="0.25">
      <c r="A3884" s="49">
        <v>6000000325</v>
      </c>
      <c r="B3884" s="49" t="s">
        <v>987</v>
      </c>
      <c r="C3884" s="49" t="s">
        <v>1668</v>
      </c>
      <c r="D3884" s="49" t="s">
        <v>16854</v>
      </c>
      <c r="E3884" s="49" t="s">
        <v>1653</v>
      </c>
      <c r="F3884" s="49">
        <v>50</v>
      </c>
      <c r="G3884" s="49">
        <v>0</v>
      </c>
      <c r="H3884" s="49">
        <f t="shared" si="60"/>
        <v>50</v>
      </c>
    </row>
    <row r="3885" spans="1:8" ht="20.100000000000001" customHeight="1" x14ac:dyDescent="0.25">
      <c r="A3885" s="49">
        <v>6000000326</v>
      </c>
      <c r="B3885" s="49" t="s">
        <v>12901</v>
      </c>
      <c r="C3885" s="49" t="s">
        <v>1668</v>
      </c>
      <c r="D3885" s="49" t="s">
        <v>16854</v>
      </c>
      <c r="E3885" s="49" t="s">
        <v>1653</v>
      </c>
      <c r="F3885" s="49">
        <v>4</v>
      </c>
      <c r="G3885" s="49">
        <v>0</v>
      </c>
      <c r="H3885" s="49">
        <f t="shared" si="60"/>
        <v>4</v>
      </c>
    </row>
    <row r="3886" spans="1:8" ht="20.100000000000001" customHeight="1" x14ac:dyDescent="0.25">
      <c r="A3886" s="49">
        <v>6000000327</v>
      </c>
      <c r="B3886" s="49" t="s">
        <v>988</v>
      </c>
      <c r="C3886" s="49" t="s">
        <v>1668</v>
      </c>
      <c r="D3886" s="49" t="s">
        <v>16854</v>
      </c>
      <c r="E3886" s="49" t="s">
        <v>1653</v>
      </c>
      <c r="F3886" s="49">
        <v>39</v>
      </c>
      <c r="G3886" s="49">
        <v>0</v>
      </c>
      <c r="H3886" s="49">
        <f t="shared" si="60"/>
        <v>39</v>
      </c>
    </row>
    <row r="3887" spans="1:8" ht="20.100000000000001" customHeight="1" x14ac:dyDescent="0.25">
      <c r="A3887" s="49">
        <v>6000000329</v>
      </c>
      <c r="B3887" s="49" t="s">
        <v>989</v>
      </c>
      <c r="C3887" s="49" t="s">
        <v>1668</v>
      </c>
      <c r="D3887" s="49" t="s">
        <v>16854</v>
      </c>
      <c r="E3887" s="49" t="s">
        <v>1653</v>
      </c>
      <c r="F3887" s="49">
        <v>34</v>
      </c>
      <c r="G3887" s="49">
        <v>0</v>
      </c>
      <c r="H3887" s="49">
        <f t="shared" si="60"/>
        <v>34</v>
      </c>
    </row>
    <row r="3888" spans="1:8" ht="20.100000000000001" customHeight="1" x14ac:dyDescent="0.25">
      <c r="A3888" s="49">
        <v>6000000330</v>
      </c>
      <c r="B3888" s="49" t="s">
        <v>12902</v>
      </c>
      <c r="C3888" s="49" t="s">
        <v>1668</v>
      </c>
      <c r="D3888" s="49" t="s">
        <v>16854</v>
      </c>
      <c r="E3888" s="49" t="s">
        <v>1653</v>
      </c>
      <c r="F3888" s="49">
        <v>97</v>
      </c>
      <c r="G3888" s="49">
        <v>68</v>
      </c>
      <c r="H3888" s="49">
        <f t="shared" si="60"/>
        <v>165</v>
      </c>
    </row>
    <row r="3889" spans="1:8" ht="20.100000000000001" customHeight="1" x14ac:dyDescent="0.25">
      <c r="A3889" s="49">
        <v>6000000331</v>
      </c>
      <c r="B3889" s="49" t="s">
        <v>990</v>
      </c>
      <c r="C3889" s="49" t="s">
        <v>1668</v>
      </c>
      <c r="D3889" s="49" t="s">
        <v>16854</v>
      </c>
      <c r="E3889" s="49" t="s">
        <v>1653</v>
      </c>
      <c r="F3889" s="49">
        <v>51</v>
      </c>
      <c r="G3889" s="49">
        <v>0</v>
      </c>
      <c r="H3889" s="49">
        <f t="shared" si="60"/>
        <v>51</v>
      </c>
    </row>
    <row r="3890" spans="1:8" ht="20.100000000000001" customHeight="1" x14ac:dyDescent="0.25">
      <c r="A3890" s="49">
        <v>6000000334</v>
      </c>
      <c r="B3890" s="49" t="s">
        <v>991</v>
      </c>
      <c r="C3890" s="49" t="s">
        <v>1668</v>
      </c>
      <c r="D3890" s="49" t="s">
        <v>16854</v>
      </c>
      <c r="E3890" s="49" t="s">
        <v>1653</v>
      </c>
      <c r="F3890" s="49">
        <v>0</v>
      </c>
      <c r="G3890" s="49">
        <v>52</v>
      </c>
      <c r="H3890" s="49">
        <f t="shared" si="60"/>
        <v>52</v>
      </c>
    </row>
    <row r="3891" spans="1:8" ht="20.100000000000001" customHeight="1" x14ac:dyDescent="0.25">
      <c r="A3891" s="49">
        <v>6000000336</v>
      </c>
      <c r="B3891" s="49" t="s">
        <v>992</v>
      </c>
      <c r="C3891" s="49" t="s">
        <v>1668</v>
      </c>
      <c r="D3891" s="49" t="s">
        <v>16854</v>
      </c>
      <c r="E3891" s="49" t="s">
        <v>1653</v>
      </c>
      <c r="F3891" s="49">
        <v>2</v>
      </c>
      <c r="G3891" s="49">
        <v>0</v>
      </c>
      <c r="H3891" s="49">
        <f t="shared" si="60"/>
        <v>2</v>
      </c>
    </row>
    <row r="3892" spans="1:8" ht="20.100000000000001" customHeight="1" x14ac:dyDescent="0.25">
      <c r="A3892" s="49">
        <v>6000000348</v>
      </c>
      <c r="B3892" s="49" t="s">
        <v>12903</v>
      </c>
      <c r="C3892" s="49" t="s">
        <v>1668</v>
      </c>
      <c r="D3892" s="49" t="s">
        <v>16854</v>
      </c>
      <c r="E3892" s="49" t="s">
        <v>1653</v>
      </c>
      <c r="F3892" s="49">
        <v>2</v>
      </c>
      <c r="G3892" s="49">
        <v>0</v>
      </c>
      <c r="H3892" s="49">
        <f t="shared" si="60"/>
        <v>2</v>
      </c>
    </row>
    <row r="3893" spans="1:8" ht="20.100000000000001" customHeight="1" x14ac:dyDescent="0.25">
      <c r="A3893" s="49">
        <v>6000000358</v>
      </c>
      <c r="B3893" s="49" t="s">
        <v>12904</v>
      </c>
      <c r="C3893" s="49" t="s">
        <v>1668</v>
      </c>
      <c r="D3893" s="49" t="s">
        <v>16854</v>
      </c>
      <c r="E3893" s="49" t="s">
        <v>1653</v>
      </c>
      <c r="F3893" s="49">
        <v>0</v>
      </c>
      <c r="G3893" s="49">
        <v>1</v>
      </c>
      <c r="H3893" s="49">
        <f t="shared" si="60"/>
        <v>1</v>
      </c>
    </row>
    <row r="3894" spans="1:8" ht="20.100000000000001" customHeight="1" x14ac:dyDescent="0.25">
      <c r="A3894" s="49">
        <v>6000000418</v>
      </c>
      <c r="B3894" s="49" t="s">
        <v>12905</v>
      </c>
      <c r="C3894" s="49" t="s">
        <v>1668</v>
      </c>
      <c r="D3894" s="49" t="s">
        <v>16854</v>
      </c>
      <c r="E3894" s="49" t="s">
        <v>1653</v>
      </c>
      <c r="F3894" s="104">
        <v>6</v>
      </c>
      <c r="G3894" s="104">
        <v>6</v>
      </c>
      <c r="H3894" s="49">
        <f t="shared" si="60"/>
        <v>12</v>
      </c>
    </row>
    <row r="3895" spans="1:8" ht="20.100000000000001" customHeight="1" x14ac:dyDescent="0.25">
      <c r="A3895" s="49">
        <v>6000000419</v>
      </c>
      <c r="B3895" s="49" t="s">
        <v>12906</v>
      </c>
      <c r="C3895" s="49" t="s">
        <v>1668</v>
      </c>
      <c r="D3895" s="49" t="s">
        <v>16854</v>
      </c>
      <c r="E3895" s="49" t="s">
        <v>1653</v>
      </c>
      <c r="F3895" s="49">
        <v>29</v>
      </c>
      <c r="G3895" s="49">
        <v>0</v>
      </c>
      <c r="H3895" s="49">
        <f t="shared" si="60"/>
        <v>29</v>
      </c>
    </row>
    <row r="3896" spans="1:8" ht="20.100000000000001" customHeight="1" x14ac:dyDescent="0.25">
      <c r="A3896" s="49">
        <v>6000000422</v>
      </c>
      <c r="B3896" s="49" t="s">
        <v>12907</v>
      </c>
      <c r="C3896" s="49" t="s">
        <v>1668</v>
      </c>
      <c r="D3896" s="49" t="s">
        <v>16854</v>
      </c>
      <c r="E3896" s="49" t="s">
        <v>1653</v>
      </c>
      <c r="F3896" s="49">
        <v>5</v>
      </c>
      <c r="G3896" s="49">
        <v>0</v>
      </c>
      <c r="H3896" s="49">
        <f t="shared" si="60"/>
        <v>5</v>
      </c>
    </row>
    <row r="3897" spans="1:8" ht="20.100000000000001" customHeight="1" x14ac:dyDescent="0.25">
      <c r="A3897" s="49">
        <v>6000000426</v>
      </c>
      <c r="B3897" s="49" t="s">
        <v>993</v>
      </c>
      <c r="C3897" s="49" t="s">
        <v>1668</v>
      </c>
      <c r="D3897" s="49" t="s">
        <v>16854</v>
      </c>
      <c r="E3897" s="49" t="s">
        <v>1653</v>
      </c>
      <c r="F3897" s="104">
        <v>6</v>
      </c>
      <c r="G3897" s="104">
        <v>6</v>
      </c>
      <c r="H3897" s="49">
        <f t="shared" si="60"/>
        <v>12</v>
      </c>
    </row>
    <row r="3898" spans="1:8" ht="20.100000000000001" customHeight="1" x14ac:dyDescent="0.25">
      <c r="A3898" s="49">
        <v>6000000433</v>
      </c>
      <c r="B3898" s="49" t="s">
        <v>12908</v>
      </c>
      <c r="C3898" s="49" t="s">
        <v>1668</v>
      </c>
      <c r="D3898" s="49" t="s">
        <v>16854</v>
      </c>
      <c r="E3898" s="49" t="s">
        <v>1653</v>
      </c>
      <c r="F3898" s="104">
        <v>6</v>
      </c>
      <c r="G3898" s="104">
        <v>6</v>
      </c>
      <c r="H3898" s="49">
        <f t="shared" si="60"/>
        <v>12</v>
      </c>
    </row>
    <row r="3899" spans="1:8" ht="20.100000000000001" customHeight="1" x14ac:dyDescent="0.25">
      <c r="A3899" s="49">
        <v>6000000438</v>
      </c>
      <c r="B3899" s="49" t="s">
        <v>12909</v>
      </c>
      <c r="C3899" s="49" t="s">
        <v>1668</v>
      </c>
      <c r="D3899" s="49" t="s">
        <v>16854</v>
      </c>
      <c r="E3899" s="49" t="s">
        <v>1653</v>
      </c>
      <c r="F3899" s="49">
        <v>2</v>
      </c>
      <c r="G3899" s="49">
        <v>0</v>
      </c>
      <c r="H3899" s="49">
        <f t="shared" si="60"/>
        <v>2</v>
      </c>
    </row>
    <row r="3900" spans="1:8" ht="20.100000000000001" customHeight="1" x14ac:dyDescent="0.25">
      <c r="A3900" s="49">
        <v>6000000440</v>
      </c>
      <c r="B3900" s="49" t="s">
        <v>12910</v>
      </c>
      <c r="C3900" s="49" t="s">
        <v>1668</v>
      </c>
      <c r="D3900" s="49" t="s">
        <v>16854</v>
      </c>
      <c r="E3900" s="49" t="s">
        <v>1653</v>
      </c>
      <c r="F3900" s="49">
        <v>100</v>
      </c>
      <c r="G3900" s="49">
        <v>0</v>
      </c>
      <c r="H3900" s="49">
        <f t="shared" si="60"/>
        <v>100</v>
      </c>
    </row>
    <row r="3901" spans="1:8" ht="20.100000000000001" customHeight="1" x14ac:dyDescent="0.25">
      <c r="A3901" s="49">
        <v>6000000441</v>
      </c>
      <c r="B3901" s="49" t="s">
        <v>12911</v>
      </c>
      <c r="C3901" s="49" t="s">
        <v>1668</v>
      </c>
      <c r="D3901" s="49" t="s">
        <v>16854</v>
      </c>
      <c r="E3901" s="49" t="s">
        <v>1653</v>
      </c>
      <c r="F3901" s="49">
        <v>100</v>
      </c>
      <c r="G3901" s="49">
        <v>0</v>
      </c>
      <c r="H3901" s="49">
        <f t="shared" si="60"/>
        <v>100</v>
      </c>
    </row>
    <row r="3902" spans="1:8" ht="20.100000000000001" customHeight="1" x14ac:dyDescent="0.25">
      <c r="A3902" s="49">
        <v>6000000444</v>
      </c>
      <c r="B3902" s="49" t="s">
        <v>12912</v>
      </c>
      <c r="C3902" s="49" t="s">
        <v>1668</v>
      </c>
      <c r="D3902" s="49" t="s">
        <v>16854</v>
      </c>
      <c r="E3902" s="49" t="s">
        <v>1653</v>
      </c>
      <c r="F3902" s="49">
        <v>20</v>
      </c>
      <c r="G3902" s="49">
        <v>0</v>
      </c>
      <c r="H3902" s="49">
        <f t="shared" si="60"/>
        <v>20</v>
      </c>
    </row>
    <row r="3903" spans="1:8" ht="20.100000000000001" customHeight="1" x14ac:dyDescent="0.25">
      <c r="A3903" s="49">
        <v>6000000459</v>
      </c>
      <c r="B3903" s="49" t="s">
        <v>12913</v>
      </c>
      <c r="C3903" s="49" t="s">
        <v>1668</v>
      </c>
      <c r="D3903" s="49" t="s">
        <v>16854</v>
      </c>
      <c r="E3903" s="49" t="s">
        <v>1653</v>
      </c>
      <c r="F3903" s="49">
        <v>3</v>
      </c>
      <c r="G3903" s="49">
        <v>14</v>
      </c>
      <c r="H3903" s="49">
        <f t="shared" si="60"/>
        <v>17</v>
      </c>
    </row>
    <row r="3904" spans="1:8" ht="20.100000000000001" customHeight="1" x14ac:dyDescent="0.25">
      <c r="A3904" s="49">
        <v>6000000464</v>
      </c>
      <c r="B3904" s="49" t="s">
        <v>12914</v>
      </c>
      <c r="C3904" s="49" t="s">
        <v>1668</v>
      </c>
      <c r="D3904" s="49" t="s">
        <v>16854</v>
      </c>
      <c r="E3904" s="49" t="s">
        <v>1653</v>
      </c>
      <c r="F3904" s="49">
        <v>1</v>
      </c>
      <c r="G3904" s="49">
        <v>0</v>
      </c>
      <c r="H3904" s="49">
        <f t="shared" si="60"/>
        <v>1</v>
      </c>
    </row>
    <row r="3905" spans="1:8" ht="20.100000000000001" customHeight="1" x14ac:dyDescent="0.25">
      <c r="A3905" s="49">
        <v>6000000500</v>
      </c>
      <c r="B3905" s="49" t="s">
        <v>12915</v>
      </c>
      <c r="C3905" s="49" t="s">
        <v>1668</v>
      </c>
      <c r="D3905" s="49" t="s">
        <v>16854</v>
      </c>
      <c r="E3905" s="49" t="s">
        <v>1653</v>
      </c>
      <c r="F3905" s="49">
        <v>1</v>
      </c>
      <c r="G3905" s="49">
        <v>0</v>
      </c>
      <c r="H3905" s="49">
        <f t="shared" si="60"/>
        <v>1</v>
      </c>
    </row>
    <row r="3906" spans="1:8" ht="20.100000000000001" customHeight="1" x14ac:dyDescent="0.25">
      <c r="A3906" s="49">
        <v>6000000520</v>
      </c>
      <c r="B3906" s="49" t="s">
        <v>12916</v>
      </c>
      <c r="C3906" s="49" t="s">
        <v>1668</v>
      </c>
      <c r="D3906" s="49" t="s">
        <v>16854</v>
      </c>
      <c r="E3906" s="49" t="s">
        <v>1653</v>
      </c>
      <c r="F3906" s="49">
        <v>270</v>
      </c>
      <c r="G3906" s="49">
        <v>0</v>
      </c>
      <c r="H3906" s="49">
        <f t="shared" ref="H3906:H3969" si="61">F3906+G3906</f>
        <v>270</v>
      </c>
    </row>
    <row r="3907" spans="1:8" ht="20.100000000000001" customHeight="1" x14ac:dyDescent="0.25">
      <c r="A3907" s="49">
        <v>6000000522</v>
      </c>
      <c r="B3907" s="49" t="s">
        <v>12917</v>
      </c>
      <c r="C3907" s="49" t="s">
        <v>1668</v>
      </c>
      <c r="D3907" s="49" t="s">
        <v>16854</v>
      </c>
      <c r="E3907" s="49" t="s">
        <v>1653</v>
      </c>
      <c r="F3907" s="49">
        <v>23</v>
      </c>
      <c r="G3907" s="49">
        <v>0</v>
      </c>
      <c r="H3907" s="49">
        <f t="shared" si="61"/>
        <v>23</v>
      </c>
    </row>
    <row r="3908" spans="1:8" ht="20.100000000000001" customHeight="1" x14ac:dyDescent="0.25">
      <c r="A3908" s="49">
        <v>6000000529</v>
      </c>
      <c r="B3908" s="49" t="s">
        <v>994</v>
      </c>
      <c r="C3908" s="49" t="s">
        <v>1668</v>
      </c>
      <c r="D3908" s="49" t="s">
        <v>16854</v>
      </c>
      <c r="E3908" s="49" t="s">
        <v>1653</v>
      </c>
      <c r="F3908" s="49">
        <v>4</v>
      </c>
      <c r="G3908" s="49">
        <v>0</v>
      </c>
      <c r="H3908" s="49">
        <f t="shared" si="61"/>
        <v>4</v>
      </c>
    </row>
    <row r="3909" spans="1:8" ht="20.100000000000001" customHeight="1" x14ac:dyDescent="0.25">
      <c r="A3909" s="49">
        <v>6000000552</v>
      </c>
      <c r="B3909" s="49" t="s">
        <v>12918</v>
      </c>
      <c r="C3909" s="49" t="s">
        <v>1668</v>
      </c>
      <c r="D3909" s="49" t="s">
        <v>16854</v>
      </c>
      <c r="E3909" s="49" t="s">
        <v>1653</v>
      </c>
      <c r="F3909" s="49">
        <v>26</v>
      </c>
      <c r="G3909" s="49">
        <v>0</v>
      </c>
      <c r="H3909" s="49">
        <f t="shared" si="61"/>
        <v>26</v>
      </c>
    </row>
    <row r="3910" spans="1:8" ht="20.100000000000001" customHeight="1" x14ac:dyDescent="0.25">
      <c r="A3910" s="49">
        <v>6000000553</v>
      </c>
      <c r="B3910" s="49" t="s">
        <v>995</v>
      </c>
      <c r="C3910" s="49" t="s">
        <v>1668</v>
      </c>
      <c r="D3910" s="49" t="s">
        <v>16854</v>
      </c>
      <c r="E3910" s="49" t="s">
        <v>1653</v>
      </c>
      <c r="F3910" s="49">
        <v>2</v>
      </c>
      <c r="G3910" s="49">
        <v>0</v>
      </c>
      <c r="H3910" s="49">
        <f t="shared" si="61"/>
        <v>2</v>
      </c>
    </row>
    <row r="3911" spans="1:8" ht="20.100000000000001" customHeight="1" x14ac:dyDescent="0.25">
      <c r="A3911" s="49">
        <v>6000000555</v>
      </c>
      <c r="B3911" s="49" t="s">
        <v>12919</v>
      </c>
      <c r="C3911" s="49" t="s">
        <v>1668</v>
      </c>
      <c r="D3911" s="49" t="s">
        <v>16854</v>
      </c>
      <c r="E3911" s="49" t="s">
        <v>1653</v>
      </c>
      <c r="F3911" s="49">
        <v>11</v>
      </c>
      <c r="G3911" s="49">
        <v>0</v>
      </c>
      <c r="H3911" s="49">
        <f t="shared" si="61"/>
        <v>11</v>
      </c>
    </row>
    <row r="3912" spans="1:8" ht="20.100000000000001" customHeight="1" x14ac:dyDescent="0.25">
      <c r="A3912" s="49">
        <v>6000000559</v>
      </c>
      <c r="B3912" s="49" t="s">
        <v>12920</v>
      </c>
      <c r="C3912" s="49" t="s">
        <v>1668</v>
      </c>
      <c r="D3912" s="49" t="s">
        <v>16854</v>
      </c>
      <c r="E3912" s="49" t="s">
        <v>1653</v>
      </c>
      <c r="F3912" s="49">
        <v>60</v>
      </c>
      <c r="G3912" s="49">
        <v>0</v>
      </c>
      <c r="H3912" s="49">
        <f t="shared" si="61"/>
        <v>60</v>
      </c>
    </row>
    <row r="3913" spans="1:8" ht="20.100000000000001" customHeight="1" x14ac:dyDescent="0.25">
      <c r="A3913" s="49">
        <v>6000000563</v>
      </c>
      <c r="B3913" s="49" t="s">
        <v>12921</v>
      </c>
      <c r="C3913" s="49" t="s">
        <v>1668</v>
      </c>
      <c r="D3913" s="49" t="s">
        <v>16854</v>
      </c>
      <c r="E3913" s="49" t="s">
        <v>1653</v>
      </c>
      <c r="F3913" s="49">
        <v>3</v>
      </c>
      <c r="G3913" s="49">
        <v>0</v>
      </c>
      <c r="H3913" s="49">
        <f t="shared" si="61"/>
        <v>3</v>
      </c>
    </row>
    <row r="3914" spans="1:8" ht="20.100000000000001" customHeight="1" x14ac:dyDescent="0.25">
      <c r="A3914" s="49">
        <v>6000000584</v>
      </c>
      <c r="B3914" s="49" t="s">
        <v>12922</v>
      </c>
      <c r="C3914" s="49" t="s">
        <v>1668</v>
      </c>
      <c r="D3914" s="49" t="s">
        <v>16854</v>
      </c>
      <c r="E3914" s="49" t="s">
        <v>1653</v>
      </c>
      <c r="F3914" s="49">
        <v>0</v>
      </c>
      <c r="G3914" s="49">
        <v>1035</v>
      </c>
      <c r="H3914" s="49">
        <f t="shared" si="61"/>
        <v>1035</v>
      </c>
    </row>
    <row r="3915" spans="1:8" ht="20.100000000000001" customHeight="1" x14ac:dyDescent="0.25">
      <c r="A3915" s="49">
        <v>6000000586</v>
      </c>
      <c r="B3915" s="49" t="s">
        <v>12923</v>
      </c>
      <c r="C3915" s="49" t="s">
        <v>1668</v>
      </c>
      <c r="D3915" s="49" t="s">
        <v>16854</v>
      </c>
      <c r="E3915" s="49" t="s">
        <v>1653</v>
      </c>
      <c r="F3915" s="49">
        <v>3</v>
      </c>
      <c r="G3915" s="49">
        <v>0</v>
      </c>
      <c r="H3915" s="49">
        <f t="shared" si="61"/>
        <v>3</v>
      </c>
    </row>
    <row r="3916" spans="1:8" ht="20.100000000000001" customHeight="1" x14ac:dyDescent="0.25">
      <c r="A3916" s="49">
        <v>6000000590</v>
      </c>
      <c r="B3916" s="49" t="s">
        <v>12924</v>
      </c>
      <c r="C3916" s="49" t="s">
        <v>1668</v>
      </c>
      <c r="D3916" s="49" t="s">
        <v>16854</v>
      </c>
      <c r="E3916" s="49" t="s">
        <v>1653</v>
      </c>
      <c r="F3916" s="49">
        <v>12</v>
      </c>
      <c r="G3916" s="49">
        <v>0</v>
      </c>
      <c r="H3916" s="49">
        <f t="shared" si="61"/>
        <v>12</v>
      </c>
    </row>
    <row r="3917" spans="1:8" ht="20.100000000000001" customHeight="1" x14ac:dyDescent="0.25">
      <c r="A3917" s="49">
        <v>6000000622</v>
      </c>
      <c r="B3917" s="49" t="s">
        <v>12925</v>
      </c>
      <c r="C3917" s="49" t="s">
        <v>1668</v>
      </c>
      <c r="D3917" s="49" t="s">
        <v>16854</v>
      </c>
      <c r="E3917" s="49" t="s">
        <v>1653</v>
      </c>
      <c r="F3917" s="49">
        <v>5</v>
      </c>
      <c r="G3917" s="49">
        <v>0</v>
      </c>
      <c r="H3917" s="49">
        <f t="shared" si="61"/>
        <v>5</v>
      </c>
    </row>
    <row r="3918" spans="1:8" ht="20.100000000000001" customHeight="1" x14ac:dyDescent="0.25">
      <c r="A3918" s="49">
        <v>6000000624</v>
      </c>
      <c r="B3918" s="49" t="s">
        <v>12926</v>
      </c>
      <c r="C3918" s="49" t="s">
        <v>1668</v>
      </c>
      <c r="D3918" s="49" t="s">
        <v>16854</v>
      </c>
      <c r="E3918" s="49" t="s">
        <v>1653</v>
      </c>
      <c r="F3918" s="49">
        <v>36</v>
      </c>
      <c r="G3918" s="49">
        <v>0</v>
      </c>
      <c r="H3918" s="49">
        <f t="shared" si="61"/>
        <v>36</v>
      </c>
    </row>
    <row r="3919" spans="1:8" ht="20.100000000000001" customHeight="1" x14ac:dyDescent="0.25">
      <c r="A3919" s="49">
        <v>6000000632</v>
      </c>
      <c r="B3919" s="49" t="s">
        <v>12927</v>
      </c>
      <c r="C3919" s="49" t="s">
        <v>1668</v>
      </c>
      <c r="D3919" s="49" t="s">
        <v>16854</v>
      </c>
      <c r="E3919" s="49" t="s">
        <v>1653</v>
      </c>
      <c r="F3919" s="104">
        <v>6</v>
      </c>
      <c r="G3919" s="104">
        <v>6</v>
      </c>
      <c r="H3919" s="49">
        <f t="shared" si="61"/>
        <v>12</v>
      </c>
    </row>
    <row r="3920" spans="1:8" ht="20.100000000000001" customHeight="1" x14ac:dyDescent="0.25">
      <c r="A3920" s="49">
        <v>6000000642</v>
      </c>
      <c r="B3920" s="49" t="s">
        <v>12928</v>
      </c>
      <c r="C3920" s="49" t="s">
        <v>1668</v>
      </c>
      <c r="D3920" s="49" t="s">
        <v>16854</v>
      </c>
      <c r="E3920" s="49" t="s">
        <v>1653</v>
      </c>
      <c r="F3920" s="49">
        <v>5</v>
      </c>
      <c r="G3920" s="49">
        <v>0</v>
      </c>
      <c r="H3920" s="49">
        <f t="shared" si="61"/>
        <v>5</v>
      </c>
    </row>
    <row r="3921" spans="1:8" ht="20.100000000000001" customHeight="1" x14ac:dyDescent="0.25">
      <c r="A3921" s="49">
        <v>6000000643</v>
      </c>
      <c r="B3921" s="49" t="s">
        <v>12929</v>
      </c>
      <c r="C3921" s="49" t="s">
        <v>1668</v>
      </c>
      <c r="D3921" s="49" t="s">
        <v>16854</v>
      </c>
      <c r="E3921" s="49" t="s">
        <v>1653</v>
      </c>
      <c r="F3921" s="49">
        <v>138</v>
      </c>
      <c r="G3921" s="49">
        <v>0</v>
      </c>
      <c r="H3921" s="49">
        <f t="shared" si="61"/>
        <v>138</v>
      </c>
    </row>
    <row r="3922" spans="1:8" ht="20.100000000000001" customHeight="1" x14ac:dyDescent="0.25">
      <c r="A3922" s="49">
        <v>6000000651</v>
      </c>
      <c r="B3922" s="49" t="s">
        <v>12930</v>
      </c>
      <c r="C3922" s="49" t="s">
        <v>1668</v>
      </c>
      <c r="D3922" s="49" t="s">
        <v>16854</v>
      </c>
      <c r="E3922" s="49" t="s">
        <v>1653</v>
      </c>
      <c r="F3922" s="49">
        <v>24</v>
      </c>
      <c r="G3922" s="49">
        <v>0</v>
      </c>
      <c r="H3922" s="49">
        <f t="shared" si="61"/>
        <v>24</v>
      </c>
    </row>
    <row r="3923" spans="1:8" ht="20.100000000000001" customHeight="1" x14ac:dyDescent="0.25">
      <c r="A3923" s="49">
        <v>6000000653</v>
      </c>
      <c r="B3923" s="49" t="s">
        <v>12931</v>
      </c>
      <c r="C3923" s="49" t="s">
        <v>1668</v>
      </c>
      <c r="D3923" s="49" t="s">
        <v>16854</v>
      </c>
      <c r="E3923" s="49" t="s">
        <v>1653</v>
      </c>
      <c r="F3923" s="49">
        <v>18</v>
      </c>
      <c r="G3923" s="49">
        <v>0</v>
      </c>
      <c r="H3923" s="49">
        <f t="shared" si="61"/>
        <v>18</v>
      </c>
    </row>
    <row r="3924" spans="1:8" ht="20.100000000000001" customHeight="1" x14ac:dyDescent="0.25">
      <c r="A3924" s="49">
        <v>6000000665</v>
      </c>
      <c r="B3924" s="49" t="s">
        <v>12932</v>
      </c>
      <c r="C3924" s="49" t="s">
        <v>1678</v>
      </c>
      <c r="D3924" s="49" t="s">
        <v>16854</v>
      </c>
      <c r="E3924" s="49" t="s">
        <v>1653</v>
      </c>
      <c r="F3924" s="49">
        <v>1</v>
      </c>
      <c r="G3924" s="49">
        <v>0</v>
      </c>
      <c r="H3924" s="49">
        <f t="shared" si="61"/>
        <v>1</v>
      </c>
    </row>
    <row r="3925" spans="1:8" ht="20.100000000000001" customHeight="1" x14ac:dyDescent="0.25">
      <c r="A3925" s="49">
        <v>6000000681</v>
      </c>
      <c r="B3925" s="49" t="s">
        <v>12933</v>
      </c>
      <c r="C3925" s="49" t="s">
        <v>1668</v>
      </c>
      <c r="D3925" s="49" t="s">
        <v>16854</v>
      </c>
      <c r="E3925" s="49" t="s">
        <v>1653</v>
      </c>
      <c r="F3925" s="104">
        <v>6</v>
      </c>
      <c r="G3925" s="104">
        <v>6</v>
      </c>
      <c r="H3925" s="49">
        <f t="shared" si="61"/>
        <v>12</v>
      </c>
    </row>
    <row r="3926" spans="1:8" ht="20.100000000000001" customHeight="1" x14ac:dyDescent="0.25">
      <c r="A3926" s="49">
        <v>6000000683</v>
      </c>
      <c r="B3926" s="49" t="s">
        <v>996</v>
      </c>
      <c r="C3926" s="49" t="s">
        <v>1668</v>
      </c>
      <c r="D3926" s="49" t="s">
        <v>16854</v>
      </c>
      <c r="E3926" s="49" t="s">
        <v>1653</v>
      </c>
      <c r="F3926" s="49">
        <v>31</v>
      </c>
      <c r="G3926" s="49">
        <v>0</v>
      </c>
      <c r="H3926" s="49">
        <f t="shared" si="61"/>
        <v>31</v>
      </c>
    </row>
    <row r="3927" spans="1:8" ht="20.100000000000001" customHeight="1" x14ac:dyDescent="0.25">
      <c r="A3927" s="49">
        <v>6000000685</v>
      </c>
      <c r="B3927" s="49" t="s">
        <v>12934</v>
      </c>
      <c r="C3927" s="49" t="s">
        <v>1668</v>
      </c>
      <c r="D3927" s="49" t="s">
        <v>16854</v>
      </c>
      <c r="E3927" s="49" t="s">
        <v>1653</v>
      </c>
      <c r="F3927" s="49">
        <v>4</v>
      </c>
      <c r="G3927" s="49">
        <v>0</v>
      </c>
      <c r="H3927" s="49">
        <f t="shared" si="61"/>
        <v>4</v>
      </c>
    </row>
    <row r="3928" spans="1:8" ht="20.100000000000001" customHeight="1" x14ac:dyDescent="0.25">
      <c r="A3928" s="49">
        <v>6000000700</v>
      </c>
      <c r="B3928" s="49" t="s">
        <v>12935</v>
      </c>
      <c r="C3928" s="49" t="s">
        <v>1668</v>
      </c>
      <c r="D3928" s="49" t="s">
        <v>16854</v>
      </c>
      <c r="E3928" s="49" t="s">
        <v>1653</v>
      </c>
      <c r="F3928" s="104">
        <v>6</v>
      </c>
      <c r="G3928" s="104">
        <v>6</v>
      </c>
      <c r="H3928" s="49">
        <f t="shared" si="61"/>
        <v>12</v>
      </c>
    </row>
    <row r="3929" spans="1:8" ht="20.100000000000001" customHeight="1" x14ac:dyDescent="0.25">
      <c r="A3929" s="49">
        <v>6000000757</v>
      </c>
      <c r="B3929" s="49" t="s">
        <v>12936</v>
      </c>
      <c r="C3929" s="49" t="s">
        <v>1668</v>
      </c>
      <c r="D3929" s="49" t="s">
        <v>16855</v>
      </c>
      <c r="E3929" s="49" t="s">
        <v>1657</v>
      </c>
      <c r="F3929" s="104">
        <v>6</v>
      </c>
      <c r="G3929" s="104">
        <v>6</v>
      </c>
      <c r="H3929" s="49">
        <f t="shared" si="61"/>
        <v>12</v>
      </c>
    </row>
    <row r="3930" spans="1:8" ht="20.100000000000001" customHeight="1" x14ac:dyDescent="0.25">
      <c r="A3930" s="49">
        <v>6000000759</v>
      </c>
      <c r="B3930" s="49" t="s">
        <v>12937</v>
      </c>
      <c r="C3930" s="49" t="s">
        <v>1668</v>
      </c>
      <c r="D3930" s="49" t="s">
        <v>16855</v>
      </c>
      <c r="E3930" s="49" t="s">
        <v>1657</v>
      </c>
      <c r="F3930" s="104">
        <v>6</v>
      </c>
      <c r="G3930" s="104">
        <v>6</v>
      </c>
      <c r="H3930" s="49">
        <f t="shared" si="61"/>
        <v>12</v>
      </c>
    </row>
    <row r="3931" spans="1:8" ht="20.100000000000001" customHeight="1" x14ac:dyDescent="0.25">
      <c r="A3931" s="49">
        <v>6000000923</v>
      </c>
      <c r="B3931" s="49" t="s">
        <v>12938</v>
      </c>
      <c r="C3931" s="49" t="s">
        <v>1668</v>
      </c>
      <c r="D3931" s="49" t="s">
        <v>16855</v>
      </c>
      <c r="E3931" s="49" t="s">
        <v>1657</v>
      </c>
      <c r="F3931" s="49">
        <v>0</v>
      </c>
      <c r="G3931" s="49">
        <v>1000</v>
      </c>
      <c r="H3931" s="49">
        <f t="shared" si="61"/>
        <v>1000</v>
      </c>
    </row>
    <row r="3932" spans="1:8" ht="20.100000000000001" customHeight="1" x14ac:dyDescent="0.25">
      <c r="A3932" s="49">
        <v>6000001002</v>
      </c>
      <c r="B3932" s="49" t="s">
        <v>997</v>
      </c>
      <c r="C3932" s="49" t="s">
        <v>1668</v>
      </c>
      <c r="D3932" s="49" t="s">
        <v>16854</v>
      </c>
      <c r="E3932" s="49" t="s">
        <v>1653</v>
      </c>
      <c r="F3932" s="104">
        <v>6</v>
      </c>
      <c r="G3932" s="104">
        <v>6</v>
      </c>
      <c r="H3932" s="49">
        <f t="shared" si="61"/>
        <v>12</v>
      </c>
    </row>
    <row r="3933" spans="1:8" ht="20.100000000000001" customHeight="1" x14ac:dyDescent="0.25">
      <c r="A3933" s="49">
        <v>6000001012</v>
      </c>
      <c r="B3933" s="49" t="s">
        <v>12939</v>
      </c>
      <c r="C3933" s="49" t="s">
        <v>1668</v>
      </c>
      <c r="D3933" s="49" t="s">
        <v>16855</v>
      </c>
      <c r="E3933" s="49" t="s">
        <v>1657</v>
      </c>
      <c r="F3933" s="49">
        <v>100</v>
      </c>
      <c r="G3933" s="49">
        <v>400</v>
      </c>
      <c r="H3933" s="49">
        <f t="shared" si="61"/>
        <v>500</v>
      </c>
    </row>
    <row r="3934" spans="1:8" ht="20.100000000000001" customHeight="1" x14ac:dyDescent="0.25">
      <c r="A3934" s="49">
        <v>6000001029</v>
      </c>
      <c r="B3934" s="49" t="s">
        <v>12940</v>
      </c>
      <c r="C3934" s="49" t="s">
        <v>1668</v>
      </c>
      <c r="D3934" s="49" t="s">
        <v>16855</v>
      </c>
      <c r="E3934" s="49" t="s">
        <v>1657</v>
      </c>
      <c r="F3934" s="49">
        <v>283</v>
      </c>
      <c r="G3934" s="49">
        <v>34</v>
      </c>
      <c r="H3934" s="49">
        <f t="shared" si="61"/>
        <v>317</v>
      </c>
    </row>
    <row r="3935" spans="1:8" ht="20.100000000000001" customHeight="1" x14ac:dyDescent="0.25">
      <c r="A3935" s="49">
        <v>6000001095</v>
      </c>
      <c r="B3935" s="49" t="s">
        <v>12941</v>
      </c>
      <c r="C3935" s="49" t="s">
        <v>13</v>
      </c>
      <c r="D3935" s="49" t="s">
        <v>16854</v>
      </c>
      <c r="E3935" s="49" t="s">
        <v>1652</v>
      </c>
      <c r="F3935" s="49">
        <v>1</v>
      </c>
      <c r="G3935" s="49">
        <v>0</v>
      </c>
      <c r="H3935" s="49">
        <f t="shared" si="61"/>
        <v>1</v>
      </c>
    </row>
    <row r="3936" spans="1:8" ht="20.100000000000001" customHeight="1" x14ac:dyDescent="0.25">
      <c r="A3936" s="49">
        <v>6000001151</v>
      </c>
      <c r="B3936" s="49" t="s">
        <v>12942</v>
      </c>
      <c r="C3936" s="49" t="s">
        <v>1668</v>
      </c>
      <c r="D3936" s="49" t="s">
        <v>16855</v>
      </c>
      <c r="E3936" s="49" t="s">
        <v>1657</v>
      </c>
      <c r="F3936" s="104">
        <v>6</v>
      </c>
      <c r="G3936" s="104">
        <v>6</v>
      </c>
      <c r="H3936" s="49">
        <f t="shared" si="61"/>
        <v>12</v>
      </c>
    </row>
    <row r="3937" spans="1:8" ht="20.100000000000001" customHeight="1" x14ac:dyDescent="0.25">
      <c r="A3937" s="49">
        <v>6000001252</v>
      </c>
      <c r="B3937" s="49" t="s">
        <v>12943</v>
      </c>
      <c r="C3937" s="49" t="s">
        <v>1668</v>
      </c>
      <c r="D3937" s="49" t="s">
        <v>16854</v>
      </c>
      <c r="E3937" s="49" t="s">
        <v>1658</v>
      </c>
      <c r="F3937" s="104">
        <v>6</v>
      </c>
      <c r="G3937" s="104">
        <v>6</v>
      </c>
      <c r="H3937" s="49">
        <f t="shared" si="61"/>
        <v>12</v>
      </c>
    </row>
    <row r="3938" spans="1:8" ht="20.100000000000001" customHeight="1" x14ac:dyDescent="0.25">
      <c r="A3938" s="49">
        <v>6000001375</v>
      </c>
      <c r="B3938" s="49" t="s">
        <v>12944</v>
      </c>
      <c r="C3938" s="49" t="s">
        <v>1668</v>
      </c>
      <c r="D3938" s="49" t="s">
        <v>16854</v>
      </c>
      <c r="E3938" s="49" t="s">
        <v>1658</v>
      </c>
      <c r="F3938" s="104">
        <v>6</v>
      </c>
      <c r="G3938" s="104">
        <v>6</v>
      </c>
      <c r="H3938" s="49">
        <f t="shared" si="61"/>
        <v>12</v>
      </c>
    </row>
    <row r="3939" spans="1:8" ht="20.100000000000001" customHeight="1" x14ac:dyDescent="0.25">
      <c r="A3939" s="49">
        <v>6000001407</v>
      </c>
      <c r="B3939" s="49" t="s">
        <v>12945</v>
      </c>
      <c r="C3939" s="49" t="s">
        <v>1668</v>
      </c>
      <c r="D3939" s="49" t="s">
        <v>16854</v>
      </c>
      <c r="E3939" s="49" t="s">
        <v>1658</v>
      </c>
      <c r="F3939" s="49">
        <v>100</v>
      </c>
      <c r="G3939" s="49">
        <v>20</v>
      </c>
      <c r="H3939" s="49">
        <f t="shared" si="61"/>
        <v>120</v>
      </c>
    </row>
    <row r="3940" spans="1:8" ht="20.100000000000001" customHeight="1" x14ac:dyDescent="0.25">
      <c r="A3940" s="49">
        <v>6000001409</v>
      </c>
      <c r="B3940" s="49" t="s">
        <v>12946</v>
      </c>
      <c r="C3940" s="49" t="s">
        <v>1668</v>
      </c>
      <c r="D3940" s="49" t="s">
        <v>16854</v>
      </c>
      <c r="E3940" s="49" t="s">
        <v>1658</v>
      </c>
      <c r="F3940" s="104">
        <v>6</v>
      </c>
      <c r="G3940" s="104">
        <v>6</v>
      </c>
      <c r="H3940" s="49">
        <f t="shared" si="61"/>
        <v>12</v>
      </c>
    </row>
    <row r="3941" spans="1:8" ht="20.100000000000001" customHeight="1" x14ac:dyDescent="0.25">
      <c r="A3941" s="49">
        <v>6000001460</v>
      </c>
      <c r="B3941" s="49" t="s">
        <v>12947</v>
      </c>
      <c r="C3941" s="49" t="s">
        <v>1668</v>
      </c>
      <c r="D3941" s="49" t="s">
        <v>16854</v>
      </c>
      <c r="E3941" s="49" t="s">
        <v>1658</v>
      </c>
      <c r="F3941" s="104">
        <v>6</v>
      </c>
      <c r="G3941" s="104">
        <v>6</v>
      </c>
      <c r="H3941" s="49">
        <f t="shared" si="61"/>
        <v>12</v>
      </c>
    </row>
    <row r="3942" spans="1:8" ht="20.100000000000001" customHeight="1" x14ac:dyDescent="0.25">
      <c r="A3942" s="49">
        <v>6000001464</v>
      </c>
      <c r="B3942" s="49" t="s">
        <v>12948</v>
      </c>
      <c r="C3942" s="49" t="s">
        <v>1668</v>
      </c>
      <c r="D3942" s="49" t="s">
        <v>16854</v>
      </c>
      <c r="E3942" s="49" t="s">
        <v>1658</v>
      </c>
      <c r="F3942" s="49">
        <v>0</v>
      </c>
      <c r="G3942" s="49">
        <v>1</v>
      </c>
      <c r="H3942" s="49">
        <f t="shared" si="61"/>
        <v>1</v>
      </c>
    </row>
    <row r="3943" spans="1:8" ht="20.100000000000001" customHeight="1" x14ac:dyDescent="0.25">
      <c r="A3943" s="49">
        <v>6000001500</v>
      </c>
      <c r="B3943" s="49" t="s">
        <v>12949</v>
      </c>
      <c r="C3943" s="49" t="s">
        <v>1668</v>
      </c>
      <c r="D3943" s="49" t="s">
        <v>16854</v>
      </c>
      <c r="E3943" s="49" t="s">
        <v>1655</v>
      </c>
      <c r="F3943" s="49">
        <v>1</v>
      </c>
      <c r="G3943" s="49">
        <v>0</v>
      </c>
      <c r="H3943" s="49">
        <f t="shared" si="61"/>
        <v>1</v>
      </c>
    </row>
    <row r="3944" spans="1:8" ht="20.100000000000001" customHeight="1" x14ac:dyDescent="0.25">
      <c r="A3944" s="49">
        <v>6000001529</v>
      </c>
      <c r="B3944" s="49" t="s">
        <v>12950</v>
      </c>
      <c r="C3944" s="49" t="s">
        <v>1668</v>
      </c>
      <c r="D3944" s="49" t="s">
        <v>16854</v>
      </c>
      <c r="E3944" s="49" t="s">
        <v>1655</v>
      </c>
      <c r="F3944" s="49">
        <v>0</v>
      </c>
      <c r="G3944" s="49">
        <v>7</v>
      </c>
      <c r="H3944" s="49">
        <f t="shared" si="61"/>
        <v>7</v>
      </c>
    </row>
    <row r="3945" spans="1:8" ht="20.100000000000001" customHeight="1" x14ac:dyDescent="0.25">
      <c r="A3945" s="49">
        <v>6000001535</v>
      </c>
      <c r="B3945" s="49" t="s">
        <v>998</v>
      </c>
      <c r="C3945" s="49" t="s">
        <v>1668</v>
      </c>
      <c r="D3945" s="49" t="s">
        <v>16854</v>
      </c>
      <c r="E3945" s="49" t="s">
        <v>1655</v>
      </c>
      <c r="F3945" s="49">
        <v>0</v>
      </c>
      <c r="G3945" s="49">
        <v>1300</v>
      </c>
      <c r="H3945" s="49">
        <f t="shared" si="61"/>
        <v>1300</v>
      </c>
    </row>
    <row r="3946" spans="1:8" ht="20.100000000000001" customHeight="1" x14ac:dyDescent="0.25">
      <c r="A3946" s="49">
        <v>6000001545</v>
      </c>
      <c r="B3946" s="49" t="s">
        <v>999</v>
      </c>
      <c r="C3946" s="49" t="s">
        <v>1668</v>
      </c>
      <c r="D3946" s="49" t="s">
        <v>16854</v>
      </c>
      <c r="E3946" s="49" t="s">
        <v>1655</v>
      </c>
      <c r="F3946" s="104">
        <v>6</v>
      </c>
      <c r="G3946" s="104">
        <v>6</v>
      </c>
      <c r="H3946" s="49">
        <f t="shared" si="61"/>
        <v>12</v>
      </c>
    </row>
    <row r="3947" spans="1:8" ht="20.100000000000001" customHeight="1" x14ac:dyDescent="0.25">
      <c r="A3947" s="49">
        <v>6000001546</v>
      </c>
      <c r="B3947" s="49" t="s">
        <v>12951</v>
      </c>
      <c r="C3947" s="49" t="s">
        <v>1668</v>
      </c>
      <c r="D3947" s="49" t="s">
        <v>16854</v>
      </c>
      <c r="E3947" s="49" t="s">
        <v>1655</v>
      </c>
      <c r="F3947" s="49">
        <v>2</v>
      </c>
      <c r="G3947" s="49">
        <v>7</v>
      </c>
      <c r="H3947" s="49">
        <f t="shared" si="61"/>
        <v>9</v>
      </c>
    </row>
    <row r="3948" spans="1:8" ht="20.100000000000001" customHeight="1" x14ac:dyDescent="0.25">
      <c r="A3948" s="49">
        <v>6000001564</v>
      </c>
      <c r="B3948" s="49" t="s">
        <v>12952</v>
      </c>
      <c r="C3948" s="49" t="s">
        <v>1668</v>
      </c>
      <c r="D3948" s="49" t="s">
        <v>16854</v>
      </c>
      <c r="E3948" s="49" t="s">
        <v>1655</v>
      </c>
      <c r="F3948" s="49">
        <v>5</v>
      </c>
      <c r="G3948" s="49">
        <v>0</v>
      </c>
      <c r="H3948" s="49">
        <f t="shared" si="61"/>
        <v>5</v>
      </c>
    </row>
    <row r="3949" spans="1:8" ht="20.100000000000001" customHeight="1" x14ac:dyDescent="0.25">
      <c r="A3949" s="49">
        <v>6000001565</v>
      </c>
      <c r="B3949" s="49" t="s">
        <v>1000</v>
      </c>
      <c r="C3949" s="49" t="s">
        <v>1668</v>
      </c>
      <c r="D3949" s="49" t="s">
        <v>16854</v>
      </c>
      <c r="E3949" s="49" t="s">
        <v>1655</v>
      </c>
      <c r="F3949" s="49">
        <v>450</v>
      </c>
      <c r="G3949" s="49">
        <v>220</v>
      </c>
      <c r="H3949" s="49">
        <f t="shared" si="61"/>
        <v>670</v>
      </c>
    </row>
    <row r="3950" spans="1:8" ht="20.100000000000001" customHeight="1" x14ac:dyDescent="0.25">
      <c r="A3950" s="49">
        <v>6000001580</v>
      </c>
      <c r="B3950" s="49" t="s">
        <v>12953</v>
      </c>
      <c r="C3950" s="49" t="s">
        <v>38</v>
      </c>
      <c r="D3950" s="49" t="s">
        <v>16854</v>
      </c>
      <c r="E3950" s="49" t="s">
        <v>1655</v>
      </c>
      <c r="F3950" s="49">
        <v>8</v>
      </c>
      <c r="G3950" s="49">
        <v>0</v>
      </c>
      <c r="H3950" s="49">
        <f t="shared" si="61"/>
        <v>8</v>
      </c>
    </row>
    <row r="3951" spans="1:8" ht="20.100000000000001" customHeight="1" x14ac:dyDescent="0.25">
      <c r="A3951" s="49">
        <v>6000001581</v>
      </c>
      <c r="B3951" s="49" t="s">
        <v>12954</v>
      </c>
      <c r="C3951" s="49" t="s">
        <v>38</v>
      </c>
      <c r="D3951" s="49" t="s">
        <v>16854</v>
      </c>
      <c r="E3951" s="49" t="s">
        <v>1655</v>
      </c>
      <c r="F3951" s="104">
        <v>6</v>
      </c>
      <c r="G3951" s="104">
        <v>6</v>
      </c>
      <c r="H3951" s="49">
        <f t="shared" si="61"/>
        <v>12</v>
      </c>
    </row>
    <row r="3952" spans="1:8" ht="20.100000000000001" customHeight="1" x14ac:dyDescent="0.25">
      <c r="A3952" s="49">
        <v>6000001586</v>
      </c>
      <c r="B3952" s="49" t="s">
        <v>12955</v>
      </c>
      <c r="C3952" s="49" t="s">
        <v>1668</v>
      </c>
      <c r="D3952" s="49" t="s">
        <v>16854</v>
      </c>
      <c r="E3952" s="49" t="s">
        <v>1655</v>
      </c>
      <c r="F3952" s="49">
        <v>400</v>
      </c>
      <c r="G3952" s="49">
        <v>380</v>
      </c>
      <c r="H3952" s="49">
        <f t="shared" si="61"/>
        <v>780</v>
      </c>
    </row>
    <row r="3953" spans="1:8" ht="20.100000000000001" customHeight="1" x14ac:dyDescent="0.25">
      <c r="A3953" s="49">
        <v>6000001595</v>
      </c>
      <c r="B3953" s="49" t="s">
        <v>1001</v>
      </c>
      <c r="C3953" s="49" t="s">
        <v>1668</v>
      </c>
      <c r="D3953" s="49" t="s">
        <v>16854</v>
      </c>
      <c r="E3953" s="49" t="s">
        <v>1655</v>
      </c>
      <c r="F3953" s="49">
        <v>2</v>
      </c>
      <c r="G3953" s="49">
        <v>0</v>
      </c>
      <c r="H3953" s="49">
        <f t="shared" si="61"/>
        <v>2</v>
      </c>
    </row>
    <row r="3954" spans="1:8" ht="20.100000000000001" customHeight="1" x14ac:dyDescent="0.25">
      <c r="A3954" s="49">
        <v>6000001619</v>
      </c>
      <c r="B3954" s="49" t="s">
        <v>12956</v>
      </c>
      <c r="C3954" s="49" t="s">
        <v>1668</v>
      </c>
      <c r="D3954" s="49" t="s">
        <v>16854</v>
      </c>
      <c r="E3954" s="49" t="s">
        <v>1655</v>
      </c>
      <c r="F3954" s="104">
        <v>6</v>
      </c>
      <c r="G3954" s="104">
        <v>6</v>
      </c>
      <c r="H3954" s="49">
        <f t="shared" si="61"/>
        <v>12</v>
      </c>
    </row>
    <row r="3955" spans="1:8" ht="20.100000000000001" customHeight="1" x14ac:dyDescent="0.25">
      <c r="A3955" s="49">
        <v>6000001620</v>
      </c>
      <c r="B3955" s="49" t="s">
        <v>12957</v>
      </c>
      <c r="C3955" s="49" t="s">
        <v>1668</v>
      </c>
      <c r="D3955" s="49" t="s">
        <v>16854</v>
      </c>
      <c r="E3955" s="49" t="s">
        <v>1655</v>
      </c>
      <c r="F3955" s="49">
        <v>0</v>
      </c>
      <c r="G3955" s="49">
        <v>2</v>
      </c>
      <c r="H3955" s="49">
        <f t="shared" si="61"/>
        <v>2</v>
      </c>
    </row>
    <row r="3956" spans="1:8" ht="20.100000000000001" customHeight="1" x14ac:dyDescent="0.25">
      <c r="A3956" s="49">
        <v>6000001637</v>
      </c>
      <c r="B3956" s="49" t="s">
        <v>12958</v>
      </c>
      <c r="C3956" s="49" t="s">
        <v>1668</v>
      </c>
      <c r="D3956" s="49" t="s">
        <v>16854</v>
      </c>
      <c r="E3956" s="49" t="s">
        <v>1655</v>
      </c>
      <c r="F3956" s="104">
        <v>6</v>
      </c>
      <c r="G3956" s="104">
        <v>6</v>
      </c>
      <c r="H3956" s="49">
        <f t="shared" si="61"/>
        <v>12</v>
      </c>
    </row>
    <row r="3957" spans="1:8" ht="20.100000000000001" customHeight="1" x14ac:dyDescent="0.25">
      <c r="A3957" s="49">
        <v>6000001640</v>
      </c>
      <c r="B3957" s="49" t="s">
        <v>1002</v>
      </c>
      <c r="C3957" s="49" t="s">
        <v>1668</v>
      </c>
      <c r="D3957" s="49" t="s">
        <v>16854</v>
      </c>
      <c r="E3957" s="49" t="s">
        <v>1655</v>
      </c>
      <c r="F3957" s="49">
        <v>75</v>
      </c>
      <c r="G3957" s="49">
        <v>26</v>
      </c>
      <c r="H3957" s="49">
        <f t="shared" si="61"/>
        <v>101</v>
      </c>
    </row>
    <row r="3958" spans="1:8" ht="20.100000000000001" customHeight="1" x14ac:dyDescent="0.25">
      <c r="A3958" s="49">
        <v>6000001642</v>
      </c>
      <c r="B3958" s="49" t="s">
        <v>12959</v>
      </c>
      <c r="C3958" s="49" t="s">
        <v>1668</v>
      </c>
      <c r="D3958" s="49" t="s">
        <v>16854</v>
      </c>
      <c r="E3958" s="49" t="s">
        <v>1655</v>
      </c>
      <c r="F3958" s="49">
        <v>0</v>
      </c>
      <c r="G3958" s="49">
        <v>10</v>
      </c>
      <c r="H3958" s="49">
        <f t="shared" si="61"/>
        <v>10</v>
      </c>
    </row>
    <row r="3959" spans="1:8" ht="20.100000000000001" customHeight="1" x14ac:dyDescent="0.25">
      <c r="A3959" s="49">
        <v>6000001645</v>
      </c>
      <c r="B3959" s="49" t="s">
        <v>12960</v>
      </c>
      <c r="C3959" s="49" t="s">
        <v>1668</v>
      </c>
      <c r="D3959" s="49" t="s">
        <v>16854</v>
      </c>
      <c r="E3959" s="49" t="s">
        <v>1655</v>
      </c>
      <c r="F3959" s="49">
        <v>240</v>
      </c>
      <c r="G3959" s="49">
        <v>200</v>
      </c>
      <c r="H3959" s="49">
        <f t="shared" si="61"/>
        <v>440</v>
      </c>
    </row>
    <row r="3960" spans="1:8" ht="20.100000000000001" customHeight="1" x14ac:dyDescent="0.25">
      <c r="A3960" s="49">
        <v>6000001655</v>
      </c>
      <c r="B3960" s="49" t="s">
        <v>12961</v>
      </c>
      <c r="C3960" s="49" t="s">
        <v>1668</v>
      </c>
      <c r="D3960" s="49" t="s">
        <v>16854</v>
      </c>
      <c r="E3960" s="49" t="s">
        <v>1659</v>
      </c>
      <c r="F3960" s="104">
        <v>6</v>
      </c>
      <c r="G3960" s="104">
        <v>6</v>
      </c>
      <c r="H3960" s="49">
        <f t="shared" si="61"/>
        <v>12</v>
      </c>
    </row>
    <row r="3961" spans="1:8" ht="20.100000000000001" customHeight="1" x14ac:dyDescent="0.25">
      <c r="A3961" s="49">
        <v>6000001713</v>
      </c>
      <c r="B3961" s="49" t="s">
        <v>12962</v>
      </c>
      <c r="C3961" s="49" t="s">
        <v>1668</v>
      </c>
      <c r="D3961" s="49" t="s">
        <v>16854</v>
      </c>
      <c r="E3961" s="49" t="s">
        <v>1659</v>
      </c>
      <c r="F3961" s="49">
        <v>5</v>
      </c>
      <c r="G3961" s="49">
        <v>0</v>
      </c>
      <c r="H3961" s="49">
        <f t="shared" si="61"/>
        <v>5</v>
      </c>
    </row>
    <row r="3962" spans="1:8" ht="20.100000000000001" customHeight="1" x14ac:dyDescent="0.25">
      <c r="A3962" s="49">
        <v>6000001715</v>
      </c>
      <c r="B3962" s="49" t="s">
        <v>12963</v>
      </c>
      <c r="C3962" s="49" t="s">
        <v>1668</v>
      </c>
      <c r="D3962" s="49" t="s">
        <v>16854</v>
      </c>
      <c r="E3962" s="49" t="s">
        <v>1659</v>
      </c>
      <c r="F3962" s="49">
        <v>21</v>
      </c>
      <c r="G3962" s="49">
        <v>0</v>
      </c>
      <c r="H3962" s="49">
        <f t="shared" si="61"/>
        <v>21</v>
      </c>
    </row>
    <row r="3963" spans="1:8" ht="20.100000000000001" customHeight="1" x14ac:dyDescent="0.25">
      <c r="A3963" s="49">
        <v>6000001716</v>
      </c>
      <c r="B3963" s="49" t="s">
        <v>12964</v>
      </c>
      <c r="C3963" s="49" t="s">
        <v>1668</v>
      </c>
      <c r="D3963" s="49" t="s">
        <v>16854</v>
      </c>
      <c r="E3963" s="49" t="s">
        <v>1659</v>
      </c>
      <c r="F3963" s="49">
        <v>2</v>
      </c>
      <c r="G3963" s="49">
        <v>0</v>
      </c>
      <c r="H3963" s="49">
        <f t="shared" si="61"/>
        <v>2</v>
      </c>
    </row>
    <row r="3964" spans="1:8" ht="20.100000000000001" customHeight="1" x14ac:dyDescent="0.25">
      <c r="A3964" s="49">
        <v>6000001744</v>
      </c>
      <c r="B3964" s="49" t="s">
        <v>12965</v>
      </c>
      <c r="C3964" s="49" t="s">
        <v>1668</v>
      </c>
      <c r="D3964" s="49" t="s">
        <v>16854</v>
      </c>
      <c r="E3964" s="49" t="s">
        <v>1659</v>
      </c>
      <c r="F3964" s="49">
        <v>25</v>
      </c>
      <c r="G3964" s="49">
        <v>0</v>
      </c>
      <c r="H3964" s="49">
        <f t="shared" si="61"/>
        <v>25</v>
      </c>
    </row>
    <row r="3965" spans="1:8" ht="20.100000000000001" customHeight="1" x14ac:dyDescent="0.25">
      <c r="A3965" s="49">
        <v>6000001763</v>
      </c>
      <c r="B3965" s="49" t="s">
        <v>12966</v>
      </c>
      <c r="C3965" s="49" t="s">
        <v>1668</v>
      </c>
      <c r="D3965" s="49" t="s">
        <v>16854</v>
      </c>
      <c r="E3965" s="49" t="s">
        <v>1659</v>
      </c>
      <c r="F3965" s="104">
        <v>6</v>
      </c>
      <c r="G3965" s="104">
        <v>6</v>
      </c>
      <c r="H3965" s="49">
        <f t="shared" si="61"/>
        <v>12</v>
      </c>
    </row>
    <row r="3966" spans="1:8" ht="20.100000000000001" customHeight="1" x14ac:dyDescent="0.25">
      <c r="A3966" s="49">
        <v>6000001859</v>
      </c>
      <c r="B3966" s="49" t="s">
        <v>12967</v>
      </c>
      <c r="C3966" s="49" t="s">
        <v>1668</v>
      </c>
      <c r="D3966" s="49" t="s">
        <v>16854</v>
      </c>
      <c r="E3966" s="49" t="s">
        <v>1658</v>
      </c>
      <c r="F3966" s="49">
        <v>1</v>
      </c>
      <c r="G3966" s="49">
        <v>0</v>
      </c>
      <c r="H3966" s="49">
        <f t="shared" si="61"/>
        <v>1</v>
      </c>
    </row>
    <row r="3967" spans="1:8" ht="20.100000000000001" customHeight="1" x14ac:dyDescent="0.25">
      <c r="A3967" s="49">
        <v>6000001860</v>
      </c>
      <c r="B3967" s="49" t="s">
        <v>12968</v>
      </c>
      <c r="C3967" s="49" t="s">
        <v>1668</v>
      </c>
      <c r="D3967" s="49" t="s">
        <v>16854</v>
      </c>
      <c r="E3967" s="49" t="s">
        <v>1659</v>
      </c>
      <c r="F3967" s="49">
        <v>147</v>
      </c>
      <c r="G3967" s="49">
        <v>0</v>
      </c>
      <c r="H3967" s="49">
        <f t="shared" si="61"/>
        <v>147</v>
      </c>
    </row>
    <row r="3968" spans="1:8" ht="20.100000000000001" customHeight="1" x14ac:dyDescent="0.25">
      <c r="A3968" s="49">
        <v>6000001876</v>
      </c>
      <c r="B3968" s="49" t="s">
        <v>1003</v>
      </c>
      <c r="C3968" s="49" t="s">
        <v>1668</v>
      </c>
      <c r="D3968" s="49" t="s">
        <v>16854</v>
      </c>
      <c r="E3968" s="49" t="s">
        <v>1659</v>
      </c>
      <c r="F3968" s="49">
        <v>3</v>
      </c>
      <c r="G3968" s="49">
        <v>0</v>
      </c>
      <c r="H3968" s="49">
        <f t="shared" si="61"/>
        <v>3</v>
      </c>
    </row>
    <row r="3969" spans="1:8" ht="20.100000000000001" customHeight="1" x14ac:dyDescent="0.25">
      <c r="A3969" s="49">
        <v>6000001891</v>
      </c>
      <c r="B3969" s="49" t="s">
        <v>12969</v>
      </c>
      <c r="C3969" s="49" t="s">
        <v>1668</v>
      </c>
      <c r="D3969" s="49" t="s">
        <v>16854</v>
      </c>
      <c r="E3969" s="49" t="s">
        <v>1659</v>
      </c>
      <c r="F3969" s="49">
        <v>126320</v>
      </c>
      <c r="G3969" s="49">
        <v>80800</v>
      </c>
      <c r="H3969" s="49">
        <f t="shared" si="61"/>
        <v>207120</v>
      </c>
    </row>
    <row r="3970" spans="1:8" ht="20.100000000000001" customHeight="1" x14ac:dyDescent="0.25">
      <c r="A3970" s="49">
        <v>6000001897</v>
      </c>
      <c r="B3970" s="49" t="s">
        <v>12970</v>
      </c>
      <c r="C3970" s="49" t="s">
        <v>1678</v>
      </c>
      <c r="D3970" s="49" t="s">
        <v>16854</v>
      </c>
      <c r="E3970" s="49" t="s">
        <v>1659</v>
      </c>
      <c r="F3970" s="49">
        <v>100</v>
      </c>
      <c r="G3970" s="49">
        <v>0</v>
      </c>
      <c r="H3970" s="49">
        <f t="shared" ref="H3970:H4033" si="62">F3970+G3970</f>
        <v>100</v>
      </c>
    </row>
    <row r="3971" spans="1:8" ht="20.100000000000001" customHeight="1" x14ac:dyDescent="0.25">
      <c r="A3971" s="49">
        <v>6000001901</v>
      </c>
      <c r="B3971" s="49" t="s">
        <v>12971</v>
      </c>
      <c r="C3971" s="49" t="s">
        <v>1668</v>
      </c>
      <c r="D3971" s="49" t="s">
        <v>16854</v>
      </c>
      <c r="E3971" s="49" t="s">
        <v>1659</v>
      </c>
      <c r="F3971" s="49">
        <v>64</v>
      </c>
      <c r="G3971" s="49">
        <v>0</v>
      </c>
      <c r="H3971" s="49">
        <f t="shared" si="62"/>
        <v>64</v>
      </c>
    </row>
    <row r="3972" spans="1:8" ht="20.100000000000001" customHeight="1" x14ac:dyDescent="0.25">
      <c r="A3972" s="49">
        <v>6000001903</v>
      </c>
      <c r="B3972" s="49" t="s">
        <v>12972</v>
      </c>
      <c r="C3972" s="49" t="s">
        <v>1668</v>
      </c>
      <c r="D3972" s="49" t="s">
        <v>16854</v>
      </c>
      <c r="E3972" s="49" t="s">
        <v>1659</v>
      </c>
      <c r="F3972" s="49">
        <v>74</v>
      </c>
      <c r="G3972" s="49">
        <v>0</v>
      </c>
      <c r="H3972" s="49">
        <f t="shared" si="62"/>
        <v>74</v>
      </c>
    </row>
    <row r="3973" spans="1:8" ht="20.100000000000001" customHeight="1" x14ac:dyDescent="0.25">
      <c r="A3973" s="49">
        <v>6000001916</v>
      </c>
      <c r="B3973" s="49" t="s">
        <v>12973</v>
      </c>
      <c r="C3973" s="49" t="s">
        <v>1668</v>
      </c>
      <c r="D3973" s="49" t="s">
        <v>16854</v>
      </c>
      <c r="E3973" s="49" t="s">
        <v>1659</v>
      </c>
      <c r="F3973" s="49">
        <v>16</v>
      </c>
      <c r="G3973" s="49">
        <v>0</v>
      </c>
      <c r="H3973" s="49">
        <f t="shared" si="62"/>
        <v>16</v>
      </c>
    </row>
    <row r="3974" spans="1:8" ht="20.100000000000001" customHeight="1" x14ac:dyDescent="0.25">
      <c r="A3974" s="49">
        <v>6000001917</v>
      </c>
      <c r="B3974" s="49" t="s">
        <v>12974</v>
      </c>
      <c r="C3974" s="49" t="s">
        <v>1668</v>
      </c>
      <c r="D3974" s="49" t="s">
        <v>16854</v>
      </c>
      <c r="E3974" s="49" t="s">
        <v>1659</v>
      </c>
      <c r="F3974" s="49">
        <v>99</v>
      </c>
      <c r="G3974" s="49">
        <v>10</v>
      </c>
      <c r="H3974" s="49">
        <f t="shared" si="62"/>
        <v>109</v>
      </c>
    </row>
    <row r="3975" spans="1:8" ht="20.100000000000001" customHeight="1" x14ac:dyDescent="0.25">
      <c r="A3975" s="49">
        <v>6000001934</v>
      </c>
      <c r="B3975" s="49" t="s">
        <v>12975</v>
      </c>
      <c r="C3975" s="49" t="s">
        <v>1678</v>
      </c>
      <c r="D3975" s="49" t="s">
        <v>16854</v>
      </c>
      <c r="E3975" s="49" t="s">
        <v>1659</v>
      </c>
      <c r="F3975" s="49">
        <v>20</v>
      </c>
      <c r="G3975" s="49">
        <v>0</v>
      </c>
      <c r="H3975" s="49">
        <f t="shared" si="62"/>
        <v>20</v>
      </c>
    </row>
    <row r="3976" spans="1:8" ht="20.100000000000001" customHeight="1" x14ac:dyDescent="0.25">
      <c r="A3976" s="49">
        <v>6000001945</v>
      </c>
      <c r="B3976" s="49" t="s">
        <v>12976</v>
      </c>
      <c r="C3976" s="49" t="s">
        <v>1668</v>
      </c>
      <c r="D3976" s="49" t="s">
        <v>16854</v>
      </c>
      <c r="E3976" s="49" t="s">
        <v>1659</v>
      </c>
      <c r="F3976" s="49">
        <v>0</v>
      </c>
      <c r="G3976" s="49">
        <v>200</v>
      </c>
      <c r="H3976" s="49">
        <f t="shared" si="62"/>
        <v>200</v>
      </c>
    </row>
    <row r="3977" spans="1:8" ht="20.100000000000001" customHeight="1" x14ac:dyDescent="0.25">
      <c r="A3977" s="49">
        <v>6000001946</v>
      </c>
      <c r="B3977" s="49" t="s">
        <v>12977</v>
      </c>
      <c r="C3977" s="49" t="s">
        <v>1668</v>
      </c>
      <c r="D3977" s="49" t="s">
        <v>16854</v>
      </c>
      <c r="E3977" s="49" t="s">
        <v>1659</v>
      </c>
      <c r="F3977" s="49">
        <v>0</v>
      </c>
      <c r="G3977" s="49">
        <v>100</v>
      </c>
      <c r="H3977" s="49">
        <f t="shared" si="62"/>
        <v>100</v>
      </c>
    </row>
    <row r="3978" spans="1:8" ht="20.100000000000001" customHeight="1" x14ac:dyDescent="0.25">
      <c r="A3978" s="49">
        <v>6000001972</v>
      </c>
      <c r="B3978" s="49" t="s">
        <v>12978</v>
      </c>
      <c r="C3978" s="49" t="s">
        <v>1678</v>
      </c>
      <c r="D3978" s="49" t="s">
        <v>16854</v>
      </c>
      <c r="E3978" s="49" t="s">
        <v>1659</v>
      </c>
      <c r="F3978" s="49">
        <v>47700</v>
      </c>
      <c r="G3978" s="49">
        <v>61700</v>
      </c>
      <c r="H3978" s="49">
        <f t="shared" si="62"/>
        <v>109400</v>
      </c>
    </row>
    <row r="3979" spans="1:8" ht="20.100000000000001" customHeight="1" x14ac:dyDescent="0.25">
      <c r="A3979" s="49">
        <v>6000001983</v>
      </c>
      <c r="B3979" s="49" t="s">
        <v>12979</v>
      </c>
      <c r="C3979" s="49" t="s">
        <v>1668</v>
      </c>
      <c r="D3979" s="49" t="s">
        <v>16854</v>
      </c>
      <c r="E3979" s="49" t="s">
        <v>1659</v>
      </c>
      <c r="F3979" s="49">
        <v>17</v>
      </c>
      <c r="G3979" s="49">
        <v>0</v>
      </c>
      <c r="H3979" s="49">
        <f t="shared" si="62"/>
        <v>17</v>
      </c>
    </row>
    <row r="3980" spans="1:8" ht="20.100000000000001" customHeight="1" x14ac:dyDescent="0.25">
      <c r="A3980" s="49">
        <v>6000001988</v>
      </c>
      <c r="B3980" s="49" t="s">
        <v>12980</v>
      </c>
      <c r="C3980" s="49" t="s">
        <v>1668</v>
      </c>
      <c r="D3980" s="49" t="s">
        <v>16854</v>
      </c>
      <c r="E3980" s="49" t="s">
        <v>1659</v>
      </c>
      <c r="F3980" s="49">
        <v>11</v>
      </c>
      <c r="G3980" s="49">
        <v>0</v>
      </c>
      <c r="H3980" s="49">
        <f t="shared" si="62"/>
        <v>11</v>
      </c>
    </row>
    <row r="3981" spans="1:8" ht="20.100000000000001" customHeight="1" x14ac:dyDescent="0.25">
      <c r="A3981" s="49">
        <v>6000001990</v>
      </c>
      <c r="B3981" s="49" t="s">
        <v>1004</v>
      </c>
      <c r="C3981" s="49" t="s">
        <v>1678</v>
      </c>
      <c r="D3981" s="49" t="s">
        <v>16854</v>
      </c>
      <c r="E3981" s="49" t="s">
        <v>1659</v>
      </c>
      <c r="F3981" s="49">
        <v>250</v>
      </c>
      <c r="G3981" s="49">
        <v>175</v>
      </c>
      <c r="H3981" s="49">
        <f t="shared" si="62"/>
        <v>425</v>
      </c>
    </row>
    <row r="3982" spans="1:8" ht="20.100000000000001" customHeight="1" x14ac:dyDescent="0.25">
      <c r="A3982" s="49">
        <v>6000001991</v>
      </c>
      <c r="B3982" s="49" t="s">
        <v>12981</v>
      </c>
      <c r="C3982" s="49" t="s">
        <v>1678</v>
      </c>
      <c r="D3982" s="49" t="s">
        <v>16854</v>
      </c>
      <c r="E3982" s="49" t="s">
        <v>1659</v>
      </c>
      <c r="F3982" s="104">
        <v>6</v>
      </c>
      <c r="G3982" s="104">
        <v>6</v>
      </c>
      <c r="H3982" s="49">
        <f t="shared" si="62"/>
        <v>12</v>
      </c>
    </row>
    <row r="3983" spans="1:8" ht="20.100000000000001" customHeight="1" x14ac:dyDescent="0.25">
      <c r="A3983" s="49">
        <v>6000002025</v>
      </c>
      <c r="B3983" s="49" t="s">
        <v>12982</v>
      </c>
      <c r="C3983" s="49" t="s">
        <v>1668</v>
      </c>
      <c r="D3983" s="49" t="s">
        <v>16855</v>
      </c>
      <c r="E3983" s="49" t="s">
        <v>1655</v>
      </c>
      <c r="F3983" s="104">
        <v>6</v>
      </c>
      <c r="G3983" s="104">
        <v>6</v>
      </c>
      <c r="H3983" s="49">
        <f t="shared" si="62"/>
        <v>12</v>
      </c>
    </row>
    <row r="3984" spans="1:8" ht="20.100000000000001" customHeight="1" x14ac:dyDescent="0.25">
      <c r="A3984" s="49">
        <v>6000002066</v>
      </c>
      <c r="B3984" s="49" t="s">
        <v>1005</v>
      </c>
      <c r="C3984" s="49" t="s">
        <v>1668</v>
      </c>
      <c r="D3984" s="49" t="s">
        <v>16854</v>
      </c>
      <c r="E3984" s="49" t="s">
        <v>1660</v>
      </c>
      <c r="F3984" s="49">
        <v>0</v>
      </c>
      <c r="G3984" s="49">
        <v>250</v>
      </c>
      <c r="H3984" s="49">
        <f t="shared" si="62"/>
        <v>250</v>
      </c>
    </row>
    <row r="3985" spans="1:8" ht="20.100000000000001" customHeight="1" x14ac:dyDescent="0.25">
      <c r="A3985" s="49">
        <v>6000002071</v>
      </c>
      <c r="B3985" s="49" t="s">
        <v>12983</v>
      </c>
      <c r="C3985" s="49" t="s">
        <v>1668</v>
      </c>
      <c r="D3985" s="49" t="s">
        <v>16854</v>
      </c>
      <c r="E3985" s="49" t="s">
        <v>1660</v>
      </c>
      <c r="F3985" s="49">
        <v>0</v>
      </c>
      <c r="G3985" s="49">
        <v>28503</v>
      </c>
      <c r="H3985" s="49">
        <f t="shared" si="62"/>
        <v>28503</v>
      </c>
    </row>
    <row r="3986" spans="1:8" ht="20.100000000000001" customHeight="1" x14ac:dyDescent="0.25">
      <c r="A3986" s="49">
        <v>6000002105</v>
      </c>
      <c r="B3986" s="49" t="s">
        <v>12984</v>
      </c>
      <c r="C3986" s="49" t="s">
        <v>1668</v>
      </c>
      <c r="D3986" s="49" t="s">
        <v>16852</v>
      </c>
      <c r="E3986" s="49" t="s">
        <v>1661</v>
      </c>
      <c r="F3986" s="104">
        <v>6</v>
      </c>
      <c r="G3986" s="104">
        <v>6</v>
      </c>
      <c r="H3986" s="49">
        <f t="shared" si="62"/>
        <v>12</v>
      </c>
    </row>
    <row r="3987" spans="1:8" ht="20.100000000000001" customHeight="1" x14ac:dyDescent="0.25">
      <c r="A3987" s="49">
        <v>6000002106</v>
      </c>
      <c r="B3987" s="49" t="s">
        <v>12985</v>
      </c>
      <c r="C3987" s="49" t="s">
        <v>1668</v>
      </c>
      <c r="D3987" s="49" t="s">
        <v>16852</v>
      </c>
      <c r="E3987" s="49" t="s">
        <v>1661</v>
      </c>
      <c r="F3987" s="49">
        <v>87</v>
      </c>
      <c r="G3987" s="49">
        <v>2</v>
      </c>
      <c r="H3987" s="49">
        <f t="shared" si="62"/>
        <v>89</v>
      </c>
    </row>
    <row r="3988" spans="1:8" ht="20.100000000000001" customHeight="1" x14ac:dyDescent="0.25">
      <c r="A3988" s="49">
        <v>6000002107</v>
      </c>
      <c r="B3988" s="49" t="s">
        <v>12986</v>
      </c>
      <c r="C3988" s="49" t="s">
        <v>1668</v>
      </c>
      <c r="D3988" s="49" t="s">
        <v>16852</v>
      </c>
      <c r="E3988" s="49" t="s">
        <v>1661</v>
      </c>
      <c r="F3988" s="104">
        <v>6</v>
      </c>
      <c r="G3988" s="104">
        <v>6</v>
      </c>
      <c r="H3988" s="49">
        <f t="shared" si="62"/>
        <v>12</v>
      </c>
    </row>
    <row r="3989" spans="1:8" ht="20.100000000000001" customHeight="1" x14ac:dyDescent="0.25">
      <c r="A3989" s="49">
        <v>6000002114</v>
      </c>
      <c r="B3989" s="49" t="s">
        <v>1006</v>
      </c>
      <c r="C3989" s="49" t="s">
        <v>1668</v>
      </c>
      <c r="D3989" s="49" t="s">
        <v>16852</v>
      </c>
      <c r="E3989" s="49" t="s">
        <v>1661</v>
      </c>
      <c r="F3989" s="49">
        <v>14</v>
      </c>
      <c r="G3989" s="49">
        <v>0</v>
      </c>
      <c r="H3989" s="49">
        <f t="shared" si="62"/>
        <v>14</v>
      </c>
    </row>
    <row r="3990" spans="1:8" ht="20.100000000000001" customHeight="1" x14ac:dyDescent="0.25">
      <c r="A3990" s="49">
        <v>6000002140</v>
      </c>
      <c r="B3990" s="49" t="s">
        <v>12987</v>
      </c>
      <c r="C3990" s="49" t="s">
        <v>1668</v>
      </c>
      <c r="D3990" s="49" t="s">
        <v>16852</v>
      </c>
      <c r="E3990" s="49" t="s">
        <v>1661</v>
      </c>
      <c r="F3990" s="104">
        <v>6</v>
      </c>
      <c r="G3990" s="104">
        <v>6</v>
      </c>
      <c r="H3990" s="49">
        <f t="shared" si="62"/>
        <v>12</v>
      </c>
    </row>
    <row r="3991" spans="1:8" ht="20.100000000000001" customHeight="1" x14ac:dyDescent="0.25">
      <c r="A3991" s="49">
        <v>6000002156</v>
      </c>
      <c r="B3991" s="49" t="s">
        <v>12988</v>
      </c>
      <c r="C3991" s="49" t="s">
        <v>1668</v>
      </c>
      <c r="D3991" s="49" t="s">
        <v>16852</v>
      </c>
      <c r="E3991" s="49" t="s">
        <v>1661</v>
      </c>
      <c r="F3991" s="49">
        <v>100</v>
      </c>
      <c r="G3991" s="49">
        <v>0</v>
      </c>
      <c r="H3991" s="49">
        <f t="shared" si="62"/>
        <v>100</v>
      </c>
    </row>
    <row r="3992" spans="1:8" ht="20.100000000000001" customHeight="1" x14ac:dyDescent="0.25">
      <c r="A3992" s="49">
        <v>6000002223</v>
      </c>
      <c r="B3992" s="49" t="s">
        <v>1007</v>
      </c>
      <c r="C3992" s="49" t="s">
        <v>1668</v>
      </c>
      <c r="D3992" s="49" t="s">
        <v>16852</v>
      </c>
      <c r="E3992" s="49" t="s">
        <v>1661</v>
      </c>
      <c r="F3992" s="49">
        <v>5</v>
      </c>
      <c r="G3992" s="49">
        <v>0</v>
      </c>
      <c r="H3992" s="49">
        <f t="shared" si="62"/>
        <v>5</v>
      </c>
    </row>
    <row r="3993" spans="1:8" ht="20.100000000000001" customHeight="1" x14ac:dyDescent="0.25">
      <c r="A3993" s="49">
        <v>6000002227</v>
      </c>
      <c r="B3993" s="49" t="s">
        <v>1008</v>
      </c>
      <c r="C3993" s="49" t="s">
        <v>1668</v>
      </c>
      <c r="D3993" s="49" t="s">
        <v>16852</v>
      </c>
      <c r="E3993" s="49" t="s">
        <v>1661</v>
      </c>
      <c r="F3993" s="49">
        <v>148</v>
      </c>
      <c r="G3993" s="49">
        <v>0</v>
      </c>
      <c r="H3993" s="49">
        <f t="shared" si="62"/>
        <v>148</v>
      </c>
    </row>
    <row r="3994" spans="1:8" ht="20.100000000000001" customHeight="1" x14ac:dyDescent="0.25">
      <c r="A3994" s="49">
        <v>6000002246</v>
      </c>
      <c r="B3994" s="49" t="s">
        <v>12989</v>
      </c>
      <c r="C3994" s="49" t="s">
        <v>1668</v>
      </c>
      <c r="D3994" s="49" t="s">
        <v>16854</v>
      </c>
      <c r="E3994" s="49" t="s">
        <v>1653</v>
      </c>
      <c r="F3994" s="49">
        <v>8</v>
      </c>
      <c r="G3994" s="49">
        <v>0</v>
      </c>
      <c r="H3994" s="49">
        <f t="shared" si="62"/>
        <v>8</v>
      </c>
    </row>
    <row r="3995" spans="1:8" ht="20.100000000000001" customHeight="1" x14ac:dyDescent="0.25">
      <c r="A3995" s="49">
        <v>6000002250</v>
      </c>
      <c r="B3995" s="49" t="s">
        <v>1009</v>
      </c>
      <c r="C3995" s="49" t="s">
        <v>1668</v>
      </c>
      <c r="D3995" s="49" t="s">
        <v>16852</v>
      </c>
      <c r="E3995" s="49" t="s">
        <v>1661</v>
      </c>
      <c r="F3995" s="49">
        <v>78</v>
      </c>
      <c r="G3995" s="49">
        <v>0</v>
      </c>
      <c r="H3995" s="49">
        <f t="shared" si="62"/>
        <v>78</v>
      </c>
    </row>
    <row r="3996" spans="1:8" ht="20.100000000000001" customHeight="1" x14ac:dyDescent="0.25">
      <c r="A3996" s="49">
        <v>6000002273</v>
      </c>
      <c r="B3996" s="49" t="s">
        <v>12990</v>
      </c>
      <c r="C3996" s="49" t="s">
        <v>1668</v>
      </c>
      <c r="D3996" s="49" t="s">
        <v>16852</v>
      </c>
      <c r="E3996" s="49" t="s">
        <v>1661</v>
      </c>
      <c r="F3996" s="49">
        <v>280</v>
      </c>
      <c r="G3996" s="49">
        <v>0</v>
      </c>
      <c r="H3996" s="49">
        <f t="shared" si="62"/>
        <v>280</v>
      </c>
    </row>
    <row r="3997" spans="1:8" ht="20.100000000000001" customHeight="1" x14ac:dyDescent="0.25">
      <c r="A3997" s="49">
        <v>6000002279</v>
      </c>
      <c r="B3997" s="49" t="s">
        <v>1010</v>
      </c>
      <c r="C3997" s="49" t="s">
        <v>1668</v>
      </c>
      <c r="D3997" s="49" t="s">
        <v>16852</v>
      </c>
      <c r="E3997" s="49" t="s">
        <v>1661</v>
      </c>
      <c r="F3997" s="49">
        <v>300</v>
      </c>
      <c r="G3997" s="49">
        <v>650</v>
      </c>
      <c r="H3997" s="49">
        <f t="shared" si="62"/>
        <v>950</v>
      </c>
    </row>
    <row r="3998" spans="1:8" ht="20.100000000000001" customHeight="1" x14ac:dyDescent="0.25">
      <c r="A3998" s="49">
        <v>6000002297</v>
      </c>
      <c r="B3998" s="49" t="s">
        <v>1011</v>
      </c>
      <c r="C3998" s="49" t="s">
        <v>1668</v>
      </c>
      <c r="D3998" s="49" t="s">
        <v>16852</v>
      </c>
      <c r="E3998" s="49" t="s">
        <v>1661</v>
      </c>
      <c r="F3998" s="104">
        <v>6</v>
      </c>
      <c r="G3998" s="104">
        <v>6</v>
      </c>
      <c r="H3998" s="49">
        <f t="shared" si="62"/>
        <v>12</v>
      </c>
    </row>
    <row r="3999" spans="1:8" ht="20.100000000000001" customHeight="1" x14ac:dyDescent="0.25">
      <c r="A3999" s="49">
        <v>6000002299</v>
      </c>
      <c r="B3999" s="49" t="s">
        <v>12991</v>
      </c>
      <c r="C3999" s="49" t="s">
        <v>1668</v>
      </c>
      <c r="D3999" s="49" t="s">
        <v>16852</v>
      </c>
      <c r="E3999" s="49" t="s">
        <v>1661</v>
      </c>
      <c r="F3999" s="49">
        <v>25</v>
      </c>
      <c r="G3999" s="49">
        <v>0</v>
      </c>
      <c r="H3999" s="49">
        <f t="shared" si="62"/>
        <v>25</v>
      </c>
    </row>
    <row r="4000" spans="1:8" ht="20.100000000000001" customHeight="1" x14ac:dyDescent="0.25">
      <c r="A4000" s="49">
        <v>6000002303</v>
      </c>
      <c r="B4000" s="49" t="s">
        <v>1012</v>
      </c>
      <c r="C4000" s="49" t="s">
        <v>1668</v>
      </c>
      <c r="D4000" s="49" t="s">
        <v>16852</v>
      </c>
      <c r="E4000" s="49" t="s">
        <v>1661</v>
      </c>
      <c r="F4000" s="104">
        <v>6</v>
      </c>
      <c r="G4000" s="104">
        <v>6</v>
      </c>
      <c r="H4000" s="49">
        <f t="shared" si="62"/>
        <v>12</v>
      </c>
    </row>
    <row r="4001" spans="1:8" ht="20.100000000000001" customHeight="1" x14ac:dyDescent="0.25">
      <c r="A4001" s="49">
        <v>6000002327</v>
      </c>
      <c r="B4001" s="49" t="s">
        <v>12992</v>
      </c>
      <c r="C4001" s="49" t="s">
        <v>1668</v>
      </c>
      <c r="D4001" s="49" t="s">
        <v>16854</v>
      </c>
      <c r="E4001" s="49" t="s">
        <v>1653</v>
      </c>
      <c r="F4001" s="104">
        <v>6</v>
      </c>
      <c r="G4001" s="104">
        <v>6</v>
      </c>
      <c r="H4001" s="49">
        <f t="shared" si="62"/>
        <v>12</v>
      </c>
    </row>
    <row r="4002" spans="1:8" ht="20.100000000000001" customHeight="1" x14ac:dyDescent="0.25">
      <c r="A4002" s="49">
        <v>6000002333</v>
      </c>
      <c r="B4002" s="49" t="s">
        <v>1013</v>
      </c>
      <c r="C4002" s="49" t="s">
        <v>1668</v>
      </c>
      <c r="D4002" s="49" t="s">
        <v>16852</v>
      </c>
      <c r="E4002" s="49" t="s">
        <v>1661</v>
      </c>
      <c r="F4002" s="49">
        <v>5</v>
      </c>
      <c r="G4002" s="49">
        <v>0</v>
      </c>
      <c r="H4002" s="49">
        <f t="shared" si="62"/>
        <v>5</v>
      </c>
    </row>
    <row r="4003" spans="1:8" ht="20.100000000000001" customHeight="1" x14ac:dyDescent="0.25">
      <c r="A4003" s="49">
        <v>6000002340</v>
      </c>
      <c r="B4003" s="49" t="s">
        <v>1014</v>
      </c>
      <c r="C4003" s="49" t="s">
        <v>1668</v>
      </c>
      <c r="D4003" s="49" t="s">
        <v>16852</v>
      </c>
      <c r="E4003" s="49" t="s">
        <v>1661</v>
      </c>
      <c r="F4003" s="49">
        <v>165</v>
      </c>
      <c r="G4003" s="49">
        <v>60</v>
      </c>
      <c r="H4003" s="49">
        <f t="shared" si="62"/>
        <v>225</v>
      </c>
    </row>
    <row r="4004" spans="1:8" ht="20.100000000000001" customHeight="1" x14ac:dyDescent="0.25">
      <c r="A4004" s="49">
        <v>6000002341</v>
      </c>
      <c r="B4004" s="49" t="s">
        <v>1015</v>
      </c>
      <c r="C4004" s="49" t="s">
        <v>1668</v>
      </c>
      <c r="D4004" s="49" t="s">
        <v>16852</v>
      </c>
      <c r="E4004" s="49" t="s">
        <v>1661</v>
      </c>
      <c r="F4004" s="49">
        <v>180</v>
      </c>
      <c r="G4004" s="49">
        <v>0</v>
      </c>
      <c r="H4004" s="49">
        <f t="shared" si="62"/>
        <v>180</v>
      </c>
    </row>
    <row r="4005" spans="1:8" ht="20.100000000000001" customHeight="1" x14ac:dyDescent="0.25">
      <c r="A4005" s="49">
        <v>6000002364</v>
      </c>
      <c r="B4005" s="49" t="s">
        <v>1016</v>
      </c>
      <c r="C4005" s="49" t="s">
        <v>1668</v>
      </c>
      <c r="D4005" s="49" t="s">
        <v>16852</v>
      </c>
      <c r="E4005" s="49" t="s">
        <v>1661</v>
      </c>
      <c r="F4005" s="49">
        <v>25</v>
      </c>
      <c r="G4005" s="49">
        <v>40</v>
      </c>
      <c r="H4005" s="49">
        <f t="shared" si="62"/>
        <v>65</v>
      </c>
    </row>
    <row r="4006" spans="1:8" ht="20.100000000000001" customHeight="1" x14ac:dyDescent="0.25">
      <c r="A4006" s="49">
        <v>6000002365</v>
      </c>
      <c r="B4006" s="49" t="s">
        <v>12993</v>
      </c>
      <c r="C4006" s="49" t="s">
        <v>1668</v>
      </c>
      <c r="D4006" s="49" t="s">
        <v>16852</v>
      </c>
      <c r="E4006" s="49" t="s">
        <v>1661</v>
      </c>
      <c r="F4006" s="49">
        <v>136</v>
      </c>
      <c r="G4006" s="49">
        <v>110</v>
      </c>
      <c r="H4006" s="49">
        <f t="shared" si="62"/>
        <v>246</v>
      </c>
    </row>
    <row r="4007" spans="1:8" ht="20.100000000000001" customHeight="1" x14ac:dyDescent="0.25">
      <c r="A4007" s="49">
        <v>6000002368</v>
      </c>
      <c r="B4007" s="49" t="s">
        <v>12994</v>
      </c>
      <c r="C4007" s="49" t="s">
        <v>1668</v>
      </c>
      <c r="D4007" s="49" t="s">
        <v>16852</v>
      </c>
      <c r="E4007" s="49" t="s">
        <v>1661</v>
      </c>
      <c r="F4007" s="104">
        <v>6</v>
      </c>
      <c r="G4007" s="104">
        <v>6</v>
      </c>
      <c r="H4007" s="49">
        <f t="shared" si="62"/>
        <v>12</v>
      </c>
    </row>
    <row r="4008" spans="1:8" ht="20.100000000000001" customHeight="1" x14ac:dyDescent="0.25">
      <c r="A4008" s="49">
        <v>6000002377</v>
      </c>
      <c r="B4008" s="49" t="s">
        <v>12995</v>
      </c>
      <c r="C4008" s="49" t="s">
        <v>1668</v>
      </c>
      <c r="D4008" s="49" t="s">
        <v>16852</v>
      </c>
      <c r="E4008" s="49" t="s">
        <v>1661</v>
      </c>
      <c r="F4008" s="49">
        <v>31</v>
      </c>
      <c r="G4008" s="49">
        <v>0</v>
      </c>
      <c r="H4008" s="49">
        <f t="shared" si="62"/>
        <v>31</v>
      </c>
    </row>
    <row r="4009" spans="1:8" ht="20.100000000000001" customHeight="1" x14ac:dyDescent="0.25">
      <c r="A4009" s="49">
        <v>6000002378</v>
      </c>
      <c r="B4009" s="49" t="s">
        <v>12996</v>
      </c>
      <c r="C4009" s="49" t="s">
        <v>1668</v>
      </c>
      <c r="D4009" s="49" t="s">
        <v>16852</v>
      </c>
      <c r="E4009" s="49" t="s">
        <v>1661</v>
      </c>
      <c r="F4009" s="49">
        <v>156</v>
      </c>
      <c r="G4009" s="49">
        <v>75</v>
      </c>
      <c r="H4009" s="49">
        <f t="shared" si="62"/>
        <v>231</v>
      </c>
    </row>
    <row r="4010" spans="1:8" ht="20.100000000000001" customHeight="1" x14ac:dyDescent="0.25">
      <c r="A4010" s="49">
        <v>6000002434</v>
      </c>
      <c r="B4010" s="49" t="s">
        <v>12997</v>
      </c>
      <c r="C4010" s="49" t="s">
        <v>1668</v>
      </c>
      <c r="D4010" s="49" t="s">
        <v>16852</v>
      </c>
      <c r="E4010" s="49" t="s">
        <v>1661</v>
      </c>
      <c r="F4010" s="49">
        <v>3</v>
      </c>
      <c r="G4010" s="49">
        <v>0</v>
      </c>
      <c r="H4010" s="49">
        <f t="shared" si="62"/>
        <v>3</v>
      </c>
    </row>
    <row r="4011" spans="1:8" ht="20.100000000000001" customHeight="1" x14ac:dyDescent="0.25">
      <c r="A4011" s="49">
        <v>6000002446</v>
      </c>
      <c r="B4011" s="49" t="s">
        <v>1017</v>
      </c>
      <c r="C4011" s="49" t="s">
        <v>1668</v>
      </c>
      <c r="D4011" s="49" t="s">
        <v>16852</v>
      </c>
      <c r="E4011" s="49" t="s">
        <v>1661</v>
      </c>
      <c r="F4011" s="49">
        <v>1375</v>
      </c>
      <c r="G4011" s="49">
        <v>35</v>
      </c>
      <c r="H4011" s="49">
        <f t="shared" si="62"/>
        <v>1410</v>
      </c>
    </row>
    <row r="4012" spans="1:8" ht="20.100000000000001" customHeight="1" x14ac:dyDescent="0.25">
      <c r="A4012" s="49">
        <v>6000002462</v>
      </c>
      <c r="B4012" s="49" t="s">
        <v>1018</v>
      </c>
      <c r="C4012" s="49" t="s">
        <v>1668</v>
      </c>
      <c r="D4012" s="49" t="s">
        <v>16852</v>
      </c>
      <c r="E4012" s="49" t="s">
        <v>1661</v>
      </c>
      <c r="F4012" s="104">
        <v>6</v>
      </c>
      <c r="G4012" s="104">
        <v>6</v>
      </c>
      <c r="H4012" s="49">
        <f t="shared" si="62"/>
        <v>12</v>
      </c>
    </row>
    <row r="4013" spans="1:8" ht="20.100000000000001" customHeight="1" x14ac:dyDescent="0.25">
      <c r="A4013" s="49">
        <v>6000002470</v>
      </c>
      <c r="B4013" s="49" t="s">
        <v>1019</v>
      </c>
      <c r="C4013" s="49" t="s">
        <v>1668</v>
      </c>
      <c r="D4013" s="49" t="s">
        <v>16852</v>
      </c>
      <c r="E4013" s="49" t="s">
        <v>1661</v>
      </c>
      <c r="F4013" s="49">
        <v>95</v>
      </c>
      <c r="G4013" s="49">
        <v>140</v>
      </c>
      <c r="H4013" s="49">
        <f t="shared" si="62"/>
        <v>235</v>
      </c>
    </row>
    <row r="4014" spans="1:8" ht="20.100000000000001" customHeight="1" x14ac:dyDescent="0.25">
      <c r="A4014" s="49">
        <v>6000002474</v>
      </c>
      <c r="B4014" s="49" t="s">
        <v>12998</v>
      </c>
      <c r="C4014" s="49" t="s">
        <v>1677</v>
      </c>
      <c r="D4014" s="49" t="s">
        <v>16852</v>
      </c>
      <c r="E4014" s="49" t="s">
        <v>1661</v>
      </c>
      <c r="F4014" s="49">
        <v>4</v>
      </c>
      <c r="G4014" s="49">
        <v>0</v>
      </c>
      <c r="H4014" s="49">
        <f t="shared" si="62"/>
        <v>4</v>
      </c>
    </row>
    <row r="4015" spans="1:8" ht="20.100000000000001" customHeight="1" x14ac:dyDescent="0.25">
      <c r="A4015" s="49">
        <v>6000002477</v>
      </c>
      <c r="B4015" s="49" t="s">
        <v>1020</v>
      </c>
      <c r="C4015" s="49" t="s">
        <v>1668</v>
      </c>
      <c r="D4015" s="49" t="s">
        <v>16852</v>
      </c>
      <c r="E4015" s="49" t="s">
        <v>1661</v>
      </c>
      <c r="F4015" s="49">
        <v>88</v>
      </c>
      <c r="G4015" s="49">
        <v>0</v>
      </c>
      <c r="H4015" s="49">
        <f t="shared" si="62"/>
        <v>88</v>
      </c>
    </row>
    <row r="4016" spans="1:8" ht="20.100000000000001" customHeight="1" x14ac:dyDescent="0.25">
      <c r="A4016" s="49">
        <v>6000002478</v>
      </c>
      <c r="B4016" s="49" t="s">
        <v>12999</v>
      </c>
      <c r="C4016" s="49" t="s">
        <v>41</v>
      </c>
      <c r="D4016" s="49" t="s">
        <v>16852</v>
      </c>
      <c r="E4016" s="49" t="s">
        <v>1661</v>
      </c>
      <c r="F4016" s="49">
        <v>0</v>
      </c>
      <c r="G4016" s="49">
        <v>20</v>
      </c>
      <c r="H4016" s="49">
        <f t="shared" si="62"/>
        <v>20</v>
      </c>
    </row>
    <row r="4017" spans="1:8" ht="20.100000000000001" customHeight="1" x14ac:dyDescent="0.25">
      <c r="A4017" s="49">
        <v>6000002480</v>
      </c>
      <c r="B4017" s="49" t="s">
        <v>1021</v>
      </c>
      <c r="C4017" s="49" t="s">
        <v>1677</v>
      </c>
      <c r="D4017" s="49" t="s">
        <v>16852</v>
      </c>
      <c r="E4017" s="49" t="s">
        <v>1661</v>
      </c>
      <c r="F4017" s="49">
        <v>2</v>
      </c>
      <c r="G4017" s="49">
        <v>0</v>
      </c>
      <c r="H4017" s="49">
        <f t="shared" si="62"/>
        <v>2</v>
      </c>
    </row>
    <row r="4018" spans="1:8" ht="20.100000000000001" customHeight="1" x14ac:dyDescent="0.25">
      <c r="A4018" s="49">
        <v>6000002482</v>
      </c>
      <c r="B4018" s="49" t="s">
        <v>13000</v>
      </c>
      <c r="C4018" s="49" t="s">
        <v>1668</v>
      </c>
      <c r="D4018" s="49" t="s">
        <v>16852</v>
      </c>
      <c r="E4018" s="49" t="s">
        <v>1661</v>
      </c>
      <c r="F4018" s="49">
        <v>5</v>
      </c>
      <c r="G4018" s="49">
        <v>0</v>
      </c>
      <c r="H4018" s="49">
        <f t="shared" si="62"/>
        <v>5</v>
      </c>
    </row>
    <row r="4019" spans="1:8" ht="20.100000000000001" customHeight="1" x14ac:dyDescent="0.25">
      <c r="A4019" s="49">
        <v>6000002485</v>
      </c>
      <c r="B4019" s="49" t="s">
        <v>13001</v>
      </c>
      <c r="C4019" s="49" t="s">
        <v>1668</v>
      </c>
      <c r="D4019" s="49" t="s">
        <v>16852</v>
      </c>
      <c r="E4019" s="49" t="s">
        <v>1661</v>
      </c>
      <c r="F4019" s="49">
        <v>5</v>
      </c>
      <c r="G4019" s="49">
        <v>0</v>
      </c>
      <c r="H4019" s="49">
        <f t="shared" si="62"/>
        <v>5</v>
      </c>
    </row>
    <row r="4020" spans="1:8" ht="20.100000000000001" customHeight="1" x14ac:dyDescent="0.25">
      <c r="A4020" s="49">
        <v>6000002486</v>
      </c>
      <c r="B4020" s="49" t="s">
        <v>13002</v>
      </c>
      <c r="C4020" s="49" t="s">
        <v>1668</v>
      </c>
      <c r="D4020" s="49" t="s">
        <v>16852</v>
      </c>
      <c r="E4020" s="49" t="s">
        <v>1661</v>
      </c>
      <c r="F4020" s="49">
        <v>5</v>
      </c>
      <c r="G4020" s="49">
        <v>0</v>
      </c>
      <c r="H4020" s="49">
        <f t="shared" si="62"/>
        <v>5</v>
      </c>
    </row>
    <row r="4021" spans="1:8" ht="20.100000000000001" customHeight="1" x14ac:dyDescent="0.25">
      <c r="A4021" s="49">
        <v>6000002492</v>
      </c>
      <c r="B4021" s="49" t="s">
        <v>1022</v>
      </c>
      <c r="C4021" s="49" t="s">
        <v>1668</v>
      </c>
      <c r="D4021" s="49" t="s">
        <v>16852</v>
      </c>
      <c r="E4021" s="49" t="s">
        <v>1661</v>
      </c>
      <c r="F4021" s="49">
        <v>11</v>
      </c>
      <c r="G4021" s="49">
        <v>0</v>
      </c>
      <c r="H4021" s="49">
        <f t="shared" si="62"/>
        <v>11</v>
      </c>
    </row>
    <row r="4022" spans="1:8" ht="20.100000000000001" customHeight="1" x14ac:dyDescent="0.25">
      <c r="A4022" s="49">
        <v>6000002493</v>
      </c>
      <c r="B4022" s="49" t="s">
        <v>1023</v>
      </c>
      <c r="C4022" s="49" t="s">
        <v>1668</v>
      </c>
      <c r="D4022" s="49" t="s">
        <v>16852</v>
      </c>
      <c r="E4022" s="49" t="s">
        <v>1661</v>
      </c>
      <c r="F4022" s="49">
        <v>68</v>
      </c>
      <c r="G4022" s="49">
        <v>29</v>
      </c>
      <c r="H4022" s="49">
        <f t="shared" si="62"/>
        <v>97</v>
      </c>
    </row>
    <row r="4023" spans="1:8" ht="20.100000000000001" customHeight="1" x14ac:dyDescent="0.25">
      <c r="A4023" s="49">
        <v>6000002494</v>
      </c>
      <c r="B4023" s="49" t="s">
        <v>1024</v>
      </c>
      <c r="C4023" s="49" t="s">
        <v>1668</v>
      </c>
      <c r="D4023" s="49" t="s">
        <v>16852</v>
      </c>
      <c r="E4023" s="49" t="s">
        <v>1661</v>
      </c>
      <c r="F4023" s="104">
        <v>6</v>
      </c>
      <c r="G4023" s="104">
        <v>6</v>
      </c>
      <c r="H4023" s="49">
        <f t="shared" si="62"/>
        <v>12</v>
      </c>
    </row>
    <row r="4024" spans="1:8" ht="20.100000000000001" customHeight="1" x14ac:dyDescent="0.25">
      <c r="A4024" s="49">
        <v>6000002496</v>
      </c>
      <c r="B4024" s="49" t="s">
        <v>13003</v>
      </c>
      <c r="C4024" s="49" t="s">
        <v>1668</v>
      </c>
      <c r="D4024" s="49" t="s">
        <v>16852</v>
      </c>
      <c r="E4024" s="49" t="s">
        <v>1661</v>
      </c>
      <c r="F4024" s="49">
        <v>12</v>
      </c>
      <c r="G4024" s="49">
        <v>36</v>
      </c>
      <c r="H4024" s="49">
        <f t="shared" si="62"/>
        <v>48</v>
      </c>
    </row>
    <row r="4025" spans="1:8" ht="20.100000000000001" customHeight="1" x14ac:dyDescent="0.25">
      <c r="A4025" s="49">
        <v>6000002499</v>
      </c>
      <c r="B4025" s="49" t="s">
        <v>1025</v>
      </c>
      <c r="C4025" s="49" t="s">
        <v>1668</v>
      </c>
      <c r="D4025" s="49" t="s">
        <v>16852</v>
      </c>
      <c r="E4025" s="49" t="s">
        <v>1661</v>
      </c>
      <c r="F4025" s="49">
        <v>16</v>
      </c>
      <c r="G4025" s="49">
        <v>0</v>
      </c>
      <c r="H4025" s="49">
        <f t="shared" si="62"/>
        <v>16</v>
      </c>
    </row>
    <row r="4026" spans="1:8" ht="20.100000000000001" customHeight="1" x14ac:dyDescent="0.25">
      <c r="A4026" s="49">
        <v>6000002512</v>
      </c>
      <c r="B4026" s="49" t="s">
        <v>1026</v>
      </c>
      <c r="C4026" s="49" t="s">
        <v>1668</v>
      </c>
      <c r="D4026" s="49" t="s">
        <v>16852</v>
      </c>
      <c r="E4026" s="49" t="s">
        <v>1661</v>
      </c>
      <c r="F4026" s="49">
        <v>2</v>
      </c>
      <c r="G4026" s="49">
        <v>0</v>
      </c>
      <c r="H4026" s="49">
        <f t="shared" si="62"/>
        <v>2</v>
      </c>
    </row>
    <row r="4027" spans="1:8" ht="20.100000000000001" customHeight="1" x14ac:dyDescent="0.25">
      <c r="A4027" s="49">
        <v>6000002513</v>
      </c>
      <c r="B4027" s="49" t="s">
        <v>1027</v>
      </c>
      <c r="C4027" s="49" t="s">
        <v>1668</v>
      </c>
      <c r="D4027" s="49" t="s">
        <v>16852</v>
      </c>
      <c r="E4027" s="49" t="s">
        <v>1661</v>
      </c>
      <c r="F4027" s="49">
        <v>2</v>
      </c>
      <c r="G4027" s="49">
        <v>0</v>
      </c>
      <c r="H4027" s="49">
        <f t="shared" si="62"/>
        <v>2</v>
      </c>
    </row>
    <row r="4028" spans="1:8" ht="20.100000000000001" customHeight="1" x14ac:dyDescent="0.25">
      <c r="A4028" s="49">
        <v>6000002514</v>
      </c>
      <c r="B4028" s="49" t="s">
        <v>1028</v>
      </c>
      <c r="C4028" s="49" t="s">
        <v>1668</v>
      </c>
      <c r="D4028" s="49" t="s">
        <v>16852</v>
      </c>
      <c r="E4028" s="49" t="s">
        <v>1661</v>
      </c>
      <c r="F4028" s="49">
        <v>2</v>
      </c>
      <c r="G4028" s="49">
        <v>0</v>
      </c>
      <c r="H4028" s="49">
        <f t="shared" si="62"/>
        <v>2</v>
      </c>
    </row>
    <row r="4029" spans="1:8" ht="20.100000000000001" customHeight="1" x14ac:dyDescent="0.25">
      <c r="A4029" s="49">
        <v>6000002521</v>
      </c>
      <c r="B4029" s="49" t="s">
        <v>13004</v>
      </c>
      <c r="C4029" s="49" t="s">
        <v>1668</v>
      </c>
      <c r="D4029" s="49" t="s">
        <v>16852</v>
      </c>
      <c r="E4029" s="49" t="s">
        <v>1661</v>
      </c>
      <c r="F4029" s="49">
        <v>180</v>
      </c>
      <c r="G4029" s="49">
        <v>0</v>
      </c>
      <c r="H4029" s="49">
        <f t="shared" si="62"/>
        <v>180</v>
      </c>
    </row>
    <row r="4030" spans="1:8" ht="20.100000000000001" customHeight="1" x14ac:dyDescent="0.25">
      <c r="A4030" s="49">
        <v>6000002527</v>
      </c>
      <c r="B4030" s="49" t="s">
        <v>1029</v>
      </c>
      <c r="C4030" s="49" t="s">
        <v>1668</v>
      </c>
      <c r="D4030" s="49" t="s">
        <v>16852</v>
      </c>
      <c r="E4030" s="49" t="s">
        <v>1661</v>
      </c>
      <c r="F4030" s="49">
        <v>35</v>
      </c>
      <c r="G4030" s="49">
        <v>0</v>
      </c>
      <c r="H4030" s="49">
        <f t="shared" si="62"/>
        <v>35</v>
      </c>
    </row>
    <row r="4031" spans="1:8" ht="20.100000000000001" customHeight="1" x14ac:dyDescent="0.25">
      <c r="A4031" s="49">
        <v>6000002532</v>
      </c>
      <c r="B4031" s="49" t="s">
        <v>13005</v>
      </c>
      <c r="C4031" s="49" t="s">
        <v>1668</v>
      </c>
      <c r="D4031" s="49" t="s">
        <v>16852</v>
      </c>
      <c r="E4031" s="49" t="s">
        <v>1661</v>
      </c>
      <c r="F4031" s="49">
        <v>144</v>
      </c>
      <c r="G4031" s="49">
        <v>0</v>
      </c>
      <c r="H4031" s="49">
        <f t="shared" si="62"/>
        <v>144</v>
      </c>
    </row>
    <row r="4032" spans="1:8" ht="20.100000000000001" customHeight="1" x14ac:dyDescent="0.25">
      <c r="A4032" s="49">
        <v>6000002534</v>
      </c>
      <c r="B4032" s="49" t="s">
        <v>13006</v>
      </c>
      <c r="C4032" s="49" t="s">
        <v>1668</v>
      </c>
      <c r="D4032" s="49" t="s">
        <v>16852</v>
      </c>
      <c r="E4032" s="49" t="s">
        <v>1661</v>
      </c>
      <c r="F4032" s="104">
        <v>6</v>
      </c>
      <c r="G4032" s="104">
        <v>6</v>
      </c>
      <c r="H4032" s="49">
        <f t="shared" si="62"/>
        <v>12</v>
      </c>
    </row>
    <row r="4033" spans="1:8" ht="20.100000000000001" customHeight="1" x14ac:dyDescent="0.25">
      <c r="A4033" s="49">
        <v>6000002552</v>
      </c>
      <c r="B4033" s="49" t="s">
        <v>13007</v>
      </c>
      <c r="C4033" s="49" t="s">
        <v>1668</v>
      </c>
      <c r="D4033" s="49" t="s">
        <v>16852</v>
      </c>
      <c r="E4033" s="49" t="s">
        <v>1661</v>
      </c>
      <c r="F4033" s="49">
        <v>90</v>
      </c>
      <c r="G4033" s="49">
        <v>100</v>
      </c>
      <c r="H4033" s="49">
        <f t="shared" si="62"/>
        <v>190</v>
      </c>
    </row>
    <row r="4034" spans="1:8" ht="20.100000000000001" customHeight="1" x14ac:dyDescent="0.25">
      <c r="A4034" s="49">
        <v>6000002553</v>
      </c>
      <c r="B4034" s="49" t="s">
        <v>13008</v>
      </c>
      <c r="C4034" s="49" t="s">
        <v>1668</v>
      </c>
      <c r="D4034" s="49" t="s">
        <v>16852</v>
      </c>
      <c r="E4034" s="49" t="s">
        <v>1661</v>
      </c>
      <c r="F4034" s="49">
        <v>191</v>
      </c>
      <c r="G4034" s="49">
        <v>100</v>
      </c>
      <c r="H4034" s="49">
        <f t="shared" ref="H4034:H4097" si="63">F4034+G4034</f>
        <v>291</v>
      </c>
    </row>
    <row r="4035" spans="1:8" ht="20.100000000000001" customHeight="1" x14ac:dyDescent="0.25">
      <c r="A4035" s="49">
        <v>6000002554</v>
      </c>
      <c r="B4035" s="49" t="s">
        <v>13009</v>
      </c>
      <c r="C4035" s="49" t="s">
        <v>1668</v>
      </c>
      <c r="D4035" s="49" t="s">
        <v>16852</v>
      </c>
      <c r="E4035" s="49" t="s">
        <v>1661</v>
      </c>
      <c r="F4035" s="49">
        <v>160</v>
      </c>
      <c r="G4035" s="49">
        <v>50</v>
      </c>
      <c r="H4035" s="49">
        <f t="shared" si="63"/>
        <v>210</v>
      </c>
    </row>
    <row r="4036" spans="1:8" ht="20.100000000000001" customHeight="1" x14ac:dyDescent="0.25">
      <c r="A4036" s="49">
        <v>6000002555</v>
      </c>
      <c r="B4036" s="49" t="s">
        <v>13010</v>
      </c>
      <c r="C4036" s="49" t="s">
        <v>1668</v>
      </c>
      <c r="D4036" s="49" t="s">
        <v>16852</v>
      </c>
      <c r="E4036" s="49" t="s">
        <v>1661</v>
      </c>
      <c r="F4036" s="49">
        <v>100</v>
      </c>
      <c r="G4036" s="49">
        <v>0</v>
      </c>
      <c r="H4036" s="49">
        <f t="shared" si="63"/>
        <v>100</v>
      </c>
    </row>
    <row r="4037" spans="1:8" ht="20.100000000000001" customHeight="1" x14ac:dyDescent="0.25">
      <c r="A4037" s="49">
        <v>6000002556</v>
      </c>
      <c r="B4037" s="49" t="s">
        <v>1030</v>
      </c>
      <c r="C4037" s="49" t="s">
        <v>1668</v>
      </c>
      <c r="D4037" s="49" t="s">
        <v>16852</v>
      </c>
      <c r="E4037" s="49" t="s">
        <v>1661</v>
      </c>
      <c r="F4037" s="49">
        <v>150</v>
      </c>
      <c r="G4037" s="49">
        <v>0</v>
      </c>
      <c r="H4037" s="49">
        <f t="shared" si="63"/>
        <v>150</v>
      </c>
    </row>
    <row r="4038" spans="1:8" ht="20.100000000000001" customHeight="1" x14ac:dyDescent="0.25">
      <c r="A4038" s="49">
        <v>6000002557</v>
      </c>
      <c r="B4038" s="49" t="s">
        <v>1031</v>
      </c>
      <c r="C4038" s="49" t="s">
        <v>1668</v>
      </c>
      <c r="D4038" s="49" t="s">
        <v>16852</v>
      </c>
      <c r="E4038" s="49" t="s">
        <v>1661</v>
      </c>
      <c r="F4038" s="49">
        <v>744</v>
      </c>
      <c r="G4038" s="49">
        <v>750</v>
      </c>
      <c r="H4038" s="49">
        <f t="shared" si="63"/>
        <v>1494</v>
      </c>
    </row>
    <row r="4039" spans="1:8" ht="20.100000000000001" customHeight="1" x14ac:dyDescent="0.25">
      <c r="A4039" s="49">
        <v>6000002558</v>
      </c>
      <c r="B4039" s="49" t="s">
        <v>1032</v>
      </c>
      <c r="C4039" s="49" t="s">
        <v>1668</v>
      </c>
      <c r="D4039" s="49" t="s">
        <v>16852</v>
      </c>
      <c r="E4039" s="49" t="s">
        <v>1661</v>
      </c>
      <c r="F4039" s="49">
        <v>200</v>
      </c>
      <c r="G4039" s="49">
        <v>414</v>
      </c>
      <c r="H4039" s="49">
        <f t="shared" si="63"/>
        <v>614</v>
      </c>
    </row>
    <row r="4040" spans="1:8" ht="20.100000000000001" customHeight="1" x14ac:dyDescent="0.25">
      <c r="A4040" s="49">
        <v>6000002579</v>
      </c>
      <c r="B4040" s="49" t="s">
        <v>13011</v>
      </c>
      <c r="C4040" s="49" t="s">
        <v>1668</v>
      </c>
      <c r="D4040" s="49" t="s">
        <v>16852</v>
      </c>
      <c r="E4040" s="49" t="s">
        <v>1661</v>
      </c>
      <c r="F4040" s="49">
        <v>227</v>
      </c>
      <c r="G4040" s="49">
        <v>170</v>
      </c>
      <c r="H4040" s="49">
        <f t="shared" si="63"/>
        <v>397</v>
      </c>
    </row>
    <row r="4041" spans="1:8" ht="20.100000000000001" customHeight="1" x14ac:dyDescent="0.25">
      <c r="A4041" s="49">
        <v>6000002581</v>
      </c>
      <c r="B4041" s="49" t="s">
        <v>13012</v>
      </c>
      <c r="C4041" s="49" t="s">
        <v>1668</v>
      </c>
      <c r="D4041" s="49" t="s">
        <v>16852</v>
      </c>
      <c r="E4041" s="49" t="s">
        <v>1661</v>
      </c>
      <c r="F4041" s="104">
        <v>6</v>
      </c>
      <c r="G4041" s="104">
        <v>6</v>
      </c>
      <c r="H4041" s="49">
        <f t="shared" si="63"/>
        <v>12</v>
      </c>
    </row>
    <row r="4042" spans="1:8" ht="20.100000000000001" customHeight="1" x14ac:dyDescent="0.25">
      <c r="A4042" s="49">
        <v>6000002584</v>
      </c>
      <c r="B4042" s="49" t="s">
        <v>13013</v>
      </c>
      <c r="C4042" s="49" t="s">
        <v>1668</v>
      </c>
      <c r="D4042" s="49" t="s">
        <v>16852</v>
      </c>
      <c r="E4042" s="49" t="s">
        <v>1661</v>
      </c>
      <c r="F4042" s="49">
        <v>2</v>
      </c>
      <c r="G4042" s="49">
        <v>1</v>
      </c>
      <c r="H4042" s="49">
        <f t="shared" si="63"/>
        <v>3</v>
      </c>
    </row>
    <row r="4043" spans="1:8" ht="20.100000000000001" customHeight="1" x14ac:dyDescent="0.25">
      <c r="A4043" s="49">
        <v>6000002586</v>
      </c>
      <c r="B4043" s="49" t="s">
        <v>13014</v>
      </c>
      <c r="C4043" s="49" t="s">
        <v>1678</v>
      </c>
      <c r="D4043" s="49" t="s">
        <v>16852</v>
      </c>
      <c r="E4043" s="49" t="s">
        <v>1661</v>
      </c>
      <c r="F4043" s="104">
        <v>6</v>
      </c>
      <c r="G4043" s="104">
        <v>6</v>
      </c>
      <c r="H4043" s="49">
        <f t="shared" si="63"/>
        <v>12</v>
      </c>
    </row>
    <row r="4044" spans="1:8" ht="20.100000000000001" customHeight="1" x14ac:dyDescent="0.25">
      <c r="A4044" s="49">
        <v>6000002629</v>
      </c>
      <c r="B4044" s="49" t="s">
        <v>1033</v>
      </c>
      <c r="C4044" s="49" t="s">
        <v>1668</v>
      </c>
      <c r="D4044" s="49" t="s">
        <v>16852</v>
      </c>
      <c r="E4044" s="49" t="s">
        <v>1661</v>
      </c>
      <c r="F4044" s="49">
        <v>4</v>
      </c>
      <c r="G4044" s="49">
        <v>0</v>
      </c>
      <c r="H4044" s="49">
        <f t="shared" si="63"/>
        <v>4</v>
      </c>
    </row>
    <row r="4045" spans="1:8" ht="20.100000000000001" customHeight="1" x14ac:dyDescent="0.25">
      <c r="A4045" s="49">
        <v>6000002630</v>
      </c>
      <c r="B4045" s="49" t="s">
        <v>13015</v>
      </c>
      <c r="C4045" s="49" t="s">
        <v>1668</v>
      </c>
      <c r="D4045" s="49" t="s">
        <v>16852</v>
      </c>
      <c r="E4045" s="49" t="s">
        <v>1661</v>
      </c>
      <c r="F4045" s="49">
        <v>3</v>
      </c>
      <c r="G4045" s="49">
        <v>0</v>
      </c>
      <c r="H4045" s="49">
        <f t="shared" si="63"/>
        <v>3</v>
      </c>
    </row>
    <row r="4046" spans="1:8" ht="20.100000000000001" customHeight="1" x14ac:dyDescent="0.25">
      <c r="A4046" s="49">
        <v>6000002691</v>
      </c>
      <c r="B4046" s="49" t="s">
        <v>1034</v>
      </c>
      <c r="C4046" s="49" t="s">
        <v>1668</v>
      </c>
      <c r="D4046" s="49" t="s">
        <v>16852</v>
      </c>
      <c r="E4046" s="49" t="s">
        <v>1661</v>
      </c>
      <c r="F4046" s="49">
        <v>6</v>
      </c>
      <c r="G4046" s="49">
        <v>0</v>
      </c>
      <c r="H4046" s="49">
        <f t="shared" si="63"/>
        <v>6</v>
      </c>
    </row>
    <row r="4047" spans="1:8" ht="20.100000000000001" customHeight="1" x14ac:dyDescent="0.25">
      <c r="A4047" s="49">
        <v>6000002693</v>
      </c>
      <c r="B4047" s="49" t="s">
        <v>1035</v>
      </c>
      <c r="C4047" s="49" t="s">
        <v>1668</v>
      </c>
      <c r="D4047" s="49" t="s">
        <v>16852</v>
      </c>
      <c r="E4047" s="49" t="s">
        <v>1661</v>
      </c>
      <c r="F4047" s="49">
        <v>6</v>
      </c>
      <c r="G4047" s="49">
        <v>1</v>
      </c>
      <c r="H4047" s="49">
        <f t="shared" si="63"/>
        <v>7</v>
      </c>
    </row>
    <row r="4048" spans="1:8" ht="20.100000000000001" customHeight="1" x14ac:dyDescent="0.25">
      <c r="A4048" s="49">
        <v>6000002694</v>
      </c>
      <c r="B4048" s="49" t="s">
        <v>1036</v>
      </c>
      <c r="C4048" s="49" t="s">
        <v>1668</v>
      </c>
      <c r="D4048" s="49" t="s">
        <v>16852</v>
      </c>
      <c r="E4048" s="49" t="s">
        <v>1661</v>
      </c>
      <c r="F4048" s="49">
        <v>5</v>
      </c>
      <c r="G4048" s="49">
        <v>12</v>
      </c>
      <c r="H4048" s="49">
        <f t="shared" si="63"/>
        <v>17</v>
      </c>
    </row>
    <row r="4049" spans="1:8" ht="20.100000000000001" customHeight="1" x14ac:dyDescent="0.25">
      <c r="A4049" s="49">
        <v>6000002695</v>
      </c>
      <c r="B4049" s="49" t="s">
        <v>1037</v>
      </c>
      <c r="C4049" s="49" t="s">
        <v>1668</v>
      </c>
      <c r="D4049" s="49" t="s">
        <v>16852</v>
      </c>
      <c r="E4049" s="49" t="s">
        <v>1661</v>
      </c>
      <c r="F4049" s="49">
        <v>3</v>
      </c>
      <c r="G4049" s="49">
        <v>6</v>
      </c>
      <c r="H4049" s="49">
        <f t="shared" si="63"/>
        <v>9</v>
      </c>
    </row>
    <row r="4050" spans="1:8" ht="20.100000000000001" customHeight="1" x14ac:dyDescent="0.25">
      <c r="A4050" s="49">
        <v>6000002696</v>
      </c>
      <c r="B4050" s="49" t="s">
        <v>1038</v>
      </c>
      <c r="C4050" s="49" t="s">
        <v>1668</v>
      </c>
      <c r="D4050" s="49" t="s">
        <v>16852</v>
      </c>
      <c r="E4050" s="49" t="s">
        <v>1661</v>
      </c>
      <c r="F4050" s="49">
        <v>3</v>
      </c>
      <c r="G4050" s="49">
        <v>0</v>
      </c>
      <c r="H4050" s="49">
        <f t="shared" si="63"/>
        <v>3</v>
      </c>
    </row>
    <row r="4051" spans="1:8" ht="20.100000000000001" customHeight="1" x14ac:dyDescent="0.25">
      <c r="A4051" s="49">
        <v>6000002698</v>
      </c>
      <c r="B4051" s="49" t="s">
        <v>1039</v>
      </c>
      <c r="C4051" s="49" t="s">
        <v>1668</v>
      </c>
      <c r="D4051" s="49" t="s">
        <v>16852</v>
      </c>
      <c r="E4051" s="49" t="s">
        <v>1661</v>
      </c>
      <c r="F4051" s="49">
        <v>1</v>
      </c>
      <c r="G4051" s="49">
        <v>0</v>
      </c>
      <c r="H4051" s="49">
        <f t="shared" si="63"/>
        <v>1</v>
      </c>
    </row>
    <row r="4052" spans="1:8" ht="20.100000000000001" customHeight="1" x14ac:dyDescent="0.25">
      <c r="A4052" s="49">
        <v>6000002704</v>
      </c>
      <c r="B4052" s="49" t="s">
        <v>1040</v>
      </c>
      <c r="C4052" s="49" t="s">
        <v>1668</v>
      </c>
      <c r="D4052" s="49" t="s">
        <v>16852</v>
      </c>
      <c r="E4052" s="49" t="s">
        <v>1661</v>
      </c>
      <c r="F4052" s="49">
        <v>2</v>
      </c>
      <c r="G4052" s="49">
        <v>1</v>
      </c>
      <c r="H4052" s="49">
        <f t="shared" si="63"/>
        <v>3</v>
      </c>
    </row>
    <row r="4053" spans="1:8" ht="20.100000000000001" customHeight="1" x14ac:dyDescent="0.25">
      <c r="A4053" s="49">
        <v>6000002705</v>
      </c>
      <c r="B4053" s="49" t="s">
        <v>1041</v>
      </c>
      <c r="C4053" s="49" t="s">
        <v>1668</v>
      </c>
      <c r="D4053" s="49" t="s">
        <v>16852</v>
      </c>
      <c r="E4053" s="49" t="s">
        <v>1661</v>
      </c>
      <c r="F4053" s="49">
        <v>3</v>
      </c>
      <c r="G4053" s="49">
        <v>0</v>
      </c>
      <c r="H4053" s="49">
        <f t="shared" si="63"/>
        <v>3</v>
      </c>
    </row>
    <row r="4054" spans="1:8" ht="20.100000000000001" customHeight="1" x14ac:dyDescent="0.25">
      <c r="A4054" s="49">
        <v>6000002706</v>
      </c>
      <c r="B4054" s="49" t="s">
        <v>1042</v>
      </c>
      <c r="C4054" s="49" t="s">
        <v>1668</v>
      </c>
      <c r="D4054" s="49" t="s">
        <v>16852</v>
      </c>
      <c r="E4054" s="49" t="s">
        <v>1661</v>
      </c>
      <c r="F4054" s="49">
        <v>5</v>
      </c>
      <c r="G4054" s="49">
        <v>0</v>
      </c>
      <c r="H4054" s="49">
        <f t="shared" si="63"/>
        <v>5</v>
      </c>
    </row>
    <row r="4055" spans="1:8" ht="20.100000000000001" customHeight="1" x14ac:dyDescent="0.25">
      <c r="A4055" s="49">
        <v>6000002707</v>
      </c>
      <c r="B4055" s="49" t="s">
        <v>1043</v>
      </c>
      <c r="C4055" s="49" t="s">
        <v>1668</v>
      </c>
      <c r="D4055" s="49" t="s">
        <v>16852</v>
      </c>
      <c r="E4055" s="49" t="s">
        <v>1661</v>
      </c>
      <c r="F4055" s="49">
        <v>2</v>
      </c>
      <c r="G4055" s="49">
        <v>1</v>
      </c>
      <c r="H4055" s="49">
        <f t="shared" si="63"/>
        <v>3</v>
      </c>
    </row>
    <row r="4056" spans="1:8" ht="20.100000000000001" customHeight="1" x14ac:dyDescent="0.25">
      <c r="A4056" s="49">
        <v>6000002708</v>
      </c>
      <c r="B4056" s="49" t="s">
        <v>1044</v>
      </c>
      <c r="C4056" s="49" t="s">
        <v>1668</v>
      </c>
      <c r="D4056" s="49" t="s">
        <v>16852</v>
      </c>
      <c r="E4056" s="49" t="s">
        <v>1661</v>
      </c>
      <c r="F4056" s="104">
        <v>6</v>
      </c>
      <c r="G4056" s="104">
        <v>6</v>
      </c>
      <c r="H4056" s="49">
        <f t="shared" si="63"/>
        <v>12</v>
      </c>
    </row>
    <row r="4057" spans="1:8" ht="20.100000000000001" customHeight="1" x14ac:dyDescent="0.25">
      <c r="A4057" s="49">
        <v>6000002719</v>
      </c>
      <c r="B4057" s="49" t="s">
        <v>13016</v>
      </c>
      <c r="C4057" s="49" t="s">
        <v>1701</v>
      </c>
      <c r="D4057" s="49" t="s">
        <v>16850</v>
      </c>
      <c r="E4057" s="49" t="s">
        <v>1647</v>
      </c>
      <c r="F4057" s="49">
        <v>2907.8760000000011</v>
      </c>
      <c r="G4057" s="49">
        <v>82</v>
      </c>
      <c r="H4057" s="49">
        <f t="shared" si="63"/>
        <v>2989.8760000000011</v>
      </c>
    </row>
    <row r="4058" spans="1:8" ht="20.100000000000001" customHeight="1" x14ac:dyDescent="0.25">
      <c r="A4058" s="49">
        <v>6000002720</v>
      </c>
      <c r="B4058" s="49" t="s">
        <v>13017</v>
      </c>
      <c r="C4058" s="49" t="s">
        <v>1701</v>
      </c>
      <c r="D4058" s="49" t="s">
        <v>16850</v>
      </c>
      <c r="E4058" s="49" t="s">
        <v>1647</v>
      </c>
      <c r="F4058" s="49">
        <v>10.900000000000002</v>
      </c>
      <c r="G4058" s="49">
        <v>5</v>
      </c>
      <c r="H4058" s="49">
        <f t="shared" si="63"/>
        <v>15.900000000000002</v>
      </c>
    </row>
    <row r="4059" spans="1:8" ht="20.100000000000001" customHeight="1" x14ac:dyDescent="0.25">
      <c r="A4059" s="49">
        <v>6000002723</v>
      </c>
      <c r="B4059" s="49" t="s">
        <v>13018</v>
      </c>
      <c r="C4059" s="49" t="s">
        <v>1668</v>
      </c>
      <c r="D4059" s="49" t="s">
        <v>16850</v>
      </c>
      <c r="E4059" s="49" t="s">
        <v>1647</v>
      </c>
      <c r="F4059" s="49">
        <v>57.396999999999984</v>
      </c>
      <c r="G4059" s="49">
        <v>12.22</v>
      </c>
      <c r="H4059" s="49">
        <f t="shared" si="63"/>
        <v>69.61699999999999</v>
      </c>
    </row>
    <row r="4060" spans="1:8" ht="20.100000000000001" customHeight="1" x14ac:dyDescent="0.25">
      <c r="A4060" s="49">
        <v>6000002726</v>
      </c>
      <c r="B4060" s="49" t="s">
        <v>13019</v>
      </c>
      <c r="C4060" s="49" t="s">
        <v>1702</v>
      </c>
      <c r="D4060" s="49" t="s">
        <v>16854</v>
      </c>
      <c r="E4060" s="49" t="s">
        <v>1662</v>
      </c>
      <c r="F4060" s="49">
        <v>20200</v>
      </c>
      <c r="G4060" s="49">
        <v>0</v>
      </c>
      <c r="H4060" s="49">
        <f t="shared" si="63"/>
        <v>20200</v>
      </c>
    </row>
    <row r="4061" spans="1:8" ht="20.100000000000001" customHeight="1" x14ac:dyDescent="0.25">
      <c r="A4061" s="49">
        <v>6000002727</v>
      </c>
      <c r="B4061" s="49" t="s">
        <v>13020</v>
      </c>
      <c r="C4061" s="49" t="s">
        <v>1668</v>
      </c>
      <c r="D4061" s="49" t="s">
        <v>16850</v>
      </c>
      <c r="E4061" s="49" t="s">
        <v>1647</v>
      </c>
      <c r="F4061" s="49">
        <v>0</v>
      </c>
      <c r="G4061" s="49">
        <v>1</v>
      </c>
      <c r="H4061" s="49">
        <f t="shared" si="63"/>
        <v>1</v>
      </c>
    </row>
    <row r="4062" spans="1:8" ht="20.100000000000001" customHeight="1" x14ac:dyDescent="0.25">
      <c r="A4062" s="49">
        <v>6000002731</v>
      </c>
      <c r="B4062" s="49" t="s">
        <v>1045</v>
      </c>
      <c r="C4062" s="49" t="s">
        <v>1701</v>
      </c>
      <c r="D4062" s="49" t="s">
        <v>16854</v>
      </c>
      <c r="E4062" s="49" t="s">
        <v>1662</v>
      </c>
      <c r="F4062" s="49">
        <v>0</v>
      </c>
      <c r="G4062" s="49">
        <v>15</v>
      </c>
      <c r="H4062" s="49">
        <f t="shared" si="63"/>
        <v>15</v>
      </c>
    </row>
    <row r="4063" spans="1:8" ht="20.100000000000001" customHeight="1" x14ac:dyDescent="0.25">
      <c r="A4063" s="49">
        <v>6000002732</v>
      </c>
      <c r="B4063" s="49" t="s">
        <v>13021</v>
      </c>
      <c r="C4063" s="49" t="s">
        <v>1668</v>
      </c>
      <c r="D4063" s="49" t="s">
        <v>16850</v>
      </c>
      <c r="E4063" s="49" t="s">
        <v>1647</v>
      </c>
      <c r="F4063" s="49">
        <v>196.56600000000003</v>
      </c>
      <c r="G4063" s="49">
        <v>59.53</v>
      </c>
      <c r="H4063" s="49">
        <f t="shared" si="63"/>
        <v>256.096</v>
      </c>
    </row>
    <row r="4064" spans="1:8" ht="20.100000000000001" customHeight="1" x14ac:dyDescent="0.25">
      <c r="A4064" s="49">
        <v>6000002733</v>
      </c>
      <c r="B4064" s="49" t="s">
        <v>13022</v>
      </c>
      <c r="C4064" s="49" t="s">
        <v>1673</v>
      </c>
      <c r="D4064" s="49" t="s">
        <v>16850</v>
      </c>
      <c r="E4064" s="49" t="s">
        <v>1647</v>
      </c>
      <c r="F4064" s="49">
        <v>27932.968999999997</v>
      </c>
      <c r="G4064" s="49">
        <v>1021.285</v>
      </c>
      <c r="H4064" s="49">
        <f t="shared" si="63"/>
        <v>28954.253999999997</v>
      </c>
    </row>
    <row r="4065" spans="1:8" ht="20.100000000000001" customHeight="1" x14ac:dyDescent="0.25">
      <c r="A4065" s="49">
        <v>6000002734</v>
      </c>
      <c r="B4065" s="49" t="s">
        <v>13023</v>
      </c>
      <c r="C4065" s="49" t="s">
        <v>1668</v>
      </c>
      <c r="D4065" s="49" t="s">
        <v>16850</v>
      </c>
      <c r="E4065" s="49" t="s">
        <v>1647</v>
      </c>
      <c r="F4065" s="49">
        <v>17.977</v>
      </c>
      <c r="G4065" s="49">
        <v>2.7669999999999999</v>
      </c>
      <c r="H4065" s="49">
        <f t="shared" si="63"/>
        <v>20.744</v>
      </c>
    </row>
    <row r="4066" spans="1:8" ht="20.100000000000001" customHeight="1" x14ac:dyDescent="0.25">
      <c r="A4066" s="49">
        <v>6000002735</v>
      </c>
      <c r="B4066" s="49" t="s">
        <v>13024</v>
      </c>
      <c r="C4066" s="49" t="s">
        <v>1701</v>
      </c>
      <c r="D4066" s="49" t="s">
        <v>16850</v>
      </c>
      <c r="E4066" s="49" t="s">
        <v>1647</v>
      </c>
      <c r="F4066" s="49">
        <v>672</v>
      </c>
      <c r="G4066" s="49">
        <v>281</v>
      </c>
      <c r="H4066" s="49">
        <f t="shared" si="63"/>
        <v>953</v>
      </c>
    </row>
    <row r="4067" spans="1:8" ht="20.100000000000001" customHeight="1" x14ac:dyDescent="0.25">
      <c r="A4067" s="49">
        <v>6000002737</v>
      </c>
      <c r="B4067" s="49" t="s">
        <v>13025</v>
      </c>
      <c r="C4067" s="49" t="s">
        <v>1701</v>
      </c>
      <c r="D4067" s="49" t="s">
        <v>16850</v>
      </c>
      <c r="E4067" s="49" t="s">
        <v>1647</v>
      </c>
      <c r="F4067" s="49">
        <v>45422.135999999999</v>
      </c>
      <c r="G4067" s="49">
        <v>46591.442000000003</v>
      </c>
      <c r="H4067" s="49">
        <f t="shared" si="63"/>
        <v>92013.578000000009</v>
      </c>
    </row>
    <row r="4068" spans="1:8" ht="20.100000000000001" customHeight="1" x14ac:dyDescent="0.25">
      <c r="A4068" s="49">
        <v>6000002739</v>
      </c>
      <c r="B4068" s="49" t="s">
        <v>1046</v>
      </c>
      <c r="C4068" s="49" t="s">
        <v>1682</v>
      </c>
      <c r="D4068" s="49" t="s">
        <v>16850</v>
      </c>
      <c r="E4068" s="49" t="s">
        <v>1647</v>
      </c>
      <c r="F4068" s="49">
        <v>11</v>
      </c>
      <c r="G4068" s="49">
        <v>11</v>
      </c>
      <c r="H4068" s="49">
        <f t="shared" si="63"/>
        <v>22</v>
      </c>
    </row>
    <row r="4069" spans="1:8" ht="20.100000000000001" customHeight="1" x14ac:dyDescent="0.25">
      <c r="A4069" s="49">
        <v>6000003430</v>
      </c>
      <c r="B4069" s="49" t="s">
        <v>13026</v>
      </c>
      <c r="C4069" s="49" t="s">
        <v>1668</v>
      </c>
      <c r="D4069" s="49" t="s">
        <v>16852</v>
      </c>
      <c r="E4069" s="49" t="s">
        <v>1661</v>
      </c>
      <c r="F4069" s="49">
        <v>0</v>
      </c>
      <c r="G4069" s="49">
        <v>4</v>
      </c>
      <c r="H4069" s="49">
        <f t="shared" si="63"/>
        <v>4</v>
      </c>
    </row>
    <row r="4070" spans="1:8" ht="20.100000000000001" customHeight="1" x14ac:dyDescent="0.25">
      <c r="A4070" s="49">
        <v>6000003495</v>
      </c>
      <c r="B4070" s="49" t="s">
        <v>13027</v>
      </c>
      <c r="C4070" s="49" t="s">
        <v>1668</v>
      </c>
      <c r="D4070" s="49" t="s">
        <v>16852</v>
      </c>
      <c r="E4070" s="49" t="s">
        <v>1661</v>
      </c>
      <c r="F4070" s="49">
        <v>5</v>
      </c>
      <c r="G4070" s="49">
        <v>0</v>
      </c>
      <c r="H4070" s="49">
        <f t="shared" si="63"/>
        <v>5</v>
      </c>
    </row>
    <row r="4071" spans="1:8" ht="20.100000000000001" customHeight="1" x14ac:dyDescent="0.25">
      <c r="A4071" s="49">
        <v>6000003729</v>
      </c>
      <c r="B4071" s="49" t="s">
        <v>1047</v>
      </c>
      <c r="C4071" s="49" t="s">
        <v>1668</v>
      </c>
      <c r="D4071" s="49" t="s">
        <v>16852</v>
      </c>
      <c r="E4071" s="49" t="s">
        <v>1661</v>
      </c>
      <c r="F4071" s="49">
        <v>15</v>
      </c>
      <c r="G4071" s="49">
        <v>40</v>
      </c>
      <c r="H4071" s="49">
        <f t="shared" si="63"/>
        <v>55</v>
      </c>
    </row>
    <row r="4072" spans="1:8" ht="20.100000000000001" customHeight="1" x14ac:dyDescent="0.25">
      <c r="A4072" s="49">
        <v>6000004302</v>
      </c>
      <c r="B4072" s="49" t="s">
        <v>13028</v>
      </c>
      <c r="C4072" s="49" t="s">
        <v>1668</v>
      </c>
      <c r="D4072" s="49" t="s">
        <v>16855</v>
      </c>
      <c r="E4072" s="49" t="s">
        <v>1657</v>
      </c>
      <c r="F4072" s="49">
        <v>155</v>
      </c>
      <c r="G4072" s="49">
        <v>86</v>
      </c>
      <c r="H4072" s="49">
        <f t="shared" si="63"/>
        <v>241</v>
      </c>
    </row>
    <row r="4073" spans="1:8" ht="20.100000000000001" customHeight="1" x14ac:dyDescent="0.25">
      <c r="A4073" s="49">
        <v>6000004443</v>
      </c>
      <c r="B4073" s="49" t="s">
        <v>13029</v>
      </c>
      <c r="C4073" s="49" t="s">
        <v>1668</v>
      </c>
      <c r="D4073" s="49" t="s">
        <v>16855</v>
      </c>
      <c r="E4073" s="49" t="s">
        <v>1657</v>
      </c>
      <c r="F4073" s="104">
        <v>6</v>
      </c>
      <c r="G4073" s="104">
        <v>6</v>
      </c>
      <c r="H4073" s="49">
        <f t="shared" si="63"/>
        <v>12</v>
      </c>
    </row>
    <row r="4074" spans="1:8" ht="20.100000000000001" customHeight="1" x14ac:dyDescent="0.25">
      <c r="A4074" s="49">
        <v>6000004459</v>
      </c>
      <c r="B4074" s="49" t="s">
        <v>13030</v>
      </c>
      <c r="C4074" s="49" t="s">
        <v>1668</v>
      </c>
      <c r="D4074" s="49" t="s">
        <v>16855</v>
      </c>
      <c r="E4074" s="49" t="s">
        <v>1657</v>
      </c>
      <c r="F4074" s="49">
        <v>0</v>
      </c>
      <c r="G4074" s="49">
        <v>2142</v>
      </c>
      <c r="H4074" s="49">
        <f t="shared" si="63"/>
        <v>2142</v>
      </c>
    </row>
    <row r="4075" spans="1:8" ht="20.100000000000001" customHeight="1" x14ac:dyDescent="0.25">
      <c r="A4075" s="49">
        <v>6000004468</v>
      </c>
      <c r="B4075" s="49" t="s">
        <v>13031</v>
      </c>
      <c r="C4075" s="49" t="s">
        <v>1668</v>
      </c>
      <c r="D4075" s="49" t="s">
        <v>16855</v>
      </c>
      <c r="E4075" s="49" t="s">
        <v>1657</v>
      </c>
      <c r="F4075" s="49">
        <v>20150</v>
      </c>
      <c r="G4075" s="49">
        <v>0</v>
      </c>
      <c r="H4075" s="49">
        <f t="shared" si="63"/>
        <v>20150</v>
      </c>
    </row>
    <row r="4076" spans="1:8" ht="20.100000000000001" customHeight="1" x14ac:dyDescent="0.25">
      <c r="A4076" s="49">
        <v>6000004489</v>
      </c>
      <c r="B4076" s="49" t="s">
        <v>1048</v>
      </c>
      <c r="C4076" s="49" t="s">
        <v>1668</v>
      </c>
      <c r="D4076" s="49" t="s">
        <v>16855</v>
      </c>
      <c r="E4076" s="49" t="s">
        <v>1657</v>
      </c>
      <c r="F4076" s="49">
        <v>54</v>
      </c>
      <c r="G4076" s="49">
        <v>7</v>
      </c>
      <c r="H4076" s="49">
        <f t="shared" si="63"/>
        <v>61</v>
      </c>
    </row>
    <row r="4077" spans="1:8" ht="20.100000000000001" customHeight="1" x14ac:dyDescent="0.25">
      <c r="A4077" s="49">
        <v>6000004493</v>
      </c>
      <c r="B4077" s="49" t="s">
        <v>13032</v>
      </c>
      <c r="C4077" s="49" t="s">
        <v>1668</v>
      </c>
      <c r="D4077" s="49" t="s">
        <v>16855</v>
      </c>
      <c r="E4077" s="49" t="s">
        <v>1657</v>
      </c>
      <c r="F4077" s="49">
        <v>2</v>
      </c>
      <c r="G4077" s="49">
        <v>5</v>
      </c>
      <c r="H4077" s="49">
        <f t="shared" si="63"/>
        <v>7</v>
      </c>
    </row>
    <row r="4078" spans="1:8" ht="20.100000000000001" customHeight="1" x14ac:dyDescent="0.25">
      <c r="A4078" s="49">
        <v>6000004500</v>
      </c>
      <c r="B4078" s="49" t="s">
        <v>13033</v>
      </c>
      <c r="C4078" s="49" t="s">
        <v>1668</v>
      </c>
      <c r="D4078" s="49" t="s">
        <v>16855</v>
      </c>
      <c r="E4078" s="49" t="s">
        <v>1657</v>
      </c>
      <c r="F4078" s="49">
        <v>3</v>
      </c>
      <c r="G4078" s="49">
        <v>0</v>
      </c>
      <c r="H4078" s="49">
        <f t="shared" si="63"/>
        <v>3</v>
      </c>
    </row>
    <row r="4079" spans="1:8" ht="20.100000000000001" customHeight="1" x14ac:dyDescent="0.25">
      <c r="A4079" s="49">
        <v>6000004518</v>
      </c>
      <c r="B4079" s="49" t="s">
        <v>13034</v>
      </c>
      <c r="C4079" s="49" t="s">
        <v>1668</v>
      </c>
      <c r="D4079" s="49" t="s">
        <v>16855</v>
      </c>
      <c r="E4079" s="49" t="s">
        <v>1657</v>
      </c>
      <c r="F4079" s="49">
        <v>58</v>
      </c>
      <c r="G4079" s="49">
        <v>0</v>
      </c>
      <c r="H4079" s="49">
        <f t="shared" si="63"/>
        <v>58</v>
      </c>
    </row>
    <row r="4080" spans="1:8" ht="20.100000000000001" customHeight="1" x14ac:dyDescent="0.25">
      <c r="A4080" s="49">
        <v>6000004520</v>
      </c>
      <c r="B4080" s="49" t="s">
        <v>13035</v>
      </c>
      <c r="C4080" s="49" t="s">
        <v>1668</v>
      </c>
      <c r="D4080" s="49" t="s">
        <v>16855</v>
      </c>
      <c r="E4080" s="49" t="s">
        <v>1657</v>
      </c>
      <c r="F4080" s="104">
        <v>6</v>
      </c>
      <c r="G4080" s="104">
        <v>6</v>
      </c>
      <c r="H4080" s="49">
        <f t="shared" si="63"/>
        <v>12</v>
      </c>
    </row>
    <row r="4081" spans="1:8" ht="20.100000000000001" customHeight="1" x14ac:dyDescent="0.25">
      <c r="A4081" s="49">
        <v>6000004527</v>
      </c>
      <c r="B4081" s="49" t="s">
        <v>13036</v>
      </c>
      <c r="C4081" s="49" t="s">
        <v>1703</v>
      </c>
      <c r="D4081" s="49" t="s">
        <v>16855</v>
      </c>
      <c r="E4081" s="49" t="s">
        <v>1657</v>
      </c>
      <c r="F4081" s="49">
        <v>12</v>
      </c>
      <c r="G4081" s="49">
        <v>0</v>
      </c>
      <c r="H4081" s="49">
        <f t="shared" si="63"/>
        <v>12</v>
      </c>
    </row>
    <row r="4082" spans="1:8" ht="20.100000000000001" customHeight="1" x14ac:dyDescent="0.25">
      <c r="A4082" s="49">
        <v>6000004529</v>
      </c>
      <c r="B4082" s="49" t="s">
        <v>13037</v>
      </c>
      <c r="C4082" s="49" t="s">
        <v>1703</v>
      </c>
      <c r="D4082" s="49" t="s">
        <v>16855</v>
      </c>
      <c r="E4082" s="49" t="s">
        <v>1657</v>
      </c>
      <c r="F4082" s="49">
        <v>0</v>
      </c>
      <c r="G4082" s="49">
        <v>5</v>
      </c>
      <c r="H4082" s="49">
        <f t="shared" si="63"/>
        <v>5</v>
      </c>
    </row>
    <row r="4083" spans="1:8" ht="20.100000000000001" customHeight="1" x14ac:dyDescent="0.25">
      <c r="A4083" s="49">
        <v>6000004544</v>
      </c>
      <c r="B4083" s="49" t="s">
        <v>13038</v>
      </c>
      <c r="C4083" s="49" t="s">
        <v>1703</v>
      </c>
      <c r="D4083" s="49" t="s">
        <v>16855</v>
      </c>
      <c r="E4083" s="49" t="s">
        <v>1657</v>
      </c>
      <c r="F4083" s="49">
        <v>47</v>
      </c>
      <c r="G4083" s="49">
        <v>20</v>
      </c>
      <c r="H4083" s="49">
        <f t="shared" si="63"/>
        <v>67</v>
      </c>
    </row>
    <row r="4084" spans="1:8" ht="20.100000000000001" customHeight="1" x14ac:dyDescent="0.25">
      <c r="A4084" s="49">
        <v>6000004577</v>
      </c>
      <c r="B4084" s="49" t="s">
        <v>13039</v>
      </c>
      <c r="C4084" s="49" t="s">
        <v>1668</v>
      </c>
      <c r="D4084" s="49" t="s">
        <v>16854</v>
      </c>
      <c r="E4084" s="49" t="s">
        <v>1653</v>
      </c>
      <c r="F4084" s="49">
        <v>5</v>
      </c>
      <c r="G4084" s="49">
        <v>0</v>
      </c>
      <c r="H4084" s="49">
        <f t="shared" si="63"/>
        <v>5</v>
      </c>
    </row>
    <row r="4085" spans="1:8" ht="20.100000000000001" customHeight="1" x14ac:dyDescent="0.25">
      <c r="A4085" s="49">
        <v>6000004581</v>
      </c>
      <c r="B4085" s="49" t="s">
        <v>13040</v>
      </c>
      <c r="C4085" s="49" t="s">
        <v>1682</v>
      </c>
      <c r="D4085" s="49" t="s">
        <v>16855</v>
      </c>
      <c r="E4085" s="49" t="s">
        <v>1657</v>
      </c>
      <c r="F4085" s="49">
        <v>130</v>
      </c>
      <c r="G4085" s="49">
        <v>135</v>
      </c>
      <c r="H4085" s="49">
        <f t="shared" si="63"/>
        <v>265</v>
      </c>
    </row>
    <row r="4086" spans="1:8" ht="20.100000000000001" customHeight="1" x14ac:dyDescent="0.25">
      <c r="A4086" s="49">
        <v>6000004588</v>
      </c>
      <c r="B4086" s="49" t="s">
        <v>13041</v>
      </c>
      <c r="C4086" s="49" t="s">
        <v>1668</v>
      </c>
      <c r="D4086" s="49" t="s">
        <v>16855</v>
      </c>
      <c r="E4086" s="49" t="s">
        <v>1657</v>
      </c>
      <c r="F4086" s="49">
        <v>10</v>
      </c>
      <c r="G4086" s="49">
        <v>18</v>
      </c>
      <c r="H4086" s="49">
        <f t="shared" si="63"/>
        <v>28</v>
      </c>
    </row>
    <row r="4087" spans="1:8" ht="20.100000000000001" customHeight="1" x14ac:dyDescent="0.25">
      <c r="A4087" s="49">
        <v>6000004589</v>
      </c>
      <c r="B4087" s="49" t="s">
        <v>13042</v>
      </c>
      <c r="C4087" s="49" t="s">
        <v>1668</v>
      </c>
      <c r="D4087" s="49" t="s">
        <v>16855</v>
      </c>
      <c r="E4087" s="49" t="s">
        <v>1657</v>
      </c>
      <c r="F4087" s="49">
        <v>0</v>
      </c>
      <c r="G4087" s="49">
        <v>10</v>
      </c>
      <c r="H4087" s="49">
        <f t="shared" si="63"/>
        <v>10</v>
      </c>
    </row>
    <row r="4088" spans="1:8" ht="20.100000000000001" customHeight="1" x14ac:dyDescent="0.25">
      <c r="A4088" s="49">
        <v>6000004596</v>
      </c>
      <c r="B4088" s="49" t="s">
        <v>13043</v>
      </c>
      <c r="C4088" s="49" t="s">
        <v>1703</v>
      </c>
      <c r="D4088" s="49" t="s">
        <v>16855</v>
      </c>
      <c r="E4088" s="49" t="s">
        <v>1657</v>
      </c>
      <c r="F4088" s="49">
        <v>29</v>
      </c>
      <c r="G4088" s="49">
        <v>0</v>
      </c>
      <c r="H4088" s="49">
        <f t="shared" si="63"/>
        <v>29</v>
      </c>
    </row>
    <row r="4089" spans="1:8" ht="20.100000000000001" customHeight="1" x14ac:dyDescent="0.25">
      <c r="A4089" s="49">
        <v>6000004598</v>
      </c>
      <c r="B4089" s="49" t="s">
        <v>13044</v>
      </c>
      <c r="C4089" s="49" t="s">
        <v>1668</v>
      </c>
      <c r="D4089" s="49" t="s">
        <v>16855</v>
      </c>
      <c r="E4089" s="49" t="s">
        <v>1657</v>
      </c>
      <c r="F4089" s="49">
        <v>79</v>
      </c>
      <c r="G4089" s="49">
        <v>0</v>
      </c>
      <c r="H4089" s="49">
        <f t="shared" si="63"/>
        <v>79</v>
      </c>
    </row>
    <row r="4090" spans="1:8" ht="20.100000000000001" customHeight="1" x14ac:dyDescent="0.25">
      <c r="A4090" s="49">
        <v>6000004601</v>
      </c>
      <c r="B4090" s="49" t="s">
        <v>13045</v>
      </c>
      <c r="C4090" s="49" t="s">
        <v>1703</v>
      </c>
      <c r="D4090" s="49" t="s">
        <v>16855</v>
      </c>
      <c r="E4090" s="49" t="s">
        <v>1657</v>
      </c>
      <c r="F4090" s="104">
        <v>6</v>
      </c>
      <c r="G4090" s="104">
        <v>6</v>
      </c>
      <c r="H4090" s="49">
        <f t="shared" si="63"/>
        <v>12</v>
      </c>
    </row>
    <row r="4091" spans="1:8" ht="20.100000000000001" customHeight="1" x14ac:dyDescent="0.25">
      <c r="A4091" s="49">
        <v>6000004609</v>
      </c>
      <c r="B4091" s="49" t="s">
        <v>13046</v>
      </c>
      <c r="C4091" s="49" t="s">
        <v>1703</v>
      </c>
      <c r="D4091" s="49" t="s">
        <v>16855</v>
      </c>
      <c r="E4091" s="49" t="s">
        <v>1657</v>
      </c>
      <c r="F4091" s="49">
        <v>639</v>
      </c>
      <c r="G4091" s="49">
        <v>0</v>
      </c>
      <c r="H4091" s="49">
        <f t="shared" si="63"/>
        <v>639</v>
      </c>
    </row>
    <row r="4092" spans="1:8" ht="20.100000000000001" customHeight="1" x14ac:dyDescent="0.25">
      <c r="A4092" s="49">
        <v>6000004614</v>
      </c>
      <c r="B4092" s="49" t="s">
        <v>13047</v>
      </c>
      <c r="C4092" s="49" t="s">
        <v>1668</v>
      </c>
      <c r="D4092" s="49" t="s">
        <v>16855</v>
      </c>
      <c r="E4092" s="49" t="s">
        <v>1657</v>
      </c>
      <c r="F4092" s="49">
        <v>3000</v>
      </c>
      <c r="G4092" s="49">
        <v>0</v>
      </c>
      <c r="H4092" s="49">
        <f t="shared" si="63"/>
        <v>3000</v>
      </c>
    </row>
    <row r="4093" spans="1:8" ht="20.100000000000001" customHeight="1" x14ac:dyDescent="0.25">
      <c r="A4093" s="49">
        <v>6000004619</v>
      </c>
      <c r="B4093" s="49" t="s">
        <v>13048</v>
      </c>
      <c r="C4093" s="49" t="s">
        <v>1668</v>
      </c>
      <c r="D4093" s="49" t="s">
        <v>16855</v>
      </c>
      <c r="E4093" s="49" t="s">
        <v>1657</v>
      </c>
      <c r="F4093" s="49">
        <v>60</v>
      </c>
      <c r="G4093" s="49">
        <v>0</v>
      </c>
      <c r="H4093" s="49">
        <f t="shared" si="63"/>
        <v>60</v>
      </c>
    </row>
    <row r="4094" spans="1:8" ht="20.100000000000001" customHeight="1" x14ac:dyDescent="0.25">
      <c r="A4094" s="49">
        <v>6000004620</v>
      </c>
      <c r="B4094" s="49" t="s">
        <v>13049</v>
      </c>
      <c r="C4094" s="49" t="s">
        <v>1668</v>
      </c>
      <c r="D4094" s="49" t="s">
        <v>16855</v>
      </c>
      <c r="E4094" s="49" t="s">
        <v>1657</v>
      </c>
      <c r="F4094" s="49">
        <v>3</v>
      </c>
      <c r="G4094" s="49">
        <v>10</v>
      </c>
      <c r="H4094" s="49">
        <f t="shared" si="63"/>
        <v>13</v>
      </c>
    </row>
    <row r="4095" spans="1:8" ht="20.100000000000001" customHeight="1" x14ac:dyDescent="0.25">
      <c r="A4095" s="49">
        <v>6000004622</v>
      </c>
      <c r="B4095" s="49" t="s">
        <v>13050</v>
      </c>
      <c r="C4095" s="49" t="s">
        <v>1668</v>
      </c>
      <c r="D4095" s="49" t="s">
        <v>16855</v>
      </c>
      <c r="E4095" s="49" t="s">
        <v>1657</v>
      </c>
      <c r="F4095" s="49">
        <v>41</v>
      </c>
      <c r="G4095" s="49">
        <v>0</v>
      </c>
      <c r="H4095" s="49">
        <f t="shared" si="63"/>
        <v>41</v>
      </c>
    </row>
    <row r="4096" spans="1:8" ht="20.100000000000001" customHeight="1" x14ac:dyDescent="0.25">
      <c r="A4096" s="49">
        <v>6000004623</v>
      </c>
      <c r="B4096" s="49" t="s">
        <v>13051</v>
      </c>
      <c r="C4096" s="49" t="s">
        <v>1668</v>
      </c>
      <c r="D4096" s="49" t="s">
        <v>16855</v>
      </c>
      <c r="E4096" s="49" t="s">
        <v>1657</v>
      </c>
      <c r="F4096" s="49">
        <v>8531</v>
      </c>
      <c r="G4096" s="49">
        <v>1815</v>
      </c>
      <c r="H4096" s="49">
        <f t="shared" si="63"/>
        <v>10346</v>
      </c>
    </row>
    <row r="4097" spans="1:8" ht="20.100000000000001" customHeight="1" x14ac:dyDescent="0.25">
      <c r="A4097" s="49">
        <v>6000004624</v>
      </c>
      <c r="B4097" s="49" t="s">
        <v>13052</v>
      </c>
      <c r="C4097" s="49" t="s">
        <v>1668</v>
      </c>
      <c r="D4097" s="49" t="s">
        <v>16855</v>
      </c>
      <c r="E4097" s="49" t="s">
        <v>1657</v>
      </c>
      <c r="F4097" s="49">
        <v>88</v>
      </c>
      <c r="G4097" s="49">
        <v>0</v>
      </c>
      <c r="H4097" s="49">
        <f t="shared" si="63"/>
        <v>88</v>
      </c>
    </row>
    <row r="4098" spans="1:8" ht="20.100000000000001" customHeight="1" x14ac:dyDescent="0.25">
      <c r="A4098" s="49">
        <v>6000004625</v>
      </c>
      <c r="B4098" s="49" t="s">
        <v>13053</v>
      </c>
      <c r="C4098" s="49" t="s">
        <v>1668</v>
      </c>
      <c r="D4098" s="49" t="s">
        <v>16855</v>
      </c>
      <c r="E4098" s="49" t="s">
        <v>1657</v>
      </c>
      <c r="F4098" s="49">
        <v>361</v>
      </c>
      <c r="G4098" s="49">
        <v>13</v>
      </c>
      <c r="H4098" s="49">
        <f t="shared" ref="H4098:H4161" si="64">F4098+G4098</f>
        <v>374</v>
      </c>
    </row>
    <row r="4099" spans="1:8" ht="20.100000000000001" customHeight="1" x14ac:dyDescent="0.25">
      <c r="A4099" s="49">
        <v>6000004639</v>
      </c>
      <c r="B4099" s="49" t="s">
        <v>1049</v>
      </c>
      <c r="C4099" s="49" t="s">
        <v>1668</v>
      </c>
      <c r="D4099" s="49" t="s">
        <v>16855</v>
      </c>
      <c r="E4099" s="49" t="s">
        <v>1657</v>
      </c>
      <c r="F4099" s="49">
        <v>9100</v>
      </c>
      <c r="G4099" s="49">
        <v>3300</v>
      </c>
      <c r="H4099" s="49">
        <f t="shared" si="64"/>
        <v>12400</v>
      </c>
    </row>
    <row r="4100" spans="1:8" ht="20.100000000000001" customHeight="1" x14ac:dyDescent="0.25">
      <c r="A4100" s="49">
        <v>6000004640</v>
      </c>
      <c r="B4100" s="49" t="s">
        <v>1050</v>
      </c>
      <c r="C4100" s="49" t="s">
        <v>1668</v>
      </c>
      <c r="D4100" s="49" t="s">
        <v>16855</v>
      </c>
      <c r="E4100" s="49" t="s">
        <v>1657</v>
      </c>
      <c r="F4100" s="49">
        <v>8000</v>
      </c>
      <c r="G4100" s="49">
        <v>0</v>
      </c>
      <c r="H4100" s="49">
        <f t="shared" si="64"/>
        <v>8000</v>
      </c>
    </row>
    <row r="4101" spans="1:8" ht="20.100000000000001" customHeight="1" x14ac:dyDescent="0.25">
      <c r="A4101" s="49">
        <v>6000004641</v>
      </c>
      <c r="B4101" s="49" t="s">
        <v>13054</v>
      </c>
      <c r="C4101" s="49" t="s">
        <v>1668</v>
      </c>
      <c r="D4101" s="49" t="s">
        <v>16855</v>
      </c>
      <c r="E4101" s="49" t="s">
        <v>1657</v>
      </c>
      <c r="F4101" s="49">
        <v>4000</v>
      </c>
      <c r="G4101" s="49">
        <v>0</v>
      </c>
      <c r="H4101" s="49">
        <f t="shared" si="64"/>
        <v>4000</v>
      </c>
    </row>
    <row r="4102" spans="1:8" ht="20.100000000000001" customHeight="1" x14ac:dyDescent="0.25">
      <c r="A4102" s="49">
        <v>6000004644</v>
      </c>
      <c r="B4102" s="49" t="s">
        <v>13055</v>
      </c>
      <c r="C4102" s="49" t="s">
        <v>1668</v>
      </c>
      <c r="D4102" s="49" t="s">
        <v>16855</v>
      </c>
      <c r="E4102" s="49" t="s">
        <v>1657</v>
      </c>
      <c r="F4102" s="49">
        <v>93</v>
      </c>
      <c r="G4102" s="49">
        <v>32</v>
      </c>
      <c r="H4102" s="49">
        <f t="shared" si="64"/>
        <v>125</v>
      </c>
    </row>
    <row r="4103" spans="1:8" ht="20.100000000000001" customHeight="1" x14ac:dyDescent="0.25">
      <c r="A4103" s="49">
        <v>6000004645</v>
      </c>
      <c r="B4103" s="49" t="s">
        <v>13056</v>
      </c>
      <c r="C4103" s="49" t="s">
        <v>1668</v>
      </c>
      <c r="D4103" s="49" t="s">
        <v>16855</v>
      </c>
      <c r="E4103" s="49" t="s">
        <v>1657</v>
      </c>
      <c r="F4103" s="49">
        <v>26</v>
      </c>
      <c r="G4103" s="49">
        <v>0</v>
      </c>
      <c r="H4103" s="49">
        <f t="shared" si="64"/>
        <v>26</v>
      </c>
    </row>
    <row r="4104" spans="1:8" ht="20.100000000000001" customHeight="1" x14ac:dyDescent="0.25">
      <c r="A4104" s="49">
        <v>6000004646</v>
      </c>
      <c r="B4104" s="49" t="s">
        <v>13057</v>
      </c>
      <c r="C4104" s="49" t="s">
        <v>1668</v>
      </c>
      <c r="D4104" s="49" t="s">
        <v>16854</v>
      </c>
      <c r="E4104" s="49" t="s">
        <v>1654</v>
      </c>
      <c r="F4104" s="49">
        <v>240</v>
      </c>
      <c r="G4104" s="49">
        <v>0</v>
      </c>
      <c r="H4104" s="49">
        <f t="shared" si="64"/>
        <v>240</v>
      </c>
    </row>
    <row r="4105" spans="1:8" ht="20.100000000000001" customHeight="1" x14ac:dyDescent="0.25">
      <c r="A4105" s="49">
        <v>6000004728</v>
      </c>
      <c r="B4105" s="49" t="s">
        <v>13058</v>
      </c>
      <c r="C4105" s="49" t="s">
        <v>1668</v>
      </c>
      <c r="D4105" s="49" t="s">
        <v>16854</v>
      </c>
      <c r="E4105" s="49" t="s">
        <v>1653</v>
      </c>
      <c r="F4105" s="49">
        <v>0</v>
      </c>
      <c r="G4105" s="49">
        <v>2</v>
      </c>
      <c r="H4105" s="49">
        <f t="shared" si="64"/>
        <v>2</v>
      </c>
    </row>
    <row r="4106" spans="1:8" ht="20.100000000000001" customHeight="1" x14ac:dyDescent="0.25">
      <c r="A4106" s="49">
        <v>6000004729</v>
      </c>
      <c r="B4106" s="49" t="s">
        <v>13059</v>
      </c>
      <c r="C4106" s="49" t="s">
        <v>1668</v>
      </c>
      <c r="D4106" s="49" t="s">
        <v>16855</v>
      </c>
      <c r="E4106" s="49" t="s">
        <v>1657</v>
      </c>
      <c r="F4106" s="49">
        <v>0</v>
      </c>
      <c r="G4106" s="49">
        <v>1</v>
      </c>
      <c r="H4106" s="49">
        <f t="shared" si="64"/>
        <v>1</v>
      </c>
    </row>
    <row r="4107" spans="1:8" ht="20.100000000000001" customHeight="1" x14ac:dyDescent="0.25">
      <c r="A4107" s="49">
        <v>6000004732</v>
      </c>
      <c r="B4107" s="49" t="s">
        <v>13060</v>
      </c>
      <c r="C4107" s="49" t="s">
        <v>1668</v>
      </c>
      <c r="D4107" s="49" t="s">
        <v>16854</v>
      </c>
      <c r="E4107" s="49" t="s">
        <v>1653</v>
      </c>
      <c r="F4107" s="49">
        <v>2</v>
      </c>
      <c r="G4107" s="49">
        <v>14</v>
      </c>
      <c r="H4107" s="49">
        <f t="shared" si="64"/>
        <v>16</v>
      </c>
    </row>
    <row r="4108" spans="1:8" ht="20.100000000000001" customHeight="1" x14ac:dyDescent="0.25">
      <c r="A4108" s="49">
        <v>6000004735</v>
      </c>
      <c r="B4108" s="49" t="s">
        <v>13061</v>
      </c>
      <c r="C4108" s="49" t="s">
        <v>1668</v>
      </c>
      <c r="D4108" s="49" t="s">
        <v>16855</v>
      </c>
      <c r="E4108" s="49" t="s">
        <v>1657</v>
      </c>
      <c r="F4108" s="49">
        <v>7</v>
      </c>
      <c r="G4108" s="49">
        <v>0</v>
      </c>
      <c r="H4108" s="49">
        <f t="shared" si="64"/>
        <v>7</v>
      </c>
    </row>
    <row r="4109" spans="1:8" ht="20.100000000000001" customHeight="1" x14ac:dyDescent="0.25">
      <c r="A4109" s="49">
        <v>6000004737</v>
      </c>
      <c r="B4109" s="49" t="s">
        <v>13062</v>
      </c>
      <c r="C4109" s="49" t="s">
        <v>1668</v>
      </c>
      <c r="D4109" s="49" t="s">
        <v>16855</v>
      </c>
      <c r="E4109" s="49" t="s">
        <v>1657</v>
      </c>
      <c r="F4109" s="49">
        <v>5</v>
      </c>
      <c r="G4109" s="49">
        <v>0</v>
      </c>
      <c r="H4109" s="49">
        <f t="shared" si="64"/>
        <v>5</v>
      </c>
    </row>
    <row r="4110" spans="1:8" ht="20.100000000000001" customHeight="1" x14ac:dyDescent="0.25">
      <c r="A4110" s="49">
        <v>6000004741</v>
      </c>
      <c r="B4110" s="49" t="s">
        <v>13063</v>
      </c>
      <c r="C4110" s="49" t="s">
        <v>1703</v>
      </c>
      <c r="D4110" s="49" t="s">
        <v>16855</v>
      </c>
      <c r="E4110" s="49" t="s">
        <v>1657</v>
      </c>
      <c r="F4110" s="49">
        <v>32</v>
      </c>
      <c r="G4110" s="49">
        <v>30</v>
      </c>
      <c r="H4110" s="49">
        <f t="shared" si="64"/>
        <v>62</v>
      </c>
    </row>
    <row r="4111" spans="1:8" ht="20.100000000000001" customHeight="1" x14ac:dyDescent="0.25">
      <c r="A4111" s="49">
        <v>6000004750</v>
      </c>
      <c r="B4111" s="49" t="s">
        <v>13064</v>
      </c>
      <c r="C4111" s="49" t="s">
        <v>1703</v>
      </c>
      <c r="D4111" s="49" t="s">
        <v>16855</v>
      </c>
      <c r="E4111" s="49" t="s">
        <v>1657</v>
      </c>
      <c r="F4111" s="49">
        <v>298</v>
      </c>
      <c r="G4111" s="49">
        <v>0</v>
      </c>
      <c r="H4111" s="49">
        <f t="shared" si="64"/>
        <v>298</v>
      </c>
    </row>
    <row r="4112" spans="1:8" ht="20.100000000000001" customHeight="1" x14ac:dyDescent="0.25">
      <c r="A4112" s="49">
        <v>6000004756</v>
      </c>
      <c r="B4112" s="49" t="s">
        <v>13065</v>
      </c>
      <c r="C4112" s="49" t="s">
        <v>1703</v>
      </c>
      <c r="D4112" s="49" t="s">
        <v>16855</v>
      </c>
      <c r="E4112" s="49" t="s">
        <v>1657</v>
      </c>
      <c r="F4112" s="49">
        <v>621</v>
      </c>
      <c r="G4112" s="49">
        <v>0</v>
      </c>
      <c r="H4112" s="49">
        <f t="shared" si="64"/>
        <v>621</v>
      </c>
    </row>
    <row r="4113" spans="1:8" ht="20.100000000000001" customHeight="1" x14ac:dyDescent="0.25">
      <c r="A4113" s="49">
        <v>6000004757</v>
      </c>
      <c r="B4113" s="49" t="s">
        <v>13066</v>
      </c>
      <c r="C4113" s="49" t="s">
        <v>1703</v>
      </c>
      <c r="D4113" s="49" t="s">
        <v>16855</v>
      </c>
      <c r="E4113" s="49" t="s">
        <v>1657</v>
      </c>
      <c r="F4113" s="49">
        <v>60</v>
      </c>
      <c r="G4113" s="49">
        <v>0</v>
      </c>
      <c r="H4113" s="49">
        <f t="shared" si="64"/>
        <v>60</v>
      </c>
    </row>
    <row r="4114" spans="1:8" ht="20.100000000000001" customHeight="1" x14ac:dyDescent="0.25">
      <c r="A4114" s="49">
        <v>6000004761</v>
      </c>
      <c r="B4114" s="49" t="s">
        <v>13067</v>
      </c>
      <c r="C4114" s="49" t="s">
        <v>1703</v>
      </c>
      <c r="D4114" s="49" t="s">
        <v>16855</v>
      </c>
      <c r="E4114" s="49" t="s">
        <v>1657</v>
      </c>
      <c r="F4114" s="49">
        <v>23</v>
      </c>
      <c r="G4114" s="49">
        <v>0</v>
      </c>
      <c r="H4114" s="49">
        <f t="shared" si="64"/>
        <v>23</v>
      </c>
    </row>
    <row r="4115" spans="1:8" ht="20.100000000000001" customHeight="1" x14ac:dyDescent="0.25">
      <c r="A4115" s="49">
        <v>6000004770</v>
      </c>
      <c r="B4115" s="49" t="s">
        <v>1051</v>
      </c>
      <c r="C4115" s="49" t="s">
        <v>1668</v>
      </c>
      <c r="D4115" s="49" t="s">
        <v>16855</v>
      </c>
      <c r="E4115" s="49" t="s">
        <v>1657</v>
      </c>
      <c r="F4115" s="49">
        <v>25</v>
      </c>
      <c r="G4115" s="49">
        <v>0</v>
      </c>
      <c r="H4115" s="49">
        <f t="shared" si="64"/>
        <v>25</v>
      </c>
    </row>
    <row r="4116" spans="1:8" ht="20.100000000000001" customHeight="1" x14ac:dyDescent="0.25">
      <c r="A4116" s="49">
        <v>6000004772</v>
      </c>
      <c r="B4116" s="49" t="s">
        <v>13068</v>
      </c>
      <c r="C4116" s="49" t="s">
        <v>1668</v>
      </c>
      <c r="D4116" s="49" t="s">
        <v>16855</v>
      </c>
      <c r="E4116" s="49" t="s">
        <v>1657</v>
      </c>
      <c r="F4116" s="104">
        <v>6</v>
      </c>
      <c r="G4116" s="104">
        <v>6</v>
      </c>
      <c r="H4116" s="49">
        <f t="shared" si="64"/>
        <v>12</v>
      </c>
    </row>
    <row r="4117" spans="1:8" ht="20.100000000000001" customHeight="1" x14ac:dyDescent="0.25">
      <c r="A4117" s="49">
        <v>6000004775</v>
      </c>
      <c r="B4117" s="49" t="s">
        <v>13069</v>
      </c>
      <c r="C4117" s="49" t="s">
        <v>1668</v>
      </c>
      <c r="D4117" s="49" t="s">
        <v>16855</v>
      </c>
      <c r="E4117" s="49" t="s">
        <v>1657</v>
      </c>
      <c r="F4117" s="49">
        <v>13</v>
      </c>
      <c r="G4117" s="49">
        <v>0</v>
      </c>
      <c r="H4117" s="49">
        <f t="shared" si="64"/>
        <v>13</v>
      </c>
    </row>
    <row r="4118" spans="1:8" ht="20.100000000000001" customHeight="1" x14ac:dyDescent="0.25">
      <c r="A4118" s="49">
        <v>6000004776</v>
      </c>
      <c r="B4118" s="49" t="s">
        <v>13070</v>
      </c>
      <c r="C4118" s="49" t="s">
        <v>1668</v>
      </c>
      <c r="D4118" s="49" t="s">
        <v>16855</v>
      </c>
      <c r="E4118" s="49" t="s">
        <v>1657</v>
      </c>
      <c r="F4118" s="49">
        <v>50</v>
      </c>
      <c r="G4118" s="49">
        <v>0</v>
      </c>
      <c r="H4118" s="49">
        <f t="shared" si="64"/>
        <v>50</v>
      </c>
    </row>
    <row r="4119" spans="1:8" ht="20.100000000000001" customHeight="1" x14ac:dyDescent="0.25">
      <c r="A4119" s="49">
        <v>6000004779</v>
      </c>
      <c r="B4119" s="49" t="s">
        <v>1052</v>
      </c>
      <c r="C4119" s="49" t="s">
        <v>1668</v>
      </c>
      <c r="D4119" s="49" t="s">
        <v>16855</v>
      </c>
      <c r="E4119" s="49" t="s">
        <v>1657</v>
      </c>
      <c r="F4119" s="49">
        <v>9</v>
      </c>
      <c r="G4119" s="49">
        <v>0</v>
      </c>
      <c r="H4119" s="49">
        <f t="shared" si="64"/>
        <v>9</v>
      </c>
    </row>
    <row r="4120" spans="1:8" ht="20.100000000000001" customHeight="1" x14ac:dyDescent="0.25">
      <c r="A4120" s="49">
        <v>6000004780</v>
      </c>
      <c r="B4120" s="49" t="s">
        <v>1053</v>
      </c>
      <c r="C4120" s="49" t="s">
        <v>1668</v>
      </c>
      <c r="D4120" s="49" t="s">
        <v>16855</v>
      </c>
      <c r="E4120" s="49" t="s">
        <v>1657</v>
      </c>
      <c r="F4120" s="49">
        <v>225</v>
      </c>
      <c r="G4120" s="49">
        <v>13</v>
      </c>
      <c r="H4120" s="49">
        <f t="shared" si="64"/>
        <v>238</v>
      </c>
    </row>
    <row r="4121" spans="1:8" ht="20.100000000000001" customHeight="1" x14ac:dyDescent="0.25">
      <c r="A4121" s="49">
        <v>6000004802</v>
      </c>
      <c r="B4121" s="49" t="s">
        <v>13071</v>
      </c>
      <c r="C4121" s="49" t="s">
        <v>1668</v>
      </c>
      <c r="D4121" s="49" t="s">
        <v>16855</v>
      </c>
      <c r="E4121" s="49" t="s">
        <v>1657</v>
      </c>
      <c r="F4121" s="49">
        <v>3</v>
      </c>
      <c r="G4121" s="49">
        <v>0</v>
      </c>
      <c r="H4121" s="49">
        <f t="shared" si="64"/>
        <v>3</v>
      </c>
    </row>
    <row r="4122" spans="1:8" ht="20.100000000000001" customHeight="1" x14ac:dyDescent="0.25">
      <c r="A4122" s="49">
        <v>6000004809</v>
      </c>
      <c r="B4122" s="49" t="s">
        <v>13072</v>
      </c>
      <c r="C4122" s="49" t="s">
        <v>1668</v>
      </c>
      <c r="D4122" s="49" t="s">
        <v>16855</v>
      </c>
      <c r="E4122" s="49" t="s">
        <v>1657</v>
      </c>
      <c r="F4122" s="49">
        <v>2</v>
      </c>
      <c r="G4122" s="49">
        <v>0</v>
      </c>
      <c r="H4122" s="49">
        <f t="shared" si="64"/>
        <v>2</v>
      </c>
    </row>
    <row r="4123" spans="1:8" ht="20.100000000000001" customHeight="1" x14ac:dyDescent="0.25">
      <c r="A4123" s="49">
        <v>6000004810</v>
      </c>
      <c r="B4123" s="49" t="s">
        <v>13073</v>
      </c>
      <c r="C4123" s="49" t="s">
        <v>1668</v>
      </c>
      <c r="D4123" s="49" t="s">
        <v>16855</v>
      </c>
      <c r="E4123" s="49" t="s">
        <v>1657</v>
      </c>
      <c r="F4123" s="49">
        <v>7</v>
      </c>
      <c r="G4123" s="49">
        <v>0</v>
      </c>
      <c r="H4123" s="49">
        <f t="shared" si="64"/>
        <v>7</v>
      </c>
    </row>
    <row r="4124" spans="1:8" ht="20.100000000000001" customHeight="1" x14ac:dyDescent="0.25">
      <c r="A4124" s="49">
        <v>6000004811</v>
      </c>
      <c r="B4124" s="49" t="s">
        <v>13074</v>
      </c>
      <c r="C4124" s="49" t="s">
        <v>1668</v>
      </c>
      <c r="D4124" s="49" t="s">
        <v>16855</v>
      </c>
      <c r="E4124" s="49" t="s">
        <v>1657</v>
      </c>
      <c r="F4124" s="49">
        <v>3</v>
      </c>
      <c r="G4124" s="49">
        <v>0</v>
      </c>
      <c r="H4124" s="49">
        <f t="shared" si="64"/>
        <v>3</v>
      </c>
    </row>
    <row r="4125" spans="1:8" ht="20.100000000000001" customHeight="1" x14ac:dyDescent="0.25">
      <c r="A4125" s="49">
        <v>6000004825</v>
      </c>
      <c r="B4125" s="49" t="s">
        <v>13075</v>
      </c>
      <c r="C4125" s="49" t="s">
        <v>1695</v>
      </c>
      <c r="D4125" s="49" t="s">
        <v>16855</v>
      </c>
      <c r="E4125" s="49" t="s">
        <v>1657</v>
      </c>
      <c r="F4125" s="104">
        <v>6</v>
      </c>
      <c r="G4125" s="104">
        <v>6</v>
      </c>
      <c r="H4125" s="49">
        <f t="shared" si="64"/>
        <v>12</v>
      </c>
    </row>
    <row r="4126" spans="1:8" ht="20.100000000000001" customHeight="1" x14ac:dyDescent="0.25">
      <c r="A4126" s="49">
        <v>6000004834</v>
      </c>
      <c r="B4126" s="49" t="s">
        <v>13076</v>
      </c>
      <c r="C4126" s="49" t="s">
        <v>1695</v>
      </c>
      <c r="D4126" s="49" t="s">
        <v>16855</v>
      </c>
      <c r="E4126" s="49" t="s">
        <v>1657</v>
      </c>
      <c r="F4126" s="49">
        <v>370</v>
      </c>
      <c r="G4126" s="49">
        <v>0</v>
      </c>
      <c r="H4126" s="49">
        <f t="shared" si="64"/>
        <v>370</v>
      </c>
    </row>
    <row r="4127" spans="1:8" ht="20.100000000000001" customHeight="1" x14ac:dyDescent="0.25">
      <c r="A4127" s="49">
        <v>6000004836</v>
      </c>
      <c r="B4127" s="49" t="s">
        <v>13077</v>
      </c>
      <c r="C4127" s="49" t="s">
        <v>1695</v>
      </c>
      <c r="D4127" s="49" t="s">
        <v>16855</v>
      </c>
      <c r="E4127" s="49" t="s">
        <v>1657</v>
      </c>
      <c r="F4127" s="49">
        <v>100</v>
      </c>
      <c r="G4127" s="49">
        <v>0</v>
      </c>
      <c r="H4127" s="49">
        <f t="shared" si="64"/>
        <v>100</v>
      </c>
    </row>
    <row r="4128" spans="1:8" ht="20.100000000000001" customHeight="1" x14ac:dyDescent="0.25">
      <c r="A4128" s="49">
        <v>6000004837</v>
      </c>
      <c r="B4128" s="49" t="s">
        <v>13078</v>
      </c>
      <c r="C4128" s="49" t="s">
        <v>1695</v>
      </c>
      <c r="D4128" s="49" t="s">
        <v>16855</v>
      </c>
      <c r="E4128" s="49" t="s">
        <v>1657</v>
      </c>
      <c r="F4128" s="49">
        <v>100</v>
      </c>
      <c r="G4128" s="49">
        <v>0</v>
      </c>
      <c r="H4128" s="49">
        <f t="shared" si="64"/>
        <v>100</v>
      </c>
    </row>
    <row r="4129" spans="1:8" ht="20.100000000000001" customHeight="1" x14ac:dyDescent="0.25">
      <c r="A4129" s="49">
        <v>6000004838</v>
      </c>
      <c r="B4129" s="49" t="s">
        <v>13079</v>
      </c>
      <c r="C4129" s="49" t="s">
        <v>1695</v>
      </c>
      <c r="D4129" s="49" t="s">
        <v>16855</v>
      </c>
      <c r="E4129" s="49" t="s">
        <v>1657</v>
      </c>
      <c r="F4129" s="49">
        <v>100</v>
      </c>
      <c r="G4129" s="49">
        <v>0</v>
      </c>
      <c r="H4129" s="49">
        <f t="shared" si="64"/>
        <v>100</v>
      </c>
    </row>
    <row r="4130" spans="1:8" ht="20.100000000000001" customHeight="1" x14ac:dyDescent="0.25">
      <c r="A4130" s="49">
        <v>6000004841</v>
      </c>
      <c r="B4130" s="49" t="s">
        <v>13080</v>
      </c>
      <c r="C4130" s="49" t="s">
        <v>1695</v>
      </c>
      <c r="D4130" s="49" t="s">
        <v>16855</v>
      </c>
      <c r="E4130" s="49" t="s">
        <v>1657</v>
      </c>
      <c r="F4130" s="49">
        <v>100</v>
      </c>
      <c r="G4130" s="49">
        <v>0</v>
      </c>
      <c r="H4130" s="49">
        <f t="shared" si="64"/>
        <v>100</v>
      </c>
    </row>
    <row r="4131" spans="1:8" ht="20.100000000000001" customHeight="1" x14ac:dyDescent="0.25">
      <c r="A4131" s="49">
        <v>6000004849</v>
      </c>
      <c r="B4131" s="49" t="s">
        <v>13081</v>
      </c>
      <c r="C4131" s="49" t="s">
        <v>1695</v>
      </c>
      <c r="D4131" s="49" t="s">
        <v>16855</v>
      </c>
      <c r="E4131" s="49" t="s">
        <v>1657</v>
      </c>
      <c r="F4131" s="49">
        <v>100</v>
      </c>
      <c r="G4131" s="49">
        <v>2500</v>
      </c>
      <c r="H4131" s="49">
        <f t="shared" si="64"/>
        <v>2600</v>
      </c>
    </row>
    <row r="4132" spans="1:8" ht="20.100000000000001" customHeight="1" x14ac:dyDescent="0.25">
      <c r="A4132" s="49">
        <v>6000004852</v>
      </c>
      <c r="B4132" s="49" t="s">
        <v>13082</v>
      </c>
      <c r="C4132" s="49" t="s">
        <v>1695</v>
      </c>
      <c r="D4132" s="49" t="s">
        <v>16855</v>
      </c>
      <c r="E4132" s="49" t="s">
        <v>1657</v>
      </c>
      <c r="F4132" s="104">
        <v>6</v>
      </c>
      <c r="G4132" s="104">
        <v>6</v>
      </c>
      <c r="H4132" s="49">
        <f t="shared" si="64"/>
        <v>12</v>
      </c>
    </row>
    <row r="4133" spans="1:8" ht="20.100000000000001" customHeight="1" x14ac:dyDescent="0.25">
      <c r="A4133" s="49">
        <v>6000004887</v>
      </c>
      <c r="B4133" s="49" t="s">
        <v>13083</v>
      </c>
      <c r="C4133" s="49" t="s">
        <v>1668</v>
      </c>
      <c r="D4133" s="49" t="s">
        <v>16855</v>
      </c>
      <c r="E4133" s="49" t="s">
        <v>1657</v>
      </c>
      <c r="F4133" s="49">
        <v>650</v>
      </c>
      <c r="G4133" s="49">
        <v>0</v>
      </c>
      <c r="H4133" s="49">
        <f t="shared" si="64"/>
        <v>650</v>
      </c>
    </row>
    <row r="4134" spans="1:8" ht="20.100000000000001" customHeight="1" x14ac:dyDescent="0.25">
      <c r="A4134" s="49">
        <v>6000004917</v>
      </c>
      <c r="B4134" s="49" t="s">
        <v>13084</v>
      </c>
      <c r="C4134" s="49" t="s">
        <v>41</v>
      </c>
      <c r="D4134" s="49" t="s">
        <v>16855</v>
      </c>
      <c r="E4134" s="49" t="s">
        <v>1657</v>
      </c>
      <c r="F4134" s="49">
        <v>2</v>
      </c>
      <c r="G4134" s="49">
        <v>0</v>
      </c>
      <c r="H4134" s="49">
        <f t="shared" si="64"/>
        <v>2</v>
      </c>
    </row>
    <row r="4135" spans="1:8" ht="20.100000000000001" customHeight="1" x14ac:dyDescent="0.25">
      <c r="A4135" s="49">
        <v>6000004928</v>
      </c>
      <c r="B4135" s="49" t="s">
        <v>13085</v>
      </c>
      <c r="C4135" s="49" t="s">
        <v>1668</v>
      </c>
      <c r="D4135" s="49" t="s">
        <v>16855</v>
      </c>
      <c r="E4135" s="49" t="s">
        <v>1657</v>
      </c>
      <c r="F4135" s="49">
        <v>1</v>
      </c>
      <c r="G4135" s="49">
        <v>10</v>
      </c>
      <c r="H4135" s="49">
        <f t="shared" si="64"/>
        <v>11</v>
      </c>
    </row>
    <row r="4136" spans="1:8" ht="20.100000000000001" customHeight="1" x14ac:dyDescent="0.25">
      <c r="A4136" s="49">
        <v>6000004932</v>
      </c>
      <c r="B4136" s="49" t="s">
        <v>13086</v>
      </c>
      <c r="C4136" s="49" t="s">
        <v>41</v>
      </c>
      <c r="D4136" s="49" t="s">
        <v>16855</v>
      </c>
      <c r="E4136" s="49" t="s">
        <v>1657</v>
      </c>
      <c r="F4136" s="49">
        <v>2244</v>
      </c>
      <c r="G4136" s="49">
        <v>1046</v>
      </c>
      <c r="H4136" s="49">
        <f t="shared" si="64"/>
        <v>3290</v>
      </c>
    </row>
    <row r="4137" spans="1:8" ht="20.100000000000001" customHeight="1" x14ac:dyDescent="0.25">
      <c r="A4137" s="49">
        <v>6000004934</v>
      </c>
      <c r="B4137" s="49" t="s">
        <v>13087</v>
      </c>
      <c r="C4137" s="49" t="s">
        <v>1668</v>
      </c>
      <c r="D4137" s="49" t="s">
        <v>16855</v>
      </c>
      <c r="E4137" s="49" t="s">
        <v>1657</v>
      </c>
      <c r="F4137" s="49">
        <v>1417</v>
      </c>
      <c r="G4137" s="49">
        <v>0</v>
      </c>
      <c r="H4137" s="49">
        <f t="shared" si="64"/>
        <v>1417</v>
      </c>
    </row>
    <row r="4138" spans="1:8" ht="20.100000000000001" customHeight="1" x14ac:dyDescent="0.25">
      <c r="A4138" s="49">
        <v>6000004942</v>
      </c>
      <c r="B4138" s="49" t="s">
        <v>13088</v>
      </c>
      <c r="C4138" s="49" t="s">
        <v>41</v>
      </c>
      <c r="D4138" s="49" t="s">
        <v>16855</v>
      </c>
      <c r="E4138" s="49" t="s">
        <v>1657</v>
      </c>
      <c r="F4138" s="49">
        <v>6</v>
      </c>
      <c r="G4138" s="49">
        <v>0</v>
      </c>
      <c r="H4138" s="49">
        <f t="shared" si="64"/>
        <v>6</v>
      </c>
    </row>
    <row r="4139" spans="1:8" ht="20.100000000000001" customHeight="1" x14ac:dyDescent="0.25">
      <c r="A4139" s="49">
        <v>6000004950</v>
      </c>
      <c r="B4139" s="49" t="s">
        <v>13089</v>
      </c>
      <c r="C4139" s="49" t="s">
        <v>1668</v>
      </c>
      <c r="D4139" s="49" t="s">
        <v>16855</v>
      </c>
      <c r="E4139" s="49" t="s">
        <v>1657</v>
      </c>
      <c r="F4139" s="49">
        <v>33</v>
      </c>
      <c r="G4139" s="49">
        <v>0</v>
      </c>
      <c r="H4139" s="49">
        <f t="shared" si="64"/>
        <v>33</v>
      </c>
    </row>
    <row r="4140" spans="1:8" ht="20.100000000000001" customHeight="1" x14ac:dyDescent="0.25">
      <c r="A4140" s="49">
        <v>6000004955</v>
      </c>
      <c r="B4140" s="49" t="s">
        <v>13090</v>
      </c>
      <c r="C4140" s="49" t="s">
        <v>1668</v>
      </c>
      <c r="D4140" s="49" t="s">
        <v>16854</v>
      </c>
      <c r="E4140" s="49" t="s">
        <v>1656</v>
      </c>
      <c r="F4140" s="49">
        <v>0</v>
      </c>
      <c r="G4140" s="49">
        <v>5</v>
      </c>
      <c r="H4140" s="49">
        <f t="shared" si="64"/>
        <v>5</v>
      </c>
    </row>
    <row r="4141" spans="1:8" ht="20.100000000000001" customHeight="1" x14ac:dyDescent="0.25">
      <c r="A4141" s="49">
        <v>6000004957</v>
      </c>
      <c r="B4141" s="49" t="s">
        <v>13091</v>
      </c>
      <c r="C4141" s="49" t="s">
        <v>1668</v>
      </c>
      <c r="D4141" s="49" t="s">
        <v>16855</v>
      </c>
      <c r="E4141" s="49" t="s">
        <v>1657</v>
      </c>
      <c r="F4141" s="49">
        <v>50</v>
      </c>
      <c r="G4141" s="49">
        <v>210</v>
      </c>
      <c r="H4141" s="49">
        <f t="shared" si="64"/>
        <v>260</v>
      </c>
    </row>
    <row r="4142" spans="1:8" ht="20.100000000000001" customHeight="1" x14ac:dyDescent="0.25">
      <c r="A4142" s="49">
        <v>6000004958</v>
      </c>
      <c r="B4142" s="49" t="s">
        <v>13092</v>
      </c>
      <c r="C4142" s="49" t="s">
        <v>41</v>
      </c>
      <c r="D4142" s="49" t="s">
        <v>16855</v>
      </c>
      <c r="E4142" s="49" t="s">
        <v>1657</v>
      </c>
      <c r="F4142" s="49">
        <v>133</v>
      </c>
      <c r="G4142" s="49">
        <v>0</v>
      </c>
      <c r="H4142" s="49">
        <f t="shared" si="64"/>
        <v>133</v>
      </c>
    </row>
    <row r="4143" spans="1:8" ht="20.100000000000001" customHeight="1" x14ac:dyDescent="0.25">
      <c r="A4143" s="49">
        <v>6000004959</v>
      </c>
      <c r="B4143" s="49" t="s">
        <v>13093</v>
      </c>
      <c r="C4143" s="49" t="s">
        <v>41</v>
      </c>
      <c r="D4143" s="49" t="s">
        <v>16855</v>
      </c>
      <c r="E4143" s="49" t="s">
        <v>1657</v>
      </c>
      <c r="F4143" s="49">
        <v>523</v>
      </c>
      <c r="G4143" s="49">
        <v>167</v>
      </c>
      <c r="H4143" s="49">
        <f t="shared" si="64"/>
        <v>690</v>
      </c>
    </row>
    <row r="4144" spans="1:8" ht="20.100000000000001" customHeight="1" x14ac:dyDescent="0.25">
      <c r="A4144" s="49">
        <v>6000004964</v>
      </c>
      <c r="B4144" s="49" t="s">
        <v>13094</v>
      </c>
      <c r="C4144" s="49" t="s">
        <v>1703</v>
      </c>
      <c r="D4144" s="49" t="s">
        <v>16855</v>
      </c>
      <c r="E4144" s="49" t="s">
        <v>1657</v>
      </c>
      <c r="F4144" s="49">
        <v>10</v>
      </c>
      <c r="G4144" s="49">
        <v>0</v>
      </c>
      <c r="H4144" s="49">
        <f t="shared" si="64"/>
        <v>10</v>
      </c>
    </row>
    <row r="4145" spans="1:8" ht="20.100000000000001" customHeight="1" x14ac:dyDescent="0.25">
      <c r="A4145" s="49">
        <v>6000004976</v>
      </c>
      <c r="B4145" s="49" t="s">
        <v>13095</v>
      </c>
      <c r="C4145" s="49" t="s">
        <v>1683</v>
      </c>
      <c r="D4145" s="49" t="s">
        <v>16855</v>
      </c>
      <c r="E4145" s="49" t="s">
        <v>1657</v>
      </c>
      <c r="F4145" s="49">
        <v>3</v>
      </c>
      <c r="G4145" s="49">
        <v>0</v>
      </c>
      <c r="H4145" s="49">
        <f t="shared" si="64"/>
        <v>3</v>
      </c>
    </row>
    <row r="4146" spans="1:8" ht="20.100000000000001" customHeight="1" x14ac:dyDescent="0.25">
      <c r="A4146" s="49">
        <v>6000004979</v>
      </c>
      <c r="B4146" s="49" t="s">
        <v>13096</v>
      </c>
      <c r="C4146" s="49" t="s">
        <v>1677</v>
      </c>
      <c r="D4146" s="49" t="s">
        <v>16855</v>
      </c>
      <c r="E4146" s="49" t="s">
        <v>1657</v>
      </c>
      <c r="F4146" s="49">
        <v>140</v>
      </c>
      <c r="G4146" s="49">
        <v>0</v>
      </c>
      <c r="H4146" s="49">
        <f t="shared" si="64"/>
        <v>140</v>
      </c>
    </row>
    <row r="4147" spans="1:8" ht="20.100000000000001" customHeight="1" x14ac:dyDescent="0.25">
      <c r="A4147" s="49">
        <v>6000004980</v>
      </c>
      <c r="B4147" s="49" t="s">
        <v>13097</v>
      </c>
      <c r="C4147" s="49" t="s">
        <v>1668</v>
      </c>
      <c r="D4147" s="49" t="s">
        <v>16855</v>
      </c>
      <c r="E4147" s="49" t="s">
        <v>1657</v>
      </c>
      <c r="F4147" s="49">
        <v>30</v>
      </c>
      <c r="G4147" s="49">
        <v>0</v>
      </c>
      <c r="H4147" s="49">
        <f t="shared" si="64"/>
        <v>30</v>
      </c>
    </row>
    <row r="4148" spans="1:8" ht="20.100000000000001" customHeight="1" x14ac:dyDescent="0.25">
      <c r="A4148" s="49">
        <v>6000004992</v>
      </c>
      <c r="B4148" s="49" t="s">
        <v>13098</v>
      </c>
      <c r="C4148" s="49" t="s">
        <v>1703</v>
      </c>
      <c r="D4148" s="49" t="s">
        <v>16855</v>
      </c>
      <c r="E4148" s="49" t="s">
        <v>1657</v>
      </c>
      <c r="F4148" s="49">
        <v>658</v>
      </c>
      <c r="G4148" s="49">
        <v>0</v>
      </c>
      <c r="H4148" s="49">
        <f t="shared" si="64"/>
        <v>658</v>
      </c>
    </row>
    <row r="4149" spans="1:8" ht="20.100000000000001" customHeight="1" x14ac:dyDescent="0.25">
      <c r="A4149" s="49">
        <v>6000004997</v>
      </c>
      <c r="B4149" s="49" t="s">
        <v>13099</v>
      </c>
      <c r="C4149" s="49" t="s">
        <v>1703</v>
      </c>
      <c r="D4149" s="49" t="s">
        <v>16855</v>
      </c>
      <c r="E4149" s="49" t="s">
        <v>1657</v>
      </c>
      <c r="F4149" s="49">
        <v>10</v>
      </c>
      <c r="G4149" s="49">
        <v>0</v>
      </c>
      <c r="H4149" s="49">
        <f t="shared" si="64"/>
        <v>10</v>
      </c>
    </row>
    <row r="4150" spans="1:8" ht="20.100000000000001" customHeight="1" x14ac:dyDescent="0.25">
      <c r="A4150" s="49">
        <v>6000005002</v>
      </c>
      <c r="B4150" s="49" t="s">
        <v>13100</v>
      </c>
      <c r="C4150" s="49" t="s">
        <v>1678</v>
      </c>
      <c r="D4150" s="49" t="s">
        <v>16855</v>
      </c>
      <c r="E4150" s="49" t="s">
        <v>1657</v>
      </c>
      <c r="F4150" s="49">
        <v>440</v>
      </c>
      <c r="G4150" s="49">
        <v>40</v>
      </c>
      <c r="H4150" s="49">
        <f t="shared" si="64"/>
        <v>480</v>
      </c>
    </row>
    <row r="4151" spans="1:8" ht="20.100000000000001" customHeight="1" x14ac:dyDescent="0.25">
      <c r="A4151" s="49">
        <v>6000005017</v>
      </c>
      <c r="B4151" s="49" t="s">
        <v>13101</v>
      </c>
      <c r="C4151" s="49" t="s">
        <v>1668</v>
      </c>
      <c r="D4151" s="49" t="s">
        <v>16855</v>
      </c>
      <c r="E4151" s="49" t="s">
        <v>1657</v>
      </c>
      <c r="F4151" s="49">
        <v>0</v>
      </c>
      <c r="G4151" s="49">
        <v>1000</v>
      </c>
      <c r="H4151" s="49">
        <f t="shared" si="64"/>
        <v>1000</v>
      </c>
    </row>
    <row r="4152" spans="1:8" ht="20.100000000000001" customHeight="1" x14ac:dyDescent="0.25">
      <c r="A4152" s="49">
        <v>6000005027</v>
      </c>
      <c r="B4152" s="49" t="s">
        <v>13102</v>
      </c>
      <c r="C4152" s="49" t="s">
        <v>1703</v>
      </c>
      <c r="D4152" s="49" t="s">
        <v>16855</v>
      </c>
      <c r="E4152" s="49" t="s">
        <v>1657</v>
      </c>
      <c r="F4152" s="49">
        <v>10</v>
      </c>
      <c r="G4152" s="49">
        <v>0</v>
      </c>
      <c r="H4152" s="49">
        <f t="shared" si="64"/>
        <v>10</v>
      </c>
    </row>
    <row r="4153" spans="1:8" ht="20.100000000000001" customHeight="1" x14ac:dyDescent="0.25">
      <c r="A4153" s="49">
        <v>6000005034</v>
      </c>
      <c r="B4153" s="49" t="s">
        <v>13103</v>
      </c>
      <c r="C4153" s="49" t="s">
        <v>1703</v>
      </c>
      <c r="D4153" s="49" t="s">
        <v>16855</v>
      </c>
      <c r="E4153" s="49" t="s">
        <v>1657</v>
      </c>
      <c r="F4153" s="49">
        <v>17</v>
      </c>
      <c r="G4153" s="49">
        <v>0</v>
      </c>
      <c r="H4153" s="49">
        <f t="shared" si="64"/>
        <v>17</v>
      </c>
    </row>
    <row r="4154" spans="1:8" ht="20.100000000000001" customHeight="1" x14ac:dyDescent="0.25">
      <c r="A4154" s="49">
        <v>6000005042</v>
      </c>
      <c r="B4154" s="49" t="s">
        <v>13104</v>
      </c>
      <c r="C4154" s="49" t="s">
        <v>1695</v>
      </c>
      <c r="D4154" s="49" t="s">
        <v>16855</v>
      </c>
      <c r="E4154" s="49" t="s">
        <v>1657</v>
      </c>
      <c r="F4154" s="49">
        <v>1</v>
      </c>
      <c r="G4154" s="49">
        <v>0</v>
      </c>
      <c r="H4154" s="49">
        <f t="shared" si="64"/>
        <v>1</v>
      </c>
    </row>
    <row r="4155" spans="1:8" ht="20.100000000000001" customHeight="1" x14ac:dyDescent="0.25">
      <c r="A4155" s="49">
        <v>6000005052</v>
      </c>
      <c r="B4155" s="49" t="s">
        <v>13105</v>
      </c>
      <c r="C4155" s="49" t="s">
        <v>1668</v>
      </c>
      <c r="D4155" s="49" t="s">
        <v>16855</v>
      </c>
      <c r="E4155" s="49" t="s">
        <v>1657</v>
      </c>
      <c r="F4155" s="49">
        <v>132</v>
      </c>
      <c r="G4155" s="49">
        <v>66</v>
      </c>
      <c r="H4155" s="49">
        <f t="shared" si="64"/>
        <v>198</v>
      </c>
    </row>
    <row r="4156" spans="1:8" ht="20.100000000000001" customHeight="1" x14ac:dyDescent="0.25">
      <c r="A4156" s="49">
        <v>6000005053</v>
      </c>
      <c r="B4156" s="49" t="s">
        <v>13106</v>
      </c>
      <c r="C4156" s="49" t="s">
        <v>1668</v>
      </c>
      <c r="D4156" s="49" t="s">
        <v>16855</v>
      </c>
      <c r="E4156" s="49" t="s">
        <v>1657</v>
      </c>
      <c r="F4156" s="49">
        <v>1020</v>
      </c>
      <c r="G4156" s="49">
        <v>3000</v>
      </c>
      <c r="H4156" s="49">
        <f t="shared" si="64"/>
        <v>4020</v>
      </c>
    </row>
    <row r="4157" spans="1:8" ht="20.100000000000001" customHeight="1" x14ac:dyDescent="0.25">
      <c r="A4157" s="49">
        <v>6000005058</v>
      </c>
      <c r="B4157" s="49" t="s">
        <v>13107</v>
      </c>
      <c r="C4157" s="49" t="s">
        <v>1668</v>
      </c>
      <c r="D4157" s="49" t="s">
        <v>16855</v>
      </c>
      <c r="E4157" s="49" t="s">
        <v>1657</v>
      </c>
      <c r="F4157" s="49">
        <v>4</v>
      </c>
      <c r="G4157" s="49">
        <v>0</v>
      </c>
      <c r="H4157" s="49">
        <f t="shared" si="64"/>
        <v>4</v>
      </c>
    </row>
    <row r="4158" spans="1:8" ht="20.100000000000001" customHeight="1" x14ac:dyDescent="0.25">
      <c r="A4158" s="49">
        <v>6000005060</v>
      </c>
      <c r="B4158" s="49" t="s">
        <v>13108</v>
      </c>
      <c r="C4158" s="49" t="s">
        <v>1668</v>
      </c>
      <c r="D4158" s="49" t="s">
        <v>16855</v>
      </c>
      <c r="E4158" s="49" t="s">
        <v>1657</v>
      </c>
      <c r="F4158" s="49">
        <v>114</v>
      </c>
      <c r="G4158" s="49">
        <v>37</v>
      </c>
      <c r="H4158" s="49">
        <f t="shared" si="64"/>
        <v>151</v>
      </c>
    </row>
    <row r="4159" spans="1:8" ht="20.100000000000001" customHeight="1" x14ac:dyDescent="0.25">
      <c r="A4159" s="49">
        <v>6000005063</v>
      </c>
      <c r="B4159" s="49" t="s">
        <v>1054</v>
      </c>
      <c r="C4159" s="49" t="s">
        <v>1668</v>
      </c>
      <c r="D4159" s="49" t="s">
        <v>16855</v>
      </c>
      <c r="E4159" s="49" t="s">
        <v>1657</v>
      </c>
      <c r="F4159" s="49">
        <v>128</v>
      </c>
      <c r="G4159" s="49">
        <v>0</v>
      </c>
      <c r="H4159" s="49">
        <f t="shared" si="64"/>
        <v>128</v>
      </c>
    </row>
    <row r="4160" spans="1:8" ht="20.100000000000001" customHeight="1" x14ac:dyDescent="0.25">
      <c r="A4160" s="49">
        <v>6000005065</v>
      </c>
      <c r="B4160" s="49" t="s">
        <v>13109</v>
      </c>
      <c r="C4160" s="49" t="s">
        <v>1668</v>
      </c>
      <c r="D4160" s="49" t="s">
        <v>16855</v>
      </c>
      <c r="E4160" s="49" t="s">
        <v>1657</v>
      </c>
      <c r="F4160" s="49">
        <v>199</v>
      </c>
      <c r="G4160" s="49">
        <v>49</v>
      </c>
      <c r="H4160" s="49">
        <f t="shared" si="64"/>
        <v>248</v>
      </c>
    </row>
    <row r="4161" spans="1:8" ht="20.100000000000001" customHeight="1" x14ac:dyDescent="0.25">
      <c r="A4161" s="49">
        <v>6000005120</v>
      </c>
      <c r="B4161" s="49" t="s">
        <v>13110</v>
      </c>
      <c r="C4161" s="49" t="s">
        <v>1703</v>
      </c>
      <c r="D4161" s="49" t="s">
        <v>16855</v>
      </c>
      <c r="E4161" s="49" t="s">
        <v>1657</v>
      </c>
      <c r="F4161" s="49">
        <v>5</v>
      </c>
      <c r="G4161" s="49">
        <v>0</v>
      </c>
      <c r="H4161" s="49">
        <f t="shared" si="64"/>
        <v>5</v>
      </c>
    </row>
    <row r="4162" spans="1:8" ht="20.100000000000001" customHeight="1" x14ac:dyDescent="0.25">
      <c r="A4162" s="49">
        <v>6000005121</v>
      </c>
      <c r="B4162" s="49" t="s">
        <v>13111</v>
      </c>
      <c r="C4162" s="49" t="s">
        <v>1703</v>
      </c>
      <c r="D4162" s="49" t="s">
        <v>16855</v>
      </c>
      <c r="E4162" s="49" t="s">
        <v>1657</v>
      </c>
      <c r="F4162" s="49">
        <v>32</v>
      </c>
      <c r="G4162" s="49">
        <v>0</v>
      </c>
      <c r="H4162" s="49">
        <f t="shared" ref="H4162:H4225" si="65">F4162+G4162</f>
        <v>32</v>
      </c>
    </row>
    <row r="4163" spans="1:8" ht="20.100000000000001" customHeight="1" x14ac:dyDescent="0.25">
      <c r="A4163" s="49">
        <v>6000005137</v>
      </c>
      <c r="B4163" s="49" t="s">
        <v>13112</v>
      </c>
      <c r="C4163" s="49" t="s">
        <v>1668</v>
      </c>
      <c r="D4163" s="49" t="s">
        <v>16855</v>
      </c>
      <c r="E4163" s="49" t="s">
        <v>1657</v>
      </c>
      <c r="F4163" s="49">
        <v>3</v>
      </c>
      <c r="G4163" s="49">
        <v>0</v>
      </c>
      <c r="H4163" s="49">
        <f t="shared" si="65"/>
        <v>3</v>
      </c>
    </row>
    <row r="4164" spans="1:8" ht="20.100000000000001" customHeight="1" x14ac:dyDescent="0.25">
      <c r="A4164" s="49">
        <v>6000005146</v>
      </c>
      <c r="B4164" s="49" t="s">
        <v>13113</v>
      </c>
      <c r="C4164" s="49" t="s">
        <v>1668</v>
      </c>
      <c r="D4164" s="49" t="s">
        <v>16855</v>
      </c>
      <c r="E4164" s="49" t="s">
        <v>1657</v>
      </c>
      <c r="F4164" s="49">
        <v>750</v>
      </c>
      <c r="G4164" s="49">
        <v>0</v>
      </c>
      <c r="H4164" s="49">
        <f t="shared" si="65"/>
        <v>750</v>
      </c>
    </row>
    <row r="4165" spans="1:8" ht="20.100000000000001" customHeight="1" x14ac:dyDescent="0.25">
      <c r="A4165" s="49">
        <v>6000005160</v>
      </c>
      <c r="B4165" s="49" t="s">
        <v>13114</v>
      </c>
      <c r="C4165" s="49" t="s">
        <v>1703</v>
      </c>
      <c r="D4165" s="49" t="s">
        <v>16855</v>
      </c>
      <c r="E4165" s="49" t="s">
        <v>1657</v>
      </c>
      <c r="F4165" s="49">
        <v>17800</v>
      </c>
      <c r="G4165" s="49">
        <v>0</v>
      </c>
      <c r="H4165" s="49">
        <f t="shared" si="65"/>
        <v>17800</v>
      </c>
    </row>
    <row r="4166" spans="1:8" ht="20.100000000000001" customHeight="1" x14ac:dyDescent="0.25">
      <c r="A4166" s="49">
        <v>6000005171</v>
      </c>
      <c r="B4166" s="49" t="s">
        <v>13115</v>
      </c>
      <c r="C4166" s="49" t="s">
        <v>1703</v>
      </c>
      <c r="D4166" s="49" t="s">
        <v>16855</v>
      </c>
      <c r="E4166" s="49" t="s">
        <v>1657</v>
      </c>
      <c r="F4166" s="49">
        <v>25</v>
      </c>
      <c r="G4166" s="49">
        <v>0</v>
      </c>
      <c r="H4166" s="49">
        <f t="shared" si="65"/>
        <v>25</v>
      </c>
    </row>
    <row r="4167" spans="1:8" ht="20.100000000000001" customHeight="1" x14ac:dyDescent="0.25">
      <c r="A4167" s="49">
        <v>6000005179</v>
      </c>
      <c r="B4167" s="49" t="s">
        <v>13116</v>
      </c>
      <c r="C4167" s="49" t="s">
        <v>1703</v>
      </c>
      <c r="D4167" s="49" t="s">
        <v>16855</v>
      </c>
      <c r="E4167" s="49" t="s">
        <v>1657</v>
      </c>
      <c r="F4167" s="49">
        <v>8</v>
      </c>
      <c r="G4167" s="49">
        <v>0</v>
      </c>
      <c r="H4167" s="49">
        <f t="shared" si="65"/>
        <v>8</v>
      </c>
    </row>
    <row r="4168" spans="1:8" ht="20.100000000000001" customHeight="1" x14ac:dyDescent="0.25">
      <c r="A4168" s="49">
        <v>6000005217</v>
      </c>
      <c r="B4168" s="49" t="s">
        <v>1055</v>
      </c>
      <c r="C4168" s="49" t="s">
        <v>1668</v>
      </c>
      <c r="D4168" s="49" t="s">
        <v>16855</v>
      </c>
      <c r="E4168" s="49" t="s">
        <v>1657</v>
      </c>
      <c r="F4168" s="49">
        <v>132000</v>
      </c>
      <c r="G4168" s="49">
        <v>0</v>
      </c>
      <c r="H4168" s="49">
        <f t="shared" si="65"/>
        <v>132000</v>
      </c>
    </row>
    <row r="4169" spans="1:8" ht="20.100000000000001" customHeight="1" x14ac:dyDescent="0.25">
      <c r="A4169" s="49">
        <v>6000005243</v>
      </c>
      <c r="B4169" s="49" t="s">
        <v>13117</v>
      </c>
      <c r="C4169" s="49" t="s">
        <v>1668</v>
      </c>
      <c r="D4169" s="49" t="s">
        <v>16855</v>
      </c>
      <c r="E4169" s="49" t="s">
        <v>1657</v>
      </c>
      <c r="F4169" s="49">
        <v>3014000</v>
      </c>
      <c r="G4169" s="49">
        <v>2332000</v>
      </c>
      <c r="H4169" s="49">
        <f t="shared" si="65"/>
        <v>5346000</v>
      </c>
    </row>
    <row r="4170" spans="1:8" ht="20.100000000000001" customHeight="1" x14ac:dyDescent="0.25">
      <c r="A4170" s="49">
        <v>6000005248</v>
      </c>
      <c r="B4170" s="49" t="s">
        <v>1056</v>
      </c>
      <c r="C4170" s="49" t="s">
        <v>1668</v>
      </c>
      <c r="D4170" s="49" t="s">
        <v>16855</v>
      </c>
      <c r="E4170" s="49" t="s">
        <v>1657</v>
      </c>
      <c r="F4170" s="49">
        <v>0</v>
      </c>
      <c r="G4170" s="49">
        <v>19500</v>
      </c>
      <c r="H4170" s="49">
        <f t="shared" si="65"/>
        <v>19500</v>
      </c>
    </row>
    <row r="4171" spans="1:8" ht="20.100000000000001" customHeight="1" x14ac:dyDescent="0.25">
      <c r="A4171" s="49">
        <v>6000005259</v>
      </c>
      <c r="B4171" s="49" t="s">
        <v>1057</v>
      </c>
      <c r="C4171" s="49" t="s">
        <v>1668</v>
      </c>
      <c r="D4171" s="49" t="s">
        <v>16855</v>
      </c>
      <c r="E4171" s="49" t="s">
        <v>1657</v>
      </c>
      <c r="F4171" s="49">
        <v>0</v>
      </c>
      <c r="G4171" s="49">
        <v>35000</v>
      </c>
      <c r="H4171" s="49">
        <f t="shared" si="65"/>
        <v>35000</v>
      </c>
    </row>
    <row r="4172" spans="1:8" ht="20.100000000000001" customHeight="1" x14ac:dyDescent="0.25">
      <c r="A4172" s="49">
        <v>6000005265</v>
      </c>
      <c r="B4172" s="49" t="s">
        <v>13118</v>
      </c>
      <c r="C4172" s="49" t="s">
        <v>1668</v>
      </c>
      <c r="D4172" s="49" t="s">
        <v>16855</v>
      </c>
      <c r="E4172" s="49" t="s">
        <v>1657</v>
      </c>
      <c r="F4172" s="49">
        <v>2000</v>
      </c>
      <c r="G4172" s="49">
        <v>0</v>
      </c>
      <c r="H4172" s="49">
        <f t="shared" si="65"/>
        <v>2000</v>
      </c>
    </row>
    <row r="4173" spans="1:8" ht="20.100000000000001" customHeight="1" x14ac:dyDescent="0.25">
      <c r="A4173" s="49">
        <v>6000005266</v>
      </c>
      <c r="B4173" s="49" t="s">
        <v>13119</v>
      </c>
      <c r="C4173" s="49" t="s">
        <v>1668</v>
      </c>
      <c r="D4173" s="49" t="s">
        <v>16855</v>
      </c>
      <c r="E4173" s="49" t="s">
        <v>1657</v>
      </c>
      <c r="F4173" s="49">
        <v>1000</v>
      </c>
      <c r="G4173" s="49">
        <v>0</v>
      </c>
      <c r="H4173" s="49">
        <f t="shared" si="65"/>
        <v>1000</v>
      </c>
    </row>
    <row r="4174" spans="1:8" ht="20.100000000000001" customHeight="1" x14ac:dyDescent="0.25">
      <c r="A4174" s="49">
        <v>6000005274</v>
      </c>
      <c r="B4174" s="49" t="s">
        <v>13120</v>
      </c>
      <c r="C4174" s="49" t="s">
        <v>1695</v>
      </c>
      <c r="D4174" s="49" t="s">
        <v>16855</v>
      </c>
      <c r="E4174" s="49" t="s">
        <v>1657</v>
      </c>
      <c r="F4174" s="49">
        <v>1500</v>
      </c>
      <c r="G4174" s="49">
        <v>0</v>
      </c>
      <c r="H4174" s="49">
        <f t="shared" si="65"/>
        <v>1500</v>
      </c>
    </row>
    <row r="4175" spans="1:8" ht="20.100000000000001" customHeight="1" x14ac:dyDescent="0.25">
      <c r="A4175" s="49">
        <v>6000005307</v>
      </c>
      <c r="B4175" s="49" t="s">
        <v>13121</v>
      </c>
      <c r="C4175" s="49" t="s">
        <v>1668</v>
      </c>
      <c r="D4175" s="49" t="s">
        <v>16855</v>
      </c>
      <c r="E4175" s="49" t="s">
        <v>1657</v>
      </c>
      <c r="F4175" s="49">
        <v>90000</v>
      </c>
      <c r="G4175" s="49">
        <v>0</v>
      </c>
      <c r="H4175" s="49">
        <f t="shared" si="65"/>
        <v>90000</v>
      </c>
    </row>
    <row r="4176" spans="1:8" ht="20.100000000000001" customHeight="1" x14ac:dyDescent="0.25">
      <c r="A4176" s="49">
        <v>6000005320</v>
      </c>
      <c r="B4176" s="49" t="s">
        <v>1058</v>
      </c>
      <c r="C4176" s="49" t="s">
        <v>1668</v>
      </c>
      <c r="D4176" s="49" t="s">
        <v>16855</v>
      </c>
      <c r="E4176" s="49" t="s">
        <v>1657</v>
      </c>
      <c r="F4176" s="49">
        <v>3</v>
      </c>
      <c r="G4176" s="49">
        <v>0</v>
      </c>
      <c r="H4176" s="49">
        <f t="shared" si="65"/>
        <v>3</v>
      </c>
    </row>
    <row r="4177" spans="1:8" ht="20.100000000000001" customHeight="1" x14ac:dyDescent="0.25">
      <c r="A4177" s="49">
        <v>6000005321</v>
      </c>
      <c r="B4177" s="49" t="s">
        <v>13122</v>
      </c>
      <c r="C4177" s="49" t="s">
        <v>1668</v>
      </c>
      <c r="D4177" s="49" t="s">
        <v>16855</v>
      </c>
      <c r="E4177" s="49" t="s">
        <v>1657</v>
      </c>
      <c r="F4177" s="49">
        <v>167</v>
      </c>
      <c r="G4177" s="49">
        <v>307</v>
      </c>
      <c r="H4177" s="49">
        <f t="shared" si="65"/>
        <v>474</v>
      </c>
    </row>
    <row r="4178" spans="1:8" ht="20.100000000000001" customHeight="1" x14ac:dyDescent="0.25">
      <c r="A4178" s="49">
        <v>6000005322</v>
      </c>
      <c r="B4178" s="49" t="s">
        <v>13123</v>
      </c>
      <c r="C4178" s="49" t="s">
        <v>1668</v>
      </c>
      <c r="D4178" s="49" t="s">
        <v>16855</v>
      </c>
      <c r="E4178" s="49" t="s">
        <v>1657</v>
      </c>
      <c r="F4178" s="49">
        <v>13</v>
      </c>
      <c r="G4178" s="49">
        <v>20</v>
      </c>
      <c r="H4178" s="49">
        <f t="shared" si="65"/>
        <v>33</v>
      </c>
    </row>
    <row r="4179" spans="1:8" ht="20.100000000000001" customHeight="1" x14ac:dyDescent="0.25">
      <c r="A4179" s="49">
        <v>6000005323</v>
      </c>
      <c r="B4179" s="49" t="s">
        <v>13124</v>
      </c>
      <c r="C4179" s="49" t="s">
        <v>1668</v>
      </c>
      <c r="D4179" s="49" t="s">
        <v>16855</v>
      </c>
      <c r="E4179" s="49" t="s">
        <v>1657</v>
      </c>
      <c r="F4179" s="49">
        <v>20</v>
      </c>
      <c r="G4179" s="49">
        <v>0</v>
      </c>
      <c r="H4179" s="49">
        <f t="shared" si="65"/>
        <v>20</v>
      </c>
    </row>
    <row r="4180" spans="1:8" ht="20.100000000000001" customHeight="1" x14ac:dyDescent="0.25">
      <c r="A4180" s="49">
        <v>6000005324</v>
      </c>
      <c r="B4180" s="49" t="s">
        <v>13125</v>
      </c>
      <c r="C4180" s="49" t="s">
        <v>1668</v>
      </c>
      <c r="D4180" s="49" t="s">
        <v>16855</v>
      </c>
      <c r="E4180" s="49" t="s">
        <v>1657</v>
      </c>
      <c r="F4180" s="49">
        <v>0</v>
      </c>
      <c r="G4180" s="49">
        <v>20</v>
      </c>
      <c r="H4180" s="49">
        <f t="shared" si="65"/>
        <v>20</v>
      </c>
    </row>
    <row r="4181" spans="1:8" ht="20.100000000000001" customHeight="1" x14ac:dyDescent="0.25">
      <c r="A4181" s="49">
        <v>6000005325</v>
      </c>
      <c r="B4181" s="49" t="s">
        <v>13126</v>
      </c>
      <c r="C4181" s="49" t="s">
        <v>1668</v>
      </c>
      <c r="D4181" s="49" t="s">
        <v>16855</v>
      </c>
      <c r="E4181" s="49" t="s">
        <v>1657</v>
      </c>
      <c r="F4181" s="49">
        <v>5</v>
      </c>
      <c r="G4181" s="49">
        <v>100</v>
      </c>
      <c r="H4181" s="49">
        <f t="shared" si="65"/>
        <v>105</v>
      </c>
    </row>
    <row r="4182" spans="1:8" ht="20.100000000000001" customHeight="1" x14ac:dyDescent="0.25">
      <c r="A4182" s="49">
        <v>6000005327</v>
      </c>
      <c r="B4182" s="49" t="s">
        <v>13127</v>
      </c>
      <c r="C4182" s="49" t="s">
        <v>1668</v>
      </c>
      <c r="D4182" s="49" t="s">
        <v>16855</v>
      </c>
      <c r="E4182" s="49" t="s">
        <v>1657</v>
      </c>
      <c r="F4182" s="49">
        <v>6</v>
      </c>
      <c r="G4182" s="49">
        <v>0</v>
      </c>
      <c r="H4182" s="49">
        <f t="shared" si="65"/>
        <v>6</v>
      </c>
    </row>
    <row r="4183" spans="1:8" ht="20.100000000000001" customHeight="1" x14ac:dyDescent="0.25">
      <c r="A4183" s="49">
        <v>6000005328</v>
      </c>
      <c r="B4183" s="49" t="s">
        <v>13128</v>
      </c>
      <c r="C4183" s="49" t="s">
        <v>1668</v>
      </c>
      <c r="D4183" s="49" t="s">
        <v>16855</v>
      </c>
      <c r="E4183" s="49" t="s">
        <v>1657</v>
      </c>
      <c r="F4183" s="49">
        <v>21</v>
      </c>
      <c r="G4183" s="49">
        <v>0</v>
      </c>
      <c r="H4183" s="49">
        <f t="shared" si="65"/>
        <v>21</v>
      </c>
    </row>
    <row r="4184" spans="1:8" ht="20.100000000000001" customHeight="1" x14ac:dyDescent="0.25">
      <c r="A4184" s="49">
        <v>6000005335</v>
      </c>
      <c r="B4184" s="49" t="s">
        <v>13129</v>
      </c>
      <c r="C4184" s="49" t="s">
        <v>1668</v>
      </c>
      <c r="D4184" s="49" t="s">
        <v>16855</v>
      </c>
      <c r="E4184" s="49" t="s">
        <v>1657</v>
      </c>
      <c r="F4184" s="49">
        <v>30</v>
      </c>
      <c r="G4184" s="49">
        <v>0</v>
      </c>
      <c r="H4184" s="49">
        <f t="shared" si="65"/>
        <v>30</v>
      </c>
    </row>
    <row r="4185" spans="1:8" ht="20.100000000000001" customHeight="1" x14ac:dyDescent="0.25">
      <c r="A4185" s="49">
        <v>6000005346</v>
      </c>
      <c r="B4185" s="49" t="s">
        <v>13130</v>
      </c>
      <c r="C4185" s="49" t="s">
        <v>1703</v>
      </c>
      <c r="D4185" s="49" t="s">
        <v>16855</v>
      </c>
      <c r="E4185" s="49" t="s">
        <v>1657</v>
      </c>
      <c r="F4185" s="49">
        <v>473</v>
      </c>
      <c r="G4185" s="49">
        <v>0</v>
      </c>
      <c r="H4185" s="49">
        <f t="shared" si="65"/>
        <v>473</v>
      </c>
    </row>
    <row r="4186" spans="1:8" ht="20.100000000000001" customHeight="1" x14ac:dyDescent="0.25">
      <c r="A4186" s="49">
        <v>6000005351</v>
      </c>
      <c r="B4186" s="49" t="s">
        <v>1059</v>
      </c>
      <c r="C4186" s="49" t="s">
        <v>1668</v>
      </c>
      <c r="D4186" s="49" t="s">
        <v>16855</v>
      </c>
      <c r="E4186" s="49" t="s">
        <v>1657</v>
      </c>
      <c r="F4186" s="49">
        <v>8</v>
      </c>
      <c r="G4186" s="49">
        <v>13</v>
      </c>
      <c r="H4186" s="49">
        <f t="shared" si="65"/>
        <v>21</v>
      </c>
    </row>
    <row r="4187" spans="1:8" ht="20.100000000000001" customHeight="1" x14ac:dyDescent="0.25">
      <c r="A4187" s="49">
        <v>6000005365</v>
      </c>
      <c r="B4187" s="49" t="s">
        <v>13131</v>
      </c>
      <c r="C4187" s="49" t="s">
        <v>1677</v>
      </c>
      <c r="D4187" s="49" t="s">
        <v>16855</v>
      </c>
      <c r="E4187" s="49" t="s">
        <v>1657</v>
      </c>
      <c r="F4187" s="49">
        <v>0</v>
      </c>
      <c r="G4187" s="49">
        <v>5</v>
      </c>
      <c r="H4187" s="49">
        <f t="shared" si="65"/>
        <v>5</v>
      </c>
    </row>
    <row r="4188" spans="1:8" ht="20.100000000000001" customHeight="1" x14ac:dyDescent="0.25">
      <c r="A4188" s="49">
        <v>6000005369</v>
      </c>
      <c r="B4188" s="49" t="s">
        <v>13132</v>
      </c>
      <c r="C4188" s="49" t="s">
        <v>1677</v>
      </c>
      <c r="D4188" s="49" t="s">
        <v>16855</v>
      </c>
      <c r="E4188" s="49" t="s">
        <v>1657</v>
      </c>
      <c r="F4188" s="49">
        <v>261</v>
      </c>
      <c r="G4188" s="49">
        <v>78</v>
      </c>
      <c r="H4188" s="49">
        <f t="shared" si="65"/>
        <v>339</v>
      </c>
    </row>
    <row r="4189" spans="1:8" ht="20.100000000000001" customHeight="1" x14ac:dyDescent="0.25">
      <c r="A4189" s="49">
        <v>6000005370</v>
      </c>
      <c r="B4189" s="49" t="s">
        <v>13133</v>
      </c>
      <c r="C4189" s="49" t="s">
        <v>1677</v>
      </c>
      <c r="D4189" s="49" t="s">
        <v>16855</v>
      </c>
      <c r="E4189" s="49" t="s">
        <v>1657</v>
      </c>
      <c r="F4189" s="49">
        <v>549</v>
      </c>
      <c r="G4189" s="49">
        <v>281</v>
      </c>
      <c r="H4189" s="49">
        <f t="shared" si="65"/>
        <v>830</v>
      </c>
    </row>
    <row r="4190" spans="1:8" ht="20.100000000000001" customHeight="1" x14ac:dyDescent="0.25">
      <c r="A4190" s="49">
        <v>6000005374</v>
      </c>
      <c r="B4190" s="49" t="s">
        <v>13134</v>
      </c>
      <c r="C4190" s="49" t="s">
        <v>1677</v>
      </c>
      <c r="D4190" s="49" t="s">
        <v>16855</v>
      </c>
      <c r="E4190" s="49" t="s">
        <v>1657</v>
      </c>
      <c r="F4190" s="49">
        <v>81</v>
      </c>
      <c r="G4190" s="49">
        <v>2</v>
      </c>
      <c r="H4190" s="49">
        <f t="shared" si="65"/>
        <v>83</v>
      </c>
    </row>
    <row r="4191" spans="1:8" ht="20.100000000000001" customHeight="1" x14ac:dyDescent="0.25">
      <c r="A4191" s="49">
        <v>6000005375</v>
      </c>
      <c r="B4191" s="49" t="s">
        <v>13135</v>
      </c>
      <c r="C4191" s="49" t="s">
        <v>1677</v>
      </c>
      <c r="D4191" s="49" t="s">
        <v>16855</v>
      </c>
      <c r="E4191" s="49" t="s">
        <v>1657</v>
      </c>
      <c r="F4191" s="49">
        <v>200</v>
      </c>
      <c r="G4191" s="49">
        <v>3</v>
      </c>
      <c r="H4191" s="49">
        <f t="shared" si="65"/>
        <v>203</v>
      </c>
    </row>
    <row r="4192" spans="1:8" ht="20.100000000000001" customHeight="1" x14ac:dyDescent="0.25">
      <c r="A4192" s="49">
        <v>6000005376</v>
      </c>
      <c r="B4192" s="49" t="s">
        <v>13136</v>
      </c>
      <c r="C4192" s="49" t="s">
        <v>1677</v>
      </c>
      <c r="D4192" s="49" t="s">
        <v>16855</v>
      </c>
      <c r="E4192" s="49" t="s">
        <v>1657</v>
      </c>
      <c r="F4192" s="49">
        <v>38</v>
      </c>
      <c r="G4192" s="49">
        <v>31</v>
      </c>
      <c r="H4192" s="49">
        <f t="shared" si="65"/>
        <v>69</v>
      </c>
    </row>
    <row r="4193" spans="1:8" ht="20.100000000000001" customHeight="1" x14ac:dyDescent="0.25">
      <c r="A4193" s="49">
        <v>6000005377</v>
      </c>
      <c r="B4193" s="49" t="s">
        <v>13137</v>
      </c>
      <c r="C4193" s="49" t="s">
        <v>1668</v>
      </c>
      <c r="D4193" s="49" t="s">
        <v>16855</v>
      </c>
      <c r="E4193" s="49" t="s">
        <v>1657</v>
      </c>
      <c r="F4193" s="49">
        <v>0</v>
      </c>
      <c r="G4193" s="49">
        <v>1219</v>
      </c>
      <c r="H4193" s="49">
        <f t="shared" si="65"/>
        <v>1219</v>
      </c>
    </row>
    <row r="4194" spans="1:8" ht="20.100000000000001" customHeight="1" x14ac:dyDescent="0.25">
      <c r="A4194" s="49">
        <v>6000005401</v>
      </c>
      <c r="B4194" s="49" t="s">
        <v>13138</v>
      </c>
      <c r="C4194" s="49" t="s">
        <v>1668</v>
      </c>
      <c r="D4194" s="49" t="s">
        <v>16855</v>
      </c>
      <c r="E4194" s="49" t="s">
        <v>1657</v>
      </c>
      <c r="F4194" s="49">
        <v>0</v>
      </c>
      <c r="G4194" s="49">
        <v>39</v>
      </c>
      <c r="H4194" s="49">
        <f t="shared" si="65"/>
        <v>39</v>
      </c>
    </row>
    <row r="4195" spans="1:8" ht="20.100000000000001" customHeight="1" x14ac:dyDescent="0.25">
      <c r="A4195" s="49">
        <v>6000005408</v>
      </c>
      <c r="B4195" s="49" t="s">
        <v>13139</v>
      </c>
      <c r="C4195" s="49" t="s">
        <v>1703</v>
      </c>
      <c r="D4195" s="49" t="s">
        <v>16855</v>
      </c>
      <c r="E4195" s="49" t="s">
        <v>1657</v>
      </c>
      <c r="F4195" s="49">
        <v>10</v>
      </c>
      <c r="G4195" s="49">
        <v>0</v>
      </c>
      <c r="H4195" s="49">
        <f t="shared" si="65"/>
        <v>10</v>
      </c>
    </row>
    <row r="4196" spans="1:8" ht="20.100000000000001" customHeight="1" x14ac:dyDescent="0.25">
      <c r="A4196" s="49">
        <v>6000005432</v>
      </c>
      <c r="B4196" s="49" t="s">
        <v>1060</v>
      </c>
      <c r="C4196" s="49" t="s">
        <v>1695</v>
      </c>
      <c r="D4196" s="49" t="s">
        <v>16855</v>
      </c>
      <c r="E4196" s="49" t="s">
        <v>1657</v>
      </c>
      <c r="F4196" s="49">
        <v>4000</v>
      </c>
      <c r="G4196" s="49">
        <v>0</v>
      </c>
      <c r="H4196" s="49">
        <f t="shared" si="65"/>
        <v>4000</v>
      </c>
    </row>
    <row r="4197" spans="1:8" ht="20.100000000000001" customHeight="1" x14ac:dyDescent="0.25">
      <c r="A4197" s="49">
        <v>6000005461</v>
      </c>
      <c r="B4197" s="49" t="s">
        <v>13140</v>
      </c>
      <c r="C4197" s="49" t="s">
        <v>1703</v>
      </c>
      <c r="D4197" s="49" t="s">
        <v>16855</v>
      </c>
      <c r="E4197" s="49" t="s">
        <v>1657</v>
      </c>
      <c r="F4197" s="49">
        <v>156</v>
      </c>
      <c r="G4197" s="49">
        <v>0</v>
      </c>
      <c r="H4197" s="49">
        <f t="shared" si="65"/>
        <v>156</v>
      </c>
    </row>
    <row r="4198" spans="1:8" ht="20.100000000000001" customHeight="1" x14ac:dyDescent="0.25">
      <c r="A4198" s="49">
        <v>6000005462</v>
      </c>
      <c r="B4198" s="49" t="s">
        <v>13141</v>
      </c>
      <c r="C4198" s="49" t="s">
        <v>1703</v>
      </c>
      <c r="D4198" s="49" t="s">
        <v>16855</v>
      </c>
      <c r="E4198" s="49" t="s">
        <v>1657</v>
      </c>
      <c r="F4198" s="49">
        <v>316</v>
      </c>
      <c r="G4198" s="49">
        <v>0</v>
      </c>
      <c r="H4198" s="49">
        <f t="shared" si="65"/>
        <v>316</v>
      </c>
    </row>
    <row r="4199" spans="1:8" ht="20.100000000000001" customHeight="1" x14ac:dyDescent="0.25">
      <c r="A4199" s="49">
        <v>6000005516</v>
      </c>
      <c r="B4199" s="49" t="s">
        <v>13142</v>
      </c>
      <c r="C4199" s="49" t="s">
        <v>1703</v>
      </c>
      <c r="D4199" s="49" t="s">
        <v>16855</v>
      </c>
      <c r="E4199" s="49" t="s">
        <v>1657</v>
      </c>
      <c r="F4199" s="49">
        <v>10</v>
      </c>
      <c r="G4199" s="49">
        <v>0</v>
      </c>
      <c r="H4199" s="49">
        <f t="shared" si="65"/>
        <v>10</v>
      </c>
    </row>
    <row r="4200" spans="1:8" ht="20.100000000000001" customHeight="1" x14ac:dyDescent="0.25">
      <c r="A4200" s="49">
        <v>6000005533</v>
      </c>
      <c r="B4200" s="49" t="s">
        <v>13143</v>
      </c>
      <c r="C4200" s="49" t="s">
        <v>1668</v>
      </c>
      <c r="D4200" s="49" t="s">
        <v>16855</v>
      </c>
      <c r="E4200" s="49" t="s">
        <v>1657</v>
      </c>
      <c r="F4200" s="49">
        <v>300</v>
      </c>
      <c r="G4200" s="49">
        <v>0</v>
      </c>
      <c r="H4200" s="49">
        <f t="shared" si="65"/>
        <v>300</v>
      </c>
    </row>
    <row r="4201" spans="1:8" ht="20.100000000000001" customHeight="1" x14ac:dyDescent="0.25">
      <c r="A4201" s="49">
        <v>6000005536</v>
      </c>
      <c r="B4201" s="49" t="s">
        <v>13144</v>
      </c>
      <c r="C4201" s="49" t="s">
        <v>1668</v>
      </c>
      <c r="D4201" s="49" t="s">
        <v>16855</v>
      </c>
      <c r="E4201" s="49" t="s">
        <v>1657</v>
      </c>
      <c r="F4201" s="49">
        <v>271</v>
      </c>
      <c r="G4201" s="49">
        <v>23</v>
      </c>
      <c r="H4201" s="49">
        <f t="shared" si="65"/>
        <v>294</v>
      </c>
    </row>
    <row r="4202" spans="1:8" ht="20.100000000000001" customHeight="1" x14ac:dyDescent="0.25">
      <c r="A4202" s="49">
        <v>6000005538</v>
      </c>
      <c r="B4202" s="49" t="s">
        <v>13145</v>
      </c>
      <c r="C4202" s="49" t="s">
        <v>1668</v>
      </c>
      <c r="D4202" s="49" t="s">
        <v>16855</v>
      </c>
      <c r="E4202" s="49" t="s">
        <v>1657</v>
      </c>
      <c r="F4202" s="49">
        <v>3</v>
      </c>
      <c r="G4202" s="49">
        <v>0</v>
      </c>
      <c r="H4202" s="49">
        <f t="shared" si="65"/>
        <v>3</v>
      </c>
    </row>
    <row r="4203" spans="1:8" ht="20.100000000000001" customHeight="1" x14ac:dyDescent="0.25">
      <c r="A4203" s="49">
        <v>6000005542</v>
      </c>
      <c r="B4203" s="49" t="s">
        <v>13146</v>
      </c>
      <c r="C4203" s="49" t="s">
        <v>1668</v>
      </c>
      <c r="D4203" s="49" t="s">
        <v>16855</v>
      </c>
      <c r="E4203" s="49" t="s">
        <v>1657</v>
      </c>
      <c r="F4203" s="49">
        <v>934</v>
      </c>
      <c r="G4203" s="49">
        <v>184</v>
      </c>
      <c r="H4203" s="49">
        <f t="shared" si="65"/>
        <v>1118</v>
      </c>
    </row>
    <row r="4204" spans="1:8" ht="20.100000000000001" customHeight="1" x14ac:dyDescent="0.25">
      <c r="A4204" s="49">
        <v>6000005545</v>
      </c>
      <c r="B4204" s="49" t="s">
        <v>13147</v>
      </c>
      <c r="C4204" s="49" t="s">
        <v>1668</v>
      </c>
      <c r="D4204" s="49" t="s">
        <v>16855</v>
      </c>
      <c r="E4204" s="49" t="s">
        <v>1657</v>
      </c>
      <c r="F4204" s="49">
        <v>28</v>
      </c>
      <c r="G4204" s="49">
        <v>0</v>
      </c>
      <c r="H4204" s="49">
        <f t="shared" si="65"/>
        <v>28</v>
      </c>
    </row>
    <row r="4205" spans="1:8" ht="20.100000000000001" customHeight="1" x14ac:dyDescent="0.25">
      <c r="A4205" s="49">
        <v>6000005547</v>
      </c>
      <c r="B4205" s="49" t="s">
        <v>13148</v>
      </c>
      <c r="C4205" s="49" t="s">
        <v>1668</v>
      </c>
      <c r="D4205" s="49" t="s">
        <v>16855</v>
      </c>
      <c r="E4205" s="49" t="s">
        <v>1657</v>
      </c>
      <c r="F4205" s="49">
        <v>11</v>
      </c>
      <c r="G4205" s="49">
        <v>5</v>
      </c>
      <c r="H4205" s="49">
        <f t="shared" si="65"/>
        <v>16</v>
      </c>
    </row>
    <row r="4206" spans="1:8" ht="20.100000000000001" customHeight="1" x14ac:dyDescent="0.25">
      <c r="A4206" s="49">
        <v>6000005552</v>
      </c>
      <c r="B4206" s="49" t="s">
        <v>13149</v>
      </c>
      <c r="C4206" s="49" t="s">
        <v>1668</v>
      </c>
      <c r="D4206" s="49" t="s">
        <v>16855</v>
      </c>
      <c r="E4206" s="49" t="s">
        <v>1657</v>
      </c>
      <c r="F4206" s="49">
        <v>0</v>
      </c>
      <c r="G4206" s="49">
        <v>27</v>
      </c>
      <c r="H4206" s="49">
        <f t="shared" si="65"/>
        <v>27</v>
      </c>
    </row>
    <row r="4207" spans="1:8" ht="20.100000000000001" customHeight="1" x14ac:dyDescent="0.25">
      <c r="A4207" s="49">
        <v>6000005553</v>
      </c>
      <c r="B4207" s="49" t="s">
        <v>13150</v>
      </c>
      <c r="C4207" s="49" t="s">
        <v>1668</v>
      </c>
      <c r="D4207" s="49" t="s">
        <v>16855</v>
      </c>
      <c r="E4207" s="49" t="s">
        <v>1657</v>
      </c>
      <c r="F4207" s="49">
        <v>29</v>
      </c>
      <c r="G4207" s="49">
        <v>2</v>
      </c>
      <c r="H4207" s="49">
        <f t="shared" si="65"/>
        <v>31</v>
      </c>
    </row>
    <row r="4208" spans="1:8" ht="20.100000000000001" customHeight="1" x14ac:dyDescent="0.25">
      <c r="A4208" s="49">
        <v>6000005558</v>
      </c>
      <c r="B4208" s="49" t="s">
        <v>13151</v>
      </c>
      <c r="C4208" s="49" t="s">
        <v>1668</v>
      </c>
      <c r="D4208" s="49" t="s">
        <v>16855</v>
      </c>
      <c r="E4208" s="49" t="s">
        <v>1657</v>
      </c>
      <c r="F4208" s="49">
        <v>1</v>
      </c>
      <c r="G4208" s="49">
        <v>0</v>
      </c>
      <c r="H4208" s="49">
        <f t="shared" si="65"/>
        <v>1</v>
      </c>
    </row>
    <row r="4209" spans="1:8" ht="20.100000000000001" customHeight="1" x14ac:dyDescent="0.25">
      <c r="A4209" s="49">
        <v>6000005559</v>
      </c>
      <c r="B4209" s="49" t="s">
        <v>13152</v>
      </c>
      <c r="C4209" s="49" t="s">
        <v>1668</v>
      </c>
      <c r="D4209" s="49" t="s">
        <v>16855</v>
      </c>
      <c r="E4209" s="49" t="s">
        <v>1657</v>
      </c>
      <c r="F4209" s="49">
        <v>1000</v>
      </c>
      <c r="G4209" s="49">
        <v>0</v>
      </c>
      <c r="H4209" s="49">
        <f t="shared" si="65"/>
        <v>1000</v>
      </c>
    </row>
    <row r="4210" spans="1:8" ht="20.100000000000001" customHeight="1" x14ac:dyDescent="0.25">
      <c r="A4210" s="49">
        <v>6000005560</v>
      </c>
      <c r="B4210" s="49" t="s">
        <v>13153</v>
      </c>
      <c r="C4210" s="49" t="s">
        <v>1668</v>
      </c>
      <c r="D4210" s="49" t="s">
        <v>16855</v>
      </c>
      <c r="E4210" s="49" t="s">
        <v>1657</v>
      </c>
      <c r="F4210" s="49">
        <v>0</v>
      </c>
      <c r="G4210" s="49">
        <v>2100</v>
      </c>
      <c r="H4210" s="49">
        <f t="shared" si="65"/>
        <v>2100</v>
      </c>
    </row>
    <row r="4211" spans="1:8" ht="20.100000000000001" customHeight="1" x14ac:dyDescent="0.25">
      <c r="A4211" s="49">
        <v>6000005628</v>
      </c>
      <c r="B4211" s="49" t="s">
        <v>13154</v>
      </c>
      <c r="C4211" s="49" t="s">
        <v>1668</v>
      </c>
      <c r="D4211" s="49" t="s">
        <v>16855</v>
      </c>
      <c r="E4211" s="49" t="s">
        <v>1657</v>
      </c>
      <c r="F4211" s="49">
        <v>21</v>
      </c>
      <c r="G4211" s="49">
        <v>0</v>
      </c>
      <c r="H4211" s="49">
        <f t="shared" si="65"/>
        <v>21</v>
      </c>
    </row>
    <row r="4212" spans="1:8" ht="20.100000000000001" customHeight="1" x14ac:dyDescent="0.25">
      <c r="A4212" s="49">
        <v>6000005657</v>
      </c>
      <c r="B4212" s="49" t="s">
        <v>13155</v>
      </c>
      <c r="C4212" s="49" t="s">
        <v>1668</v>
      </c>
      <c r="D4212" s="49" t="s">
        <v>16855</v>
      </c>
      <c r="E4212" s="49" t="s">
        <v>1657</v>
      </c>
      <c r="F4212" s="49">
        <v>5</v>
      </c>
      <c r="G4212" s="49">
        <v>0</v>
      </c>
      <c r="H4212" s="49">
        <f t="shared" si="65"/>
        <v>5</v>
      </c>
    </row>
    <row r="4213" spans="1:8" ht="20.100000000000001" customHeight="1" x14ac:dyDescent="0.25">
      <c r="A4213" s="49">
        <v>6000005669</v>
      </c>
      <c r="B4213" s="49" t="s">
        <v>13156</v>
      </c>
      <c r="C4213" s="49" t="s">
        <v>1668</v>
      </c>
      <c r="D4213" s="49" t="s">
        <v>16854</v>
      </c>
      <c r="E4213" s="49" t="s">
        <v>1653</v>
      </c>
      <c r="F4213" s="49">
        <v>0</v>
      </c>
      <c r="G4213" s="49">
        <v>5</v>
      </c>
      <c r="H4213" s="49">
        <f t="shared" si="65"/>
        <v>5</v>
      </c>
    </row>
    <row r="4214" spans="1:8" ht="20.100000000000001" customHeight="1" x14ac:dyDescent="0.25">
      <c r="A4214" s="49">
        <v>6000005674</v>
      </c>
      <c r="B4214" s="49" t="s">
        <v>13157</v>
      </c>
      <c r="C4214" s="49" t="s">
        <v>1668</v>
      </c>
      <c r="D4214" s="49" t="s">
        <v>16855</v>
      </c>
      <c r="E4214" s="49" t="s">
        <v>1657</v>
      </c>
      <c r="F4214" s="49">
        <v>63</v>
      </c>
      <c r="G4214" s="49">
        <v>34</v>
      </c>
      <c r="H4214" s="49">
        <f t="shared" si="65"/>
        <v>97</v>
      </c>
    </row>
    <row r="4215" spans="1:8" ht="20.100000000000001" customHeight="1" x14ac:dyDescent="0.25">
      <c r="A4215" s="49">
        <v>6000005675</v>
      </c>
      <c r="B4215" s="49" t="s">
        <v>13158</v>
      </c>
      <c r="C4215" s="49" t="s">
        <v>1668</v>
      </c>
      <c r="D4215" s="49" t="s">
        <v>16855</v>
      </c>
      <c r="E4215" s="49" t="s">
        <v>1657</v>
      </c>
      <c r="F4215" s="49">
        <v>2788</v>
      </c>
      <c r="G4215" s="49">
        <v>1055</v>
      </c>
      <c r="H4215" s="49">
        <f t="shared" si="65"/>
        <v>3843</v>
      </c>
    </row>
    <row r="4216" spans="1:8" ht="20.100000000000001" customHeight="1" x14ac:dyDescent="0.25">
      <c r="A4216" s="49">
        <v>6000005676</v>
      </c>
      <c r="B4216" s="49" t="s">
        <v>13159</v>
      </c>
      <c r="C4216" s="49" t="s">
        <v>1668</v>
      </c>
      <c r="D4216" s="49" t="s">
        <v>16855</v>
      </c>
      <c r="E4216" s="49" t="s">
        <v>1657</v>
      </c>
      <c r="F4216" s="49">
        <v>82</v>
      </c>
      <c r="G4216" s="49">
        <v>32</v>
      </c>
      <c r="H4216" s="49">
        <f t="shared" si="65"/>
        <v>114</v>
      </c>
    </row>
    <row r="4217" spans="1:8" ht="20.100000000000001" customHeight="1" x14ac:dyDescent="0.25">
      <c r="A4217" s="49">
        <v>6000005677</v>
      </c>
      <c r="B4217" s="49" t="s">
        <v>13160</v>
      </c>
      <c r="C4217" s="49" t="s">
        <v>1668</v>
      </c>
      <c r="D4217" s="49" t="s">
        <v>16855</v>
      </c>
      <c r="E4217" s="49" t="s">
        <v>1657</v>
      </c>
      <c r="F4217" s="49">
        <v>22</v>
      </c>
      <c r="G4217" s="49">
        <v>0</v>
      </c>
      <c r="H4217" s="49">
        <f t="shared" si="65"/>
        <v>22</v>
      </c>
    </row>
    <row r="4218" spans="1:8" ht="20.100000000000001" customHeight="1" x14ac:dyDescent="0.25">
      <c r="A4218" s="49">
        <v>6000005678</v>
      </c>
      <c r="B4218" s="49" t="s">
        <v>13161</v>
      </c>
      <c r="C4218" s="49" t="s">
        <v>1668</v>
      </c>
      <c r="D4218" s="49" t="s">
        <v>16855</v>
      </c>
      <c r="E4218" s="49" t="s">
        <v>1657</v>
      </c>
      <c r="F4218" s="49">
        <v>51</v>
      </c>
      <c r="G4218" s="49">
        <v>2</v>
      </c>
      <c r="H4218" s="49">
        <f t="shared" si="65"/>
        <v>53</v>
      </c>
    </row>
    <row r="4219" spans="1:8" ht="20.100000000000001" customHeight="1" x14ac:dyDescent="0.25">
      <c r="A4219" s="49">
        <v>6000005680</v>
      </c>
      <c r="B4219" s="49" t="s">
        <v>13162</v>
      </c>
      <c r="C4219" s="49" t="s">
        <v>1668</v>
      </c>
      <c r="D4219" s="49" t="s">
        <v>16855</v>
      </c>
      <c r="E4219" s="49" t="s">
        <v>1657</v>
      </c>
      <c r="F4219" s="49">
        <v>567</v>
      </c>
      <c r="G4219" s="49">
        <v>7</v>
      </c>
      <c r="H4219" s="49">
        <f t="shared" si="65"/>
        <v>574</v>
      </c>
    </row>
    <row r="4220" spans="1:8" ht="20.100000000000001" customHeight="1" x14ac:dyDescent="0.25">
      <c r="A4220" s="49">
        <v>6000005681</v>
      </c>
      <c r="B4220" s="49" t="s">
        <v>1061</v>
      </c>
      <c r="C4220" s="49" t="s">
        <v>1668</v>
      </c>
      <c r="D4220" s="49" t="s">
        <v>16855</v>
      </c>
      <c r="E4220" s="49" t="s">
        <v>1657</v>
      </c>
      <c r="F4220" s="49">
        <v>4621</v>
      </c>
      <c r="G4220" s="49">
        <v>669</v>
      </c>
      <c r="H4220" s="49">
        <f t="shared" si="65"/>
        <v>5290</v>
      </c>
    </row>
    <row r="4221" spans="1:8" ht="20.100000000000001" customHeight="1" x14ac:dyDescent="0.25">
      <c r="A4221" s="49">
        <v>6000005690</v>
      </c>
      <c r="B4221" s="49" t="s">
        <v>13163</v>
      </c>
      <c r="C4221" s="49" t="s">
        <v>1677</v>
      </c>
      <c r="D4221" s="49" t="s">
        <v>16855</v>
      </c>
      <c r="E4221" s="49" t="s">
        <v>1657</v>
      </c>
      <c r="F4221" s="49">
        <v>0</v>
      </c>
      <c r="G4221" s="49">
        <v>2</v>
      </c>
      <c r="H4221" s="49">
        <f t="shared" si="65"/>
        <v>2</v>
      </c>
    </row>
    <row r="4222" spans="1:8" ht="20.100000000000001" customHeight="1" x14ac:dyDescent="0.25">
      <c r="A4222" s="49">
        <v>6000005694</v>
      </c>
      <c r="B4222" s="49" t="s">
        <v>13164</v>
      </c>
      <c r="C4222" s="49" t="s">
        <v>1668</v>
      </c>
      <c r="D4222" s="49" t="s">
        <v>16855</v>
      </c>
      <c r="E4222" s="49" t="s">
        <v>1657</v>
      </c>
      <c r="F4222" s="104">
        <v>6</v>
      </c>
      <c r="G4222" s="104">
        <v>6</v>
      </c>
      <c r="H4222" s="49">
        <f t="shared" si="65"/>
        <v>12</v>
      </c>
    </row>
    <row r="4223" spans="1:8" ht="20.100000000000001" customHeight="1" x14ac:dyDescent="0.25">
      <c r="A4223" s="49">
        <v>6000005713</v>
      </c>
      <c r="B4223" s="49" t="s">
        <v>13165</v>
      </c>
      <c r="C4223" s="49" t="s">
        <v>1682</v>
      </c>
      <c r="D4223" s="49" t="s">
        <v>16855</v>
      </c>
      <c r="E4223" s="49" t="s">
        <v>1657</v>
      </c>
      <c r="F4223" s="49">
        <v>0</v>
      </c>
      <c r="G4223" s="49">
        <v>43</v>
      </c>
      <c r="H4223" s="49">
        <f t="shared" si="65"/>
        <v>43</v>
      </c>
    </row>
    <row r="4224" spans="1:8" ht="20.100000000000001" customHeight="1" x14ac:dyDescent="0.25">
      <c r="A4224" s="49">
        <v>6000005742</v>
      </c>
      <c r="B4224" s="49" t="s">
        <v>13166</v>
      </c>
      <c r="C4224" s="49" t="s">
        <v>1703</v>
      </c>
      <c r="D4224" s="49" t="s">
        <v>16855</v>
      </c>
      <c r="E4224" s="49" t="s">
        <v>1657</v>
      </c>
      <c r="F4224" s="49">
        <v>50</v>
      </c>
      <c r="G4224" s="49">
        <v>0</v>
      </c>
      <c r="H4224" s="49">
        <f t="shared" si="65"/>
        <v>50</v>
      </c>
    </row>
    <row r="4225" spans="1:8" ht="20.100000000000001" customHeight="1" x14ac:dyDescent="0.25">
      <c r="A4225" s="49">
        <v>6000005748</v>
      </c>
      <c r="B4225" s="49" t="s">
        <v>13167</v>
      </c>
      <c r="C4225" s="49" t="s">
        <v>1668</v>
      </c>
      <c r="D4225" s="49" t="s">
        <v>16855</v>
      </c>
      <c r="E4225" s="49" t="s">
        <v>1657</v>
      </c>
      <c r="F4225" s="49">
        <v>1000</v>
      </c>
      <c r="G4225" s="49">
        <v>0</v>
      </c>
      <c r="H4225" s="49">
        <f t="shared" si="65"/>
        <v>1000</v>
      </c>
    </row>
    <row r="4226" spans="1:8" ht="20.100000000000001" customHeight="1" x14ac:dyDescent="0.25">
      <c r="A4226" s="49">
        <v>6000005770</v>
      </c>
      <c r="B4226" s="49" t="s">
        <v>1062</v>
      </c>
      <c r="C4226" s="49" t="s">
        <v>1677</v>
      </c>
      <c r="D4226" s="49" t="s">
        <v>16855</v>
      </c>
      <c r="E4226" s="49" t="s">
        <v>1657</v>
      </c>
      <c r="F4226" s="49">
        <v>10</v>
      </c>
      <c r="G4226" s="49">
        <v>0</v>
      </c>
      <c r="H4226" s="49">
        <f t="shared" ref="H4226:H4289" si="66">F4226+G4226</f>
        <v>10</v>
      </c>
    </row>
    <row r="4227" spans="1:8" ht="20.100000000000001" customHeight="1" x14ac:dyDescent="0.25">
      <c r="A4227" s="49">
        <v>6000005771</v>
      </c>
      <c r="B4227" s="49" t="s">
        <v>13168</v>
      </c>
      <c r="C4227" s="49" t="s">
        <v>1695</v>
      </c>
      <c r="D4227" s="49" t="s">
        <v>16855</v>
      </c>
      <c r="E4227" s="49" t="s">
        <v>1657</v>
      </c>
      <c r="F4227" s="49">
        <v>100</v>
      </c>
      <c r="G4227" s="49">
        <v>0</v>
      </c>
      <c r="H4227" s="49">
        <f t="shared" si="66"/>
        <v>100</v>
      </c>
    </row>
    <row r="4228" spans="1:8" ht="20.100000000000001" customHeight="1" x14ac:dyDescent="0.25">
      <c r="A4228" s="49">
        <v>6000005792</v>
      </c>
      <c r="B4228" s="49" t="s">
        <v>13169</v>
      </c>
      <c r="C4228" s="49" t="s">
        <v>41</v>
      </c>
      <c r="D4228" s="49" t="s">
        <v>16854</v>
      </c>
      <c r="E4228" s="49" t="s">
        <v>1653</v>
      </c>
      <c r="F4228" s="49">
        <v>360</v>
      </c>
      <c r="G4228" s="49">
        <v>408</v>
      </c>
      <c r="H4228" s="49">
        <f t="shared" si="66"/>
        <v>768</v>
      </c>
    </row>
    <row r="4229" spans="1:8" ht="20.100000000000001" customHeight="1" x14ac:dyDescent="0.25">
      <c r="A4229" s="49">
        <v>6000005796</v>
      </c>
      <c r="B4229" s="49" t="s">
        <v>1063</v>
      </c>
      <c r="C4229" s="49" t="s">
        <v>95</v>
      </c>
      <c r="D4229" s="49" t="s">
        <v>16855</v>
      </c>
      <c r="E4229" s="49" t="s">
        <v>1657</v>
      </c>
      <c r="F4229" s="104">
        <v>6</v>
      </c>
      <c r="G4229" s="104">
        <v>6</v>
      </c>
      <c r="H4229" s="49">
        <f t="shared" si="66"/>
        <v>12</v>
      </c>
    </row>
    <row r="4230" spans="1:8" ht="20.100000000000001" customHeight="1" x14ac:dyDescent="0.25">
      <c r="A4230" s="49">
        <v>6000005797</v>
      </c>
      <c r="B4230" s="49" t="s">
        <v>13170</v>
      </c>
      <c r="C4230" s="49" t="s">
        <v>95</v>
      </c>
      <c r="D4230" s="49" t="s">
        <v>16855</v>
      </c>
      <c r="E4230" s="49" t="s">
        <v>1657</v>
      </c>
      <c r="F4230" s="49">
        <v>74</v>
      </c>
      <c r="G4230" s="49">
        <v>0</v>
      </c>
      <c r="H4230" s="49">
        <f t="shared" si="66"/>
        <v>74</v>
      </c>
    </row>
    <row r="4231" spans="1:8" ht="20.100000000000001" customHeight="1" x14ac:dyDescent="0.25">
      <c r="A4231" s="49">
        <v>6000005799</v>
      </c>
      <c r="B4231" s="49" t="s">
        <v>13171</v>
      </c>
      <c r="C4231" s="49" t="s">
        <v>1695</v>
      </c>
      <c r="D4231" s="49" t="s">
        <v>16855</v>
      </c>
      <c r="E4231" s="49" t="s">
        <v>1657</v>
      </c>
      <c r="F4231" s="49">
        <v>60</v>
      </c>
      <c r="G4231" s="49">
        <v>0</v>
      </c>
      <c r="H4231" s="49">
        <f t="shared" si="66"/>
        <v>60</v>
      </c>
    </row>
    <row r="4232" spans="1:8" ht="20.100000000000001" customHeight="1" x14ac:dyDescent="0.25">
      <c r="A4232" s="49">
        <v>6000005838</v>
      </c>
      <c r="B4232" s="49" t="s">
        <v>1064</v>
      </c>
      <c r="C4232" s="49" t="s">
        <v>1668</v>
      </c>
      <c r="D4232" s="49" t="s">
        <v>16855</v>
      </c>
      <c r="E4232" s="49" t="s">
        <v>1657</v>
      </c>
      <c r="F4232" s="49">
        <v>45</v>
      </c>
      <c r="G4232" s="49">
        <v>6</v>
      </c>
      <c r="H4232" s="49">
        <f t="shared" si="66"/>
        <v>51</v>
      </c>
    </row>
    <row r="4233" spans="1:8" ht="20.100000000000001" customHeight="1" x14ac:dyDescent="0.25">
      <c r="A4233" s="49">
        <v>6000005839</v>
      </c>
      <c r="B4233" s="49" t="s">
        <v>1065</v>
      </c>
      <c r="C4233" s="49" t="s">
        <v>1668</v>
      </c>
      <c r="D4233" s="49" t="s">
        <v>16855</v>
      </c>
      <c r="E4233" s="49" t="s">
        <v>1657</v>
      </c>
      <c r="F4233" s="49">
        <v>32</v>
      </c>
      <c r="G4233" s="49">
        <v>0</v>
      </c>
      <c r="H4233" s="49">
        <f t="shared" si="66"/>
        <v>32</v>
      </c>
    </row>
    <row r="4234" spans="1:8" ht="20.100000000000001" customHeight="1" x14ac:dyDescent="0.25">
      <c r="A4234" s="49">
        <v>6000005840</v>
      </c>
      <c r="B4234" s="49" t="s">
        <v>13172</v>
      </c>
      <c r="C4234" s="49" t="s">
        <v>1668</v>
      </c>
      <c r="D4234" s="49" t="s">
        <v>16855</v>
      </c>
      <c r="E4234" s="49" t="s">
        <v>1657</v>
      </c>
      <c r="F4234" s="49">
        <v>8</v>
      </c>
      <c r="G4234" s="49">
        <v>0</v>
      </c>
      <c r="H4234" s="49">
        <f t="shared" si="66"/>
        <v>8</v>
      </c>
    </row>
    <row r="4235" spans="1:8" ht="20.100000000000001" customHeight="1" x14ac:dyDescent="0.25">
      <c r="A4235" s="49">
        <v>6000005841</v>
      </c>
      <c r="B4235" s="49" t="s">
        <v>13173</v>
      </c>
      <c r="C4235" s="49" t="s">
        <v>1668</v>
      </c>
      <c r="D4235" s="49" t="s">
        <v>16855</v>
      </c>
      <c r="E4235" s="49" t="s">
        <v>1657</v>
      </c>
      <c r="F4235" s="49">
        <v>45</v>
      </c>
      <c r="G4235" s="49">
        <v>0</v>
      </c>
      <c r="H4235" s="49">
        <f t="shared" si="66"/>
        <v>45</v>
      </c>
    </row>
    <row r="4236" spans="1:8" ht="20.100000000000001" customHeight="1" x14ac:dyDescent="0.25">
      <c r="A4236" s="49">
        <v>6000005842</v>
      </c>
      <c r="B4236" s="49" t="s">
        <v>13174</v>
      </c>
      <c r="C4236" s="49" t="s">
        <v>1668</v>
      </c>
      <c r="D4236" s="49" t="s">
        <v>16855</v>
      </c>
      <c r="E4236" s="49" t="s">
        <v>1657</v>
      </c>
      <c r="F4236" s="49">
        <v>9</v>
      </c>
      <c r="G4236" s="49">
        <v>2</v>
      </c>
      <c r="H4236" s="49">
        <f t="shared" si="66"/>
        <v>11</v>
      </c>
    </row>
    <row r="4237" spans="1:8" ht="20.100000000000001" customHeight="1" x14ac:dyDescent="0.25">
      <c r="A4237" s="49">
        <v>6000005844</v>
      </c>
      <c r="B4237" s="49" t="s">
        <v>13175</v>
      </c>
      <c r="C4237" s="49" t="s">
        <v>1668</v>
      </c>
      <c r="D4237" s="49" t="s">
        <v>16855</v>
      </c>
      <c r="E4237" s="49" t="s">
        <v>1657</v>
      </c>
      <c r="F4237" s="49">
        <v>5</v>
      </c>
      <c r="G4237" s="49">
        <v>0</v>
      </c>
      <c r="H4237" s="49">
        <f t="shared" si="66"/>
        <v>5</v>
      </c>
    </row>
    <row r="4238" spans="1:8" ht="20.100000000000001" customHeight="1" x14ac:dyDescent="0.25">
      <c r="A4238" s="49">
        <v>6000005848</v>
      </c>
      <c r="B4238" s="49" t="s">
        <v>13176</v>
      </c>
      <c r="C4238" s="49" t="s">
        <v>1668</v>
      </c>
      <c r="D4238" s="49" t="s">
        <v>16855</v>
      </c>
      <c r="E4238" s="49" t="s">
        <v>1657</v>
      </c>
      <c r="F4238" s="49">
        <v>60</v>
      </c>
      <c r="G4238" s="49">
        <v>0</v>
      </c>
      <c r="H4238" s="49">
        <f t="shared" si="66"/>
        <v>60</v>
      </c>
    </row>
    <row r="4239" spans="1:8" ht="20.100000000000001" customHeight="1" x14ac:dyDescent="0.25">
      <c r="A4239" s="49">
        <v>6000005852</v>
      </c>
      <c r="B4239" s="49" t="s">
        <v>13177</v>
      </c>
      <c r="C4239" s="49" t="s">
        <v>1703</v>
      </c>
      <c r="D4239" s="49" t="s">
        <v>16855</v>
      </c>
      <c r="E4239" s="49" t="s">
        <v>1657</v>
      </c>
      <c r="F4239" s="49">
        <v>0</v>
      </c>
      <c r="G4239" s="49">
        <v>5</v>
      </c>
      <c r="H4239" s="49">
        <f t="shared" si="66"/>
        <v>5</v>
      </c>
    </row>
    <row r="4240" spans="1:8" ht="20.100000000000001" customHeight="1" x14ac:dyDescent="0.25">
      <c r="A4240" s="49">
        <v>6000005856</v>
      </c>
      <c r="B4240" s="49" t="s">
        <v>13178</v>
      </c>
      <c r="C4240" s="49" t="s">
        <v>1703</v>
      </c>
      <c r="D4240" s="49" t="s">
        <v>16855</v>
      </c>
      <c r="E4240" s="49" t="s">
        <v>1657</v>
      </c>
      <c r="F4240" s="49">
        <v>643</v>
      </c>
      <c r="G4240" s="49">
        <v>0</v>
      </c>
      <c r="H4240" s="49">
        <f t="shared" si="66"/>
        <v>643</v>
      </c>
    </row>
    <row r="4241" spans="1:8" ht="20.100000000000001" customHeight="1" x14ac:dyDescent="0.25">
      <c r="A4241" s="49">
        <v>6000005858</v>
      </c>
      <c r="B4241" s="49" t="s">
        <v>13179</v>
      </c>
      <c r="C4241" s="49" t="s">
        <v>1703</v>
      </c>
      <c r="D4241" s="49" t="s">
        <v>16855</v>
      </c>
      <c r="E4241" s="49" t="s">
        <v>1657</v>
      </c>
      <c r="F4241" s="49">
        <v>51</v>
      </c>
      <c r="G4241" s="49">
        <v>0</v>
      </c>
      <c r="H4241" s="49">
        <f t="shared" si="66"/>
        <v>51</v>
      </c>
    </row>
    <row r="4242" spans="1:8" ht="20.100000000000001" customHeight="1" x14ac:dyDescent="0.25">
      <c r="A4242" s="49">
        <v>6000005861</v>
      </c>
      <c r="B4242" s="49" t="s">
        <v>13180</v>
      </c>
      <c r="C4242" s="49" t="s">
        <v>1703</v>
      </c>
      <c r="D4242" s="49" t="s">
        <v>16855</v>
      </c>
      <c r="E4242" s="49" t="s">
        <v>1657</v>
      </c>
      <c r="F4242" s="49">
        <v>98</v>
      </c>
      <c r="G4242" s="49">
        <v>0</v>
      </c>
      <c r="H4242" s="49">
        <f t="shared" si="66"/>
        <v>98</v>
      </c>
    </row>
    <row r="4243" spans="1:8" ht="20.100000000000001" customHeight="1" x14ac:dyDescent="0.25">
      <c r="A4243" s="49">
        <v>6000005870</v>
      </c>
      <c r="B4243" s="49" t="s">
        <v>13181</v>
      </c>
      <c r="C4243" s="49" t="s">
        <v>13</v>
      </c>
      <c r="D4243" s="49" t="s">
        <v>16855</v>
      </c>
      <c r="E4243" s="49" t="s">
        <v>1657</v>
      </c>
      <c r="F4243" s="49">
        <v>358</v>
      </c>
      <c r="G4243" s="49">
        <v>95</v>
      </c>
      <c r="H4243" s="49">
        <f t="shared" si="66"/>
        <v>453</v>
      </c>
    </row>
    <row r="4244" spans="1:8" ht="20.100000000000001" customHeight="1" x14ac:dyDescent="0.25">
      <c r="A4244" s="49">
        <v>6000005877</v>
      </c>
      <c r="B4244" s="49" t="s">
        <v>13182</v>
      </c>
      <c r="C4244" s="49" t="s">
        <v>1668</v>
      </c>
      <c r="D4244" s="49" t="s">
        <v>16855</v>
      </c>
      <c r="E4244" s="49" t="s">
        <v>1657</v>
      </c>
      <c r="F4244" s="49">
        <v>10</v>
      </c>
      <c r="G4244" s="49">
        <v>0</v>
      </c>
      <c r="H4244" s="49">
        <f t="shared" si="66"/>
        <v>10</v>
      </c>
    </row>
    <row r="4245" spans="1:8" ht="20.100000000000001" customHeight="1" x14ac:dyDescent="0.25">
      <c r="A4245" s="49">
        <v>6000005880</v>
      </c>
      <c r="B4245" s="49" t="s">
        <v>13183</v>
      </c>
      <c r="C4245" s="49" t="s">
        <v>1668</v>
      </c>
      <c r="D4245" s="49" t="s">
        <v>16855</v>
      </c>
      <c r="E4245" s="49" t="s">
        <v>1657</v>
      </c>
      <c r="F4245" s="49">
        <v>1</v>
      </c>
      <c r="G4245" s="49">
        <v>0</v>
      </c>
      <c r="H4245" s="49">
        <f t="shared" si="66"/>
        <v>1</v>
      </c>
    </row>
    <row r="4246" spans="1:8" ht="20.100000000000001" customHeight="1" x14ac:dyDescent="0.25">
      <c r="A4246" s="49">
        <v>6000005885</v>
      </c>
      <c r="B4246" s="49" t="s">
        <v>13184</v>
      </c>
      <c r="C4246" s="49" t="s">
        <v>1668</v>
      </c>
      <c r="D4246" s="49" t="s">
        <v>16855</v>
      </c>
      <c r="E4246" s="49" t="s">
        <v>1657</v>
      </c>
      <c r="F4246" s="49">
        <v>7</v>
      </c>
      <c r="G4246" s="49">
        <v>2</v>
      </c>
      <c r="H4246" s="49">
        <f t="shared" si="66"/>
        <v>9</v>
      </c>
    </row>
    <row r="4247" spans="1:8" ht="20.100000000000001" customHeight="1" x14ac:dyDescent="0.25">
      <c r="A4247" s="49">
        <v>6000005887</v>
      </c>
      <c r="B4247" s="49" t="s">
        <v>13185</v>
      </c>
      <c r="C4247" s="49" t="s">
        <v>1668</v>
      </c>
      <c r="D4247" s="49" t="s">
        <v>16855</v>
      </c>
      <c r="E4247" s="49" t="s">
        <v>1657</v>
      </c>
      <c r="F4247" s="49">
        <v>1</v>
      </c>
      <c r="G4247" s="49">
        <v>0</v>
      </c>
      <c r="H4247" s="49">
        <f t="shared" si="66"/>
        <v>1</v>
      </c>
    </row>
    <row r="4248" spans="1:8" ht="20.100000000000001" customHeight="1" x14ac:dyDescent="0.25">
      <c r="A4248" s="49">
        <v>6000005889</v>
      </c>
      <c r="B4248" s="49" t="s">
        <v>13186</v>
      </c>
      <c r="C4248" s="49" t="s">
        <v>1668</v>
      </c>
      <c r="D4248" s="49" t="s">
        <v>16855</v>
      </c>
      <c r="E4248" s="49" t="s">
        <v>1657</v>
      </c>
      <c r="F4248" s="49">
        <v>11</v>
      </c>
      <c r="G4248" s="49">
        <v>4</v>
      </c>
      <c r="H4248" s="49">
        <f t="shared" si="66"/>
        <v>15</v>
      </c>
    </row>
    <row r="4249" spans="1:8" ht="20.100000000000001" customHeight="1" x14ac:dyDescent="0.25">
      <c r="A4249" s="49">
        <v>6000005891</v>
      </c>
      <c r="B4249" s="49" t="s">
        <v>13187</v>
      </c>
      <c r="C4249" s="49" t="s">
        <v>1668</v>
      </c>
      <c r="D4249" s="49" t="s">
        <v>16855</v>
      </c>
      <c r="E4249" s="49" t="s">
        <v>1657</v>
      </c>
      <c r="F4249" s="49">
        <v>12</v>
      </c>
      <c r="G4249" s="49">
        <v>0</v>
      </c>
      <c r="H4249" s="49">
        <f t="shared" si="66"/>
        <v>12</v>
      </c>
    </row>
    <row r="4250" spans="1:8" ht="20.100000000000001" customHeight="1" x14ac:dyDescent="0.25">
      <c r="A4250" s="49">
        <v>6000005892</v>
      </c>
      <c r="B4250" s="49" t="s">
        <v>13188</v>
      </c>
      <c r="C4250" s="49" t="s">
        <v>1668</v>
      </c>
      <c r="D4250" s="49" t="s">
        <v>16855</v>
      </c>
      <c r="E4250" s="49" t="s">
        <v>1657</v>
      </c>
      <c r="F4250" s="49">
        <v>6</v>
      </c>
      <c r="G4250" s="49">
        <v>0</v>
      </c>
      <c r="H4250" s="49">
        <f t="shared" si="66"/>
        <v>6</v>
      </c>
    </row>
    <row r="4251" spans="1:8" ht="20.100000000000001" customHeight="1" x14ac:dyDescent="0.25">
      <c r="A4251" s="49">
        <v>6000005897</v>
      </c>
      <c r="B4251" s="49" t="s">
        <v>13189</v>
      </c>
      <c r="C4251" s="49" t="s">
        <v>1668</v>
      </c>
      <c r="D4251" s="49" t="s">
        <v>16855</v>
      </c>
      <c r="E4251" s="49" t="s">
        <v>1657</v>
      </c>
      <c r="F4251" s="49">
        <v>6</v>
      </c>
      <c r="G4251" s="49">
        <v>0</v>
      </c>
      <c r="H4251" s="49">
        <f t="shared" si="66"/>
        <v>6</v>
      </c>
    </row>
    <row r="4252" spans="1:8" ht="20.100000000000001" customHeight="1" x14ac:dyDescent="0.25">
      <c r="A4252" s="49">
        <v>6000005900</v>
      </c>
      <c r="B4252" s="49" t="s">
        <v>13190</v>
      </c>
      <c r="C4252" s="49" t="s">
        <v>1668</v>
      </c>
      <c r="D4252" s="49" t="s">
        <v>16855</v>
      </c>
      <c r="E4252" s="49" t="s">
        <v>1657</v>
      </c>
      <c r="F4252" s="49">
        <v>6</v>
      </c>
      <c r="G4252" s="49">
        <v>0</v>
      </c>
      <c r="H4252" s="49">
        <f t="shared" si="66"/>
        <v>6</v>
      </c>
    </row>
    <row r="4253" spans="1:8" ht="20.100000000000001" customHeight="1" x14ac:dyDescent="0.25">
      <c r="A4253" s="49">
        <v>6000005903</v>
      </c>
      <c r="B4253" s="49" t="s">
        <v>13191</v>
      </c>
      <c r="C4253" s="49" t="s">
        <v>1682</v>
      </c>
      <c r="D4253" s="49" t="s">
        <v>16855</v>
      </c>
      <c r="E4253" s="49" t="s">
        <v>1657</v>
      </c>
      <c r="F4253" s="104">
        <v>6</v>
      </c>
      <c r="G4253" s="104">
        <v>6</v>
      </c>
      <c r="H4253" s="49">
        <f t="shared" si="66"/>
        <v>12</v>
      </c>
    </row>
    <row r="4254" spans="1:8" ht="20.100000000000001" customHeight="1" x14ac:dyDescent="0.25">
      <c r="A4254" s="49">
        <v>6000005921</v>
      </c>
      <c r="B4254" s="49" t="s">
        <v>13192</v>
      </c>
      <c r="C4254" s="49" t="s">
        <v>1703</v>
      </c>
      <c r="D4254" s="49" t="s">
        <v>16855</v>
      </c>
      <c r="E4254" s="49" t="s">
        <v>1657</v>
      </c>
      <c r="F4254" s="49">
        <v>13</v>
      </c>
      <c r="G4254" s="49">
        <v>0</v>
      </c>
      <c r="H4254" s="49">
        <f t="shared" si="66"/>
        <v>13</v>
      </c>
    </row>
    <row r="4255" spans="1:8" ht="20.100000000000001" customHeight="1" x14ac:dyDescent="0.25">
      <c r="A4255" s="49">
        <v>6000005933</v>
      </c>
      <c r="B4255" s="49" t="s">
        <v>13193</v>
      </c>
      <c r="C4255" s="49" t="s">
        <v>1683</v>
      </c>
      <c r="D4255" s="49" t="s">
        <v>16855</v>
      </c>
      <c r="E4255" s="49" t="s">
        <v>1657</v>
      </c>
      <c r="F4255" s="49">
        <v>75</v>
      </c>
      <c r="G4255" s="49">
        <v>0</v>
      </c>
      <c r="H4255" s="49">
        <f t="shared" si="66"/>
        <v>75</v>
      </c>
    </row>
    <row r="4256" spans="1:8" ht="20.100000000000001" customHeight="1" x14ac:dyDescent="0.25">
      <c r="A4256" s="49">
        <v>6000005939</v>
      </c>
      <c r="B4256" s="49" t="s">
        <v>13194</v>
      </c>
      <c r="C4256" s="49" t="s">
        <v>1668</v>
      </c>
      <c r="D4256" s="49" t="s">
        <v>16855</v>
      </c>
      <c r="E4256" s="49" t="s">
        <v>1657</v>
      </c>
      <c r="F4256" s="49">
        <v>0</v>
      </c>
      <c r="G4256" s="49">
        <v>500</v>
      </c>
      <c r="H4256" s="49">
        <f t="shared" si="66"/>
        <v>500</v>
      </c>
    </row>
    <row r="4257" spans="1:8" ht="20.100000000000001" customHeight="1" x14ac:dyDescent="0.25">
      <c r="A4257" s="49">
        <v>6000005966</v>
      </c>
      <c r="B4257" s="49" t="s">
        <v>13195</v>
      </c>
      <c r="C4257" s="49" t="s">
        <v>1668</v>
      </c>
      <c r="D4257" s="49" t="s">
        <v>16855</v>
      </c>
      <c r="E4257" s="49" t="s">
        <v>1657</v>
      </c>
      <c r="F4257" s="49">
        <v>1212</v>
      </c>
      <c r="G4257" s="49">
        <v>0</v>
      </c>
      <c r="H4257" s="49">
        <f t="shared" si="66"/>
        <v>1212</v>
      </c>
    </row>
    <row r="4258" spans="1:8" ht="20.100000000000001" customHeight="1" x14ac:dyDescent="0.25">
      <c r="A4258" s="49">
        <v>6000005971</v>
      </c>
      <c r="B4258" s="49" t="s">
        <v>13196</v>
      </c>
      <c r="C4258" s="49" t="s">
        <v>1703</v>
      </c>
      <c r="D4258" s="49" t="s">
        <v>16855</v>
      </c>
      <c r="E4258" s="49" t="s">
        <v>1657</v>
      </c>
      <c r="F4258" s="49">
        <v>100</v>
      </c>
      <c r="G4258" s="49">
        <v>0</v>
      </c>
      <c r="H4258" s="49">
        <f t="shared" si="66"/>
        <v>100</v>
      </c>
    </row>
    <row r="4259" spans="1:8" ht="20.100000000000001" customHeight="1" x14ac:dyDescent="0.25">
      <c r="A4259" s="49">
        <v>6000005978</v>
      </c>
      <c r="B4259" s="49" t="s">
        <v>13197</v>
      </c>
      <c r="C4259" s="49" t="s">
        <v>1668</v>
      </c>
      <c r="D4259" s="49" t="s">
        <v>16855</v>
      </c>
      <c r="E4259" s="49" t="s">
        <v>1657</v>
      </c>
      <c r="F4259" s="49">
        <v>30</v>
      </c>
      <c r="G4259" s="49">
        <v>0</v>
      </c>
      <c r="H4259" s="49">
        <f t="shared" si="66"/>
        <v>30</v>
      </c>
    </row>
    <row r="4260" spans="1:8" ht="20.100000000000001" customHeight="1" x14ac:dyDescent="0.25">
      <c r="A4260" s="49">
        <v>6000005982</v>
      </c>
      <c r="B4260" s="49" t="s">
        <v>13198</v>
      </c>
      <c r="C4260" s="49" t="s">
        <v>1668</v>
      </c>
      <c r="D4260" s="49" t="s">
        <v>16855</v>
      </c>
      <c r="E4260" s="49" t="s">
        <v>1657</v>
      </c>
      <c r="F4260" s="49">
        <v>7</v>
      </c>
      <c r="G4260" s="49">
        <v>1</v>
      </c>
      <c r="H4260" s="49">
        <f t="shared" si="66"/>
        <v>8</v>
      </c>
    </row>
    <row r="4261" spans="1:8" ht="20.100000000000001" customHeight="1" x14ac:dyDescent="0.25">
      <c r="A4261" s="49">
        <v>6000006050</v>
      </c>
      <c r="B4261" s="49" t="s">
        <v>13199</v>
      </c>
      <c r="C4261" s="49" t="s">
        <v>1703</v>
      </c>
      <c r="D4261" s="49" t="s">
        <v>16855</v>
      </c>
      <c r="E4261" s="49" t="s">
        <v>1657</v>
      </c>
      <c r="F4261" s="49">
        <v>200</v>
      </c>
      <c r="G4261" s="49">
        <v>0</v>
      </c>
      <c r="H4261" s="49">
        <f t="shared" si="66"/>
        <v>200</v>
      </c>
    </row>
    <row r="4262" spans="1:8" ht="20.100000000000001" customHeight="1" x14ac:dyDescent="0.25">
      <c r="A4262" s="49">
        <v>6000006070</v>
      </c>
      <c r="B4262" s="49" t="s">
        <v>13200</v>
      </c>
      <c r="C4262" s="49" t="s">
        <v>1668</v>
      </c>
      <c r="D4262" s="49" t="s">
        <v>16855</v>
      </c>
      <c r="E4262" s="49" t="s">
        <v>1657</v>
      </c>
      <c r="F4262" s="49">
        <v>50</v>
      </c>
      <c r="G4262" s="49">
        <v>1</v>
      </c>
      <c r="H4262" s="49">
        <f t="shared" si="66"/>
        <v>51</v>
      </c>
    </row>
    <row r="4263" spans="1:8" ht="20.100000000000001" customHeight="1" x14ac:dyDescent="0.25">
      <c r="A4263" s="49">
        <v>6000006077</v>
      </c>
      <c r="B4263" s="49" t="s">
        <v>1066</v>
      </c>
      <c r="C4263" s="49" t="s">
        <v>1668</v>
      </c>
      <c r="D4263" s="49" t="s">
        <v>16854</v>
      </c>
      <c r="E4263" s="49" t="s">
        <v>1656</v>
      </c>
      <c r="F4263" s="104">
        <v>6</v>
      </c>
      <c r="G4263" s="104">
        <v>6</v>
      </c>
      <c r="H4263" s="49">
        <f t="shared" si="66"/>
        <v>12</v>
      </c>
    </row>
    <row r="4264" spans="1:8" ht="20.100000000000001" customHeight="1" x14ac:dyDescent="0.25">
      <c r="A4264" s="49">
        <v>6000006111</v>
      </c>
      <c r="B4264" s="49" t="s">
        <v>13201</v>
      </c>
      <c r="C4264" s="49" t="s">
        <v>1668</v>
      </c>
      <c r="D4264" s="49" t="s">
        <v>16855</v>
      </c>
      <c r="E4264" s="49" t="s">
        <v>1657</v>
      </c>
      <c r="F4264" s="49">
        <v>2426</v>
      </c>
      <c r="G4264" s="49">
        <v>392</v>
      </c>
      <c r="H4264" s="49">
        <f t="shared" si="66"/>
        <v>2818</v>
      </c>
    </row>
    <row r="4265" spans="1:8" ht="20.100000000000001" customHeight="1" x14ac:dyDescent="0.25">
      <c r="A4265" s="49">
        <v>6000006123</v>
      </c>
      <c r="B4265" s="49" t="s">
        <v>13202</v>
      </c>
      <c r="C4265" s="49" t="s">
        <v>1668</v>
      </c>
      <c r="D4265" s="49" t="s">
        <v>16855</v>
      </c>
      <c r="E4265" s="49" t="s">
        <v>1657</v>
      </c>
      <c r="F4265" s="49">
        <v>94</v>
      </c>
      <c r="G4265" s="49">
        <v>0</v>
      </c>
      <c r="H4265" s="49">
        <f t="shared" si="66"/>
        <v>94</v>
      </c>
    </row>
    <row r="4266" spans="1:8" ht="20.100000000000001" customHeight="1" x14ac:dyDescent="0.25">
      <c r="A4266" s="49">
        <v>6000006138</v>
      </c>
      <c r="B4266" s="49" t="s">
        <v>1067</v>
      </c>
      <c r="C4266" s="49" t="s">
        <v>1668</v>
      </c>
      <c r="D4266" s="49" t="s">
        <v>16855</v>
      </c>
      <c r="E4266" s="49" t="s">
        <v>1657</v>
      </c>
      <c r="F4266" s="49">
        <v>3874200</v>
      </c>
      <c r="G4266" s="49">
        <v>931800</v>
      </c>
      <c r="H4266" s="49">
        <f t="shared" si="66"/>
        <v>4806000</v>
      </c>
    </row>
    <row r="4267" spans="1:8" ht="20.100000000000001" customHeight="1" x14ac:dyDescent="0.25">
      <c r="A4267" s="49">
        <v>6000006139</v>
      </c>
      <c r="B4267" s="49" t="s">
        <v>1068</v>
      </c>
      <c r="C4267" s="49" t="s">
        <v>1668</v>
      </c>
      <c r="D4267" s="49" t="s">
        <v>16855</v>
      </c>
      <c r="E4267" s="49" t="s">
        <v>1657</v>
      </c>
      <c r="F4267" s="49">
        <v>46000</v>
      </c>
      <c r="G4267" s="49">
        <v>0</v>
      </c>
      <c r="H4267" s="49">
        <f t="shared" si="66"/>
        <v>46000</v>
      </c>
    </row>
    <row r="4268" spans="1:8" ht="20.100000000000001" customHeight="1" x14ac:dyDescent="0.25">
      <c r="A4268" s="49">
        <v>6000006141</v>
      </c>
      <c r="B4268" s="49" t="s">
        <v>13203</v>
      </c>
      <c r="C4268" s="49" t="s">
        <v>1668</v>
      </c>
      <c r="D4268" s="49" t="s">
        <v>16855</v>
      </c>
      <c r="E4268" s="49" t="s">
        <v>1657</v>
      </c>
      <c r="F4268" s="49">
        <v>128000</v>
      </c>
      <c r="G4268" s="49">
        <v>0</v>
      </c>
      <c r="H4268" s="49">
        <f t="shared" si="66"/>
        <v>128000</v>
      </c>
    </row>
    <row r="4269" spans="1:8" ht="20.100000000000001" customHeight="1" x14ac:dyDescent="0.25">
      <c r="A4269" s="49">
        <v>6000006143</v>
      </c>
      <c r="B4269" s="49" t="s">
        <v>13204</v>
      </c>
      <c r="C4269" s="49" t="s">
        <v>1668</v>
      </c>
      <c r="D4269" s="49" t="s">
        <v>16855</v>
      </c>
      <c r="E4269" s="49" t="s">
        <v>1657</v>
      </c>
      <c r="F4269" s="49">
        <v>61560</v>
      </c>
      <c r="G4269" s="49">
        <v>0</v>
      </c>
      <c r="H4269" s="49">
        <f t="shared" si="66"/>
        <v>61560</v>
      </c>
    </row>
    <row r="4270" spans="1:8" ht="20.100000000000001" customHeight="1" x14ac:dyDescent="0.25">
      <c r="A4270" s="49">
        <v>6000006152</v>
      </c>
      <c r="B4270" s="49" t="s">
        <v>13205</v>
      </c>
      <c r="C4270" s="49" t="s">
        <v>1668</v>
      </c>
      <c r="D4270" s="49" t="s">
        <v>16855</v>
      </c>
      <c r="E4270" s="49" t="s">
        <v>1657</v>
      </c>
      <c r="F4270" s="49">
        <v>8000</v>
      </c>
      <c r="G4270" s="49">
        <v>0</v>
      </c>
      <c r="H4270" s="49">
        <f t="shared" si="66"/>
        <v>8000</v>
      </c>
    </row>
    <row r="4271" spans="1:8" ht="20.100000000000001" customHeight="1" x14ac:dyDescent="0.25">
      <c r="A4271" s="49">
        <v>6000006156</v>
      </c>
      <c r="B4271" s="49" t="s">
        <v>13206</v>
      </c>
      <c r="C4271" s="49" t="s">
        <v>1668</v>
      </c>
      <c r="D4271" s="49" t="s">
        <v>16855</v>
      </c>
      <c r="E4271" s="49" t="s">
        <v>1657</v>
      </c>
      <c r="F4271" s="49">
        <v>648249</v>
      </c>
      <c r="G4271" s="49">
        <v>0</v>
      </c>
      <c r="H4271" s="49">
        <f t="shared" si="66"/>
        <v>648249</v>
      </c>
    </row>
    <row r="4272" spans="1:8" ht="20.100000000000001" customHeight="1" x14ac:dyDescent="0.25">
      <c r="A4272" s="49">
        <v>6000006157</v>
      </c>
      <c r="B4272" s="49" t="s">
        <v>13207</v>
      </c>
      <c r="C4272" s="49" t="s">
        <v>1668</v>
      </c>
      <c r="D4272" s="49" t="s">
        <v>16855</v>
      </c>
      <c r="E4272" s="49" t="s">
        <v>1657</v>
      </c>
      <c r="F4272" s="49">
        <v>99</v>
      </c>
      <c r="G4272" s="49">
        <v>68</v>
      </c>
      <c r="H4272" s="49">
        <f t="shared" si="66"/>
        <v>167</v>
      </c>
    </row>
    <row r="4273" spans="1:8" ht="20.100000000000001" customHeight="1" x14ac:dyDescent="0.25">
      <c r="A4273" s="49">
        <v>6000006158</v>
      </c>
      <c r="B4273" s="49" t="s">
        <v>13208</v>
      </c>
      <c r="C4273" s="49" t="s">
        <v>1668</v>
      </c>
      <c r="D4273" s="49" t="s">
        <v>16855</v>
      </c>
      <c r="E4273" s="49" t="s">
        <v>1657</v>
      </c>
      <c r="F4273" s="49">
        <v>12</v>
      </c>
      <c r="G4273" s="49">
        <v>0</v>
      </c>
      <c r="H4273" s="49">
        <f t="shared" si="66"/>
        <v>12</v>
      </c>
    </row>
    <row r="4274" spans="1:8" ht="20.100000000000001" customHeight="1" x14ac:dyDescent="0.25">
      <c r="A4274" s="49">
        <v>6000006161</v>
      </c>
      <c r="B4274" s="49" t="s">
        <v>13209</v>
      </c>
      <c r="C4274" s="49" t="s">
        <v>1668</v>
      </c>
      <c r="D4274" s="49" t="s">
        <v>16855</v>
      </c>
      <c r="E4274" s="49" t="s">
        <v>1657</v>
      </c>
      <c r="F4274" s="49">
        <v>252</v>
      </c>
      <c r="G4274" s="49">
        <v>22</v>
      </c>
      <c r="H4274" s="49">
        <f t="shared" si="66"/>
        <v>274</v>
      </c>
    </row>
    <row r="4275" spans="1:8" ht="20.100000000000001" customHeight="1" x14ac:dyDescent="0.25">
      <c r="A4275" s="49">
        <v>6000006194</v>
      </c>
      <c r="B4275" s="49" t="s">
        <v>13210</v>
      </c>
      <c r="C4275" s="49" t="s">
        <v>1668</v>
      </c>
      <c r="D4275" s="49" t="s">
        <v>16855</v>
      </c>
      <c r="E4275" s="49" t="s">
        <v>1657</v>
      </c>
      <c r="F4275" s="49">
        <v>10</v>
      </c>
      <c r="G4275" s="49">
        <v>1</v>
      </c>
      <c r="H4275" s="49">
        <f t="shared" si="66"/>
        <v>11</v>
      </c>
    </row>
    <row r="4276" spans="1:8" ht="20.100000000000001" customHeight="1" x14ac:dyDescent="0.25">
      <c r="A4276" s="49">
        <v>6000006199</v>
      </c>
      <c r="B4276" s="49" t="s">
        <v>13211</v>
      </c>
      <c r="C4276" s="49" t="s">
        <v>1668</v>
      </c>
      <c r="D4276" s="49" t="s">
        <v>16855</v>
      </c>
      <c r="E4276" s="49" t="s">
        <v>1657</v>
      </c>
      <c r="F4276" s="49">
        <v>2</v>
      </c>
      <c r="G4276" s="49">
        <v>1</v>
      </c>
      <c r="H4276" s="49">
        <f t="shared" si="66"/>
        <v>3</v>
      </c>
    </row>
    <row r="4277" spans="1:8" ht="20.100000000000001" customHeight="1" x14ac:dyDescent="0.25">
      <c r="A4277" s="49">
        <v>6000006256</v>
      </c>
      <c r="B4277" s="49" t="s">
        <v>13212</v>
      </c>
      <c r="C4277" s="49" t="s">
        <v>1668</v>
      </c>
      <c r="D4277" s="49" t="s">
        <v>16855</v>
      </c>
      <c r="E4277" s="49" t="s">
        <v>1657</v>
      </c>
      <c r="F4277" s="49">
        <v>8</v>
      </c>
      <c r="G4277" s="49">
        <v>0</v>
      </c>
      <c r="H4277" s="49">
        <f t="shared" si="66"/>
        <v>8</v>
      </c>
    </row>
    <row r="4278" spans="1:8" ht="20.100000000000001" customHeight="1" x14ac:dyDescent="0.25">
      <c r="A4278" s="49">
        <v>6000006274</v>
      </c>
      <c r="B4278" s="49" t="s">
        <v>13213</v>
      </c>
      <c r="C4278" s="49" t="s">
        <v>1695</v>
      </c>
      <c r="D4278" s="49" t="s">
        <v>16855</v>
      </c>
      <c r="E4278" s="49" t="s">
        <v>1657</v>
      </c>
      <c r="F4278" s="49">
        <v>0</v>
      </c>
      <c r="G4278" s="49">
        <v>12</v>
      </c>
      <c r="H4278" s="49">
        <f t="shared" si="66"/>
        <v>12</v>
      </c>
    </row>
    <row r="4279" spans="1:8" ht="20.100000000000001" customHeight="1" x14ac:dyDescent="0.25">
      <c r="A4279" s="49">
        <v>6000006284</v>
      </c>
      <c r="B4279" s="49" t="s">
        <v>13214</v>
      </c>
      <c r="C4279" s="49" t="s">
        <v>1682</v>
      </c>
      <c r="D4279" s="49" t="s">
        <v>16855</v>
      </c>
      <c r="E4279" s="49" t="s">
        <v>1657</v>
      </c>
      <c r="F4279" s="49">
        <v>23</v>
      </c>
      <c r="G4279" s="49">
        <v>20</v>
      </c>
      <c r="H4279" s="49">
        <f t="shared" si="66"/>
        <v>43</v>
      </c>
    </row>
    <row r="4280" spans="1:8" ht="20.100000000000001" customHeight="1" x14ac:dyDescent="0.25">
      <c r="A4280" s="49">
        <v>6000006289</v>
      </c>
      <c r="B4280" s="49" t="s">
        <v>13215</v>
      </c>
      <c r="C4280" s="49" t="s">
        <v>1668</v>
      </c>
      <c r="D4280" s="49" t="s">
        <v>16855</v>
      </c>
      <c r="E4280" s="49" t="s">
        <v>1657</v>
      </c>
      <c r="F4280" s="49">
        <v>400</v>
      </c>
      <c r="G4280" s="49">
        <v>0</v>
      </c>
      <c r="H4280" s="49">
        <f t="shared" si="66"/>
        <v>400</v>
      </c>
    </row>
    <row r="4281" spans="1:8" ht="20.100000000000001" customHeight="1" x14ac:dyDescent="0.25">
      <c r="A4281" s="49">
        <v>6000006290</v>
      </c>
      <c r="B4281" s="49" t="s">
        <v>13216</v>
      </c>
      <c r="C4281" s="49" t="s">
        <v>1668</v>
      </c>
      <c r="D4281" s="49" t="s">
        <v>16855</v>
      </c>
      <c r="E4281" s="49" t="s">
        <v>1657</v>
      </c>
      <c r="F4281" s="49">
        <v>76</v>
      </c>
      <c r="G4281" s="49">
        <v>0</v>
      </c>
      <c r="H4281" s="49">
        <f t="shared" si="66"/>
        <v>76</v>
      </c>
    </row>
    <row r="4282" spans="1:8" ht="20.100000000000001" customHeight="1" x14ac:dyDescent="0.25">
      <c r="A4282" s="49">
        <v>6000006295</v>
      </c>
      <c r="B4282" s="49" t="s">
        <v>13217</v>
      </c>
      <c r="C4282" s="49" t="s">
        <v>1668</v>
      </c>
      <c r="D4282" s="49" t="s">
        <v>16855</v>
      </c>
      <c r="E4282" s="49" t="s">
        <v>1657</v>
      </c>
      <c r="F4282" s="49">
        <v>2928</v>
      </c>
      <c r="G4282" s="49">
        <v>500</v>
      </c>
      <c r="H4282" s="49">
        <f t="shared" si="66"/>
        <v>3428</v>
      </c>
    </row>
    <row r="4283" spans="1:8" ht="20.100000000000001" customHeight="1" x14ac:dyDescent="0.25">
      <c r="A4283" s="49">
        <v>6000006296</v>
      </c>
      <c r="B4283" s="49" t="s">
        <v>13218</v>
      </c>
      <c r="C4283" s="49" t="s">
        <v>1668</v>
      </c>
      <c r="D4283" s="49" t="s">
        <v>16855</v>
      </c>
      <c r="E4283" s="49" t="s">
        <v>1657</v>
      </c>
      <c r="F4283" s="49">
        <v>5901</v>
      </c>
      <c r="G4283" s="49">
        <v>600</v>
      </c>
      <c r="H4283" s="49">
        <f t="shared" si="66"/>
        <v>6501</v>
      </c>
    </row>
    <row r="4284" spans="1:8" ht="20.100000000000001" customHeight="1" x14ac:dyDescent="0.25">
      <c r="A4284" s="49">
        <v>6000006297</v>
      </c>
      <c r="B4284" s="49" t="s">
        <v>13219</v>
      </c>
      <c r="C4284" s="49" t="s">
        <v>1668</v>
      </c>
      <c r="D4284" s="49" t="s">
        <v>16855</v>
      </c>
      <c r="E4284" s="49" t="s">
        <v>1657</v>
      </c>
      <c r="F4284" s="49">
        <v>800</v>
      </c>
      <c r="G4284" s="49">
        <v>0</v>
      </c>
      <c r="H4284" s="49">
        <f t="shared" si="66"/>
        <v>800</v>
      </c>
    </row>
    <row r="4285" spans="1:8" ht="20.100000000000001" customHeight="1" x14ac:dyDescent="0.25">
      <c r="A4285" s="49">
        <v>6000006302</v>
      </c>
      <c r="B4285" s="49" t="s">
        <v>13220</v>
      </c>
      <c r="C4285" s="49" t="s">
        <v>1668</v>
      </c>
      <c r="D4285" s="49" t="s">
        <v>16855</v>
      </c>
      <c r="E4285" s="49" t="s">
        <v>1657</v>
      </c>
      <c r="F4285" s="49">
        <v>810</v>
      </c>
      <c r="G4285" s="49">
        <v>0</v>
      </c>
      <c r="H4285" s="49">
        <f t="shared" si="66"/>
        <v>810</v>
      </c>
    </row>
    <row r="4286" spans="1:8" ht="20.100000000000001" customHeight="1" x14ac:dyDescent="0.25">
      <c r="A4286" s="49">
        <v>6000006304</v>
      </c>
      <c r="B4286" s="49" t="s">
        <v>13221</v>
      </c>
      <c r="C4286" s="49" t="s">
        <v>1668</v>
      </c>
      <c r="D4286" s="49" t="s">
        <v>16855</v>
      </c>
      <c r="E4286" s="49" t="s">
        <v>1657</v>
      </c>
      <c r="F4286" s="49">
        <v>2599</v>
      </c>
      <c r="G4286" s="49">
        <v>600</v>
      </c>
      <c r="H4286" s="49">
        <f t="shared" si="66"/>
        <v>3199</v>
      </c>
    </row>
    <row r="4287" spans="1:8" ht="20.100000000000001" customHeight="1" x14ac:dyDescent="0.25">
      <c r="A4287" s="49">
        <v>6000006305</v>
      </c>
      <c r="B4287" s="49" t="s">
        <v>13222</v>
      </c>
      <c r="C4287" s="49" t="s">
        <v>1668</v>
      </c>
      <c r="D4287" s="49" t="s">
        <v>16855</v>
      </c>
      <c r="E4287" s="49" t="s">
        <v>1657</v>
      </c>
      <c r="F4287" s="49">
        <v>1000</v>
      </c>
      <c r="G4287" s="49">
        <v>0</v>
      </c>
      <c r="H4287" s="49">
        <f t="shared" si="66"/>
        <v>1000</v>
      </c>
    </row>
    <row r="4288" spans="1:8" ht="20.100000000000001" customHeight="1" x14ac:dyDescent="0.25">
      <c r="A4288" s="49">
        <v>6000006306</v>
      </c>
      <c r="B4288" s="49" t="s">
        <v>13223</v>
      </c>
      <c r="C4288" s="49" t="s">
        <v>1668</v>
      </c>
      <c r="D4288" s="49" t="s">
        <v>16855</v>
      </c>
      <c r="E4288" s="49" t="s">
        <v>1657</v>
      </c>
      <c r="F4288" s="49">
        <v>2000</v>
      </c>
      <c r="G4288" s="49">
        <v>0</v>
      </c>
      <c r="H4288" s="49">
        <f t="shared" si="66"/>
        <v>2000</v>
      </c>
    </row>
    <row r="4289" spans="1:8" ht="20.100000000000001" customHeight="1" x14ac:dyDescent="0.25">
      <c r="A4289" s="49">
        <v>6000006320</v>
      </c>
      <c r="B4289" s="49" t="s">
        <v>13224</v>
      </c>
      <c r="C4289" s="49" t="s">
        <v>1703</v>
      </c>
      <c r="D4289" s="49" t="s">
        <v>16855</v>
      </c>
      <c r="E4289" s="49" t="s">
        <v>1657</v>
      </c>
      <c r="F4289" s="49">
        <v>10</v>
      </c>
      <c r="G4289" s="49">
        <v>0</v>
      </c>
      <c r="H4289" s="49">
        <f t="shared" si="66"/>
        <v>10</v>
      </c>
    </row>
    <row r="4290" spans="1:8" ht="20.100000000000001" customHeight="1" x14ac:dyDescent="0.25">
      <c r="A4290" s="49">
        <v>6000006322</v>
      </c>
      <c r="B4290" s="49" t="s">
        <v>13225</v>
      </c>
      <c r="C4290" s="49" t="s">
        <v>1703</v>
      </c>
      <c r="D4290" s="49" t="s">
        <v>16855</v>
      </c>
      <c r="E4290" s="49" t="s">
        <v>1657</v>
      </c>
      <c r="F4290" s="49">
        <v>10</v>
      </c>
      <c r="G4290" s="49">
        <v>0</v>
      </c>
      <c r="H4290" s="49">
        <f t="shared" ref="H4290:H4353" si="67">F4290+G4290</f>
        <v>10</v>
      </c>
    </row>
    <row r="4291" spans="1:8" ht="20.100000000000001" customHeight="1" x14ac:dyDescent="0.25">
      <c r="A4291" s="49">
        <v>6000006328</v>
      </c>
      <c r="B4291" s="49" t="s">
        <v>13226</v>
      </c>
      <c r="C4291" s="49" t="s">
        <v>1703</v>
      </c>
      <c r="D4291" s="49" t="s">
        <v>16855</v>
      </c>
      <c r="E4291" s="49" t="s">
        <v>1657</v>
      </c>
      <c r="F4291" s="49">
        <v>148</v>
      </c>
      <c r="G4291" s="49">
        <v>0</v>
      </c>
      <c r="H4291" s="49">
        <f t="shared" si="67"/>
        <v>148</v>
      </c>
    </row>
    <row r="4292" spans="1:8" ht="20.100000000000001" customHeight="1" x14ac:dyDescent="0.25">
      <c r="A4292" s="49">
        <v>6000006347</v>
      </c>
      <c r="B4292" s="49" t="s">
        <v>13227</v>
      </c>
      <c r="C4292" s="49" t="s">
        <v>1703</v>
      </c>
      <c r="D4292" s="49" t="s">
        <v>16855</v>
      </c>
      <c r="E4292" s="49" t="s">
        <v>1657</v>
      </c>
      <c r="F4292" s="49">
        <v>105</v>
      </c>
      <c r="G4292" s="49">
        <v>0</v>
      </c>
      <c r="H4292" s="49">
        <f t="shared" si="67"/>
        <v>105</v>
      </c>
    </row>
    <row r="4293" spans="1:8" ht="20.100000000000001" customHeight="1" x14ac:dyDescent="0.25">
      <c r="A4293" s="49">
        <v>6000006351</v>
      </c>
      <c r="B4293" s="49" t="s">
        <v>13228</v>
      </c>
      <c r="C4293" s="49" t="s">
        <v>1703</v>
      </c>
      <c r="D4293" s="49" t="s">
        <v>16855</v>
      </c>
      <c r="E4293" s="49" t="s">
        <v>1657</v>
      </c>
      <c r="F4293" s="49">
        <v>20</v>
      </c>
      <c r="G4293" s="49">
        <v>0</v>
      </c>
      <c r="H4293" s="49">
        <f t="shared" si="67"/>
        <v>20</v>
      </c>
    </row>
    <row r="4294" spans="1:8" ht="20.100000000000001" customHeight="1" x14ac:dyDescent="0.25">
      <c r="A4294" s="49">
        <v>6000006352</v>
      </c>
      <c r="B4294" s="49" t="s">
        <v>13229</v>
      </c>
      <c r="C4294" s="49" t="s">
        <v>1703</v>
      </c>
      <c r="D4294" s="49" t="s">
        <v>16855</v>
      </c>
      <c r="E4294" s="49" t="s">
        <v>1657</v>
      </c>
      <c r="F4294" s="49">
        <v>10</v>
      </c>
      <c r="G4294" s="49">
        <v>0</v>
      </c>
      <c r="H4294" s="49">
        <f t="shared" si="67"/>
        <v>10</v>
      </c>
    </row>
    <row r="4295" spans="1:8" ht="20.100000000000001" customHeight="1" x14ac:dyDescent="0.25">
      <c r="A4295" s="49">
        <v>6000006367</v>
      </c>
      <c r="B4295" s="49" t="s">
        <v>13230</v>
      </c>
      <c r="C4295" s="49" t="s">
        <v>1668</v>
      </c>
      <c r="D4295" s="49" t="s">
        <v>16855</v>
      </c>
      <c r="E4295" s="49" t="s">
        <v>1657</v>
      </c>
      <c r="F4295" s="49">
        <v>8000</v>
      </c>
      <c r="G4295" s="49">
        <v>0</v>
      </c>
      <c r="H4295" s="49">
        <f t="shared" si="67"/>
        <v>8000</v>
      </c>
    </row>
    <row r="4296" spans="1:8" ht="20.100000000000001" customHeight="1" x14ac:dyDescent="0.25">
      <c r="A4296" s="49">
        <v>6000006369</v>
      </c>
      <c r="B4296" s="49" t="s">
        <v>13231</v>
      </c>
      <c r="C4296" s="49" t="s">
        <v>13</v>
      </c>
      <c r="D4296" s="49" t="s">
        <v>16854</v>
      </c>
      <c r="E4296" s="49" t="s">
        <v>1656</v>
      </c>
      <c r="F4296" s="49">
        <v>28</v>
      </c>
      <c r="G4296" s="49">
        <v>3</v>
      </c>
      <c r="H4296" s="49">
        <f t="shared" si="67"/>
        <v>31</v>
      </c>
    </row>
    <row r="4297" spans="1:8" ht="20.100000000000001" customHeight="1" x14ac:dyDescent="0.25">
      <c r="A4297" s="49">
        <v>6000006371</v>
      </c>
      <c r="B4297" s="49" t="s">
        <v>1069</v>
      </c>
      <c r="C4297" s="49" t="s">
        <v>1668</v>
      </c>
      <c r="D4297" s="49" t="s">
        <v>16855</v>
      </c>
      <c r="E4297" s="49" t="s">
        <v>1657</v>
      </c>
      <c r="F4297" s="49">
        <v>326</v>
      </c>
      <c r="G4297" s="49">
        <v>24</v>
      </c>
      <c r="H4297" s="49">
        <f t="shared" si="67"/>
        <v>350</v>
      </c>
    </row>
    <row r="4298" spans="1:8" ht="20.100000000000001" customHeight="1" x14ac:dyDescent="0.25">
      <c r="A4298" s="49">
        <v>6000006374</v>
      </c>
      <c r="B4298" s="49" t="s">
        <v>1070</v>
      </c>
      <c r="C4298" s="49" t="s">
        <v>1668</v>
      </c>
      <c r="D4298" s="49" t="s">
        <v>16855</v>
      </c>
      <c r="E4298" s="49" t="s">
        <v>1657</v>
      </c>
      <c r="F4298" s="104">
        <v>6</v>
      </c>
      <c r="G4298" s="104">
        <v>6</v>
      </c>
      <c r="H4298" s="49">
        <f t="shared" si="67"/>
        <v>12</v>
      </c>
    </row>
    <row r="4299" spans="1:8" ht="20.100000000000001" customHeight="1" x14ac:dyDescent="0.25">
      <c r="A4299" s="49">
        <v>6000006397</v>
      </c>
      <c r="B4299" s="49" t="s">
        <v>13232</v>
      </c>
      <c r="C4299" s="49" t="s">
        <v>1668</v>
      </c>
      <c r="D4299" s="49" t="s">
        <v>16855</v>
      </c>
      <c r="E4299" s="49" t="s">
        <v>1657</v>
      </c>
      <c r="F4299" s="49">
        <v>1</v>
      </c>
      <c r="G4299" s="49">
        <v>0</v>
      </c>
      <c r="H4299" s="49">
        <f t="shared" si="67"/>
        <v>1</v>
      </c>
    </row>
    <row r="4300" spans="1:8" ht="20.100000000000001" customHeight="1" x14ac:dyDescent="0.25">
      <c r="A4300" s="49">
        <v>6000006418</v>
      </c>
      <c r="B4300" s="49" t="s">
        <v>13233</v>
      </c>
      <c r="C4300" s="49" t="s">
        <v>1668</v>
      </c>
      <c r="D4300" s="49" t="s">
        <v>16855</v>
      </c>
      <c r="E4300" s="49" t="s">
        <v>1657</v>
      </c>
      <c r="F4300" s="49">
        <v>100</v>
      </c>
      <c r="G4300" s="49">
        <v>0</v>
      </c>
      <c r="H4300" s="49">
        <f t="shared" si="67"/>
        <v>100</v>
      </c>
    </row>
    <row r="4301" spans="1:8" ht="20.100000000000001" customHeight="1" x14ac:dyDescent="0.25">
      <c r="A4301" s="49">
        <v>6000006419</v>
      </c>
      <c r="B4301" s="49" t="s">
        <v>13234</v>
      </c>
      <c r="C4301" s="49" t="s">
        <v>1668</v>
      </c>
      <c r="D4301" s="49" t="s">
        <v>16855</v>
      </c>
      <c r="E4301" s="49" t="s">
        <v>1657</v>
      </c>
      <c r="F4301" s="49">
        <v>45</v>
      </c>
      <c r="G4301" s="49">
        <v>3</v>
      </c>
      <c r="H4301" s="49">
        <f t="shared" si="67"/>
        <v>48</v>
      </c>
    </row>
    <row r="4302" spans="1:8" ht="20.100000000000001" customHeight="1" x14ac:dyDescent="0.25">
      <c r="A4302" s="49">
        <v>6000006420</v>
      </c>
      <c r="B4302" s="49" t="s">
        <v>13235</v>
      </c>
      <c r="C4302" s="49" t="s">
        <v>1668</v>
      </c>
      <c r="D4302" s="49" t="s">
        <v>16855</v>
      </c>
      <c r="E4302" s="49" t="s">
        <v>1657</v>
      </c>
      <c r="F4302" s="49">
        <v>150</v>
      </c>
      <c r="G4302" s="49">
        <v>2</v>
      </c>
      <c r="H4302" s="49">
        <f t="shared" si="67"/>
        <v>152</v>
      </c>
    </row>
    <row r="4303" spans="1:8" ht="20.100000000000001" customHeight="1" x14ac:dyDescent="0.25">
      <c r="A4303" s="49">
        <v>6000006428</v>
      </c>
      <c r="B4303" s="49" t="s">
        <v>13236</v>
      </c>
      <c r="C4303" s="49" t="s">
        <v>1668</v>
      </c>
      <c r="D4303" s="49" t="s">
        <v>16855</v>
      </c>
      <c r="E4303" s="49" t="s">
        <v>1657</v>
      </c>
      <c r="F4303" s="49">
        <v>0</v>
      </c>
      <c r="G4303" s="49">
        <v>5000</v>
      </c>
      <c r="H4303" s="49">
        <f t="shared" si="67"/>
        <v>5000</v>
      </c>
    </row>
    <row r="4304" spans="1:8" ht="20.100000000000001" customHeight="1" x14ac:dyDescent="0.25">
      <c r="A4304" s="49">
        <v>6000006438</v>
      </c>
      <c r="B4304" s="49" t="s">
        <v>13237</v>
      </c>
      <c r="C4304" s="49" t="s">
        <v>1703</v>
      </c>
      <c r="D4304" s="49" t="s">
        <v>16855</v>
      </c>
      <c r="E4304" s="49" t="s">
        <v>1657</v>
      </c>
      <c r="F4304" s="49">
        <v>683</v>
      </c>
      <c r="G4304" s="49">
        <v>55</v>
      </c>
      <c r="H4304" s="49">
        <f t="shared" si="67"/>
        <v>738</v>
      </c>
    </row>
    <row r="4305" spans="1:8" ht="20.100000000000001" customHeight="1" x14ac:dyDescent="0.25">
      <c r="A4305" s="49">
        <v>6000006442</v>
      </c>
      <c r="B4305" s="49" t="s">
        <v>1071</v>
      </c>
      <c r="C4305" s="49" t="s">
        <v>1668</v>
      </c>
      <c r="D4305" s="49" t="s">
        <v>16855</v>
      </c>
      <c r="E4305" s="49" t="s">
        <v>1657</v>
      </c>
      <c r="F4305" s="49">
        <v>2000</v>
      </c>
      <c r="G4305" s="49">
        <v>0</v>
      </c>
      <c r="H4305" s="49">
        <f t="shared" si="67"/>
        <v>2000</v>
      </c>
    </row>
    <row r="4306" spans="1:8" ht="20.100000000000001" customHeight="1" x14ac:dyDescent="0.25">
      <c r="A4306" s="49">
        <v>6000006443</v>
      </c>
      <c r="B4306" s="49" t="s">
        <v>13238</v>
      </c>
      <c r="C4306" s="49" t="s">
        <v>1668</v>
      </c>
      <c r="D4306" s="49" t="s">
        <v>16855</v>
      </c>
      <c r="E4306" s="49" t="s">
        <v>1657</v>
      </c>
      <c r="F4306" s="49">
        <v>100</v>
      </c>
      <c r="G4306" s="49">
        <v>0</v>
      </c>
      <c r="H4306" s="49">
        <f t="shared" si="67"/>
        <v>100</v>
      </c>
    </row>
    <row r="4307" spans="1:8" ht="20.100000000000001" customHeight="1" x14ac:dyDescent="0.25">
      <c r="A4307" s="49">
        <v>6000006459</v>
      </c>
      <c r="B4307" s="49" t="s">
        <v>13239</v>
      </c>
      <c r="C4307" s="49" t="s">
        <v>1668</v>
      </c>
      <c r="D4307" s="49" t="s">
        <v>16855</v>
      </c>
      <c r="E4307" s="49" t="s">
        <v>1657</v>
      </c>
      <c r="F4307" s="49">
        <v>397</v>
      </c>
      <c r="G4307" s="49">
        <v>6</v>
      </c>
      <c r="H4307" s="49">
        <f t="shared" si="67"/>
        <v>403</v>
      </c>
    </row>
    <row r="4308" spans="1:8" ht="20.100000000000001" customHeight="1" x14ac:dyDescent="0.25">
      <c r="A4308" s="49">
        <v>6000006461</v>
      </c>
      <c r="B4308" s="49" t="s">
        <v>13240</v>
      </c>
      <c r="C4308" s="49" t="s">
        <v>1668</v>
      </c>
      <c r="D4308" s="49" t="s">
        <v>16855</v>
      </c>
      <c r="E4308" s="49" t="s">
        <v>1657</v>
      </c>
      <c r="F4308" s="49">
        <v>140</v>
      </c>
      <c r="G4308" s="49">
        <v>4</v>
      </c>
      <c r="H4308" s="49">
        <f t="shared" si="67"/>
        <v>144</v>
      </c>
    </row>
    <row r="4309" spans="1:8" ht="20.100000000000001" customHeight="1" x14ac:dyDescent="0.25">
      <c r="A4309" s="49">
        <v>6000006462</v>
      </c>
      <c r="B4309" s="49" t="s">
        <v>13241</v>
      </c>
      <c r="C4309" s="49" t="s">
        <v>1668</v>
      </c>
      <c r="D4309" s="49" t="s">
        <v>16855</v>
      </c>
      <c r="E4309" s="49" t="s">
        <v>1657</v>
      </c>
      <c r="F4309" s="49">
        <v>65</v>
      </c>
      <c r="G4309" s="49">
        <v>77</v>
      </c>
      <c r="H4309" s="49">
        <f t="shared" si="67"/>
        <v>142</v>
      </c>
    </row>
    <row r="4310" spans="1:8" ht="20.100000000000001" customHeight="1" x14ac:dyDescent="0.25">
      <c r="A4310" s="49">
        <v>6000006464</v>
      </c>
      <c r="B4310" s="49" t="s">
        <v>13242</v>
      </c>
      <c r="C4310" s="49" t="s">
        <v>1668</v>
      </c>
      <c r="D4310" s="49" t="s">
        <v>16855</v>
      </c>
      <c r="E4310" s="49" t="s">
        <v>1657</v>
      </c>
      <c r="F4310" s="49">
        <v>2</v>
      </c>
      <c r="G4310" s="49">
        <v>1</v>
      </c>
      <c r="H4310" s="49">
        <f t="shared" si="67"/>
        <v>3</v>
      </c>
    </row>
    <row r="4311" spans="1:8" ht="20.100000000000001" customHeight="1" x14ac:dyDescent="0.25">
      <c r="A4311" s="49">
        <v>6000006484</v>
      </c>
      <c r="B4311" s="49" t="s">
        <v>13243</v>
      </c>
      <c r="C4311" s="49" t="s">
        <v>13</v>
      </c>
      <c r="D4311" s="49" t="s">
        <v>16855</v>
      </c>
      <c r="E4311" s="49" t="s">
        <v>1657</v>
      </c>
      <c r="F4311" s="49">
        <v>26</v>
      </c>
      <c r="G4311" s="49">
        <v>2</v>
      </c>
      <c r="H4311" s="49">
        <f t="shared" si="67"/>
        <v>28</v>
      </c>
    </row>
    <row r="4312" spans="1:8" ht="20.100000000000001" customHeight="1" x14ac:dyDescent="0.25">
      <c r="A4312" s="49">
        <v>6000006485</v>
      </c>
      <c r="B4312" s="49" t="s">
        <v>13244</v>
      </c>
      <c r="C4312" s="49" t="s">
        <v>13</v>
      </c>
      <c r="D4312" s="49" t="s">
        <v>16855</v>
      </c>
      <c r="E4312" s="49" t="s">
        <v>1657</v>
      </c>
      <c r="F4312" s="49">
        <v>2</v>
      </c>
      <c r="G4312" s="49">
        <v>1</v>
      </c>
      <c r="H4312" s="49">
        <f t="shared" si="67"/>
        <v>3</v>
      </c>
    </row>
    <row r="4313" spans="1:8" ht="20.100000000000001" customHeight="1" x14ac:dyDescent="0.25">
      <c r="A4313" s="49">
        <v>6000006522</v>
      </c>
      <c r="B4313" s="49" t="s">
        <v>13245</v>
      </c>
      <c r="C4313" s="49" t="s">
        <v>1668</v>
      </c>
      <c r="D4313" s="49" t="s">
        <v>16855</v>
      </c>
      <c r="E4313" s="49" t="s">
        <v>1657</v>
      </c>
      <c r="F4313" s="49">
        <v>1</v>
      </c>
      <c r="G4313" s="49">
        <v>0</v>
      </c>
      <c r="H4313" s="49">
        <f t="shared" si="67"/>
        <v>1</v>
      </c>
    </row>
    <row r="4314" spans="1:8" ht="20.100000000000001" customHeight="1" x14ac:dyDescent="0.25">
      <c r="A4314" s="49">
        <v>6000006523</v>
      </c>
      <c r="B4314" s="49" t="s">
        <v>13246</v>
      </c>
      <c r="C4314" s="49" t="s">
        <v>1668</v>
      </c>
      <c r="D4314" s="49" t="s">
        <v>16855</v>
      </c>
      <c r="E4314" s="49" t="s">
        <v>1657</v>
      </c>
      <c r="F4314" s="49">
        <v>1</v>
      </c>
      <c r="G4314" s="49">
        <v>0</v>
      </c>
      <c r="H4314" s="49">
        <f t="shared" si="67"/>
        <v>1</v>
      </c>
    </row>
    <row r="4315" spans="1:8" ht="20.100000000000001" customHeight="1" x14ac:dyDescent="0.25">
      <c r="A4315" s="49">
        <v>6000006544</v>
      </c>
      <c r="B4315" s="49" t="s">
        <v>13247</v>
      </c>
      <c r="C4315" s="49" t="s">
        <v>1668</v>
      </c>
      <c r="D4315" s="49" t="s">
        <v>16855</v>
      </c>
      <c r="E4315" s="49" t="s">
        <v>1657</v>
      </c>
      <c r="F4315" s="49">
        <v>1</v>
      </c>
      <c r="G4315" s="49">
        <v>0</v>
      </c>
      <c r="H4315" s="49">
        <f t="shared" si="67"/>
        <v>1</v>
      </c>
    </row>
    <row r="4316" spans="1:8" ht="20.100000000000001" customHeight="1" x14ac:dyDescent="0.25">
      <c r="A4316" s="49">
        <v>6000006563</v>
      </c>
      <c r="B4316" s="49" t="s">
        <v>1072</v>
      </c>
      <c r="C4316" s="49" t="s">
        <v>1668</v>
      </c>
      <c r="D4316" s="49" t="s">
        <v>16855</v>
      </c>
      <c r="E4316" s="49" t="s">
        <v>1657</v>
      </c>
      <c r="F4316" s="49">
        <v>3</v>
      </c>
      <c r="G4316" s="49">
        <v>0</v>
      </c>
      <c r="H4316" s="49">
        <f t="shared" si="67"/>
        <v>3</v>
      </c>
    </row>
    <row r="4317" spans="1:8" ht="20.100000000000001" customHeight="1" x14ac:dyDescent="0.25">
      <c r="A4317" s="49">
        <v>6000006566</v>
      </c>
      <c r="B4317" s="49" t="s">
        <v>13248</v>
      </c>
      <c r="C4317" s="49" t="s">
        <v>1668</v>
      </c>
      <c r="D4317" s="49" t="s">
        <v>16855</v>
      </c>
      <c r="E4317" s="49" t="s">
        <v>1657</v>
      </c>
      <c r="F4317" s="49">
        <v>2</v>
      </c>
      <c r="G4317" s="49">
        <v>0</v>
      </c>
      <c r="H4317" s="49">
        <f t="shared" si="67"/>
        <v>2</v>
      </c>
    </row>
    <row r="4318" spans="1:8" ht="20.100000000000001" customHeight="1" x14ac:dyDescent="0.25">
      <c r="A4318" s="49">
        <v>6000006597</v>
      </c>
      <c r="B4318" s="49" t="s">
        <v>13249</v>
      </c>
      <c r="C4318" s="49" t="s">
        <v>1703</v>
      </c>
      <c r="D4318" s="49" t="s">
        <v>16855</v>
      </c>
      <c r="E4318" s="49" t="s">
        <v>1657</v>
      </c>
      <c r="F4318" s="49">
        <v>5</v>
      </c>
      <c r="G4318" s="49">
        <v>0</v>
      </c>
      <c r="H4318" s="49">
        <f t="shared" si="67"/>
        <v>5</v>
      </c>
    </row>
    <row r="4319" spans="1:8" ht="20.100000000000001" customHeight="1" x14ac:dyDescent="0.25">
      <c r="A4319" s="49">
        <v>6000006635</v>
      </c>
      <c r="B4319" s="49" t="s">
        <v>13250</v>
      </c>
      <c r="C4319" s="49" t="s">
        <v>13</v>
      </c>
      <c r="D4319" s="49" t="s">
        <v>16855</v>
      </c>
      <c r="E4319" s="49" t="s">
        <v>1657</v>
      </c>
      <c r="F4319" s="49">
        <v>60</v>
      </c>
      <c r="G4319" s="49">
        <v>0</v>
      </c>
      <c r="H4319" s="49">
        <f t="shared" si="67"/>
        <v>60</v>
      </c>
    </row>
    <row r="4320" spans="1:8" ht="20.100000000000001" customHeight="1" x14ac:dyDescent="0.25">
      <c r="A4320" s="49">
        <v>6000006638</v>
      </c>
      <c r="B4320" s="49" t="s">
        <v>13251</v>
      </c>
      <c r="C4320" s="49" t="s">
        <v>69</v>
      </c>
      <c r="D4320" s="49" t="s">
        <v>16855</v>
      </c>
      <c r="E4320" s="49" t="s">
        <v>1657</v>
      </c>
      <c r="F4320" s="104">
        <v>6</v>
      </c>
      <c r="G4320" s="104">
        <v>6</v>
      </c>
      <c r="H4320" s="49">
        <f t="shared" si="67"/>
        <v>12</v>
      </c>
    </row>
    <row r="4321" spans="1:8" ht="20.100000000000001" customHeight="1" x14ac:dyDescent="0.25">
      <c r="A4321" s="49">
        <v>6000006683</v>
      </c>
      <c r="B4321" s="49" t="s">
        <v>13252</v>
      </c>
      <c r="C4321" s="49" t="s">
        <v>1668</v>
      </c>
      <c r="D4321" s="49" t="s">
        <v>16855</v>
      </c>
      <c r="E4321" s="49" t="s">
        <v>1657</v>
      </c>
      <c r="F4321" s="49">
        <v>65</v>
      </c>
      <c r="G4321" s="49">
        <v>40</v>
      </c>
      <c r="H4321" s="49">
        <f t="shared" si="67"/>
        <v>105</v>
      </c>
    </row>
    <row r="4322" spans="1:8" ht="20.100000000000001" customHeight="1" x14ac:dyDescent="0.25">
      <c r="A4322" s="49">
        <v>6000006686</v>
      </c>
      <c r="B4322" s="49" t="s">
        <v>13253</v>
      </c>
      <c r="C4322" s="49" t="s">
        <v>1668</v>
      </c>
      <c r="D4322" s="49" t="s">
        <v>16855</v>
      </c>
      <c r="E4322" s="49" t="s">
        <v>1657</v>
      </c>
      <c r="F4322" s="49">
        <v>0</v>
      </c>
      <c r="G4322" s="49">
        <v>6</v>
      </c>
      <c r="H4322" s="49">
        <f t="shared" si="67"/>
        <v>6</v>
      </c>
    </row>
    <row r="4323" spans="1:8" ht="20.100000000000001" customHeight="1" x14ac:dyDescent="0.25">
      <c r="A4323" s="49">
        <v>6000006700</v>
      </c>
      <c r="B4323" s="49" t="s">
        <v>13254</v>
      </c>
      <c r="C4323" s="49" t="s">
        <v>1668</v>
      </c>
      <c r="D4323" s="49" t="s">
        <v>16854</v>
      </c>
      <c r="E4323" s="49" t="s">
        <v>1652</v>
      </c>
      <c r="F4323" s="49">
        <v>53400</v>
      </c>
      <c r="G4323" s="49">
        <v>3400</v>
      </c>
      <c r="H4323" s="49">
        <f t="shared" si="67"/>
        <v>56800</v>
      </c>
    </row>
    <row r="4324" spans="1:8" ht="20.100000000000001" customHeight="1" x14ac:dyDescent="0.25">
      <c r="A4324" s="49">
        <v>6000006701</v>
      </c>
      <c r="B4324" s="49" t="s">
        <v>13255</v>
      </c>
      <c r="C4324" s="49" t="s">
        <v>22</v>
      </c>
      <c r="D4324" s="49" t="s">
        <v>16854</v>
      </c>
      <c r="E4324" s="49" t="s">
        <v>1652</v>
      </c>
      <c r="F4324" s="49">
        <v>0</v>
      </c>
      <c r="G4324" s="49">
        <v>232200</v>
      </c>
      <c r="H4324" s="49">
        <f t="shared" si="67"/>
        <v>232200</v>
      </c>
    </row>
    <row r="4325" spans="1:8" ht="20.100000000000001" customHeight="1" x14ac:dyDescent="0.25">
      <c r="A4325" s="49">
        <v>6000006704</v>
      </c>
      <c r="B4325" s="49" t="s">
        <v>13256</v>
      </c>
      <c r="C4325" s="49" t="s">
        <v>1668</v>
      </c>
      <c r="D4325" s="49" t="s">
        <v>16854</v>
      </c>
      <c r="E4325" s="49" t="s">
        <v>1652</v>
      </c>
      <c r="F4325" s="49">
        <v>14550</v>
      </c>
      <c r="G4325" s="49">
        <v>0</v>
      </c>
      <c r="H4325" s="49">
        <f t="shared" si="67"/>
        <v>14550</v>
      </c>
    </row>
    <row r="4326" spans="1:8" ht="20.100000000000001" customHeight="1" x14ac:dyDescent="0.25">
      <c r="A4326" s="49">
        <v>6000006705</v>
      </c>
      <c r="B4326" s="49" t="s">
        <v>1073</v>
      </c>
      <c r="C4326" s="49" t="s">
        <v>22</v>
      </c>
      <c r="D4326" s="49" t="s">
        <v>16854</v>
      </c>
      <c r="E4326" s="49" t="s">
        <v>1652</v>
      </c>
      <c r="F4326" s="49">
        <v>211000</v>
      </c>
      <c r="G4326" s="49">
        <v>78500</v>
      </c>
      <c r="H4326" s="49">
        <f t="shared" si="67"/>
        <v>289500</v>
      </c>
    </row>
    <row r="4327" spans="1:8" ht="20.100000000000001" customHeight="1" x14ac:dyDescent="0.25">
      <c r="A4327" s="49">
        <v>6000006706</v>
      </c>
      <c r="B4327" s="49" t="s">
        <v>1074</v>
      </c>
      <c r="C4327" s="49" t="s">
        <v>1668</v>
      </c>
      <c r="D4327" s="49" t="s">
        <v>16854</v>
      </c>
      <c r="E4327" s="49" t="s">
        <v>1652</v>
      </c>
      <c r="F4327" s="49">
        <v>316800</v>
      </c>
      <c r="G4327" s="49">
        <v>0</v>
      </c>
      <c r="H4327" s="49">
        <f t="shared" si="67"/>
        <v>316800</v>
      </c>
    </row>
    <row r="4328" spans="1:8" ht="20.100000000000001" customHeight="1" x14ac:dyDescent="0.25">
      <c r="A4328" s="49">
        <v>6000006707</v>
      </c>
      <c r="B4328" s="49" t="s">
        <v>1075</v>
      </c>
      <c r="C4328" s="49" t="s">
        <v>1683</v>
      </c>
      <c r="D4328" s="49" t="s">
        <v>16854</v>
      </c>
      <c r="E4328" s="49" t="s">
        <v>1652</v>
      </c>
      <c r="F4328" s="49">
        <v>2183.5700000000002</v>
      </c>
      <c r="G4328" s="49">
        <v>974.63000000000022</v>
      </c>
      <c r="H4328" s="49">
        <f t="shared" si="67"/>
        <v>3158.2000000000003</v>
      </c>
    </row>
    <row r="4329" spans="1:8" ht="20.100000000000001" customHeight="1" x14ac:dyDescent="0.25">
      <c r="A4329" s="49">
        <v>6000006715</v>
      </c>
      <c r="B4329" s="49" t="s">
        <v>1076</v>
      </c>
      <c r="C4329" s="49" t="s">
        <v>1683</v>
      </c>
      <c r="D4329" s="49" t="s">
        <v>16854</v>
      </c>
      <c r="E4329" s="49" t="s">
        <v>1652</v>
      </c>
      <c r="F4329" s="49">
        <v>676.2600000000001</v>
      </c>
      <c r="G4329" s="49">
        <v>0</v>
      </c>
      <c r="H4329" s="49">
        <f t="shared" si="67"/>
        <v>676.2600000000001</v>
      </c>
    </row>
    <row r="4330" spans="1:8" ht="20.100000000000001" customHeight="1" x14ac:dyDescent="0.25">
      <c r="A4330" s="49">
        <v>6000006716</v>
      </c>
      <c r="B4330" s="49" t="s">
        <v>1077</v>
      </c>
      <c r="C4330" s="49" t="s">
        <v>1683</v>
      </c>
      <c r="D4330" s="49" t="s">
        <v>16854</v>
      </c>
      <c r="E4330" s="49" t="s">
        <v>1652</v>
      </c>
      <c r="F4330" s="49">
        <v>253.3</v>
      </c>
      <c r="G4330" s="49">
        <v>888.60000000000014</v>
      </c>
      <c r="H4330" s="49">
        <f t="shared" si="67"/>
        <v>1141.9000000000001</v>
      </c>
    </row>
    <row r="4331" spans="1:8" ht="20.100000000000001" customHeight="1" x14ac:dyDescent="0.25">
      <c r="A4331" s="49">
        <v>6000006723</v>
      </c>
      <c r="B4331" s="49" t="s">
        <v>1078</v>
      </c>
      <c r="C4331" s="49" t="s">
        <v>1668</v>
      </c>
      <c r="D4331" s="49" t="s">
        <v>16854</v>
      </c>
      <c r="E4331" s="49" t="s">
        <v>1652</v>
      </c>
      <c r="F4331" s="49">
        <v>11</v>
      </c>
      <c r="G4331" s="49">
        <v>0</v>
      </c>
      <c r="H4331" s="49">
        <f t="shared" si="67"/>
        <v>11</v>
      </c>
    </row>
    <row r="4332" spans="1:8" ht="20.100000000000001" customHeight="1" x14ac:dyDescent="0.25">
      <c r="A4332" s="49">
        <v>6000006724</v>
      </c>
      <c r="B4332" s="49" t="s">
        <v>13257</v>
      </c>
      <c r="C4332" s="49" t="s">
        <v>1668</v>
      </c>
      <c r="D4332" s="49" t="s">
        <v>16854</v>
      </c>
      <c r="E4332" s="49" t="s">
        <v>1652</v>
      </c>
      <c r="F4332" s="104">
        <v>6</v>
      </c>
      <c r="G4332" s="104">
        <v>6</v>
      </c>
      <c r="H4332" s="49">
        <f t="shared" si="67"/>
        <v>12</v>
      </c>
    </row>
    <row r="4333" spans="1:8" ht="20.100000000000001" customHeight="1" x14ac:dyDescent="0.25">
      <c r="A4333" s="49">
        <v>6000006726</v>
      </c>
      <c r="B4333" s="49" t="s">
        <v>13258</v>
      </c>
      <c r="C4333" s="49" t="s">
        <v>1668</v>
      </c>
      <c r="D4333" s="49" t="s">
        <v>16854</v>
      </c>
      <c r="E4333" s="49" t="s">
        <v>1652</v>
      </c>
      <c r="F4333" s="104">
        <v>6</v>
      </c>
      <c r="G4333" s="104">
        <v>6</v>
      </c>
      <c r="H4333" s="49">
        <f t="shared" si="67"/>
        <v>12</v>
      </c>
    </row>
    <row r="4334" spans="1:8" ht="20.100000000000001" customHeight="1" x14ac:dyDescent="0.25">
      <c r="A4334" s="49">
        <v>6000006727</v>
      </c>
      <c r="B4334" s="49" t="s">
        <v>13259</v>
      </c>
      <c r="C4334" s="49" t="s">
        <v>1668</v>
      </c>
      <c r="D4334" s="49" t="s">
        <v>16854</v>
      </c>
      <c r="E4334" s="49" t="s">
        <v>1652</v>
      </c>
      <c r="F4334" s="49">
        <v>33</v>
      </c>
      <c r="G4334" s="49">
        <v>0</v>
      </c>
      <c r="H4334" s="49">
        <f t="shared" si="67"/>
        <v>33</v>
      </c>
    </row>
    <row r="4335" spans="1:8" ht="20.100000000000001" customHeight="1" x14ac:dyDescent="0.25">
      <c r="A4335" s="49">
        <v>6000006735</v>
      </c>
      <c r="B4335" s="49" t="s">
        <v>13260</v>
      </c>
      <c r="C4335" s="49" t="s">
        <v>1674</v>
      </c>
      <c r="D4335" s="49" t="s">
        <v>16854</v>
      </c>
      <c r="E4335" s="49" t="s">
        <v>1652</v>
      </c>
      <c r="F4335" s="49">
        <v>0</v>
      </c>
      <c r="G4335" s="49">
        <v>227</v>
      </c>
      <c r="H4335" s="49">
        <f t="shared" si="67"/>
        <v>227</v>
      </c>
    </row>
    <row r="4336" spans="1:8" ht="20.100000000000001" customHeight="1" x14ac:dyDescent="0.25">
      <c r="A4336" s="49">
        <v>6000006736</v>
      </c>
      <c r="B4336" s="49" t="s">
        <v>13261</v>
      </c>
      <c r="C4336" s="49" t="s">
        <v>1668</v>
      </c>
      <c r="D4336" s="49" t="s">
        <v>16854</v>
      </c>
      <c r="E4336" s="49" t="s">
        <v>1652</v>
      </c>
      <c r="F4336" s="49">
        <v>4056</v>
      </c>
      <c r="G4336" s="49">
        <v>3675</v>
      </c>
      <c r="H4336" s="49">
        <f t="shared" si="67"/>
        <v>7731</v>
      </c>
    </row>
    <row r="4337" spans="1:8" ht="20.100000000000001" customHeight="1" x14ac:dyDescent="0.25">
      <c r="A4337" s="49">
        <v>6000006737</v>
      </c>
      <c r="B4337" s="49" t="s">
        <v>13262</v>
      </c>
      <c r="C4337" s="49" t="s">
        <v>1668</v>
      </c>
      <c r="D4337" s="49" t="s">
        <v>16854</v>
      </c>
      <c r="E4337" s="49" t="s">
        <v>1652</v>
      </c>
      <c r="F4337" s="49">
        <v>9600</v>
      </c>
      <c r="G4337" s="49">
        <v>1200</v>
      </c>
      <c r="H4337" s="49">
        <f t="shared" si="67"/>
        <v>10800</v>
      </c>
    </row>
    <row r="4338" spans="1:8" ht="20.100000000000001" customHeight="1" x14ac:dyDescent="0.25">
      <c r="A4338" s="49">
        <v>6000006740</v>
      </c>
      <c r="B4338" s="49" t="s">
        <v>13263</v>
      </c>
      <c r="C4338" s="49" t="s">
        <v>1668</v>
      </c>
      <c r="D4338" s="49" t="s">
        <v>16854</v>
      </c>
      <c r="E4338" s="49" t="s">
        <v>1654</v>
      </c>
      <c r="F4338" s="49">
        <v>7600</v>
      </c>
      <c r="G4338" s="49">
        <v>0</v>
      </c>
      <c r="H4338" s="49">
        <f t="shared" si="67"/>
        <v>7600</v>
      </c>
    </row>
    <row r="4339" spans="1:8" ht="20.100000000000001" customHeight="1" x14ac:dyDescent="0.25">
      <c r="A4339" s="49">
        <v>6000006741</v>
      </c>
      <c r="B4339" s="49" t="s">
        <v>13264</v>
      </c>
      <c r="C4339" s="49" t="s">
        <v>1677</v>
      </c>
      <c r="D4339" s="49" t="s">
        <v>16854</v>
      </c>
      <c r="E4339" s="49" t="s">
        <v>1654</v>
      </c>
      <c r="F4339" s="49">
        <v>130</v>
      </c>
      <c r="G4339" s="49">
        <v>0</v>
      </c>
      <c r="H4339" s="49">
        <f t="shared" si="67"/>
        <v>130</v>
      </c>
    </row>
    <row r="4340" spans="1:8" ht="20.100000000000001" customHeight="1" x14ac:dyDescent="0.25">
      <c r="A4340" s="49">
        <v>6000006743</v>
      </c>
      <c r="B4340" s="49" t="s">
        <v>13265</v>
      </c>
      <c r="C4340" s="49" t="s">
        <v>1668</v>
      </c>
      <c r="D4340" s="49" t="s">
        <v>16854</v>
      </c>
      <c r="E4340" s="49" t="s">
        <v>1652</v>
      </c>
      <c r="F4340" s="49">
        <v>11150</v>
      </c>
      <c r="G4340" s="49">
        <v>0</v>
      </c>
      <c r="H4340" s="49">
        <f t="shared" si="67"/>
        <v>11150</v>
      </c>
    </row>
    <row r="4341" spans="1:8" ht="20.100000000000001" customHeight="1" x14ac:dyDescent="0.25">
      <c r="A4341" s="49">
        <v>6000006744</v>
      </c>
      <c r="B4341" s="49" t="s">
        <v>13266</v>
      </c>
      <c r="C4341" s="49" t="s">
        <v>1668</v>
      </c>
      <c r="D4341" s="49" t="s">
        <v>16854</v>
      </c>
      <c r="E4341" s="49" t="s">
        <v>1654</v>
      </c>
      <c r="F4341" s="49">
        <v>18609</v>
      </c>
      <c r="G4341" s="49">
        <v>0</v>
      </c>
      <c r="H4341" s="49">
        <f t="shared" si="67"/>
        <v>18609</v>
      </c>
    </row>
    <row r="4342" spans="1:8" ht="20.100000000000001" customHeight="1" x14ac:dyDescent="0.25">
      <c r="A4342" s="49">
        <v>6000006745</v>
      </c>
      <c r="B4342" s="49" t="s">
        <v>13267</v>
      </c>
      <c r="C4342" s="49" t="s">
        <v>1668</v>
      </c>
      <c r="D4342" s="49" t="s">
        <v>16854</v>
      </c>
      <c r="E4342" s="49" t="s">
        <v>1655</v>
      </c>
      <c r="F4342" s="49">
        <v>1800</v>
      </c>
      <c r="G4342" s="49">
        <v>600</v>
      </c>
      <c r="H4342" s="49">
        <f t="shared" si="67"/>
        <v>2400</v>
      </c>
    </row>
    <row r="4343" spans="1:8" ht="20.100000000000001" customHeight="1" x14ac:dyDescent="0.25">
      <c r="A4343" s="49">
        <v>6000006747</v>
      </c>
      <c r="B4343" s="49" t="s">
        <v>13268</v>
      </c>
      <c r="C4343" s="49" t="s">
        <v>1668</v>
      </c>
      <c r="D4343" s="49" t="s">
        <v>16854</v>
      </c>
      <c r="E4343" s="49" t="s">
        <v>1653</v>
      </c>
      <c r="F4343" s="49">
        <v>350</v>
      </c>
      <c r="G4343" s="49">
        <v>0</v>
      </c>
      <c r="H4343" s="49">
        <f t="shared" si="67"/>
        <v>350</v>
      </c>
    </row>
    <row r="4344" spans="1:8" ht="20.100000000000001" customHeight="1" x14ac:dyDescent="0.25">
      <c r="A4344" s="49">
        <v>6000006748</v>
      </c>
      <c r="B4344" s="49" t="s">
        <v>13269</v>
      </c>
      <c r="C4344" s="49" t="s">
        <v>1668</v>
      </c>
      <c r="D4344" s="49" t="s">
        <v>16854</v>
      </c>
      <c r="E4344" s="49" t="s">
        <v>1654</v>
      </c>
      <c r="F4344" s="49">
        <v>600</v>
      </c>
      <c r="G4344" s="49">
        <v>0</v>
      </c>
      <c r="H4344" s="49">
        <f t="shared" si="67"/>
        <v>600</v>
      </c>
    </row>
    <row r="4345" spans="1:8" ht="20.100000000000001" customHeight="1" x14ac:dyDescent="0.25">
      <c r="A4345" s="49">
        <v>6000006750</v>
      </c>
      <c r="B4345" s="49" t="s">
        <v>13270</v>
      </c>
      <c r="C4345" s="49" t="s">
        <v>1668</v>
      </c>
      <c r="D4345" s="49" t="s">
        <v>16854</v>
      </c>
      <c r="E4345" s="49" t="s">
        <v>1654</v>
      </c>
      <c r="F4345" s="49">
        <v>1550</v>
      </c>
      <c r="G4345" s="49">
        <v>0</v>
      </c>
      <c r="H4345" s="49">
        <f t="shared" si="67"/>
        <v>1550</v>
      </c>
    </row>
    <row r="4346" spans="1:8" ht="20.100000000000001" customHeight="1" x14ac:dyDescent="0.25">
      <c r="A4346" s="49">
        <v>6000006751</v>
      </c>
      <c r="B4346" s="49" t="s">
        <v>13271</v>
      </c>
      <c r="C4346" s="49" t="s">
        <v>1668</v>
      </c>
      <c r="D4346" s="49" t="s">
        <v>16854</v>
      </c>
      <c r="E4346" s="49" t="s">
        <v>1654</v>
      </c>
      <c r="F4346" s="49">
        <v>350</v>
      </c>
      <c r="G4346" s="49">
        <v>25000</v>
      </c>
      <c r="H4346" s="49">
        <f t="shared" si="67"/>
        <v>25350</v>
      </c>
    </row>
    <row r="4347" spans="1:8" ht="20.100000000000001" customHeight="1" x14ac:dyDescent="0.25">
      <c r="A4347" s="49">
        <v>6000006753</v>
      </c>
      <c r="B4347" s="49" t="s">
        <v>13272</v>
      </c>
      <c r="C4347" s="49" t="s">
        <v>1678</v>
      </c>
      <c r="D4347" s="49" t="s">
        <v>16854</v>
      </c>
      <c r="E4347" s="49" t="s">
        <v>1659</v>
      </c>
      <c r="F4347" s="49">
        <v>730</v>
      </c>
      <c r="G4347" s="49">
        <v>0</v>
      </c>
      <c r="H4347" s="49">
        <f t="shared" si="67"/>
        <v>730</v>
      </c>
    </row>
    <row r="4348" spans="1:8" ht="20.100000000000001" customHeight="1" x14ac:dyDescent="0.25">
      <c r="A4348" s="49">
        <v>6000006755</v>
      </c>
      <c r="B4348" s="49" t="s">
        <v>1079</v>
      </c>
      <c r="C4348" s="49" t="s">
        <v>1668</v>
      </c>
      <c r="D4348" s="49" t="s">
        <v>16855</v>
      </c>
      <c r="E4348" s="49" t="s">
        <v>1657</v>
      </c>
      <c r="F4348" s="104">
        <v>6</v>
      </c>
      <c r="G4348" s="104">
        <v>6</v>
      </c>
      <c r="H4348" s="49">
        <f t="shared" si="67"/>
        <v>12</v>
      </c>
    </row>
    <row r="4349" spans="1:8" ht="20.100000000000001" customHeight="1" x14ac:dyDescent="0.25">
      <c r="A4349" s="49">
        <v>6000006756</v>
      </c>
      <c r="B4349" s="49" t="s">
        <v>1080</v>
      </c>
      <c r="C4349" s="49" t="s">
        <v>1668</v>
      </c>
      <c r="D4349" s="49" t="s">
        <v>16854</v>
      </c>
      <c r="E4349" s="49" t="s">
        <v>1655</v>
      </c>
      <c r="F4349" s="49">
        <v>13013</v>
      </c>
      <c r="G4349" s="49">
        <v>6254</v>
      </c>
      <c r="H4349" s="49">
        <f t="shared" si="67"/>
        <v>19267</v>
      </c>
    </row>
    <row r="4350" spans="1:8" ht="20.100000000000001" customHeight="1" x14ac:dyDescent="0.25">
      <c r="A4350" s="49">
        <v>6000006759</v>
      </c>
      <c r="B4350" s="49" t="s">
        <v>1081</v>
      </c>
      <c r="C4350" s="49" t="s">
        <v>1668</v>
      </c>
      <c r="D4350" s="49" t="s">
        <v>16854</v>
      </c>
      <c r="E4350" s="49" t="s">
        <v>1659</v>
      </c>
      <c r="F4350" s="49">
        <v>8500</v>
      </c>
      <c r="G4350" s="49">
        <v>4750</v>
      </c>
      <c r="H4350" s="49">
        <f t="shared" si="67"/>
        <v>13250</v>
      </c>
    </row>
    <row r="4351" spans="1:8" ht="20.100000000000001" customHeight="1" x14ac:dyDescent="0.25">
      <c r="A4351" s="49">
        <v>6000006760</v>
      </c>
      <c r="B4351" s="49" t="s">
        <v>1082</v>
      </c>
      <c r="C4351" s="49" t="s">
        <v>1668</v>
      </c>
      <c r="D4351" s="49" t="s">
        <v>16854</v>
      </c>
      <c r="E4351" s="49" t="s">
        <v>1659</v>
      </c>
      <c r="F4351" s="49">
        <v>4840</v>
      </c>
      <c r="G4351" s="49">
        <v>1650</v>
      </c>
      <c r="H4351" s="49">
        <f t="shared" si="67"/>
        <v>6490</v>
      </c>
    </row>
    <row r="4352" spans="1:8" ht="20.100000000000001" customHeight="1" x14ac:dyDescent="0.25">
      <c r="A4352" s="49">
        <v>6000006761</v>
      </c>
      <c r="B4352" s="49" t="s">
        <v>13273</v>
      </c>
      <c r="C4352" s="49" t="s">
        <v>1668</v>
      </c>
      <c r="D4352" s="49" t="s">
        <v>16852</v>
      </c>
      <c r="E4352" s="49" t="s">
        <v>1661</v>
      </c>
      <c r="F4352" s="104">
        <v>6</v>
      </c>
      <c r="G4352" s="104">
        <v>6</v>
      </c>
      <c r="H4352" s="49">
        <f t="shared" si="67"/>
        <v>12</v>
      </c>
    </row>
    <row r="4353" spans="1:8" ht="20.100000000000001" customHeight="1" x14ac:dyDescent="0.25">
      <c r="A4353" s="49">
        <v>6000006762</v>
      </c>
      <c r="B4353" s="49" t="s">
        <v>13274</v>
      </c>
      <c r="C4353" s="49" t="s">
        <v>1668</v>
      </c>
      <c r="D4353" s="49" t="s">
        <v>16852</v>
      </c>
      <c r="E4353" s="49" t="s">
        <v>1661</v>
      </c>
      <c r="F4353" s="104">
        <v>6</v>
      </c>
      <c r="G4353" s="104">
        <v>6</v>
      </c>
      <c r="H4353" s="49">
        <f t="shared" si="67"/>
        <v>12</v>
      </c>
    </row>
    <row r="4354" spans="1:8" ht="20.100000000000001" customHeight="1" x14ac:dyDescent="0.25">
      <c r="A4354" s="49">
        <v>6000006764</v>
      </c>
      <c r="B4354" s="49" t="s">
        <v>1083</v>
      </c>
      <c r="C4354" s="49" t="s">
        <v>1668</v>
      </c>
      <c r="D4354" s="49" t="s">
        <v>16852</v>
      </c>
      <c r="E4354" s="49" t="s">
        <v>1661</v>
      </c>
      <c r="F4354" s="49">
        <v>11500</v>
      </c>
      <c r="G4354" s="49">
        <v>5250</v>
      </c>
      <c r="H4354" s="49">
        <f t="shared" ref="H4354:H4417" si="68">F4354+G4354</f>
        <v>16750</v>
      </c>
    </row>
    <row r="4355" spans="1:8" ht="20.100000000000001" customHeight="1" x14ac:dyDescent="0.25">
      <c r="A4355" s="49">
        <v>6000006765</v>
      </c>
      <c r="B4355" s="49" t="s">
        <v>13275</v>
      </c>
      <c r="C4355" s="49" t="s">
        <v>1668</v>
      </c>
      <c r="D4355" s="49" t="s">
        <v>16852</v>
      </c>
      <c r="E4355" s="49" t="s">
        <v>1661</v>
      </c>
      <c r="F4355" s="49">
        <v>1700</v>
      </c>
      <c r="G4355" s="49">
        <v>850</v>
      </c>
      <c r="H4355" s="49">
        <f t="shared" si="68"/>
        <v>2550</v>
      </c>
    </row>
    <row r="4356" spans="1:8" ht="20.100000000000001" customHeight="1" x14ac:dyDescent="0.25">
      <c r="A4356" s="49">
        <v>6000006766</v>
      </c>
      <c r="B4356" s="49" t="s">
        <v>13276</v>
      </c>
      <c r="C4356" s="49" t="s">
        <v>1668</v>
      </c>
      <c r="D4356" s="49" t="s">
        <v>16852</v>
      </c>
      <c r="E4356" s="49" t="s">
        <v>1661</v>
      </c>
      <c r="F4356" s="49">
        <v>93700</v>
      </c>
      <c r="G4356" s="49">
        <v>7600</v>
      </c>
      <c r="H4356" s="49">
        <f t="shared" si="68"/>
        <v>101300</v>
      </c>
    </row>
    <row r="4357" spans="1:8" ht="20.100000000000001" customHeight="1" x14ac:dyDescent="0.25">
      <c r="A4357" s="49">
        <v>6000006767</v>
      </c>
      <c r="B4357" s="49" t="s">
        <v>13277</v>
      </c>
      <c r="C4357" s="49" t="s">
        <v>1668</v>
      </c>
      <c r="D4357" s="49" t="s">
        <v>16852</v>
      </c>
      <c r="E4357" s="49" t="s">
        <v>1661</v>
      </c>
      <c r="F4357" s="49">
        <v>10089</v>
      </c>
      <c r="G4357" s="49">
        <v>3720</v>
      </c>
      <c r="H4357" s="49">
        <f t="shared" si="68"/>
        <v>13809</v>
      </c>
    </row>
    <row r="4358" spans="1:8" ht="20.100000000000001" customHeight="1" x14ac:dyDescent="0.25">
      <c r="A4358" s="49">
        <v>6000006768</v>
      </c>
      <c r="B4358" s="49" t="s">
        <v>13278</v>
      </c>
      <c r="C4358" s="49" t="s">
        <v>1668</v>
      </c>
      <c r="D4358" s="49" t="s">
        <v>16852</v>
      </c>
      <c r="E4358" s="49" t="s">
        <v>1661</v>
      </c>
      <c r="F4358" s="49">
        <v>1671</v>
      </c>
      <c r="G4358" s="49">
        <v>1900</v>
      </c>
      <c r="H4358" s="49">
        <f t="shared" si="68"/>
        <v>3571</v>
      </c>
    </row>
    <row r="4359" spans="1:8" ht="20.100000000000001" customHeight="1" x14ac:dyDescent="0.25">
      <c r="A4359" s="49">
        <v>6000006769</v>
      </c>
      <c r="B4359" s="49" t="s">
        <v>1084</v>
      </c>
      <c r="C4359" s="49" t="s">
        <v>1668</v>
      </c>
      <c r="D4359" s="49" t="s">
        <v>16852</v>
      </c>
      <c r="E4359" s="49" t="s">
        <v>1661</v>
      </c>
      <c r="F4359" s="49">
        <v>75600</v>
      </c>
      <c r="G4359" s="49">
        <v>1200</v>
      </c>
      <c r="H4359" s="49">
        <f t="shared" si="68"/>
        <v>76800</v>
      </c>
    </row>
    <row r="4360" spans="1:8" ht="20.100000000000001" customHeight="1" x14ac:dyDescent="0.25">
      <c r="A4360" s="49">
        <v>6000006770</v>
      </c>
      <c r="B4360" s="49" t="s">
        <v>1085</v>
      </c>
      <c r="C4360" s="49" t="s">
        <v>1668</v>
      </c>
      <c r="D4360" s="49" t="s">
        <v>16852</v>
      </c>
      <c r="E4360" s="49" t="s">
        <v>1661</v>
      </c>
      <c r="F4360" s="49">
        <v>12600</v>
      </c>
      <c r="G4360" s="49">
        <v>0</v>
      </c>
      <c r="H4360" s="49">
        <f t="shared" si="68"/>
        <v>12600</v>
      </c>
    </row>
    <row r="4361" spans="1:8" ht="20.100000000000001" customHeight="1" x14ac:dyDescent="0.25">
      <c r="A4361" s="49">
        <v>6000006771</v>
      </c>
      <c r="B4361" s="49" t="s">
        <v>13279</v>
      </c>
      <c r="C4361" s="49" t="s">
        <v>1668</v>
      </c>
      <c r="D4361" s="49" t="s">
        <v>16854</v>
      </c>
      <c r="E4361" s="49" t="s">
        <v>1655</v>
      </c>
      <c r="F4361" s="49">
        <v>23874</v>
      </c>
      <c r="G4361" s="49">
        <v>14772</v>
      </c>
      <c r="H4361" s="49">
        <f t="shared" si="68"/>
        <v>38646</v>
      </c>
    </row>
    <row r="4362" spans="1:8" ht="20.100000000000001" customHeight="1" x14ac:dyDescent="0.25">
      <c r="A4362" s="49">
        <v>6000006772</v>
      </c>
      <c r="B4362" s="49" t="s">
        <v>13280</v>
      </c>
      <c r="C4362" s="49" t="s">
        <v>1680</v>
      </c>
      <c r="D4362" s="49" t="s">
        <v>16852</v>
      </c>
      <c r="E4362" s="49" t="s">
        <v>1661</v>
      </c>
      <c r="F4362" s="49">
        <v>1635</v>
      </c>
      <c r="G4362" s="49">
        <v>900</v>
      </c>
      <c r="H4362" s="49">
        <f t="shared" si="68"/>
        <v>2535</v>
      </c>
    </row>
    <row r="4363" spans="1:8" ht="20.100000000000001" customHeight="1" x14ac:dyDescent="0.25">
      <c r="A4363" s="49">
        <v>6000006773</v>
      </c>
      <c r="B4363" s="49" t="s">
        <v>13281</v>
      </c>
      <c r="C4363" s="49" t="s">
        <v>1668</v>
      </c>
      <c r="D4363" s="49" t="s">
        <v>16852</v>
      </c>
      <c r="E4363" s="49" t="s">
        <v>1661</v>
      </c>
      <c r="F4363" s="104">
        <v>6</v>
      </c>
      <c r="G4363" s="104">
        <v>6</v>
      </c>
      <c r="H4363" s="49">
        <f t="shared" si="68"/>
        <v>12</v>
      </c>
    </row>
    <row r="4364" spans="1:8" ht="20.100000000000001" customHeight="1" x14ac:dyDescent="0.25">
      <c r="A4364" s="49">
        <v>6000006774</v>
      </c>
      <c r="B4364" s="49" t="s">
        <v>13282</v>
      </c>
      <c r="C4364" s="49" t="s">
        <v>1668</v>
      </c>
      <c r="D4364" s="49" t="s">
        <v>16852</v>
      </c>
      <c r="E4364" s="49" t="s">
        <v>1661</v>
      </c>
      <c r="F4364" s="49">
        <v>337</v>
      </c>
      <c r="G4364" s="49">
        <v>20</v>
      </c>
      <c r="H4364" s="49">
        <f t="shared" si="68"/>
        <v>357</v>
      </c>
    </row>
    <row r="4365" spans="1:8" ht="20.100000000000001" customHeight="1" x14ac:dyDescent="0.25">
      <c r="A4365" s="49">
        <v>6000006775</v>
      </c>
      <c r="B4365" s="49" t="s">
        <v>13283</v>
      </c>
      <c r="C4365" s="49" t="s">
        <v>1668</v>
      </c>
      <c r="D4365" s="49" t="s">
        <v>16852</v>
      </c>
      <c r="E4365" s="49" t="s">
        <v>1661</v>
      </c>
      <c r="F4365" s="49">
        <v>275</v>
      </c>
      <c r="G4365" s="49">
        <v>0</v>
      </c>
      <c r="H4365" s="49">
        <f t="shared" si="68"/>
        <v>275</v>
      </c>
    </row>
    <row r="4366" spans="1:8" ht="20.100000000000001" customHeight="1" x14ac:dyDescent="0.25">
      <c r="A4366" s="49">
        <v>6000006776</v>
      </c>
      <c r="B4366" s="49" t="s">
        <v>13284</v>
      </c>
      <c r="C4366" s="49" t="s">
        <v>1682</v>
      </c>
      <c r="D4366" s="49" t="s">
        <v>16852</v>
      </c>
      <c r="E4366" s="49" t="s">
        <v>1661</v>
      </c>
      <c r="F4366" s="49">
        <v>3</v>
      </c>
      <c r="G4366" s="49">
        <v>0</v>
      </c>
      <c r="H4366" s="49">
        <f t="shared" si="68"/>
        <v>3</v>
      </c>
    </row>
    <row r="4367" spans="1:8" ht="20.100000000000001" customHeight="1" x14ac:dyDescent="0.25">
      <c r="A4367" s="49">
        <v>6000006777</v>
      </c>
      <c r="B4367" s="49" t="s">
        <v>13285</v>
      </c>
      <c r="C4367" s="49" t="s">
        <v>41</v>
      </c>
      <c r="D4367" s="49" t="s">
        <v>16852</v>
      </c>
      <c r="E4367" s="49" t="s">
        <v>1661</v>
      </c>
      <c r="F4367" s="49">
        <v>20</v>
      </c>
      <c r="G4367" s="49">
        <v>0</v>
      </c>
      <c r="H4367" s="49">
        <f t="shared" si="68"/>
        <v>20</v>
      </c>
    </row>
    <row r="4368" spans="1:8" ht="20.100000000000001" customHeight="1" x14ac:dyDescent="0.25">
      <c r="A4368" s="49">
        <v>6000006779</v>
      </c>
      <c r="B4368" s="49" t="s">
        <v>13286</v>
      </c>
      <c r="C4368" s="49" t="s">
        <v>41</v>
      </c>
      <c r="D4368" s="49" t="s">
        <v>16852</v>
      </c>
      <c r="E4368" s="49" t="s">
        <v>1661</v>
      </c>
      <c r="F4368" s="49">
        <v>20</v>
      </c>
      <c r="G4368" s="49">
        <v>0</v>
      </c>
      <c r="H4368" s="49">
        <f t="shared" si="68"/>
        <v>20</v>
      </c>
    </row>
    <row r="4369" spans="1:8" ht="20.100000000000001" customHeight="1" x14ac:dyDescent="0.25">
      <c r="A4369" s="49">
        <v>6000006780</v>
      </c>
      <c r="B4369" s="49" t="s">
        <v>1086</v>
      </c>
      <c r="C4369" s="49" t="s">
        <v>1668</v>
      </c>
      <c r="D4369" s="49" t="s">
        <v>16852</v>
      </c>
      <c r="E4369" s="49" t="s">
        <v>1661</v>
      </c>
      <c r="F4369" s="49">
        <v>7</v>
      </c>
      <c r="G4369" s="49">
        <v>0</v>
      </c>
      <c r="H4369" s="49">
        <f t="shared" si="68"/>
        <v>7</v>
      </c>
    </row>
    <row r="4370" spans="1:8" ht="20.100000000000001" customHeight="1" x14ac:dyDescent="0.25">
      <c r="A4370" s="49">
        <v>6000006781</v>
      </c>
      <c r="B4370" s="49" t="s">
        <v>1087</v>
      </c>
      <c r="C4370" s="49" t="s">
        <v>41</v>
      </c>
      <c r="D4370" s="49" t="s">
        <v>16852</v>
      </c>
      <c r="E4370" s="49" t="s">
        <v>1661</v>
      </c>
      <c r="F4370" s="49">
        <v>323</v>
      </c>
      <c r="G4370" s="49">
        <v>0</v>
      </c>
      <c r="H4370" s="49">
        <f t="shared" si="68"/>
        <v>323</v>
      </c>
    </row>
    <row r="4371" spans="1:8" ht="20.100000000000001" customHeight="1" x14ac:dyDescent="0.25">
      <c r="A4371" s="49">
        <v>6000006788</v>
      </c>
      <c r="B4371" s="49" t="s">
        <v>13287</v>
      </c>
      <c r="C4371" s="49" t="s">
        <v>1668</v>
      </c>
      <c r="D4371" s="49" t="s">
        <v>16855</v>
      </c>
      <c r="E4371" s="49" t="s">
        <v>1657</v>
      </c>
      <c r="F4371" s="49">
        <v>15000</v>
      </c>
      <c r="G4371" s="49">
        <v>0</v>
      </c>
      <c r="H4371" s="49">
        <f t="shared" si="68"/>
        <v>15000</v>
      </c>
    </row>
    <row r="4372" spans="1:8" ht="20.100000000000001" customHeight="1" x14ac:dyDescent="0.25">
      <c r="A4372" s="49">
        <v>6000006789</v>
      </c>
      <c r="B4372" s="49" t="s">
        <v>13288</v>
      </c>
      <c r="C4372" s="49" t="s">
        <v>1668</v>
      </c>
      <c r="D4372" s="49" t="s">
        <v>16855</v>
      </c>
      <c r="E4372" s="49" t="s">
        <v>1657</v>
      </c>
      <c r="F4372" s="49">
        <v>5000</v>
      </c>
      <c r="G4372" s="49">
        <v>0</v>
      </c>
      <c r="H4372" s="49">
        <f t="shared" si="68"/>
        <v>5000</v>
      </c>
    </row>
    <row r="4373" spans="1:8" ht="20.100000000000001" customHeight="1" x14ac:dyDescent="0.25">
      <c r="A4373" s="49">
        <v>6000006790</v>
      </c>
      <c r="B4373" s="49" t="s">
        <v>13289</v>
      </c>
      <c r="C4373" s="49" t="s">
        <v>1703</v>
      </c>
      <c r="D4373" s="49" t="s">
        <v>16855</v>
      </c>
      <c r="E4373" s="49" t="s">
        <v>1657</v>
      </c>
      <c r="F4373" s="49">
        <v>330</v>
      </c>
      <c r="G4373" s="49">
        <v>0</v>
      </c>
      <c r="H4373" s="49">
        <f t="shared" si="68"/>
        <v>330</v>
      </c>
    </row>
    <row r="4374" spans="1:8" ht="20.100000000000001" customHeight="1" x14ac:dyDescent="0.25">
      <c r="A4374" s="49">
        <v>6000006794</v>
      </c>
      <c r="B4374" s="49" t="s">
        <v>13290</v>
      </c>
      <c r="C4374" s="49" t="s">
        <v>1703</v>
      </c>
      <c r="D4374" s="49" t="s">
        <v>16855</v>
      </c>
      <c r="E4374" s="49" t="s">
        <v>1657</v>
      </c>
      <c r="F4374" s="49">
        <v>30</v>
      </c>
      <c r="G4374" s="49">
        <v>20</v>
      </c>
      <c r="H4374" s="49">
        <f t="shared" si="68"/>
        <v>50</v>
      </c>
    </row>
    <row r="4375" spans="1:8" ht="20.100000000000001" customHeight="1" x14ac:dyDescent="0.25">
      <c r="A4375" s="49">
        <v>6000006795</v>
      </c>
      <c r="B4375" s="49" t="s">
        <v>13291</v>
      </c>
      <c r="C4375" s="49" t="s">
        <v>1703</v>
      </c>
      <c r="D4375" s="49" t="s">
        <v>16855</v>
      </c>
      <c r="E4375" s="49" t="s">
        <v>1657</v>
      </c>
      <c r="F4375" s="49">
        <v>30</v>
      </c>
      <c r="G4375" s="49">
        <v>0</v>
      </c>
      <c r="H4375" s="49">
        <f t="shared" si="68"/>
        <v>30</v>
      </c>
    </row>
    <row r="4376" spans="1:8" ht="20.100000000000001" customHeight="1" x14ac:dyDescent="0.25">
      <c r="A4376" s="49">
        <v>6000006806</v>
      </c>
      <c r="B4376" s="49" t="s">
        <v>13292</v>
      </c>
      <c r="C4376" s="49" t="s">
        <v>1668</v>
      </c>
      <c r="D4376" s="49" t="s">
        <v>16854</v>
      </c>
      <c r="E4376" s="49" t="s">
        <v>1652</v>
      </c>
      <c r="F4376" s="49">
        <v>27</v>
      </c>
      <c r="G4376" s="49">
        <v>0</v>
      </c>
      <c r="H4376" s="49">
        <f t="shared" si="68"/>
        <v>27</v>
      </c>
    </row>
    <row r="4377" spans="1:8" ht="20.100000000000001" customHeight="1" x14ac:dyDescent="0.25">
      <c r="A4377" s="49">
        <v>6000006814</v>
      </c>
      <c r="B4377" s="49" t="s">
        <v>1088</v>
      </c>
      <c r="C4377" s="49" t="s">
        <v>1668</v>
      </c>
      <c r="D4377" s="49" t="s">
        <v>16854</v>
      </c>
      <c r="E4377" s="49" t="s">
        <v>1652</v>
      </c>
      <c r="F4377" s="49">
        <v>0</v>
      </c>
      <c r="G4377" s="49">
        <v>80</v>
      </c>
      <c r="H4377" s="49">
        <f t="shared" si="68"/>
        <v>80</v>
      </c>
    </row>
    <row r="4378" spans="1:8" ht="20.100000000000001" customHeight="1" x14ac:dyDescent="0.25">
      <c r="A4378" s="49">
        <v>6000006818</v>
      </c>
      <c r="B4378" s="49" t="s">
        <v>13293</v>
      </c>
      <c r="C4378" s="49" t="s">
        <v>1668</v>
      </c>
      <c r="D4378" s="49" t="s">
        <v>16854</v>
      </c>
      <c r="E4378" s="49" t="s">
        <v>1653</v>
      </c>
      <c r="F4378" s="49">
        <v>2</v>
      </c>
      <c r="G4378" s="49">
        <v>0</v>
      </c>
      <c r="H4378" s="49">
        <f t="shared" si="68"/>
        <v>2</v>
      </c>
    </row>
    <row r="4379" spans="1:8" ht="20.100000000000001" customHeight="1" x14ac:dyDescent="0.25">
      <c r="A4379" s="49">
        <v>6000006823</v>
      </c>
      <c r="B4379" s="49" t="s">
        <v>1089</v>
      </c>
      <c r="C4379" s="49" t="s">
        <v>1668</v>
      </c>
      <c r="D4379" s="49" t="s">
        <v>16854</v>
      </c>
      <c r="E4379" s="49" t="s">
        <v>1653</v>
      </c>
      <c r="F4379" s="104">
        <v>6</v>
      </c>
      <c r="G4379" s="104">
        <v>6</v>
      </c>
      <c r="H4379" s="49">
        <f t="shared" si="68"/>
        <v>12</v>
      </c>
    </row>
    <row r="4380" spans="1:8" ht="20.100000000000001" customHeight="1" x14ac:dyDescent="0.25">
      <c r="A4380" s="49">
        <v>6000006828</v>
      </c>
      <c r="B4380" s="49" t="s">
        <v>1090</v>
      </c>
      <c r="C4380" s="49" t="s">
        <v>1668</v>
      </c>
      <c r="D4380" s="49" t="s">
        <v>16854</v>
      </c>
      <c r="E4380" s="49" t="s">
        <v>1653</v>
      </c>
      <c r="F4380" s="49">
        <v>3</v>
      </c>
      <c r="G4380" s="49">
        <v>0</v>
      </c>
      <c r="H4380" s="49">
        <f t="shared" si="68"/>
        <v>3</v>
      </c>
    </row>
    <row r="4381" spans="1:8" ht="20.100000000000001" customHeight="1" x14ac:dyDescent="0.25">
      <c r="A4381" s="49">
        <v>6000006856</v>
      </c>
      <c r="B4381" s="49" t="s">
        <v>13294</v>
      </c>
      <c r="C4381" s="49" t="s">
        <v>1668</v>
      </c>
      <c r="D4381" s="49" t="s">
        <v>16854</v>
      </c>
      <c r="E4381" s="49" t="s">
        <v>1653</v>
      </c>
      <c r="F4381" s="49">
        <v>32</v>
      </c>
      <c r="G4381" s="49">
        <v>0</v>
      </c>
      <c r="H4381" s="49">
        <f t="shared" si="68"/>
        <v>32</v>
      </c>
    </row>
    <row r="4382" spans="1:8" ht="20.100000000000001" customHeight="1" x14ac:dyDescent="0.25">
      <c r="A4382" s="49">
        <v>6000006974</v>
      </c>
      <c r="B4382" s="49" t="s">
        <v>1091</v>
      </c>
      <c r="C4382" s="49" t="s">
        <v>1668</v>
      </c>
      <c r="D4382" s="49" t="s">
        <v>16852</v>
      </c>
      <c r="E4382" s="49" t="s">
        <v>1661</v>
      </c>
      <c r="F4382" s="49">
        <v>3</v>
      </c>
      <c r="G4382" s="49">
        <v>0</v>
      </c>
      <c r="H4382" s="49">
        <f t="shared" si="68"/>
        <v>3</v>
      </c>
    </row>
    <row r="4383" spans="1:8" ht="20.100000000000001" customHeight="1" x14ac:dyDescent="0.25">
      <c r="A4383" s="49">
        <v>6000006991</v>
      </c>
      <c r="B4383" s="49" t="s">
        <v>13295</v>
      </c>
      <c r="C4383" s="49" t="s">
        <v>1668</v>
      </c>
      <c r="D4383" s="49" t="s">
        <v>16852</v>
      </c>
      <c r="E4383" s="49" t="s">
        <v>1661</v>
      </c>
      <c r="F4383" s="49">
        <v>81</v>
      </c>
      <c r="G4383" s="49">
        <v>40</v>
      </c>
      <c r="H4383" s="49">
        <f t="shared" si="68"/>
        <v>121</v>
      </c>
    </row>
    <row r="4384" spans="1:8" ht="20.100000000000001" customHeight="1" x14ac:dyDescent="0.25">
      <c r="A4384" s="49">
        <v>6000006993</v>
      </c>
      <c r="B4384" s="49" t="s">
        <v>13296</v>
      </c>
      <c r="C4384" s="49" t="s">
        <v>1668</v>
      </c>
      <c r="D4384" s="49" t="s">
        <v>16852</v>
      </c>
      <c r="E4384" s="49" t="s">
        <v>1661</v>
      </c>
      <c r="F4384" s="49">
        <v>330</v>
      </c>
      <c r="G4384" s="49">
        <v>130</v>
      </c>
      <c r="H4384" s="49">
        <f t="shared" si="68"/>
        <v>460</v>
      </c>
    </row>
    <row r="4385" spans="1:8" ht="20.100000000000001" customHeight="1" x14ac:dyDescent="0.25">
      <c r="A4385" s="49">
        <v>6000007084</v>
      </c>
      <c r="B4385" s="49" t="s">
        <v>13297</v>
      </c>
      <c r="C4385" s="49" t="s">
        <v>1668</v>
      </c>
      <c r="D4385" s="49" t="s">
        <v>16855</v>
      </c>
      <c r="E4385" s="49" t="s">
        <v>1657</v>
      </c>
      <c r="F4385" s="49">
        <v>500</v>
      </c>
      <c r="G4385" s="49">
        <v>0</v>
      </c>
      <c r="H4385" s="49">
        <f t="shared" si="68"/>
        <v>500</v>
      </c>
    </row>
    <row r="4386" spans="1:8" ht="20.100000000000001" customHeight="1" x14ac:dyDescent="0.25">
      <c r="A4386" s="49">
        <v>6000007085</v>
      </c>
      <c r="B4386" s="49" t="s">
        <v>13298</v>
      </c>
      <c r="C4386" s="49" t="s">
        <v>1668</v>
      </c>
      <c r="D4386" s="49" t="s">
        <v>16855</v>
      </c>
      <c r="E4386" s="49" t="s">
        <v>1657</v>
      </c>
      <c r="F4386" s="49">
        <v>600</v>
      </c>
      <c r="G4386" s="49">
        <v>0</v>
      </c>
      <c r="H4386" s="49">
        <f t="shared" si="68"/>
        <v>600</v>
      </c>
    </row>
    <row r="4387" spans="1:8" ht="20.100000000000001" customHeight="1" x14ac:dyDescent="0.25">
      <c r="A4387" s="49">
        <v>6000007102</v>
      </c>
      <c r="B4387" s="49" t="s">
        <v>1092</v>
      </c>
      <c r="C4387" s="49" t="s">
        <v>1668</v>
      </c>
      <c r="D4387" s="49" t="s">
        <v>16855</v>
      </c>
      <c r="E4387" s="49" t="s">
        <v>1657</v>
      </c>
      <c r="F4387" s="49">
        <v>3</v>
      </c>
      <c r="G4387" s="49">
        <v>0</v>
      </c>
      <c r="H4387" s="49">
        <f t="shared" si="68"/>
        <v>3</v>
      </c>
    </row>
    <row r="4388" spans="1:8" ht="20.100000000000001" customHeight="1" x14ac:dyDescent="0.25">
      <c r="A4388" s="49">
        <v>6000007104</v>
      </c>
      <c r="B4388" s="49" t="s">
        <v>13299</v>
      </c>
      <c r="C4388" s="49" t="s">
        <v>1668</v>
      </c>
      <c r="D4388" s="49" t="s">
        <v>16855</v>
      </c>
      <c r="E4388" s="49" t="s">
        <v>1657</v>
      </c>
      <c r="F4388" s="49">
        <v>4</v>
      </c>
      <c r="G4388" s="49">
        <v>0</v>
      </c>
      <c r="H4388" s="49">
        <f t="shared" si="68"/>
        <v>4</v>
      </c>
    </row>
    <row r="4389" spans="1:8" ht="20.100000000000001" customHeight="1" x14ac:dyDescent="0.25">
      <c r="A4389" s="49">
        <v>6000007113</v>
      </c>
      <c r="B4389" s="49" t="s">
        <v>13300</v>
      </c>
      <c r="C4389" s="49" t="s">
        <v>1695</v>
      </c>
      <c r="D4389" s="49" t="s">
        <v>16855</v>
      </c>
      <c r="E4389" s="49" t="s">
        <v>1657</v>
      </c>
      <c r="F4389" s="49">
        <v>35544</v>
      </c>
      <c r="G4389" s="49">
        <v>0</v>
      </c>
      <c r="H4389" s="49">
        <f t="shared" si="68"/>
        <v>35544</v>
      </c>
    </row>
    <row r="4390" spans="1:8" ht="20.100000000000001" customHeight="1" x14ac:dyDescent="0.25">
      <c r="A4390" s="49">
        <v>6000007114</v>
      </c>
      <c r="B4390" s="49" t="s">
        <v>13301</v>
      </c>
      <c r="C4390" s="49" t="s">
        <v>1695</v>
      </c>
      <c r="D4390" s="49" t="s">
        <v>16855</v>
      </c>
      <c r="E4390" s="49" t="s">
        <v>1657</v>
      </c>
      <c r="F4390" s="49">
        <v>1000</v>
      </c>
      <c r="G4390" s="49">
        <v>0</v>
      </c>
      <c r="H4390" s="49">
        <f t="shared" si="68"/>
        <v>1000</v>
      </c>
    </row>
    <row r="4391" spans="1:8" ht="20.100000000000001" customHeight="1" x14ac:dyDescent="0.25">
      <c r="A4391" s="49">
        <v>6000007116</v>
      </c>
      <c r="B4391" s="49" t="s">
        <v>13302</v>
      </c>
      <c r="C4391" s="49" t="s">
        <v>1695</v>
      </c>
      <c r="D4391" s="49" t="s">
        <v>16855</v>
      </c>
      <c r="E4391" s="49" t="s">
        <v>1657</v>
      </c>
      <c r="F4391" s="49">
        <v>31400</v>
      </c>
      <c r="G4391" s="49">
        <v>0</v>
      </c>
      <c r="H4391" s="49">
        <f t="shared" si="68"/>
        <v>31400</v>
      </c>
    </row>
    <row r="4392" spans="1:8" ht="20.100000000000001" customHeight="1" x14ac:dyDescent="0.25">
      <c r="A4392" s="49">
        <v>6000007117</v>
      </c>
      <c r="B4392" s="49" t="s">
        <v>13303</v>
      </c>
      <c r="C4392" s="49" t="s">
        <v>1695</v>
      </c>
      <c r="D4392" s="49" t="s">
        <v>16855</v>
      </c>
      <c r="E4392" s="49" t="s">
        <v>1657</v>
      </c>
      <c r="F4392" s="49">
        <v>14900</v>
      </c>
      <c r="G4392" s="49">
        <v>0</v>
      </c>
      <c r="H4392" s="49">
        <f t="shared" si="68"/>
        <v>14900</v>
      </c>
    </row>
    <row r="4393" spans="1:8" ht="20.100000000000001" customHeight="1" x14ac:dyDescent="0.25">
      <c r="A4393" s="49">
        <v>6000007127</v>
      </c>
      <c r="B4393" s="49" t="s">
        <v>13304</v>
      </c>
      <c r="C4393" s="49" t="s">
        <v>1668</v>
      </c>
      <c r="D4393" s="49" t="s">
        <v>16855</v>
      </c>
      <c r="E4393" s="49" t="s">
        <v>1657</v>
      </c>
      <c r="F4393" s="49">
        <v>0</v>
      </c>
      <c r="G4393" s="49">
        <v>1000</v>
      </c>
      <c r="H4393" s="49">
        <f t="shared" si="68"/>
        <v>1000</v>
      </c>
    </row>
    <row r="4394" spans="1:8" ht="20.100000000000001" customHeight="1" x14ac:dyDescent="0.25">
      <c r="A4394" s="49">
        <v>6000007154</v>
      </c>
      <c r="B4394" s="49" t="s">
        <v>13305</v>
      </c>
      <c r="C4394" s="49" t="s">
        <v>1668</v>
      </c>
      <c r="D4394" s="49" t="s">
        <v>16855</v>
      </c>
      <c r="E4394" s="49" t="s">
        <v>1657</v>
      </c>
      <c r="F4394" s="49">
        <v>0</v>
      </c>
      <c r="G4394" s="49">
        <v>4000</v>
      </c>
      <c r="H4394" s="49">
        <f t="shared" si="68"/>
        <v>4000</v>
      </c>
    </row>
    <row r="4395" spans="1:8" ht="20.100000000000001" customHeight="1" x14ac:dyDescent="0.25">
      <c r="A4395" s="49">
        <v>6000007287</v>
      </c>
      <c r="B4395" s="49" t="s">
        <v>13306</v>
      </c>
      <c r="C4395" s="49" t="s">
        <v>1668</v>
      </c>
      <c r="D4395" s="49" t="s">
        <v>16854</v>
      </c>
      <c r="E4395" s="49" t="s">
        <v>1659</v>
      </c>
      <c r="F4395" s="49">
        <v>18</v>
      </c>
      <c r="G4395" s="49">
        <v>0</v>
      </c>
      <c r="H4395" s="49">
        <f t="shared" si="68"/>
        <v>18</v>
      </c>
    </row>
    <row r="4396" spans="1:8" ht="20.100000000000001" customHeight="1" x14ac:dyDescent="0.25">
      <c r="A4396" s="49">
        <v>6000007304</v>
      </c>
      <c r="B4396" s="49" t="s">
        <v>13307</v>
      </c>
      <c r="C4396" s="49" t="s">
        <v>1668</v>
      </c>
      <c r="D4396" s="49" t="s">
        <v>16855</v>
      </c>
      <c r="E4396" s="49" t="s">
        <v>1657</v>
      </c>
      <c r="F4396" s="49">
        <v>0</v>
      </c>
      <c r="G4396" s="49">
        <v>13</v>
      </c>
      <c r="H4396" s="49">
        <f t="shared" si="68"/>
        <v>13</v>
      </c>
    </row>
    <row r="4397" spans="1:8" ht="20.100000000000001" customHeight="1" x14ac:dyDescent="0.25">
      <c r="A4397" s="49">
        <v>6000007305</v>
      </c>
      <c r="B4397" s="49" t="s">
        <v>13308</v>
      </c>
      <c r="C4397" s="49" t="s">
        <v>1668</v>
      </c>
      <c r="D4397" s="49" t="s">
        <v>16855</v>
      </c>
      <c r="E4397" s="49" t="s">
        <v>1657</v>
      </c>
      <c r="F4397" s="49">
        <v>35000</v>
      </c>
      <c r="G4397" s="49">
        <v>20000</v>
      </c>
      <c r="H4397" s="49">
        <f t="shared" si="68"/>
        <v>55000</v>
      </c>
    </row>
    <row r="4398" spans="1:8" ht="20.100000000000001" customHeight="1" x14ac:dyDescent="0.25">
      <c r="A4398" s="49">
        <v>6000007346</v>
      </c>
      <c r="B4398" s="49" t="s">
        <v>13309</v>
      </c>
      <c r="C4398" s="49" t="s">
        <v>1668</v>
      </c>
      <c r="D4398" s="49" t="s">
        <v>16855</v>
      </c>
      <c r="E4398" s="49" t="s">
        <v>1657</v>
      </c>
      <c r="F4398" s="49">
        <v>3650</v>
      </c>
      <c r="G4398" s="49">
        <v>0</v>
      </c>
      <c r="H4398" s="49">
        <f t="shared" si="68"/>
        <v>3650</v>
      </c>
    </row>
    <row r="4399" spans="1:8" ht="20.100000000000001" customHeight="1" x14ac:dyDescent="0.25">
      <c r="A4399" s="49">
        <v>6000007466</v>
      </c>
      <c r="B4399" s="49" t="s">
        <v>13310</v>
      </c>
      <c r="C4399" s="49" t="s">
        <v>1668</v>
      </c>
      <c r="D4399" s="49" t="s">
        <v>16855</v>
      </c>
      <c r="E4399" s="49" t="s">
        <v>1657</v>
      </c>
      <c r="F4399" s="49">
        <v>2000</v>
      </c>
      <c r="G4399" s="49">
        <v>0</v>
      </c>
      <c r="H4399" s="49">
        <f t="shared" si="68"/>
        <v>2000</v>
      </c>
    </row>
    <row r="4400" spans="1:8" ht="20.100000000000001" customHeight="1" x14ac:dyDescent="0.25">
      <c r="A4400" s="49">
        <v>6000007467</v>
      </c>
      <c r="B4400" s="49" t="s">
        <v>13311</v>
      </c>
      <c r="C4400" s="49" t="s">
        <v>1668</v>
      </c>
      <c r="D4400" s="49" t="s">
        <v>16855</v>
      </c>
      <c r="E4400" s="49" t="s">
        <v>1657</v>
      </c>
      <c r="F4400" s="49">
        <v>112</v>
      </c>
      <c r="G4400" s="49">
        <v>0</v>
      </c>
      <c r="H4400" s="49">
        <f t="shared" si="68"/>
        <v>112</v>
      </c>
    </row>
    <row r="4401" spans="1:8" ht="20.100000000000001" customHeight="1" x14ac:dyDescent="0.25">
      <c r="A4401" s="49">
        <v>6000007948</v>
      </c>
      <c r="B4401" s="49" t="s">
        <v>13312</v>
      </c>
      <c r="C4401" s="49" t="s">
        <v>1703</v>
      </c>
      <c r="D4401" s="49" t="s">
        <v>16855</v>
      </c>
      <c r="E4401" s="49" t="s">
        <v>1657</v>
      </c>
      <c r="F4401" s="49">
        <v>0</v>
      </c>
      <c r="G4401" s="49">
        <v>255</v>
      </c>
      <c r="H4401" s="49">
        <f t="shared" si="68"/>
        <v>255</v>
      </c>
    </row>
    <row r="4402" spans="1:8" ht="20.100000000000001" customHeight="1" x14ac:dyDescent="0.25">
      <c r="A4402" s="49">
        <v>6000007965</v>
      </c>
      <c r="B4402" s="49" t="s">
        <v>13313</v>
      </c>
      <c r="C4402" s="49" t="s">
        <v>1703</v>
      </c>
      <c r="D4402" s="49" t="s">
        <v>16855</v>
      </c>
      <c r="E4402" s="49" t="s">
        <v>1657</v>
      </c>
      <c r="F4402" s="49">
        <v>0</v>
      </c>
      <c r="G4402" s="49">
        <v>60</v>
      </c>
      <c r="H4402" s="49">
        <f t="shared" si="68"/>
        <v>60</v>
      </c>
    </row>
    <row r="4403" spans="1:8" ht="20.100000000000001" customHeight="1" x14ac:dyDescent="0.25">
      <c r="A4403" s="49">
        <v>6000007981</v>
      </c>
      <c r="B4403" s="49" t="s">
        <v>13314</v>
      </c>
      <c r="C4403" s="49" t="s">
        <v>1703</v>
      </c>
      <c r="D4403" s="49" t="s">
        <v>16855</v>
      </c>
      <c r="E4403" s="49" t="s">
        <v>1657</v>
      </c>
      <c r="F4403" s="49">
        <v>0</v>
      </c>
      <c r="G4403" s="49">
        <v>184</v>
      </c>
      <c r="H4403" s="49">
        <f t="shared" si="68"/>
        <v>184</v>
      </c>
    </row>
    <row r="4404" spans="1:8" ht="20.100000000000001" customHeight="1" x14ac:dyDescent="0.25">
      <c r="A4404" s="49">
        <v>6000007982</v>
      </c>
      <c r="B4404" s="49" t="s">
        <v>13315</v>
      </c>
      <c r="C4404" s="49" t="s">
        <v>1703</v>
      </c>
      <c r="D4404" s="49" t="s">
        <v>16855</v>
      </c>
      <c r="E4404" s="49" t="s">
        <v>1657</v>
      </c>
      <c r="F4404" s="49">
        <v>0</v>
      </c>
      <c r="G4404" s="49">
        <v>155</v>
      </c>
      <c r="H4404" s="49">
        <f t="shared" si="68"/>
        <v>155</v>
      </c>
    </row>
    <row r="4405" spans="1:8" ht="20.100000000000001" customHeight="1" x14ac:dyDescent="0.25">
      <c r="A4405" s="49">
        <v>6000007984</v>
      </c>
      <c r="B4405" s="49" t="s">
        <v>13316</v>
      </c>
      <c r="C4405" s="49" t="s">
        <v>1668</v>
      </c>
      <c r="D4405" s="49" t="s">
        <v>16856</v>
      </c>
      <c r="E4405" s="49" t="s">
        <v>1657</v>
      </c>
      <c r="F4405" s="49">
        <v>0</v>
      </c>
      <c r="G4405" s="49">
        <v>2000</v>
      </c>
      <c r="H4405" s="49">
        <f t="shared" si="68"/>
        <v>2000</v>
      </c>
    </row>
    <row r="4406" spans="1:8" ht="20.100000000000001" customHeight="1" x14ac:dyDescent="0.25">
      <c r="A4406" s="49">
        <v>6000008046</v>
      </c>
      <c r="B4406" s="49" t="s">
        <v>13317</v>
      </c>
      <c r="C4406" s="49" t="s">
        <v>1668</v>
      </c>
      <c r="D4406" s="49" t="s">
        <v>16855</v>
      </c>
      <c r="E4406" s="49" t="s">
        <v>1657</v>
      </c>
      <c r="F4406" s="49">
        <v>5000</v>
      </c>
      <c r="G4406" s="49">
        <v>0</v>
      </c>
      <c r="H4406" s="49">
        <f t="shared" si="68"/>
        <v>5000</v>
      </c>
    </row>
    <row r="4407" spans="1:8" ht="20.100000000000001" customHeight="1" x14ac:dyDescent="0.25">
      <c r="A4407" s="49">
        <v>6000008047</v>
      </c>
      <c r="B4407" s="49" t="s">
        <v>13318</v>
      </c>
      <c r="C4407" s="49" t="s">
        <v>1668</v>
      </c>
      <c r="D4407" s="49" t="s">
        <v>16855</v>
      </c>
      <c r="E4407" s="49" t="s">
        <v>1657</v>
      </c>
      <c r="F4407" s="49">
        <v>50000</v>
      </c>
      <c r="G4407" s="49">
        <v>5000</v>
      </c>
      <c r="H4407" s="49">
        <f t="shared" si="68"/>
        <v>55000</v>
      </c>
    </row>
    <row r="4408" spans="1:8" ht="20.100000000000001" customHeight="1" x14ac:dyDescent="0.25">
      <c r="A4408" s="49">
        <v>6000008048</v>
      </c>
      <c r="B4408" s="49" t="s">
        <v>13319</v>
      </c>
      <c r="C4408" s="49" t="s">
        <v>1668</v>
      </c>
      <c r="D4408" s="49" t="s">
        <v>16855</v>
      </c>
      <c r="E4408" s="49" t="s">
        <v>1657</v>
      </c>
      <c r="F4408" s="49">
        <v>10000</v>
      </c>
      <c r="G4408" s="49">
        <v>5000</v>
      </c>
      <c r="H4408" s="49">
        <f t="shared" si="68"/>
        <v>15000</v>
      </c>
    </row>
    <row r="4409" spans="1:8" ht="20.100000000000001" customHeight="1" x14ac:dyDescent="0.25">
      <c r="A4409" s="49">
        <v>6000008049</v>
      </c>
      <c r="B4409" s="49" t="s">
        <v>13320</v>
      </c>
      <c r="C4409" s="49" t="s">
        <v>1668</v>
      </c>
      <c r="D4409" s="49" t="s">
        <v>16855</v>
      </c>
      <c r="E4409" s="49" t="s">
        <v>1657</v>
      </c>
      <c r="F4409" s="49">
        <v>10000</v>
      </c>
      <c r="G4409" s="49">
        <v>10000</v>
      </c>
      <c r="H4409" s="49">
        <f t="shared" si="68"/>
        <v>20000</v>
      </c>
    </row>
    <row r="4410" spans="1:8" ht="20.100000000000001" customHeight="1" x14ac:dyDescent="0.25">
      <c r="A4410" s="49">
        <v>6000008050</v>
      </c>
      <c r="B4410" s="49" t="s">
        <v>13321</v>
      </c>
      <c r="C4410" s="49" t="s">
        <v>1668</v>
      </c>
      <c r="D4410" s="49" t="s">
        <v>16855</v>
      </c>
      <c r="E4410" s="49" t="s">
        <v>1657</v>
      </c>
      <c r="F4410" s="49">
        <v>5000</v>
      </c>
      <c r="G4410" s="49">
        <v>0</v>
      </c>
      <c r="H4410" s="49">
        <f t="shared" si="68"/>
        <v>5000</v>
      </c>
    </row>
    <row r="4411" spans="1:8" ht="20.100000000000001" customHeight="1" x14ac:dyDescent="0.25">
      <c r="A4411" s="49">
        <v>6000008352</v>
      </c>
      <c r="B4411" s="49" t="s">
        <v>13322</v>
      </c>
      <c r="C4411" s="49" t="s">
        <v>1703</v>
      </c>
      <c r="D4411" s="49" t="s">
        <v>16855</v>
      </c>
      <c r="E4411" s="49" t="s">
        <v>1657</v>
      </c>
      <c r="F4411" s="49">
        <v>0</v>
      </c>
      <c r="G4411" s="49">
        <v>489900</v>
      </c>
      <c r="H4411" s="49">
        <f t="shared" si="68"/>
        <v>489900</v>
      </c>
    </row>
    <row r="4412" spans="1:8" ht="20.100000000000001" customHeight="1" x14ac:dyDescent="0.25">
      <c r="A4412" s="49">
        <v>6000008354</v>
      </c>
      <c r="B4412" s="49" t="s">
        <v>13323</v>
      </c>
      <c r="C4412" s="49" t="s">
        <v>1703</v>
      </c>
      <c r="D4412" s="49" t="s">
        <v>16855</v>
      </c>
      <c r="E4412" s="49" t="s">
        <v>1657</v>
      </c>
      <c r="F4412" s="49">
        <v>0</v>
      </c>
      <c r="G4412" s="49">
        <v>300</v>
      </c>
      <c r="H4412" s="49">
        <f t="shared" si="68"/>
        <v>300</v>
      </c>
    </row>
    <row r="4413" spans="1:8" ht="20.100000000000001" customHeight="1" x14ac:dyDescent="0.25">
      <c r="A4413" s="49">
        <v>6000008431</v>
      </c>
      <c r="B4413" s="49" t="s">
        <v>13324</v>
      </c>
      <c r="C4413" s="49" t="s">
        <v>1668</v>
      </c>
      <c r="D4413" s="49" t="s">
        <v>16855</v>
      </c>
      <c r="E4413" s="49" t="s">
        <v>1657</v>
      </c>
      <c r="F4413" s="49">
        <v>1</v>
      </c>
      <c r="G4413" s="49">
        <v>0</v>
      </c>
      <c r="H4413" s="49">
        <f t="shared" si="68"/>
        <v>1</v>
      </c>
    </row>
    <row r="4414" spans="1:8" ht="20.100000000000001" customHeight="1" x14ac:dyDescent="0.25">
      <c r="A4414" s="49">
        <v>6000008432</v>
      </c>
      <c r="B4414" s="49" t="s">
        <v>13325</v>
      </c>
      <c r="C4414" s="49" t="s">
        <v>1668</v>
      </c>
      <c r="D4414" s="49" t="s">
        <v>16855</v>
      </c>
      <c r="E4414" s="49" t="s">
        <v>1657</v>
      </c>
      <c r="F4414" s="49">
        <v>1</v>
      </c>
      <c r="G4414" s="49">
        <v>0</v>
      </c>
      <c r="H4414" s="49">
        <f t="shared" si="68"/>
        <v>1</v>
      </c>
    </row>
    <row r="4415" spans="1:8" ht="20.100000000000001" customHeight="1" x14ac:dyDescent="0.25">
      <c r="A4415" s="49">
        <v>6000008433</v>
      </c>
      <c r="B4415" s="49" t="s">
        <v>13326</v>
      </c>
      <c r="C4415" s="49" t="s">
        <v>1668</v>
      </c>
      <c r="D4415" s="49" t="s">
        <v>16855</v>
      </c>
      <c r="E4415" s="49" t="s">
        <v>1657</v>
      </c>
      <c r="F4415" s="49">
        <v>1</v>
      </c>
      <c r="G4415" s="49">
        <v>0</v>
      </c>
      <c r="H4415" s="49">
        <f t="shared" si="68"/>
        <v>1</v>
      </c>
    </row>
    <row r="4416" spans="1:8" ht="20.100000000000001" customHeight="1" x14ac:dyDescent="0.25">
      <c r="A4416" s="49">
        <v>6000008434</v>
      </c>
      <c r="B4416" s="49" t="s">
        <v>13327</v>
      </c>
      <c r="C4416" s="49" t="s">
        <v>1668</v>
      </c>
      <c r="D4416" s="49" t="s">
        <v>16855</v>
      </c>
      <c r="E4416" s="49" t="s">
        <v>1657</v>
      </c>
      <c r="F4416" s="49">
        <v>1</v>
      </c>
      <c r="G4416" s="49">
        <v>0</v>
      </c>
      <c r="H4416" s="49">
        <f t="shared" si="68"/>
        <v>1</v>
      </c>
    </row>
    <row r="4417" spans="1:8" ht="20.100000000000001" customHeight="1" x14ac:dyDescent="0.25">
      <c r="A4417" s="49">
        <v>6000008435</v>
      </c>
      <c r="B4417" s="49" t="s">
        <v>13328</v>
      </c>
      <c r="C4417" s="49" t="s">
        <v>1668</v>
      </c>
      <c r="D4417" s="49" t="s">
        <v>16855</v>
      </c>
      <c r="E4417" s="49" t="s">
        <v>1657</v>
      </c>
      <c r="F4417" s="49">
        <v>1</v>
      </c>
      <c r="G4417" s="49">
        <v>0</v>
      </c>
      <c r="H4417" s="49">
        <f t="shared" si="68"/>
        <v>1</v>
      </c>
    </row>
    <row r="4418" spans="1:8" ht="20.100000000000001" customHeight="1" x14ac:dyDescent="0.25">
      <c r="A4418" s="49">
        <v>6000008484</v>
      </c>
      <c r="B4418" s="49" t="s">
        <v>13329</v>
      </c>
      <c r="C4418" s="49" t="s">
        <v>1703</v>
      </c>
      <c r="D4418" s="49" t="s">
        <v>16855</v>
      </c>
      <c r="E4418" s="49" t="s">
        <v>1657</v>
      </c>
      <c r="F4418" s="49">
        <v>0</v>
      </c>
      <c r="G4418" s="49">
        <v>2000</v>
      </c>
      <c r="H4418" s="49">
        <f t="shared" ref="H4418:H4481" si="69">F4418+G4418</f>
        <v>2000</v>
      </c>
    </row>
    <row r="4419" spans="1:8" ht="20.100000000000001" customHeight="1" x14ac:dyDescent="0.25">
      <c r="A4419" s="49">
        <v>6000008519</v>
      </c>
      <c r="B4419" s="49" t="s">
        <v>13330</v>
      </c>
      <c r="C4419" s="49" t="s">
        <v>1668</v>
      </c>
      <c r="D4419" s="49" t="s">
        <v>16854</v>
      </c>
      <c r="E4419" s="49" t="s">
        <v>1653</v>
      </c>
      <c r="F4419" s="49">
        <v>3</v>
      </c>
      <c r="G4419" s="49">
        <v>0</v>
      </c>
      <c r="H4419" s="49">
        <f t="shared" si="69"/>
        <v>3</v>
      </c>
    </row>
    <row r="4420" spans="1:8" ht="20.100000000000001" customHeight="1" x14ac:dyDescent="0.25">
      <c r="A4420" s="49">
        <v>6000008558</v>
      </c>
      <c r="B4420" s="49" t="s">
        <v>13331</v>
      </c>
      <c r="C4420" s="49" t="s">
        <v>1668</v>
      </c>
      <c r="D4420" s="49" t="s">
        <v>16854</v>
      </c>
      <c r="E4420" s="49" t="s">
        <v>1653</v>
      </c>
      <c r="F4420" s="49">
        <v>3</v>
      </c>
      <c r="G4420" s="49">
        <v>0</v>
      </c>
      <c r="H4420" s="49">
        <f t="shared" si="69"/>
        <v>3</v>
      </c>
    </row>
    <row r="4421" spans="1:8" ht="20.100000000000001" customHeight="1" x14ac:dyDescent="0.25">
      <c r="A4421" s="49">
        <v>6000008600</v>
      </c>
      <c r="B4421" s="49" t="s">
        <v>13332</v>
      </c>
      <c r="C4421" s="49" t="s">
        <v>1668</v>
      </c>
      <c r="D4421" s="49" t="s">
        <v>16855</v>
      </c>
      <c r="E4421" s="49" t="s">
        <v>1657</v>
      </c>
      <c r="F4421" s="49">
        <v>0</v>
      </c>
      <c r="G4421" s="49">
        <v>2</v>
      </c>
      <c r="H4421" s="49">
        <f t="shared" si="69"/>
        <v>2</v>
      </c>
    </row>
    <row r="4422" spans="1:8" ht="20.100000000000001" customHeight="1" x14ac:dyDescent="0.25">
      <c r="A4422" s="49">
        <v>6000008764</v>
      </c>
      <c r="B4422" s="49" t="s">
        <v>13333</v>
      </c>
      <c r="C4422" s="49" t="s">
        <v>1695</v>
      </c>
      <c r="D4422" s="49" t="s">
        <v>16855</v>
      </c>
      <c r="E4422" s="49" t="s">
        <v>1657</v>
      </c>
      <c r="F4422" s="49">
        <v>0</v>
      </c>
      <c r="G4422" s="49">
        <v>1500</v>
      </c>
      <c r="H4422" s="49">
        <f t="shared" si="69"/>
        <v>1500</v>
      </c>
    </row>
    <row r="4423" spans="1:8" ht="20.100000000000001" customHeight="1" x14ac:dyDescent="0.25">
      <c r="A4423" s="49">
        <v>6000008797</v>
      </c>
      <c r="B4423" s="49" t="s">
        <v>13334</v>
      </c>
      <c r="C4423" s="49" t="s">
        <v>1680</v>
      </c>
      <c r="D4423" s="49" t="s">
        <v>16854</v>
      </c>
      <c r="E4423" s="49" t="s">
        <v>1653</v>
      </c>
      <c r="F4423" s="49">
        <v>1</v>
      </c>
      <c r="G4423" s="49">
        <v>0</v>
      </c>
      <c r="H4423" s="49">
        <f t="shared" si="69"/>
        <v>1</v>
      </c>
    </row>
    <row r="4424" spans="1:8" ht="20.100000000000001" customHeight="1" x14ac:dyDescent="0.25">
      <c r="A4424" s="49">
        <v>6000008809</v>
      </c>
      <c r="B4424" s="49" t="s">
        <v>13335</v>
      </c>
      <c r="C4424" s="49" t="s">
        <v>1668</v>
      </c>
      <c r="D4424" s="49" t="s">
        <v>16854</v>
      </c>
      <c r="E4424" s="49" t="s">
        <v>1652</v>
      </c>
      <c r="F4424" s="49">
        <v>0</v>
      </c>
      <c r="G4424" s="49">
        <v>2</v>
      </c>
      <c r="H4424" s="49">
        <f t="shared" si="69"/>
        <v>2</v>
      </c>
    </row>
    <row r="4425" spans="1:8" ht="20.100000000000001" customHeight="1" x14ac:dyDescent="0.25">
      <c r="A4425" s="49">
        <v>6000008827</v>
      </c>
      <c r="B4425" s="49" t="s">
        <v>1093</v>
      </c>
      <c r="C4425" s="49" t="s">
        <v>1668</v>
      </c>
      <c r="D4425" s="49" t="s">
        <v>16854</v>
      </c>
      <c r="E4425" s="49" t="s">
        <v>1653</v>
      </c>
      <c r="F4425" s="104">
        <v>6</v>
      </c>
      <c r="G4425" s="104">
        <v>6</v>
      </c>
      <c r="H4425" s="49">
        <f t="shared" si="69"/>
        <v>12</v>
      </c>
    </row>
    <row r="4426" spans="1:8" ht="20.100000000000001" customHeight="1" x14ac:dyDescent="0.25">
      <c r="A4426" s="49">
        <v>6000008878</v>
      </c>
      <c r="B4426" s="49" t="s">
        <v>13336</v>
      </c>
      <c r="C4426" s="49" t="s">
        <v>1668</v>
      </c>
      <c r="D4426" s="49" t="s">
        <v>16852</v>
      </c>
      <c r="E4426" s="49" t="s">
        <v>1661</v>
      </c>
      <c r="F4426" s="49">
        <v>0</v>
      </c>
      <c r="G4426" s="49">
        <v>427</v>
      </c>
      <c r="H4426" s="49">
        <f t="shared" si="69"/>
        <v>427</v>
      </c>
    </row>
    <row r="4427" spans="1:8" ht="20.100000000000001" customHeight="1" x14ac:dyDescent="0.25">
      <c r="A4427" s="49">
        <v>6000009043</v>
      </c>
      <c r="B4427" s="49" t="s">
        <v>13337</v>
      </c>
      <c r="C4427" s="49" t="s">
        <v>1668</v>
      </c>
      <c r="D4427" s="49" t="s">
        <v>16854</v>
      </c>
      <c r="E4427" s="49" t="s">
        <v>1653</v>
      </c>
      <c r="F4427" s="49">
        <v>1</v>
      </c>
      <c r="G4427" s="49">
        <v>0</v>
      </c>
      <c r="H4427" s="49">
        <f t="shared" si="69"/>
        <v>1</v>
      </c>
    </row>
    <row r="4428" spans="1:8" ht="20.100000000000001" customHeight="1" x14ac:dyDescent="0.25">
      <c r="A4428" s="49">
        <v>6000009166</v>
      </c>
      <c r="B4428" s="49" t="s">
        <v>13338</v>
      </c>
      <c r="C4428" s="49" t="s">
        <v>1668</v>
      </c>
      <c r="D4428" s="49" t="s">
        <v>16854</v>
      </c>
      <c r="E4428" s="49" t="s">
        <v>1653</v>
      </c>
      <c r="F4428" s="49">
        <v>12</v>
      </c>
      <c r="G4428" s="49">
        <v>0</v>
      </c>
      <c r="H4428" s="49">
        <f t="shared" si="69"/>
        <v>12</v>
      </c>
    </row>
    <row r="4429" spans="1:8" ht="20.100000000000001" customHeight="1" x14ac:dyDescent="0.25">
      <c r="A4429" s="49">
        <v>6000009167</v>
      </c>
      <c r="B4429" s="49" t="s">
        <v>13339</v>
      </c>
      <c r="C4429" s="49" t="s">
        <v>1668</v>
      </c>
      <c r="D4429" s="49" t="s">
        <v>16852</v>
      </c>
      <c r="E4429" s="49" t="s">
        <v>1661</v>
      </c>
      <c r="F4429" s="49">
        <v>1</v>
      </c>
      <c r="G4429" s="49">
        <v>0</v>
      </c>
      <c r="H4429" s="49">
        <f t="shared" si="69"/>
        <v>1</v>
      </c>
    </row>
    <row r="4430" spans="1:8" ht="20.100000000000001" customHeight="1" x14ac:dyDescent="0.25">
      <c r="A4430" s="49">
        <v>6000009306</v>
      </c>
      <c r="B4430" s="49" t="s">
        <v>13340</v>
      </c>
      <c r="C4430" s="49" t="s">
        <v>1668</v>
      </c>
      <c r="D4430" s="49" t="s">
        <v>16855</v>
      </c>
      <c r="E4430" s="49" t="s">
        <v>1655</v>
      </c>
      <c r="F4430" s="104">
        <v>6</v>
      </c>
      <c r="G4430" s="104">
        <v>6</v>
      </c>
      <c r="H4430" s="49">
        <f t="shared" si="69"/>
        <v>12</v>
      </c>
    </row>
    <row r="4431" spans="1:8" ht="20.100000000000001" customHeight="1" x14ac:dyDescent="0.25">
      <c r="A4431" s="49">
        <v>6000009307</v>
      </c>
      <c r="B4431" s="49" t="s">
        <v>13341</v>
      </c>
      <c r="C4431" s="49" t="s">
        <v>1668</v>
      </c>
      <c r="D4431" s="49" t="s">
        <v>16855</v>
      </c>
      <c r="E4431" s="49" t="s">
        <v>1655</v>
      </c>
      <c r="F4431" s="104">
        <v>6</v>
      </c>
      <c r="G4431" s="104">
        <v>6</v>
      </c>
      <c r="H4431" s="49">
        <f t="shared" si="69"/>
        <v>12</v>
      </c>
    </row>
    <row r="4432" spans="1:8" ht="20.100000000000001" customHeight="1" x14ac:dyDescent="0.25">
      <c r="A4432" s="49">
        <v>6000009308</v>
      </c>
      <c r="B4432" s="49" t="s">
        <v>13342</v>
      </c>
      <c r="C4432" s="49" t="s">
        <v>1668</v>
      </c>
      <c r="D4432" s="49" t="s">
        <v>16855</v>
      </c>
      <c r="E4432" s="49" t="s">
        <v>1655</v>
      </c>
      <c r="F4432" s="49">
        <v>2</v>
      </c>
      <c r="G4432" s="49">
        <v>0</v>
      </c>
      <c r="H4432" s="49">
        <f t="shared" si="69"/>
        <v>2</v>
      </c>
    </row>
    <row r="4433" spans="1:8" ht="20.100000000000001" customHeight="1" x14ac:dyDescent="0.25">
      <c r="A4433" s="49">
        <v>6000009309</v>
      </c>
      <c r="B4433" s="49" t="s">
        <v>13343</v>
      </c>
      <c r="C4433" s="49" t="s">
        <v>1668</v>
      </c>
      <c r="D4433" s="49" t="s">
        <v>16855</v>
      </c>
      <c r="E4433" s="49" t="s">
        <v>1655</v>
      </c>
      <c r="F4433" s="104">
        <v>6</v>
      </c>
      <c r="G4433" s="104">
        <v>6</v>
      </c>
      <c r="H4433" s="49">
        <f t="shared" si="69"/>
        <v>12</v>
      </c>
    </row>
    <row r="4434" spans="1:8" ht="20.100000000000001" customHeight="1" x14ac:dyDescent="0.25">
      <c r="A4434" s="49">
        <v>6000009343</v>
      </c>
      <c r="B4434" s="49" t="s">
        <v>13344</v>
      </c>
      <c r="C4434" s="49" t="s">
        <v>1668</v>
      </c>
      <c r="D4434" s="49" t="s">
        <v>16854</v>
      </c>
      <c r="E4434" s="49" t="s">
        <v>1653</v>
      </c>
      <c r="F4434" s="49">
        <v>1</v>
      </c>
      <c r="G4434" s="49">
        <v>0</v>
      </c>
      <c r="H4434" s="49">
        <f t="shared" si="69"/>
        <v>1</v>
      </c>
    </row>
    <row r="4435" spans="1:8" ht="20.100000000000001" customHeight="1" x14ac:dyDescent="0.25">
      <c r="A4435" s="49">
        <v>6000009569</v>
      </c>
      <c r="B4435" s="49" t="s">
        <v>13345</v>
      </c>
      <c r="C4435" s="49" t="s">
        <v>1703</v>
      </c>
      <c r="D4435" s="49" t="s">
        <v>16855</v>
      </c>
      <c r="E4435" s="49" t="s">
        <v>1657</v>
      </c>
      <c r="F4435" s="49">
        <v>10</v>
      </c>
      <c r="G4435" s="49">
        <v>0</v>
      </c>
      <c r="H4435" s="49">
        <f t="shared" si="69"/>
        <v>10</v>
      </c>
    </row>
    <row r="4436" spans="1:8" ht="20.100000000000001" customHeight="1" x14ac:dyDescent="0.25">
      <c r="A4436" s="49">
        <v>6000009570</v>
      </c>
      <c r="B4436" s="49" t="s">
        <v>13346</v>
      </c>
      <c r="C4436" s="49" t="s">
        <v>1703</v>
      </c>
      <c r="D4436" s="49" t="s">
        <v>16855</v>
      </c>
      <c r="E4436" s="49" t="s">
        <v>1657</v>
      </c>
      <c r="F4436" s="49">
        <v>6</v>
      </c>
      <c r="G4436" s="49">
        <v>0</v>
      </c>
      <c r="H4436" s="49">
        <f t="shared" si="69"/>
        <v>6</v>
      </c>
    </row>
    <row r="4437" spans="1:8" ht="20.100000000000001" customHeight="1" x14ac:dyDescent="0.25">
      <c r="A4437" s="49">
        <v>6000009620</v>
      </c>
      <c r="B4437" s="49" t="s">
        <v>13347</v>
      </c>
      <c r="C4437" s="49" t="s">
        <v>1668</v>
      </c>
      <c r="D4437" s="49" t="s">
        <v>16854</v>
      </c>
      <c r="E4437" s="49" t="s">
        <v>1659</v>
      </c>
      <c r="F4437" s="104">
        <v>6</v>
      </c>
      <c r="G4437" s="104">
        <v>6</v>
      </c>
      <c r="H4437" s="49">
        <f t="shared" si="69"/>
        <v>12</v>
      </c>
    </row>
    <row r="4438" spans="1:8" ht="20.100000000000001" customHeight="1" x14ac:dyDescent="0.25">
      <c r="A4438" s="49">
        <v>6000009707</v>
      </c>
      <c r="B4438" s="49" t="s">
        <v>13348</v>
      </c>
      <c r="C4438" s="49" t="s">
        <v>1668</v>
      </c>
      <c r="D4438" s="49" t="s">
        <v>16855</v>
      </c>
      <c r="E4438" s="49" t="s">
        <v>1657</v>
      </c>
      <c r="F4438" s="49">
        <v>3000</v>
      </c>
      <c r="G4438" s="49">
        <v>0</v>
      </c>
      <c r="H4438" s="49">
        <f t="shared" si="69"/>
        <v>3000</v>
      </c>
    </row>
    <row r="4439" spans="1:8" ht="20.100000000000001" customHeight="1" x14ac:dyDescent="0.25">
      <c r="A4439" s="49">
        <v>6000009708</v>
      </c>
      <c r="B4439" s="49" t="s">
        <v>13349</v>
      </c>
      <c r="C4439" s="49" t="s">
        <v>1668</v>
      </c>
      <c r="D4439" s="49" t="s">
        <v>16855</v>
      </c>
      <c r="E4439" s="49" t="s">
        <v>1657</v>
      </c>
      <c r="F4439" s="49">
        <v>250</v>
      </c>
      <c r="G4439" s="49">
        <v>0</v>
      </c>
      <c r="H4439" s="49">
        <f t="shared" si="69"/>
        <v>250</v>
      </c>
    </row>
    <row r="4440" spans="1:8" ht="20.100000000000001" customHeight="1" x14ac:dyDescent="0.25">
      <c r="A4440" s="49">
        <v>6000009768</v>
      </c>
      <c r="B4440" s="49" t="s">
        <v>1094</v>
      </c>
      <c r="C4440" s="49" t="s">
        <v>1668</v>
      </c>
      <c r="D4440" s="49" t="s">
        <v>16854</v>
      </c>
      <c r="E4440" s="49" t="s">
        <v>1653</v>
      </c>
      <c r="F4440" s="104">
        <v>6</v>
      </c>
      <c r="G4440" s="104">
        <v>6</v>
      </c>
      <c r="H4440" s="49">
        <f t="shared" si="69"/>
        <v>12</v>
      </c>
    </row>
    <row r="4441" spans="1:8" ht="20.100000000000001" customHeight="1" x14ac:dyDescent="0.25">
      <c r="A4441" s="49">
        <v>6000009770</v>
      </c>
      <c r="B4441" s="49" t="s">
        <v>13350</v>
      </c>
      <c r="C4441" s="49" t="s">
        <v>1668</v>
      </c>
      <c r="D4441" s="49" t="s">
        <v>16855</v>
      </c>
      <c r="E4441" s="49" t="s">
        <v>1657</v>
      </c>
      <c r="F4441" s="49">
        <v>2</v>
      </c>
      <c r="G4441" s="49">
        <v>1</v>
      </c>
      <c r="H4441" s="49">
        <f t="shared" si="69"/>
        <v>3</v>
      </c>
    </row>
    <row r="4442" spans="1:8" ht="20.100000000000001" customHeight="1" x14ac:dyDescent="0.25">
      <c r="A4442" s="49">
        <v>6000009859</v>
      </c>
      <c r="B4442" s="49" t="s">
        <v>13351</v>
      </c>
      <c r="C4442" s="49" t="s">
        <v>1668</v>
      </c>
      <c r="D4442" s="49" t="s">
        <v>16855</v>
      </c>
      <c r="E4442" s="49" t="s">
        <v>1657</v>
      </c>
      <c r="F4442" s="49">
        <v>1</v>
      </c>
      <c r="G4442" s="49">
        <v>0</v>
      </c>
      <c r="H4442" s="49">
        <f t="shared" si="69"/>
        <v>1</v>
      </c>
    </row>
    <row r="4443" spans="1:8" ht="20.100000000000001" customHeight="1" x14ac:dyDescent="0.25">
      <c r="A4443" s="49">
        <v>6000009860</v>
      </c>
      <c r="B4443" s="49" t="s">
        <v>13352</v>
      </c>
      <c r="C4443" s="49" t="s">
        <v>1668</v>
      </c>
      <c r="D4443" s="49" t="s">
        <v>16854</v>
      </c>
      <c r="E4443" s="49" t="s">
        <v>1653</v>
      </c>
      <c r="F4443" s="104">
        <v>6</v>
      </c>
      <c r="G4443" s="104">
        <v>6</v>
      </c>
      <c r="H4443" s="49">
        <f t="shared" si="69"/>
        <v>12</v>
      </c>
    </row>
    <row r="4444" spans="1:8" ht="20.100000000000001" customHeight="1" x14ac:dyDescent="0.25">
      <c r="A4444" s="49">
        <v>6000010026</v>
      </c>
      <c r="B4444" s="49" t="s">
        <v>13353</v>
      </c>
      <c r="C4444" s="49" t="s">
        <v>1668</v>
      </c>
      <c r="D4444" s="49" t="s">
        <v>16852</v>
      </c>
      <c r="E4444" s="49" t="s">
        <v>1661</v>
      </c>
      <c r="F4444" s="104">
        <v>6</v>
      </c>
      <c r="G4444" s="104">
        <v>6</v>
      </c>
      <c r="H4444" s="49">
        <f t="shared" si="69"/>
        <v>12</v>
      </c>
    </row>
    <row r="4445" spans="1:8" ht="20.100000000000001" customHeight="1" x14ac:dyDescent="0.25">
      <c r="A4445" s="49">
        <v>6000010064</v>
      </c>
      <c r="B4445" s="49" t="s">
        <v>13354</v>
      </c>
      <c r="C4445" s="49" t="s">
        <v>1668</v>
      </c>
      <c r="D4445" s="49" t="s">
        <v>16855</v>
      </c>
      <c r="E4445" s="49" t="s">
        <v>1657</v>
      </c>
      <c r="F4445" s="49">
        <v>1</v>
      </c>
      <c r="G4445" s="49">
        <v>0</v>
      </c>
      <c r="H4445" s="49">
        <f t="shared" si="69"/>
        <v>1</v>
      </c>
    </row>
    <row r="4446" spans="1:8" ht="20.100000000000001" customHeight="1" x14ac:dyDescent="0.25">
      <c r="A4446" s="49">
        <v>6000010066</v>
      </c>
      <c r="B4446" s="49" t="s">
        <v>13355</v>
      </c>
      <c r="C4446" s="49" t="s">
        <v>1668</v>
      </c>
      <c r="D4446" s="49" t="s">
        <v>16852</v>
      </c>
      <c r="E4446" s="49" t="s">
        <v>1661</v>
      </c>
      <c r="F4446" s="49">
        <v>9962</v>
      </c>
      <c r="G4446" s="49">
        <v>1020</v>
      </c>
      <c r="H4446" s="49">
        <f t="shared" si="69"/>
        <v>10982</v>
      </c>
    </row>
    <row r="4447" spans="1:8" ht="20.100000000000001" customHeight="1" x14ac:dyDescent="0.25">
      <c r="A4447" s="49">
        <v>6000010067</v>
      </c>
      <c r="B4447" s="49" t="s">
        <v>1095</v>
      </c>
      <c r="C4447" s="49" t="s">
        <v>1668</v>
      </c>
      <c r="D4447" s="49" t="s">
        <v>16855</v>
      </c>
      <c r="E4447" s="49" t="s">
        <v>1657</v>
      </c>
      <c r="F4447" s="49">
        <v>0</v>
      </c>
      <c r="G4447" s="49">
        <v>25</v>
      </c>
      <c r="H4447" s="49">
        <f t="shared" si="69"/>
        <v>25</v>
      </c>
    </row>
    <row r="4448" spans="1:8" ht="20.100000000000001" customHeight="1" x14ac:dyDescent="0.25">
      <c r="A4448" s="49">
        <v>6000010557</v>
      </c>
      <c r="B4448" s="49" t="s">
        <v>13356</v>
      </c>
      <c r="C4448" s="49" t="s">
        <v>1668</v>
      </c>
      <c r="D4448" s="49" t="s">
        <v>16854</v>
      </c>
      <c r="E4448" s="49" t="s">
        <v>1653</v>
      </c>
      <c r="F4448" s="49">
        <v>1</v>
      </c>
      <c r="G4448" s="49">
        <v>0</v>
      </c>
      <c r="H4448" s="49">
        <f t="shared" si="69"/>
        <v>1</v>
      </c>
    </row>
    <row r="4449" spans="1:8" ht="20.100000000000001" customHeight="1" x14ac:dyDescent="0.25">
      <c r="A4449" s="49">
        <v>6000010646</v>
      </c>
      <c r="B4449" s="49" t="s">
        <v>13357</v>
      </c>
      <c r="C4449" s="49" t="s">
        <v>1668</v>
      </c>
      <c r="D4449" s="49" t="s">
        <v>16855</v>
      </c>
      <c r="E4449" s="49" t="s">
        <v>1657</v>
      </c>
      <c r="F4449" s="104">
        <v>6</v>
      </c>
      <c r="G4449" s="104">
        <v>6</v>
      </c>
      <c r="H4449" s="49">
        <f t="shared" si="69"/>
        <v>12</v>
      </c>
    </row>
    <row r="4450" spans="1:8" ht="20.100000000000001" customHeight="1" x14ac:dyDescent="0.25">
      <c r="A4450" s="49">
        <v>6000010675</v>
      </c>
      <c r="B4450" s="49" t="s">
        <v>1096</v>
      </c>
      <c r="C4450" s="49" t="s">
        <v>1668</v>
      </c>
      <c r="D4450" s="49" t="s">
        <v>16855</v>
      </c>
      <c r="E4450" s="49" t="s">
        <v>1657</v>
      </c>
      <c r="F4450" s="49">
        <v>2</v>
      </c>
      <c r="G4450" s="49">
        <v>0</v>
      </c>
      <c r="H4450" s="49">
        <f t="shared" si="69"/>
        <v>2</v>
      </c>
    </row>
    <row r="4451" spans="1:8" ht="20.100000000000001" customHeight="1" x14ac:dyDescent="0.25">
      <c r="A4451" s="49">
        <v>6000010676</v>
      </c>
      <c r="B4451" s="49" t="s">
        <v>1097</v>
      </c>
      <c r="C4451" s="49" t="s">
        <v>1668</v>
      </c>
      <c r="D4451" s="49" t="s">
        <v>16855</v>
      </c>
      <c r="E4451" s="49" t="s">
        <v>1657</v>
      </c>
      <c r="F4451" s="49">
        <v>2</v>
      </c>
      <c r="G4451" s="49">
        <v>0</v>
      </c>
      <c r="H4451" s="49">
        <f t="shared" si="69"/>
        <v>2</v>
      </c>
    </row>
    <row r="4452" spans="1:8" ht="20.100000000000001" customHeight="1" x14ac:dyDescent="0.25">
      <c r="A4452" s="49">
        <v>6000010677</v>
      </c>
      <c r="B4452" s="49" t="s">
        <v>1098</v>
      </c>
      <c r="C4452" s="49" t="s">
        <v>1668</v>
      </c>
      <c r="D4452" s="49" t="s">
        <v>16855</v>
      </c>
      <c r="E4452" s="49" t="s">
        <v>1657</v>
      </c>
      <c r="F4452" s="49">
        <v>2</v>
      </c>
      <c r="G4452" s="49">
        <v>0</v>
      </c>
      <c r="H4452" s="49">
        <f t="shared" si="69"/>
        <v>2</v>
      </c>
    </row>
    <row r="4453" spans="1:8" ht="20.100000000000001" customHeight="1" x14ac:dyDescent="0.25">
      <c r="A4453" s="49">
        <v>6000010678</v>
      </c>
      <c r="B4453" s="49" t="s">
        <v>1099</v>
      </c>
      <c r="C4453" s="49" t="s">
        <v>1668</v>
      </c>
      <c r="D4453" s="49" t="s">
        <v>16855</v>
      </c>
      <c r="E4453" s="49" t="s">
        <v>1657</v>
      </c>
      <c r="F4453" s="49">
        <v>2</v>
      </c>
      <c r="G4453" s="49">
        <v>0</v>
      </c>
      <c r="H4453" s="49">
        <f t="shared" si="69"/>
        <v>2</v>
      </c>
    </row>
    <row r="4454" spans="1:8" ht="20.100000000000001" customHeight="1" x14ac:dyDescent="0.25">
      <c r="A4454" s="49">
        <v>6000010766</v>
      </c>
      <c r="B4454" s="49" t="s">
        <v>13358</v>
      </c>
      <c r="C4454" s="49" t="s">
        <v>38</v>
      </c>
      <c r="D4454" s="49" t="s">
        <v>16854</v>
      </c>
      <c r="E4454" s="49" t="s">
        <v>1655</v>
      </c>
      <c r="F4454" s="49">
        <v>0</v>
      </c>
      <c r="G4454" s="49">
        <v>50</v>
      </c>
      <c r="H4454" s="49">
        <f t="shared" si="69"/>
        <v>50</v>
      </c>
    </row>
    <row r="4455" spans="1:8" ht="20.100000000000001" customHeight="1" x14ac:dyDescent="0.25">
      <c r="A4455" s="49">
        <v>6000010771</v>
      </c>
      <c r="B4455" s="49" t="s">
        <v>13359</v>
      </c>
      <c r="C4455" s="49" t="s">
        <v>1668</v>
      </c>
      <c r="D4455" s="49" t="s">
        <v>16854</v>
      </c>
      <c r="E4455" s="49" t="s">
        <v>1653</v>
      </c>
      <c r="F4455" s="49">
        <v>6</v>
      </c>
      <c r="G4455" s="49">
        <v>0</v>
      </c>
      <c r="H4455" s="49">
        <f t="shared" si="69"/>
        <v>6</v>
      </c>
    </row>
    <row r="4456" spans="1:8" ht="20.100000000000001" customHeight="1" x14ac:dyDescent="0.25">
      <c r="A4456" s="49">
        <v>6000010881</v>
      </c>
      <c r="B4456" s="49" t="s">
        <v>13360</v>
      </c>
      <c r="C4456" s="49" t="s">
        <v>1682</v>
      </c>
      <c r="D4456" s="49" t="s">
        <v>16855</v>
      </c>
      <c r="E4456" s="49" t="s">
        <v>1657</v>
      </c>
      <c r="F4456" s="49">
        <v>20</v>
      </c>
      <c r="G4456" s="49">
        <v>0</v>
      </c>
      <c r="H4456" s="49">
        <f t="shared" si="69"/>
        <v>20</v>
      </c>
    </row>
    <row r="4457" spans="1:8" ht="20.100000000000001" customHeight="1" x14ac:dyDescent="0.25">
      <c r="A4457" s="49">
        <v>6000011069</v>
      </c>
      <c r="B4457" s="49" t="s">
        <v>13361</v>
      </c>
      <c r="C4457" s="49" t="s">
        <v>1668</v>
      </c>
      <c r="D4457" s="49" t="s">
        <v>16854</v>
      </c>
      <c r="E4457" s="49" t="s">
        <v>1659</v>
      </c>
      <c r="F4457" s="49">
        <v>24</v>
      </c>
      <c r="G4457" s="49">
        <v>0</v>
      </c>
      <c r="H4457" s="49">
        <f t="shared" si="69"/>
        <v>24</v>
      </c>
    </row>
    <row r="4458" spans="1:8" ht="20.100000000000001" customHeight="1" x14ac:dyDescent="0.25">
      <c r="A4458" s="49">
        <v>6000011111</v>
      </c>
      <c r="B4458" s="49" t="s">
        <v>13362</v>
      </c>
      <c r="C4458" s="49" t="s">
        <v>1668</v>
      </c>
      <c r="D4458" s="49" t="s">
        <v>16852</v>
      </c>
      <c r="E4458" s="49" t="s">
        <v>1661</v>
      </c>
      <c r="F4458" s="49">
        <v>56</v>
      </c>
      <c r="G4458" s="49">
        <v>139</v>
      </c>
      <c r="H4458" s="49">
        <f t="shared" si="69"/>
        <v>195</v>
      </c>
    </row>
    <row r="4459" spans="1:8" ht="20.100000000000001" customHeight="1" x14ac:dyDescent="0.25">
      <c r="A4459" s="49">
        <v>6000011115</v>
      </c>
      <c r="B4459" s="49" t="s">
        <v>13363</v>
      </c>
      <c r="C4459" s="49" t="s">
        <v>1668</v>
      </c>
      <c r="D4459" s="49" t="s">
        <v>16855</v>
      </c>
      <c r="E4459" s="49" t="s">
        <v>1657</v>
      </c>
      <c r="F4459" s="49">
        <v>0</v>
      </c>
      <c r="G4459" s="49">
        <v>25000</v>
      </c>
      <c r="H4459" s="49">
        <f t="shared" si="69"/>
        <v>25000</v>
      </c>
    </row>
    <row r="4460" spans="1:8" ht="20.100000000000001" customHeight="1" x14ac:dyDescent="0.25">
      <c r="A4460" s="49">
        <v>6000011116</v>
      </c>
      <c r="B4460" s="49" t="s">
        <v>13364</v>
      </c>
      <c r="C4460" s="49" t="s">
        <v>1668</v>
      </c>
      <c r="D4460" s="49" t="s">
        <v>16854</v>
      </c>
      <c r="E4460" s="49" t="s">
        <v>1652</v>
      </c>
      <c r="F4460" s="49">
        <v>1</v>
      </c>
      <c r="G4460" s="49">
        <v>3</v>
      </c>
      <c r="H4460" s="49">
        <f t="shared" si="69"/>
        <v>4</v>
      </c>
    </row>
    <row r="4461" spans="1:8" ht="20.100000000000001" customHeight="1" x14ac:dyDescent="0.25">
      <c r="A4461" s="49">
        <v>6000011117</v>
      </c>
      <c r="B4461" s="49" t="s">
        <v>13365</v>
      </c>
      <c r="C4461" s="49" t="s">
        <v>1668</v>
      </c>
      <c r="D4461" s="49" t="s">
        <v>16854</v>
      </c>
      <c r="E4461" s="49" t="s">
        <v>1652</v>
      </c>
      <c r="F4461" s="49">
        <v>1</v>
      </c>
      <c r="G4461" s="49">
        <v>0</v>
      </c>
      <c r="H4461" s="49">
        <f t="shared" si="69"/>
        <v>1</v>
      </c>
    </row>
    <row r="4462" spans="1:8" ht="20.100000000000001" customHeight="1" x14ac:dyDescent="0.25">
      <c r="A4462" s="49">
        <v>6000011406</v>
      </c>
      <c r="B4462" s="49" t="s">
        <v>13366</v>
      </c>
      <c r="C4462" s="49" t="s">
        <v>1668</v>
      </c>
      <c r="D4462" s="49" t="s">
        <v>16855</v>
      </c>
      <c r="E4462" s="49" t="s">
        <v>1657</v>
      </c>
      <c r="F4462" s="49">
        <v>0</v>
      </c>
      <c r="G4462" s="49">
        <v>1</v>
      </c>
      <c r="H4462" s="49">
        <f t="shared" si="69"/>
        <v>1</v>
      </c>
    </row>
    <row r="4463" spans="1:8" ht="20.100000000000001" customHeight="1" x14ac:dyDescent="0.25">
      <c r="A4463" s="49">
        <v>6000011532</v>
      </c>
      <c r="B4463" s="49" t="s">
        <v>13367</v>
      </c>
      <c r="C4463" s="49" t="s">
        <v>1668</v>
      </c>
      <c r="D4463" s="49" t="s">
        <v>16854</v>
      </c>
      <c r="E4463" s="49" t="s">
        <v>1653</v>
      </c>
      <c r="F4463" s="49">
        <v>43</v>
      </c>
      <c r="G4463" s="49">
        <v>17</v>
      </c>
      <c r="H4463" s="49">
        <f t="shared" si="69"/>
        <v>60</v>
      </c>
    </row>
    <row r="4464" spans="1:8" ht="20.100000000000001" customHeight="1" x14ac:dyDescent="0.25">
      <c r="A4464" s="49">
        <v>6000011534</v>
      </c>
      <c r="B4464" s="49" t="s">
        <v>13368</v>
      </c>
      <c r="C4464" s="49" t="s">
        <v>1668</v>
      </c>
      <c r="D4464" s="49" t="s">
        <v>16854</v>
      </c>
      <c r="E4464" s="49" t="s">
        <v>1656</v>
      </c>
      <c r="F4464" s="49">
        <v>2</v>
      </c>
      <c r="G4464" s="49">
        <v>0</v>
      </c>
      <c r="H4464" s="49">
        <f t="shared" si="69"/>
        <v>2</v>
      </c>
    </row>
    <row r="4465" spans="1:8" ht="20.100000000000001" customHeight="1" x14ac:dyDescent="0.25">
      <c r="A4465" s="49">
        <v>6000011651</v>
      </c>
      <c r="B4465" s="49" t="s">
        <v>13369</v>
      </c>
      <c r="C4465" s="49" t="s">
        <v>1668</v>
      </c>
      <c r="D4465" s="49" t="s">
        <v>16855</v>
      </c>
      <c r="E4465" s="49" t="s">
        <v>1657</v>
      </c>
      <c r="F4465" s="49">
        <v>0</v>
      </c>
      <c r="G4465" s="49">
        <v>5000</v>
      </c>
      <c r="H4465" s="49">
        <f t="shared" si="69"/>
        <v>5000</v>
      </c>
    </row>
    <row r="4466" spans="1:8" ht="20.100000000000001" customHeight="1" x14ac:dyDescent="0.25">
      <c r="A4466" s="49">
        <v>6000011659</v>
      </c>
      <c r="B4466" s="49" t="s">
        <v>13370</v>
      </c>
      <c r="C4466" s="49" t="s">
        <v>1704</v>
      </c>
      <c r="D4466" s="49" t="s">
        <v>16854</v>
      </c>
      <c r="E4466" s="49" t="s">
        <v>1652</v>
      </c>
      <c r="F4466" s="49">
        <v>0</v>
      </c>
      <c r="G4466" s="49">
        <v>105</v>
      </c>
      <c r="H4466" s="49">
        <f t="shared" si="69"/>
        <v>105</v>
      </c>
    </row>
    <row r="4467" spans="1:8" ht="20.100000000000001" customHeight="1" x14ac:dyDescent="0.25">
      <c r="A4467" s="49">
        <v>6000011687</v>
      </c>
      <c r="B4467" s="49" t="s">
        <v>13371</v>
      </c>
      <c r="C4467" s="49" t="s">
        <v>1668</v>
      </c>
      <c r="D4467" s="49" t="s">
        <v>16855</v>
      </c>
      <c r="E4467" s="49" t="s">
        <v>1657</v>
      </c>
      <c r="F4467" s="49">
        <v>20</v>
      </c>
      <c r="G4467" s="49">
        <v>120</v>
      </c>
      <c r="H4467" s="49">
        <f t="shared" si="69"/>
        <v>140</v>
      </c>
    </row>
    <row r="4468" spans="1:8" ht="20.100000000000001" customHeight="1" x14ac:dyDescent="0.25">
      <c r="A4468" s="49">
        <v>6000011692</v>
      </c>
      <c r="B4468" s="49" t="s">
        <v>13372</v>
      </c>
      <c r="C4468" s="49" t="s">
        <v>1668</v>
      </c>
      <c r="D4468" s="49" t="s">
        <v>16852</v>
      </c>
      <c r="E4468" s="49" t="s">
        <v>1661</v>
      </c>
      <c r="F4468" s="49">
        <v>108</v>
      </c>
      <c r="G4468" s="49">
        <v>55</v>
      </c>
      <c r="H4468" s="49">
        <f t="shared" si="69"/>
        <v>163</v>
      </c>
    </row>
    <row r="4469" spans="1:8" ht="20.100000000000001" customHeight="1" x14ac:dyDescent="0.25">
      <c r="A4469" s="49">
        <v>6000011693</v>
      </c>
      <c r="B4469" s="49" t="s">
        <v>13373</v>
      </c>
      <c r="C4469" s="49" t="s">
        <v>1668</v>
      </c>
      <c r="D4469" s="49" t="s">
        <v>16852</v>
      </c>
      <c r="E4469" s="49" t="s">
        <v>1661</v>
      </c>
      <c r="F4469" s="49">
        <v>76</v>
      </c>
      <c r="G4469" s="49">
        <v>65</v>
      </c>
      <c r="H4469" s="49">
        <f t="shared" si="69"/>
        <v>141</v>
      </c>
    </row>
    <row r="4470" spans="1:8" ht="20.100000000000001" customHeight="1" x14ac:dyDescent="0.25">
      <c r="A4470" s="49">
        <v>6000011694</v>
      </c>
      <c r="B4470" s="49" t="s">
        <v>1100</v>
      </c>
      <c r="C4470" s="49" t="s">
        <v>1668</v>
      </c>
      <c r="D4470" s="49" t="s">
        <v>16852</v>
      </c>
      <c r="E4470" s="49" t="s">
        <v>1661</v>
      </c>
      <c r="F4470" s="49">
        <v>6</v>
      </c>
      <c r="G4470" s="49">
        <v>30</v>
      </c>
      <c r="H4470" s="49">
        <f t="shared" si="69"/>
        <v>36</v>
      </c>
    </row>
    <row r="4471" spans="1:8" ht="20.100000000000001" customHeight="1" x14ac:dyDescent="0.25">
      <c r="A4471" s="49">
        <v>6000011695</v>
      </c>
      <c r="B4471" s="49" t="s">
        <v>1101</v>
      </c>
      <c r="C4471" s="49" t="s">
        <v>1668</v>
      </c>
      <c r="D4471" s="49" t="s">
        <v>16852</v>
      </c>
      <c r="E4471" s="49" t="s">
        <v>1661</v>
      </c>
      <c r="F4471" s="49">
        <v>3</v>
      </c>
      <c r="G4471" s="49">
        <v>0</v>
      </c>
      <c r="H4471" s="49">
        <f t="shared" si="69"/>
        <v>3</v>
      </c>
    </row>
    <row r="4472" spans="1:8" ht="20.100000000000001" customHeight="1" x14ac:dyDescent="0.25">
      <c r="A4472" s="49">
        <v>6000011808</v>
      </c>
      <c r="B4472" s="49" t="s">
        <v>13374</v>
      </c>
      <c r="C4472" s="49" t="s">
        <v>1703</v>
      </c>
      <c r="D4472" s="49" t="s">
        <v>16855</v>
      </c>
      <c r="E4472" s="49" t="s">
        <v>1657</v>
      </c>
      <c r="F4472" s="49">
        <v>105</v>
      </c>
      <c r="G4472" s="49">
        <v>0</v>
      </c>
      <c r="H4472" s="49">
        <f t="shared" si="69"/>
        <v>105</v>
      </c>
    </row>
    <row r="4473" spans="1:8" ht="20.100000000000001" customHeight="1" x14ac:dyDescent="0.25">
      <c r="A4473" s="49">
        <v>6000011881</v>
      </c>
      <c r="B4473" s="49" t="s">
        <v>13375</v>
      </c>
      <c r="C4473" s="49" t="s">
        <v>1668</v>
      </c>
      <c r="D4473" s="49" t="s">
        <v>16855</v>
      </c>
      <c r="E4473" s="49" t="s">
        <v>1657</v>
      </c>
      <c r="F4473" s="49">
        <v>0</v>
      </c>
      <c r="G4473" s="49">
        <v>21</v>
      </c>
      <c r="H4473" s="49">
        <f t="shared" si="69"/>
        <v>21</v>
      </c>
    </row>
    <row r="4474" spans="1:8" ht="20.100000000000001" customHeight="1" x14ac:dyDescent="0.25">
      <c r="A4474" s="49">
        <v>6000011946</v>
      </c>
      <c r="B4474" s="49" t="s">
        <v>1102</v>
      </c>
      <c r="C4474" s="49" t="s">
        <v>1668</v>
      </c>
      <c r="D4474" s="49" t="s">
        <v>16852</v>
      </c>
      <c r="E4474" s="49" t="s">
        <v>1661</v>
      </c>
      <c r="F4474" s="49">
        <v>4968</v>
      </c>
      <c r="G4474" s="49">
        <v>1104</v>
      </c>
      <c r="H4474" s="49">
        <f t="shared" si="69"/>
        <v>6072</v>
      </c>
    </row>
    <row r="4475" spans="1:8" ht="20.100000000000001" customHeight="1" x14ac:dyDescent="0.25">
      <c r="A4475" s="49">
        <v>6000011947</v>
      </c>
      <c r="B4475" s="49" t="s">
        <v>1103</v>
      </c>
      <c r="C4475" s="49" t="s">
        <v>1668</v>
      </c>
      <c r="D4475" s="49" t="s">
        <v>16852</v>
      </c>
      <c r="E4475" s="49" t="s">
        <v>1661</v>
      </c>
      <c r="F4475" s="49">
        <v>3456</v>
      </c>
      <c r="G4475" s="49">
        <v>456</v>
      </c>
      <c r="H4475" s="49">
        <f t="shared" si="69"/>
        <v>3912</v>
      </c>
    </row>
    <row r="4476" spans="1:8" ht="20.100000000000001" customHeight="1" x14ac:dyDescent="0.25">
      <c r="A4476" s="49">
        <v>6000012010</v>
      </c>
      <c r="B4476" s="49" t="s">
        <v>13376</v>
      </c>
      <c r="C4476" s="49" t="s">
        <v>1683</v>
      </c>
      <c r="D4476" s="49" t="s">
        <v>16854</v>
      </c>
      <c r="E4476" s="49" t="s">
        <v>1652</v>
      </c>
      <c r="F4476" s="49">
        <v>0</v>
      </c>
      <c r="G4476" s="49">
        <v>223.1</v>
      </c>
      <c r="H4476" s="49">
        <f t="shared" si="69"/>
        <v>223.1</v>
      </c>
    </row>
    <row r="4477" spans="1:8" ht="20.100000000000001" customHeight="1" x14ac:dyDescent="0.25">
      <c r="A4477" s="49">
        <v>6000012011</v>
      </c>
      <c r="B4477" s="49" t="s">
        <v>13377</v>
      </c>
      <c r="C4477" s="49" t="s">
        <v>1668</v>
      </c>
      <c r="D4477" s="49" t="s">
        <v>16855</v>
      </c>
      <c r="E4477" s="49" t="s">
        <v>1657</v>
      </c>
      <c r="F4477" s="49">
        <v>0</v>
      </c>
      <c r="G4477" s="49">
        <v>7000</v>
      </c>
      <c r="H4477" s="49">
        <f t="shared" si="69"/>
        <v>7000</v>
      </c>
    </row>
    <row r="4478" spans="1:8" ht="20.100000000000001" customHeight="1" x14ac:dyDescent="0.25">
      <c r="A4478" s="49">
        <v>6000012027</v>
      </c>
      <c r="B4478" s="49" t="s">
        <v>13378</v>
      </c>
      <c r="C4478" s="49" t="s">
        <v>1668</v>
      </c>
      <c r="D4478" s="49" t="s">
        <v>16854</v>
      </c>
      <c r="E4478" s="49" t="s">
        <v>1653</v>
      </c>
      <c r="F4478" s="49">
        <v>0</v>
      </c>
      <c r="G4478" s="49">
        <v>6</v>
      </c>
      <c r="H4478" s="49">
        <f t="shared" si="69"/>
        <v>6</v>
      </c>
    </row>
    <row r="4479" spans="1:8" ht="20.100000000000001" customHeight="1" x14ac:dyDescent="0.25">
      <c r="A4479" s="49">
        <v>6000012203</v>
      </c>
      <c r="B4479" s="49" t="s">
        <v>13379</v>
      </c>
      <c r="C4479" s="49" t="s">
        <v>1695</v>
      </c>
      <c r="D4479" s="49" t="s">
        <v>16855</v>
      </c>
      <c r="E4479" s="49" t="s">
        <v>1657</v>
      </c>
      <c r="F4479" s="104">
        <v>6</v>
      </c>
      <c r="G4479" s="104">
        <v>6</v>
      </c>
      <c r="H4479" s="49">
        <f t="shared" si="69"/>
        <v>12</v>
      </c>
    </row>
    <row r="4480" spans="1:8" ht="20.100000000000001" customHeight="1" x14ac:dyDescent="0.25">
      <c r="A4480" s="49">
        <v>6000012320</v>
      </c>
      <c r="B4480" s="49" t="s">
        <v>13380</v>
      </c>
      <c r="C4480" s="49" t="s">
        <v>1668</v>
      </c>
      <c r="D4480" s="49" t="s">
        <v>16854</v>
      </c>
      <c r="E4480" s="49" t="s">
        <v>1652</v>
      </c>
      <c r="F4480" s="49">
        <v>400</v>
      </c>
      <c r="G4480" s="49">
        <v>0</v>
      </c>
      <c r="H4480" s="49">
        <f t="shared" si="69"/>
        <v>400</v>
      </c>
    </row>
    <row r="4481" spans="1:8" ht="20.100000000000001" customHeight="1" x14ac:dyDescent="0.25">
      <c r="A4481" s="49">
        <v>6000012328</v>
      </c>
      <c r="B4481" s="49" t="s">
        <v>13381</v>
      </c>
      <c r="C4481" s="49" t="s">
        <v>1668</v>
      </c>
      <c r="D4481" s="49" t="s">
        <v>16854</v>
      </c>
      <c r="E4481" s="49" t="s">
        <v>1655</v>
      </c>
      <c r="F4481" s="49">
        <v>100</v>
      </c>
      <c r="G4481" s="49">
        <v>60</v>
      </c>
      <c r="H4481" s="49">
        <f t="shared" si="69"/>
        <v>160</v>
      </c>
    </row>
    <row r="4482" spans="1:8" ht="20.100000000000001" customHeight="1" x14ac:dyDescent="0.25">
      <c r="A4482" s="49">
        <v>6000012339</v>
      </c>
      <c r="B4482" s="49" t="s">
        <v>13382</v>
      </c>
      <c r="C4482" s="49" t="s">
        <v>1668</v>
      </c>
      <c r="D4482" s="49" t="s">
        <v>16855</v>
      </c>
      <c r="E4482" s="49" t="s">
        <v>1657</v>
      </c>
      <c r="F4482" s="49">
        <v>0</v>
      </c>
      <c r="G4482" s="49">
        <v>400</v>
      </c>
      <c r="H4482" s="49">
        <f t="shared" ref="H4482:H4545" si="70">F4482+G4482</f>
        <v>400</v>
      </c>
    </row>
    <row r="4483" spans="1:8" ht="20.100000000000001" customHeight="1" x14ac:dyDescent="0.25">
      <c r="A4483" s="49">
        <v>6000012375</v>
      </c>
      <c r="B4483" s="49" t="s">
        <v>13383</v>
      </c>
      <c r="C4483" s="49" t="s">
        <v>1668</v>
      </c>
      <c r="D4483" s="49" t="s">
        <v>16855</v>
      </c>
      <c r="E4483" s="49" t="s">
        <v>1657</v>
      </c>
      <c r="F4483" s="49">
        <v>0</v>
      </c>
      <c r="G4483" s="49">
        <v>362</v>
      </c>
      <c r="H4483" s="49">
        <f t="shared" si="70"/>
        <v>362</v>
      </c>
    </row>
    <row r="4484" spans="1:8" ht="20.100000000000001" customHeight="1" x14ac:dyDescent="0.25">
      <c r="A4484" s="49">
        <v>6000012492</v>
      </c>
      <c r="B4484" s="49" t="s">
        <v>13384</v>
      </c>
      <c r="C4484" s="49" t="s">
        <v>1668</v>
      </c>
      <c r="D4484" s="49" t="s">
        <v>16854</v>
      </c>
      <c r="E4484" s="49" t="s">
        <v>1655</v>
      </c>
      <c r="F4484" s="104">
        <v>6</v>
      </c>
      <c r="G4484" s="104">
        <v>6</v>
      </c>
      <c r="H4484" s="49">
        <f t="shared" si="70"/>
        <v>12</v>
      </c>
    </row>
    <row r="4485" spans="1:8" ht="20.100000000000001" customHeight="1" x14ac:dyDescent="0.25">
      <c r="A4485" s="49">
        <v>6000012539</v>
      </c>
      <c r="B4485" s="49" t="s">
        <v>13385</v>
      </c>
      <c r="C4485" s="49" t="s">
        <v>1703</v>
      </c>
      <c r="D4485" s="49" t="s">
        <v>16855</v>
      </c>
      <c r="E4485" s="49" t="s">
        <v>1657</v>
      </c>
      <c r="F4485" s="49">
        <v>0</v>
      </c>
      <c r="G4485" s="49">
        <v>10</v>
      </c>
      <c r="H4485" s="49">
        <f t="shared" si="70"/>
        <v>10</v>
      </c>
    </row>
    <row r="4486" spans="1:8" ht="20.100000000000001" customHeight="1" x14ac:dyDescent="0.25">
      <c r="A4486" s="49">
        <v>6000012603</v>
      </c>
      <c r="B4486" s="49" t="s">
        <v>13386</v>
      </c>
      <c r="C4486" s="49" t="s">
        <v>1668</v>
      </c>
      <c r="D4486" s="49" t="s">
        <v>16854</v>
      </c>
      <c r="E4486" s="49" t="s">
        <v>1653</v>
      </c>
      <c r="F4486" s="49">
        <v>20</v>
      </c>
      <c r="G4486" s="49">
        <v>0</v>
      </c>
      <c r="H4486" s="49">
        <f t="shared" si="70"/>
        <v>20</v>
      </c>
    </row>
    <row r="4487" spans="1:8" ht="20.100000000000001" customHeight="1" x14ac:dyDescent="0.25">
      <c r="A4487" s="49">
        <v>6000012777</v>
      </c>
      <c r="B4487" s="49" t="s">
        <v>1104</v>
      </c>
      <c r="C4487" s="49" t="s">
        <v>1668</v>
      </c>
      <c r="D4487" s="49" t="s">
        <v>16852</v>
      </c>
      <c r="E4487" s="49" t="s">
        <v>1661</v>
      </c>
      <c r="F4487" s="49">
        <v>100</v>
      </c>
      <c r="G4487" s="49">
        <v>0</v>
      </c>
      <c r="H4487" s="49">
        <f t="shared" si="70"/>
        <v>100</v>
      </c>
    </row>
    <row r="4488" spans="1:8" ht="20.100000000000001" customHeight="1" x14ac:dyDescent="0.25">
      <c r="A4488" s="49">
        <v>6000012826</v>
      </c>
      <c r="B4488" s="49" t="s">
        <v>13387</v>
      </c>
      <c r="C4488" s="49" t="s">
        <v>1703</v>
      </c>
      <c r="D4488" s="49" t="s">
        <v>16855</v>
      </c>
      <c r="E4488" s="49" t="s">
        <v>1657</v>
      </c>
      <c r="F4488" s="49">
        <v>47</v>
      </c>
      <c r="G4488" s="49">
        <v>0</v>
      </c>
      <c r="H4488" s="49">
        <f t="shared" si="70"/>
        <v>47</v>
      </c>
    </row>
    <row r="4489" spans="1:8" ht="20.100000000000001" customHeight="1" x14ac:dyDescent="0.25">
      <c r="A4489" s="49">
        <v>6000012909</v>
      </c>
      <c r="B4489" s="49" t="s">
        <v>13388</v>
      </c>
      <c r="C4489" s="49" t="s">
        <v>1668</v>
      </c>
      <c r="D4489" s="49" t="s">
        <v>16854</v>
      </c>
      <c r="E4489" s="49" t="s">
        <v>1652</v>
      </c>
      <c r="F4489" s="49">
        <v>1</v>
      </c>
      <c r="G4489" s="49">
        <v>0</v>
      </c>
      <c r="H4489" s="49">
        <f t="shared" si="70"/>
        <v>1</v>
      </c>
    </row>
    <row r="4490" spans="1:8" ht="20.100000000000001" customHeight="1" x14ac:dyDescent="0.25">
      <c r="A4490" s="49">
        <v>6000012911</v>
      </c>
      <c r="B4490" s="49" t="s">
        <v>13389</v>
      </c>
      <c r="C4490" s="49" t="s">
        <v>1668</v>
      </c>
      <c r="D4490" s="49" t="s">
        <v>16854</v>
      </c>
      <c r="E4490" s="49" t="s">
        <v>1659</v>
      </c>
      <c r="F4490" s="49">
        <v>0</v>
      </c>
      <c r="G4490" s="49">
        <v>40</v>
      </c>
      <c r="H4490" s="49">
        <f t="shared" si="70"/>
        <v>40</v>
      </c>
    </row>
    <row r="4491" spans="1:8" ht="20.100000000000001" customHeight="1" x14ac:dyDescent="0.25">
      <c r="A4491" s="49">
        <v>6000013351</v>
      </c>
      <c r="B4491" s="49" t="s">
        <v>13390</v>
      </c>
      <c r="C4491" s="49" t="s">
        <v>1668</v>
      </c>
      <c r="D4491" s="49" t="s">
        <v>16854</v>
      </c>
      <c r="E4491" s="49" t="s">
        <v>1656</v>
      </c>
      <c r="F4491" s="49">
        <v>0</v>
      </c>
      <c r="G4491" s="49">
        <v>50</v>
      </c>
      <c r="H4491" s="49">
        <f t="shared" si="70"/>
        <v>50</v>
      </c>
    </row>
    <row r="4492" spans="1:8" ht="20.100000000000001" customHeight="1" x14ac:dyDescent="0.25">
      <c r="A4492" s="49">
        <v>6000013401</v>
      </c>
      <c r="B4492" s="49" t="s">
        <v>13391</v>
      </c>
      <c r="C4492" s="49" t="s">
        <v>1678</v>
      </c>
      <c r="D4492" s="49" t="s">
        <v>16854</v>
      </c>
      <c r="E4492" s="49" t="s">
        <v>1656</v>
      </c>
      <c r="F4492" s="104">
        <v>6</v>
      </c>
      <c r="G4492" s="104">
        <v>6</v>
      </c>
      <c r="H4492" s="49">
        <f t="shared" si="70"/>
        <v>12</v>
      </c>
    </row>
    <row r="4493" spans="1:8" ht="20.100000000000001" customHeight="1" x14ac:dyDescent="0.25">
      <c r="A4493" s="49">
        <v>6000013402</v>
      </c>
      <c r="B4493" s="49" t="s">
        <v>1705</v>
      </c>
      <c r="C4493" s="49" t="s">
        <v>1678</v>
      </c>
      <c r="D4493" s="49" t="s">
        <v>16854</v>
      </c>
      <c r="E4493" s="49" t="s">
        <v>1656</v>
      </c>
      <c r="F4493" s="104">
        <v>6</v>
      </c>
      <c r="G4493" s="104">
        <v>6</v>
      </c>
      <c r="H4493" s="49">
        <f t="shared" si="70"/>
        <v>12</v>
      </c>
    </row>
    <row r="4494" spans="1:8" ht="20.100000000000001" customHeight="1" x14ac:dyDescent="0.25">
      <c r="A4494" s="49">
        <v>6000013406</v>
      </c>
      <c r="B4494" s="49" t="s">
        <v>13392</v>
      </c>
      <c r="C4494" s="49" t="s">
        <v>1668</v>
      </c>
      <c r="D4494" s="49" t="s">
        <v>16852</v>
      </c>
      <c r="E4494" s="49" t="s">
        <v>1661</v>
      </c>
      <c r="F4494" s="49">
        <v>11</v>
      </c>
      <c r="G4494" s="49">
        <v>0</v>
      </c>
      <c r="H4494" s="49">
        <f t="shared" si="70"/>
        <v>11</v>
      </c>
    </row>
    <row r="4495" spans="1:8" ht="20.100000000000001" customHeight="1" x14ac:dyDescent="0.25">
      <c r="A4495" s="49">
        <v>6000013442</v>
      </c>
      <c r="B4495" s="49" t="s">
        <v>13393</v>
      </c>
      <c r="C4495" s="49" t="s">
        <v>1668</v>
      </c>
      <c r="D4495" s="49" t="s">
        <v>16855</v>
      </c>
      <c r="E4495" s="49" t="s">
        <v>1657</v>
      </c>
      <c r="F4495" s="49">
        <v>14</v>
      </c>
      <c r="G4495" s="49">
        <v>0</v>
      </c>
      <c r="H4495" s="49">
        <f t="shared" si="70"/>
        <v>14</v>
      </c>
    </row>
    <row r="4496" spans="1:8" ht="20.100000000000001" customHeight="1" x14ac:dyDescent="0.25">
      <c r="A4496" s="49">
        <v>6000013444</v>
      </c>
      <c r="B4496" s="49" t="s">
        <v>1105</v>
      </c>
      <c r="C4496" s="49" t="s">
        <v>1668</v>
      </c>
      <c r="D4496" s="49" t="s">
        <v>16854</v>
      </c>
      <c r="E4496" s="49" t="s">
        <v>1653</v>
      </c>
      <c r="F4496" s="49">
        <v>6</v>
      </c>
      <c r="G4496" s="49">
        <v>0</v>
      </c>
      <c r="H4496" s="49">
        <f t="shared" si="70"/>
        <v>6</v>
      </c>
    </row>
    <row r="4497" spans="1:8" ht="20.100000000000001" customHeight="1" x14ac:dyDescent="0.25">
      <c r="A4497" s="49">
        <v>6000013458</v>
      </c>
      <c r="B4497" s="49" t="s">
        <v>13394</v>
      </c>
      <c r="C4497" s="49" t="s">
        <v>1668</v>
      </c>
      <c r="D4497" s="49" t="s">
        <v>16852</v>
      </c>
      <c r="E4497" s="49" t="s">
        <v>1661</v>
      </c>
      <c r="F4497" s="49">
        <v>1000</v>
      </c>
      <c r="G4497" s="49">
        <v>0</v>
      </c>
      <c r="H4497" s="49">
        <f t="shared" si="70"/>
        <v>1000</v>
      </c>
    </row>
    <row r="4498" spans="1:8" ht="20.100000000000001" customHeight="1" x14ac:dyDescent="0.25">
      <c r="A4498" s="49">
        <v>6000013479</v>
      </c>
      <c r="B4498" s="49" t="s">
        <v>13395</v>
      </c>
      <c r="C4498" s="49" t="s">
        <v>1668</v>
      </c>
      <c r="D4498" s="49" t="s">
        <v>16855</v>
      </c>
      <c r="E4498" s="49" t="s">
        <v>1657</v>
      </c>
      <c r="F4498" s="104">
        <v>6</v>
      </c>
      <c r="G4498" s="104">
        <v>6</v>
      </c>
      <c r="H4498" s="49">
        <f t="shared" si="70"/>
        <v>12</v>
      </c>
    </row>
    <row r="4499" spans="1:8" ht="20.100000000000001" customHeight="1" x14ac:dyDescent="0.25">
      <c r="A4499" s="49">
        <v>6000013566</v>
      </c>
      <c r="B4499" s="49" t="s">
        <v>13396</v>
      </c>
      <c r="C4499" s="49" t="s">
        <v>1668</v>
      </c>
      <c r="D4499" s="49" t="s">
        <v>16852</v>
      </c>
      <c r="E4499" s="49" t="s">
        <v>1661</v>
      </c>
      <c r="F4499" s="104">
        <v>6</v>
      </c>
      <c r="G4499" s="104">
        <v>6</v>
      </c>
      <c r="H4499" s="49">
        <f t="shared" si="70"/>
        <v>12</v>
      </c>
    </row>
    <row r="4500" spans="1:8" ht="20.100000000000001" customHeight="1" x14ac:dyDescent="0.25">
      <c r="A4500" s="49">
        <v>6000013631</v>
      </c>
      <c r="B4500" s="49" t="s">
        <v>13397</v>
      </c>
      <c r="C4500" s="49" t="s">
        <v>1668</v>
      </c>
      <c r="D4500" s="49" t="s">
        <v>16855</v>
      </c>
      <c r="E4500" s="49" t="s">
        <v>1657</v>
      </c>
      <c r="F4500" s="49">
        <v>0</v>
      </c>
      <c r="G4500" s="49">
        <v>1</v>
      </c>
      <c r="H4500" s="49">
        <f t="shared" si="70"/>
        <v>1</v>
      </c>
    </row>
    <row r="4501" spans="1:8" ht="20.100000000000001" customHeight="1" x14ac:dyDescent="0.25">
      <c r="A4501" s="49">
        <v>6000013638</v>
      </c>
      <c r="B4501" s="49" t="s">
        <v>13398</v>
      </c>
      <c r="C4501" s="49" t="s">
        <v>1668</v>
      </c>
      <c r="D4501" s="49" t="s">
        <v>16855</v>
      </c>
      <c r="E4501" s="49" t="s">
        <v>1657</v>
      </c>
      <c r="F4501" s="49">
        <v>0</v>
      </c>
      <c r="G4501" s="49">
        <v>5000</v>
      </c>
      <c r="H4501" s="49">
        <f t="shared" si="70"/>
        <v>5000</v>
      </c>
    </row>
    <row r="4502" spans="1:8" ht="20.100000000000001" customHeight="1" x14ac:dyDescent="0.25">
      <c r="A4502" s="49">
        <v>6000013759</v>
      </c>
      <c r="B4502" s="49" t="s">
        <v>1106</v>
      </c>
      <c r="C4502" s="49" t="s">
        <v>1668</v>
      </c>
      <c r="D4502" s="49" t="s">
        <v>16855</v>
      </c>
      <c r="E4502" s="49" t="s">
        <v>1657</v>
      </c>
      <c r="F4502" s="49">
        <v>0</v>
      </c>
      <c r="G4502" s="49">
        <v>700</v>
      </c>
      <c r="H4502" s="49">
        <f t="shared" si="70"/>
        <v>700</v>
      </c>
    </row>
    <row r="4503" spans="1:8" ht="20.100000000000001" customHeight="1" x14ac:dyDescent="0.25">
      <c r="A4503" s="49">
        <v>6000013767</v>
      </c>
      <c r="B4503" s="49" t="s">
        <v>13399</v>
      </c>
      <c r="C4503" s="49" t="s">
        <v>1668</v>
      </c>
      <c r="D4503" s="49" t="s">
        <v>16854</v>
      </c>
      <c r="E4503" s="49" t="s">
        <v>1659</v>
      </c>
      <c r="F4503" s="49">
        <v>2835</v>
      </c>
      <c r="G4503" s="49">
        <v>0</v>
      </c>
      <c r="H4503" s="49">
        <f t="shared" si="70"/>
        <v>2835</v>
      </c>
    </row>
    <row r="4504" spans="1:8" ht="20.100000000000001" customHeight="1" x14ac:dyDescent="0.25">
      <c r="A4504" s="49">
        <v>6000013828</v>
      </c>
      <c r="B4504" s="49" t="s">
        <v>13400</v>
      </c>
      <c r="C4504" s="49" t="s">
        <v>1668</v>
      </c>
      <c r="D4504" s="49" t="s">
        <v>16852</v>
      </c>
      <c r="E4504" s="49" t="s">
        <v>1661</v>
      </c>
      <c r="F4504" s="49">
        <v>10</v>
      </c>
      <c r="G4504" s="49">
        <v>0</v>
      </c>
      <c r="H4504" s="49">
        <f t="shared" si="70"/>
        <v>10</v>
      </c>
    </row>
    <row r="4505" spans="1:8" ht="20.100000000000001" customHeight="1" x14ac:dyDescent="0.25">
      <c r="A4505" s="49">
        <v>6000013885</v>
      </c>
      <c r="B4505" s="49" t="s">
        <v>13401</v>
      </c>
      <c r="C4505" s="49" t="s">
        <v>1668</v>
      </c>
      <c r="D4505" s="49" t="s">
        <v>16854</v>
      </c>
      <c r="E4505" s="49" t="s">
        <v>1653</v>
      </c>
      <c r="F4505" s="104">
        <v>6</v>
      </c>
      <c r="G4505" s="104">
        <v>6</v>
      </c>
      <c r="H4505" s="49">
        <f t="shared" si="70"/>
        <v>12</v>
      </c>
    </row>
    <row r="4506" spans="1:8" ht="20.100000000000001" customHeight="1" x14ac:dyDescent="0.25">
      <c r="A4506" s="49">
        <v>6000013973</v>
      </c>
      <c r="B4506" s="49" t="s">
        <v>13402</v>
      </c>
      <c r="C4506" s="49" t="s">
        <v>1668</v>
      </c>
      <c r="D4506" s="49" t="s">
        <v>16852</v>
      </c>
      <c r="E4506" s="49" t="s">
        <v>1661</v>
      </c>
      <c r="F4506" s="49">
        <v>310</v>
      </c>
      <c r="G4506" s="49">
        <v>0</v>
      </c>
      <c r="H4506" s="49">
        <f t="shared" si="70"/>
        <v>310</v>
      </c>
    </row>
    <row r="4507" spans="1:8" ht="20.100000000000001" customHeight="1" x14ac:dyDescent="0.25">
      <c r="A4507" s="49">
        <v>6000014001</v>
      </c>
      <c r="B4507" s="49" t="s">
        <v>13403</v>
      </c>
      <c r="C4507" s="49" t="s">
        <v>1668</v>
      </c>
      <c r="D4507" s="49" t="s">
        <v>16855</v>
      </c>
      <c r="E4507" s="49" t="s">
        <v>1657</v>
      </c>
      <c r="F4507" s="49">
        <v>0</v>
      </c>
      <c r="G4507" s="49">
        <v>1</v>
      </c>
      <c r="H4507" s="49">
        <f t="shared" si="70"/>
        <v>1</v>
      </c>
    </row>
    <row r="4508" spans="1:8" ht="20.100000000000001" customHeight="1" x14ac:dyDescent="0.25">
      <c r="A4508" s="49">
        <v>6000014030</v>
      </c>
      <c r="B4508" s="49" t="s">
        <v>13404</v>
      </c>
      <c r="C4508" s="49" t="s">
        <v>1668</v>
      </c>
      <c r="D4508" s="49" t="s">
        <v>16854</v>
      </c>
      <c r="E4508" s="49" t="s">
        <v>1653</v>
      </c>
      <c r="F4508" s="49">
        <v>4</v>
      </c>
      <c r="G4508" s="49">
        <v>0</v>
      </c>
      <c r="H4508" s="49">
        <f t="shared" si="70"/>
        <v>4</v>
      </c>
    </row>
    <row r="4509" spans="1:8" ht="20.100000000000001" customHeight="1" x14ac:dyDescent="0.25">
      <c r="A4509" s="49">
        <v>6000014032</v>
      </c>
      <c r="B4509" s="49" t="s">
        <v>13405</v>
      </c>
      <c r="C4509" s="49" t="s">
        <v>1668</v>
      </c>
      <c r="D4509" s="49" t="s">
        <v>16854</v>
      </c>
      <c r="E4509" s="49" t="s">
        <v>1653</v>
      </c>
      <c r="F4509" s="49">
        <v>14</v>
      </c>
      <c r="G4509" s="49">
        <v>0</v>
      </c>
      <c r="H4509" s="49">
        <f t="shared" si="70"/>
        <v>14</v>
      </c>
    </row>
    <row r="4510" spans="1:8" ht="20.100000000000001" customHeight="1" x14ac:dyDescent="0.25">
      <c r="A4510" s="49">
        <v>6000014093</v>
      </c>
      <c r="B4510" s="49" t="s">
        <v>13406</v>
      </c>
      <c r="C4510" s="49" t="s">
        <v>1668</v>
      </c>
      <c r="D4510" s="49" t="s">
        <v>16854</v>
      </c>
      <c r="E4510" s="49" t="s">
        <v>1653</v>
      </c>
      <c r="F4510" s="49">
        <v>1</v>
      </c>
      <c r="G4510" s="49">
        <v>0</v>
      </c>
      <c r="H4510" s="49">
        <f t="shared" si="70"/>
        <v>1</v>
      </c>
    </row>
    <row r="4511" spans="1:8" ht="20.100000000000001" customHeight="1" x14ac:dyDescent="0.25">
      <c r="A4511" s="49">
        <v>6000014140</v>
      </c>
      <c r="B4511" s="49" t="s">
        <v>13407</v>
      </c>
      <c r="C4511" s="49" t="s">
        <v>1668</v>
      </c>
      <c r="D4511" s="49" t="s">
        <v>16852</v>
      </c>
      <c r="E4511" s="49" t="s">
        <v>1661</v>
      </c>
      <c r="F4511" s="49">
        <v>200</v>
      </c>
      <c r="G4511" s="49">
        <v>0</v>
      </c>
      <c r="H4511" s="49">
        <f t="shared" si="70"/>
        <v>200</v>
      </c>
    </row>
    <row r="4512" spans="1:8" ht="20.100000000000001" customHeight="1" x14ac:dyDescent="0.25">
      <c r="A4512" s="49">
        <v>6000014206</v>
      </c>
      <c r="B4512" s="49" t="s">
        <v>13408</v>
      </c>
      <c r="C4512" s="49" t="s">
        <v>41</v>
      </c>
      <c r="D4512" s="49" t="s">
        <v>16855</v>
      </c>
      <c r="E4512" s="49" t="s">
        <v>1657</v>
      </c>
      <c r="F4512" s="104">
        <v>6</v>
      </c>
      <c r="G4512" s="104">
        <v>6</v>
      </c>
      <c r="H4512" s="49">
        <f t="shared" si="70"/>
        <v>12</v>
      </c>
    </row>
    <row r="4513" spans="1:8" ht="20.100000000000001" customHeight="1" x14ac:dyDescent="0.25">
      <c r="A4513" s="49">
        <v>6000014237</v>
      </c>
      <c r="B4513" s="49" t="s">
        <v>13409</v>
      </c>
      <c r="C4513" s="49" t="s">
        <v>1677</v>
      </c>
      <c r="D4513" s="49" t="s">
        <v>16855</v>
      </c>
      <c r="E4513" s="49" t="s">
        <v>1657</v>
      </c>
      <c r="F4513" s="104">
        <v>6</v>
      </c>
      <c r="G4513" s="104">
        <v>6</v>
      </c>
      <c r="H4513" s="49">
        <f t="shared" si="70"/>
        <v>12</v>
      </c>
    </row>
    <row r="4514" spans="1:8" ht="20.100000000000001" customHeight="1" x14ac:dyDescent="0.25">
      <c r="A4514" s="49">
        <v>6000014283</v>
      </c>
      <c r="B4514" s="49" t="s">
        <v>13410</v>
      </c>
      <c r="C4514" s="49" t="s">
        <v>1668</v>
      </c>
      <c r="D4514" s="49" t="s">
        <v>16854</v>
      </c>
      <c r="E4514" s="49" t="s">
        <v>1652</v>
      </c>
      <c r="F4514" s="49">
        <v>104</v>
      </c>
      <c r="G4514" s="49">
        <v>10</v>
      </c>
      <c r="H4514" s="49">
        <f t="shared" si="70"/>
        <v>114</v>
      </c>
    </row>
    <row r="4515" spans="1:8" ht="20.100000000000001" customHeight="1" x14ac:dyDescent="0.25">
      <c r="A4515" s="49">
        <v>6000014290</v>
      </c>
      <c r="B4515" s="49" t="s">
        <v>13411</v>
      </c>
      <c r="C4515" s="49" t="s">
        <v>1668</v>
      </c>
      <c r="D4515" s="49" t="s">
        <v>16854</v>
      </c>
      <c r="E4515" s="49" t="s">
        <v>1659</v>
      </c>
      <c r="F4515" s="49">
        <v>1659</v>
      </c>
      <c r="G4515" s="49">
        <v>0</v>
      </c>
      <c r="H4515" s="49">
        <f t="shared" si="70"/>
        <v>1659</v>
      </c>
    </row>
    <row r="4516" spans="1:8" ht="20.100000000000001" customHeight="1" x14ac:dyDescent="0.25">
      <c r="A4516" s="49">
        <v>6000014292</v>
      </c>
      <c r="B4516" s="49" t="s">
        <v>13412</v>
      </c>
      <c r="C4516" s="49" t="s">
        <v>1668</v>
      </c>
      <c r="D4516" s="49" t="s">
        <v>16855</v>
      </c>
      <c r="E4516" s="49" t="s">
        <v>1657</v>
      </c>
      <c r="F4516" s="49">
        <v>28</v>
      </c>
      <c r="G4516" s="49">
        <v>0</v>
      </c>
      <c r="H4516" s="49">
        <f t="shared" si="70"/>
        <v>28</v>
      </c>
    </row>
    <row r="4517" spans="1:8" ht="20.100000000000001" customHeight="1" x14ac:dyDescent="0.25">
      <c r="A4517" s="49">
        <v>6000014293</v>
      </c>
      <c r="B4517" s="49" t="s">
        <v>1107</v>
      </c>
      <c r="C4517" s="49" t="s">
        <v>1668</v>
      </c>
      <c r="D4517" s="49" t="s">
        <v>16855</v>
      </c>
      <c r="E4517" s="49" t="s">
        <v>1657</v>
      </c>
      <c r="F4517" s="49">
        <v>360</v>
      </c>
      <c r="G4517" s="49">
        <v>0</v>
      </c>
      <c r="H4517" s="49">
        <f t="shared" si="70"/>
        <v>360</v>
      </c>
    </row>
    <row r="4518" spans="1:8" ht="20.100000000000001" customHeight="1" x14ac:dyDescent="0.25">
      <c r="A4518" s="49">
        <v>6000014386</v>
      </c>
      <c r="B4518" s="49" t="s">
        <v>13413</v>
      </c>
      <c r="C4518" s="49" t="s">
        <v>1703</v>
      </c>
      <c r="D4518" s="49" t="s">
        <v>16855</v>
      </c>
      <c r="E4518" s="49" t="s">
        <v>1657</v>
      </c>
      <c r="F4518" s="49">
        <v>0</v>
      </c>
      <c r="G4518" s="49">
        <v>50</v>
      </c>
      <c r="H4518" s="49">
        <f t="shared" si="70"/>
        <v>50</v>
      </c>
    </row>
    <row r="4519" spans="1:8" ht="20.100000000000001" customHeight="1" x14ac:dyDescent="0.25">
      <c r="A4519" s="49">
        <v>6000014546</v>
      </c>
      <c r="B4519" s="49" t="s">
        <v>1108</v>
      </c>
      <c r="C4519" s="49" t="s">
        <v>1668</v>
      </c>
      <c r="D4519" s="49" t="s">
        <v>16852</v>
      </c>
      <c r="E4519" s="49" t="s">
        <v>1661</v>
      </c>
      <c r="F4519" s="49">
        <v>980</v>
      </c>
      <c r="G4519" s="49">
        <v>0</v>
      </c>
      <c r="H4519" s="49">
        <f t="shared" si="70"/>
        <v>980</v>
      </c>
    </row>
    <row r="4520" spans="1:8" ht="20.100000000000001" customHeight="1" x14ac:dyDescent="0.25">
      <c r="A4520" s="49">
        <v>6000014655</v>
      </c>
      <c r="B4520" s="49" t="s">
        <v>13414</v>
      </c>
      <c r="C4520" s="49" t="s">
        <v>1668</v>
      </c>
      <c r="D4520" s="49" t="s">
        <v>16855</v>
      </c>
      <c r="E4520" s="49" t="s">
        <v>1657</v>
      </c>
      <c r="F4520" s="49">
        <v>11</v>
      </c>
      <c r="G4520" s="49">
        <v>0</v>
      </c>
      <c r="H4520" s="49">
        <f t="shared" si="70"/>
        <v>11</v>
      </c>
    </row>
    <row r="4521" spans="1:8" ht="20.100000000000001" customHeight="1" x14ac:dyDescent="0.25">
      <c r="A4521" s="49">
        <v>6000014659</v>
      </c>
      <c r="B4521" s="49" t="s">
        <v>13415</v>
      </c>
      <c r="C4521" s="49" t="s">
        <v>1668</v>
      </c>
      <c r="D4521" s="49" t="s">
        <v>16855</v>
      </c>
      <c r="E4521" s="49" t="s">
        <v>1657</v>
      </c>
      <c r="F4521" s="49">
        <v>66</v>
      </c>
      <c r="G4521" s="49">
        <v>0</v>
      </c>
      <c r="H4521" s="49">
        <f t="shared" si="70"/>
        <v>66</v>
      </c>
    </row>
    <row r="4522" spans="1:8" ht="20.100000000000001" customHeight="1" x14ac:dyDescent="0.25">
      <c r="A4522" s="49">
        <v>6000014661</v>
      </c>
      <c r="B4522" s="49" t="s">
        <v>13416</v>
      </c>
      <c r="C4522" s="49" t="s">
        <v>1668</v>
      </c>
      <c r="D4522" s="49" t="s">
        <v>16855</v>
      </c>
      <c r="E4522" s="49" t="s">
        <v>1657</v>
      </c>
      <c r="F4522" s="49">
        <v>1</v>
      </c>
      <c r="G4522" s="49">
        <v>0</v>
      </c>
      <c r="H4522" s="49">
        <f t="shared" si="70"/>
        <v>1</v>
      </c>
    </row>
    <row r="4523" spans="1:8" ht="20.100000000000001" customHeight="1" x14ac:dyDescent="0.25">
      <c r="A4523" s="49">
        <v>6000014663</v>
      </c>
      <c r="B4523" s="49" t="s">
        <v>13417</v>
      </c>
      <c r="C4523" s="49" t="s">
        <v>1668</v>
      </c>
      <c r="D4523" s="49" t="s">
        <v>16855</v>
      </c>
      <c r="E4523" s="49" t="s">
        <v>1657</v>
      </c>
      <c r="F4523" s="49">
        <v>113</v>
      </c>
      <c r="G4523" s="49">
        <v>0</v>
      </c>
      <c r="H4523" s="49">
        <f t="shared" si="70"/>
        <v>113</v>
      </c>
    </row>
    <row r="4524" spans="1:8" ht="20.100000000000001" customHeight="1" x14ac:dyDescent="0.25">
      <c r="A4524" s="49">
        <v>6000014664</v>
      </c>
      <c r="B4524" s="49" t="s">
        <v>13418</v>
      </c>
      <c r="C4524" s="49" t="s">
        <v>1668</v>
      </c>
      <c r="D4524" s="49" t="s">
        <v>16855</v>
      </c>
      <c r="E4524" s="49" t="s">
        <v>1657</v>
      </c>
      <c r="F4524" s="49">
        <v>2</v>
      </c>
      <c r="G4524" s="49">
        <v>0</v>
      </c>
      <c r="H4524" s="49">
        <f t="shared" si="70"/>
        <v>2</v>
      </c>
    </row>
    <row r="4525" spans="1:8" ht="20.100000000000001" customHeight="1" x14ac:dyDescent="0.25">
      <c r="A4525" s="49">
        <v>6000014665</v>
      </c>
      <c r="B4525" s="49" t="s">
        <v>13419</v>
      </c>
      <c r="C4525" s="49" t="s">
        <v>1668</v>
      </c>
      <c r="D4525" s="49" t="s">
        <v>16855</v>
      </c>
      <c r="E4525" s="49" t="s">
        <v>1657</v>
      </c>
      <c r="F4525" s="49">
        <v>4</v>
      </c>
      <c r="G4525" s="49">
        <v>0</v>
      </c>
      <c r="H4525" s="49">
        <f t="shared" si="70"/>
        <v>4</v>
      </c>
    </row>
    <row r="4526" spans="1:8" ht="20.100000000000001" customHeight="1" x14ac:dyDescent="0.25">
      <c r="A4526" s="49">
        <v>6000014666</v>
      </c>
      <c r="B4526" s="49" t="s">
        <v>13420</v>
      </c>
      <c r="C4526" s="49" t="s">
        <v>1668</v>
      </c>
      <c r="D4526" s="49" t="s">
        <v>16855</v>
      </c>
      <c r="E4526" s="49" t="s">
        <v>1657</v>
      </c>
      <c r="F4526" s="49">
        <v>46</v>
      </c>
      <c r="G4526" s="49">
        <v>51</v>
      </c>
      <c r="H4526" s="49">
        <f t="shared" si="70"/>
        <v>97</v>
      </c>
    </row>
    <row r="4527" spans="1:8" ht="20.100000000000001" customHeight="1" x14ac:dyDescent="0.25">
      <c r="A4527" s="49">
        <v>6000014667</v>
      </c>
      <c r="B4527" s="49" t="s">
        <v>13421</v>
      </c>
      <c r="C4527" s="49" t="s">
        <v>1668</v>
      </c>
      <c r="D4527" s="49" t="s">
        <v>16855</v>
      </c>
      <c r="E4527" s="49" t="s">
        <v>1657</v>
      </c>
      <c r="F4527" s="49">
        <v>7</v>
      </c>
      <c r="G4527" s="49">
        <v>0</v>
      </c>
      <c r="H4527" s="49">
        <f t="shared" si="70"/>
        <v>7</v>
      </c>
    </row>
    <row r="4528" spans="1:8" ht="20.100000000000001" customHeight="1" x14ac:dyDescent="0.25">
      <c r="A4528" s="49">
        <v>6000014668</v>
      </c>
      <c r="B4528" s="49" t="s">
        <v>13422</v>
      </c>
      <c r="C4528" s="49" t="s">
        <v>1668</v>
      </c>
      <c r="D4528" s="49" t="s">
        <v>16855</v>
      </c>
      <c r="E4528" s="49" t="s">
        <v>1657</v>
      </c>
      <c r="F4528" s="49">
        <v>3</v>
      </c>
      <c r="G4528" s="49">
        <v>0</v>
      </c>
      <c r="H4528" s="49">
        <f t="shared" si="70"/>
        <v>3</v>
      </c>
    </row>
    <row r="4529" spans="1:8" ht="20.100000000000001" customHeight="1" x14ac:dyDescent="0.25">
      <c r="A4529" s="49">
        <v>6000014670</v>
      </c>
      <c r="B4529" s="49" t="s">
        <v>13423</v>
      </c>
      <c r="C4529" s="49" t="s">
        <v>1668</v>
      </c>
      <c r="D4529" s="49" t="s">
        <v>16855</v>
      </c>
      <c r="E4529" s="49" t="s">
        <v>1657</v>
      </c>
      <c r="F4529" s="104">
        <v>6</v>
      </c>
      <c r="G4529" s="104">
        <v>6</v>
      </c>
      <c r="H4529" s="49">
        <f t="shared" si="70"/>
        <v>12</v>
      </c>
    </row>
    <row r="4530" spans="1:8" ht="20.100000000000001" customHeight="1" x14ac:dyDescent="0.25">
      <c r="A4530" s="49">
        <v>6000014671</v>
      </c>
      <c r="B4530" s="49" t="s">
        <v>13424</v>
      </c>
      <c r="C4530" s="49" t="s">
        <v>1668</v>
      </c>
      <c r="D4530" s="49" t="s">
        <v>16855</v>
      </c>
      <c r="E4530" s="49" t="s">
        <v>1657</v>
      </c>
      <c r="F4530" s="104">
        <v>6</v>
      </c>
      <c r="G4530" s="104">
        <v>6</v>
      </c>
      <c r="H4530" s="49">
        <f t="shared" si="70"/>
        <v>12</v>
      </c>
    </row>
    <row r="4531" spans="1:8" ht="20.100000000000001" customHeight="1" x14ac:dyDescent="0.25">
      <c r="A4531" s="49">
        <v>6000014675</v>
      </c>
      <c r="B4531" s="49" t="s">
        <v>13425</v>
      </c>
      <c r="C4531" s="49" t="s">
        <v>1668</v>
      </c>
      <c r="D4531" s="49" t="s">
        <v>16855</v>
      </c>
      <c r="E4531" s="49" t="s">
        <v>1657</v>
      </c>
      <c r="F4531" s="104">
        <v>6</v>
      </c>
      <c r="G4531" s="104">
        <v>6</v>
      </c>
      <c r="H4531" s="49">
        <f t="shared" si="70"/>
        <v>12</v>
      </c>
    </row>
    <row r="4532" spans="1:8" ht="20.100000000000001" customHeight="1" x14ac:dyDescent="0.25">
      <c r="A4532" s="49">
        <v>6000014694</v>
      </c>
      <c r="B4532" s="49" t="s">
        <v>1109</v>
      </c>
      <c r="C4532" s="49" t="s">
        <v>1668</v>
      </c>
      <c r="D4532" s="49" t="s">
        <v>16855</v>
      </c>
      <c r="E4532" s="49" t="s">
        <v>1657</v>
      </c>
      <c r="F4532" s="49">
        <v>590</v>
      </c>
      <c r="G4532" s="49">
        <v>0</v>
      </c>
      <c r="H4532" s="49">
        <f t="shared" si="70"/>
        <v>590</v>
      </c>
    </row>
    <row r="4533" spans="1:8" ht="20.100000000000001" customHeight="1" x14ac:dyDescent="0.25">
      <c r="A4533" s="49">
        <v>6000014725</v>
      </c>
      <c r="B4533" s="49" t="s">
        <v>13426</v>
      </c>
      <c r="C4533" s="49" t="s">
        <v>1668</v>
      </c>
      <c r="D4533" s="49" t="s">
        <v>16854</v>
      </c>
      <c r="E4533" s="49" t="s">
        <v>1652</v>
      </c>
      <c r="F4533" s="49">
        <v>0</v>
      </c>
      <c r="G4533" s="49">
        <v>126</v>
      </c>
      <c r="H4533" s="49">
        <f t="shared" si="70"/>
        <v>126</v>
      </c>
    </row>
    <row r="4534" spans="1:8" ht="20.100000000000001" customHeight="1" x14ac:dyDescent="0.25">
      <c r="A4534" s="49">
        <v>6000014750</v>
      </c>
      <c r="B4534" s="49" t="s">
        <v>1110</v>
      </c>
      <c r="C4534" s="49" t="s">
        <v>1668</v>
      </c>
      <c r="D4534" s="49" t="s">
        <v>16854</v>
      </c>
      <c r="E4534" s="49" t="s">
        <v>1653</v>
      </c>
      <c r="F4534" s="49">
        <v>76</v>
      </c>
      <c r="G4534" s="49">
        <v>660</v>
      </c>
      <c r="H4534" s="49">
        <f t="shared" si="70"/>
        <v>736</v>
      </c>
    </row>
    <row r="4535" spans="1:8" ht="20.100000000000001" customHeight="1" x14ac:dyDescent="0.25">
      <c r="A4535" s="49">
        <v>6000015418</v>
      </c>
      <c r="B4535" s="49" t="s">
        <v>13427</v>
      </c>
      <c r="C4535" s="49" t="s">
        <v>1668</v>
      </c>
      <c r="D4535" s="49" t="s">
        <v>16855</v>
      </c>
      <c r="E4535" s="49" t="s">
        <v>1657</v>
      </c>
      <c r="F4535" s="104">
        <v>6</v>
      </c>
      <c r="G4535" s="104">
        <v>6</v>
      </c>
      <c r="H4535" s="49">
        <f t="shared" si="70"/>
        <v>12</v>
      </c>
    </row>
    <row r="4536" spans="1:8" ht="20.100000000000001" customHeight="1" x14ac:dyDescent="0.25">
      <c r="A4536" s="49">
        <v>6000015422</v>
      </c>
      <c r="B4536" s="49" t="s">
        <v>13428</v>
      </c>
      <c r="C4536" s="49" t="s">
        <v>1668</v>
      </c>
      <c r="D4536" s="49" t="s">
        <v>16855</v>
      </c>
      <c r="E4536" s="49" t="s">
        <v>1657</v>
      </c>
      <c r="F4536" s="49">
        <v>126</v>
      </c>
      <c r="G4536" s="49">
        <v>0</v>
      </c>
      <c r="H4536" s="49">
        <f t="shared" si="70"/>
        <v>126</v>
      </c>
    </row>
    <row r="4537" spans="1:8" ht="20.100000000000001" customHeight="1" x14ac:dyDescent="0.25">
      <c r="A4537" s="49">
        <v>6000015423</v>
      </c>
      <c r="B4537" s="49" t="s">
        <v>13429</v>
      </c>
      <c r="C4537" s="49" t="s">
        <v>1668</v>
      </c>
      <c r="D4537" s="49" t="s">
        <v>16855</v>
      </c>
      <c r="E4537" s="49" t="s">
        <v>1657</v>
      </c>
      <c r="F4537" s="49">
        <v>38</v>
      </c>
      <c r="G4537" s="49">
        <v>0</v>
      </c>
      <c r="H4537" s="49">
        <f t="shared" si="70"/>
        <v>38</v>
      </c>
    </row>
    <row r="4538" spans="1:8" ht="20.100000000000001" customHeight="1" x14ac:dyDescent="0.25">
      <c r="A4538" s="49">
        <v>6000015428</v>
      </c>
      <c r="B4538" s="49" t="s">
        <v>13430</v>
      </c>
      <c r="C4538" s="49" t="s">
        <v>1677</v>
      </c>
      <c r="D4538" s="49" t="s">
        <v>16855</v>
      </c>
      <c r="E4538" s="49" t="s">
        <v>1657</v>
      </c>
      <c r="F4538" s="49">
        <v>3</v>
      </c>
      <c r="G4538" s="49">
        <v>2</v>
      </c>
      <c r="H4538" s="49">
        <f t="shared" si="70"/>
        <v>5</v>
      </c>
    </row>
    <row r="4539" spans="1:8" ht="20.100000000000001" customHeight="1" x14ac:dyDescent="0.25">
      <c r="A4539" s="49">
        <v>6000015433</v>
      </c>
      <c r="B4539" s="49" t="s">
        <v>13431</v>
      </c>
      <c r="C4539" s="49" t="s">
        <v>1677</v>
      </c>
      <c r="D4539" s="49" t="s">
        <v>16855</v>
      </c>
      <c r="E4539" s="49" t="s">
        <v>1657</v>
      </c>
      <c r="F4539" s="49">
        <v>2</v>
      </c>
      <c r="G4539" s="49">
        <v>0</v>
      </c>
      <c r="H4539" s="49">
        <f t="shared" si="70"/>
        <v>2</v>
      </c>
    </row>
    <row r="4540" spans="1:8" ht="20.100000000000001" customHeight="1" x14ac:dyDescent="0.25">
      <c r="A4540" s="49">
        <v>6000015434</v>
      </c>
      <c r="B4540" s="49" t="s">
        <v>13432</v>
      </c>
      <c r="C4540" s="49" t="s">
        <v>1668</v>
      </c>
      <c r="D4540" s="49" t="s">
        <v>16855</v>
      </c>
      <c r="E4540" s="49" t="s">
        <v>1657</v>
      </c>
      <c r="F4540" s="49">
        <v>93</v>
      </c>
      <c r="G4540" s="49">
        <v>0</v>
      </c>
      <c r="H4540" s="49">
        <f t="shared" si="70"/>
        <v>93</v>
      </c>
    </row>
    <row r="4541" spans="1:8" ht="20.100000000000001" customHeight="1" x14ac:dyDescent="0.25">
      <c r="A4541" s="49">
        <v>6000015435</v>
      </c>
      <c r="B4541" s="49" t="s">
        <v>13433</v>
      </c>
      <c r="C4541" s="49" t="s">
        <v>1668</v>
      </c>
      <c r="D4541" s="49" t="s">
        <v>16855</v>
      </c>
      <c r="E4541" s="49" t="s">
        <v>1657</v>
      </c>
      <c r="F4541" s="49">
        <v>41</v>
      </c>
      <c r="G4541" s="49">
        <v>0</v>
      </c>
      <c r="H4541" s="49">
        <f t="shared" si="70"/>
        <v>41</v>
      </c>
    </row>
    <row r="4542" spans="1:8" ht="20.100000000000001" customHeight="1" x14ac:dyDescent="0.25">
      <c r="A4542" s="49">
        <v>6000015436</v>
      </c>
      <c r="B4542" s="49" t="s">
        <v>13434</v>
      </c>
      <c r="C4542" s="49" t="s">
        <v>1668</v>
      </c>
      <c r="D4542" s="49" t="s">
        <v>16855</v>
      </c>
      <c r="E4542" s="49" t="s">
        <v>1657</v>
      </c>
      <c r="F4542" s="49">
        <v>259</v>
      </c>
      <c r="G4542" s="49">
        <v>0</v>
      </c>
      <c r="H4542" s="49">
        <f t="shared" si="70"/>
        <v>259</v>
      </c>
    </row>
    <row r="4543" spans="1:8" ht="20.100000000000001" customHeight="1" x14ac:dyDescent="0.25">
      <c r="A4543" s="49">
        <v>6000015469</v>
      </c>
      <c r="B4543" s="49" t="s">
        <v>1111</v>
      </c>
      <c r="C4543" s="49" t="s">
        <v>1668</v>
      </c>
      <c r="D4543" s="49" t="s">
        <v>16855</v>
      </c>
      <c r="E4543" s="49" t="s">
        <v>1657</v>
      </c>
      <c r="F4543" s="49">
        <v>107</v>
      </c>
      <c r="G4543" s="49">
        <v>0</v>
      </c>
      <c r="H4543" s="49">
        <f t="shared" si="70"/>
        <v>107</v>
      </c>
    </row>
    <row r="4544" spans="1:8" ht="20.100000000000001" customHeight="1" x14ac:dyDescent="0.25">
      <c r="A4544" s="49">
        <v>6000015470</v>
      </c>
      <c r="B4544" s="49" t="s">
        <v>13435</v>
      </c>
      <c r="C4544" s="49" t="s">
        <v>1668</v>
      </c>
      <c r="D4544" s="49" t="s">
        <v>16855</v>
      </c>
      <c r="E4544" s="49" t="s">
        <v>1657</v>
      </c>
      <c r="F4544" s="104">
        <v>6</v>
      </c>
      <c r="G4544" s="104">
        <v>6</v>
      </c>
      <c r="H4544" s="49">
        <f t="shared" si="70"/>
        <v>12</v>
      </c>
    </row>
    <row r="4545" spans="1:8" ht="20.100000000000001" customHeight="1" x14ac:dyDescent="0.25">
      <c r="A4545" s="49">
        <v>6000015475</v>
      </c>
      <c r="B4545" s="49" t="s">
        <v>13436</v>
      </c>
      <c r="C4545" s="49" t="s">
        <v>1668</v>
      </c>
      <c r="D4545" s="49" t="s">
        <v>16855</v>
      </c>
      <c r="E4545" s="49" t="s">
        <v>1657</v>
      </c>
      <c r="F4545" s="49">
        <v>52</v>
      </c>
      <c r="G4545" s="49">
        <v>0</v>
      </c>
      <c r="H4545" s="49">
        <f t="shared" si="70"/>
        <v>52</v>
      </c>
    </row>
    <row r="4546" spans="1:8" ht="20.100000000000001" customHeight="1" x14ac:dyDescent="0.25">
      <c r="A4546" s="49">
        <v>6000015476</v>
      </c>
      <c r="B4546" s="49" t="s">
        <v>13437</v>
      </c>
      <c r="C4546" s="49" t="s">
        <v>1668</v>
      </c>
      <c r="D4546" s="49" t="s">
        <v>16855</v>
      </c>
      <c r="E4546" s="49" t="s">
        <v>1657</v>
      </c>
      <c r="F4546" s="49">
        <v>8</v>
      </c>
      <c r="G4546" s="49">
        <v>0</v>
      </c>
      <c r="H4546" s="49">
        <f t="shared" ref="H4546:H4609" si="71">F4546+G4546</f>
        <v>8</v>
      </c>
    </row>
    <row r="4547" spans="1:8" ht="20.100000000000001" customHeight="1" x14ac:dyDescent="0.25">
      <c r="A4547" s="49">
        <v>6000015482</v>
      </c>
      <c r="B4547" s="49" t="s">
        <v>13438</v>
      </c>
      <c r="C4547" s="49" t="s">
        <v>1668</v>
      </c>
      <c r="D4547" s="49" t="s">
        <v>16854</v>
      </c>
      <c r="E4547" s="49" t="s">
        <v>1652</v>
      </c>
      <c r="F4547" s="104">
        <v>6</v>
      </c>
      <c r="G4547" s="104">
        <v>6</v>
      </c>
      <c r="H4547" s="49">
        <f t="shared" si="71"/>
        <v>12</v>
      </c>
    </row>
    <row r="4548" spans="1:8" ht="20.100000000000001" customHeight="1" x14ac:dyDescent="0.25">
      <c r="A4548" s="49">
        <v>6000015493</v>
      </c>
      <c r="B4548" s="49" t="s">
        <v>13439</v>
      </c>
      <c r="C4548" s="49" t="s">
        <v>38</v>
      </c>
      <c r="D4548" s="49" t="s">
        <v>16854</v>
      </c>
      <c r="E4548" s="49" t="s">
        <v>1652</v>
      </c>
      <c r="F4548" s="49">
        <v>27</v>
      </c>
      <c r="G4548" s="49">
        <v>0</v>
      </c>
      <c r="H4548" s="49">
        <f t="shared" si="71"/>
        <v>27</v>
      </c>
    </row>
    <row r="4549" spans="1:8" ht="20.100000000000001" customHeight="1" x14ac:dyDescent="0.25">
      <c r="A4549" s="49">
        <v>6000015510</v>
      </c>
      <c r="B4549" s="49" t="s">
        <v>13440</v>
      </c>
      <c r="C4549" s="49" t="s">
        <v>1668</v>
      </c>
      <c r="D4549" s="49" t="s">
        <v>16855</v>
      </c>
      <c r="E4549" s="49" t="s">
        <v>1657</v>
      </c>
      <c r="F4549" s="104">
        <v>6</v>
      </c>
      <c r="G4549" s="104">
        <v>6</v>
      </c>
      <c r="H4549" s="49">
        <f t="shared" si="71"/>
        <v>12</v>
      </c>
    </row>
    <row r="4550" spans="1:8" ht="20.100000000000001" customHeight="1" x14ac:dyDescent="0.25">
      <c r="A4550" s="49">
        <v>6000015537</v>
      </c>
      <c r="B4550" s="49" t="s">
        <v>13441</v>
      </c>
      <c r="C4550" s="49" t="s">
        <v>1668</v>
      </c>
      <c r="D4550" s="49" t="s">
        <v>16854</v>
      </c>
      <c r="E4550" s="49" t="s">
        <v>1655</v>
      </c>
      <c r="F4550" s="49">
        <v>6</v>
      </c>
      <c r="G4550" s="49">
        <v>0</v>
      </c>
      <c r="H4550" s="49">
        <f t="shared" si="71"/>
        <v>6</v>
      </c>
    </row>
    <row r="4551" spans="1:8" ht="20.100000000000001" customHeight="1" x14ac:dyDescent="0.25">
      <c r="A4551" s="49">
        <v>6000015538</v>
      </c>
      <c r="B4551" s="49" t="s">
        <v>13442</v>
      </c>
      <c r="C4551" s="49" t="s">
        <v>1668</v>
      </c>
      <c r="D4551" s="49" t="s">
        <v>16854</v>
      </c>
      <c r="E4551" s="49" t="s">
        <v>1655</v>
      </c>
      <c r="F4551" s="49">
        <v>3700</v>
      </c>
      <c r="G4551" s="49">
        <v>0</v>
      </c>
      <c r="H4551" s="49">
        <f t="shared" si="71"/>
        <v>3700</v>
      </c>
    </row>
    <row r="4552" spans="1:8" ht="20.100000000000001" customHeight="1" x14ac:dyDescent="0.25">
      <c r="A4552" s="49">
        <v>6000015540</v>
      </c>
      <c r="B4552" s="49" t="s">
        <v>13443</v>
      </c>
      <c r="C4552" s="49" t="s">
        <v>38</v>
      </c>
      <c r="D4552" s="49" t="s">
        <v>16854</v>
      </c>
      <c r="E4552" s="49" t="s">
        <v>1655</v>
      </c>
      <c r="F4552" s="49">
        <v>1</v>
      </c>
      <c r="G4552" s="49">
        <v>0</v>
      </c>
      <c r="H4552" s="49">
        <f t="shared" si="71"/>
        <v>1</v>
      </c>
    </row>
    <row r="4553" spans="1:8" ht="20.100000000000001" customHeight="1" x14ac:dyDescent="0.25">
      <c r="A4553" s="49">
        <v>6000015542</v>
      </c>
      <c r="B4553" s="49" t="s">
        <v>13444</v>
      </c>
      <c r="C4553" s="49" t="s">
        <v>38</v>
      </c>
      <c r="D4553" s="49" t="s">
        <v>16854</v>
      </c>
      <c r="E4553" s="49" t="s">
        <v>1655</v>
      </c>
      <c r="F4553" s="49">
        <v>1</v>
      </c>
      <c r="G4553" s="49">
        <v>0</v>
      </c>
      <c r="H4553" s="49">
        <f t="shared" si="71"/>
        <v>1</v>
      </c>
    </row>
    <row r="4554" spans="1:8" ht="20.100000000000001" customHeight="1" x14ac:dyDescent="0.25">
      <c r="A4554" s="49">
        <v>6000015546</v>
      </c>
      <c r="B4554" s="49" t="s">
        <v>13445</v>
      </c>
      <c r="C4554" s="49" t="s">
        <v>38</v>
      </c>
      <c r="D4554" s="49" t="s">
        <v>16854</v>
      </c>
      <c r="E4554" s="49" t="s">
        <v>1655</v>
      </c>
      <c r="F4554" s="104">
        <v>6</v>
      </c>
      <c r="G4554" s="104">
        <v>6</v>
      </c>
      <c r="H4554" s="49">
        <f t="shared" si="71"/>
        <v>12</v>
      </c>
    </row>
    <row r="4555" spans="1:8" ht="20.100000000000001" customHeight="1" x14ac:dyDescent="0.25">
      <c r="A4555" s="49">
        <v>6000015554</v>
      </c>
      <c r="B4555" s="49" t="s">
        <v>13446</v>
      </c>
      <c r="C4555" s="49" t="s">
        <v>1668</v>
      </c>
      <c r="D4555" s="49" t="s">
        <v>16854</v>
      </c>
      <c r="E4555" s="49" t="s">
        <v>1655</v>
      </c>
      <c r="F4555" s="49">
        <v>54</v>
      </c>
      <c r="G4555" s="49">
        <v>6</v>
      </c>
      <c r="H4555" s="49">
        <f t="shared" si="71"/>
        <v>60</v>
      </c>
    </row>
    <row r="4556" spans="1:8" ht="20.100000000000001" customHeight="1" x14ac:dyDescent="0.25">
      <c r="A4556" s="49">
        <v>6000015560</v>
      </c>
      <c r="B4556" s="49" t="s">
        <v>13447</v>
      </c>
      <c r="C4556" s="49" t="s">
        <v>44</v>
      </c>
      <c r="D4556" s="49" t="s">
        <v>16854</v>
      </c>
      <c r="E4556" s="49" t="s">
        <v>1659</v>
      </c>
      <c r="F4556" s="49">
        <v>280</v>
      </c>
      <c r="G4556" s="49">
        <v>0</v>
      </c>
      <c r="H4556" s="49">
        <f t="shared" si="71"/>
        <v>280</v>
      </c>
    </row>
    <row r="4557" spans="1:8" ht="20.100000000000001" customHeight="1" x14ac:dyDescent="0.25">
      <c r="A4557" s="49">
        <v>6000015564</v>
      </c>
      <c r="B4557" s="49" t="s">
        <v>13448</v>
      </c>
      <c r="C4557" s="49" t="s">
        <v>44</v>
      </c>
      <c r="D4557" s="49" t="s">
        <v>16854</v>
      </c>
      <c r="E4557" s="49" t="s">
        <v>1659</v>
      </c>
      <c r="F4557" s="49">
        <v>70</v>
      </c>
      <c r="G4557" s="49">
        <v>0</v>
      </c>
      <c r="H4557" s="49">
        <f t="shared" si="71"/>
        <v>70</v>
      </c>
    </row>
    <row r="4558" spans="1:8" ht="20.100000000000001" customHeight="1" x14ac:dyDescent="0.25">
      <c r="A4558" s="49">
        <v>6000015572</v>
      </c>
      <c r="B4558" s="49" t="s">
        <v>1112</v>
      </c>
      <c r="C4558" s="49" t="s">
        <v>1668</v>
      </c>
      <c r="D4558" s="49" t="s">
        <v>16852</v>
      </c>
      <c r="E4558" s="49" t="s">
        <v>1661</v>
      </c>
      <c r="F4558" s="49">
        <v>100</v>
      </c>
      <c r="G4558" s="49">
        <v>0</v>
      </c>
      <c r="H4558" s="49">
        <f t="shared" si="71"/>
        <v>100</v>
      </c>
    </row>
    <row r="4559" spans="1:8" ht="20.100000000000001" customHeight="1" x14ac:dyDescent="0.25">
      <c r="A4559" s="49">
        <v>6000015772</v>
      </c>
      <c r="B4559" s="49" t="s">
        <v>13449</v>
      </c>
      <c r="C4559" s="49" t="s">
        <v>1668</v>
      </c>
      <c r="D4559" s="49" t="s">
        <v>16854</v>
      </c>
      <c r="E4559" s="49" t="s">
        <v>1652</v>
      </c>
      <c r="F4559" s="49">
        <v>3</v>
      </c>
      <c r="G4559" s="49">
        <v>0</v>
      </c>
      <c r="H4559" s="49">
        <f t="shared" si="71"/>
        <v>3</v>
      </c>
    </row>
    <row r="4560" spans="1:8" ht="20.100000000000001" customHeight="1" x14ac:dyDescent="0.25">
      <c r="A4560" s="49">
        <v>6000015775</v>
      </c>
      <c r="B4560" s="49" t="s">
        <v>13450</v>
      </c>
      <c r="C4560" s="49" t="s">
        <v>1668</v>
      </c>
      <c r="D4560" s="49" t="s">
        <v>16854</v>
      </c>
      <c r="E4560" s="49" t="s">
        <v>1652</v>
      </c>
      <c r="F4560" s="49">
        <v>105</v>
      </c>
      <c r="G4560" s="49">
        <v>0</v>
      </c>
      <c r="H4560" s="49">
        <f t="shared" si="71"/>
        <v>105</v>
      </c>
    </row>
    <row r="4561" spans="1:8" ht="20.100000000000001" customHeight="1" x14ac:dyDescent="0.25">
      <c r="A4561" s="49">
        <v>6000015833</v>
      </c>
      <c r="B4561" s="49" t="s">
        <v>1113</v>
      </c>
      <c r="C4561" s="49" t="s">
        <v>1668</v>
      </c>
      <c r="D4561" s="49" t="s">
        <v>16854</v>
      </c>
      <c r="E4561" s="49" t="s">
        <v>1652</v>
      </c>
      <c r="F4561" s="49">
        <v>3600</v>
      </c>
      <c r="G4561" s="49">
        <v>0</v>
      </c>
      <c r="H4561" s="49">
        <f t="shared" si="71"/>
        <v>3600</v>
      </c>
    </row>
    <row r="4562" spans="1:8" ht="20.100000000000001" customHeight="1" x14ac:dyDescent="0.25">
      <c r="A4562" s="49">
        <v>6000015848</v>
      </c>
      <c r="B4562" s="49" t="s">
        <v>13451</v>
      </c>
      <c r="C4562" s="49" t="s">
        <v>1668</v>
      </c>
      <c r="D4562" s="49" t="s">
        <v>16854</v>
      </c>
      <c r="E4562" s="49" t="s">
        <v>1652</v>
      </c>
      <c r="F4562" s="49">
        <v>0</v>
      </c>
      <c r="G4562" s="49">
        <v>8</v>
      </c>
      <c r="H4562" s="49">
        <f t="shared" si="71"/>
        <v>8</v>
      </c>
    </row>
    <row r="4563" spans="1:8" ht="20.100000000000001" customHeight="1" x14ac:dyDescent="0.25">
      <c r="A4563" s="49">
        <v>6000015881</v>
      </c>
      <c r="B4563" s="49" t="s">
        <v>13452</v>
      </c>
      <c r="C4563" s="49" t="s">
        <v>1668</v>
      </c>
      <c r="D4563" s="49" t="s">
        <v>16854</v>
      </c>
      <c r="E4563" s="49" t="s">
        <v>1653</v>
      </c>
      <c r="F4563" s="104">
        <v>6</v>
      </c>
      <c r="G4563" s="104">
        <v>6</v>
      </c>
      <c r="H4563" s="49">
        <f t="shared" si="71"/>
        <v>12</v>
      </c>
    </row>
    <row r="4564" spans="1:8" ht="20.100000000000001" customHeight="1" x14ac:dyDescent="0.25">
      <c r="A4564" s="49">
        <v>6000015913</v>
      </c>
      <c r="B4564" s="49" t="s">
        <v>13453</v>
      </c>
      <c r="C4564" s="49" t="s">
        <v>1678</v>
      </c>
      <c r="D4564" s="49" t="s">
        <v>16854</v>
      </c>
      <c r="E4564" s="49" t="s">
        <v>1659</v>
      </c>
      <c r="F4564" s="49">
        <v>0</v>
      </c>
      <c r="G4564" s="49">
        <v>50</v>
      </c>
      <c r="H4564" s="49">
        <f t="shared" si="71"/>
        <v>50</v>
      </c>
    </row>
    <row r="4565" spans="1:8" ht="20.100000000000001" customHeight="1" x14ac:dyDescent="0.25">
      <c r="A4565" s="49">
        <v>6000015976</v>
      </c>
      <c r="B4565" s="49" t="s">
        <v>13454</v>
      </c>
      <c r="C4565" s="49" t="s">
        <v>1668</v>
      </c>
      <c r="D4565" s="49" t="s">
        <v>16852</v>
      </c>
      <c r="E4565" s="49" t="s">
        <v>1661</v>
      </c>
      <c r="F4565" s="49">
        <v>15</v>
      </c>
      <c r="G4565" s="49">
        <v>25</v>
      </c>
      <c r="H4565" s="49">
        <f t="shared" si="71"/>
        <v>40</v>
      </c>
    </row>
    <row r="4566" spans="1:8" ht="20.100000000000001" customHeight="1" x14ac:dyDescent="0.25">
      <c r="A4566" s="49">
        <v>6000016107</v>
      </c>
      <c r="B4566" s="49" t="s">
        <v>13455</v>
      </c>
      <c r="C4566" s="49" t="s">
        <v>1706</v>
      </c>
      <c r="D4566" s="49" t="s">
        <v>16854</v>
      </c>
      <c r="E4566" s="49" t="s">
        <v>1659</v>
      </c>
      <c r="F4566" s="49">
        <v>51</v>
      </c>
      <c r="G4566" s="49">
        <v>6</v>
      </c>
      <c r="H4566" s="49">
        <f t="shared" si="71"/>
        <v>57</v>
      </c>
    </row>
    <row r="4567" spans="1:8" ht="20.100000000000001" customHeight="1" x14ac:dyDescent="0.25">
      <c r="A4567" s="49">
        <v>6000016136</v>
      </c>
      <c r="B4567" s="49" t="s">
        <v>13456</v>
      </c>
      <c r="C4567" s="49" t="s">
        <v>1668</v>
      </c>
      <c r="D4567" s="49" t="s">
        <v>16855</v>
      </c>
      <c r="E4567" s="49" t="s">
        <v>1657</v>
      </c>
      <c r="F4567" s="49">
        <v>0</v>
      </c>
      <c r="G4567" s="49">
        <v>1</v>
      </c>
      <c r="H4567" s="49">
        <f t="shared" si="71"/>
        <v>1</v>
      </c>
    </row>
    <row r="4568" spans="1:8" ht="20.100000000000001" customHeight="1" x14ac:dyDescent="0.25">
      <c r="A4568" s="49">
        <v>6000016137</v>
      </c>
      <c r="B4568" s="49" t="s">
        <v>13457</v>
      </c>
      <c r="C4568" s="49" t="s">
        <v>1668</v>
      </c>
      <c r="D4568" s="49" t="s">
        <v>16855</v>
      </c>
      <c r="E4568" s="49" t="s">
        <v>1657</v>
      </c>
      <c r="F4568" s="49">
        <v>0</v>
      </c>
      <c r="G4568" s="49">
        <v>1</v>
      </c>
      <c r="H4568" s="49">
        <f t="shared" si="71"/>
        <v>1</v>
      </c>
    </row>
    <row r="4569" spans="1:8" ht="20.100000000000001" customHeight="1" x14ac:dyDescent="0.25">
      <c r="A4569" s="49">
        <v>6000016138</v>
      </c>
      <c r="B4569" s="49" t="s">
        <v>13458</v>
      </c>
      <c r="C4569" s="49" t="s">
        <v>1668</v>
      </c>
      <c r="D4569" s="49" t="s">
        <v>16855</v>
      </c>
      <c r="E4569" s="49" t="s">
        <v>1657</v>
      </c>
      <c r="F4569" s="49">
        <v>0</v>
      </c>
      <c r="G4569" s="49">
        <v>1</v>
      </c>
      <c r="H4569" s="49">
        <f t="shared" si="71"/>
        <v>1</v>
      </c>
    </row>
    <row r="4570" spans="1:8" ht="20.100000000000001" customHeight="1" x14ac:dyDescent="0.25">
      <c r="A4570" s="49">
        <v>6000016139</v>
      </c>
      <c r="B4570" s="49" t="s">
        <v>13459</v>
      </c>
      <c r="C4570" s="49" t="s">
        <v>1668</v>
      </c>
      <c r="D4570" s="49" t="s">
        <v>16855</v>
      </c>
      <c r="E4570" s="49" t="s">
        <v>1657</v>
      </c>
      <c r="F4570" s="49">
        <v>0</v>
      </c>
      <c r="G4570" s="49">
        <v>1</v>
      </c>
      <c r="H4570" s="49">
        <f t="shared" si="71"/>
        <v>1</v>
      </c>
    </row>
    <row r="4571" spans="1:8" ht="20.100000000000001" customHeight="1" x14ac:dyDescent="0.25">
      <c r="A4571" s="49">
        <v>6000016177</v>
      </c>
      <c r="B4571" s="49" t="s">
        <v>13460</v>
      </c>
      <c r="C4571" s="49" t="s">
        <v>1668</v>
      </c>
      <c r="D4571" s="49" t="s">
        <v>16854</v>
      </c>
      <c r="E4571" s="49" t="s">
        <v>1659</v>
      </c>
      <c r="F4571" s="49">
        <v>0</v>
      </c>
      <c r="G4571" s="49">
        <v>2200</v>
      </c>
      <c r="H4571" s="49">
        <f t="shared" si="71"/>
        <v>2200</v>
      </c>
    </row>
    <row r="4572" spans="1:8" ht="20.100000000000001" customHeight="1" x14ac:dyDescent="0.25">
      <c r="A4572" s="49">
        <v>6000016179</v>
      </c>
      <c r="B4572" s="49" t="s">
        <v>13461</v>
      </c>
      <c r="C4572" s="49" t="s">
        <v>1668</v>
      </c>
      <c r="D4572" s="49" t="s">
        <v>16854</v>
      </c>
      <c r="E4572" s="49" t="s">
        <v>1653</v>
      </c>
      <c r="F4572" s="49">
        <v>1</v>
      </c>
      <c r="G4572" s="49">
        <v>0</v>
      </c>
      <c r="H4572" s="49">
        <f t="shared" si="71"/>
        <v>1</v>
      </c>
    </row>
    <row r="4573" spans="1:8" ht="20.100000000000001" customHeight="1" x14ac:dyDescent="0.25">
      <c r="A4573" s="49">
        <v>6000016191</v>
      </c>
      <c r="B4573" s="49" t="s">
        <v>13462</v>
      </c>
      <c r="C4573" s="49" t="s">
        <v>1668</v>
      </c>
      <c r="D4573" s="49" t="s">
        <v>16855</v>
      </c>
      <c r="E4573" s="49" t="s">
        <v>1657</v>
      </c>
      <c r="F4573" s="49">
        <v>2000</v>
      </c>
      <c r="G4573" s="49">
        <v>0</v>
      </c>
      <c r="H4573" s="49">
        <f t="shared" si="71"/>
        <v>2000</v>
      </c>
    </row>
    <row r="4574" spans="1:8" ht="20.100000000000001" customHeight="1" x14ac:dyDescent="0.25">
      <c r="A4574" s="49">
        <v>6000016211</v>
      </c>
      <c r="B4574" s="49" t="s">
        <v>13463</v>
      </c>
      <c r="C4574" s="49" t="s">
        <v>1668</v>
      </c>
      <c r="D4574" s="49" t="s">
        <v>16855</v>
      </c>
      <c r="E4574" s="49" t="s">
        <v>1657</v>
      </c>
      <c r="F4574" s="49">
        <v>1</v>
      </c>
      <c r="G4574" s="49">
        <v>0</v>
      </c>
      <c r="H4574" s="49">
        <f t="shared" si="71"/>
        <v>1</v>
      </c>
    </row>
    <row r="4575" spans="1:8" ht="20.100000000000001" customHeight="1" x14ac:dyDescent="0.25">
      <c r="A4575" s="49">
        <v>6000016231</v>
      </c>
      <c r="B4575" s="49" t="s">
        <v>13464</v>
      </c>
      <c r="C4575" s="49" t="s">
        <v>1668</v>
      </c>
      <c r="D4575" s="49" t="s">
        <v>16854</v>
      </c>
      <c r="E4575" s="49" t="s">
        <v>1653</v>
      </c>
      <c r="F4575" s="49">
        <v>5</v>
      </c>
      <c r="G4575" s="49">
        <v>6</v>
      </c>
      <c r="H4575" s="49">
        <f t="shared" si="71"/>
        <v>11</v>
      </c>
    </row>
    <row r="4576" spans="1:8" ht="20.100000000000001" customHeight="1" x14ac:dyDescent="0.25">
      <c r="A4576" s="49">
        <v>6000016254</v>
      </c>
      <c r="B4576" s="49" t="s">
        <v>13465</v>
      </c>
      <c r="C4576" s="49" t="s">
        <v>1668</v>
      </c>
      <c r="D4576" s="49" t="s">
        <v>16855</v>
      </c>
      <c r="E4576" s="49" t="s">
        <v>1657</v>
      </c>
      <c r="F4576" s="49">
        <v>21</v>
      </c>
      <c r="G4576" s="49">
        <v>0</v>
      </c>
      <c r="H4576" s="49">
        <f t="shared" si="71"/>
        <v>21</v>
      </c>
    </row>
    <row r="4577" spans="1:8" ht="20.100000000000001" customHeight="1" x14ac:dyDescent="0.25">
      <c r="A4577" s="49">
        <v>6000016261</v>
      </c>
      <c r="B4577" s="49" t="s">
        <v>13466</v>
      </c>
      <c r="C4577" s="49" t="s">
        <v>1668</v>
      </c>
      <c r="D4577" s="49" t="s">
        <v>16855</v>
      </c>
      <c r="E4577" s="49" t="s">
        <v>1657</v>
      </c>
      <c r="F4577" s="104">
        <v>6</v>
      </c>
      <c r="G4577" s="104">
        <v>6</v>
      </c>
      <c r="H4577" s="49">
        <f t="shared" si="71"/>
        <v>12</v>
      </c>
    </row>
    <row r="4578" spans="1:8" ht="20.100000000000001" customHeight="1" x14ac:dyDescent="0.25">
      <c r="A4578" s="49">
        <v>6000016262</v>
      </c>
      <c r="B4578" s="49" t="s">
        <v>13467</v>
      </c>
      <c r="C4578" s="49" t="s">
        <v>1668</v>
      </c>
      <c r="D4578" s="49" t="s">
        <v>16855</v>
      </c>
      <c r="E4578" s="49" t="s">
        <v>1657</v>
      </c>
      <c r="F4578" s="49">
        <v>7</v>
      </c>
      <c r="G4578" s="49">
        <v>0</v>
      </c>
      <c r="H4578" s="49">
        <f t="shared" si="71"/>
        <v>7</v>
      </c>
    </row>
    <row r="4579" spans="1:8" ht="20.100000000000001" customHeight="1" x14ac:dyDescent="0.25">
      <c r="A4579" s="49">
        <v>6000016268</v>
      </c>
      <c r="B4579" s="49" t="s">
        <v>13468</v>
      </c>
      <c r="C4579" s="49" t="s">
        <v>1668</v>
      </c>
      <c r="D4579" s="49" t="s">
        <v>16855</v>
      </c>
      <c r="E4579" s="49" t="s">
        <v>1657</v>
      </c>
      <c r="F4579" s="49">
        <v>20</v>
      </c>
      <c r="G4579" s="49">
        <v>0</v>
      </c>
      <c r="H4579" s="49">
        <f t="shared" si="71"/>
        <v>20</v>
      </c>
    </row>
    <row r="4580" spans="1:8" ht="20.100000000000001" customHeight="1" x14ac:dyDescent="0.25">
      <c r="A4580" s="49">
        <v>6000016275</v>
      </c>
      <c r="B4580" s="49" t="s">
        <v>13469</v>
      </c>
      <c r="C4580" s="49" t="s">
        <v>1668</v>
      </c>
      <c r="D4580" s="49" t="s">
        <v>16855</v>
      </c>
      <c r="E4580" s="49" t="s">
        <v>1657</v>
      </c>
      <c r="F4580" s="49">
        <v>7</v>
      </c>
      <c r="G4580" s="49">
        <v>0</v>
      </c>
      <c r="H4580" s="49">
        <f t="shared" si="71"/>
        <v>7</v>
      </c>
    </row>
    <row r="4581" spans="1:8" ht="20.100000000000001" customHeight="1" x14ac:dyDescent="0.25">
      <c r="A4581" s="49">
        <v>6000016287</v>
      </c>
      <c r="B4581" s="49" t="s">
        <v>13470</v>
      </c>
      <c r="C4581" s="49" t="s">
        <v>41</v>
      </c>
      <c r="D4581" s="49" t="s">
        <v>16855</v>
      </c>
      <c r="E4581" s="49" t="s">
        <v>1657</v>
      </c>
      <c r="F4581" s="49">
        <v>56</v>
      </c>
      <c r="G4581" s="49">
        <v>0</v>
      </c>
      <c r="H4581" s="49">
        <f t="shared" si="71"/>
        <v>56</v>
      </c>
    </row>
    <row r="4582" spans="1:8" ht="20.100000000000001" customHeight="1" x14ac:dyDescent="0.25">
      <c r="A4582" s="49">
        <v>6000016307</v>
      </c>
      <c r="B4582" s="49" t="s">
        <v>13471</v>
      </c>
      <c r="C4582" s="49" t="s">
        <v>1668</v>
      </c>
      <c r="D4582" s="49" t="s">
        <v>16854</v>
      </c>
      <c r="E4582" s="49" t="s">
        <v>1653</v>
      </c>
      <c r="F4582" s="104">
        <v>6</v>
      </c>
      <c r="G4582" s="104">
        <v>6</v>
      </c>
      <c r="H4582" s="49">
        <f t="shared" si="71"/>
        <v>12</v>
      </c>
    </row>
    <row r="4583" spans="1:8" ht="20.100000000000001" customHeight="1" x14ac:dyDescent="0.25">
      <c r="A4583" s="49">
        <v>6000016317</v>
      </c>
      <c r="B4583" s="49" t="s">
        <v>13472</v>
      </c>
      <c r="C4583" s="49" t="s">
        <v>1668</v>
      </c>
      <c r="D4583" s="49" t="s">
        <v>16855</v>
      </c>
      <c r="E4583" s="49" t="s">
        <v>1657</v>
      </c>
      <c r="F4583" s="49">
        <v>1</v>
      </c>
      <c r="G4583" s="49">
        <v>0</v>
      </c>
      <c r="H4583" s="49">
        <f t="shared" si="71"/>
        <v>1</v>
      </c>
    </row>
    <row r="4584" spans="1:8" ht="20.100000000000001" customHeight="1" x14ac:dyDescent="0.25">
      <c r="A4584" s="49">
        <v>6000016325</v>
      </c>
      <c r="B4584" s="49" t="s">
        <v>13473</v>
      </c>
      <c r="C4584" s="49" t="s">
        <v>1668</v>
      </c>
      <c r="D4584" s="49" t="s">
        <v>16854</v>
      </c>
      <c r="E4584" s="49" t="s">
        <v>1653</v>
      </c>
      <c r="F4584" s="49">
        <v>3</v>
      </c>
      <c r="G4584" s="49">
        <v>0</v>
      </c>
      <c r="H4584" s="49">
        <f t="shared" si="71"/>
        <v>3</v>
      </c>
    </row>
    <row r="4585" spans="1:8" ht="20.100000000000001" customHeight="1" x14ac:dyDescent="0.25">
      <c r="A4585" s="49">
        <v>6000016397</v>
      </c>
      <c r="B4585" s="49" t="s">
        <v>1114</v>
      </c>
      <c r="C4585" s="49" t="s">
        <v>1668</v>
      </c>
      <c r="D4585" s="49" t="s">
        <v>16854</v>
      </c>
      <c r="E4585" s="49" t="s">
        <v>1653</v>
      </c>
      <c r="F4585" s="104">
        <v>6</v>
      </c>
      <c r="G4585" s="104">
        <v>6</v>
      </c>
      <c r="H4585" s="49">
        <f t="shared" si="71"/>
        <v>12</v>
      </c>
    </row>
    <row r="4586" spans="1:8" ht="20.100000000000001" customHeight="1" x14ac:dyDescent="0.25">
      <c r="A4586" s="49">
        <v>6000016443</v>
      </c>
      <c r="B4586" s="49" t="s">
        <v>13474</v>
      </c>
      <c r="C4586" s="49" t="s">
        <v>1668</v>
      </c>
      <c r="D4586" s="49" t="s">
        <v>16855</v>
      </c>
      <c r="E4586" s="49" t="s">
        <v>1657</v>
      </c>
      <c r="F4586" s="49">
        <v>7200</v>
      </c>
      <c r="G4586" s="49">
        <v>2200</v>
      </c>
      <c r="H4586" s="49">
        <f t="shared" si="71"/>
        <v>9400</v>
      </c>
    </row>
    <row r="4587" spans="1:8" ht="20.100000000000001" customHeight="1" x14ac:dyDescent="0.25">
      <c r="A4587" s="49">
        <v>6000016444</v>
      </c>
      <c r="B4587" s="49" t="s">
        <v>13475</v>
      </c>
      <c r="C4587" s="49" t="s">
        <v>1668</v>
      </c>
      <c r="D4587" s="49" t="s">
        <v>16855</v>
      </c>
      <c r="E4587" s="49" t="s">
        <v>1657</v>
      </c>
      <c r="F4587" s="49">
        <v>2800</v>
      </c>
      <c r="G4587" s="49">
        <v>2400</v>
      </c>
      <c r="H4587" s="49">
        <f t="shared" si="71"/>
        <v>5200</v>
      </c>
    </row>
    <row r="4588" spans="1:8" ht="20.100000000000001" customHeight="1" x14ac:dyDescent="0.25">
      <c r="A4588" s="49">
        <v>6000016449</v>
      </c>
      <c r="B4588" s="49" t="s">
        <v>1115</v>
      </c>
      <c r="C4588" s="49" t="s">
        <v>1668</v>
      </c>
      <c r="D4588" s="49" t="s">
        <v>16855</v>
      </c>
      <c r="E4588" s="49" t="s">
        <v>1657</v>
      </c>
      <c r="F4588" s="49">
        <v>69000</v>
      </c>
      <c r="G4588" s="49">
        <v>0</v>
      </c>
      <c r="H4588" s="49">
        <f t="shared" si="71"/>
        <v>69000</v>
      </c>
    </row>
    <row r="4589" spans="1:8" ht="20.100000000000001" customHeight="1" x14ac:dyDescent="0.25">
      <c r="A4589" s="49">
        <v>6000016450</v>
      </c>
      <c r="B4589" s="49" t="s">
        <v>1116</v>
      </c>
      <c r="C4589" s="49" t="s">
        <v>1668</v>
      </c>
      <c r="D4589" s="49" t="s">
        <v>16855</v>
      </c>
      <c r="E4589" s="49" t="s">
        <v>1657</v>
      </c>
      <c r="F4589" s="49">
        <v>108000</v>
      </c>
      <c r="G4589" s="49">
        <v>0</v>
      </c>
      <c r="H4589" s="49">
        <f t="shared" si="71"/>
        <v>108000</v>
      </c>
    </row>
    <row r="4590" spans="1:8" ht="20.100000000000001" customHeight="1" x14ac:dyDescent="0.25">
      <c r="A4590" s="49">
        <v>6000016457</v>
      </c>
      <c r="B4590" s="49" t="s">
        <v>1117</v>
      </c>
      <c r="C4590" s="49" t="s">
        <v>1668</v>
      </c>
      <c r="D4590" s="49" t="s">
        <v>16852</v>
      </c>
      <c r="E4590" s="49" t="s">
        <v>1661</v>
      </c>
      <c r="F4590" s="104">
        <v>6</v>
      </c>
      <c r="G4590" s="104">
        <v>6</v>
      </c>
      <c r="H4590" s="49">
        <f t="shared" si="71"/>
        <v>12</v>
      </c>
    </row>
    <row r="4591" spans="1:8" ht="20.100000000000001" customHeight="1" x14ac:dyDescent="0.25">
      <c r="A4591" s="49">
        <v>6000016479</v>
      </c>
      <c r="B4591" s="49" t="s">
        <v>13476</v>
      </c>
      <c r="C4591" s="49" t="s">
        <v>1668</v>
      </c>
      <c r="D4591" s="49" t="s">
        <v>16854</v>
      </c>
      <c r="E4591" s="49" t="s">
        <v>1653</v>
      </c>
      <c r="F4591" s="49">
        <v>20</v>
      </c>
      <c r="G4591" s="49">
        <v>5</v>
      </c>
      <c r="H4591" s="49">
        <f t="shared" si="71"/>
        <v>25</v>
      </c>
    </row>
    <row r="4592" spans="1:8" ht="20.100000000000001" customHeight="1" x14ac:dyDescent="0.25">
      <c r="A4592" s="49">
        <v>6000016487</v>
      </c>
      <c r="B4592" s="49" t="s">
        <v>13477</v>
      </c>
      <c r="C4592" s="49" t="s">
        <v>1668</v>
      </c>
      <c r="D4592" s="49" t="s">
        <v>16854</v>
      </c>
      <c r="E4592" s="49" t="s">
        <v>1653</v>
      </c>
      <c r="F4592" s="49">
        <v>14</v>
      </c>
      <c r="G4592" s="49">
        <v>0</v>
      </c>
      <c r="H4592" s="49">
        <f t="shared" si="71"/>
        <v>14</v>
      </c>
    </row>
    <row r="4593" spans="1:8" ht="20.100000000000001" customHeight="1" x14ac:dyDescent="0.25">
      <c r="A4593" s="49">
        <v>6000016495</v>
      </c>
      <c r="B4593" s="49" t="s">
        <v>13478</v>
      </c>
      <c r="C4593" s="49" t="s">
        <v>1668</v>
      </c>
      <c r="D4593" s="49" t="s">
        <v>16852</v>
      </c>
      <c r="E4593" s="49" t="s">
        <v>1661</v>
      </c>
      <c r="F4593" s="49">
        <v>0</v>
      </c>
      <c r="G4593" s="49">
        <v>2</v>
      </c>
      <c r="H4593" s="49">
        <f t="shared" si="71"/>
        <v>2</v>
      </c>
    </row>
    <row r="4594" spans="1:8" ht="20.100000000000001" customHeight="1" x14ac:dyDescent="0.25">
      <c r="A4594" s="49">
        <v>6000016543</v>
      </c>
      <c r="B4594" s="49" t="s">
        <v>13479</v>
      </c>
      <c r="C4594" s="49" t="s">
        <v>1668</v>
      </c>
      <c r="D4594" s="49" t="s">
        <v>16855</v>
      </c>
      <c r="E4594" s="49" t="s">
        <v>1657</v>
      </c>
      <c r="F4594" s="49">
        <v>1028</v>
      </c>
      <c r="G4594" s="49">
        <v>1048</v>
      </c>
      <c r="H4594" s="49">
        <f t="shared" si="71"/>
        <v>2076</v>
      </c>
    </row>
    <row r="4595" spans="1:8" ht="20.100000000000001" customHeight="1" x14ac:dyDescent="0.25">
      <c r="A4595" s="49">
        <v>6000016593</v>
      </c>
      <c r="B4595" s="49" t="s">
        <v>13480</v>
      </c>
      <c r="C4595" s="49" t="s">
        <v>1668</v>
      </c>
      <c r="D4595" s="49" t="s">
        <v>16855</v>
      </c>
      <c r="E4595" s="49" t="s">
        <v>1657</v>
      </c>
      <c r="F4595" s="49">
        <v>17</v>
      </c>
      <c r="G4595" s="49">
        <v>13</v>
      </c>
      <c r="H4595" s="49">
        <f t="shared" si="71"/>
        <v>30</v>
      </c>
    </row>
    <row r="4596" spans="1:8" ht="20.100000000000001" customHeight="1" x14ac:dyDescent="0.25">
      <c r="A4596" s="49">
        <v>6000016599</v>
      </c>
      <c r="B4596" s="49" t="s">
        <v>1118</v>
      </c>
      <c r="C4596" s="49" t="s">
        <v>1668</v>
      </c>
      <c r="D4596" s="52" t="s">
        <v>16855</v>
      </c>
      <c r="E4596" s="49" t="s">
        <v>1657</v>
      </c>
      <c r="F4596" s="49">
        <v>96</v>
      </c>
      <c r="G4596" s="49">
        <v>326</v>
      </c>
      <c r="H4596" s="49">
        <f t="shared" si="71"/>
        <v>422</v>
      </c>
    </row>
    <row r="4597" spans="1:8" ht="20.100000000000001" customHeight="1" x14ac:dyDescent="0.25">
      <c r="A4597" s="49">
        <v>6000016690</v>
      </c>
      <c r="B4597" s="49" t="s">
        <v>13481</v>
      </c>
      <c r="C4597" s="49" t="s">
        <v>1668</v>
      </c>
      <c r="D4597" s="52" t="s">
        <v>16852</v>
      </c>
      <c r="E4597" s="49" t="s">
        <v>1661</v>
      </c>
      <c r="F4597" s="49">
        <v>37</v>
      </c>
      <c r="G4597" s="49">
        <v>58</v>
      </c>
      <c r="H4597" s="49">
        <f t="shared" si="71"/>
        <v>95</v>
      </c>
    </row>
    <row r="4598" spans="1:8" ht="20.100000000000001" customHeight="1" x14ac:dyDescent="0.25">
      <c r="A4598" s="49">
        <v>6000016691</v>
      </c>
      <c r="B4598" s="49" t="s">
        <v>13482</v>
      </c>
      <c r="C4598" s="49" t="s">
        <v>1668</v>
      </c>
      <c r="D4598" s="49" t="s">
        <v>16852</v>
      </c>
      <c r="E4598" s="49" t="s">
        <v>1661</v>
      </c>
      <c r="F4598" s="49">
        <v>0</v>
      </c>
      <c r="G4598" s="49">
        <v>5</v>
      </c>
      <c r="H4598" s="49">
        <f t="shared" si="71"/>
        <v>5</v>
      </c>
    </row>
    <row r="4599" spans="1:8" ht="20.100000000000001" customHeight="1" x14ac:dyDescent="0.25">
      <c r="A4599" s="49">
        <v>6000016704</v>
      </c>
      <c r="B4599" s="49" t="s">
        <v>13483</v>
      </c>
      <c r="C4599" s="49" t="s">
        <v>1668</v>
      </c>
      <c r="D4599" s="52" t="s">
        <v>16854</v>
      </c>
      <c r="E4599" s="49" t="s">
        <v>1655</v>
      </c>
      <c r="F4599" s="49">
        <v>5</v>
      </c>
      <c r="G4599" s="49">
        <v>0</v>
      </c>
      <c r="H4599" s="49">
        <f t="shared" si="71"/>
        <v>5</v>
      </c>
    </row>
    <row r="4600" spans="1:8" ht="20.100000000000001" customHeight="1" x14ac:dyDescent="0.25">
      <c r="A4600" s="49">
        <v>6000016830</v>
      </c>
      <c r="B4600" s="49" t="s">
        <v>13484</v>
      </c>
      <c r="C4600" s="49" t="s">
        <v>1668</v>
      </c>
      <c r="D4600" s="49" t="s">
        <v>16855</v>
      </c>
      <c r="E4600" s="49" t="s">
        <v>1657</v>
      </c>
      <c r="F4600" s="49">
        <v>21</v>
      </c>
      <c r="G4600" s="49">
        <v>0</v>
      </c>
      <c r="H4600" s="49">
        <f t="shared" si="71"/>
        <v>21</v>
      </c>
    </row>
    <row r="4601" spans="1:8" ht="20.100000000000001" customHeight="1" x14ac:dyDescent="0.25">
      <c r="A4601" s="49">
        <v>6000016857</v>
      </c>
      <c r="B4601" s="49" t="s">
        <v>13485</v>
      </c>
      <c r="C4601" s="49" t="s">
        <v>1668</v>
      </c>
      <c r="D4601" s="49" t="s">
        <v>16854</v>
      </c>
      <c r="E4601" s="49" t="s">
        <v>1655</v>
      </c>
      <c r="F4601" s="104">
        <v>6</v>
      </c>
      <c r="G4601" s="104">
        <v>6</v>
      </c>
      <c r="H4601" s="49">
        <f t="shared" si="71"/>
        <v>12</v>
      </c>
    </row>
    <row r="4602" spans="1:8" ht="20.100000000000001" customHeight="1" x14ac:dyDescent="0.25">
      <c r="A4602" s="49">
        <v>6000016896</v>
      </c>
      <c r="B4602" s="49" t="s">
        <v>1119</v>
      </c>
      <c r="C4602" s="49" t="s">
        <v>41</v>
      </c>
      <c r="D4602" s="49" t="s">
        <v>16855</v>
      </c>
      <c r="E4602" s="49" t="s">
        <v>1657</v>
      </c>
      <c r="F4602" s="49">
        <v>15</v>
      </c>
      <c r="G4602" s="49">
        <v>0</v>
      </c>
      <c r="H4602" s="49">
        <f t="shared" si="71"/>
        <v>15</v>
      </c>
    </row>
    <row r="4603" spans="1:8" ht="20.100000000000001" customHeight="1" x14ac:dyDescent="0.25">
      <c r="A4603" s="49">
        <v>6000016906</v>
      </c>
      <c r="B4603" s="49" t="s">
        <v>1119</v>
      </c>
      <c r="C4603" s="49" t="s">
        <v>41</v>
      </c>
      <c r="D4603" s="49" t="s">
        <v>16855</v>
      </c>
      <c r="E4603" s="49" t="s">
        <v>1657</v>
      </c>
      <c r="F4603" s="49">
        <v>14</v>
      </c>
      <c r="G4603" s="49">
        <v>0</v>
      </c>
      <c r="H4603" s="49">
        <f t="shared" si="71"/>
        <v>14</v>
      </c>
    </row>
    <row r="4604" spans="1:8" ht="20.100000000000001" customHeight="1" x14ac:dyDescent="0.25">
      <c r="A4604" s="49">
        <v>6000016949</v>
      </c>
      <c r="B4604" s="49" t="s">
        <v>13486</v>
      </c>
      <c r="C4604" s="49" t="s">
        <v>1668</v>
      </c>
      <c r="D4604" s="49" t="s">
        <v>16852</v>
      </c>
      <c r="E4604" s="49" t="s">
        <v>1661</v>
      </c>
      <c r="F4604" s="49">
        <v>0</v>
      </c>
      <c r="G4604" s="49">
        <v>20</v>
      </c>
      <c r="H4604" s="49">
        <f t="shared" si="71"/>
        <v>20</v>
      </c>
    </row>
    <row r="4605" spans="1:8" ht="20.100000000000001" customHeight="1" x14ac:dyDescent="0.25">
      <c r="A4605" s="49">
        <v>6000016970</v>
      </c>
      <c r="B4605" s="49" t="s">
        <v>13487</v>
      </c>
      <c r="C4605" s="49" t="s">
        <v>1668</v>
      </c>
      <c r="D4605" s="49" t="s">
        <v>16852</v>
      </c>
      <c r="E4605" s="49" t="s">
        <v>1661</v>
      </c>
      <c r="F4605" s="49">
        <v>0</v>
      </c>
      <c r="G4605" s="49">
        <v>55</v>
      </c>
      <c r="H4605" s="49">
        <f t="shared" si="71"/>
        <v>55</v>
      </c>
    </row>
    <row r="4606" spans="1:8" ht="20.100000000000001" customHeight="1" x14ac:dyDescent="0.25">
      <c r="A4606" s="49">
        <v>6000017413</v>
      </c>
      <c r="B4606" s="49" t="s">
        <v>13488</v>
      </c>
      <c r="C4606" s="49" t="s">
        <v>1668</v>
      </c>
      <c r="D4606" s="49" t="s">
        <v>16855</v>
      </c>
      <c r="E4606" s="49" t="s">
        <v>1657</v>
      </c>
      <c r="F4606" s="49">
        <v>530</v>
      </c>
      <c r="G4606" s="49">
        <v>0</v>
      </c>
      <c r="H4606" s="49">
        <f t="shared" si="71"/>
        <v>530</v>
      </c>
    </row>
    <row r="4607" spans="1:8" ht="20.100000000000001" customHeight="1" x14ac:dyDescent="0.25">
      <c r="A4607" s="49">
        <v>6000017483</v>
      </c>
      <c r="B4607" s="49" t="s">
        <v>13489</v>
      </c>
      <c r="C4607" s="49" t="s">
        <v>1668</v>
      </c>
      <c r="D4607" s="49" t="s">
        <v>16854</v>
      </c>
      <c r="E4607" s="49" t="s">
        <v>1652</v>
      </c>
      <c r="F4607" s="49">
        <v>9</v>
      </c>
      <c r="G4607" s="49">
        <v>5</v>
      </c>
      <c r="H4607" s="49">
        <f t="shared" si="71"/>
        <v>14</v>
      </c>
    </row>
    <row r="4608" spans="1:8" ht="20.100000000000001" customHeight="1" x14ac:dyDescent="0.25">
      <c r="A4608" s="49">
        <v>6000017523</v>
      </c>
      <c r="B4608" s="49" t="s">
        <v>13490</v>
      </c>
      <c r="C4608" s="49" t="s">
        <v>1668</v>
      </c>
      <c r="D4608" s="49" t="s">
        <v>16855</v>
      </c>
      <c r="E4608" s="49" t="s">
        <v>1657</v>
      </c>
      <c r="F4608" s="49">
        <v>1100</v>
      </c>
      <c r="G4608" s="49">
        <v>0</v>
      </c>
      <c r="H4608" s="49">
        <f t="shared" si="71"/>
        <v>1100</v>
      </c>
    </row>
    <row r="4609" spans="1:8" ht="20.100000000000001" customHeight="1" x14ac:dyDescent="0.25">
      <c r="A4609" s="49">
        <v>6000017579</v>
      </c>
      <c r="B4609" s="49" t="s">
        <v>13491</v>
      </c>
      <c r="C4609" s="49" t="s">
        <v>1668</v>
      </c>
      <c r="D4609" s="49" t="s">
        <v>16854</v>
      </c>
      <c r="E4609" s="49" t="s">
        <v>1653</v>
      </c>
      <c r="F4609" s="49">
        <v>176</v>
      </c>
      <c r="G4609" s="49">
        <v>0</v>
      </c>
      <c r="H4609" s="49">
        <f t="shared" si="71"/>
        <v>176</v>
      </c>
    </row>
    <row r="4610" spans="1:8" ht="20.100000000000001" customHeight="1" x14ac:dyDescent="0.25">
      <c r="A4610" s="49">
        <v>6000017581</v>
      </c>
      <c r="B4610" s="49" t="s">
        <v>13492</v>
      </c>
      <c r="C4610" s="49" t="s">
        <v>1668</v>
      </c>
      <c r="D4610" s="49" t="s">
        <v>16854</v>
      </c>
      <c r="E4610" s="49" t="s">
        <v>1653</v>
      </c>
      <c r="F4610" s="104">
        <v>6</v>
      </c>
      <c r="G4610" s="104">
        <v>6</v>
      </c>
      <c r="H4610" s="49">
        <f t="shared" ref="H4610:H4673" si="72">F4610+G4610</f>
        <v>12</v>
      </c>
    </row>
    <row r="4611" spans="1:8" ht="20.100000000000001" customHeight="1" x14ac:dyDescent="0.25">
      <c r="A4611" s="49">
        <v>6000017583</v>
      </c>
      <c r="B4611" s="49" t="s">
        <v>13493</v>
      </c>
      <c r="C4611" s="49" t="s">
        <v>1668</v>
      </c>
      <c r="D4611" s="49" t="s">
        <v>16855</v>
      </c>
      <c r="E4611" s="49" t="s">
        <v>1657</v>
      </c>
      <c r="F4611" s="49">
        <v>5</v>
      </c>
      <c r="G4611" s="49">
        <v>0</v>
      </c>
      <c r="H4611" s="49">
        <f t="shared" si="72"/>
        <v>5</v>
      </c>
    </row>
    <row r="4612" spans="1:8" ht="20.100000000000001" customHeight="1" x14ac:dyDescent="0.25">
      <c r="A4612" s="49">
        <v>6000017647</v>
      </c>
      <c r="B4612" s="49" t="s">
        <v>13494</v>
      </c>
      <c r="C4612" s="49" t="s">
        <v>1668</v>
      </c>
      <c r="D4612" s="49" t="s">
        <v>16855</v>
      </c>
      <c r="E4612" s="49" t="s">
        <v>1657</v>
      </c>
      <c r="F4612" s="49">
        <v>1000</v>
      </c>
      <c r="G4612" s="49">
        <v>2966</v>
      </c>
      <c r="H4612" s="49">
        <f t="shared" si="72"/>
        <v>3966</v>
      </c>
    </row>
    <row r="4613" spans="1:8" ht="20.100000000000001" customHeight="1" x14ac:dyDescent="0.25">
      <c r="A4613" s="49">
        <v>6000017753</v>
      </c>
      <c r="B4613" s="49" t="s">
        <v>13495</v>
      </c>
      <c r="C4613" s="49" t="s">
        <v>1668</v>
      </c>
      <c r="D4613" s="49" t="s">
        <v>16854</v>
      </c>
      <c r="E4613" s="49" t="s">
        <v>1652</v>
      </c>
      <c r="F4613" s="49">
        <v>2</v>
      </c>
      <c r="G4613" s="49">
        <v>2</v>
      </c>
      <c r="H4613" s="49">
        <f t="shared" si="72"/>
        <v>4</v>
      </c>
    </row>
    <row r="4614" spans="1:8" ht="20.100000000000001" customHeight="1" x14ac:dyDescent="0.25">
      <c r="A4614" s="49">
        <v>6000017760</v>
      </c>
      <c r="B4614" s="49" t="s">
        <v>1120</v>
      </c>
      <c r="C4614" s="49" t="s">
        <v>1668</v>
      </c>
      <c r="D4614" s="49" t="s">
        <v>16855</v>
      </c>
      <c r="E4614" s="49" t="s">
        <v>1657</v>
      </c>
      <c r="F4614" s="49">
        <v>11500</v>
      </c>
      <c r="G4614" s="49">
        <v>0</v>
      </c>
      <c r="H4614" s="49">
        <f t="shared" si="72"/>
        <v>11500</v>
      </c>
    </row>
    <row r="4615" spans="1:8" ht="20.100000000000001" customHeight="1" x14ac:dyDescent="0.25">
      <c r="A4615" s="49">
        <v>6000017761</v>
      </c>
      <c r="B4615" s="49" t="s">
        <v>13496</v>
      </c>
      <c r="C4615" s="49" t="s">
        <v>1668</v>
      </c>
      <c r="D4615" s="49" t="s">
        <v>16855</v>
      </c>
      <c r="E4615" s="49" t="s">
        <v>1657</v>
      </c>
      <c r="F4615" s="49">
        <v>0</v>
      </c>
      <c r="G4615" s="49">
        <v>4000</v>
      </c>
      <c r="H4615" s="49">
        <f t="shared" si="72"/>
        <v>4000</v>
      </c>
    </row>
    <row r="4616" spans="1:8" ht="20.100000000000001" customHeight="1" x14ac:dyDescent="0.25">
      <c r="A4616" s="49">
        <v>6000017975</v>
      </c>
      <c r="B4616" s="49" t="s">
        <v>13497</v>
      </c>
      <c r="C4616" s="49" t="s">
        <v>1668</v>
      </c>
      <c r="D4616" s="49" t="s">
        <v>16854</v>
      </c>
      <c r="E4616" s="49" t="s">
        <v>1659</v>
      </c>
      <c r="F4616" s="49">
        <v>510</v>
      </c>
      <c r="G4616" s="49">
        <v>430</v>
      </c>
      <c r="H4616" s="49">
        <f t="shared" si="72"/>
        <v>940</v>
      </c>
    </row>
    <row r="4617" spans="1:8" ht="20.100000000000001" customHeight="1" x14ac:dyDescent="0.25">
      <c r="A4617" s="49">
        <v>6000018000</v>
      </c>
      <c r="B4617" s="49" t="s">
        <v>1121</v>
      </c>
      <c r="C4617" s="49" t="s">
        <v>1677</v>
      </c>
      <c r="D4617" s="49" t="s">
        <v>16855</v>
      </c>
      <c r="E4617" s="49" t="s">
        <v>1657</v>
      </c>
      <c r="F4617" s="49">
        <v>0</v>
      </c>
      <c r="G4617" s="49">
        <v>6</v>
      </c>
      <c r="H4617" s="49">
        <f t="shared" si="72"/>
        <v>6</v>
      </c>
    </row>
    <row r="4618" spans="1:8" ht="20.100000000000001" customHeight="1" x14ac:dyDescent="0.25">
      <c r="A4618" s="49">
        <v>6000018026</v>
      </c>
      <c r="B4618" s="49" t="s">
        <v>1122</v>
      </c>
      <c r="C4618" s="49" t="s">
        <v>1668</v>
      </c>
      <c r="D4618" s="49" t="s">
        <v>16854</v>
      </c>
      <c r="E4618" s="49" t="s">
        <v>1659</v>
      </c>
      <c r="F4618" s="49">
        <v>90</v>
      </c>
      <c r="G4618" s="49">
        <v>0</v>
      </c>
      <c r="H4618" s="49">
        <f t="shared" si="72"/>
        <v>90</v>
      </c>
    </row>
    <row r="4619" spans="1:8" ht="20.100000000000001" customHeight="1" x14ac:dyDescent="0.25">
      <c r="A4619" s="49">
        <v>6000018027</v>
      </c>
      <c r="B4619" s="49" t="s">
        <v>1123</v>
      </c>
      <c r="C4619" s="49" t="s">
        <v>1668</v>
      </c>
      <c r="D4619" s="49" t="s">
        <v>16854</v>
      </c>
      <c r="E4619" s="49" t="s">
        <v>1659</v>
      </c>
      <c r="F4619" s="49">
        <v>850</v>
      </c>
      <c r="G4619" s="49">
        <v>400</v>
      </c>
      <c r="H4619" s="49">
        <f t="shared" si="72"/>
        <v>1250</v>
      </c>
    </row>
    <row r="4620" spans="1:8" ht="20.100000000000001" customHeight="1" x14ac:dyDescent="0.25">
      <c r="A4620" s="49">
        <v>6000018089</v>
      </c>
      <c r="B4620" s="49" t="s">
        <v>13498</v>
      </c>
      <c r="C4620" s="49" t="s">
        <v>1668</v>
      </c>
      <c r="D4620" s="49" t="s">
        <v>16854</v>
      </c>
      <c r="E4620" s="49" t="s">
        <v>1653</v>
      </c>
      <c r="F4620" s="104">
        <v>6</v>
      </c>
      <c r="G4620" s="104">
        <v>6</v>
      </c>
      <c r="H4620" s="49">
        <f t="shared" si="72"/>
        <v>12</v>
      </c>
    </row>
    <row r="4621" spans="1:8" ht="20.100000000000001" customHeight="1" x14ac:dyDescent="0.25">
      <c r="A4621" s="49">
        <v>6000018118</v>
      </c>
      <c r="B4621" s="49" t="s">
        <v>13499</v>
      </c>
      <c r="C4621" s="49" t="s">
        <v>1707</v>
      </c>
      <c r="D4621" s="49" t="s">
        <v>16850</v>
      </c>
      <c r="E4621" s="49" t="s">
        <v>1647</v>
      </c>
      <c r="F4621" s="49">
        <v>331.339</v>
      </c>
      <c r="G4621" s="49">
        <v>405.9</v>
      </c>
      <c r="H4621" s="49">
        <f t="shared" si="72"/>
        <v>737.23900000000003</v>
      </c>
    </row>
    <row r="4622" spans="1:8" ht="20.100000000000001" customHeight="1" x14ac:dyDescent="0.25">
      <c r="A4622" s="49">
        <v>6000018127</v>
      </c>
      <c r="B4622" s="49" t="s">
        <v>1124</v>
      </c>
      <c r="C4622" s="49" t="s">
        <v>1668</v>
      </c>
      <c r="D4622" s="49" t="s">
        <v>16855</v>
      </c>
      <c r="E4622" s="49" t="s">
        <v>1657</v>
      </c>
      <c r="F4622" s="49">
        <v>50</v>
      </c>
      <c r="G4622" s="49">
        <v>36</v>
      </c>
      <c r="H4622" s="49">
        <f t="shared" si="72"/>
        <v>86</v>
      </c>
    </row>
    <row r="4623" spans="1:8" ht="20.100000000000001" customHeight="1" x14ac:dyDescent="0.25">
      <c r="A4623" s="49">
        <v>6000018201</v>
      </c>
      <c r="B4623" s="49" t="s">
        <v>13500</v>
      </c>
      <c r="C4623" s="49" t="s">
        <v>1668</v>
      </c>
      <c r="D4623" s="49" t="s">
        <v>16855</v>
      </c>
      <c r="E4623" s="49" t="s">
        <v>1657</v>
      </c>
      <c r="F4623" s="49">
        <v>4</v>
      </c>
      <c r="G4623" s="49">
        <v>0</v>
      </c>
      <c r="H4623" s="49">
        <f t="shared" si="72"/>
        <v>4</v>
      </c>
    </row>
    <row r="4624" spans="1:8" ht="20.100000000000001" customHeight="1" x14ac:dyDescent="0.25">
      <c r="A4624" s="49">
        <v>6000018542</v>
      </c>
      <c r="B4624" s="49" t="s">
        <v>13501</v>
      </c>
      <c r="C4624" s="49" t="s">
        <v>1668</v>
      </c>
      <c r="D4624" s="49" t="s">
        <v>16854</v>
      </c>
      <c r="E4624" s="49" t="s">
        <v>1659</v>
      </c>
      <c r="F4624" s="49">
        <v>1</v>
      </c>
      <c r="G4624" s="49">
        <v>0</v>
      </c>
      <c r="H4624" s="49">
        <f t="shared" si="72"/>
        <v>1</v>
      </c>
    </row>
    <row r="4625" spans="1:8" ht="20.100000000000001" customHeight="1" x14ac:dyDescent="0.25">
      <c r="A4625" s="49">
        <v>6000018583</v>
      </c>
      <c r="B4625" s="49" t="s">
        <v>13502</v>
      </c>
      <c r="C4625" s="49" t="s">
        <v>1668</v>
      </c>
      <c r="D4625" s="49" t="s">
        <v>16855</v>
      </c>
      <c r="E4625" s="49" t="s">
        <v>1657</v>
      </c>
      <c r="F4625" s="49">
        <v>2</v>
      </c>
      <c r="G4625" s="49">
        <v>0</v>
      </c>
      <c r="H4625" s="49">
        <f t="shared" si="72"/>
        <v>2</v>
      </c>
    </row>
    <row r="4626" spans="1:8" ht="20.100000000000001" customHeight="1" x14ac:dyDescent="0.25">
      <c r="A4626" s="49">
        <v>6000018589</v>
      </c>
      <c r="B4626" s="49" t="s">
        <v>13503</v>
      </c>
      <c r="C4626" s="49" t="s">
        <v>1668</v>
      </c>
      <c r="D4626" s="49" t="s">
        <v>16854</v>
      </c>
      <c r="E4626" s="49" t="s">
        <v>1653</v>
      </c>
      <c r="F4626" s="49">
        <v>39</v>
      </c>
      <c r="G4626" s="49">
        <v>139</v>
      </c>
      <c r="H4626" s="49">
        <f t="shared" si="72"/>
        <v>178</v>
      </c>
    </row>
    <row r="4627" spans="1:8" ht="20.100000000000001" customHeight="1" x14ac:dyDescent="0.25">
      <c r="A4627" s="49">
        <v>6000018590</v>
      </c>
      <c r="B4627" s="49" t="s">
        <v>13504</v>
      </c>
      <c r="C4627" s="49" t="s">
        <v>1668</v>
      </c>
      <c r="D4627" s="49" t="s">
        <v>16854</v>
      </c>
      <c r="E4627" s="49" t="s">
        <v>1653</v>
      </c>
      <c r="F4627" s="49">
        <v>37</v>
      </c>
      <c r="G4627" s="49">
        <v>0</v>
      </c>
      <c r="H4627" s="49">
        <f t="shared" si="72"/>
        <v>37</v>
      </c>
    </row>
    <row r="4628" spans="1:8" ht="20.100000000000001" customHeight="1" x14ac:dyDescent="0.25">
      <c r="A4628" s="49">
        <v>6000018595</v>
      </c>
      <c r="B4628" s="49" t="s">
        <v>13505</v>
      </c>
      <c r="C4628" s="49" t="s">
        <v>1668</v>
      </c>
      <c r="D4628" s="49" t="s">
        <v>16854</v>
      </c>
      <c r="E4628" s="49" t="s">
        <v>1659</v>
      </c>
      <c r="F4628" s="49">
        <v>0</v>
      </c>
      <c r="G4628" s="49">
        <v>50</v>
      </c>
      <c r="H4628" s="49">
        <f t="shared" si="72"/>
        <v>50</v>
      </c>
    </row>
    <row r="4629" spans="1:8" ht="20.100000000000001" customHeight="1" x14ac:dyDescent="0.25">
      <c r="A4629" s="49">
        <v>6000018965</v>
      </c>
      <c r="B4629" s="49" t="s">
        <v>13506</v>
      </c>
      <c r="C4629" s="49" t="s">
        <v>1668</v>
      </c>
      <c r="D4629" s="49" t="s">
        <v>16855</v>
      </c>
      <c r="E4629" s="49" t="s">
        <v>1657</v>
      </c>
      <c r="F4629" s="49">
        <v>166</v>
      </c>
      <c r="G4629" s="49">
        <v>0</v>
      </c>
      <c r="H4629" s="49">
        <f t="shared" si="72"/>
        <v>166</v>
      </c>
    </row>
    <row r="4630" spans="1:8" ht="20.100000000000001" customHeight="1" x14ac:dyDescent="0.25">
      <c r="A4630" s="49">
        <v>6000018970</v>
      </c>
      <c r="B4630" s="49" t="s">
        <v>13507</v>
      </c>
      <c r="C4630" s="49" t="s">
        <v>1668</v>
      </c>
      <c r="D4630" s="49" t="s">
        <v>16852</v>
      </c>
      <c r="E4630" s="49" t="s">
        <v>1661</v>
      </c>
      <c r="F4630" s="49">
        <v>0</v>
      </c>
      <c r="G4630" s="49">
        <v>40</v>
      </c>
      <c r="H4630" s="49">
        <f t="shared" si="72"/>
        <v>40</v>
      </c>
    </row>
    <row r="4631" spans="1:8" ht="20.100000000000001" customHeight="1" x14ac:dyDescent="0.25">
      <c r="A4631" s="49">
        <v>6000018972</v>
      </c>
      <c r="B4631" s="49" t="s">
        <v>13508</v>
      </c>
      <c r="C4631" s="49" t="s">
        <v>1668</v>
      </c>
      <c r="D4631" s="49" t="s">
        <v>16852</v>
      </c>
      <c r="E4631" s="49" t="s">
        <v>1661</v>
      </c>
      <c r="F4631" s="49">
        <v>22</v>
      </c>
      <c r="G4631" s="49">
        <v>0</v>
      </c>
      <c r="H4631" s="49">
        <f t="shared" si="72"/>
        <v>22</v>
      </c>
    </row>
    <row r="4632" spans="1:8" ht="20.100000000000001" customHeight="1" x14ac:dyDescent="0.25">
      <c r="A4632" s="49">
        <v>6000018979</v>
      </c>
      <c r="B4632" s="49" t="s">
        <v>13509</v>
      </c>
      <c r="C4632" s="49" t="s">
        <v>1668</v>
      </c>
      <c r="D4632" s="49" t="s">
        <v>16855</v>
      </c>
      <c r="E4632" s="49" t="s">
        <v>1657</v>
      </c>
      <c r="F4632" s="49">
        <v>500</v>
      </c>
      <c r="G4632" s="49">
        <v>0</v>
      </c>
      <c r="H4632" s="49">
        <f t="shared" si="72"/>
        <v>500</v>
      </c>
    </row>
    <row r="4633" spans="1:8" ht="20.100000000000001" customHeight="1" x14ac:dyDescent="0.25">
      <c r="A4633" s="49">
        <v>6000019026</v>
      </c>
      <c r="B4633" s="49" t="s">
        <v>1125</v>
      </c>
      <c r="C4633" s="49" t="s">
        <v>1668</v>
      </c>
      <c r="D4633" s="49" t="s">
        <v>16852</v>
      </c>
      <c r="E4633" s="49" t="s">
        <v>1661</v>
      </c>
      <c r="F4633" s="49">
        <v>110</v>
      </c>
      <c r="G4633" s="49">
        <v>0</v>
      </c>
      <c r="H4633" s="49">
        <f t="shared" si="72"/>
        <v>110</v>
      </c>
    </row>
    <row r="4634" spans="1:8" ht="20.100000000000001" customHeight="1" x14ac:dyDescent="0.25">
      <c r="A4634" s="49">
        <v>6000019070</v>
      </c>
      <c r="B4634" s="49" t="s">
        <v>1126</v>
      </c>
      <c r="C4634" s="49" t="s">
        <v>1668</v>
      </c>
      <c r="D4634" s="49" t="s">
        <v>16854</v>
      </c>
      <c r="E4634" s="49" t="s">
        <v>1652</v>
      </c>
      <c r="F4634" s="49">
        <v>8</v>
      </c>
      <c r="G4634" s="49">
        <v>0</v>
      </c>
      <c r="H4634" s="49">
        <f t="shared" si="72"/>
        <v>8</v>
      </c>
    </row>
    <row r="4635" spans="1:8" ht="20.100000000000001" customHeight="1" x14ac:dyDescent="0.25">
      <c r="A4635" s="49">
        <v>6000019099</v>
      </c>
      <c r="B4635" s="49" t="s">
        <v>13510</v>
      </c>
      <c r="C4635" s="49" t="s">
        <v>1668</v>
      </c>
      <c r="D4635" s="49" t="s">
        <v>16854</v>
      </c>
      <c r="E4635" s="49" t="s">
        <v>1659</v>
      </c>
      <c r="F4635" s="49">
        <v>0</v>
      </c>
      <c r="G4635" s="49">
        <v>42</v>
      </c>
      <c r="H4635" s="49">
        <f t="shared" si="72"/>
        <v>42</v>
      </c>
    </row>
    <row r="4636" spans="1:8" ht="20.100000000000001" customHeight="1" x14ac:dyDescent="0.25">
      <c r="A4636" s="49">
        <v>6000019186</v>
      </c>
      <c r="B4636" s="49" t="s">
        <v>13511</v>
      </c>
      <c r="C4636" s="49" t="s">
        <v>1703</v>
      </c>
      <c r="D4636" s="49" t="s">
        <v>16855</v>
      </c>
      <c r="E4636" s="49" t="s">
        <v>1657</v>
      </c>
      <c r="F4636" s="49">
        <v>30</v>
      </c>
      <c r="G4636" s="49">
        <v>0</v>
      </c>
      <c r="H4636" s="49">
        <f t="shared" si="72"/>
        <v>30</v>
      </c>
    </row>
    <row r="4637" spans="1:8" ht="20.100000000000001" customHeight="1" x14ac:dyDescent="0.25">
      <c r="A4637" s="49">
        <v>6000019215</v>
      </c>
      <c r="B4637" s="49" t="s">
        <v>1127</v>
      </c>
      <c r="C4637" s="49" t="s">
        <v>1668</v>
      </c>
      <c r="D4637" s="49" t="s">
        <v>16855</v>
      </c>
      <c r="E4637" s="49" t="s">
        <v>1657</v>
      </c>
      <c r="F4637" s="49">
        <v>0</v>
      </c>
      <c r="G4637" s="49">
        <v>204000</v>
      </c>
      <c r="H4637" s="49">
        <f t="shared" si="72"/>
        <v>204000</v>
      </c>
    </row>
    <row r="4638" spans="1:8" ht="20.100000000000001" customHeight="1" x14ac:dyDescent="0.25">
      <c r="A4638" s="49">
        <v>6000019226</v>
      </c>
      <c r="B4638" s="49" t="s">
        <v>1128</v>
      </c>
      <c r="C4638" s="49" t="s">
        <v>1668</v>
      </c>
      <c r="D4638" s="49" t="s">
        <v>16855</v>
      </c>
      <c r="E4638" s="49" t="s">
        <v>1657</v>
      </c>
      <c r="F4638" s="49">
        <v>0</v>
      </c>
      <c r="G4638" s="49">
        <v>110000</v>
      </c>
      <c r="H4638" s="49">
        <f t="shared" si="72"/>
        <v>110000</v>
      </c>
    </row>
    <row r="4639" spans="1:8" ht="20.100000000000001" customHeight="1" x14ac:dyDescent="0.25">
      <c r="A4639" s="49">
        <v>6000019247</v>
      </c>
      <c r="B4639" s="49" t="s">
        <v>13512</v>
      </c>
      <c r="C4639" s="49" t="s">
        <v>1707</v>
      </c>
      <c r="D4639" s="49" t="s">
        <v>16850</v>
      </c>
      <c r="E4639" s="49" t="s">
        <v>1647</v>
      </c>
      <c r="F4639" s="49">
        <v>1</v>
      </c>
      <c r="G4639" s="49">
        <v>0</v>
      </c>
      <c r="H4639" s="49">
        <f t="shared" si="72"/>
        <v>1</v>
      </c>
    </row>
    <row r="4640" spans="1:8" ht="20.100000000000001" customHeight="1" x14ac:dyDescent="0.25">
      <c r="A4640" s="49">
        <v>6000019286</v>
      </c>
      <c r="B4640" s="49" t="s">
        <v>13513</v>
      </c>
      <c r="C4640" s="49" t="s">
        <v>1668</v>
      </c>
      <c r="D4640" s="49" t="s">
        <v>16855</v>
      </c>
      <c r="E4640" s="49" t="s">
        <v>1657</v>
      </c>
      <c r="F4640" s="49">
        <v>200000</v>
      </c>
      <c r="G4640" s="49">
        <v>0</v>
      </c>
      <c r="H4640" s="49">
        <f t="shared" si="72"/>
        <v>200000</v>
      </c>
    </row>
    <row r="4641" spans="1:8" ht="20.100000000000001" customHeight="1" x14ac:dyDescent="0.25">
      <c r="A4641" s="49">
        <v>6000019331</v>
      </c>
      <c r="B4641" s="49" t="s">
        <v>13514</v>
      </c>
      <c r="C4641" s="49" t="s">
        <v>1682</v>
      </c>
      <c r="D4641" s="49" t="s">
        <v>16854</v>
      </c>
      <c r="E4641" s="49" t="s">
        <v>1652</v>
      </c>
      <c r="F4641" s="49">
        <v>0</v>
      </c>
      <c r="G4641" s="49">
        <v>30</v>
      </c>
      <c r="H4641" s="49">
        <f t="shared" si="72"/>
        <v>30</v>
      </c>
    </row>
    <row r="4642" spans="1:8" ht="20.100000000000001" customHeight="1" x14ac:dyDescent="0.25">
      <c r="A4642" s="49">
        <v>6000019351</v>
      </c>
      <c r="B4642" s="49" t="s">
        <v>13515</v>
      </c>
      <c r="C4642" s="49" t="s">
        <v>1668</v>
      </c>
      <c r="D4642" s="49" t="s">
        <v>16852</v>
      </c>
      <c r="E4642" s="49" t="s">
        <v>1661</v>
      </c>
      <c r="F4642" s="104">
        <v>6</v>
      </c>
      <c r="G4642" s="104">
        <v>6</v>
      </c>
      <c r="H4642" s="49">
        <f t="shared" si="72"/>
        <v>12</v>
      </c>
    </row>
    <row r="4643" spans="1:8" ht="20.100000000000001" customHeight="1" x14ac:dyDescent="0.25">
      <c r="A4643" s="49">
        <v>6000019538</v>
      </c>
      <c r="B4643" s="49" t="s">
        <v>13516</v>
      </c>
      <c r="C4643" s="49" t="s">
        <v>1668</v>
      </c>
      <c r="D4643" s="49" t="s">
        <v>16854</v>
      </c>
      <c r="E4643" s="49" t="s">
        <v>1652</v>
      </c>
      <c r="F4643" s="49">
        <v>5</v>
      </c>
      <c r="G4643" s="49">
        <v>0</v>
      </c>
      <c r="H4643" s="49">
        <f t="shared" si="72"/>
        <v>5</v>
      </c>
    </row>
    <row r="4644" spans="1:8" ht="20.100000000000001" customHeight="1" x14ac:dyDescent="0.25">
      <c r="A4644" s="49">
        <v>6000019653</v>
      </c>
      <c r="B4644" s="49" t="s">
        <v>13517</v>
      </c>
      <c r="C4644" s="49" t="s">
        <v>13</v>
      </c>
      <c r="D4644" s="49" t="s">
        <v>16854</v>
      </c>
      <c r="E4644" s="49" t="s">
        <v>1652</v>
      </c>
      <c r="F4644" s="49">
        <v>5</v>
      </c>
      <c r="G4644" s="49">
        <v>0</v>
      </c>
      <c r="H4644" s="49">
        <f t="shared" si="72"/>
        <v>5</v>
      </c>
    </row>
    <row r="4645" spans="1:8" ht="20.100000000000001" customHeight="1" x14ac:dyDescent="0.25">
      <c r="A4645" s="49">
        <v>6000019666</v>
      </c>
      <c r="B4645" s="49" t="s">
        <v>13518</v>
      </c>
      <c r="C4645" s="49" t="s">
        <v>1668</v>
      </c>
      <c r="D4645" s="49" t="s">
        <v>16855</v>
      </c>
      <c r="E4645" s="49" t="s">
        <v>1657</v>
      </c>
      <c r="F4645" s="49">
        <v>0</v>
      </c>
      <c r="G4645" s="49">
        <v>5</v>
      </c>
      <c r="H4645" s="49">
        <f t="shared" si="72"/>
        <v>5</v>
      </c>
    </row>
    <row r="4646" spans="1:8" ht="20.100000000000001" customHeight="1" x14ac:dyDescent="0.25">
      <c r="A4646" s="49">
        <v>6000019809</v>
      </c>
      <c r="B4646" s="49" t="s">
        <v>12897</v>
      </c>
      <c r="C4646" s="49" t="s">
        <v>1668</v>
      </c>
      <c r="D4646" s="49" t="s">
        <v>16854</v>
      </c>
      <c r="E4646" s="49" t="s">
        <v>1652</v>
      </c>
      <c r="F4646" s="49">
        <v>0</v>
      </c>
      <c r="G4646" s="49">
        <v>2</v>
      </c>
      <c r="H4646" s="49">
        <f t="shared" si="72"/>
        <v>2</v>
      </c>
    </row>
    <row r="4647" spans="1:8" ht="20.100000000000001" customHeight="1" x14ac:dyDescent="0.25">
      <c r="A4647" s="49">
        <v>6000019810</v>
      </c>
      <c r="B4647" s="49" t="s">
        <v>13268</v>
      </c>
      <c r="C4647" s="49" t="s">
        <v>1668</v>
      </c>
      <c r="D4647" s="49" t="s">
        <v>16854</v>
      </c>
      <c r="E4647" s="49" t="s">
        <v>1652</v>
      </c>
      <c r="F4647" s="49">
        <v>7</v>
      </c>
      <c r="G4647" s="49">
        <v>0</v>
      </c>
      <c r="H4647" s="49">
        <f t="shared" si="72"/>
        <v>7</v>
      </c>
    </row>
    <row r="4648" spans="1:8" ht="20.100000000000001" customHeight="1" x14ac:dyDescent="0.25">
      <c r="A4648" s="49">
        <v>6000019811</v>
      </c>
      <c r="B4648" s="49" t="s">
        <v>13519</v>
      </c>
      <c r="C4648" s="49" t="s">
        <v>1668</v>
      </c>
      <c r="D4648" s="49" t="s">
        <v>16854</v>
      </c>
      <c r="E4648" s="49" t="s">
        <v>1652</v>
      </c>
      <c r="F4648" s="49">
        <v>3</v>
      </c>
      <c r="G4648" s="49">
        <v>0</v>
      </c>
      <c r="H4648" s="49">
        <f t="shared" si="72"/>
        <v>3</v>
      </c>
    </row>
    <row r="4649" spans="1:8" ht="20.100000000000001" customHeight="1" x14ac:dyDescent="0.25">
      <c r="A4649" s="49">
        <v>6000019933</v>
      </c>
      <c r="B4649" s="49" t="s">
        <v>13520</v>
      </c>
      <c r="C4649" s="49" t="s">
        <v>1668</v>
      </c>
      <c r="D4649" s="49" t="s">
        <v>16854</v>
      </c>
      <c r="E4649" s="49" t="s">
        <v>1652</v>
      </c>
      <c r="F4649" s="49">
        <v>0</v>
      </c>
      <c r="G4649" s="49">
        <v>200</v>
      </c>
      <c r="H4649" s="49">
        <f t="shared" si="72"/>
        <v>200</v>
      </c>
    </row>
    <row r="4650" spans="1:8" ht="20.100000000000001" customHeight="1" x14ac:dyDescent="0.25">
      <c r="A4650" s="49">
        <v>6000019946</v>
      </c>
      <c r="B4650" s="49" t="s">
        <v>13521</v>
      </c>
      <c r="C4650" s="49" t="s">
        <v>1668</v>
      </c>
      <c r="D4650" s="49" t="s">
        <v>16854</v>
      </c>
      <c r="E4650" s="49" t="s">
        <v>1652</v>
      </c>
      <c r="F4650" s="49">
        <v>0</v>
      </c>
      <c r="G4650" s="49">
        <v>2</v>
      </c>
      <c r="H4650" s="49">
        <f t="shared" si="72"/>
        <v>2</v>
      </c>
    </row>
    <row r="4651" spans="1:8" ht="20.100000000000001" customHeight="1" x14ac:dyDescent="0.25">
      <c r="A4651" s="49">
        <v>6000019971</v>
      </c>
      <c r="B4651" s="49" t="s">
        <v>13522</v>
      </c>
      <c r="C4651" s="49" t="s">
        <v>1668</v>
      </c>
      <c r="D4651" s="49" t="s">
        <v>16854</v>
      </c>
      <c r="E4651" s="49" t="s">
        <v>1655</v>
      </c>
      <c r="F4651" s="49">
        <v>42</v>
      </c>
      <c r="G4651" s="49">
        <v>5</v>
      </c>
      <c r="H4651" s="49">
        <f t="shared" si="72"/>
        <v>47</v>
      </c>
    </row>
    <row r="4652" spans="1:8" ht="20.100000000000001" customHeight="1" x14ac:dyDescent="0.25">
      <c r="A4652" s="49">
        <v>6000019991</v>
      </c>
      <c r="B4652" s="49" t="s">
        <v>13523</v>
      </c>
      <c r="C4652" s="49" t="s">
        <v>1668</v>
      </c>
      <c r="D4652" s="49" t="s">
        <v>16855</v>
      </c>
      <c r="E4652" s="49" t="s">
        <v>1657</v>
      </c>
      <c r="F4652" s="49">
        <v>0</v>
      </c>
      <c r="G4652" s="49">
        <v>72</v>
      </c>
      <c r="H4652" s="49">
        <f t="shared" si="72"/>
        <v>72</v>
      </c>
    </row>
    <row r="4653" spans="1:8" ht="20.100000000000001" customHeight="1" x14ac:dyDescent="0.25">
      <c r="A4653" s="49">
        <v>6000019997</v>
      </c>
      <c r="B4653" s="49" t="s">
        <v>1129</v>
      </c>
      <c r="C4653" s="49" t="s">
        <v>1668</v>
      </c>
      <c r="D4653" s="49" t="s">
        <v>16854</v>
      </c>
      <c r="E4653" s="49" t="s">
        <v>1652</v>
      </c>
      <c r="F4653" s="49">
        <v>0</v>
      </c>
      <c r="G4653" s="49">
        <v>3000</v>
      </c>
      <c r="H4653" s="49">
        <f t="shared" si="72"/>
        <v>3000</v>
      </c>
    </row>
    <row r="4654" spans="1:8" ht="20.100000000000001" customHeight="1" x14ac:dyDescent="0.25">
      <c r="A4654" s="49">
        <v>6000020137</v>
      </c>
      <c r="B4654" s="49" t="s">
        <v>13524</v>
      </c>
      <c r="C4654" s="49" t="s">
        <v>1668</v>
      </c>
      <c r="D4654" s="49" t="s">
        <v>16855</v>
      </c>
      <c r="E4654" s="49" t="s">
        <v>1657</v>
      </c>
      <c r="F4654" s="49">
        <v>11</v>
      </c>
      <c r="G4654" s="49">
        <v>0</v>
      </c>
      <c r="H4654" s="49">
        <f t="shared" si="72"/>
        <v>11</v>
      </c>
    </row>
    <row r="4655" spans="1:8" ht="20.100000000000001" customHeight="1" x14ac:dyDescent="0.25">
      <c r="A4655" s="49">
        <v>6000020429</v>
      </c>
      <c r="B4655" s="49" t="s">
        <v>13525</v>
      </c>
      <c r="C4655" s="49" t="s">
        <v>1668</v>
      </c>
      <c r="D4655" s="49" t="s">
        <v>16854</v>
      </c>
      <c r="E4655" s="49" t="s">
        <v>1652</v>
      </c>
      <c r="F4655" s="49">
        <v>4</v>
      </c>
      <c r="G4655" s="49">
        <v>0</v>
      </c>
      <c r="H4655" s="49">
        <f t="shared" si="72"/>
        <v>4</v>
      </c>
    </row>
    <row r="4656" spans="1:8" ht="20.100000000000001" customHeight="1" x14ac:dyDescent="0.25">
      <c r="A4656" s="49">
        <v>6000020431</v>
      </c>
      <c r="B4656" s="49" t="s">
        <v>1130</v>
      </c>
      <c r="C4656" s="49" t="s">
        <v>1668</v>
      </c>
      <c r="D4656" s="49" t="s">
        <v>16854</v>
      </c>
      <c r="E4656" s="49" t="s">
        <v>1652</v>
      </c>
      <c r="F4656" s="49">
        <v>7400</v>
      </c>
      <c r="G4656" s="49">
        <v>0</v>
      </c>
      <c r="H4656" s="49">
        <f t="shared" si="72"/>
        <v>7400</v>
      </c>
    </row>
    <row r="4657" spans="1:8" ht="20.100000000000001" customHeight="1" x14ac:dyDescent="0.25">
      <c r="A4657" s="49">
        <v>6000020525</v>
      </c>
      <c r="B4657" s="49" t="s">
        <v>13526</v>
      </c>
      <c r="C4657" s="49" t="s">
        <v>1668</v>
      </c>
      <c r="D4657" s="49" t="s">
        <v>16855</v>
      </c>
      <c r="E4657" s="49" t="s">
        <v>1655</v>
      </c>
      <c r="F4657" s="49">
        <v>4</v>
      </c>
      <c r="G4657" s="49">
        <v>0</v>
      </c>
      <c r="H4657" s="49">
        <f t="shared" si="72"/>
        <v>4</v>
      </c>
    </row>
    <row r="4658" spans="1:8" ht="20.100000000000001" customHeight="1" x14ac:dyDescent="0.25">
      <c r="A4658" s="49">
        <v>6000020784</v>
      </c>
      <c r="B4658" s="49" t="s">
        <v>1131</v>
      </c>
      <c r="C4658" s="49" t="s">
        <v>1668</v>
      </c>
      <c r="D4658" s="49" t="s">
        <v>16852</v>
      </c>
      <c r="E4658" s="49" t="s">
        <v>1661</v>
      </c>
      <c r="F4658" s="49">
        <v>1950</v>
      </c>
      <c r="G4658" s="49">
        <v>100</v>
      </c>
      <c r="H4658" s="49">
        <f t="shared" si="72"/>
        <v>2050</v>
      </c>
    </row>
    <row r="4659" spans="1:8" ht="20.100000000000001" customHeight="1" x14ac:dyDescent="0.25">
      <c r="A4659" s="49">
        <v>6000020876</v>
      </c>
      <c r="B4659" s="49" t="s">
        <v>13527</v>
      </c>
      <c r="C4659" s="49" t="s">
        <v>1703</v>
      </c>
      <c r="D4659" s="49" t="s">
        <v>16855</v>
      </c>
      <c r="E4659" s="49" t="s">
        <v>1657</v>
      </c>
      <c r="F4659" s="49">
        <v>14000</v>
      </c>
      <c r="G4659" s="49">
        <v>0</v>
      </c>
      <c r="H4659" s="49">
        <f t="shared" si="72"/>
        <v>14000</v>
      </c>
    </row>
    <row r="4660" spans="1:8" ht="20.100000000000001" customHeight="1" x14ac:dyDescent="0.25">
      <c r="A4660" s="49">
        <v>6000020961</v>
      </c>
      <c r="B4660" s="49" t="s">
        <v>1132</v>
      </c>
      <c r="C4660" s="49" t="s">
        <v>1668</v>
      </c>
      <c r="D4660" s="49" t="s">
        <v>16854</v>
      </c>
      <c r="E4660" s="49" t="s">
        <v>1652</v>
      </c>
      <c r="F4660" s="49">
        <v>60</v>
      </c>
      <c r="G4660" s="49">
        <v>0</v>
      </c>
      <c r="H4660" s="49">
        <f t="shared" si="72"/>
        <v>60</v>
      </c>
    </row>
    <row r="4661" spans="1:8" ht="20.100000000000001" customHeight="1" x14ac:dyDescent="0.25">
      <c r="A4661" s="49">
        <v>6000021038</v>
      </c>
      <c r="B4661" s="49" t="s">
        <v>13528</v>
      </c>
      <c r="C4661" s="49" t="s">
        <v>95</v>
      </c>
      <c r="D4661" s="49" t="s">
        <v>16855</v>
      </c>
      <c r="E4661" s="49" t="s">
        <v>1657</v>
      </c>
      <c r="F4661" s="49">
        <v>10674</v>
      </c>
      <c r="G4661" s="49">
        <v>0</v>
      </c>
      <c r="H4661" s="49">
        <f t="shared" si="72"/>
        <v>10674</v>
      </c>
    </row>
    <row r="4662" spans="1:8" ht="20.100000000000001" customHeight="1" x14ac:dyDescent="0.25">
      <c r="A4662" s="49">
        <v>6000021048</v>
      </c>
      <c r="B4662" s="49" t="s">
        <v>1133</v>
      </c>
      <c r="C4662" s="49" t="s">
        <v>1668</v>
      </c>
      <c r="D4662" s="49" t="s">
        <v>16854</v>
      </c>
      <c r="E4662" s="49" t="s">
        <v>1652</v>
      </c>
      <c r="F4662" s="49">
        <v>13</v>
      </c>
      <c r="G4662" s="49">
        <v>0</v>
      </c>
      <c r="H4662" s="49">
        <f t="shared" si="72"/>
        <v>13</v>
      </c>
    </row>
    <row r="4663" spans="1:8" ht="20.100000000000001" customHeight="1" x14ac:dyDescent="0.25">
      <c r="A4663" s="49">
        <v>6000021057</v>
      </c>
      <c r="B4663" s="49" t="s">
        <v>13529</v>
      </c>
      <c r="C4663" s="49" t="s">
        <v>1668</v>
      </c>
      <c r="D4663" s="49" t="s">
        <v>16854</v>
      </c>
      <c r="E4663" s="49" t="s">
        <v>1652</v>
      </c>
      <c r="F4663" s="49">
        <v>241</v>
      </c>
      <c r="G4663" s="49">
        <v>5</v>
      </c>
      <c r="H4663" s="49">
        <f t="shared" si="72"/>
        <v>246</v>
      </c>
    </row>
    <row r="4664" spans="1:8" ht="20.100000000000001" customHeight="1" x14ac:dyDescent="0.25">
      <c r="A4664" s="49">
        <v>6000021121</v>
      </c>
      <c r="B4664" s="49" t="s">
        <v>13530</v>
      </c>
      <c r="C4664" s="49" t="s">
        <v>1668</v>
      </c>
      <c r="D4664" s="49" t="s">
        <v>16855</v>
      </c>
      <c r="E4664" s="49" t="s">
        <v>1657</v>
      </c>
      <c r="F4664" s="49">
        <v>3</v>
      </c>
      <c r="G4664" s="49">
        <v>0</v>
      </c>
      <c r="H4664" s="49">
        <f t="shared" si="72"/>
        <v>3</v>
      </c>
    </row>
    <row r="4665" spans="1:8" ht="20.100000000000001" customHeight="1" x14ac:dyDescent="0.25">
      <c r="A4665" s="49">
        <v>6000021137</v>
      </c>
      <c r="B4665" s="49" t="s">
        <v>13531</v>
      </c>
      <c r="C4665" s="49" t="s">
        <v>1668</v>
      </c>
      <c r="D4665" s="49" t="s">
        <v>16855</v>
      </c>
      <c r="E4665" s="49" t="s">
        <v>1657</v>
      </c>
      <c r="F4665" s="49">
        <v>3</v>
      </c>
      <c r="G4665" s="49">
        <v>0</v>
      </c>
      <c r="H4665" s="49">
        <f t="shared" si="72"/>
        <v>3</v>
      </c>
    </row>
    <row r="4666" spans="1:8" ht="20.100000000000001" customHeight="1" x14ac:dyDescent="0.25">
      <c r="A4666" s="49">
        <v>6000021287</v>
      </c>
      <c r="B4666" s="49" t="s">
        <v>13532</v>
      </c>
      <c r="C4666" s="49" t="s">
        <v>16857</v>
      </c>
      <c r="D4666" s="49" t="s">
        <v>16854</v>
      </c>
      <c r="E4666" s="49" t="s">
        <v>1662</v>
      </c>
      <c r="F4666" s="49">
        <v>1</v>
      </c>
      <c r="G4666" s="49">
        <v>0</v>
      </c>
      <c r="H4666" s="49">
        <f t="shared" si="72"/>
        <v>1</v>
      </c>
    </row>
    <row r="4667" spans="1:8" ht="20.100000000000001" customHeight="1" x14ac:dyDescent="0.25">
      <c r="A4667" s="49">
        <v>6000021306</v>
      </c>
      <c r="B4667" s="49" t="s">
        <v>13533</v>
      </c>
      <c r="C4667" s="49" t="s">
        <v>16857</v>
      </c>
      <c r="D4667" s="49" t="s">
        <v>16854</v>
      </c>
      <c r="E4667" s="49" t="s">
        <v>1662</v>
      </c>
      <c r="F4667" s="49">
        <v>1</v>
      </c>
      <c r="G4667" s="49">
        <v>0</v>
      </c>
      <c r="H4667" s="49">
        <f t="shared" si="72"/>
        <v>1</v>
      </c>
    </row>
    <row r="4668" spans="1:8" ht="20.100000000000001" customHeight="1" x14ac:dyDescent="0.25">
      <c r="A4668" s="49">
        <v>6000021322</v>
      </c>
      <c r="B4668" s="49" t="s">
        <v>13534</v>
      </c>
      <c r="C4668" s="49" t="s">
        <v>1668</v>
      </c>
      <c r="D4668" s="49" t="s">
        <v>16855</v>
      </c>
      <c r="E4668" s="49" t="s">
        <v>1657</v>
      </c>
      <c r="F4668" s="49">
        <v>0</v>
      </c>
      <c r="G4668" s="49">
        <v>20000</v>
      </c>
      <c r="H4668" s="49">
        <f t="shared" si="72"/>
        <v>20000</v>
      </c>
    </row>
    <row r="4669" spans="1:8" ht="20.100000000000001" customHeight="1" x14ac:dyDescent="0.25">
      <c r="A4669" s="49">
        <v>6000021350</v>
      </c>
      <c r="B4669" s="49" t="s">
        <v>13535</v>
      </c>
      <c r="C4669" s="49" t="s">
        <v>1668</v>
      </c>
      <c r="D4669" s="49" t="s">
        <v>16854</v>
      </c>
      <c r="E4669" s="49" t="s">
        <v>1653</v>
      </c>
      <c r="F4669" s="49">
        <v>1</v>
      </c>
      <c r="G4669" s="49">
        <v>0</v>
      </c>
      <c r="H4669" s="49">
        <f t="shared" si="72"/>
        <v>1</v>
      </c>
    </row>
    <row r="4670" spans="1:8" ht="20.100000000000001" customHeight="1" x14ac:dyDescent="0.25">
      <c r="A4670" s="49">
        <v>6000021376</v>
      </c>
      <c r="B4670" s="49" t="s">
        <v>13536</v>
      </c>
      <c r="C4670" s="49" t="s">
        <v>1668</v>
      </c>
      <c r="D4670" s="49" t="s">
        <v>16855</v>
      </c>
      <c r="E4670" s="49" t="s">
        <v>1657</v>
      </c>
      <c r="F4670" s="49">
        <v>4</v>
      </c>
      <c r="G4670" s="49">
        <v>0</v>
      </c>
      <c r="H4670" s="49">
        <f t="shared" si="72"/>
        <v>4</v>
      </c>
    </row>
    <row r="4671" spans="1:8" ht="20.100000000000001" customHeight="1" x14ac:dyDescent="0.25">
      <c r="A4671" s="49">
        <v>6000021466</v>
      </c>
      <c r="B4671" s="49" t="s">
        <v>13537</v>
      </c>
      <c r="C4671" s="49" t="s">
        <v>1668</v>
      </c>
      <c r="D4671" s="49" t="s">
        <v>16854</v>
      </c>
      <c r="E4671" s="49" t="s">
        <v>1652</v>
      </c>
      <c r="F4671" s="49">
        <v>0</v>
      </c>
      <c r="G4671" s="49">
        <v>2250</v>
      </c>
      <c r="H4671" s="49">
        <f t="shared" si="72"/>
        <v>2250</v>
      </c>
    </row>
    <row r="4672" spans="1:8" ht="20.100000000000001" customHeight="1" x14ac:dyDescent="0.25">
      <c r="A4672" s="49">
        <v>6000021516</v>
      </c>
      <c r="B4672" s="49" t="s">
        <v>13538</v>
      </c>
      <c r="C4672" s="49" t="s">
        <v>1668</v>
      </c>
      <c r="D4672" s="49" t="s">
        <v>16852</v>
      </c>
      <c r="E4672" s="49" t="s">
        <v>1661</v>
      </c>
      <c r="F4672" s="49">
        <v>5</v>
      </c>
      <c r="G4672" s="49">
        <v>0</v>
      </c>
      <c r="H4672" s="49">
        <f t="shared" si="72"/>
        <v>5</v>
      </c>
    </row>
    <row r="4673" spans="1:8" ht="20.100000000000001" customHeight="1" x14ac:dyDescent="0.25">
      <c r="A4673" s="49">
        <v>6000021751</v>
      </c>
      <c r="B4673" s="49" t="s">
        <v>13539</v>
      </c>
      <c r="C4673" s="49" t="s">
        <v>1668</v>
      </c>
      <c r="D4673" s="49" t="s">
        <v>16854</v>
      </c>
      <c r="E4673" s="49" t="s">
        <v>1652</v>
      </c>
      <c r="F4673" s="49">
        <v>252100</v>
      </c>
      <c r="G4673" s="49">
        <v>0</v>
      </c>
      <c r="H4673" s="49">
        <f t="shared" si="72"/>
        <v>252100</v>
      </c>
    </row>
    <row r="4674" spans="1:8" ht="20.100000000000001" customHeight="1" x14ac:dyDescent="0.25">
      <c r="A4674" s="49">
        <v>6000021752</v>
      </c>
      <c r="B4674" s="49" t="s">
        <v>13540</v>
      </c>
      <c r="C4674" s="49" t="s">
        <v>1668</v>
      </c>
      <c r="D4674" s="49" t="s">
        <v>16854</v>
      </c>
      <c r="E4674" s="49" t="s">
        <v>1652</v>
      </c>
      <c r="F4674" s="49">
        <v>585500</v>
      </c>
      <c r="G4674" s="49">
        <v>0</v>
      </c>
      <c r="H4674" s="49">
        <f t="shared" ref="H4674:H4737" si="73">F4674+G4674</f>
        <v>585500</v>
      </c>
    </row>
    <row r="4675" spans="1:8" ht="20.100000000000001" customHeight="1" x14ac:dyDescent="0.25">
      <c r="A4675" s="49">
        <v>6000021787</v>
      </c>
      <c r="B4675" s="49" t="s">
        <v>13541</v>
      </c>
      <c r="C4675" s="49" t="s">
        <v>1668</v>
      </c>
      <c r="D4675" s="49" t="s">
        <v>16852</v>
      </c>
      <c r="E4675" s="49" t="s">
        <v>1661</v>
      </c>
      <c r="F4675" s="49">
        <v>30</v>
      </c>
      <c r="G4675" s="49">
        <v>0</v>
      </c>
      <c r="H4675" s="49">
        <f t="shared" si="73"/>
        <v>30</v>
      </c>
    </row>
    <row r="4676" spans="1:8" ht="20.100000000000001" customHeight="1" x14ac:dyDescent="0.25">
      <c r="A4676" s="49">
        <v>6000021788</v>
      </c>
      <c r="B4676" s="49" t="s">
        <v>13542</v>
      </c>
      <c r="C4676" s="49" t="s">
        <v>1668</v>
      </c>
      <c r="D4676" s="49" t="s">
        <v>16852</v>
      </c>
      <c r="E4676" s="49" t="s">
        <v>1661</v>
      </c>
      <c r="F4676" s="49">
        <v>15</v>
      </c>
      <c r="G4676" s="49">
        <v>91</v>
      </c>
      <c r="H4676" s="49">
        <f t="shared" si="73"/>
        <v>106</v>
      </c>
    </row>
    <row r="4677" spans="1:8" ht="20.100000000000001" customHeight="1" x14ac:dyDescent="0.25">
      <c r="A4677" s="49">
        <v>6000021789</v>
      </c>
      <c r="B4677" s="49" t="s">
        <v>13543</v>
      </c>
      <c r="C4677" s="49" t="s">
        <v>1668</v>
      </c>
      <c r="D4677" s="49" t="s">
        <v>16852</v>
      </c>
      <c r="E4677" s="49" t="s">
        <v>1661</v>
      </c>
      <c r="F4677" s="49">
        <v>150</v>
      </c>
      <c r="G4677" s="49">
        <v>0</v>
      </c>
      <c r="H4677" s="49">
        <f t="shared" si="73"/>
        <v>150</v>
      </c>
    </row>
    <row r="4678" spans="1:8" ht="20.100000000000001" customHeight="1" x14ac:dyDescent="0.25">
      <c r="A4678" s="49">
        <v>6000021790</v>
      </c>
      <c r="B4678" s="49" t="s">
        <v>13544</v>
      </c>
      <c r="C4678" s="49" t="s">
        <v>1668</v>
      </c>
      <c r="D4678" s="49" t="s">
        <v>16852</v>
      </c>
      <c r="E4678" s="49" t="s">
        <v>1661</v>
      </c>
      <c r="F4678" s="49">
        <v>0</v>
      </c>
      <c r="G4678" s="49">
        <v>20</v>
      </c>
      <c r="H4678" s="49">
        <f t="shared" si="73"/>
        <v>20</v>
      </c>
    </row>
    <row r="4679" spans="1:8" ht="20.100000000000001" customHeight="1" x14ac:dyDescent="0.25">
      <c r="A4679" s="49">
        <v>6000021791</v>
      </c>
      <c r="B4679" s="49" t="s">
        <v>13545</v>
      </c>
      <c r="C4679" s="49" t="s">
        <v>1668</v>
      </c>
      <c r="D4679" s="49" t="s">
        <v>16852</v>
      </c>
      <c r="E4679" s="49" t="s">
        <v>1661</v>
      </c>
      <c r="F4679" s="49">
        <v>55</v>
      </c>
      <c r="G4679" s="49">
        <v>13</v>
      </c>
      <c r="H4679" s="49">
        <f t="shared" si="73"/>
        <v>68</v>
      </c>
    </row>
    <row r="4680" spans="1:8" ht="20.100000000000001" customHeight="1" x14ac:dyDescent="0.25">
      <c r="A4680" s="49">
        <v>6000021877</v>
      </c>
      <c r="B4680" s="49" t="s">
        <v>13546</v>
      </c>
      <c r="C4680" s="49" t="s">
        <v>1668</v>
      </c>
      <c r="D4680" s="49" t="s">
        <v>16852</v>
      </c>
      <c r="E4680" s="49" t="s">
        <v>1661</v>
      </c>
      <c r="F4680" s="49">
        <v>2</v>
      </c>
      <c r="G4680" s="49">
        <v>0</v>
      </c>
      <c r="H4680" s="49">
        <f t="shared" si="73"/>
        <v>2</v>
      </c>
    </row>
    <row r="4681" spans="1:8" ht="20.100000000000001" customHeight="1" x14ac:dyDescent="0.25">
      <c r="A4681" s="49">
        <v>6000021896</v>
      </c>
      <c r="B4681" s="49" t="s">
        <v>13547</v>
      </c>
      <c r="C4681" s="49" t="s">
        <v>1668</v>
      </c>
      <c r="D4681" s="49" t="s">
        <v>16852</v>
      </c>
      <c r="E4681" s="49" t="s">
        <v>1661</v>
      </c>
      <c r="F4681" s="49">
        <v>0</v>
      </c>
      <c r="G4681" s="49">
        <v>40</v>
      </c>
      <c r="H4681" s="49">
        <f t="shared" si="73"/>
        <v>40</v>
      </c>
    </row>
    <row r="4682" spans="1:8" ht="20.100000000000001" customHeight="1" x14ac:dyDescent="0.25">
      <c r="A4682" s="49">
        <v>6000021910</v>
      </c>
      <c r="B4682" s="49" t="s">
        <v>13548</v>
      </c>
      <c r="C4682" s="49" t="s">
        <v>1668</v>
      </c>
      <c r="D4682" s="49" t="s">
        <v>16854</v>
      </c>
      <c r="E4682" s="49" t="s">
        <v>1653</v>
      </c>
      <c r="F4682" s="49">
        <v>43</v>
      </c>
      <c r="G4682" s="49">
        <v>113</v>
      </c>
      <c r="H4682" s="49">
        <f t="shared" si="73"/>
        <v>156</v>
      </c>
    </row>
    <row r="4683" spans="1:8" ht="20.100000000000001" customHeight="1" x14ac:dyDescent="0.25">
      <c r="A4683" s="49">
        <v>6000021911</v>
      </c>
      <c r="B4683" s="49" t="s">
        <v>1134</v>
      </c>
      <c r="C4683" s="49" t="s">
        <v>1668</v>
      </c>
      <c r="D4683" s="49" t="s">
        <v>16854</v>
      </c>
      <c r="E4683" s="49" t="s">
        <v>1653</v>
      </c>
      <c r="F4683" s="49">
        <v>113</v>
      </c>
      <c r="G4683" s="49">
        <v>1</v>
      </c>
      <c r="H4683" s="49">
        <f t="shared" si="73"/>
        <v>114</v>
      </c>
    </row>
    <row r="4684" spans="1:8" ht="20.100000000000001" customHeight="1" x14ac:dyDescent="0.25">
      <c r="A4684" s="49">
        <v>6000021980</v>
      </c>
      <c r="B4684" s="49" t="s">
        <v>13549</v>
      </c>
      <c r="C4684" s="49" t="s">
        <v>1668</v>
      </c>
      <c r="D4684" s="49" t="s">
        <v>16854</v>
      </c>
      <c r="E4684" s="49" t="s">
        <v>1652</v>
      </c>
      <c r="F4684" s="49">
        <v>246000</v>
      </c>
      <c r="G4684" s="49">
        <v>1997500</v>
      </c>
      <c r="H4684" s="49">
        <f t="shared" si="73"/>
        <v>2243500</v>
      </c>
    </row>
    <row r="4685" spans="1:8" ht="20.100000000000001" customHeight="1" x14ac:dyDescent="0.25">
      <c r="A4685" s="49">
        <v>6000022152</v>
      </c>
      <c r="B4685" s="49" t="s">
        <v>1135</v>
      </c>
      <c r="C4685" s="49" t="s">
        <v>41</v>
      </c>
      <c r="D4685" s="49" t="s">
        <v>16854</v>
      </c>
      <c r="E4685" s="49" t="s">
        <v>1660</v>
      </c>
      <c r="F4685" s="49">
        <v>0</v>
      </c>
      <c r="G4685" s="49">
        <v>27</v>
      </c>
      <c r="H4685" s="49">
        <f t="shared" si="73"/>
        <v>27</v>
      </c>
    </row>
    <row r="4686" spans="1:8" ht="20.100000000000001" customHeight="1" x14ac:dyDescent="0.25">
      <c r="A4686" s="49">
        <v>6000022153</v>
      </c>
      <c r="B4686" s="49" t="s">
        <v>13550</v>
      </c>
      <c r="C4686" s="49" t="s">
        <v>41</v>
      </c>
      <c r="D4686" s="49" t="s">
        <v>16854</v>
      </c>
      <c r="E4686" s="49" t="s">
        <v>1660</v>
      </c>
      <c r="F4686" s="49">
        <v>0</v>
      </c>
      <c r="G4686" s="49">
        <v>38</v>
      </c>
      <c r="H4686" s="49">
        <f t="shared" si="73"/>
        <v>38</v>
      </c>
    </row>
    <row r="4687" spans="1:8" ht="20.100000000000001" customHeight="1" x14ac:dyDescent="0.25">
      <c r="A4687" s="49">
        <v>6000022155</v>
      </c>
      <c r="B4687" s="49" t="s">
        <v>13551</v>
      </c>
      <c r="C4687" s="49" t="s">
        <v>41</v>
      </c>
      <c r="D4687" s="49" t="s">
        <v>16854</v>
      </c>
      <c r="E4687" s="49" t="s">
        <v>1660</v>
      </c>
      <c r="F4687" s="49">
        <v>0</v>
      </c>
      <c r="G4687" s="49">
        <v>47</v>
      </c>
      <c r="H4687" s="49">
        <f t="shared" si="73"/>
        <v>47</v>
      </c>
    </row>
    <row r="4688" spans="1:8" ht="20.100000000000001" customHeight="1" x14ac:dyDescent="0.25">
      <c r="A4688" s="49">
        <v>6000022156</v>
      </c>
      <c r="B4688" s="49" t="s">
        <v>13552</v>
      </c>
      <c r="C4688" s="49" t="s">
        <v>41</v>
      </c>
      <c r="D4688" s="49" t="s">
        <v>16854</v>
      </c>
      <c r="E4688" s="49" t="s">
        <v>1660</v>
      </c>
      <c r="F4688" s="49">
        <v>0</v>
      </c>
      <c r="G4688" s="49">
        <v>71</v>
      </c>
      <c r="H4688" s="49">
        <f t="shared" si="73"/>
        <v>71</v>
      </c>
    </row>
    <row r="4689" spans="1:8" ht="20.100000000000001" customHeight="1" x14ac:dyDescent="0.25">
      <c r="A4689" s="49">
        <v>6000022157</v>
      </c>
      <c r="B4689" s="49" t="s">
        <v>13553</v>
      </c>
      <c r="C4689" s="49" t="s">
        <v>41</v>
      </c>
      <c r="D4689" s="49" t="s">
        <v>16854</v>
      </c>
      <c r="E4689" s="49" t="s">
        <v>1660</v>
      </c>
      <c r="F4689" s="49">
        <v>0</v>
      </c>
      <c r="G4689" s="49">
        <v>38</v>
      </c>
      <c r="H4689" s="49">
        <f t="shared" si="73"/>
        <v>38</v>
      </c>
    </row>
    <row r="4690" spans="1:8" ht="20.100000000000001" customHeight="1" x14ac:dyDescent="0.25">
      <c r="A4690" s="49">
        <v>6000022158</v>
      </c>
      <c r="B4690" s="49" t="s">
        <v>13554</v>
      </c>
      <c r="C4690" s="49" t="s">
        <v>41</v>
      </c>
      <c r="D4690" s="49" t="s">
        <v>16854</v>
      </c>
      <c r="E4690" s="49" t="s">
        <v>1660</v>
      </c>
      <c r="F4690" s="49">
        <v>0</v>
      </c>
      <c r="G4690" s="49">
        <v>51</v>
      </c>
      <c r="H4690" s="49">
        <f t="shared" si="73"/>
        <v>51</v>
      </c>
    </row>
    <row r="4691" spans="1:8" ht="20.100000000000001" customHeight="1" x14ac:dyDescent="0.25">
      <c r="A4691" s="49">
        <v>6000022159</v>
      </c>
      <c r="B4691" s="49" t="s">
        <v>13555</v>
      </c>
      <c r="C4691" s="49" t="s">
        <v>41</v>
      </c>
      <c r="D4691" s="49" t="s">
        <v>16854</v>
      </c>
      <c r="E4691" s="49" t="s">
        <v>1660</v>
      </c>
      <c r="F4691" s="49">
        <v>0</v>
      </c>
      <c r="G4691" s="49">
        <v>39</v>
      </c>
      <c r="H4691" s="49">
        <f t="shared" si="73"/>
        <v>39</v>
      </c>
    </row>
    <row r="4692" spans="1:8" ht="20.100000000000001" customHeight="1" x14ac:dyDescent="0.25">
      <c r="A4692" s="49">
        <v>6000022161</v>
      </c>
      <c r="B4692" s="49" t="s">
        <v>1136</v>
      </c>
      <c r="C4692" s="49" t="s">
        <v>41</v>
      </c>
      <c r="D4692" s="49" t="s">
        <v>16854</v>
      </c>
      <c r="E4692" s="49" t="s">
        <v>1660</v>
      </c>
      <c r="F4692" s="49">
        <v>0</v>
      </c>
      <c r="G4692" s="49">
        <v>38</v>
      </c>
      <c r="H4692" s="49">
        <f t="shared" si="73"/>
        <v>38</v>
      </c>
    </row>
    <row r="4693" spans="1:8" ht="20.100000000000001" customHeight="1" x14ac:dyDescent="0.25">
      <c r="A4693" s="49">
        <v>6000022162</v>
      </c>
      <c r="B4693" s="49" t="s">
        <v>1137</v>
      </c>
      <c r="C4693" s="49" t="s">
        <v>41</v>
      </c>
      <c r="D4693" s="49" t="s">
        <v>16854</v>
      </c>
      <c r="E4693" s="49" t="s">
        <v>1660</v>
      </c>
      <c r="F4693" s="49">
        <v>0</v>
      </c>
      <c r="G4693" s="49">
        <v>32</v>
      </c>
      <c r="H4693" s="49">
        <f t="shared" si="73"/>
        <v>32</v>
      </c>
    </row>
    <row r="4694" spans="1:8" ht="20.100000000000001" customHeight="1" x14ac:dyDescent="0.25">
      <c r="A4694" s="49">
        <v>6000022163</v>
      </c>
      <c r="B4694" s="49" t="s">
        <v>1138</v>
      </c>
      <c r="C4694" s="49" t="s">
        <v>41</v>
      </c>
      <c r="D4694" s="49" t="s">
        <v>16854</v>
      </c>
      <c r="E4694" s="49" t="s">
        <v>1660</v>
      </c>
      <c r="F4694" s="49">
        <v>0</v>
      </c>
      <c r="G4694" s="49">
        <v>36</v>
      </c>
      <c r="H4694" s="49">
        <f t="shared" si="73"/>
        <v>36</v>
      </c>
    </row>
    <row r="4695" spans="1:8" ht="20.100000000000001" customHeight="1" x14ac:dyDescent="0.25">
      <c r="A4695" s="49">
        <v>6000022164</v>
      </c>
      <c r="B4695" s="49" t="s">
        <v>1139</v>
      </c>
      <c r="C4695" s="49" t="s">
        <v>41</v>
      </c>
      <c r="D4695" s="49" t="s">
        <v>16854</v>
      </c>
      <c r="E4695" s="49" t="s">
        <v>1660</v>
      </c>
      <c r="F4695" s="49">
        <v>0</v>
      </c>
      <c r="G4695" s="49">
        <v>57</v>
      </c>
      <c r="H4695" s="49">
        <f t="shared" si="73"/>
        <v>57</v>
      </c>
    </row>
    <row r="4696" spans="1:8" ht="20.100000000000001" customHeight="1" x14ac:dyDescent="0.25">
      <c r="A4696" s="49">
        <v>6000022165</v>
      </c>
      <c r="B4696" s="49" t="s">
        <v>1140</v>
      </c>
      <c r="C4696" s="49" t="s">
        <v>41</v>
      </c>
      <c r="D4696" s="49" t="s">
        <v>16854</v>
      </c>
      <c r="E4696" s="49" t="s">
        <v>1660</v>
      </c>
      <c r="F4696" s="49">
        <v>0</v>
      </c>
      <c r="G4696" s="49">
        <v>26</v>
      </c>
      <c r="H4696" s="49">
        <f t="shared" si="73"/>
        <v>26</v>
      </c>
    </row>
    <row r="4697" spans="1:8" ht="20.100000000000001" customHeight="1" x14ac:dyDescent="0.25">
      <c r="A4697" s="49">
        <v>6000022166</v>
      </c>
      <c r="B4697" s="49" t="s">
        <v>1141</v>
      </c>
      <c r="C4697" s="49" t="s">
        <v>41</v>
      </c>
      <c r="D4697" s="49" t="s">
        <v>16854</v>
      </c>
      <c r="E4697" s="49" t="s">
        <v>1660</v>
      </c>
      <c r="F4697" s="49">
        <v>0</v>
      </c>
      <c r="G4697" s="49">
        <v>14</v>
      </c>
      <c r="H4697" s="49">
        <f t="shared" si="73"/>
        <v>14</v>
      </c>
    </row>
    <row r="4698" spans="1:8" ht="20.100000000000001" customHeight="1" x14ac:dyDescent="0.25">
      <c r="A4698" s="49">
        <v>6000022167</v>
      </c>
      <c r="B4698" s="49" t="s">
        <v>1142</v>
      </c>
      <c r="C4698" s="49" t="s">
        <v>41</v>
      </c>
      <c r="D4698" s="49" t="s">
        <v>16854</v>
      </c>
      <c r="E4698" s="49" t="s">
        <v>1660</v>
      </c>
      <c r="F4698" s="49">
        <v>0</v>
      </c>
      <c r="G4698" s="49">
        <v>4</v>
      </c>
      <c r="H4698" s="49">
        <f t="shared" si="73"/>
        <v>4</v>
      </c>
    </row>
    <row r="4699" spans="1:8" ht="20.100000000000001" customHeight="1" x14ac:dyDescent="0.25">
      <c r="A4699" s="49">
        <v>6000022180</v>
      </c>
      <c r="B4699" s="49" t="s">
        <v>13556</v>
      </c>
      <c r="C4699" s="49" t="s">
        <v>1668</v>
      </c>
      <c r="D4699" s="49" t="s">
        <v>16854</v>
      </c>
      <c r="E4699" s="49" t="s">
        <v>1660</v>
      </c>
      <c r="F4699" s="104">
        <v>6</v>
      </c>
      <c r="G4699" s="104">
        <v>6</v>
      </c>
      <c r="H4699" s="49">
        <f t="shared" si="73"/>
        <v>12</v>
      </c>
    </row>
    <row r="4700" spans="1:8" ht="20.100000000000001" customHeight="1" x14ac:dyDescent="0.25">
      <c r="A4700" s="49">
        <v>6000022181</v>
      </c>
      <c r="B4700" s="49" t="s">
        <v>13557</v>
      </c>
      <c r="C4700" s="49" t="s">
        <v>1668</v>
      </c>
      <c r="D4700" s="49" t="s">
        <v>16854</v>
      </c>
      <c r="E4700" s="49" t="s">
        <v>1660</v>
      </c>
      <c r="F4700" s="49">
        <v>0</v>
      </c>
      <c r="G4700" s="49">
        <v>60</v>
      </c>
      <c r="H4700" s="49">
        <f t="shared" si="73"/>
        <v>60</v>
      </c>
    </row>
    <row r="4701" spans="1:8" ht="20.100000000000001" customHeight="1" x14ac:dyDescent="0.25">
      <c r="A4701" s="49">
        <v>6000022185</v>
      </c>
      <c r="B4701" s="49" t="s">
        <v>13558</v>
      </c>
      <c r="C4701" s="49" t="s">
        <v>1668</v>
      </c>
      <c r="D4701" s="49" t="s">
        <v>16854</v>
      </c>
      <c r="E4701" s="49" t="s">
        <v>1660</v>
      </c>
      <c r="F4701" s="49">
        <v>0</v>
      </c>
      <c r="G4701" s="49">
        <v>1</v>
      </c>
      <c r="H4701" s="49">
        <f t="shared" si="73"/>
        <v>1</v>
      </c>
    </row>
    <row r="4702" spans="1:8" ht="20.100000000000001" customHeight="1" x14ac:dyDescent="0.25">
      <c r="A4702" s="49">
        <v>6000022256</v>
      </c>
      <c r="B4702" s="49" t="s">
        <v>1143</v>
      </c>
      <c r="C4702" s="49" t="s">
        <v>1668</v>
      </c>
      <c r="D4702" s="49" t="s">
        <v>16855</v>
      </c>
      <c r="E4702" s="49" t="s">
        <v>1657</v>
      </c>
      <c r="F4702" s="49">
        <v>0</v>
      </c>
      <c r="G4702" s="49">
        <v>1944000</v>
      </c>
      <c r="H4702" s="49">
        <f t="shared" si="73"/>
        <v>1944000</v>
      </c>
    </row>
    <row r="4703" spans="1:8" ht="20.100000000000001" customHeight="1" x14ac:dyDescent="0.25">
      <c r="A4703" s="49">
        <v>6000022257</v>
      </c>
      <c r="B4703" s="49" t="s">
        <v>13559</v>
      </c>
      <c r="C4703" s="49" t="s">
        <v>1668</v>
      </c>
      <c r="D4703" s="49" t="s">
        <v>16855</v>
      </c>
      <c r="E4703" s="49" t="s">
        <v>1657</v>
      </c>
      <c r="F4703" s="49">
        <v>31000</v>
      </c>
      <c r="G4703" s="49">
        <v>50000</v>
      </c>
      <c r="H4703" s="49">
        <f t="shared" si="73"/>
        <v>81000</v>
      </c>
    </row>
    <row r="4704" spans="1:8" ht="20.100000000000001" customHeight="1" x14ac:dyDescent="0.25">
      <c r="A4704" s="49">
        <v>6000022281</v>
      </c>
      <c r="B4704" s="49" t="s">
        <v>13560</v>
      </c>
      <c r="C4704" s="49" t="s">
        <v>1668</v>
      </c>
      <c r="D4704" s="49" t="s">
        <v>16855</v>
      </c>
      <c r="E4704" s="49" t="s">
        <v>1657</v>
      </c>
      <c r="F4704" s="49">
        <v>0</v>
      </c>
      <c r="G4704" s="49">
        <v>1000</v>
      </c>
      <c r="H4704" s="49">
        <f t="shared" si="73"/>
        <v>1000</v>
      </c>
    </row>
    <row r="4705" spans="1:8" ht="20.100000000000001" customHeight="1" x14ac:dyDescent="0.25">
      <c r="A4705" s="49">
        <v>6000022328</v>
      </c>
      <c r="B4705" s="49" t="s">
        <v>13561</v>
      </c>
      <c r="C4705" s="49" t="s">
        <v>1668</v>
      </c>
      <c r="D4705" s="49" t="s">
        <v>16854</v>
      </c>
      <c r="E4705" s="49" t="s">
        <v>1653</v>
      </c>
      <c r="F4705" s="49">
        <v>1</v>
      </c>
      <c r="G4705" s="49">
        <v>0</v>
      </c>
      <c r="H4705" s="49">
        <f t="shared" si="73"/>
        <v>1</v>
      </c>
    </row>
    <row r="4706" spans="1:8" ht="20.100000000000001" customHeight="1" x14ac:dyDescent="0.25">
      <c r="A4706" s="49">
        <v>6000022355</v>
      </c>
      <c r="B4706" s="49" t="s">
        <v>13562</v>
      </c>
      <c r="C4706" s="49" t="s">
        <v>1668</v>
      </c>
      <c r="D4706" s="49" t="s">
        <v>16854</v>
      </c>
      <c r="E4706" s="49" t="s">
        <v>1652</v>
      </c>
      <c r="F4706" s="49">
        <v>0</v>
      </c>
      <c r="G4706" s="49">
        <v>54</v>
      </c>
      <c r="H4706" s="49">
        <f t="shared" si="73"/>
        <v>54</v>
      </c>
    </row>
    <row r="4707" spans="1:8" ht="20.100000000000001" customHeight="1" x14ac:dyDescent="0.25">
      <c r="A4707" s="49">
        <v>6000022356</v>
      </c>
      <c r="B4707" s="49" t="s">
        <v>13563</v>
      </c>
      <c r="C4707" s="49" t="s">
        <v>1668</v>
      </c>
      <c r="D4707" s="49" t="s">
        <v>16854</v>
      </c>
      <c r="E4707" s="49" t="s">
        <v>1652</v>
      </c>
      <c r="F4707" s="49">
        <v>0</v>
      </c>
      <c r="G4707" s="49">
        <v>41</v>
      </c>
      <c r="H4707" s="49">
        <f t="shared" si="73"/>
        <v>41</v>
      </c>
    </row>
    <row r="4708" spans="1:8" ht="20.100000000000001" customHeight="1" x14ac:dyDescent="0.25">
      <c r="A4708" s="49">
        <v>6000022376</v>
      </c>
      <c r="B4708" s="49" t="s">
        <v>13564</v>
      </c>
      <c r="C4708" s="49" t="s">
        <v>1668</v>
      </c>
      <c r="D4708" s="49" t="s">
        <v>16854</v>
      </c>
      <c r="E4708" s="49" t="s">
        <v>1659</v>
      </c>
      <c r="F4708" s="104">
        <v>6</v>
      </c>
      <c r="G4708" s="104">
        <v>6</v>
      </c>
      <c r="H4708" s="49">
        <f t="shared" si="73"/>
        <v>12</v>
      </c>
    </row>
    <row r="4709" spans="1:8" ht="20.100000000000001" customHeight="1" x14ac:dyDescent="0.25">
      <c r="A4709" s="49">
        <v>6000022395</v>
      </c>
      <c r="B4709" s="49" t="s">
        <v>13565</v>
      </c>
      <c r="C4709" s="49" t="s">
        <v>1668</v>
      </c>
      <c r="D4709" s="49" t="s">
        <v>16855</v>
      </c>
      <c r="E4709" s="49" t="s">
        <v>1657</v>
      </c>
      <c r="F4709" s="49">
        <v>0</v>
      </c>
      <c r="G4709" s="49">
        <v>150</v>
      </c>
      <c r="H4709" s="49">
        <f t="shared" si="73"/>
        <v>150</v>
      </c>
    </row>
    <row r="4710" spans="1:8" ht="20.100000000000001" customHeight="1" x14ac:dyDescent="0.25">
      <c r="A4710" s="49">
        <v>6000022398</v>
      </c>
      <c r="B4710" s="49" t="s">
        <v>13566</v>
      </c>
      <c r="C4710" s="49" t="s">
        <v>1668</v>
      </c>
      <c r="D4710" s="49" t="s">
        <v>16854</v>
      </c>
      <c r="E4710" s="49" t="s">
        <v>1652</v>
      </c>
      <c r="F4710" s="49">
        <v>11</v>
      </c>
      <c r="G4710" s="49">
        <v>0</v>
      </c>
      <c r="H4710" s="49">
        <f t="shared" si="73"/>
        <v>11</v>
      </c>
    </row>
    <row r="4711" spans="1:8" ht="20.100000000000001" customHeight="1" x14ac:dyDescent="0.25">
      <c r="A4711" s="49">
        <v>6000022410</v>
      </c>
      <c r="B4711" s="49" t="s">
        <v>13567</v>
      </c>
      <c r="C4711" s="49" t="s">
        <v>1668</v>
      </c>
      <c r="D4711" s="49" t="s">
        <v>16855</v>
      </c>
      <c r="E4711" s="49" t="s">
        <v>1657</v>
      </c>
      <c r="F4711" s="49">
        <v>13</v>
      </c>
      <c r="G4711" s="49">
        <v>2</v>
      </c>
      <c r="H4711" s="49">
        <f t="shared" si="73"/>
        <v>15</v>
      </c>
    </row>
    <row r="4712" spans="1:8" ht="20.100000000000001" customHeight="1" x14ac:dyDescent="0.25">
      <c r="A4712" s="49">
        <v>6000022434</v>
      </c>
      <c r="B4712" s="49" t="s">
        <v>13568</v>
      </c>
      <c r="C4712" s="49" t="s">
        <v>1668</v>
      </c>
      <c r="D4712" s="49" t="s">
        <v>16854</v>
      </c>
      <c r="E4712" s="49" t="s">
        <v>1660</v>
      </c>
      <c r="F4712" s="49">
        <v>0</v>
      </c>
      <c r="G4712" s="49">
        <v>90</v>
      </c>
      <c r="H4712" s="49">
        <f t="shared" si="73"/>
        <v>90</v>
      </c>
    </row>
    <row r="4713" spans="1:8" ht="20.100000000000001" customHeight="1" x14ac:dyDescent="0.25">
      <c r="A4713" s="49">
        <v>6000022436</v>
      </c>
      <c r="B4713" s="49" t="s">
        <v>13569</v>
      </c>
      <c r="C4713" s="49" t="s">
        <v>1668</v>
      </c>
      <c r="D4713" s="49" t="s">
        <v>16854</v>
      </c>
      <c r="E4713" s="49" t="s">
        <v>1652</v>
      </c>
      <c r="F4713" s="49">
        <v>0</v>
      </c>
      <c r="G4713" s="49">
        <v>1000</v>
      </c>
      <c r="H4713" s="49">
        <f t="shared" si="73"/>
        <v>1000</v>
      </c>
    </row>
    <row r="4714" spans="1:8" ht="20.100000000000001" customHeight="1" x14ac:dyDescent="0.25">
      <c r="A4714" s="49">
        <v>6000022455</v>
      </c>
      <c r="B4714" s="49" t="s">
        <v>13570</v>
      </c>
      <c r="C4714" s="49" t="s">
        <v>1668</v>
      </c>
      <c r="D4714" s="49" t="s">
        <v>16854</v>
      </c>
      <c r="E4714" s="49" t="s">
        <v>1653</v>
      </c>
      <c r="F4714" s="49">
        <v>9</v>
      </c>
      <c r="G4714" s="49">
        <v>0</v>
      </c>
      <c r="H4714" s="49">
        <f t="shared" si="73"/>
        <v>9</v>
      </c>
    </row>
    <row r="4715" spans="1:8" ht="20.100000000000001" customHeight="1" x14ac:dyDescent="0.25">
      <c r="A4715" s="49">
        <v>6000022483</v>
      </c>
      <c r="B4715" s="49" t="s">
        <v>13571</v>
      </c>
      <c r="C4715" s="49" t="s">
        <v>1668</v>
      </c>
      <c r="D4715" s="49" t="s">
        <v>16854</v>
      </c>
      <c r="E4715" s="49" t="s">
        <v>1653</v>
      </c>
      <c r="F4715" s="49">
        <v>54</v>
      </c>
      <c r="G4715" s="49">
        <v>20</v>
      </c>
      <c r="H4715" s="49">
        <f t="shared" si="73"/>
        <v>74</v>
      </c>
    </row>
    <row r="4716" spans="1:8" ht="20.100000000000001" customHeight="1" x14ac:dyDescent="0.25">
      <c r="A4716" s="49">
        <v>6000022489</v>
      </c>
      <c r="B4716" s="49" t="s">
        <v>13572</v>
      </c>
      <c r="C4716" s="49" t="s">
        <v>1668</v>
      </c>
      <c r="D4716" s="49" t="s">
        <v>16854</v>
      </c>
      <c r="E4716" s="49" t="s">
        <v>1653</v>
      </c>
      <c r="F4716" s="49">
        <v>18</v>
      </c>
      <c r="G4716" s="49">
        <v>6</v>
      </c>
      <c r="H4716" s="49">
        <f t="shared" si="73"/>
        <v>24</v>
      </c>
    </row>
    <row r="4717" spans="1:8" ht="20.100000000000001" customHeight="1" x14ac:dyDescent="0.25">
      <c r="A4717" s="49">
        <v>6000022505</v>
      </c>
      <c r="B4717" s="49" t="s">
        <v>13573</v>
      </c>
      <c r="C4717" s="49" t="s">
        <v>1668</v>
      </c>
      <c r="D4717" s="49" t="s">
        <v>16854</v>
      </c>
      <c r="E4717" s="49" t="s">
        <v>1660</v>
      </c>
      <c r="F4717" s="49">
        <v>0</v>
      </c>
      <c r="G4717" s="49">
        <v>782</v>
      </c>
      <c r="H4717" s="49">
        <f t="shared" si="73"/>
        <v>782</v>
      </c>
    </row>
    <row r="4718" spans="1:8" ht="20.100000000000001" customHeight="1" x14ac:dyDescent="0.25">
      <c r="A4718" s="49">
        <v>6000022522</v>
      </c>
      <c r="B4718" s="49" t="s">
        <v>13574</v>
      </c>
      <c r="C4718" s="49" t="s">
        <v>1668</v>
      </c>
      <c r="D4718" s="49" t="s">
        <v>16854</v>
      </c>
      <c r="E4718" s="49" t="s">
        <v>1655</v>
      </c>
      <c r="F4718" s="49">
        <v>0</v>
      </c>
      <c r="G4718" s="49">
        <v>2</v>
      </c>
      <c r="H4718" s="49">
        <f t="shared" si="73"/>
        <v>2</v>
      </c>
    </row>
    <row r="4719" spans="1:8" ht="20.100000000000001" customHeight="1" x14ac:dyDescent="0.25">
      <c r="A4719" s="49">
        <v>6000022524</v>
      </c>
      <c r="B4719" s="49" t="s">
        <v>13575</v>
      </c>
      <c r="C4719" s="49" t="s">
        <v>1668</v>
      </c>
      <c r="D4719" s="49" t="s">
        <v>16854</v>
      </c>
      <c r="E4719" s="49" t="s">
        <v>1653</v>
      </c>
      <c r="F4719" s="49">
        <v>1</v>
      </c>
      <c r="G4719" s="49">
        <v>0</v>
      </c>
      <c r="H4719" s="49">
        <f t="shared" si="73"/>
        <v>1</v>
      </c>
    </row>
    <row r="4720" spans="1:8" ht="20.100000000000001" customHeight="1" x14ac:dyDescent="0.25">
      <c r="A4720" s="49">
        <v>6000022629</v>
      </c>
      <c r="B4720" s="49" t="s">
        <v>13576</v>
      </c>
      <c r="C4720" s="49" t="s">
        <v>1668</v>
      </c>
      <c r="D4720" s="49" t="s">
        <v>16854</v>
      </c>
      <c r="E4720" s="49" t="s">
        <v>1659</v>
      </c>
      <c r="F4720" s="49">
        <v>253</v>
      </c>
      <c r="G4720" s="49">
        <v>200</v>
      </c>
      <c r="H4720" s="49">
        <f t="shared" si="73"/>
        <v>453</v>
      </c>
    </row>
    <row r="4721" spans="1:8" ht="20.100000000000001" customHeight="1" x14ac:dyDescent="0.25">
      <c r="A4721" s="49">
        <v>6000022630</v>
      </c>
      <c r="B4721" s="49" t="s">
        <v>1144</v>
      </c>
      <c r="C4721" s="49" t="s">
        <v>1668</v>
      </c>
      <c r="D4721" s="49" t="s">
        <v>16854</v>
      </c>
      <c r="E4721" s="49" t="s">
        <v>1652</v>
      </c>
      <c r="F4721" s="49">
        <v>5300</v>
      </c>
      <c r="G4721" s="49">
        <v>0</v>
      </c>
      <c r="H4721" s="49">
        <f t="shared" si="73"/>
        <v>5300</v>
      </c>
    </row>
    <row r="4722" spans="1:8" ht="20.100000000000001" customHeight="1" x14ac:dyDescent="0.25">
      <c r="A4722" s="49">
        <v>6000022638</v>
      </c>
      <c r="B4722" s="49" t="s">
        <v>1145</v>
      </c>
      <c r="C4722" s="49" t="s">
        <v>1668</v>
      </c>
      <c r="D4722" s="49" t="s">
        <v>16854</v>
      </c>
      <c r="E4722" s="49" t="s">
        <v>1652</v>
      </c>
      <c r="F4722" s="49">
        <v>3000</v>
      </c>
      <c r="G4722" s="49">
        <v>0</v>
      </c>
      <c r="H4722" s="49">
        <f t="shared" si="73"/>
        <v>3000</v>
      </c>
    </row>
    <row r="4723" spans="1:8" ht="20.100000000000001" customHeight="1" x14ac:dyDescent="0.25">
      <c r="A4723" s="49">
        <v>6000022667</v>
      </c>
      <c r="B4723" s="49" t="s">
        <v>13577</v>
      </c>
      <c r="C4723" s="49" t="s">
        <v>1668</v>
      </c>
      <c r="D4723" s="49" t="s">
        <v>16854</v>
      </c>
      <c r="E4723" s="49" t="s">
        <v>1653</v>
      </c>
      <c r="F4723" s="49">
        <v>150</v>
      </c>
      <c r="G4723" s="49">
        <v>0</v>
      </c>
      <c r="H4723" s="49">
        <f t="shared" si="73"/>
        <v>150</v>
      </c>
    </row>
    <row r="4724" spans="1:8" ht="20.100000000000001" customHeight="1" x14ac:dyDescent="0.25">
      <c r="A4724" s="49">
        <v>6000022669</v>
      </c>
      <c r="B4724" s="49" t="s">
        <v>13578</v>
      </c>
      <c r="C4724" s="49" t="s">
        <v>1668</v>
      </c>
      <c r="D4724" s="49" t="s">
        <v>16854</v>
      </c>
      <c r="E4724" s="49" t="s">
        <v>1653</v>
      </c>
      <c r="F4724" s="49">
        <v>1</v>
      </c>
      <c r="G4724" s="49">
        <v>0</v>
      </c>
      <c r="H4724" s="49">
        <f t="shared" si="73"/>
        <v>1</v>
      </c>
    </row>
    <row r="4725" spans="1:8" ht="20.100000000000001" customHeight="1" x14ac:dyDescent="0.25">
      <c r="A4725" s="49">
        <v>6000022685</v>
      </c>
      <c r="B4725" s="49" t="s">
        <v>13579</v>
      </c>
      <c r="C4725" s="49" t="s">
        <v>1668</v>
      </c>
      <c r="D4725" s="49" t="s">
        <v>16854</v>
      </c>
      <c r="E4725" s="49" t="s">
        <v>1653</v>
      </c>
      <c r="F4725" s="49">
        <v>0</v>
      </c>
      <c r="G4725" s="49">
        <v>2</v>
      </c>
      <c r="H4725" s="49">
        <f t="shared" si="73"/>
        <v>2</v>
      </c>
    </row>
    <row r="4726" spans="1:8" ht="20.100000000000001" customHeight="1" x14ac:dyDescent="0.25">
      <c r="A4726" s="49">
        <v>6000022687</v>
      </c>
      <c r="B4726" s="49" t="s">
        <v>1146</v>
      </c>
      <c r="C4726" s="49" t="s">
        <v>1668</v>
      </c>
      <c r="D4726" s="49" t="s">
        <v>16854</v>
      </c>
      <c r="E4726" s="49" t="s">
        <v>1659</v>
      </c>
      <c r="F4726" s="49">
        <v>23</v>
      </c>
      <c r="G4726" s="49">
        <v>0</v>
      </c>
      <c r="H4726" s="49">
        <f t="shared" si="73"/>
        <v>23</v>
      </c>
    </row>
    <row r="4727" spans="1:8" ht="20.100000000000001" customHeight="1" x14ac:dyDescent="0.25">
      <c r="A4727" s="49">
        <v>6000022788</v>
      </c>
      <c r="B4727" s="49" t="s">
        <v>1147</v>
      </c>
      <c r="C4727" s="49" t="s">
        <v>1668</v>
      </c>
      <c r="D4727" s="49" t="s">
        <v>16854</v>
      </c>
      <c r="E4727" s="49" t="s">
        <v>1653</v>
      </c>
      <c r="F4727" s="49">
        <v>16</v>
      </c>
      <c r="G4727" s="49">
        <v>0</v>
      </c>
      <c r="H4727" s="49">
        <f t="shared" si="73"/>
        <v>16</v>
      </c>
    </row>
    <row r="4728" spans="1:8" ht="20.100000000000001" customHeight="1" x14ac:dyDescent="0.25">
      <c r="A4728" s="49">
        <v>6000022789</v>
      </c>
      <c r="B4728" s="49" t="s">
        <v>1148</v>
      </c>
      <c r="C4728" s="49" t="s">
        <v>1668</v>
      </c>
      <c r="D4728" s="49" t="s">
        <v>16854</v>
      </c>
      <c r="E4728" s="49" t="s">
        <v>1653</v>
      </c>
      <c r="F4728" s="49">
        <v>10</v>
      </c>
      <c r="G4728" s="49">
        <v>0</v>
      </c>
      <c r="H4728" s="49">
        <f t="shared" si="73"/>
        <v>10</v>
      </c>
    </row>
    <row r="4729" spans="1:8" ht="20.100000000000001" customHeight="1" x14ac:dyDescent="0.25">
      <c r="A4729" s="49">
        <v>6000022804</v>
      </c>
      <c r="B4729" s="49" t="s">
        <v>13580</v>
      </c>
      <c r="C4729" s="49" t="s">
        <v>1668</v>
      </c>
      <c r="D4729" s="49" t="s">
        <v>16854</v>
      </c>
      <c r="E4729" s="49" t="s">
        <v>1659</v>
      </c>
      <c r="F4729" s="49">
        <v>297</v>
      </c>
      <c r="G4729" s="49">
        <v>0</v>
      </c>
      <c r="H4729" s="49">
        <f t="shared" si="73"/>
        <v>297</v>
      </c>
    </row>
    <row r="4730" spans="1:8" ht="20.100000000000001" customHeight="1" x14ac:dyDescent="0.25">
      <c r="A4730" s="49">
        <v>6000022805</v>
      </c>
      <c r="B4730" s="49" t="s">
        <v>13581</v>
      </c>
      <c r="C4730" s="49" t="s">
        <v>1668</v>
      </c>
      <c r="D4730" s="49" t="s">
        <v>16854</v>
      </c>
      <c r="E4730" s="49" t="s">
        <v>1659</v>
      </c>
      <c r="F4730" s="49">
        <v>86</v>
      </c>
      <c r="G4730" s="49">
        <v>0</v>
      </c>
      <c r="H4730" s="49">
        <f t="shared" si="73"/>
        <v>86</v>
      </c>
    </row>
    <row r="4731" spans="1:8" ht="20.100000000000001" customHeight="1" x14ac:dyDescent="0.25">
      <c r="A4731" s="49">
        <v>6000022811</v>
      </c>
      <c r="B4731" s="49" t="s">
        <v>13582</v>
      </c>
      <c r="C4731" s="49" t="s">
        <v>1668</v>
      </c>
      <c r="D4731" s="49" t="s">
        <v>16852</v>
      </c>
      <c r="E4731" s="49" t="s">
        <v>1649</v>
      </c>
      <c r="F4731" s="49">
        <v>1</v>
      </c>
      <c r="G4731" s="49">
        <v>0</v>
      </c>
      <c r="H4731" s="49">
        <f t="shared" si="73"/>
        <v>1</v>
      </c>
    </row>
    <row r="4732" spans="1:8" ht="20.100000000000001" customHeight="1" x14ac:dyDescent="0.25">
      <c r="A4732" s="49">
        <v>6000022847</v>
      </c>
      <c r="B4732" s="49" t="s">
        <v>13583</v>
      </c>
      <c r="C4732" s="49" t="s">
        <v>22</v>
      </c>
      <c r="D4732" s="49" t="s">
        <v>16854</v>
      </c>
      <c r="E4732" s="49" t="s">
        <v>1652</v>
      </c>
      <c r="F4732" s="49">
        <v>8107</v>
      </c>
      <c r="G4732" s="49">
        <v>3300</v>
      </c>
      <c r="H4732" s="49">
        <f t="shared" si="73"/>
        <v>11407</v>
      </c>
    </row>
    <row r="4733" spans="1:8" ht="20.100000000000001" customHeight="1" x14ac:dyDescent="0.25">
      <c r="A4733" s="49">
        <v>6000022857</v>
      </c>
      <c r="B4733" s="49" t="s">
        <v>13584</v>
      </c>
      <c r="C4733" s="49" t="s">
        <v>1668</v>
      </c>
      <c r="D4733" s="49" t="s">
        <v>16855</v>
      </c>
      <c r="E4733" s="49" t="s">
        <v>1657</v>
      </c>
      <c r="F4733" s="49">
        <v>1700</v>
      </c>
      <c r="G4733" s="49">
        <v>0</v>
      </c>
      <c r="H4733" s="49">
        <f t="shared" si="73"/>
        <v>1700</v>
      </c>
    </row>
    <row r="4734" spans="1:8" ht="20.100000000000001" customHeight="1" x14ac:dyDescent="0.25">
      <c r="A4734" s="49">
        <v>6000022859</v>
      </c>
      <c r="B4734" s="49" t="s">
        <v>13585</v>
      </c>
      <c r="C4734" s="49" t="s">
        <v>1668</v>
      </c>
      <c r="D4734" s="49" t="s">
        <v>16854</v>
      </c>
      <c r="E4734" s="49" t="s">
        <v>1653</v>
      </c>
      <c r="F4734" s="49">
        <v>15000</v>
      </c>
      <c r="G4734" s="49">
        <v>0</v>
      </c>
      <c r="H4734" s="49">
        <f t="shared" si="73"/>
        <v>15000</v>
      </c>
    </row>
    <row r="4735" spans="1:8" ht="20.100000000000001" customHeight="1" x14ac:dyDescent="0.25">
      <c r="A4735" s="49">
        <v>6000022885</v>
      </c>
      <c r="B4735" s="49" t="s">
        <v>13586</v>
      </c>
      <c r="C4735" s="49" t="s">
        <v>1668</v>
      </c>
      <c r="D4735" s="49" t="s">
        <v>16855</v>
      </c>
      <c r="E4735" s="49" t="s">
        <v>1657</v>
      </c>
      <c r="F4735" s="49">
        <v>10</v>
      </c>
      <c r="G4735" s="49">
        <v>1</v>
      </c>
      <c r="H4735" s="49">
        <f t="shared" si="73"/>
        <v>11</v>
      </c>
    </row>
    <row r="4736" spans="1:8" ht="20.100000000000001" customHeight="1" x14ac:dyDescent="0.25">
      <c r="A4736" s="49">
        <v>6000022896</v>
      </c>
      <c r="B4736" s="49" t="s">
        <v>13587</v>
      </c>
      <c r="C4736" s="49" t="s">
        <v>1668</v>
      </c>
      <c r="D4736" s="49" t="s">
        <v>16855</v>
      </c>
      <c r="E4736" s="49" t="s">
        <v>1657</v>
      </c>
      <c r="F4736" s="49">
        <v>2000</v>
      </c>
      <c r="G4736" s="49">
        <v>0</v>
      </c>
      <c r="H4736" s="49">
        <f t="shared" si="73"/>
        <v>2000</v>
      </c>
    </row>
    <row r="4737" spans="1:8" ht="20.100000000000001" customHeight="1" x14ac:dyDescent="0.25">
      <c r="A4737" s="49">
        <v>6000022897</v>
      </c>
      <c r="B4737" s="49" t="s">
        <v>13588</v>
      </c>
      <c r="C4737" s="49" t="s">
        <v>1668</v>
      </c>
      <c r="D4737" s="49" t="s">
        <v>16855</v>
      </c>
      <c r="E4737" s="49" t="s">
        <v>1657</v>
      </c>
      <c r="F4737" s="49">
        <v>2000</v>
      </c>
      <c r="G4737" s="49">
        <v>0</v>
      </c>
      <c r="H4737" s="49">
        <f t="shared" si="73"/>
        <v>2000</v>
      </c>
    </row>
    <row r="4738" spans="1:8" ht="20.100000000000001" customHeight="1" x14ac:dyDescent="0.25">
      <c r="A4738" s="49">
        <v>6000022948</v>
      </c>
      <c r="B4738" s="49" t="s">
        <v>13589</v>
      </c>
      <c r="C4738" s="49" t="s">
        <v>1683</v>
      </c>
      <c r="D4738" s="49" t="s">
        <v>16854</v>
      </c>
      <c r="E4738" s="49" t="s">
        <v>1652</v>
      </c>
      <c r="F4738" s="49">
        <v>445.64</v>
      </c>
      <c r="G4738" s="49">
        <v>0</v>
      </c>
      <c r="H4738" s="49">
        <f t="shared" ref="H4738:H4801" si="74">F4738+G4738</f>
        <v>445.64</v>
      </c>
    </row>
    <row r="4739" spans="1:8" ht="20.100000000000001" customHeight="1" x14ac:dyDescent="0.25">
      <c r="A4739" s="49">
        <v>6000022950</v>
      </c>
      <c r="B4739" s="49" t="s">
        <v>13590</v>
      </c>
      <c r="C4739" s="49" t="s">
        <v>1669</v>
      </c>
      <c r="D4739" s="49" t="s">
        <v>16854</v>
      </c>
      <c r="E4739" s="49" t="s">
        <v>1652</v>
      </c>
      <c r="F4739" s="49">
        <v>35100</v>
      </c>
      <c r="G4739" s="49">
        <v>0</v>
      </c>
      <c r="H4739" s="49">
        <f t="shared" si="74"/>
        <v>35100</v>
      </c>
    </row>
    <row r="4740" spans="1:8" ht="20.100000000000001" customHeight="1" x14ac:dyDescent="0.25">
      <c r="A4740" s="49">
        <v>6000023113</v>
      </c>
      <c r="B4740" s="49" t="s">
        <v>13591</v>
      </c>
      <c r="C4740" s="49" t="s">
        <v>1668</v>
      </c>
      <c r="D4740" s="49" t="s">
        <v>16854</v>
      </c>
      <c r="E4740" s="49" t="s">
        <v>1653</v>
      </c>
      <c r="F4740" s="49">
        <v>2</v>
      </c>
      <c r="G4740" s="49">
        <v>0</v>
      </c>
      <c r="H4740" s="49">
        <f t="shared" si="74"/>
        <v>2</v>
      </c>
    </row>
    <row r="4741" spans="1:8" ht="20.100000000000001" customHeight="1" x14ac:dyDescent="0.25">
      <c r="A4741" s="49">
        <v>6000023127</v>
      </c>
      <c r="B4741" s="49" t="s">
        <v>13592</v>
      </c>
      <c r="C4741" s="49" t="s">
        <v>1668</v>
      </c>
      <c r="D4741" s="49" t="s">
        <v>16854</v>
      </c>
      <c r="E4741" s="49" t="s">
        <v>1655</v>
      </c>
      <c r="F4741" s="49">
        <v>2527</v>
      </c>
      <c r="G4741" s="49">
        <v>162</v>
      </c>
      <c r="H4741" s="49">
        <f t="shared" si="74"/>
        <v>2689</v>
      </c>
    </row>
    <row r="4742" spans="1:8" ht="20.100000000000001" customHeight="1" x14ac:dyDescent="0.25">
      <c r="A4742" s="49">
        <v>6000023133</v>
      </c>
      <c r="B4742" s="49" t="s">
        <v>13593</v>
      </c>
      <c r="C4742" s="49" t="s">
        <v>1668</v>
      </c>
      <c r="D4742" s="49" t="s">
        <v>16855</v>
      </c>
      <c r="E4742" s="49" t="s">
        <v>1657</v>
      </c>
      <c r="F4742" s="49">
        <v>13</v>
      </c>
      <c r="G4742" s="49">
        <v>0</v>
      </c>
      <c r="H4742" s="49">
        <f t="shared" si="74"/>
        <v>13</v>
      </c>
    </row>
    <row r="4743" spans="1:8" ht="20.100000000000001" customHeight="1" x14ac:dyDescent="0.25">
      <c r="A4743" s="49">
        <v>6000023215</v>
      </c>
      <c r="B4743" s="49" t="s">
        <v>1149</v>
      </c>
      <c r="C4743" s="49" t="s">
        <v>1668</v>
      </c>
      <c r="D4743" s="49" t="s">
        <v>16855</v>
      </c>
      <c r="E4743" s="49" t="s">
        <v>1657</v>
      </c>
      <c r="F4743" s="49">
        <v>0</v>
      </c>
      <c r="G4743" s="49">
        <v>10000</v>
      </c>
      <c r="H4743" s="49">
        <f t="shared" si="74"/>
        <v>10000</v>
      </c>
    </row>
    <row r="4744" spans="1:8" ht="20.100000000000001" customHeight="1" x14ac:dyDescent="0.25">
      <c r="A4744" s="49">
        <v>6000023293</v>
      </c>
      <c r="B4744" s="49" t="s">
        <v>13594</v>
      </c>
      <c r="C4744" s="49" t="s">
        <v>1668</v>
      </c>
      <c r="D4744" s="49" t="s">
        <v>16854</v>
      </c>
      <c r="E4744" s="49" t="s">
        <v>1653</v>
      </c>
      <c r="F4744" s="49">
        <v>79</v>
      </c>
      <c r="G4744" s="49">
        <v>0</v>
      </c>
      <c r="H4744" s="49">
        <f t="shared" si="74"/>
        <v>79</v>
      </c>
    </row>
    <row r="4745" spans="1:8" ht="20.100000000000001" customHeight="1" x14ac:dyDescent="0.25">
      <c r="A4745" s="49">
        <v>6000023295</v>
      </c>
      <c r="B4745" s="49" t="s">
        <v>13595</v>
      </c>
      <c r="C4745" s="49" t="s">
        <v>1668</v>
      </c>
      <c r="D4745" s="49" t="s">
        <v>16854</v>
      </c>
      <c r="E4745" s="49" t="s">
        <v>1653</v>
      </c>
      <c r="F4745" s="104">
        <v>6</v>
      </c>
      <c r="G4745" s="104">
        <v>6</v>
      </c>
      <c r="H4745" s="49">
        <f t="shared" si="74"/>
        <v>12</v>
      </c>
    </row>
    <row r="4746" spans="1:8" ht="20.100000000000001" customHeight="1" x14ac:dyDescent="0.25">
      <c r="A4746" s="49">
        <v>6000023316</v>
      </c>
      <c r="B4746" s="49" t="s">
        <v>13596</v>
      </c>
      <c r="C4746" s="49" t="s">
        <v>1674</v>
      </c>
      <c r="D4746" s="49" t="s">
        <v>16854</v>
      </c>
      <c r="E4746" s="49" t="s">
        <v>1652</v>
      </c>
      <c r="F4746" s="49">
        <v>658</v>
      </c>
      <c r="G4746" s="49">
        <v>801</v>
      </c>
      <c r="H4746" s="49">
        <f t="shared" si="74"/>
        <v>1459</v>
      </c>
    </row>
    <row r="4747" spans="1:8" ht="20.100000000000001" customHeight="1" x14ac:dyDescent="0.25">
      <c r="A4747" s="49">
        <v>6000023351</v>
      </c>
      <c r="B4747" s="49" t="s">
        <v>1150</v>
      </c>
      <c r="C4747" s="49" t="s">
        <v>1668</v>
      </c>
      <c r="D4747" s="49" t="s">
        <v>16854</v>
      </c>
      <c r="E4747" s="49" t="s">
        <v>1653</v>
      </c>
      <c r="F4747" s="49">
        <v>6</v>
      </c>
      <c r="G4747" s="49">
        <v>0</v>
      </c>
      <c r="H4747" s="49">
        <f t="shared" si="74"/>
        <v>6</v>
      </c>
    </row>
    <row r="4748" spans="1:8" ht="20.100000000000001" customHeight="1" x14ac:dyDescent="0.25">
      <c r="A4748" s="49">
        <v>6000023353</v>
      </c>
      <c r="B4748" s="49" t="s">
        <v>1151</v>
      </c>
      <c r="C4748" s="49" t="s">
        <v>1668</v>
      </c>
      <c r="D4748" s="49" t="s">
        <v>16854</v>
      </c>
      <c r="E4748" s="49" t="s">
        <v>1653</v>
      </c>
      <c r="F4748" s="104">
        <v>6</v>
      </c>
      <c r="G4748" s="104">
        <v>6</v>
      </c>
      <c r="H4748" s="49">
        <f t="shared" si="74"/>
        <v>12</v>
      </c>
    </row>
    <row r="4749" spans="1:8" ht="20.100000000000001" customHeight="1" x14ac:dyDescent="0.25">
      <c r="A4749" s="49">
        <v>6000023493</v>
      </c>
      <c r="B4749" s="49" t="s">
        <v>13597</v>
      </c>
      <c r="C4749" s="49" t="s">
        <v>1668</v>
      </c>
      <c r="D4749" s="49" t="s">
        <v>16854</v>
      </c>
      <c r="E4749" s="49" t="s">
        <v>1652</v>
      </c>
      <c r="F4749" s="49">
        <v>514</v>
      </c>
      <c r="G4749" s="49">
        <v>0</v>
      </c>
      <c r="H4749" s="49">
        <f t="shared" si="74"/>
        <v>514</v>
      </c>
    </row>
    <row r="4750" spans="1:8" ht="20.100000000000001" customHeight="1" x14ac:dyDescent="0.25">
      <c r="A4750" s="49">
        <v>6000023502</v>
      </c>
      <c r="B4750" s="49" t="s">
        <v>13598</v>
      </c>
      <c r="C4750" s="49" t="s">
        <v>1668</v>
      </c>
      <c r="D4750" s="49" t="s">
        <v>16854</v>
      </c>
      <c r="E4750" s="49" t="s">
        <v>1655</v>
      </c>
      <c r="F4750" s="49">
        <v>38</v>
      </c>
      <c r="G4750" s="49">
        <v>60</v>
      </c>
      <c r="H4750" s="49">
        <f t="shared" si="74"/>
        <v>98</v>
      </c>
    </row>
    <row r="4751" spans="1:8" ht="20.100000000000001" customHeight="1" x14ac:dyDescent="0.25">
      <c r="A4751" s="49">
        <v>6000023529</v>
      </c>
      <c r="B4751" s="49" t="s">
        <v>13599</v>
      </c>
      <c r="C4751" s="49" t="s">
        <v>1668</v>
      </c>
      <c r="D4751" s="49" t="s">
        <v>16852</v>
      </c>
      <c r="E4751" s="49" t="s">
        <v>1661</v>
      </c>
      <c r="F4751" s="49">
        <v>30</v>
      </c>
      <c r="G4751" s="49">
        <v>0</v>
      </c>
      <c r="H4751" s="49">
        <f t="shared" si="74"/>
        <v>30</v>
      </c>
    </row>
    <row r="4752" spans="1:8" ht="20.100000000000001" customHeight="1" x14ac:dyDescent="0.25">
      <c r="A4752" s="49">
        <v>6000023565</v>
      </c>
      <c r="B4752" s="49" t="s">
        <v>1152</v>
      </c>
      <c r="C4752" s="49" t="s">
        <v>1668</v>
      </c>
      <c r="D4752" s="49" t="s">
        <v>16854</v>
      </c>
      <c r="E4752" s="49" t="s">
        <v>1653</v>
      </c>
      <c r="F4752" s="49">
        <v>10</v>
      </c>
      <c r="G4752" s="49">
        <v>0</v>
      </c>
      <c r="H4752" s="49">
        <f t="shared" si="74"/>
        <v>10</v>
      </c>
    </row>
    <row r="4753" spans="1:8" ht="20.100000000000001" customHeight="1" x14ac:dyDescent="0.25">
      <c r="A4753" s="49">
        <v>6000023570</v>
      </c>
      <c r="B4753" s="49" t="s">
        <v>13600</v>
      </c>
      <c r="C4753" s="49" t="s">
        <v>1668</v>
      </c>
      <c r="D4753" s="49" t="s">
        <v>16855</v>
      </c>
      <c r="E4753" s="49" t="s">
        <v>1657</v>
      </c>
      <c r="F4753" s="49">
        <v>16000</v>
      </c>
      <c r="G4753" s="49">
        <v>10000</v>
      </c>
      <c r="H4753" s="49">
        <f t="shared" si="74"/>
        <v>26000</v>
      </c>
    </row>
    <row r="4754" spans="1:8" ht="20.100000000000001" customHeight="1" x14ac:dyDescent="0.25">
      <c r="A4754" s="49">
        <v>6000023583</v>
      </c>
      <c r="B4754" s="49" t="s">
        <v>13601</v>
      </c>
      <c r="C4754" s="49" t="s">
        <v>1668</v>
      </c>
      <c r="D4754" s="49" t="s">
        <v>16854</v>
      </c>
      <c r="E4754" s="49" t="s">
        <v>1653</v>
      </c>
      <c r="F4754" s="49">
        <v>0</v>
      </c>
      <c r="G4754" s="49">
        <v>42</v>
      </c>
      <c r="H4754" s="49">
        <f t="shared" si="74"/>
        <v>42</v>
      </c>
    </row>
    <row r="4755" spans="1:8" ht="20.100000000000001" customHeight="1" x14ac:dyDescent="0.25">
      <c r="A4755" s="49">
        <v>6000023636</v>
      </c>
      <c r="B4755" s="49" t="s">
        <v>13602</v>
      </c>
      <c r="C4755" s="49" t="s">
        <v>1668</v>
      </c>
      <c r="D4755" s="49" t="s">
        <v>16854</v>
      </c>
      <c r="E4755" s="49" t="s">
        <v>1653</v>
      </c>
      <c r="F4755" s="49">
        <v>4</v>
      </c>
      <c r="G4755" s="49">
        <v>0</v>
      </c>
      <c r="H4755" s="49">
        <f t="shared" si="74"/>
        <v>4</v>
      </c>
    </row>
    <row r="4756" spans="1:8" ht="20.100000000000001" customHeight="1" x14ac:dyDescent="0.25">
      <c r="A4756" s="49">
        <v>6000023679</v>
      </c>
      <c r="B4756" s="49" t="s">
        <v>1153</v>
      </c>
      <c r="C4756" s="49" t="s">
        <v>1668</v>
      </c>
      <c r="D4756" s="49" t="s">
        <v>16854</v>
      </c>
      <c r="E4756" s="49" t="s">
        <v>1652</v>
      </c>
      <c r="F4756" s="49">
        <v>1978</v>
      </c>
      <c r="G4756" s="49">
        <v>426</v>
      </c>
      <c r="H4756" s="49">
        <f t="shared" si="74"/>
        <v>2404</v>
      </c>
    </row>
    <row r="4757" spans="1:8" ht="20.100000000000001" customHeight="1" x14ac:dyDescent="0.25">
      <c r="A4757" s="49">
        <v>6000023698</v>
      </c>
      <c r="B4757" s="49" t="s">
        <v>13603</v>
      </c>
      <c r="C4757" s="49" t="s">
        <v>1668</v>
      </c>
      <c r="D4757" s="49" t="s">
        <v>16855</v>
      </c>
      <c r="E4757" s="49" t="s">
        <v>1657</v>
      </c>
      <c r="F4757" s="49">
        <v>0</v>
      </c>
      <c r="G4757" s="49">
        <v>3</v>
      </c>
      <c r="H4757" s="49">
        <f t="shared" si="74"/>
        <v>3</v>
      </c>
    </row>
    <row r="4758" spans="1:8" ht="20.100000000000001" customHeight="1" x14ac:dyDescent="0.25">
      <c r="A4758" s="49">
        <v>6000023699</v>
      </c>
      <c r="B4758" s="49" t="s">
        <v>13604</v>
      </c>
      <c r="C4758" s="49" t="s">
        <v>1668</v>
      </c>
      <c r="D4758" s="49" t="s">
        <v>16855</v>
      </c>
      <c r="E4758" s="49" t="s">
        <v>1657</v>
      </c>
      <c r="F4758" s="49">
        <v>0</v>
      </c>
      <c r="G4758" s="49">
        <v>3</v>
      </c>
      <c r="H4758" s="49">
        <f t="shared" si="74"/>
        <v>3</v>
      </c>
    </row>
    <row r="4759" spans="1:8" ht="20.100000000000001" customHeight="1" x14ac:dyDescent="0.25">
      <c r="A4759" s="49">
        <v>6000023733</v>
      </c>
      <c r="B4759" s="49" t="s">
        <v>1154</v>
      </c>
      <c r="C4759" s="49" t="s">
        <v>1668</v>
      </c>
      <c r="D4759" s="49" t="s">
        <v>16855</v>
      </c>
      <c r="E4759" s="49" t="s">
        <v>1655</v>
      </c>
      <c r="F4759" s="49">
        <v>4</v>
      </c>
      <c r="G4759" s="49">
        <v>0</v>
      </c>
      <c r="H4759" s="49">
        <f t="shared" si="74"/>
        <v>4</v>
      </c>
    </row>
    <row r="4760" spans="1:8" ht="20.100000000000001" customHeight="1" x14ac:dyDescent="0.25">
      <c r="A4760" s="49">
        <v>6000023819</v>
      </c>
      <c r="B4760" s="49" t="s">
        <v>1155</v>
      </c>
      <c r="C4760" s="49" t="s">
        <v>1668</v>
      </c>
      <c r="D4760" s="49" t="s">
        <v>16854</v>
      </c>
      <c r="E4760" s="49" t="s">
        <v>1659</v>
      </c>
      <c r="F4760" s="104">
        <v>6</v>
      </c>
      <c r="G4760" s="104">
        <v>6</v>
      </c>
      <c r="H4760" s="49">
        <f t="shared" si="74"/>
        <v>12</v>
      </c>
    </row>
    <row r="4761" spans="1:8" ht="20.100000000000001" customHeight="1" x14ac:dyDescent="0.25">
      <c r="A4761" s="49">
        <v>6000023820</v>
      </c>
      <c r="B4761" s="49" t="s">
        <v>1156</v>
      </c>
      <c r="C4761" s="49" t="s">
        <v>1668</v>
      </c>
      <c r="D4761" s="49" t="s">
        <v>16854</v>
      </c>
      <c r="E4761" s="49" t="s">
        <v>1659</v>
      </c>
      <c r="F4761" s="49">
        <v>0</v>
      </c>
      <c r="G4761" s="49">
        <v>6000</v>
      </c>
      <c r="H4761" s="49">
        <f t="shared" si="74"/>
        <v>6000</v>
      </c>
    </row>
    <row r="4762" spans="1:8" ht="20.100000000000001" customHeight="1" x14ac:dyDescent="0.25">
      <c r="A4762" s="49">
        <v>6000023821</v>
      </c>
      <c r="B4762" s="49" t="s">
        <v>1157</v>
      </c>
      <c r="C4762" s="49" t="s">
        <v>1668</v>
      </c>
      <c r="D4762" s="49" t="s">
        <v>16854</v>
      </c>
      <c r="E4762" s="49" t="s">
        <v>1659</v>
      </c>
      <c r="F4762" s="49">
        <v>0</v>
      </c>
      <c r="G4762" s="49">
        <v>4464</v>
      </c>
      <c r="H4762" s="49">
        <f t="shared" si="74"/>
        <v>4464</v>
      </c>
    </row>
    <row r="4763" spans="1:8" ht="20.100000000000001" customHeight="1" x14ac:dyDescent="0.25">
      <c r="A4763" s="49">
        <v>6000023874</v>
      </c>
      <c r="B4763" s="49" t="s">
        <v>13605</v>
      </c>
      <c r="C4763" s="49" t="s">
        <v>44</v>
      </c>
      <c r="D4763" s="49" t="s">
        <v>16854</v>
      </c>
      <c r="E4763" s="49" t="s">
        <v>1659</v>
      </c>
      <c r="F4763" s="49">
        <v>374</v>
      </c>
      <c r="G4763" s="49">
        <v>810</v>
      </c>
      <c r="H4763" s="49">
        <f t="shared" si="74"/>
        <v>1184</v>
      </c>
    </row>
    <row r="4764" spans="1:8" ht="20.100000000000001" customHeight="1" x14ac:dyDescent="0.25">
      <c r="A4764" s="49">
        <v>6000023878</v>
      </c>
      <c r="B4764" s="49" t="s">
        <v>1158</v>
      </c>
      <c r="C4764" s="49" t="s">
        <v>1668</v>
      </c>
      <c r="D4764" s="49" t="s">
        <v>16854</v>
      </c>
      <c r="E4764" s="49" t="s">
        <v>1662</v>
      </c>
      <c r="F4764" s="104">
        <v>6</v>
      </c>
      <c r="G4764" s="104">
        <v>6</v>
      </c>
      <c r="H4764" s="49">
        <f t="shared" si="74"/>
        <v>12</v>
      </c>
    </row>
    <row r="4765" spans="1:8" ht="20.100000000000001" customHeight="1" x14ac:dyDescent="0.25">
      <c r="A4765" s="49">
        <v>6000023947</v>
      </c>
      <c r="B4765" s="49" t="s">
        <v>13606</v>
      </c>
      <c r="C4765" s="49" t="s">
        <v>1668</v>
      </c>
      <c r="D4765" s="49" t="s">
        <v>16852</v>
      </c>
      <c r="E4765" s="49" t="s">
        <v>1661</v>
      </c>
      <c r="F4765" s="49">
        <v>0</v>
      </c>
      <c r="G4765" s="49">
        <v>60</v>
      </c>
      <c r="H4765" s="49">
        <f t="shared" si="74"/>
        <v>60</v>
      </c>
    </row>
    <row r="4766" spans="1:8" ht="20.100000000000001" customHeight="1" x14ac:dyDescent="0.25">
      <c r="A4766" s="49">
        <v>6000023994</v>
      </c>
      <c r="B4766" s="49" t="s">
        <v>13607</v>
      </c>
      <c r="C4766" s="49" t="s">
        <v>1668</v>
      </c>
      <c r="D4766" s="49" t="s">
        <v>16855</v>
      </c>
      <c r="E4766" s="49" t="s">
        <v>1657</v>
      </c>
      <c r="F4766" s="49">
        <v>1200</v>
      </c>
      <c r="G4766" s="49">
        <v>1193</v>
      </c>
      <c r="H4766" s="49">
        <f t="shared" si="74"/>
        <v>2393</v>
      </c>
    </row>
    <row r="4767" spans="1:8" ht="20.100000000000001" customHeight="1" x14ac:dyDescent="0.25">
      <c r="A4767" s="49">
        <v>6000023995</v>
      </c>
      <c r="B4767" s="49" t="s">
        <v>13608</v>
      </c>
      <c r="C4767" s="49" t="s">
        <v>1668</v>
      </c>
      <c r="D4767" s="49" t="s">
        <v>16855</v>
      </c>
      <c r="E4767" s="49" t="s">
        <v>1657</v>
      </c>
      <c r="F4767" s="49">
        <v>0</v>
      </c>
      <c r="G4767" s="49">
        <v>250</v>
      </c>
      <c r="H4767" s="49">
        <f t="shared" si="74"/>
        <v>250</v>
      </c>
    </row>
    <row r="4768" spans="1:8" ht="20.100000000000001" customHeight="1" x14ac:dyDescent="0.25">
      <c r="A4768" s="49">
        <v>6000023998</v>
      </c>
      <c r="B4768" s="49" t="s">
        <v>13609</v>
      </c>
      <c r="C4768" s="49" t="s">
        <v>1668</v>
      </c>
      <c r="D4768" s="49" t="s">
        <v>16852</v>
      </c>
      <c r="E4768" s="49" t="s">
        <v>1661</v>
      </c>
      <c r="F4768" s="49">
        <v>50</v>
      </c>
      <c r="G4768" s="49">
        <v>0</v>
      </c>
      <c r="H4768" s="49">
        <f t="shared" si="74"/>
        <v>50</v>
      </c>
    </row>
    <row r="4769" spans="1:8" ht="20.100000000000001" customHeight="1" x14ac:dyDescent="0.25">
      <c r="A4769" s="49">
        <v>6000023999</v>
      </c>
      <c r="B4769" s="49" t="s">
        <v>13610</v>
      </c>
      <c r="C4769" s="49" t="s">
        <v>1668</v>
      </c>
      <c r="D4769" s="49" t="s">
        <v>16852</v>
      </c>
      <c r="E4769" s="49" t="s">
        <v>1661</v>
      </c>
      <c r="F4769" s="49">
        <v>95</v>
      </c>
      <c r="G4769" s="49">
        <v>57</v>
      </c>
      <c r="H4769" s="49">
        <f t="shared" si="74"/>
        <v>152</v>
      </c>
    </row>
    <row r="4770" spans="1:8" ht="20.100000000000001" customHeight="1" x14ac:dyDescent="0.25">
      <c r="A4770" s="49">
        <v>6000024001</v>
      </c>
      <c r="B4770" s="49" t="s">
        <v>13611</v>
      </c>
      <c r="C4770" s="49" t="s">
        <v>1668</v>
      </c>
      <c r="D4770" s="49" t="s">
        <v>16854</v>
      </c>
      <c r="E4770" s="49" t="s">
        <v>1660</v>
      </c>
      <c r="F4770" s="49">
        <v>0</v>
      </c>
      <c r="G4770" s="49">
        <v>400</v>
      </c>
      <c r="H4770" s="49">
        <f t="shared" si="74"/>
        <v>400</v>
      </c>
    </row>
    <row r="4771" spans="1:8" ht="20.100000000000001" customHeight="1" x14ac:dyDescent="0.25">
      <c r="A4771" s="49">
        <v>6000024123</v>
      </c>
      <c r="B4771" s="49" t="s">
        <v>13612</v>
      </c>
      <c r="C4771" s="49" t="s">
        <v>1673</v>
      </c>
      <c r="D4771" s="49" t="s">
        <v>16852</v>
      </c>
      <c r="E4771" s="49" t="s">
        <v>1661</v>
      </c>
      <c r="F4771" s="49">
        <v>1325</v>
      </c>
      <c r="G4771" s="49">
        <v>615</v>
      </c>
      <c r="H4771" s="49">
        <f t="shared" si="74"/>
        <v>1940</v>
      </c>
    </row>
    <row r="4772" spans="1:8" ht="20.100000000000001" customHeight="1" x14ac:dyDescent="0.25">
      <c r="A4772" s="49">
        <v>6000024140</v>
      </c>
      <c r="B4772" s="49" t="s">
        <v>1159</v>
      </c>
      <c r="C4772" s="49" t="s">
        <v>1668</v>
      </c>
      <c r="D4772" s="49" t="s">
        <v>16852</v>
      </c>
      <c r="E4772" s="49" t="s">
        <v>1661</v>
      </c>
      <c r="F4772" s="49">
        <v>90</v>
      </c>
      <c r="G4772" s="49">
        <v>550</v>
      </c>
      <c r="H4772" s="49">
        <f t="shared" si="74"/>
        <v>640</v>
      </c>
    </row>
    <row r="4773" spans="1:8" ht="20.100000000000001" customHeight="1" x14ac:dyDescent="0.25">
      <c r="A4773" s="49">
        <v>6000024141</v>
      </c>
      <c r="B4773" s="49" t="s">
        <v>13613</v>
      </c>
      <c r="C4773" s="49" t="s">
        <v>1668</v>
      </c>
      <c r="D4773" s="49" t="s">
        <v>16852</v>
      </c>
      <c r="E4773" s="49" t="s">
        <v>1661</v>
      </c>
      <c r="F4773" s="49">
        <v>100</v>
      </c>
      <c r="G4773" s="49">
        <v>1000</v>
      </c>
      <c r="H4773" s="49">
        <f t="shared" si="74"/>
        <v>1100</v>
      </c>
    </row>
    <row r="4774" spans="1:8" ht="20.100000000000001" customHeight="1" x14ac:dyDescent="0.25">
      <c r="A4774" s="49">
        <v>6000024143</v>
      </c>
      <c r="B4774" s="49" t="s">
        <v>13614</v>
      </c>
      <c r="C4774" s="49" t="s">
        <v>1706</v>
      </c>
      <c r="D4774" s="49" t="s">
        <v>16854</v>
      </c>
      <c r="E4774" s="49" t="s">
        <v>1659</v>
      </c>
      <c r="F4774" s="49">
        <v>0</v>
      </c>
      <c r="G4774" s="49">
        <v>2</v>
      </c>
      <c r="H4774" s="49">
        <f t="shared" si="74"/>
        <v>2</v>
      </c>
    </row>
    <row r="4775" spans="1:8" ht="20.100000000000001" customHeight="1" x14ac:dyDescent="0.25">
      <c r="A4775" s="49">
        <v>6000024148</v>
      </c>
      <c r="B4775" s="49" t="s">
        <v>13615</v>
      </c>
      <c r="C4775" s="49" t="s">
        <v>1668</v>
      </c>
      <c r="D4775" s="49" t="s">
        <v>16855</v>
      </c>
      <c r="E4775" s="49" t="s">
        <v>1657</v>
      </c>
      <c r="F4775" s="49">
        <v>3</v>
      </c>
      <c r="G4775" s="49">
        <v>0</v>
      </c>
      <c r="H4775" s="49">
        <f t="shared" si="74"/>
        <v>3</v>
      </c>
    </row>
    <row r="4776" spans="1:8" ht="20.100000000000001" customHeight="1" x14ac:dyDescent="0.25">
      <c r="A4776" s="49">
        <v>6000024149</v>
      </c>
      <c r="B4776" s="49" t="s">
        <v>13616</v>
      </c>
      <c r="C4776" s="49" t="s">
        <v>1668</v>
      </c>
      <c r="D4776" s="49" t="s">
        <v>16855</v>
      </c>
      <c r="E4776" s="49" t="s">
        <v>1657</v>
      </c>
      <c r="F4776" s="49">
        <v>3</v>
      </c>
      <c r="G4776" s="49">
        <v>0</v>
      </c>
      <c r="H4776" s="49">
        <f t="shared" si="74"/>
        <v>3</v>
      </c>
    </row>
    <row r="4777" spans="1:8" ht="20.100000000000001" customHeight="1" x14ac:dyDescent="0.25">
      <c r="A4777" s="49">
        <v>6000024154</v>
      </c>
      <c r="B4777" s="49" t="s">
        <v>1160</v>
      </c>
      <c r="C4777" s="49" t="s">
        <v>1668</v>
      </c>
      <c r="D4777" s="49" t="s">
        <v>16854</v>
      </c>
      <c r="E4777" s="49" t="s">
        <v>1659</v>
      </c>
      <c r="F4777" s="49">
        <v>95</v>
      </c>
      <c r="G4777" s="49">
        <v>0</v>
      </c>
      <c r="H4777" s="49">
        <f t="shared" si="74"/>
        <v>95</v>
      </c>
    </row>
    <row r="4778" spans="1:8" ht="20.100000000000001" customHeight="1" x14ac:dyDescent="0.25">
      <c r="A4778" s="49">
        <v>6000024155</v>
      </c>
      <c r="B4778" s="49" t="s">
        <v>1161</v>
      </c>
      <c r="C4778" s="49" t="s">
        <v>1668</v>
      </c>
      <c r="D4778" s="49" t="s">
        <v>16854</v>
      </c>
      <c r="E4778" s="49" t="s">
        <v>1659</v>
      </c>
      <c r="F4778" s="49">
        <v>110</v>
      </c>
      <c r="G4778" s="49">
        <v>0</v>
      </c>
      <c r="H4778" s="49">
        <f t="shared" si="74"/>
        <v>110</v>
      </c>
    </row>
    <row r="4779" spans="1:8" ht="20.100000000000001" customHeight="1" x14ac:dyDescent="0.25">
      <c r="A4779" s="49">
        <v>6000024158</v>
      </c>
      <c r="B4779" s="49" t="s">
        <v>1162</v>
      </c>
      <c r="C4779" s="49" t="s">
        <v>1668</v>
      </c>
      <c r="D4779" s="49" t="s">
        <v>16854</v>
      </c>
      <c r="E4779" s="49" t="s">
        <v>1659</v>
      </c>
      <c r="F4779" s="49">
        <v>10</v>
      </c>
      <c r="G4779" s="49">
        <v>0</v>
      </c>
      <c r="H4779" s="49">
        <f t="shared" si="74"/>
        <v>10</v>
      </c>
    </row>
    <row r="4780" spans="1:8" ht="20.100000000000001" customHeight="1" x14ac:dyDescent="0.25">
      <c r="A4780" s="49">
        <v>6000024159</v>
      </c>
      <c r="B4780" s="49" t="s">
        <v>1163</v>
      </c>
      <c r="C4780" s="49" t="s">
        <v>1668</v>
      </c>
      <c r="D4780" s="49" t="s">
        <v>16854</v>
      </c>
      <c r="E4780" s="49" t="s">
        <v>1659</v>
      </c>
      <c r="F4780" s="49">
        <v>10</v>
      </c>
      <c r="G4780" s="49">
        <v>0</v>
      </c>
      <c r="H4780" s="49">
        <f t="shared" si="74"/>
        <v>10</v>
      </c>
    </row>
    <row r="4781" spans="1:8" ht="20.100000000000001" customHeight="1" x14ac:dyDescent="0.25">
      <c r="A4781" s="49">
        <v>6000024177</v>
      </c>
      <c r="B4781" s="49" t="s">
        <v>13617</v>
      </c>
      <c r="C4781" s="49" t="s">
        <v>1668</v>
      </c>
      <c r="D4781" s="49" t="s">
        <v>16854</v>
      </c>
      <c r="E4781" s="49" t="s">
        <v>1659</v>
      </c>
      <c r="F4781" s="49">
        <v>0</v>
      </c>
      <c r="G4781" s="49">
        <v>11</v>
      </c>
      <c r="H4781" s="49">
        <f t="shared" si="74"/>
        <v>11</v>
      </c>
    </row>
    <row r="4782" spans="1:8" ht="20.100000000000001" customHeight="1" x14ac:dyDescent="0.25">
      <c r="A4782" s="49">
        <v>6000024187</v>
      </c>
      <c r="B4782" s="49" t="s">
        <v>13618</v>
      </c>
      <c r="C4782" s="49" t="s">
        <v>1668</v>
      </c>
      <c r="D4782" s="49" t="s">
        <v>16852</v>
      </c>
      <c r="E4782" s="49" t="s">
        <v>1661</v>
      </c>
      <c r="F4782" s="49">
        <v>0</v>
      </c>
      <c r="G4782" s="49">
        <v>1</v>
      </c>
      <c r="H4782" s="49">
        <f t="shared" si="74"/>
        <v>1</v>
      </c>
    </row>
    <row r="4783" spans="1:8" ht="20.100000000000001" customHeight="1" x14ac:dyDescent="0.25">
      <c r="A4783" s="49">
        <v>6000024233</v>
      </c>
      <c r="B4783" s="49" t="s">
        <v>1164</v>
      </c>
      <c r="C4783" s="49" t="s">
        <v>1668</v>
      </c>
      <c r="D4783" s="49" t="s">
        <v>16855</v>
      </c>
      <c r="E4783" s="49" t="s">
        <v>1655</v>
      </c>
      <c r="F4783" s="49">
        <v>1</v>
      </c>
      <c r="G4783" s="49">
        <v>7</v>
      </c>
      <c r="H4783" s="49">
        <f t="shared" si="74"/>
        <v>8</v>
      </c>
    </row>
    <row r="4784" spans="1:8" ht="20.100000000000001" customHeight="1" x14ac:dyDescent="0.25">
      <c r="A4784" s="49">
        <v>6000024234</v>
      </c>
      <c r="B4784" s="49" t="s">
        <v>1165</v>
      </c>
      <c r="C4784" s="49" t="s">
        <v>1668</v>
      </c>
      <c r="D4784" s="49" t="s">
        <v>16855</v>
      </c>
      <c r="E4784" s="49" t="s">
        <v>1655</v>
      </c>
      <c r="F4784" s="49">
        <v>0</v>
      </c>
      <c r="G4784" s="49">
        <v>5</v>
      </c>
      <c r="H4784" s="49">
        <f t="shared" si="74"/>
        <v>5</v>
      </c>
    </row>
    <row r="4785" spans="1:8" ht="20.100000000000001" customHeight="1" x14ac:dyDescent="0.25">
      <c r="A4785" s="49">
        <v>6000024235</v>
      </c>
      <c r="B4785" s="49" t="s">
        <v>1166</v>
      </c>
      <c r="C4785" s="49" t="s">
        <v>1668</v>
      </c>
      <c r="D4785" s="49" t="s">
        <v>16855</v>
      </c>
      <c r="E4785" s="49" t="s">
        <v>1655</v>
      </c>
      <c r="F4785" s="49">
        <v>0</v>
      </c>
      <c r="G4785" s="49">
        <v>12</v>
      </c>
      <c r="H4785" s="49">
        <f t="shared" si="74"/>
        <v>12</v>
      </c>
    </row>
    <row r="4786" spans="1:8" ht="20.100000000000001" customHeight="1" x14ac:dyDescent="0.25">
      <c r="A4786" s="49">
        <v>6000024236</v>
      </c>
      <c r="B4786" s="49" t="s">
        <v>1167</v>
      </c>
      <c r="C4786" s="49" t="s">
        <v>1668</v>
      </c>
      <c r="D4786" s="49" t="s">
        <v>16855</v>
      </c>
      <c r="E4786" s="49" t="s">
        <v>1655</v>
      </c>
      <c r="F4786" s="49">
        <v>0</v>
      </c>
      <c r="G4786" s="49">
        <v>2</v>
      </c>
      <c r="H4786" s="49">
        <f t="shared" si="74"/>
        <v>2</v>
      </c>
    </row>
    <row r="4787" spans="1:8" ht="20.100000000000001" customHeight="1" x14ac:dyDescent="0.25">
      <c r="A4787" s="49">
        <v>6000024248</v>
      </c>
      <c r="B4787" s="49" t="s">
        <v>1168</v>
      </c>
      <c r="C4787" s="49" t="s">
        <v>1668</v>
      </c>
      <c r="D4787" s="49" t="s">
        <v>16855</v>
      </c>
      <c r="E4787" s="49" t="s">
        <v>1655</v>
      </c>
      <c r="F4787" s="49">
        <v>0</v>
      </c>
      <c r="G4787" s="49">
        <v>3</v>
      </c>
      <c r="H4787" s="49">
        <f t="shared" si="74"/>
        <v>3</v>
      </c>
    </row>
    <row r="4788" spans="1:8" ht="20.100000000000001" customHeight="1" x14ac:dyDescent="0.25">
      <c r="A4788" s="49">
        <v>6000024258</v>
      </c>
      <c r="B4788" s="49" t="s">
        <v>13619</v>
      </c>
      <c r="C4788" s="49" t="s">
        <v>1668</v>
      </c>
      <c r="D4788" s="49" t="s">
        <v>16855</v>
      </c>
      <c r="E4788" s="49" t="s">
        <v>1655</v>
      </c>
      <c r="F4788" s="49">
        <v>8</v>
      </c>
      <c r="G4788" s="49">
        <v>72</v>
      </c>
      <c r="H4788" s="49">
        <f t="shared" si="74"/>
        <v>80</v>
      </c>
    </row>
    <row r="4789" spans="1:8" ht="20.100000000000001" customHeight="1" x14ac:dyDescent="0.25">
      <c r="A4789" s="49">
        <v>6000024259</v>
      </c>
      <c r="B4789" s="49" t="s">
        <v>1169</v>
      </c>
      <c r="C4789" s="49" t="s">
        <v>1668</v>
      </c>
      <c r="D4789" s="49" t="s">
        <v>16855</v>
      </c>
      <c r="E4789" s="49" t="s">
        <v>1655</v>
      </c>
      <c r="F4789" s="49">
        <v>6</v>
      </c>
      <c r="G4789" s="49">
        <v>35</v>
      </c>
      <c r="H4789" s="49">
        <f t="shared" si="74"/>
        <v>41</v>
      </c>
    </row>
    <row r="4790" spans="1:8" ht="20.100000000000001" customHeight="1" x14ac:dyDescent="0.25">
      <c r="A4790" s="49">
        <v>6000024260</v>
      </c>
      <c r="B4790" s="49" t="s">
        <v>1170</v>
      </c>
      <c r="C4790" s="49" t="s">
        <v>1668</v>
      </c>
      <c r="D4790" s="49" t="s">
        <v>16855</v>
      </c>
      <c r="E4790" s="49" t="s">
        <v>1655</v>
      </c>
      <c r="F4790" s="49">
        <v>2</v>
      </c>
      <c r="G4790" s="49">
        <v>44</v>
      </c>
      <c r="H4790" s="49">
        <f t="shared" si="74"/>
        <v>46</v>
      </c>
    </row>
    <row r="4791" spans="1:8" ht="20.100000000000001" customHeight="1" x14ac:dyDescent="0.25">
      <c r="A4791" s="49">
        <v>6000024272</v>
      </c>
      <c r="B4791" s="49" t="s">
        <v>1171</v>
      </c>
      <c r="C4791" s="49" t="s">
        <v>1668</v>
      </c>
      <c r="D4791" s="49" t="s">
        <v>16855</v>
      </c>
      <c r="E4791" s="49" t="s">
        <v>1655</v>
      </c>
      <c r="F4791" s="49">
        <v>2</v>
      </c>
      <c r="G4791" s="49">
        <v>0</v>
      </c>
      <c r="H4791" s="49">
        <f t="shared" si="74"/>
        <v>2</v>
      </c>
    </row>
    <row r="4792" spans="1:8" ht="20.100000000000001" customHeight="1" x14ac:dyDescent="0.25">
      <c r="A4792" s="49">
        <v>6000024274</v>
      </c>
      <c r="B4792" s="49" t="s">
        <v>1172</v>
      </c>
      <c r="C4792" s="49" t="s">
        <v>1668</v>
      </c>
      <c r="D4792" s="49" t="s">
        <v>16855</v>
      </c>
      <c r="E4792" s="49" t="s">
        <v>1655</v>
      </c>
      <c r="F4792" s="49">
        <v>8</v>
      </c>
      <c r="G4792" s="49">
        <v>0</v>
      </c>
      <c r="H4792" s="49">
        <f t="shared" si="74"/>
        <v>8</v>
      </c>
    </row>
    <row r="4793" spans="1:8" ht="20.100000000000001" customHeight="1" x14ac:dyDescent="0.25">
      <c r="A4793" s="49">
        <v>6000024275</v>
      </c>
      <c r="B4793" s="49" t="s">
        <v>1173</v>
      </c>
      <c r="C4793" s="49" t="s">
        <v>1668</v>
      </c>
      <c r="D4793" s="49" t="s">
        <v>16855</v>
      </c>
      <c r="E4793" s="49" t="s">
        <v>1655</v>
      </c>
      <c r="F4793" s="49">
        <v>52</v>
      </c>
      <c r="G4793" s="49">
        <v>0</v>
      </c>
      <c r="H4793" s="49">
        <f t="shared" si="74"/>
        <v>52</v>
      </c>
    </row>
    <row r="4794" spans="1:8" ht="20.100000000000001" customHeight="1" x14ac:dyDescent="0.25">
      <c r="A4794" s="49">
        <v>6000024276</v>
      </c>
      <c r="B4794" s="49" t="s">
        <v>1174</v>
      </c>
      <c r="C4794" s="49" t="s">
        <v>1668</v>
      </c>
      <c r="D4794" s="49" t="s">
        <v>16855</v>
      </c>
      <c r="E4794" s="49" t="s">
        <v>1655</v>
      </c>
      <c r="F4794" s="49">
        <v>79</v>
      </c>
      <c r="G4794" s="49">
        <v>0</v>
      </c>
      <c r="H4794" s="49">
        <f t="shared" si="74"/>
        <v>79</v>
      </c>
    </row>
    <row r="4795" spans="1:8" ht="20.100000000000001" customHeight="1" x14ac:dyDescent="0.25">
      <c r="A4795" s="49">
        <v>6000024277</v>
      </c>
      <c r="B4795" s="49" t="s">
        <v>1175</v>
      </c>
      <c r="C4795" s="49" t="s">
        <v>1668</v>
      </c>
      <c r="D4795" s="49" t="s">
        <v>16855</v>
      </c>
      <c r="E4795" s="49" t="s">
        <v>1655</v>
      </c>
      <c r="F4795" s="49">
        <v>53</v>
      </c>
      <c r="G4795" s="49">
        <v>0</v>
      </c>
      <c r="H4795" s="49">
        <f t="shared" si="74"/>
        <v>53</v>
      </c>
    </row>
    <row r="4796" spans="1:8" ht="20.100000000000001" customHeight="1" x14ac:dyDescent="0.25">
      <c r="A4796" s="49">
        <v>6000024278</v>
      </c>
      <c r="B4796" s="49" t="s">
        <v>1176</v>
      </c>
      <c r="C4796" s="49" t="s">
        <v>1668</v>
      </c>
      <c r="D4796" s="52" t="s">
        <v>16855</v>
      </c>
      <c r="E4796" s="49" t="s">
        <v>1655</v>
      </c>
      <c r="F4796" s="49">
        <v>30</v>
      </c>
      <c r="G4796" s="49">
        <v>0</v>
      </c>
      <c r="H4796" s="49">
        <f t="shared" si="74"/>
        <v>30</v>
      </c>
    </row>
    <row r="4797" spans="1:8" ht="20.100000000000001" customHeight="1" x14ac:dyDescent="0.25">
      <c r="A4797" s="49">
        <v>6000024279</v>
      </c>
      <c r="B4797" s="49" t="s">
        <v>1177</v>
      </c>
      <c r="C4797" s="49" t="s">
        <v>1668</v>
      </c>
      <c r="D4797" s="52" t="s">
        <v>16855</v>
      </c>
      <c r="E4797" s="49" t="s">
        <v>1655</v>
      </c>
      <c r="F4797" s="49">
        <v>10</v>
      </c>
      <c r="G4797" s="49">
        <v>0</v>
      </c>
      <c r="H4797" s="49">
        <f t="shared" si="74"/>
        <v>10</v>
      </c>
    </row>
    <row r="4798" spans="1:8" ht="20.100000000000001" customHeight="1" x14ac:dyDescent="0.25">
      <c r="A4798" s="49">
        <v>6000024280</v>
      </c>
      <c r="B4798" s="49" t="s">
        <v>1178</v>
      </c>
      <c r="C4798" s="49" t="s">
        <v>1668</v>
      </c>
      <c r="D4798" s="52" t="s">
        <v>16855</v>
      </c>
      <c r="E4798" s="49" t="s">
        <v>1655</v>
      </c>
      <c r="F4798" s="104">
        <v>6</v>
      </c>
      <c r="G4798" s="104">
        <v>6</v>
      </c>
      <c r="H4798" s="49">
        <f t="shared" si="74"/>
        <v>12</v>
      </c>
    </row>
    <row r="4799" spans="1:8" ht="20.100000000000001" customHeight="1" x14ac:dyDescent="0.25">
      <c r="A4799" s="49">
        <v>6000024282</v>
      </c>
      <c r="B4799" s="49" t="s">
        <v>1179</v>
      </c>
      <c r="C4799" s="49" t="s">
        <v>1668</v>
      </c>
      <c r="D4799" s="52" t="s">
        <v>16855</v>
      </c>
      <c r="E4799" s="49" t="s">
        <v>1655</v>
      </c>
      <c r="F4799" s="49">
        <v>3</v>
      </c>
      <c r="G4799" s="49">
        <v>0</v>
      </c>
      <c r="H4799" s="49">
        <f t="shared" si="74"/>
        <v>3</v>
      </c>
    </row>
    <row r="4800" spans="1:8" ht="20.100000000000001" customHeight="1" x14ac:dyDescent="0.25">
      <c r="A4800" s="49">
        <v>6000024380</v>
      </c>
      <c r="B4800" s="49" t="s">
        <v>13620</v>
      </c>
      <c r="C4800" s="49" t="s">
        <v>1668</v>
      </c>
      <c r="D4800" s="52" t="s">
        <v>16855</v>
      </c>
      <c r="E4800" s="49" t="s">
        <v>1655</v>
      </c>
      <c r="F4800" s="49">
        <v>0</v>
      </c>
      <c r="G4800" s="49">
        <v>5</v>
      </c>
      <c r="H4800" s="49">
        <f t="shared" si="74"/>
        <v>5</v>
      </c>
    </row>
    <row r="4801" spans="1:8" ht="20.100000000000001" customHeight="1" x14ac:dyDescent="0.25">
      <c r="A4801" s="49">
        <v>6000024389</v>
      </c>
      <c r="B4801" s="49" t="s">
        <v>13621</v>
      </c>
      <c r="C4801" s="49" t="s">
        <v>1668</v>
      </c>
      <c r="D4801" s="52" t="s">
        <v>16855</v>
      </c>
      <c r="E4801" s="49" t="s">
        <v>1655</v>
      </c>
      <c r="F4801" s="49">
        <v>0</v>
      </c>
      <c r="G4801" s="49">
        <v>19</v>
      </c>
      <c r="H4801" s="49">
        <f t="shared" si="74"/>
        <v>19</v>
      </c>
    </row>
    <row r="4802" spans="1:8" ht="20.100000000000001" customHeight="1" x14ac:dyDescent="0.25">
      <c r="A4802" s="49">
        <v>6000024390</v>
      </c>
      <c r="B4802" s="49" t="s">
        <v>13622</v>
      </c>
      <c r="C4802" s="49" t="s">
        <v>1668</v>
      </c>
      <c r="D4802" s="52" t="s">
        <v>16855</v>
      </c>
      <c r="E4802" s="49" t="s">
        <v>1655</v>
      </c>
      <c r="F4802" s="49">
        <v>2</v>
      </c>
      <c r="G4802" s="49">
        <v>11</v>
      </c>
      <c r="H4802" s="49">
        <f t="shared" ref="H4802:H4865" si="75">F4802+G4802</f>
        <v>13</v>
      </c>
    </row>
    <row r="4803" spans="1:8" ht="20.100000000000001" customHeight="1" x14ac:dyDescent="0.25">
      <c r="A4803" s="49">
        <v>6000024391</v>
      </c>
      <c r="B4803" s="49" t="s">
        <v>13623</v>
      </c>
      <c r="C4803" s="49" t="s">
        <v>1668</v>
      </c>
      <c r="D4803" s="52" t="s">
        <v>16855</v>
      </c>
      <c r="E4803" s="49" t="s">
        <v>1655</v>
      </c>
      <c r="F4803" s="49">
        <v>0</v>
      </c>
      <c r="G4803" s="49">
        <v>4</v>
      </c>
      <c r="H4803" s="49">
        <f t="shared" si="75"/>
        <v>4</v>
      </c>
    </row>
    <row r="4804" spans="1:8" ht="20.100000000000001" customHeight="1" x14ac:dyDescent="0.25">
      <c r="A4804" s="49">
        <v>6000024469</v>
      </c>
      <c r="B4804" s="49" t="s">
        <v>13624</v>
      </c>
      <c r="C4804" s="49" t="s">
        <v>38</v>
      </c>
      <c r="D4804" s="52" t="s">
        <v>16854</v>
      </c>
      <c r="E4804" s="49" t="s">
        <v>1659</v>
      </c>
      <c r="F4804" s="49">
        <v>40300</v>
      </c>
      <c r="G4804" s="49">
        <v>62650</v>
      </c>
      <c r="H4804" s="49">
        <f t="shared" si="75"/>
        <v>102950</v>
      </c>
    </row>
    <row r="4805" spans="1:8" ht="20.100000000000001" customHeight="1" x14ac:dyDescent="0.25">
      <c r="A4805" s="49">
        <v>6000024517</v>
      </c>
      <c r="B4805" s="49" t="s">
        <v>1180</v>
      </c>
      <c r="C4805" s="49" t="s">
        <v>1668</v>
      </c>
      <c r="D4805" s="52" t="s">
        <v>16855</v>
      </c>
      <c r="E4805" s="49" t="s">
        <v>1655</v>
      </c>
      <c r="F4805" s="49">
        <v>4</v>
      </c>
      <c r="G4805" s="49">
        <v>0</v>
      </c>
      <c r="H4805" s="49">
        <f t="shared" si="75"/>
        <v>4</v>
      </c>
    </row>
    <row r="4806" spans="1:8" ht="20.100000000000001" customHeight="1" x14ac:dyDescent="0.25">
      <c r="A4806" s="49">
        <v>6000024530</v>
      </c>
      <c r="B4806" s="49" t="s">
        <v>13625</v>
      </c>
      <c r="C4806" s="49" t="s">
        <v>1668</v>
      </c>
      <c r="D4806" s="52" t="s">
        <v>16852</v>
      </c>
      <c r="E4806" s="49" t="s">
        <v>1661</v>
      </c>
      <c r="F4806" s="49">
        <v>195</v>
      </c>
      <c r="G4806" s="49">
        <v>22</v>
      </c>
      <c r="H4806" s="49">
        <f t="shared" si="75"/>
        <v>217</v>
      </c>
    </row>
    <row r="4807" spans="1:8" ht="20.100000000000001" customHeight="1" x14ac:dyDescent="0.25">
      <c r="A4807" s="49">
        <v>6000024531</v>
      </c>
      <c r="B4807" s="49" t="s">
        <v>13626</v>
      </c>
      <c r="C4807" s="49" t="s">
        <v>1668</v>
      </c>
      <c r="D4807" s="52" t="s">
        <v>16852</v>
      </c>
      <c r="E4807" s="49" t="s">
        <v>1661</v>
      </c>
      <c r="F4807" s="49">
        <v>36</v>
      </c>
      <c r="G4807" s="49">
        <v>0</v>
      </c>
      <c r="H4807" s="49">
        <f t="shared" si="75"/>
        <v>36</v>
      </c>
    </row>
    <row r="4808" spans="1:8" ht="20.100000000000001" customHeight="1" x14ac:dyDescent="0.25">
      <c r="A4808" s="49">
        <v>6000024579</v>
      </c>
      <c r="B4808" s="49" t="s">
        <v>13627</v>
      </c>
      <c r="C4808" s="49" t="s">
        <v>38</v>
      </c>
      <c r="D4808" s="52" t="s">
        <v>16855</v>
      </c>
      <c r="E4808" s="49" t="s">
        <v>1655</v>
      </c>
      <c r="F4808" s="49">
        <v>22</v>
      </c>
      <c r="G4808" s="49">
        <v>0</v>
      </c>
      <c r="H4808" s="49">
        <f t="shared" si="75"/>
        <v>22</v>
      </c>
    </row>
    <row r="4809" spans="1:8" ht="20.100000000000001" customHeight="1" x14ac:dyDescent="0.25">
      <c r="A4809" s="49">
        <v>6000024627</v>
      </c>
      <c r="B4809" s="49" t="s">
        <v>13628</v>
      </c>
      <c r="C4809" s="49" t="s">
        <v>1668</v>
      </c>
      <c r="D4809" s="52" t="s">
        <v>16854</v>
      </c>
      <c r="E4809" s="49" t="s">
        <v>1653</v>
      </c>
      <c r="F4809" s="49">
        <v>20</v>
      </c>
      <c r="G4809" s="49">
        <v>0</v>
      </c>
      <c r="H4809" s="49">
        <f t="shared" si="75"/>
        <v>20</v>
      </c>
    </row>
    <row r="4810" spans="1:8" ht="20.100000000000001" customHeight="1" x14ac:dyDescent="0.25">
      <c r="A4810" s="49">
        <v>6000024649</v>
      </c>
      <c r="B4810" s="49" t="s">
        <v>1181</v>
      </c>
      <c r="C4810" s="49" t="s">
        <v>1668</v>
      </c>
      <c r="D4810" s="52" t="s">
        <v>16854</v>
      </c>
      <c r="E4810" s="49" t="s">
        <v>1662</v>
      </c>
      <c r="F4810" s="49">
        <v>7</v>
      </c>
      <c r="G4810" s="49">
        <v>0</v>
      </c>
      <c r="H4810" s="49">
        <f t="shared" si="75"/>
        <v>7</v>
      </c>
    </row>
    <row r="4811" spans="1:8" ht="20.100000000000001" customHeight="1" x14ac:dyDescent="0.25">
      <c r="A4811" s="49">
        <v>6000024651</v>
      </c>
      <c r="B4811" s="49" t="s">
        <v>1182</v>
      </c>
      <c r="C4811" s="49" t="s">
        <v>1668</v>
      </c>
      <c r="D4811" s="52" t="s">
        <v>16854</v>
      </c>
      <c r="E4811" s="49" t="s">
        <v>1652</v>
      </c>
      <c r="F4811" s="104">
        <v>6</v>
      </c>
      <c r="G4811" s="104">
        <v>6</v>
      </c>
      <c r="H4811" s="49">
        <f t="shared" si="75"/>
        <v>12</v>
      </c>
    </row>
    <row r="4812" spans="1:8" ht="20.100000000000001" customHeight="1" x14ac:dyDescent="0.25">
      <c r="A4812" s="49">
        <v>6000024659</v>
      </c>
      <c r="B4812" s="49" t="s">
        <v>13629</v>
      </c>
      <c r="C4812" s="49" t="s">
        <v>1668</v>
      </c>
      <c r="D4812" s="52" t="s">
        <v>16854</v>
      </c>
      <c r="E4812" s="49" t="s">
        <v>1653</v>
      </c>
      <c r="F4812" s="49">
        <v>700</v>
      </c>
      <c r="G4812" s="49">
        <v>0</v>
      </c>
      <c r="H4812" s="49">
        <f t="shared" si="75"/>
        <v>700</v>
      </c>
    </row>
    <row r="4813" spans="1:8" ht="20.100000000000001" customHeight="1" x14ac:dyDescent="0.25">
      <c r="A4813" s="49">
        <v>6000024667</v>
      </c>
      <c r="B4813" s="49" t="s">
        <v>13630</v>
      </c>
      <c r="C4813" s="49" t="s">
        <v>1668</v>
      </c>
      <c r="D4813" s="52" t="s">
        <v>16854</v>
      </c>
      <c r="E4813" s="49" t="s">
        <v>1653</v>
      </c>
      <c r="F4813" s="49">
        <v>10</v>
      </c>
      <c r="G4813" s="49">
        <v>98</v>
      </c>
      <c r="H4813" s="49">
        <f t="shared" si="75"/>
        <v>108</v>
      </c>
    </row>
    <row r="4814" spans="1:8" ht="20.100000000000001" customHeight="1" x14ac:dyDescent="0.25">
      <c r="A4814" s="49">
        <v>6000024677</v>
      </c>
      <c r="B4814" s="49" t="s">
        <v>1183</v>
      </c>
      <c r="C4814" s="49" t="s">
        <v>38</v>
      </c>
      <c r="D4814" s="52" t="s">
        <v>16855</v>
      </c>
      <c r="E4814" s="49" t="s">
        <v>1655</v>
      </c>
      <c r="F4814" s="49">
        <v>0</v>
      </c>
      <c r="G4814" s="49">
        <v>5</v>
      </c>
      <c r="H4814" s="49">
        <f t="shared" si="75"/>
        <v>5</v>
      </c>
    </row>
    <row r="4815" spans="1:8" ht="20.100000000000001" customHeight="1" x14ac:dyDescent="0.25">
      <c r="A4815" s="49">
        <v>6000024679</v>
      </c>
      <c r="B4815" s="49" t="s">
        <v>13631</v>
      </c>
      <c r="C4815" s="49" t="s">
        <v>41</v>
      </c>
      <c r="D4815" s="52" t="s">
        <v>16854</v>
      </c>
      <c r="E4815" s="49" t="s">
        <v>1652</v>
      </c>
      <c r="F4815" s="49">
        <v>3</v>
      </c>
      <c r="G4815" s="49">
        <v>0</v>
      </c>
      <c r="H4815" s="49">
        <f t="shared" si="75"/>
        <v>3</v>
      </c>
    </row>
    <row r="4816" spans="1:8" ht="20.100000000000001" customHeight="1" x14ac:dyDescent="0.25">
      <c r="A4816" s="49">
        <v>6000024700</v>
      </c>
      <c r="B4816" s="49" t="s">
        <v>1184</v>
      </c>
      <c r="C4816" s="49" t="s">
        <v>1668</v>
      </c>
      <c r="D4816" s="49" t="s">
        <v>16855</v>
      </c>
      <c r="E4816" s="49" t="s">
        <v>1655</v>
      </c>
      <c r="F4816" s="49">
        <v>1</v>
      </c>
      <c r="G4816" s="49">
        <v>0</v>
      </c>
      <c r="H4816" s="49">
        <f t="shared" si="75"/>
        <v>1</v>
      </c>
    </row>
    <row r="4817" spans="1:8" ht="20.100000000000001" customHeight="1" x14ac:dyDescent="0.25">
      <c r="A4817" s="49">
        <v>6000024707</v>
      </c>
      <c r="B4817" s="49" t="s">
        <v>13632</v>
      </c>
      <c r="C4817" s="49" t="s">
        <v>1668</v>
      </c>
      <c r="D4817" s="49" t="s">
        <v>16854</v>
      </c>
      <c r="E4817" s="49" t="s">
        <v>1653</v>
      </c>
      <c r="F4817" s="49">
        <v>18</v>
      </c>
      <c r="G4817" s="49">
        <v>0</v>
      </c>
      <c r="H4817" s="49">
        <f t="shared" si="75"/>
        <v>18</v>
      </c>
    </row>
    <row r="4818" spans="1:8" ht="20.100000000000001" customHeight="1" x14ac:dyDescent="0.25">
      <c r="A4818" s="49">
        <v>6000024718</v>
      </c>
      <c r="B4818" s="49" t="s">
        <v>1185</v>
      </c>
      <c r="C4818" s="49" t="s">
        <v>1668</v>
      </c>
      <c r="D4818" s="52" t="s">
        <v>16855</v>
      </c>
      <c r="E4818" s="49" t="s">
        <v>1655</v>
      </c>
      <c r="F4818" s="49">
        <v>4</v>
      </c>
      <c r="G4818" s="49">
        <v>0</v>
      </c>
      <c r="H4818" s="49">
        <f t="shared" si="75"/>
        <v>4</v>
      </c>
    </row>
    <row r="4819" spans="1:8" ht="20.100000000000001" customHeight="1" x14ac:dyDescent="0.25">
      <c r="A4819" s="49">
        <v>6000024719</v>
      </c>
      <c r="B4819" s="49" t="s">
        <v>1186</v>
      </c>
      <c r="C4819" s="49" t="s">
        <v>1668</v>
      </c>
      <c r="D4819" s="52" t="s">
        <v>16855</v>
      </c>
      <c r="E4819" s="49" t="s">
        <v>1655</v>
      </c>
      <c r="F4819" s="49">
        <v>7</v>
      </c>
      <c r="G4819" s="49">
        <v>0</v>
      </c>
      <c r="H4819" s="49">
        <f t="shared" si="75"/>
        <v>7</v>
      </c>
    </row>
    <row r="4820" spans="1:8" ht="20.100000000000001" customHeight="1" x14ac:dyDescent="0.25">
      <c r="A4820" s="49">
        <v>6000024721</v>
      </c>
      <c r="B4820" s="49" t="s">
        <v>1187</v>
      </c>
      <c r="C4820" s="49" t="s">
        <v>1668</v>
      </c>
      <c r="D4820" s="52" t="s">
        <v>16855</v>
      </c>
      <c r="E4820" s="49" t="s">
        <v>1655</v>
      </c>
      <c r="F4820" s="49">
        <v>4</v>
      </c>
      <c r="G4820" s="49">
        <v>0</v>
      </c>
      <c r="H4820" s="49">
        <f t="shared" si="75"/>
        <v>4</v>
      </c>
    </row>
    <row r="4821" spans="1:8" ht="20.100000000000001" customHeight="1" x14ac:dyDescent="0.25">
      <c r="A4821" s="49">
        <v>6000024723</v>
      </c>
      <c r="B4821" s="49" t="s">
        <v>1188</v>
      </c>
      <c r="C4821" s="49" t="s">
        <v>1668</v>
      </c>
      <c r="D4821" s="52" t="s">
        <v>16855</v>
      </c>
      <c r="E4821" s="49" t="s">
        <v>1655</v>
      </c>
      <c r="F4821" s="49">
        <v>8</v>
      </c>
      <c r="G4821" s="49">
        <v>0</v>
      </c>
      <c r="H4821" s="49">
        <f t="shared" si="75"/>
        <v>8</v>
      </c>
    </row>
    <row r="4822" spans="1:8" ht="20.100000000000001" customHeight="1" x14ac:dyDescent="0.25">
      <c r="A4822" s="49">
        <v>6000024728</v>
      </c>
      <c r="B4822" s="49" t="s">
        <v>1189</v>
      </c>
      <c r="C4822" s="49" t="s">
        <v>1668</v>
      </c>
      <c r="D4822" s="52" t="s">
        <v>16855</v>
      </c>
      <c r="E4822" s="49" t="s">
        <v>1655</v>
      </c>
      <c r="F4822" s="49">
        <v>0</v>
      </c>
      <c r="G4822" s="49">
        <v>7</v>
      </c>
      <c r="H4822" s="49">
        <f t="shared" si="75"/>
        <v>7</v>
      </c>
    </row>
    <row r="4823" spans="1:8" ht="20.100000000000001" customHeight="1" x14ac:dyDescent="0.25">
      <c r="A4823" s="49">
        <v>6000024772</v>
      </c>
      <c r="B4823" s="49" t="s">
        <v>1190</v>
      </c>
      <c r="C4823" s="49" t="s">
        <v>1668</v>
      </c>
      <c r="D4823" s="52" t="s">
        <v>16854</v>
      </c>
      <c r="E4823" s="49" t="s">
        <v>1659</v>
      </c>
      <c r="F4823" s="49">
        <v>11</v>
      </c>
      <c r="G4823" s="49">
        <v>0</v>
      </c>
      <c r="H4823" s="49">
        <f t="shared" si="75"/>
        <v>11</v>
      </c>
    </row>
    <row r="4824" spans="1:8" ht="20.100000000000001" customHeight="1" x14ac:dyDescent="0.25">
      <c r="A4824" s="49">
        <v>6000024773</v>
      </c>
      <c r="B4824" s="49" t="s">
        <v>1191</v>
      </c>
      <c r="C4824" s="49" t="s">
        <v>1668</v>
      </c>
      <c r="D4824" s="52" t="s">
        <v>16854</v>
      </c>
      <c r="E4824" s="49" t="s">
        <v>1659</v>
      </c>
      <c r="F4824" s="49">
        <v>10</v>
      </c>
      <c r="G4824" s="49">
        <v>0</v>
      </c>
      <c r="H4824" s="49">
        <f t="shared" si="75"/>
        <v>10</v>
      </c>
    </row>
    <row r="4825" spans="1:8" ht="20.100000000000001" customHeight="1" x14ac:dyDescent="0.25">
      <c r="A4825" s="49">
        <v>6000024777</v>
      </c>
      <c r="B4825" s="49" t="s">
        <v>13633</v>
      </c>
      <c r="C4825" s="49" t="s">
        <v>1668</v>
      </c>
      <c r="D4825" s="52" t="s">
        <v>16854</v>
      </c>
      <c r="E4825" s="49" t="s">
        <v>1653</v>
      </c>
      <c r="F4825" s="49">
        <v>6</v>
      </c>
      <c r="G4825" s="49">
        <v>4</v>
      </c>
      <c r="H4825" s="49">
        <f t="shared" si="75"/>
        <v>10</v>
      </c>
    </row>
    <row r="4826" spans="1:8" ht="20.100000000000001" customHeight="1" x14ac:dyDescent="0.25">
      <c r="A4826" s="49">
        <v>6000024781</v>
      </c>
      <c r="B4826" s="49" t="s">
        <v>13634</v>
      </c>
      <c r="C4826" s="49" t="s">
        <v>1668</v>
      </c>
      <c r="D4826" s="52" t="s">
        <v>16854</v>
      </c>
      <c r="E4826" s="49" t="s">
        <v>1653</v>
      </c>
      <c r="F4826" s="49">
        <v>4</v>
      </c>
      <c r="G4826" s="49">
        <v>0</v>
      </c>
      <c r="H4826" s="49">
        <f t="shared" si="75"/>
        <v>4</v>
      </c>
    </row>
    <row r="4827" spans="1:8" ht="20.100000000000001" customHeight="1" x14ac:dyDescent="0.25">
      <c r="A4827" s="49">
        <v>6000024787</v>
      </c>
      <c r="B4827" s="49" t="s">
        <v>13635</v>
      </c>
      <c r="C4827" s="49" t="s">
        <v>1668</v>
      </c>
      <c r="D4827" s="52" t="s">
        <v>16854</v>
      </c>
      <c r="E4827" s="49" t="s">
        <v>1659</v>
      </c>
      <c r="F4827" s="104">
        <v>6</v>
      </c>
      <c r="G4827" s="104">
        <v>6</v>
      </c>
      <c r="H4827" s="49">
        <f t="shared" si="75"/>
        <v>12</v>
      </c>
    </row>
    <row r="4828" spans="1:8" ht="20.100000000000001" customHeight="1" x14ac:dyDescent="0.25">
      <c r="A4828" s="49">
        <v>6000024789</v>
      </c>
      <c r="B4828" s="49" t="s">
        <v>13636</v>
      </c>
      <c r="C4828" s="49" t="s">
        <v>38</v>
      </c>
      <c r="D4828" s="52" t="s">
        <v>16854</v>
      </c>
      <c r="E4828" s="49" t="s">
        <v>1655</v>
      </c>
      <c r="F4828" s="49">
        <v>0</v>
      </c>
      <c r="G4828" s="49">
        <v>10</v>
      </c>
      <c r="H4828" s="49">
        <f t="shared" si="75"/>
        <v>10</v>
      </c>
    </row>
    <row r="4829" spans="1:8" ht="20.100000000000001" customHeight="1" x14ac:dyDescent="0.25">
      <c r="A4829" s="49">
        <v>6000024800</v>
      </c>
      <c r="B4829" s="49" t="s">
        <v>13637</v>
      </c>
      <c r="C4829" s="49" t="s">
        <v>1668</v>
      </c>
      <c r="D4829" s="52" t="s">
        <v>16854</v>
      </c>
      <c r="E4829" s="49" t="s">
        <v>1659</v>
      </c>
      <c r="F4829" s="104">
        <v>6</v>
      </c>
      <c r="G4829" s="104">
        <v>6</v>
      </c>
      <c r="H4829" s="49">
        <f t="shared" si="75"/>
        <v>12</v>
      </c>
    </row>
    <row r="4830" spans="1:8" ht="20.100000000000001" customHeight="1" x14ac:dyDescent="0.25">
      <c r="A4830" s="49">
        <v>6000024801</v>
      </c>
      <c r="B4830" s="49" t="s">
        <v>13638</v>
      </c>
      <c r="C4830" s="49" t="s">
        <v>1668</v>
      </c>
      <c r="D4830" s="52" t="s">
        <v>16854</v>
      </c>
      <c r="E4830" s="49" t="s">
        <v>1659</v>
      </c>
      <c r="F4830" s="104">
        <v>6</v>
      </c>
      <c r="G4830" s="104">
        <v>6</v>
      </c>
      <c r="H4830" s="49">
        <f t="shared" si="75"/>
        <v>12</v>
      </c>
    </row>
    <row r="4831" spans="1:8" ht="20.100000000000001" customHeight="1" x14ac:dyDescent="0.25">
      <c r="A4831" s="49">
        <v>6000024802</v>
      </c>
      <c r="B4831" s="49" t="s">
        <v>13639</v>
      </c>
      <c r="C4831" s="49" t="s">
        <v>1668</v>
      </c>
      <c r="D4831" s="52" t="s">
        <v>16854</v>
      </c>
      <c r="E4831" s="49" t="s">
        <v>1659</v>
      </c>
      <c r="F4831" s="104">
        <v>6</v>
      </c>
      <c r="G4831" s="104">
        <v>6</v>
      </c>
      <c r="H4831" s="49">
        <f t="shared" si="75"/>
        <v>12</v>
      </c>
    </row>
    <row r="4832" spans="1:8" ht="20.100000000000001" customHeight="1" x14ac:dyDescent="0.25">
      <c r="A4832" s="49">
        <v>6000024803</v>
      </c>
      <c r="B4832" s="49" t="s">
        <v>13640</v>
      </c>
      <c r="C4832" s="49" t="s">
        <v>1668</v>
      </c>
      <c r="D4832" s="52" t="s">
        <v>16854</v>
      </c>
      <c r="E4832" s="49" t="s">
        <v>1659</v>
      </c>
      <c r="F4832" s="104">
        <v>6</v>
      </c>
      <c r="G4832" s="104">
        <v>6</v>
      </c>
      <c r="H4832" s="49">
        <f t="shared" si="75"/>
        <v>12</v>
      </c>
    </row>
    <row r="4833" spans="1:8" ht="20.100000000000001" customHeight="1" x14ac:dyDescent="0.25">
      <c r="A4833" s="49">
        <v>6000024804</v>
      </c>
      <c r="B4833" s="49" t="s">
        <v>13641</v>
      </c>
      <c r="C4833" s="49" t="s">
        <v>1668</v>
      </c>
      <c r="D4833" s="52" t="s">
        <v>16854</v>
      </c>
      <c r="E4833" s="49" t="s">
        <v>1659</v>
      </c>
      <c r="F4833" s="104">
        <v>6</v>
      </c>
      <c r="G4833" s="104">
        <v>6</v>
      </c>
      <c r="H4833" s="49">
        <f t="shared" si="75"/>
        <v>12</v>
      </c>
    </row>
    <row r="4834" spans="1:8" ht="20.100000000000001" customHeight="1" x14ac:dyDescent="0.25">
      <c r="A4834" s="49">
        <v>6000024806</v>
      </c>
      <c r="B4834" s="49" t="s">
        <v>13642</v>
      </c>
      <c r="C4834" s="49" t="s">
        <v>1668</v>
      </c>
      <c r="D4834" s="52" t="s">
        <v>16854</v>
      </c>
      <c r="E4834" s="49" t="s">
        <v>1659</v>
      </c>
      <c r="F4834" s="104">
        <v>6</v>
      </c>
      <c r="G4834" s="104">
        <v>6</v>
      </c>
      <c r="H4834" s="49">
        <f t="shared" si="75"/>
        <v>12</v>
      </c>
    </row>
    <row r="4835" spans="1:8" ht="20.100000000000001" customHeight="1" x14ac:dyDescent="0.25">
      <c r="A4835" s="49">
        <v>6000024807</v>
      </c>
      <c r="B4835" s="49" t="s">
        <v>13643</v>
      </c>
      <c r="C4835" s="49" t="s">
        <v>1668</v>
      </c>
      <c r="D4835" s="52" t="s">
        <v>16854</v>
      </c>
      <c r="E4835" s="49" t="s">
        <v>1659</v>
      </c>
      <c r="F4835" s="104">
        <v>6</v>
      </c>
      <c r="G4835" s="104">
        <v>6</v>
      </c>
      <c r="H4835" s="49">
        <f t="shared" si="75"/>
        <v>12</v>
      </c>
    </row>
    <row r="4836" spans="1:8" ht="20.100000000000001" customHeight="1" x14ac:dyDescent="0.25">
      <c r="A4836" s="49">
        <v>6000024817</v>
      </c>
      <c r="B4836" s="49" t="s">
        <v>1192</v>
      </c>
      <c r="C4836" s="49" t="s">
        <v>1668</v>
      </c>
      <c r="D4836" s="52" t="s">
        <v>16855</v>
      </c>
      <c r="E4836" s="49" t="s">
        <v>1655</v>
      </c>
      <c r="F4836" s="49">
        <v>4</v>
      </c>
      <c r="G4836" s="49">
        <v>0</v>
      </c>
      <c r="H4836" s="49">
        <f t="shared" si="75"/>
        <v>4</v>
      </c>
    </row>
    <row r="4837" spans="1:8" ht="20.100000000000001" customHeight="1" x14ac:dyDescent="0.25">
      <c r="A4837" s="49">
        <v>6000024824</v>
      </c>
      <c r="B4837" s="49" t="s">
        <v>13644</v>
      </c>
      <c r="C4837" s="49" t="s">
        <v>41</v>
      </c>
      <c r="D4837" s="52" t="s">
        <v>16854</v>
      </c>
      <c r="E4837" s="49" t="s">
        <v>1652</v>
      </c>
      <c r="F4837" s="49">
        <v>9065</v>
      </c>
      <c r="G4837" s="49">
        <v>5586</v>
      </c>
      <c r="H4837" s="49">
        <f t="shared" si="75"/>
        <v>14651</v>
      </c>
    </row>
    <row r="4838" spans="1:8" ht="20.100000000000001" customHeight="1" x14ac:dyDescent="0.25">
      <c r="A4838" s="49">
        <v>6000024825</v>
      </c>
      <c r="B4838" s="49" t="s">
        <v>13645</v>
      </c>
      <c r="C4838" s="49" t="s">
        <v>41</v>
      </c>
      <c r="D4838" s="52" t="s">
        <v>16854</v>
      </c>
      <c r="E4838" s="49" t="s">
        <v>1652</v>
      </c>
      <c r="F4838" s="49">
        <v>31804</v>
      </c>
      <c r="G4838" s="49">
        <v>14918</v>
      </c>
      <c r="H4838" s="49">
        <f t="shared" si="75"/>
        <v>46722</v>
      </c>
    </row>
    <row r="4839" spans="1:8" ht="20.100000000000001" customHeight="1" x14ac:dyDescent="0.25">
      <c r="A4839" s="49">
        <v>6000024835</v>
      </c>
      <c r="B4839" s="49" t="s">
        <v>13646</v>
      </c>
      <c r="C4839" s="49" t="s">
        <v>1683</v>
      </c>
      <c r="D4839" s="52" t="s">
        <v>16854</v>
      </c>
      <c r="E4839" s="49" t="s">
        <v>1652</v>
      </c>
      <c r="F4839" s="49">
        <v>45</v>
      </c>
      <c r="G4839" s="49">
        <v>0</v>
      </c>
      <c r="H4839" s="49">
        <f t="shared" si="75"/>
        <v>45</v>
      </c>
    </row>
    <row r="4840" spans="1:8" ht="20.100000000000001" customHeight="1" x14ac:dyDescent="0.25">
      <c r="A4840" s="49">
        <v>6000024859</v>
      </c>
      <c r="B4840" s="49" t="s">
        <v>13647</v>
      </c>
      <c r="C4840" s="49" t="s">
        <v>22</v>
      </c>
      <c r="D4840" s="52" t="s">
        <v>16852</v>
      </c>
      <c r="E4840" s="49" t="s">
        <v>1661</v>
      </c>
      <c r="F4840" s="49">
        <v>3</v>
      </c>
      <c r="G4840" s="49">
        <v>0</v>
      </c>
      <c r="H4840" s="49">
        <f t="shared" si="75"/>
        <v>3</v>
      </c>
    </row>
    <row r="4841" spans="1:8" ht="20.100000000000001" customHeight="1" x14ac:dyDescent="0.25">
      <c r="A4841" s="49">
        <v>6000024873</v>
      </c>
      <c r="B4841" s="49" t="s">
        <v>13648</v>
      </c>
      <c r="C4841" s="49" t="s">
        <v>1668</v>
      </c>
      <c r="D4841" s="52" t="s">
        <v>16854</v>
      </c>
      <c r="E4841" s="49" t="s">
        <v>1659</v>
      </c>
      <c r="F4841" s="49">
        <v>26</v>
      </c>
      <c r="G4841" s="49">
        <v>0</v>
      </c>
      <c r="H4841" s="49">
        <f t="shared" si="75"/>
        <v>26</v>
      </c>
    </row>
    <row r="4842" spans="1:8" ht="20.100000000000001" customHeight="1" x14ac:dyDescent="0.25">
      <c r="A4842" s="49">
        <v>6000024874</v>
      </c>
      <c r="B4842" s="49" t="s">
        <v>13649</v>
      </c>
      <c r="C4842" s="49" t="s">
        <v>1668</v>
      </c>
      <c r="D4842" s="52" t="s">
        <v>16854</v>
      </c>
      <c r="E4842" s="49" t="s">
        <v>1659</v>
      </c>
      <c r="F4842" s="49">
        <v>26</v>
      </c>
      <c r="G4842" s="49">
        <v>0</v>
      </c>
      <c r="H4842" s="49">
        <f t="shared" si="75"/>
        <v>26</v>
      </c>
    </row>
    <row r="4843" spans="1:8" ht="20.100000000000001" customHeight="1" x14ac:dyDescent="0.25">
      <c r="A4843" s="49">
        <v>6000024875</v>
      </c>
      <c r="B4843" s="49" t="s">
        <v>13650</v>
      </c>
      <c r="C4843" s="49" t="s">
        <v>1668</v>
      </c>
      <c r="D4843" s="52" t="s">
        <v>16854</v>
      </c>
      <c r="E4843" s="49" t="s">
        <v>1659</v>
      </c>
      <c r="F4843" s="49">
        <v>19</v>
      </c>
      <c r="G4843" s="49">
        <v>0</v>
      </c>
      <c r="H4843" s="49">
        <f t="shared" si="75"/>
        <v>19</v>
      </c>
    </row>
    <row r="4844" spans="1:8" ht="20.100000000000001" customHeight="1" x14ac:dyDescent="0.25">
      <c r="A4844" s="49">
        <v>6000024930</v>
      </c>
      <c r="B4844" s="49" t="s">
        <v>13651</v>
      </c>
      <c r="C4844" s="49" t="s">
        <v>1668</v>
      </c>
      <c r="D4844" s="52" t="s">
        <v>16854</v>
      </c>
      <c r="E4844" s="49" t="s">
        <v>1655</v>
      </c>
      <c r="F4844" s="49">
        <v>71</v>
      </c>
      <c r="G4844" s="49">
        <v>11</v>
      </c>
      <c r="H4844" s="49">
        <f t="shared" si="75"/>
        <v>82</v>
      </c>
    </row>
    <row r="4845" spans="1:8" ht="20.100000000000001" customHeight="1" x14ac:dyDescent="0.25">
      <c r="A4845" s="49">
        <v>6000024931</v>
      </c>
      <c r="B4845" s="49" t="s">
        <v>13652</v>
      </c>
      <c r="C4845" s="49" t="s">
        <v>1668</v>
      </c>
      <c r="D4845" s="52" t="s">
        <v>16854</v>
      </c>
      <c r="E4845" s="49" t="s">
        <v>1655</v>
      </c>
      <c r="F4845" s="49">
        <v>0</v>
      </c>
      <c r="G4845" s="49">
        <v>5</v>
      </c>
      <c r="H4845" s="49">
        <f t="shared" si="75"/>
        <v>5</v>
      </c>
    </row>
    <row r="4846" spans="1:8" ht="20.100000000000001" customHeight="1" x14ac:dyDescent="0.25">
      <c r="A4846" s="49">
        <v>6000024933</v>
      </c>
      <c r="B4846" s="49" t="s">
        <v>1193</v>
      </c>
      <c r="C4846" s="49" t="s">
        <v>1668</v>
      </c>
      <c r="D4846" s="52" t="s">
        <v>16854</v>
      </c>
      <c r="E4846" s="49" t="s">
        <v>1653</v>
      </c>
      <c r="F4846" s="49">
        <v>1</v>
      </c>
      <c r="G4846" s="49">
        <v>0</v>
      </c>
      <c r="H4846" s="49">
        <f t="shared" si="75"/>
        <v>1</v>
      </c>
    </row>
    <row r="4847" spans="1:8" ht="20.100000000000001" customHeight="1" x14ac:dyDescent="0.25">
      <c r="A4847" s="49">
        <v>6000024937</v>
      </c>
      <c r="B4847" s="49" t="s">
        <v>13653</v>
      </c>
      <c r="C4847" s="49" t="s">
        <v>1668</v>
      </c>
      <c r="D4847" s="52" t="s">
        <v>16855</v>
      </c>
      <c r="E4847" s="49" t="s">
        <v>1657</v>
      </c>
      <c r="F4847" s="104">
        <v>6</v>
      </c>
      <c r="G4847" s="104">
        <v>6</v>
      </c>
      <c r="H4847" s="49">
        <f t="shared" si="75"/>
        <v>12</v>
      </c>
    </row>
    <row r="4848" spans="1:8" ht="20.100000000000001" customHeight="1" x14ac:dyDescent="0.25">
      <c r="A4848" s="49">
        <v>6000024971</v>
      </c>
      <c r="B4848" s="49" t="s">
        <v>13654</v>
      </c>
      <c r="C4848" s="49" t="s">
        <v>1668</v>
      </c>
      <c r="D4848" s="52" t="s">
        <v>16854</v>
      </c>
      <c r="E4848" s="49" t="s">
        <v>1653</v>
      </c>
      <c r="F4848" s="49">
        <v>8</v>
      </c>
      <c r="G4848" s="49">
        <v>0</v>
      </c>
      <c r="H4848" s="49">
        <f t="shared" si="75"/>
        <v>8</v>
      </c>
    </row>
    <row r="4849" spans="1:8" ht="20.100000000000001" customHeight="1" x14ac:dyDescent="0.25">
      <c r="A4849" s="49">
        <v>6000024991</v>
      </c>
      <c r="B4849" s="49" t="s">
        <v>13655</v>
      </c>
      <c r="C4849" s="49" t="s">
        <v>1668</v>
      </c>
      <c r="D4849" s="52" t="s">
        <v>16854</v>
      </c>
      <c r="E4849" s="49" t="s">
        <v>1653</v>
      </c>
      <c r="F4849" s="49">
        <v>0</v>
      </c>
      <c r="G4849" s="49">
        <v>30</v>
      </c>
      <c r="H4849" s="49">
        <f t="shared" si="75"/>
        <v>30</v>
      </c>
    </row>
    <row r="4850" spans="1:8" ht="20.100000000000001" customHeight="1" x14ac:dyDescent="0.25">
      <c r="A4850" s="49">
        <v>6000025007</v>
      </c>
      <c r="B4850" s="49" t="s">
        <v>13656</v>
      </c>
      <c r="C4850" s="49" t="s">
        <v>1668</v>
      </c>
      <c r="D4850" s="52" t="s">
        <v>16854</v>
      </c>
      <c r="E4850" s="49" t="s">
        <v>1653</v>
      </c>
      <c r="F4850" s="104">
        <v>6</v>
      </c>
      <c r="G4850" s="104">
        <v>6</v>
      </c>
      <c r="H4850" s="49">
        <f t="shared" si="75"/>
        <v>12</v>
      </c>
    </row>
    <row r="4851" spans="1:8" ht="20.100000000000001" customHeight="1" x14ac:dyDescent="0.25">
      <c r="A4851" s="49">
        <v>6000025009</v>
      </c>
      <c r="B4851" s="49" t="s">
        <v>13657</v>
      </c>
      <c r="C4851" s="49" t="s">
        <v>1668</v>
      </c>
      <c r="D4851" s="49" t="s">
        <v>16854</v>
      </c>
      <c r="E4851" s="49" t="s">
        <v>1659</v>
      </c>
      <c r="F4851" s="49">
        <v>2940</v>
      </c>
      <c r="G4851" s="49">
        <v>0</v>
      </c>
      <c r="H4851" s="49">
        <f t="shared" si="75"/>
        <v>2940</v>
      </c>
    </row>
    <row r="4852" spans="1:8" ht="20.100000000000001" customHeight="1" x14ac:dyDescent="0.25">
      <c r="A4852" s="49">
        <v>6000025026</v>
      </c>
      <c r="B4852" s="49" t="s">
        <v>13658</v>
      </c>
      <c r="C4852" s="49" t="s">
        <v>1668</v>
      </c>
      <c r="D4852" s="52" t="s">
        <v>16852</v>
      </c>
      <c r="E4852" s="49" t="s">
        <v>1661</v>
      </c>
      <c r="F4852" s="49">
        <v>70</v>
      </c>
      <c r="G4852" s="49">
        <v>100</v>
      </c>
      <c r="H4852" s="49">
        <f t="shared" si="75"/>
        <v>170</v>
      </c>
    </row>
    <row r="4853" spans="1:8" ht="20.100000000000001" customHeight="1" x14ac:dyDescent="0.25">
      <c r="A4853" s="49">
        <v>6000025109</v>
      </c>
      <c r="B4853" s="49" t="s">
        <v>13659</v>
      </c>
      <c r="C4853" s="49" t="s">
        <v>1677</v>
      </c>
      <c r="D4853" s="52" t="s">
        <v>16855</v>
      </c>
      <c r="E4853" s="49" t="s">
        <v>1657</v>
      </c>
      <c r="F4853" s="49">
        <v>81</v>
      </c>
      <c r="G4853" s="49">
        <v>0</v>
      </c>
      <c r="H4853" s="49">
        <f t="shared" si="75"/>
        <v>81</v>
      </c>
    </row>
    <row r="4854" spans="1:8" ht="20.100000000000001" customHeight="1" x14ac:dyDescent="0.25">
      <c r="A4854" s="49">
        <v>6000025159</v>
      </c>
      <c r="B4854" s="49" t="s">
        <v>1195</v>
      </c>
      <c r="C4854" s="49" t="s">
        <v>1668</v>
      </c>
      <c r="D4854" s="52" t="s">
        <v>16854</v>
      </c>
      <c r="E4854" s="49" t="s">
        <v>1655</v>
      </c>
      <c r="F4854" s="49">
        <v>1</v>
      </c>
      <c r="G4854" s="49">
        <v>0</v>
      </c>
      <c r="H4854" s="49">
        <f t="shared" si="75"/>
        <v>1</v>
      </c>
    </row>
    <row r="4855" spans="1:8" ht="20.100000000000001" customHeight="1" x14ac:dyDescent="0.25">
      <c r="A4855" s="49">
        <v>6000025177</v>
      </c>
      <c r="B4855" s="49" t="s">
        <v>13660</v>
      </c>
      <c r="C4855" s="49" t="s">
        <v>1683</v>
      </c>
      <c r="D4855" s="52" t="s">
        <v>16854</v>
      </c>
      <c r="E4855" s="49" t="s">
        <v>1652</v>
      </c>
      <c r="F4855" s="104">
        <v>6</v>
      </c>
      <c r="G4855" s="104">
        <v>6</v>
      </c>
      <c r="H4855" s="49">
        <f t="shared" si="75"/>
        <v>12</v>
      </c>
    </row>
    <row r="4856" spans="1:8" ht="20.100000000000001" customHeight="1" x14ac:dyDescent="0.25">
      <c r="A4856" s="49">
        <v>6000025190</v>
      </c>
      <c r="B4856" s="49" t="s">
        <v>13661</v>
      </c>
      <c r="C4856" s="49" t="s">
        <v>1668</v>
      </c>
      <c r="D4856" s="52" t="s">
        <v>16854</v>
      </c>
      <c r="E4856" s="49" t="s">
        <v>1653</v>
      </c>
      <c r="F4856" s="49">
        <v>6</v>
      </c>
      <c r="G4856" s="49">
        <v>0</v>
      </c>
      <c r="H4856" s="49">
        <f t="shared" si="75"/>
        <v>6</v>
      </c>
    </row>
    <row r="4857" spans="1:8" ht="20.100000000000001" customHeight="1" x14ac:dyDescent="0.25">
      <c r="A4857" s="49">
        <v>6000025191</v>
      </c>
      <c r="B4857" s="49" t="s">
        <v>1196</v>
      </c>
      <c r="C4857" s="49" t="s">
        <v>1668</v>
      </c>
      <c r="D4857" s="52" t="s">
        <v>16854</v>
      </c>
      <c r="E4857" s="49" t="s">
        <v>1653</v>
      </c>
      <c r="F4857" s="49">
        <v>1</v>
      </c>
      <c r="G4857" s="49">
        <v>0</v>
      </c>
      <c r="H4857" s="49">
        <f t="shared" si="75"/>
        <v>1</v>
      </c>
    </row>
    <row r="4858" spans="1:8" ht="20.100000000000001" customHeight="1" x14ac:dyDescent="0.25">
      <c r="A4858" s="49">
        <v>6000025207</v>
      </c>
      <c r="B4858" s="49" t="s">
        <v>13662</v>
      </c>
      <c r="C4858" s="49" t="s">
        <v>1668</v>
      </c>
      <c r="D4858" s="52" t="s">
        <v>16855</v>
      </c>
      <c r="E4858" s="49" t="s">
        <v>1657</v>
      </c>
      <c r="F4858" s="49">
        <v>96</v>
      </c>
      <c r="G4858" s="49">
        <v>0</v>
      </c>
      <c r="H4858" s="49">
        <f t="shared" si="75"/>
        <v>96</v>
      </c>
    </row>
    <row r="4859" spans="1:8" ht="20.100000000000001" customHeight="1" x14ac:dyDescent="0.25">
      <c r="A4859" s="49">
        <v>6000025230</v>
      </c>
      <c r="B4859" s="49" t="s">
        <v>13663</v>
      </c>
      <c r="C4859" s="49" t="s">
        <v>1668</v>
      </c>
      <c r="D4859" s="52" t="s">
        <v>16854</v>
      </c>
      <c r="E4859" s="49" t="s">
        <v>1653</v>
      </c>
      <c r="F4859" s="49">
        <v>0</v>
      </c>
      <c r="G4859" s="49">
        <v>2</v>
      </c>
      <c r="H4859" s="49">
        <f t="shared" si="75"/>
        <v>2</v>
      </c>
    </row>
    <row r="4860" spans="1:8" ht="20.100000000000001" customHeight="1" x14ac:dyDescent="0.25">
      <c r="A4860" s="49">
        <v>6000025231</v>
      </c>
      <c r="B4860" s="49" t="s">
        <v>1197</v>
      </c>
      <c r="C4860" s="49" t="s">
        <v>1668</v>
      </c>
      <c r="D4860" s="52" t="s">
        <v>16854</v>
      </c>
      <c r="E4860" s="49" t="s">
        <v>1653</v>
      </c>
      <c r="F4860" s="104">
        <v>6</v>
      </c>
      <c r="G4860" s="104">
        <v>6</v>
      </c>
      <c r="H4860" s="49">
        <f t="shared" si="75"/>
        <v>12</v>
      </c>
    </row>
    <row r="4861" spans="1:8" ht="20.100000000000001" customHeight="1" x14ac:dyDescent="0.25">
      <c r="A4861" s="49">
        <v>6000025238</v>
      </c>
      <c r="B4861" s="49" t="s">
        <v>13664</v>
      </c>
      <c r="C4861" s="49" t="s">
        <v>1668</v>
      </c>
      <c r="D4861" s="52" t="s">
        <v>16855</v>
      </c>
      <c r="E4861" s="49" t="s">
        <v>1657</v>
      </c>
      <c r="F4861" s="49">
        <v>0</v>
      </c>
      <c r="G4861" s="49">
        <v>175000</v>
      </c>
      <c r="H4861" s="49">
        <f t="shared" si="75"/>
        <v>175000</v>
      </c>
    </row>
    <row r="4862" spans="1:8" ht="20.100000000000001" customHeight="1" x14ac:dyDescent="0.25">
      <c r="A4862" s="49">
        <v>6000025239</v>
      </c>
      <c r="B4862" s="49" t="s">
        <v>1198</v>
      </c>
      <c r="C4862" s="49" t="s">
        <v>1668</v>
      </c>
      <c r="D4862" s="52" t="s">
        <v>16855</v>
      </c>
      <c r="E4862" s="49" t="s">
        <v>1657</v>
      </c>
      <c r="F4862" s="49">
        <v>0</v>
      </c>
      <c r="G4862" s="49">
        <v>90000</v>
      </c>
      <c r="H4862" s="49">
        <f t="shared" si="75"/>
        <v>90000</v>
      </c>
    </row>
    <row r="4863" spans="1:8" ht="20.100000000000001" customHeight="1" x14ac:dyDescent="0.25">
      <c r="A4863" s="49">
        <v>6000025241</v>
      </c>
      <c r="B4863" s="49" t="s">
        <v>13665</v>
      </c>
      <c r="C4863" s="49" t="s">
        <v>1668</v>
      </c>
      <c r="D4863" s="52" t="s">
        <v>16855</v>
      </c>
      <c r="E4863" s="49" t="s">
        <v>1657</v>
      </c>
      <c r="F4863" s="49">
        <v>0</v>
      </c>
      <c r="G4863" s="49">
        <v>12500</v>
      </c>
      <c r="H4863" s="49">
        <f t="shared" si="75"/>
        <v>12500</v>
      </c>
    </row>
    <row r="4864" spans="1:8" ht="20.100000000000001" customHeight="1" x14ac:dyDescent="0.25">
      <c r="A4864" s="49">
        <v>6000025286</v>
      </c>
      <c r="B4864" s="49" t="s">
        <v>1199</v>
      </c>
      <c r="C4864" s="49" t="s">
        <v>1668</v>
      </c>
      <c r="D4864" s="52" t="s">
        <v>16855</v>
      </c>
      <c r="E4864" s="49" t="s">
        <v>1657</v>
      </c>
      <c r="F4864" s="49">
        <v>290000</v>
      </c>
      <c r="G4864" s="49">
        <v>0</v>
      </c>
      <c r="H4864" s="49">
        <f t="shared" si="75"/>
        <v>290000</v>
      </c>
    </row>
    <row r="4865" spans="1:8" ht="20.100000000000001" customHeight="1" x14ac:dyDescent="0.25">
      <c r="A4865" s="49">
        <v>6000025307</v>
      </c>
      <c r="B4865" s="49" t="s">
        <v>13666</v>
      </c>
      <c r="C4865" s="49" t="s">
        <v>1668</v>
      </c>
      <c r="D4865" s="52" t="s">
        <v>16855</v>
      </c>
      <c r="E4865" s="49" t="s">
        <v>1657</v>
      </c>
      <c r="F4865" s="49">
        <v>4</v>
      </c>
      <c r="G4865" s="49">
        <v>0</v>
      </c>
      <c r="H4865" s="49">
        <f t="shared" si="75"/>
        <v>4</v>
      </c>
    </row>
    <row r="4866" spans="1:8" ht="20.100000000000001" customHeight="1" x14ac:dyDescent="0.25">
      <c r="A4866" s="49">
        <v>6000025315</v>
      </c>
      <c r="B4866" s="49" t="s">
        <v>1200</v>
      </c>
      <c r="C4866" s="49" t="s">
        <v>1668</v>
      </c>
      <c r="D4866" s="52" t="s">
        <v>16855</v>
      </c>
      <c r="E4866" s="49" t="s">
        <v>1655</v>
      </c>
      <c r="F4866" s="49">
        <v>0</v>
      </c>
      <c r="G4866" s="49">
        <v>2</v>
      </c>
      <c r="H4866" s="49">
        <f t="shared" ref="H4866:H4929" si="76">F4866+G4866</f>
        <v>2</v>
      </c>
    </row>
    <row r="4867" spans="1:8" ht="20.100000000000001" customHeight="1" x14ac:dyDescent="0.25">
      <c r="A4867" s="49">
        <v>6000025382</v>
      </c>
      <c r="B4867" s="49" t="s">
        <v>13667</v>
      </c>
      <c r="C4867" s="49" t="s">
        <v>1668</v>
      </c>
      <c r="D4867" s="52" t="s">
        <v>16854</v>
      </c>
      <c r="E4867" s="49" t="s">
        <v>1659</v>
      </c>
      <c r="F4867" s="104">
        <v>6</v>
      </c>
      <c r="G4867" s="104">
        <v>6</v>
      </c>
      <c r="H4867" s="49">
        <f t="shared" si="76"/>
        <v>12</v>
      </c>
    </row>
    <row r="4868" spans="1:8" ht="20.100000000000001" customHeight="1" x14ac:dyDescent="0.25">
      <c r="A4868" s="49">
        <v>6000025430</v>
      </c>
      <c r="B4868" s="49" t="s">
        <v>13668</v>
      </c>
      <c r="C4868" s="49" t="s">
        <v>1668</v>
      </c>
      <c r="D4868" s="52" t="s">
        <v>16855</v>
      </c>
      <c r="E4868" s="49" t="s">
        <v>1657</v>
      </c>
      <c r="F4868" s="49">
        <v>8</v>
      </c>
      <c r="G4868" s="49">
        <v>0</v>
      </c>
      <c r="H4868" s="49">
        <f t="shared" si="76"/>
        <v>8</v>
      </c>
    </row>
    <row r="4869" spans="1:8" ht="20.100000000000001" customHeight="1" x14ac:dyDescent="0.25">
      <c r="A4869" s="49">
        <v>6000025432</v>
      </c>
      <c r="B4869" s="49" t="s">
        <v>13669</v>
      </c>
      <c r="C4869" s="49" t="s">
        <v>1668</v>
      </c>
      <c r="D4869" s="52" t="s">
        <v>16854</v>
      </c>
      <c r="E4869" s="49" t="s">
        <v>1655</v>
      </c>
      <c r="F4869" s="49">
        <v>50</v>
      </c>
      <c r="G4869" s="49">
        <v>0</v>
      </c>
      <c r="H4869" s="49">
        <f t="shared" si="76"/>
        <v>50</v>
      </c>
    </row>
    <row r="4870" spans="1:8" ht="20.100000000000001" customHeight="1" x14ac:dyDescent="0.25">
      <c r="A4870" s="49">
        <v>6000025442</v>
      </c>
      <c r="B4870" s="49" t="s">
        <v>1201</v>
      </c>
      <c r="C4870" s="49" t="s">
        <v>1668</v>
      </c>
      <c r="D4870" s="52" t="s">
        <v>16854</v>
      </c>
      <c r="E4870" s="49" t="s">
        <v>1652</v>
      </c>
      <c r="F4870" s="49">
        <v>10000</v>
      </c>
      <c r="G4870" s="49">
        <v>0</v>
      </c>
      <c r="H4870" s="49">
        <f t="shared" si="76"/>
        <v>10000</v>
      </c>
    </row>
    <row r="4871" spans="1:8" ht="20.100000000000001" customHeight="1" x14ac:dyDescent="0.25">
      <c r="A4871" s="49">
        <v>6000025456</v>
      </c>
      <c r="B4871" s="49" t="s">
        <v>13670</v>
      </c>
      <c r="C4871" s="49" t="s">
        <v>1668</v>
      </c>
      <c r="D4871" s="52" t="s">
        <v>16855</v>
      </c>
      <c r="E4871" s="49" t="s">
        <v>1657</v>
      </c>
      <c r="F4871" s="49">
        <v>14</v>
      </c>
      <c r="G4871" s="49">
        <v>0</v>
      </c>
      <c r="H4871" s="49">
        <f t="shared" si="76"/>
        <v>14</v>
      </c>
    </row>
    <row r="4872" spans="1:8" ht="20.100000000000001" customHeight="1" x14ac:dyDescent="0.25">
      <c r="A4872" s="49">
        <v>6000025459</v>
      </c>
      <c r="B4872" s="49" t="s">
        <v>13671</v>
      </c>
      <c r="C4872" s="49" t="s">
        <v>1668</v>
      </c>
      <c r="D4872" s="52" t="s">
        <v>16855</v>
      </c>
      <c r="E4872" s="49" t="s">
        <v>1657</v>
      </c>
      <c r="F4872" s="49">
        <v>3</v>
      </c>
      <c r="G4872" s="49">
        <v>0</v>
      </c>
      <c r="H4872" s="49">
        <f t="shared" si="76"/>
        <v>3</v>
      </c>
    </row>
    <row r="4873" spans="1:8" ht="20.100000000000001" customHeight="1" x14ac:dyDescent="0.25">
      <c r="A4873" s="49">
        <v>6000025460</v>
      </c>
      <c r="B4873" s="49" t="s">
        <v>13672</v>
      </c>
      <c r="C4873" s="49" t="s">
        <v>1668</v>
      </c>
      <c r="D4873" s="52" t="s">
        <v>16855</v>
      </c>
      <c r="E4873" s="49" t="s">
        <v>1657</v>
      </c>
      <c r="F4873" s="49">
        <v>4</v>
      </c>
      <c r="G4873" s="49">
        <v>0</v>
      </c>
      <c r="H4873" s="49">
        <f t="shared" si="76"/>
        <v>4</v>
      </c>
    </row>
    <row r="4874" spans="1:8" ht="20.100000000000001" customHeight="1" x14ac:dyDescent="0.25">
      <c r="A4874" s="49">
        <v>6000025461</v>
      </c>
      <c r="B4874" s="49" t="s">
        <v>13673</v>
      </c>
      <c r="C4874" s="49" t="s">
        <v>1668</v>
      </c>
      <c r="D4874" s="52" t="s">
        <v>16855</v>
      </c>
      <c r="E4874" s="49" t="s">
        <v>1657</v>
      </c>
      <c r="F4874" s="49">
        <v>3</v>
      </c>
      <c r="G4874" s="49">
        <v>0</v>
      </c>
      <c r="H4874" s="49">
        <f t="shared" si="76"/>
        <v>3</v>
      </c>
    </row>
    <row r="4875" spans="1:8" ht="20.100000000000001" customHeight="1" x14ac:dyDescent="0.25">
      <c r="A4875" s="49">
        <v>6000025465</v>
      </c>
      <c r="B4875" s="49" t="s">
        <v>13674</v>
      </c>
      <c r="C4875" s="49" t="s">
        <v>1683</v>
      </c>
      <c r="D4875" s="52" t="s">
        <v>16855</v>
      </c>
      <c r="E4875" s="49" t="s">
        <v>1657</v>
      </c>
      <c r="F4875" s="49">
        <v>6</v>
      </c>
      <c r="G4875" s="49">
        <v>0</v>
      </c>
      <c r="H4875" s="49">
        <f t="shared" si="76"/>
        <v>6</v>
      </c>
    </row>
    <row r="4876" spans="1:8" ht="20.100000000000001" customHeight="1" x14ac:dyDescent="0.25">
      <c r="A4876" s="49">
        <v>6000025467</v>
      </c>
      <c r="B4876" s="49" t="s">
        <v>13675</v>
      </c>
      <c r="C4876" s="49" t="s">
        <v>1682</v>
      </c>
      <c r="D4876" s="52" t="s">
        <v>16854</v>
      </c>
      <c r="E4876" s="49" t="s">
        <v>1654</v>
      </c>
      <c r="F4876" s="49">
        <v>7</v>
      </c>
      <c r="G4876" s="49">
        <v>0</v>
      </c>
      <c r="H4876" s="49">
        <f t="shared" si="76"/>
        <v>7</v>
      </c>
    </row>
    <row r="4877" spans="1:8" ht="20.100000000000001" customHeight="1" x14ac:dyDescent="0.25">
      <c r="A4877" s="49">
        <v>6000025477</v>
      </c>
      <c r="B4877" s="49" t="s">
        <v>13676</v>
      </c>
      <c r="C4877" s="49" t="s">
        <v>1677</v>
      </c>
      <c r="D4877" s="52" t="s">
        <v>16854</v>
      </c>
      <c r="E4877" s="49" t="s">
        <v>1654</v>
      </c>
      <c r="F4877" s="104">
        <v>6</v>
      </c>
      <c r="G4877" s="104">
        <v>6</v>
      </c>
      <c r="H4877" s="49">
        <f t="shared" si="76"/>
        <v>12</v>
      </c>
    </row>
    <row r="4878" spans="1:8" ht="20.100000000000001" customHeight="1" x14ac:dyDescent="0.25">
      <c r="A4878" s="49">
        <v>6000025609</v>
      </c>
      <c r="B4878" s="49" t="s">
        <v>13677</v>
      </c>
      <c r="C4878" s="49" t="s">
        <v>1695</v>
      </c>
      <c r="D4878" s="52" t="s">
        <v>16855</v>
      </c>
      <c r="E4878" s="49" t="s">
        <v>1657</v>
      </c>
      <c r="F4878" s="49">
        <v>350</v>
      </c>
      <c r="G4878" s="49">
        <v>0</v>
      </c>
      <c r="H4878" s="49">
        <f t="shared" si="76"/>
        <v>350</v>
      </c>
    </row>
    <row r="4879" spans="1:8" ht="20.100000000000001" customHeight="1" x14ac:dyDescent="0.25">
      <c r="A4879" s="49">
        <v>6000025622</v>
      </c>
      <c r="B4879" s="49" t="s">
        <v>13678</v>
      </c>
      <c r="C4879" s="49" t="s">
        <v>1668</v>
      </c>
      <c r="D4879" s="52" t="s">
        <v>16855</v>
      </c>
      <c r="E4879" s="49" t="s">
        <v>1657</v>
      </c>
      <c r="F4879" s="49">
        <v>29</v>
      </c>
      <c r="G4879" s="49">
        <v>5</v>
      </c>
      <c r="H4879" s="49">
        <f t="shared" si="76"/>
        <v>34</v>
      </c>
    </row>
    <row r="4880" spans="1:8" ht="20.100000000000001" customHeight="1" x14ac:dyDescent="0.25">
      <c r="A4880" s="49">
        <v>6000025634</v>
      </c>
      <c r="B4880" s="49" t="s">
        <v>13679</v>
      </c>
      <c r="C4880" s="49" t="s">
        <v>1683</v>
      </c>
      <c r="D4880" s="52" t="s">
        <v>16855</v>
      </c>
      <c r="E4880" s="49" t="s">
        <v>1657</v>
      </c>
      <c r="F4880" s="104">
        <v>6</v>
      </c>
      <c r="G4880" s="104">
        <v>6</v>
      </c>
      <c r="H4880" s="49">
        <f t="shared" si="76"/>
        <v>12</v>
      </c>
    </row>
    <row r="4881" spans="1:8" ht="20.100000000000001" customHeight="1" x14ac:dyDescent="0.25">
      <c r="A4881" s="49">
        <v>6000025635</v>
      </c>
      <c r="B4881" s="49" t="s">
        <v>13680</v>
      </c>
      <c r="C4881" s="49" t="s">
        <v>1683</v>
      </c>
      <c r="D4881" s="52" t="s">
        <v>16855</v>
      </c>
      <c r="E4881" s="49" t="s">
        <v>1657</v>
      </c>
      <c r="F4881" s="104">
        <v>6</v>
      </c>
      <c r="G4881" s="104">
        <v>6</v>
      </c>
      <c r="H4881" s="49">
        <f t="shared" si="76"/>
        <v>12</v>
      </c>
    </row>
    <row r="4882" spans="1:8" ht="20.100000000000001" customHeight="1" x14ac:dyDescent="0.25">
      <c r="A4882" s="49">
        <v>6000025636</v>
      </c>
      <c r="B4882" s="49" t="s">
        <v>13681</v>
      </c>
      <c r="C4882" s="49" t="s">
        <v>1683</v>
      </c>
      <c r="D4882" s="52" t="s">
        <v>16855</v>
      </c>
      <c r="E4882" s="49" t="s">
        <v>1657</v>
      </c>
      <c r="F4882" s="104">
        <v>6</v>
      </c>
      <c r="G4882" s="104">
        <v>6</v>
      </c>
      <c r="H4882" s="49">
        <f t="shared" si="76"/>
        <v>12</v>
      </c>
    </row>
    <row r="4883" spans="1:8" ht="20.100000000000001" customHeight="1" x14ac:dyDescent="0.25">
      <c r="A4883" s="49">
        <v>6000025637</v>
      </c>
      <c r="B4883" s="49" t="s">
        <v>13682</v>
      </c>
      <c r="C4883" s="49" t="s">
        <v>1683</v>
      </c>
      <c r="D4883" s="52" t="s">
        <v>16855</v>
      </c>
      <c r="E4883" s="49" t="s">
        <v>1657</v>
      </c>
      <c r="F4883" s="104">
        <v>6</v>
      </c>
      <c r="G4883" s="104">
        <v>6</v>
      </c>
      <c r="H4883" s="49">
        <f t="shared" si="76"/>
        <v>12</v>
      </c>
    </row>
    <row r="4884" spans="1:8" ht="20.100000000000001" customHeight="1" x14ac:dyDescent="0.25">
      <c r="A4884" s="49">
        <v>6000025638</v>
      </c>
      <c r="B4884" s="49" t="s">
        <v>13683</v>
      </c>
      <c r="C4884" s="49" t="s">
        <v>1683</v>
      </c>
      <c r="D4884" s="52" t="s">
        <v>16855</v>
      </c>
      <c r="E4884" s="49" t="s">
        <v>1657</v>
      </c>
      <c r="F4884" s="104">
        <v>6</v>
      </c>
      <c r="G4884" s="104">
        <v>6</v>
      </c>
      <c r="H4884" s="49">
        <f t="shared" si="76"/>
        <v>12</v>
      </c>
    </row>
    <row r="4885" spans="1:8" ht="20.100000000000001" customHeight="1" x14ac:dyDescent="0.25">
      <c r="A4885" s="49">
        <v>6000025655</v>
      </c>
      <c r="B4885" s="49" t="s">
        <v>1202</v>
      </c>
      <c r="C4885" s="49" t="s">
        <v>1668</v>
      </c>
      <c r="D4885" s="52" t="s">
        <v>16855</v>
      </c>
      <c r="E4885" s="49" t="s">
        <v>1655</v>
      </c>
      <c r="F4885" s="49">
        <v>8</v>
      </c>
      <c r="G4885" s="49">
        <v>7</v>
      </c>
      <c r="H4885" s="49">
        <f t="shared" si="76"/>
        <v>15</v>
      </c>
    </row>
    <row r="4886" spans="1:8" ht="20.100000000000001" customHeight="1" x14ac:dyDescent="0.25">
      <c r="A4886" s="49">
        <v>6000025677</v>
      </c>
      <c r="B4886" s="49" t="s">
        <v>13684</v>
      </c>
      <c r="C4886" s="49" t="s">
        <v>1668</v>
      </c>
      <c r="D4886" s="52" t="s">
        <v>16855</v>
      </c>
      <c r="E4886" s="49" t="s">
        <v>1657</v>
      </c>
      <c r="F4886" s="49">
        <v>90</v>
      </c>
      <c r="G4886" s="49">
        <v>0</v>
      </c>
      <c r="H4886" s="49">
        <f t="shared" si="76"/>
        <v>90</v>
      </c>
    </row>
    <row r="4887" spans="1:8" ht="20.100000000000001" customHeight="1" x14ac:dyDescent="0.25">
      <c r="A4887" s="49">
        <v>6000025728</v>
      </c>
      <c r="B4887" s="49" t="s">
        <v>1203</v>
      </c>
      <c r="C4887" s="49" t="s">
        <v>1668</v>
      </c>
      <c r="D4887" s="52" t="s">
        <v>16854</v>
      </c>
      <c r="E4887" s="49" t="s">
        <v>1659</v>
      </c>
      <c r="F4887" s="49">
        <v>47</v>
      </c>
      <c r="G4887" s="49">
        <v>0</v>
      </c>
      <c r="H4887" s="49">
        <f t="shared" si="76"/>
        <v>47</v>
      </c>
    </row>
    <row r="4888" spans="1:8" ht="20.100000000000001" customHeight="1" x14ac:dyDescent="0.25">
      <c r="A4888" s="49">
        <v>6000025732</v>
      </c>
      <c r="B4888" s="49" t="s">
        <v>1204</v>
      </c>
      <c r="C4888" s="49" t="s">
        <v>1668</v>
      </c>
      <c r="D4888" s="52" t="s">
        <v>16854</v>
      </c>
      <c r="E4888" s="49" t="s">
        <v>1659</v>
      </c>
      <c r="F4888" s="104">
        <v>6</v>
      </c>
      <c r="G4888" s="104">
        <v>6</v>
      </c>
      <c r="H4888" s="49">
        <f t="shared" si="76"/>
        <v>12</v>
      </c>
    </row>
    <row r="4889" spans="1:8" ht="20.100000000000001" customHeight="1" x14ac:dyDescent="0.25">
      <c r="A4889" s="49">
        <v>6000025740</v>
      </c>
      <c r="B4889" s="49" t="s">
        <v>13685</v>
      </c>
      <c r="C4889" s="49" t="s">
        <v>1668</v>
      </c>
      <c r="D4889" s="52" t="s">
        <v>16854</v>
      </c>
      <c r="E4889" s="49" t="s">
        <v>1653</v>
      </c>
      <c r="F4889" s="49">
        <v>496000</v>
      </c>
      <c r="G4889" s="49">
        <v>166000</v>
      </c>
      <c r="H4889" s="49">
        <f t="shared" si="76"/>
        <v>662000</v>
      </c>
    </row>
    <row r="4890" spans="1:8" ht="20.100000000000001" customHeight="1" x14ac:dyDescent="0.25">
      <c r="A4890" s="49">
        <v>6000025744</v>
      </c>
      <c r="B4890" s="49" t="s">
        <v>13686</v>
      </c>
      <c r="C4890" s="49" t="s">
        <v>1668</v>
      </c>
      <c r="D4890" s="52" t="s">
        <v>16855</v>
      </c>
      <c r="E4890" s="49" t="s">
        <v>1657</v>
      </c>
      <c r="F4890" s="49">
        <v>26000</v>
      </c>
      <c r="G4890" s="49">
        <v>0</v>
      </c>
      <c r="H4890" s="49">
        <f t="shared" si="76"/>
        <v>26000</v>
      </c>
    </row>
    <row r="4891" spans="1:8" ht="20.100000000000001" customHeight="1" x14ac:dyDescent="0.25">
      <c r="A4891" s="49">
        <v>6000025749</v>
      </c>
      <c r="B4891" s="49" t="s">
        <v>13687</v>
      </c>
      <c r="C4891" s="49" t="s">
        <v>1683</v>
      </c>
      <c r="D4891" s="52" t="s">
        <v>16855</v>
      </c>
      <c r="E4891" s="49" t="s">
        <v>1657</v>
      </c>
      <c r="F4891" s="104">
        <v>6</v>
      </c>
      <c r="G4891" s="104">
        <v>6</v>
      </c>
      <c r="H4891" s="49">
        <f t="shared" si="76"/>
        <v>12</v>
      </c>
    </row>
    <row r="4892" spans="1:8" ht="20.100000000000001" customHeight="1" x14ac:dyDescent="0.25">
      <c r="A4892" s="49">
        <v>6000025751</v>
      </c>
      <c r="B4892" s="49" t="s">
        <v>1205</v>
      </c>
      <c r="C4892" s="49" t="s">
        <v>1668</v>
      </c>
      <c r="D4892" s="52" t="s">
        <v>16854</v>
      </c>
      <c r="E4892" s="49" t="s">
        <v>1653</v>
      </c>
      <c r="F4892" s="49">
        <v>0</v>
      </c>
      <c r="G4892" s="49">
        <v>30200</v>
      </c>
      <c r="H4892" s="49">
        <f t="shared" si="76"/>
        <v>30200</v>
      </c>
    </row>
    <row r="4893" spans="1:8" ht="20.100000000000001" customHeight="1" x14ac:dyDescent="0.25">
      <c r="A4893" s="49">
        <v>6000025891</v>
      </c>
      <c r="B4893" s="49" t="s">
        <v>1206</v>
      </c>
      <c r="C4893" s="49" t="s">
        <v>38</v>
      </c>
      <c r="D4893" s="52" t="s">
        <v>16855</v>
      </c>
      <c r="E4893" s="49" t="s">
        <v>1655</v>
      </c>
      <c r="F4893" s="49">
        <v>6</v>
      </c>
      <c r="G4893" s="49">
        <v>0</v>
      </c>
      <c r="H4893" s="49">
        <f t="shared" si="76"/>
        <v>6</v>
      </c>
    </row>
    <row r="4894" spans="1:8" ht="20.100000000000001" customHeight="1" x14ac:dyDescent="0.25">
      <c r="A4894" s="49">
        <v>6000025892</v>
      </c>
      <c r="B4894" s="49" t="s">
        <v>1207</v>
      </c>
      <c r="C4894" s="49" t="s">
        <v>38</v>
      </c>
      <c r="D4894" s="52" t="s">
        <v>16855</v>
      </c>
      <c r="E4894" s="49" t="s">
        <v>1655</v>
      </c>
      <c r="F4894" s="49">
        <v>32</v>
      </c>
      <c r="G4894" s="49">
        <v>0</v>
      </c>
      <c r="H4894" s="49">
        <f t="shared" si="76"/>
        <v>32</v>
      </c>
    </row>
    <row r="4895" spans="1:8" ht="20.100000000000001" customHeight="1" x14ac:dyDescent="0.25">
      <c r="A4895" s="49">
        <v>6000025893</v>
      </c>
      <c r="B4895" s="49" t="s">
        <v>1208</v>
      </c>
      <c r="C4895" s="49" t="s">
        <v>38</v>
      </c>
      <c r="D4895" s="52" t="s">
        <v>16855</v>
      </c>
      <c r="E4895" s="49" t="s">
        <v>1655</v>
      </c>
      <c r="F4895" s="49">
        <v>71</v>
      </c>
      <c r="G4895" s="49">
        <v>0</v>
      </c>
      <c r="H4895" s="49">
        <f t="shared" si="76"/>
        <v>71</v>
      </c>
    </row>
    <row r="4896" spans="1:8" ht="20.100000000000001" customHeight="1" x14ac:dyDescent="0.25">
      <c r="A4896" s="49">
        <v>6000025894</v>
      </c>
      <c r="B4896" s="49" t="s">
        <v>1209</v>
      </c>
      <c r="C4896" s="49" t="s">
        <v>38</v>
      </c>
      <c r="D4896" s="52" t="s">
        <v>16855</v>
      </c>
      <c r="E4896" s="49" t="s">
        <v>1655</v>
      </c>
      <c r="F4896" s="49">
        <v>94</v>
      </c>
      <c r="G4896" s="49">
        <v>0</v>
      </c>
      <c r="H4896" s="49">
        <f t="shared" si="76"/>
        <v>94</v>
      </c>
    </row>
    <row r="4897" spans="1:8" ht="20.100000000000001" customHeight="1" x14ac:dyDescent="0.25">
      <c r="A4897" s="49">
        <v>6000025895</v>
      </c>
      <c r="B4897" s="49" t="s">
        <v>1210</v>
      </c>
      <c r="C4897" s="49" t="s">
        <v>38</v>
      </c>
      <c r="D4897" s="52" t="s">
        <v>16855</v>
      </c>
      <c r="E4897" s="49" t="s">
        <v>1655</v>
      </c>
      <c r="F4897" s="49">
        <v>68</v>
      </c>
      <c r="G4897" s="49">
        <v>0</v>
      </c>
      <c r="H4897" s="49">
        <f t="shared" si="76"/>
        <v>68</v>
      </c>
    </row>
    <row r="4898" spans="1:8" ht="20.100000000000001" customHeight="1" x14ac:dyDescent="0.25">
      <c r="A4898" s="49">
        <v>6000025896</v>
      </c>
      <c r="B4898" s="49" t="s">
        <v>1211</v>
      </c>
      <c r="C4898" s="49" t="s">
        <v>38</v>
      </c>
      <c r="D4898" s="52" t="s">
        <v>16855</v>
      </c>
      <c r="E4898" s="49" t="s">
        <v>1655</v>
      </c>
      <c r="F4898" s="49">
        <v>32</v>
      </c>
      <c r="G4898" s="49">
        <v>0</v>
      </c>
      <c r="H4898" s="49">
        <f t="shared" si="76"/>
        <v>32</v>
      </c>
    </row>
    <row r="4899" spans="1:8" ht="20.100000000000001" customHeight="1" x14ac:dyDescent="0.25">
      <c r="A4899" s="49">
        <v>6000025897</v>
      </c>
      <c r="B4899" s="49" t="s">
        <v>1212</v>
      </c>
      <c r="C4899" s="49" t="s">
        <v>38</v>
      </c>
      <c r="D4899" s="52" t="s">
        <v>16855</v>
      </c>
      <c r="E4899" s="49" t="s">
        <v>1655</v>
      </c>
      <c r="F4899" s="49">
        <v>16</v>
      </c>
      <c r="G4899" s="49">
        <v>0</v>
      </c>
      <c r="H4899" s="49">
        <f t="shared" si="76"/>
        <v>16</v>
      </c>
    </row>
    <row r="4900" spans="1:8" ht="20.100000000000001" customHeight="1" x14ac:dyDescent="0.25">
      <c r="A4900" s="49">
        <v>6000025898</v>
      </c>
      <c r="B4900" s="49" t="s">
        <v>1213</v>
      </c>
      <c r="C4900" s="49" t="s">
        <v>38</v>
      </c>
      <c r="D4900" s="52" t="s">
        <v>16855</v>
      </c>
      <c r="E4900" s="49" t="s">
        <v>1655</v>
      </c>
      <c r="F4900" s="49">
        <v>4</v>
      </c>
      <c r="G4900" s="49">
        <v>0</v>
      </c>
      <c r="H4900" s="49">
        <f t="shared" si="76"/>
        <v>4</v>
      </c>
    </row>
    <row r="4901" spans="1:8" ht="20.100000000000001" customHeight="1" x14ac:dyDescent="0.25">
      <c r="A4901" s="49">
        <v>6000025899</v>
      </c>
      <c r="B4901" s="49" t="s">
        <v>1214</v>
      </c>
      <c r="C4901" s="49" t="s">
        <v>38</v>
      </c>
      <c r="D4901" s="52" t="s">
        <v>16855</v>
      </c>
      <c r="E4901" s="49" t="s">
        <v>1655</v>
      </c>
      <c r="F4901" s="49">
        <v>3</v>
      </c>
      <c r="G4901" s="49">
        <v>0</v>
      </c>
      <c r="H4901" s="49">
        <f t="shared" si="76"/>
        <v>3</v>
      </c>
    </row>
    <row r="4902" spans="1:8" ht="20.100000000000001" customHeight="1" x14ac:dyDescent="0.25">
      <c r="A4902" s="49">
        <v>6000025900</v>
      </c>
      <c r="B4902" s="49" t="s">
        <v>13688</v>
      </c>
      <c r="C4902" s="49" t="s">
        <v>38</v>
      </c>
      <c r="D4902" s="52" t="s">
        <v>16855</v>
      </c>
      <c r="E4902" s="49" t="s">
        <v>1655</v>
      </c>
      <c r="F4902" s="49">
        <v>33</v>
      </c>
      <c r="G4902" s="49">
        <v>0</v>
      </c>
      <c r="H4902" s="49">
        <f t="shared" si="76"/>
        <v>33</v>
      </c>
    </row>
    <row r="4903" spans="1:8" ht="20.100000000000001" customHeight="1" x14ac:dyDescent="0.25">
      <c r="A4903" s="49">
        <v>6000025901</v>
      </c>
      <c r="B4903" s="49" t="s">
        <v>13689</v>
      </c>
      <c r="C4903" s="49" t="s">
        <v>38</v>
      </c>
      <c r="D4903" s="52" t="s">
        <v>16855</v>
      </c>
      <c r="E4903" s="49" t="s">
        <v>1655</v>
      </c>
      <c r="F4903" s="49">
        <v>35</v>
      </c>
      <c r="G4903" s="49">
        <v>0</v>
      </c>
      <c r="H4903" s="49">
        <f t="shared" si="76"/>
        <v>35</v>
      </c>
    </row>
    <row r="4904" spans="1:8" ht="20.100000000000001" customHeight="1" x14ac:dyDescent="0.25">
      <c r="A4904" s="49">
        <v>6000025902</v>
      </c>
      <c r="B4904" s="49" t="s">
        <v>13690</v>
      </c>
      <c r="C4904" s="49" t="s">
        <v>38</v>
      </c>
      <c r="D4904" s="52" t="s">
        <v>16855</v>
      </c>
      <c r="E4904" s="49" t="s">
        <v>1655</v>
      </c>
      <c r="F4904" s="49">
        <v>186</v>
      </c>
      <c r="G4904" s="49">
        <v>0</v>
      </c>
      <c r="H4904" s="49">
        <f t="shared" si="76"/>
        <v>186</v>
      </c>
    </row>
    <row r="4905" spans="1:8" ht="20.100000000000001" customHeight="1" x14ac:dyDescent="0.25">
      <c r="A4905" s="49">
        <v>6000025903</v>
      </c>
      <c r="B4905" s="49" t="s">
        <v>13691</v>
      </c>
      <c r="C4905" s="49" t="s">
        <v>38</v>
      </c>
      <c r="D4905" s="49" t="s">
        <v>16855</v>
      </c>
      <c r="E4905" s="49" t="s">
        <v>1655</v>
      </c>
      <c r="F4905" s="49">
        <v>54</v>
      </c>
      <c r="G4905" s="49">
        <v>6</v>
      </c>
      <c r="H4905" s="49">
        <f t="shared" si="76"/>
        <v>60</v>
      </c>
    </row>
    <row r="4906" spans="1:8" ht="20.100000000000001" customHeight="1" x14ac:dyDescent="0.25">
      <c r="A4906" s="49">
        <v>6000025904</v>
      </c>
      <c r="B4906" s="49" t="s">
        <v>13692</v>
      </c>
      <c r="C4906" s="49" t="s">
        <v>38</v>
      </c>
      <c r="D4906" s="52" t="s">
        <v>16855</v>
      </c>
      <c r="E4906" s="49" t="s">
        <v>1655</v>
      </c>
      <c r="F4906" s="49">
        <v>28</v>
      </c>
      <c r="G4906" s="49">
        <v>2</v>
      </c>
      <c r="H4906" s="49">
        <f t="shared" si="76"/>
        <v>30</v>
      </c>
    </row>
    <row r="4907" spans="1:8" ht="20.100000000000001" customHeight="1" x14ac:dyDescent="0.25">
      <c r="A4907" s="49">
        <v>6000025905</v>
      </c>
      <c r="B4907" s="49" t="s">
        <v>13693</v>
      </c>
      <c r="C4907" s="49" t="s">
        <v>38</v>
      </c>
      <c r="D4907" s="52" t="s">
        <v>16855</v>
      </c>
      <c r="E4907" s="49" t="s">
        <v>1655</v>
      </c>
      <c r="F4907" s="49">
        <v>34</v>
      </c>
      <c r="G4907" s="49">
        <v>0</v>
      </c>
      <c r="H4907" s="49">
        <f t="shared" si="76"/>
        <v>34</v>
      </c>
    </row>
    <row r="4908" spans="1:8" ht="20.100000000000001" customHeight="1" x14ac:dyDescent="0.25">
      <c r="A4908" s="49">
        <v>6000025906</v>
      </c>
      <c r="B4908" s="49" t="s">
        <v>13694</v>
      </c>
      <c r="C4908" s="49" t="s">
        <v>38</v>
      </c>
      <c r="D4908" s="52" t="s">
        <v>16855</v>
      </c>
      <c r="E4908" s="49" t="s">
        <v>1655</v>
      </c>
      <c r="F4908" s="49">
        <v>50</v>
      </c>
      <c r="G4908" s="49">
        <v>2</v>
      </c>
      <c r="H4908" s="49">
        <f t="shared" si="76"/>
        <v>52</v>
      </c>
    </row>
    <row r="4909" spans="1:8" ht="20.100000000000001" customHeight="1" x14ac:dyDescent="0.25">
      <c r="A4909" s="49">
        <v>6000025907</v>
      </c>
      <c r="B4909" s="49" t="s">
        <v>13695</v>
      </c>
      <c r="C4909" s="49" t="s">
        <v>38</v>
      </c>
      <c r="D4909" s="52" t="s">
        <v>16855</v>
      </c>
      <c r="E4909" s="49" t="s">
        <v>1655</v>
      </c>
      <c r="F4909" s="49">
        <v>31</v>
      </c>
      <c r="G4909" s="49">
        <v>0</v>
      </c>
      <c r="H4909" s="49">
        <f t="shared" si="76"/>
        <v>31</v>
      </c>
    </row>
    <row r="4910" spans="1:8" ht="20.100000000000001" customHeight="1" x14ac:dyDescent="0.25">
      <c r="A4910" s="49">
        <v>6000025908</v>
      </c>
      <c r="B4910" s="49" t="s">
        <v>13696</v>
      </c>
      <c r="C4910" s="49" t="s">
        <v>38</v>
      </c>
      <c r="D4910" s="52" t="s">
        <v>16855</v>
      </c>
      <c r="E4910" s="49" t="s">
        <v>1655</v>
      </c>
      <c r="F4910" s="49">
        <v>22</v>
      </c>
      <c r="G4910" s="49">
        <v>0</v>
      </c>
      <c r="H4910" s="49">
        <f t="shared" si="76"/>
        <v>22</v>
      </c>
    </row>
    <row r="4911" spans="1:8" ht="20.100000000000001" customHeight="1" x14ac:dyDescent="0.25">
      <c r="A4911" s="49">
        <v>6000025909</v>
      </c>
      <c r="B4911" s="49" t="s">
        <v>13697</v>
      </c>
      <c r="C4911" s="49" t="s">
        <v>38</v>
      </c>
      <c r="D4911" s="52" t="s">
        <v>16855</v>
      </c>
      <c r="E4911" s="49" t="s">
        <v>1655</v>
      </c>
      <c r="F4911" s="104">
        <v>6</v>
      </c>
      <c r="G4911" s="104">
        <v>6</v>
      </c>
      <c r="H4911" s="49">
        <f t="shared" si="76"/>
        <v>12</v>
      </c>
    </row>
    <row r="4912" spans="1:8" ht="20.100000000000001" customHeight="1" x14ac:dyDescent="0.25">
      <c r="A4912" s="49">
        <v>6000025910</v>
      </c>
      <c r="B4912" s="49" t="s">
        <v>1215</v>
      </c>
      <c r="C4912" s="49" t="s">
        <v>38</v>
      </c>
      <c r="D4912" s="52" t="s">
        <v>16855</v>
      </c>
      <c r="E4912" s="49" t="s">
        <v>1655</v>
      </c>
      <c r="F4912" s="104">
        <v>6</v>
      </c>
      <c r="G4912" s="104">
        <v>6</v>
      </c>
      <c r="H4912" s="49">
        <f t="shared" si="76"/>
        <v>12</v>
      </c>
    </row>
    <row r="4913" spans="1:8" ht="20.100000000000001" customHeight="1" x14ac:dyDescent="0.25">
      <c r="A4913" s="49">
        <v>6000025914</v>
      </c>
      <c r="B4913" s="49" t="s">
        <v>1216</v>
      </c>
      <c r="C4913" s="49" t="s">
        <v>38</v>
      </c>
      <c r="D4913" s="52" t="s">
        <v>16855</v>
      </c>
      <c r="E4913" s="49" t="s">
        <v>1655</v>
      </c>
      <c r="F4913" s="104">
        <v>6</v>
      </c>
      <c r="G4913" s="104">
        <v>6</v>
      </c>
      <c r="H4913" s="49">
        <f t="shared" si="76"/>
        <v>12</v>
      </c>
    </row>
    <row r="4914" spans="1:8" ht="20.100000000000001" customHeight="1" x14ac:dyDescent="0.25">
      <c r="A4914" s="49">
        <v>6000025917</v>
      </c>
      <c r="B4914" s="49" t="s">
        <v>1217</v>
      </c>
      <c r="C4914" s="49" t="s">
        <v>38</v>
      </c>
      <c r="D4914" s="52" t="s">
        <v>16855</v>
      </c>
      <c r="E4914" s="49" t="s">
        <v>1655</v>
      </c>
      <c r="F4914" s="49">
        <v>4</v>
      </c>
      <c r="G4914" s="49">
        <v>0</v>
      </c>
      <c r="H4914" s="49">
        <f t="shared" si="76"/>
        <v>4</v>
      </c>
    </row>
    <row r="4915" spans="1:8" ht="20.100000000000001" customHeight="1" x14ac:dyDescent="0.25">
      <c r="A4915" s="49">
        <v>6000025928</v>
      </c>
      <c r="B4915" s="49" t="s">
        <v>1218</v>
      </c>
      <c r="C4915" s="49" t="s">
        <v>38</v>
      </c>
      <c r="D4915" s="52" t="s">
        <v>16855</v>
      </c>
      <c r="E4915" s="49" t="s">
        <v>1655</v>
      </c>
      <c r="F4915" s="49">
        <v>1</v>
      </c>
      <c r="G4915" s="49">
        <v>0</v>
      </c>
      <c r="H4915" s="49">
        <f t="shared" si="76"/>
        <v>1</v>
      </c>
    </row>
    <row r="4916" spans="1:8" ht="20.100000000000001" customHeight="1" x14ac:dyDescent="0.25">
      <c r="A4916" s="49">
        <v>6000025929</v>
      </c>
      <c r="B4916" s="49" t="s">
        <v>1219</v>
      </c>
      <c r="C4916" s="49" t="s">
        <v>38</v>
      </c>
      <c r="D4916" s="52" t="s">
        <v>16855</v>
      </c>
      <c r="E4916" s="49" t="s">
        <v>1655</v>
      </c>
      <c r="F4916" s="104">
        <v>6</v>
      </c>
      <c r="G4916" s="104">
        <v>6</v>
      </c>
      <c r="H4916" s="49">
        <f t="shared" si="76"/>
        <v>12</v>
      </c>
    </row>
    <row r="4917" spans="1:8" ht="20.100000000000001" customHeight="1" x14ac:dyDescent="0.25">
      <c r="A4917" s="49">
        <v>6000025938</v>
      </c>
      <c r="B4917" s="49" t="s">
        <v>13698</v>
      </c>
      <c r="C4917" s="49" t="s">
        <v>38</v>
      </c>
      <c r="D4917" s="52" t="s">
        <v>16855</v>
      </c>
      <c r="E4917" s="49" t="s">
        <v>1655</v>
      </c>
      <c r="F4917" s="104">
        <v>6</v>
      </c>
      <c r="G4917" s="104">
        <v>6</v>
      </c>
      <c r="H4917" s="49">
        <f t="shared" si="76"/>
        <v>12</v>
      </c>
    </row>
    <row r="4918" spans="1:8" ht="20.100000000000001" customHeight="1" x14ac:dyDescent="0.25">
      <c r="A4918" s="49">
        <v>6000025939</v>
      </c>
      <c r="B4918" s="49" t="s">
        <v>13699</v>
      </c>
      <c r="C4918" s="49" t="s">
        <v>38</v>
      </c>
      <c r="D4918" s="52" t="s">
        <v>16855</v>
      </c>
      <c r="E4918" s="49" t="s">
        <v>1655</v>
      </c>
      <c r="F4918" s="104">
        <v>6</v>
      </c>
      <c r="G4918" s="104">
        <v>6</v>
      </c>
      <c r="H4918" s="49">
        <f t="shared" si="76"/>
        <v>12</v>
      </c>
    </row>
    <row r="4919" spans="1:8" ht="20.100000000000001" customHeight="1" x14ac:dyDescent="0.25">
      <c r="A4919" s="49">
        <v>6000025940</v>
      </c>
      <c r="B4919" s="49" t="s">
        <v>13700</v>
      </c>
      <c r="C4919" s="49" t="s">
        <v>38</v>
      </c>
      <c r="D4919" s="49" t="s">
        <v>16855</v>
      </c>
      <c r="E4919" s="49" t="s">
        <v>1655</v>
      </c>
      <c r="F4919" s="104">
        <v>6</v>
      </c>
      <c r="G4919" s="104">
        <v>6</v>
      </c>
      <c r="H4919" s="49">
        <f t="shared" si="76"/>
        <v>12</v>
      </c>
    </row>
    <row r="4920" spans="1:8" ht="20.100000000000001" customHeight="1" x14ac:dyDescent="0.25">
      <c r="A4920" s="49">
        <v>6000025941</v>
      </c>
      <c r="B4920" s="49" t="s">
        <v>13701</v>
      </c>
      <c r="C4920" s="49" t="s">
        <v>38</v>
      </c>
      <c r="D4920" s="52" t="s">
        <v>16855</v>
      </c>
      <c r="E4920" s="49" t="s">
        <v>1655</v>
      </c>
      <c r="F4920" s="104">
        <v>6</v>
      </c>
      <c r="G4920" s="104">
        <v>6</v>
      </c>
      <c r="H4920" s="49">
        <f t="shared" si="76"/>
        <v>12</v>
      </c>
    </row>
    <row r="4921" spans="1:8" ht="20.100000000000001" customHeight="1" x14ac:dyDescent="0.25">
      <c r="A4921" s="49">
        <v>6000025942</v>
      </c>
      <c r="B4921" s="49" t="s">
        <v>13702</v>
      </c>
      <c r="C4921" s="49" t="s">
        <v>38</v>
      </c>
      <c r="D4921" s="52" t="s">
        <v>16855</v>
      </c>
      <c r="E4921" s="49" t="s">
        <v>1655</v>
      </c>
      <c r="F4921" s="104">
        <v>6</v>
      </c>
      <c r="G4921" s="104">
        <v>6</v>
      </c>
      <c r="H4921" s="49">
        <f t="shared" si="76"/>
        <v>12</v>
      </c>
    </row>
    <row r="4922" spans="1:8" ht="20.100000000000001" customHeight="1" x14ac:dyDescent="0.25">
      <c r="A4922" s="49">
        <v>6000025955</v>
      </c>
      <c r="B4922" s="49" t="s">
        <v>13703</v>
      </c>
      <c r="C4922" s="49" t="s">
        <v>1668</v>
      </c>
      <c r="D4922" s="52" t="s">
        <v>16854</v>
      </c>
      <c r="E4922" s="49" t="s">
        <v>1659</v>
      </c>
      <c r="F4922" s="49">
        <v>0</v>
      </c>
      <c r="G4922" s="49">
        <v>260</v>
      </c>
      <c r="H4922" s="49">
        <f t="shared" si="76"/>
        <v>260</v>
      </c>
    </row>
    <row r="4923" spans="1:8" ht="20.100000000000001" customHeight="1" x14ac:dyDescent="0.25">
      <c r="A4923" s="49">
        <v>6000025967</v>
      </c>
      <c r="B4923" s="49" t="s">
        <v>13704</v>
      </c>
      <c r="C4923" s="49" t="s">
        <v>1668</v>
      </c>
      <c r="D4923" s="52" t="s">
        <v>16855</v>
      </c>
      <c r="E4923" s="49" t="s">
        <v>1655</v>
      </c>
      <c r="F4923" s="104">
        <v>6</v>
      </c>
      <c r="G4923" s="104">
        <v>6</v>
      </c>
      <c r="H4923" s="49">
        <f t="shared" si="76"/>
        <v>12</v>
      </c>
    </row>
    <row r="4924" spans="1:8" ht="20.100000000000001" customHeight="1" x14ac:dyDescent="0.25">
      <c r="A4924" s="49">
        <v>6000025969</v>
      </c>
      <c r="B4924" s="49" t="s">
        <v>1220</v>
      </c>
      <c r="C4924" s="49" t="s">
        <v>1668</v>
      </c>
      <c r="D4924" s="52" t="s">
        <v>16852</v>
      </c>
      <c r="E4924" s="49" t="s">
        <v>1661</v>
      </c>
      <c r="F4924" s="104">
        <v>6</v>
      </c>
      <c r="G4924" s="104">
        <v>6</v>
      </c>
      <c r="H4924" s="49">
        <f t="shared" si="76"/>
        <v>12</v>
      </c>
    </row>
    <row r="4925" spans="1:8" ht="20.100000000000001" customHeight="1" x14ac:dyDescent="0.25">
      <c r="A4925" s="49">
        <v>6000025987</v>
      </c>
      <c r="B4925" s="49" t="s">
        <v>1221</v>
      </c>
      <c r="C4925" s="49" t="s">
        <v>1668</v>
      </c>
      <c r="D4925" s="52" t="s">
        <v>16852</v>
      </c>
      <c r="E4925" s="49" t="s">
        <v>1661</v>
      </c>
      <c r="F4925" s="49">
        <v>0</v>
      </c>
      <c r="G4925" s="49">
        <v>150</v>
      </c>
      <c r="H4925" s="49">
        <f t="shared" si="76"/>
        <v>150</v>
      </c>
    </row>
    <row r="4926" spans="1:8" ht="20.100000000000001" customHeight="1" x14ac:dyDescent="0.25">
      <c r="A4926" s="49">
        <v>6000026061</v>
      </c>
      <c r="B4926" s="49" t="s">
        <v>1222</v>
      </c>
      <c r="C4926" s="49" t="s">
        <v>1668</v>
      </c>
      <c r="D4926" s="52" t="s">
        <v>16852</v>
      </c>
      <c r="E4926" s="49" t="s">
        <v>1661</v>
      </c>
      <c r="F4926" s="49">
        <v>5</v>
      </c>
      <c r="G4926" s="49">
        <v>0</v>
      </c>
      <c r="H4926" s="49">
        <f t="shared" si="76"/>
        <v>5</v>
      </c>
    </row>
    <row r="4927" spans="1:8" ht="20.100000000000001" customHeight="1" x14ac:dyDescent="0.25">
      <c r="A4927" s="49">
        <v>6000026064</v>
      </c>
      <c r="B4927" s="49" t="s">
        <v>1223</v>
      </c>
      <c r="C4927" s="49" t="s">
        <v>1668</v>
      </c>
      <c r="D4927" s="52" t="s">
        <v>16852</v>
      </c>
      <c r="E4927" s="49" t="s">
        <v>1661</v>
      </c>
      <c r="F4927" s="49">
        <v>50</v>
      </c>
      <c r="G4927" s="49">
        <v>0</v>
      </c>
      <c r="H4927" s="49">
        <f t="shared" si="76"/>
        <v>50</v>
      </c>
    </row>
    <row r="4928" spans="1:8" ht="20.100000000000001" customHeight="1" x14ac:dyDescent="0.25">
      <c r="A4928" s="49">
        <v>6000026065</v>
      </c>
      <c r="B4928" s="49" t="s">
        <v>1224</v>
      </c>
      <c r="C4928" s="49" t="s">
        <v>1668</v>
      </c>
      <c r="D4928" s="52" t="s">
        <v>16854</v>
      </c>
      <c r="E4928" s="49" t="s">
        <v>1655</v>
      </c>
      <c r="F4928" s="49">
        <v>250</v>
      </c>
      <c r="G4928" s="49">
        <v>160</v>
      </c>
      <c r="H4928" s="49">
        <f t="shared" si="76"/>
        <v>410</v>
      </c>
    </row>
    <row r="4929" spans="1:8" ht="20.100000000000001" customHeight="1" x14ac:dyDescent="0.25">
      <c r="A4929" s="49">
        <v>6000026071</v>
      </c>
      <c r="B4929" s="49" t="s">
        <v>13705</v>
      </c>
      <c r="C4929" s="49" t="s">
        <v>1668</v>
      </c>
      <c r="D4929" s="52" t="s">
        <v>16854</v>
      </c>
      <c r="E4929" s="49" t="s">
        <v>1655</v>
      </c>
      <c r="F4929" s="49">
        <v>2</v>
      </c>
      <c r="G4929" s="49">
        <v>0</v>
      </c>
      <c r="H4929" s="49">
        <f t="shared" si="76"/>
        <v>2</v>
      </c>
    </row>
    <row r="4930" spans="1:8" ht="20.100000000000001" customHeight="1" x14ac:dyDescent="0.25">
      <c r="A4930" s="49">
        <v>6000026101</v>
      </c>
      <c r="B4930" s="49" t="s">
        <v>13706</v>
      </c>
      <c r="C4930" s="49" t="s">
        <v>1668</v>
      </c>
      <c r="D4930" s="52" t="s">
        <v>16852</v>
      </c>
      <c r="E4930" s="49" t="s">
        <v>1661</v>
      </c>
      <c r="F4930" s="49">
        <v>26</v>
      </c>
      <c r="G4930" s="49">
        <v>0</v>
      </c>
      <c r="H4930" s="49">
        <f t="shared" ref="H4930:H4993" si="77">F4930+G4930</f>
        <v>26</v>
      </c>
    </row>
    <row r="4931" spans="1:8" ht="20.100000000000001" customHeight="1" x14ac:dyDescent="0.25">
      <c r="A4931" s="49">
        <v>6000026102</v>
      </c>
      <c r="B4931" s="49" t="s">
        <v>1225</v>
      </c>
      <c r="C4931" s="49" t="s">
        <v>1668</v>
      </c>
      <c r="D4931" s="52" t="s">
        <v>16852</v>
      </c>
      <c r="E4931" s="49" t="s">
        <v>1661</v>
      </c>
      <c r="F4931" s="49">
        <v>67</v>
      </c>
      <c r="G4931" s="49">
        <v>0</v>
      </c>
      <c r="H4931" s="49">
        <f t="shared" si="77"/>
        <v>67</v>
      </c>
    </row>
    <row r="4932" spans="1:8" ht="20.100000000000001" customHeight="1" x14ac:dyDescent="0.25">
      <c r="A4932" s="49">
        <v>6000026110</v>
      </c>
      <c r="B4932" s="49" t="s">
        <v>13707</v>
      </c>
      <c r="C4932" s="49" t="s">
        <v>1668</v>
      </c>
      <c r="D4932" s="52" t="s">
        <v>16852</v>
      </c>
      <c r="E4932" s="49" t="s">
        <v>1661</v>
      </c>
      <c r="F4932" s="49">
        <v>0</v>
      </c>
      <c r="G4932" s="49">
        <v>14</v>
      </c>
      <c r="H4932" s="49">
        <f t="shared" si="77"/>
        <v>14</v>
      </c>
    </row>
    <row r="4933" spans="1:8" ht="20.100000000000001" customHeight="1" x14ac:dyDescent="0.25">
      <c r="A4933" s="49">
        <v>6000026111</v>
      </c>
      <c r="B4933" s="49" t="s">
        <v>13708</v>
      </c>
      <c r="C4933" s="49" t="s">
        <v>1668</v>
      </c>
      <c r="D4933" s="52" t="s">
        <v>16852</v>
      </c>
      <c r="E4933" s="49" t="s">
        <v>1661</v>
      </c>
      <c r="F4933" s="49">
        <v>0</v>
      </c>
      <c r="G4933" s="49">
        <v>4</v>
      </c>
      <c r="H4933" s="49">
        <f t="shared" si="77"/>
        <v>4</v>
      </c>
    </row>
    <row r="4934" spans="1:8" ht="20.100000000000001" customHeight="1" x14ac:dyDescent="0.25">
      <c r="A4934" s="49">
        <v>6000026112</v>
      </c>
      <c r="B4934" s="49" t="s">
        <v>1226</v>
      </c>
      <c r="C4934" s="49" t="s">
        <v>1668</v>
      </c>
      <c r="D4934" s="52" t="s">
        <v>16852</v>
      </c>
      <c r="E4934" s="49" t="s">
        <v>1661</v>
      </c>
      <c r="F4934" s="104">
        <v>6</v>
      </c>
      <c r="G4934" s="104">
        <v>6</v>
      </c>
      <c r="H4934" s="49">
        <f t="shared" si="77"/>
        <v>12</v>
      </c>
    </row>
    <row r="4935" spans="1:8" ht="20.100000000000001" customHeight="1" x14ac:dyDescent="0.25">
      <c r="A4935" s="49">
        <v>6000026124</v>
      </c>
      <c r="B4935" s="49" t="s">
        <v>13709</v>
      </c>
      <c r="C4935" s="49" t="s">
        <v>1668</v>
      </c>
      <c r="D4935" s="52" t="s">
        <v>16855</v>
      </c>
      <c r="E4935" s="49" t="s">
        <v>1657</v>
      </c>
      <c r="F4935" s="49">
        <v>3000</v>
      </c>
      <c r="G4935" s="49">
        <v>0</v>
      </c>
      <c r="H4935" s="49">
        <f t="shared" si="77"/>
        <v>3000</v>
      </c>
    </row>
    <row r="4936" spans="1:8" ht="20.100000000000001" customHeight="1" x14ac:dyDescent="0.25">
      <c r="A4936" s="49">
        <v>6000026127</v>
      </c>
      <c r="B4936" s="49" t="s">
        <v>13710</v>
      </c>
      <c r="C4936" s="49" t="s">
        <v>1668</v>
      </c>
      <c r="D4936" s="52" t="s">
        <v>16854</v>
      </c>
      <c r="E4936" s="49" t="s">
        <v>1653</v>
      </c>
      <c r="F4936" s="49">
        <v>2000</v>
      </c>
      <c r="G4936" s="49">
        <v>0</v>
      </c>
      <c r="H4936" s="49">
        <f t="shared" si="77"/>
        <v>2000</v>
      </c>
    </row>
    <row r="4937" spans="1:8" ht="20.100000000000001" customHeight="1" x14ac:dyDescent="0.25">
      <c r="A4937" s="49">
        <v>6000026133</v>
      </c>
      <c r="B4937" s="49" t="s">
        <v>13711</v>
      </c>
      <c r="C4937" s="49" t="s">
        <v>1668</v>
      </c>
      <c r="D4937" s="52" t="s">
        <v>16854</v>
      </c>
      <c r="E4937" s="49" t="s">
        <v>1653</v>
      </c>
      <c r="F4937" s="49">
        <v>1200</v>
      </c>
      <c r="G4937" s="49">
        <v>0</v>
      </c>
      <c r="H4937" s="49">
        <f t="shared" si="77"/>
        <v>1200</v>
      </c>
    </row>
    <row r="4938" spans="1:8" ht="20.100000000000001" customHeight="1" x14ac:dyDescent="0.25">
      <c r="A4938" s="49">
        <v>6000026146</v>
      </c>
      <c r="B4938" s="49" t="s">
        <v>13712</v>
      </c>
      <c r="C4938" s="49" t="s">
        <v>41</v>
      </c>
      <c r="D4938" s="52" t="s">
        <v>16855</v>
      </c>
      <c r="E4938" s="49" t="s">
        <v>1657</v>
      </c>
      <c r="F4938" s="49">
        <v>0</v>
      </c>
      <c r="G4938" s="49">
        <v>6</v>
      </c>
      <c r="H4938" s="49">
        <f t="shared" si="77"/>
        <v>6</v>
      </c>
    </row>
    <row r="4939" spans="1:8" ht="20.100000000000001" customHeight="1" x14ac:dyDescent="0.25">
      <c r="A4939" s="49">
        <v>6000026157</v>
      </c>
      <c r="B4939" s="49" t="s">
        <v>13713</v>
      </c>
      <c r="C4939" s="49" t="s">
        <v>38</v>
      </c>
      <c r="D4939" s="52" t="s">
        <v>16855</v>
      </c>
      <c r="E4939" s="49" t="s">
        <v>1655</v>
      </c>
      <c r="F4939" s="49">
        <v>8</v>
      </c>
      <c r="G4939" s="49">
        <v>0</v>
      </c>
      <c r="H4939" s="49">
        <f t="shared" si="77"/>
        <v>8</v>
      </c>
    </row>
    <row r="4940" spans="1:8" ht="20.100000000000001" customHeight="1" x14ac:dyDescent="0.25">
      <c r="A4940" s="49">
        <v>6000026159</v>
      </c>
      <c r="B4940" s="49" t="s">
        <v>1227</v>
      </c>
      <c r="C4940" s="49" t="s">
        <v>1668</v>
      </c>
      <c r="D4940" s="52" t="s">
        <v>16852</v>
      </c>
      <c r="E4940" s="49" t="s">
        <v>1661</v>
      </c>
      <c r="F4940" s="49">
        <v>900</v>
      </c>
      <c r="G4940" s="49">
        <v>4950</v>
      </c>
      <c r="H4940" s="49">
        <f t="shared" si="77"/>
        <v>5850</v>
      </c>
    </row>
    <row r="4941" spans="1:8" ht="20.100000000000001" customHeight="1" x14ac:dyDescent="0.25">
      <c r="A4941" s="49">
        <v>6000026178</v>
      </c>
      <c r="B4941" s="49" t="s">
        <v>1228</v>
      </c>
      <c r="C4941" s="49" t="s">
        <v>1668</v>
      </c>
      <c r="D4941" s="52" t="s">
        <v>16855</v>
      </c>
      <c r="E4941" s="49" t="s">
        <v>1657</v>
      </c>
      <c r="F4941" s="104">
        <v>6</v>
      </c>
      <c r="G4941" s="104">
        <v>6</v>
      </c>
      <c r="H4941" s="49">
        <f t="shared" si="77"/>
        <v>12</v>
      </c>
    </row>
    <row r="4942" spans="1:8" ht="20.100000000000001" customHeight="1" x14ac:dyDescent="0.25">
      <c r="A4942" s="49">
        <v>6000026186</v>
      </c>
      <c r="B4942" s="49" t="s">
        <v>13714</v>
      </c>
      <c r="C4942" s="49" t="s">
        <v>1668</v>
      </c>
      <c r="D4942" s="52" t="s">
        <v>16852</v>
      </c>
      <c r="E4942" s="49" t="s">
        <v>1661</v>
      </c>
      <c r="F4942" s="49">
        <v>0</v>
      </c>
      <c r="G4942" s="49">
        <v>50</v>
      </c>
      <c r="H4942" s="49">
        <f t="shared" si="77"/>
        <v>50</v>
      </c>
    </row>
    <row r="4943" spans="1:8" ht="20.100000000000001" customHeight="1" x14ac:dyDescent="0.25">
      <c r="A4943" s="49">
        <v>6000026199</v>
      </c>
      <c r="B4943" s="49" t="s">
        <v>13715</v>
      </c>
      <c r="C4943" s="49" t="s">
        <v>1668</v>
      </c>
      <c r="D4943" s="52" t="s">
        <v>16855</v>
      </c>
      <c r="E4943" s="49" t="s">
        <v>1655</v>
      </c>
      <c r="F4943" s="104">
        <v>6</v>
      </c>
      <c r="G4943" s="104">
        <v>6</v>
      </c>
      <c r="H4943" s="49">
        <f t="shared" si="77"/>
        <v>12</v>
      </c>
    </row>
    <row r="4944" spans="1:8" ht="20.100000000000001" customHeight="1" x14ac:dyDescent="0.25">
      <c r="A4944" s="49">
        <v>6000026200</v>
      </c>
      <c r="B4944" s="49" t="s">
        <v>13716</v>
      </c>
      <c r="C4944" s="49" t="s">
        <v>1668</v>
      </c>
      <c r="D4944" s="49" t="s">
        <v>16855</v>
      </c>
      <c r="E4944" s="49" t="s">
        <v>1655</v>
      </c>
      <c r="F4944" s="104">
        <v>6</v>
      </c>
      <c r="G4944" s="104">
        <v>6</v>
      </c>
      <c r="H4944" s="49">
        <f t="shared" si="77"/>
        <v>12</v>
      </c>
    </row>
    <row r="4945" spans="1:8" ht="20.100000000000001" customHeight="1" x14ac:dyDescent="0.25">
      <c r="A4945" s="49">
        <v>6000026202</v>
      </c>
      <c r="B4945" s="49" t="s">
        <v>13717</v>
      </c>
      <c r="C4945" s="49" t="s">
        <v>1668</v>
      </c>
      <c r="D4945" s="52" t="s">
        <v>16855</v>
      </c>
      <c r="E4945" s="49" t="s">
        <v>1655</v>
      </c>
      <c r="F4945" s="104">
        <v>6</v>
      </c>
      <c r="G4945" s="104">
        <v>6</v>
      </c>
      <c r="H4945" s="49">
        <f t="shared" si="77"/>
        <v>12</v>
      </c>
    </row>
    <row r="4946" spans="1:8" ht="20.100000000000001" customHeight="1" x14ac:dyDescent="0.25">
      <c r="A4946" s="49">
        <v>6000026203</v>
      </c>
      <c r="B4946" s="49" t="s">
        <v>13718</v>
      </c>
      <c r="C4946" s="49" t="s">
        <v>1668</v>
      </c>
      <c r="D4946" s="52" t="s">
        <v>16855</v>
      </c>
      <c r="E4946" s="49" t="s">
        <v>1655</v>
      </c>
      <c r="F4946" s="104">
        <v>6</v>
      </c>
      <c r="G4946" s="104">
        <v>6</v>
      </c>
      <c r="H4946" s="49">
        <f t="shared" si="77"/>
        <v>12</v>
      </c>
    </row>
    <row r="4947" spans="1:8" ht="20.100000000000001" customHeight="1" x14ac:dyDescent="0.25">
      <c r="A4947" s="49">
        <v>6000026204</v>
      </c>
      <c r="B4947" s="49" t="s">
        <v>13719</v>
      </c>
      <c r="C4947" s="49" t="s">
        <v>1668</v>
      </c>
      <c r="D4947" s="52" t="s">
        <v>16855</v>
      </c>
      <c r="E4947" s="49" t="s">
        <v>1655</v>
      </c>
      <c r="F4947" s="104">
        <v>6</v>
      </c>
      <c r="G4947" s="104">
        <v>6</v>
      </c>
      <c r="H4947" s="49">
        <f t="shared" si="77"/>
        <v>12</v>
      </c>
    </row>
    <row r="4948" spans="1:8" ht="20.100000000000001" customHeight="1" x14ac:dyDescent="0.25">
      <c r="A4948" s="49">
        <v>6000026205</v>
      </c>
      <c r="B4948" s="49" t="s">
        <v>1229</v>
      </c>
      <c r="C4948" s="49" t="s">
        <v>1668</v>
      </c>
      <c r="D4948" s="52" t="s">
        <v>16855</v>
      </c>
      <c r="E4948" s="49" t="s">
        <v>1655</v>
      </c>
      <c r="F4948" s="104">
        <v>6</v>
      </c>
      <c r="G4948" s="104">
        <v>6</v>
      </c>
      <c r="H4948" s="49">
        <f t="shared" si="77"/>
        <v>12</v>
      </c>
    </row>
    <row r="4949" spans="1:8" ht="20.100000000000001" customHeight="1" x14ac:dyDescent="0.25">
      <c r="A4949" s="49">
        <v>6000026206</v>
      </c>
      <c r="B4949" s="49" t="s">
        <v>1230</v>
      </c>
      <c r="C4949" s="49" t="s">
        <v>1668</v>
      </c>
      <c r="D4949" s="52" t="s">
        <v>16855</v>
      </c>
      <c r="E4949" s="49" t="s">
        <v>1655</v>
      </c>
      <c r="F4949" s="104">
        <v>6</v>
      </c>
      <c r="G4949" s="104">
        <v>6</v>
      </c>
      <c r="H4949" s="49">
        <f t="shared" si="77"/>
        <v>12</v>
      </c>
    </row>
    <row r="4950" spans="1:8" ht="20.100000000000001" customHeight="1" x14ac:dyDescent="0.25">
      <c r="A4950" s="49">
        <v>6000026208</v>
      </c>
      <c r="B4950" s="49" t="s">
        <v>1231</v>
      </c>
      <c r="C4950" s="49" t="s">
        <v>1668</v>
      </c>
      <c r="D4950" s="52" t="s">
        <v>16855</v>
      </c>
      <c r="E4950" s="49" t="s">
        <v>1655</v>
      </c>
      <c r="F4950" s="104">
        <v>6</v>
      </c>
      <c r="G4950" s="104">
        <v>6</v>
      </c>
      <c r="H4950" s="49">
        <f t="shared" si="77"/>
        <v>12</v>
      </c>
    </row>
    <row r="4951" spans="1:8" ht="20.100000000000001" customHeight="1" x14ac:dyDescent="0.25">
      <c r="A4951" s="49">
        <v>6000026209</v>
      </c>
      <c r="B4951" s="49" t="s">
        <v>1232</v>
      </c>
      <c r="C4951" s="49" t="s">
        <v>1668</v>
      </c>
      <c r="D4951" s="52" t="s">
        <v>16855</v>
      </c>
      <c r="E4951" s="49" t="s">
        <v>1655</v>
      </c>
      <c r="F4951" s="104">
        <v>6</v>
      </c>
      <c r="G4951" s="104">
        <v>6</v>
      </c>
      <c r="H4951" s="49">
        <f t="shared" si="77"/>
        <v>12</v>
      </c>
    </row>
    <row r="4952" spans="1:8" ht="20.100000000000001" customHeight="1" x14ac:dyDescent="0.25">
      <c r="A4952" s="49">
        <v>6000026210</v>
      </c>
      <c r="B4952" s="49" t="s">
        <v>1233</v>
      </c>
      <c r="C4952" s="49" t="s">
        <v>1668</v>
      </c>
      <c r="D4952" s="52" t="s">
        <v>16855</v>
      </c>
      <c r="E4952" s="49" t="s">
        <v>1655</v>
      </c>
      <c r="F4952" s="104">
        <v>6</v>
      </c>
      <c r="G4952" s="104">
        <v>6</v>
      </c>
      <c r="H4952" s="49">
        <f t="shared" si="77"/>
        <v>12</v>
      </c>
    </row>
    <row r="4953" spans="1:8" ht="20.100000000000001" customHeight="1" x14ac:dyDescent="0.25">
      <c r="A4953" s="49">
        <v>6000026232</v>
      </c>
      <c r="B4953" s="49" t="s">
        <v>13720</v>
      </c>
      <c r="C4953" s="49" t="s">
        <v>1668</v>
      </c>
      <c r="D4953" s="52" t="s">
        <v>16854</v>
      </c>
      <c r="E4953" s="49" t="s">
        <v>1655</v>
      </c>
      <c r="F4953" s="104">
        <v>6</v>
      </c>
      <c r="G4953" s="104">
        <v>6</v>
      </c>
      <c r="H4953" s="49">
        <f t="shared" si="77"/>
        <v>12</v>
      </c>
    </row>
    <row r="4954" spans="1:8" ht="20.100000000000001" customHeight="1" x14ac:dyDescent="0.25">
      <c r="A4954" s="49">
        <v>6000026233</v>
      </c>
      <c r="B4954" s="49" t="s">
        <v>13721</v>
      </c>
      <c r="C4954" s="49" t="s">
        <v>1668</v>
      </c>
      <c r="D4954" s="52" t="s">
        <v>16854</v>
      </c>
      <c r="E4954" s="49" t="s">
        <v>1655</v>
      </c>
      <c r="F4954" s="104">
        <v>6</v>
      </c>
      <c r="G4954" s="104">
        <v>6</v>
      </c>
      <c r="H4954" s="49">
        <f t="shared" si="77"/>
        <v>12</v>
      </c>
    </row>
    <row r="4955" spans="1:8" ht="20.100000000000001" customHeight="1" x14ac:dyDescent="0.25">
      <c r="A4955" s="49">
        <v>6000026244</v>
      </c>
      <c r="B4955" s="49" t="s">
        <v>1234</v>
      </c>
      <c r="C4955" s="49" t="s">
        <v>1668</v>
      </c>
      <c r="D4955" s="52" t="s">
        <v>16855</v>
      </c>
      <c r="E4955" s="49" t="s">
        <v>1657</v>
      </c>
      <c r="F4955" s="49">
        <v>0</v>
      </c>
      <c r="G4955" s="49">
        <v>33020</v>
      </c>
      <c r="H4955" s="49">
        <f t="shared" si="77"/>
        <v>33020</v>
      </c>
    </row>
    <row r="4956" spans="1:8" ht="20.100000000000001" customHeight="1" x14ac:dyDescent="0.25">
      <c r="A4956" s="49">
        <v>6000026267</v>
      </c>
      <c r="B4956" s="49" t="s">
        <v>1235</v>
      </c>
      <c r="C4956" s="49" t="s">
        <v>1668</v>
      </c>
      <c r="D4956" s="52" t="s">
        <v>16854</v>
      </c>
      <c r="E4956" s="49" t="s">
        <v>1652</v>
      </c>
      <c r="F4956" s="49">
        <v>13</v>
      </c>
      <c r="G4956" s="49">
        <v>0</v>
      </c>
      <c r="H4956" s="49">
        <f t="shared" si="77"/>
        <v>13</v>
      </c>
    </row>
    <row r="4957" spans="1:8" ht="20.100000000000001" customHeight="1" x14ac:dyDescent="0.25">
      <c r="A4957" s="49">
        <v>6000026287</v>
      </c>
      <c r="B4957" s="49" t="s">
        <v>1236</v>
      </c>
      <c r="C4957" s="49" t="s">
        <v>1668</v>
      </c>
      <c r="D4957" s="52" t="s">
        <v>16852</v>
      </c>
      <c r="E4957" s="49" t="s">
        <v>1661</v>
      </c>
      <c r="F4957" s="104">
        <v>6</v>
      </c>
      <c r="G4957" s="104">
        <v>6</v>
      </c>
      <c r="H4957" s="49">
        <f t="shared" si="77"/>
        <v>12</v>
      </c>
    </row>
    <row r="4958" spans="1:8" ht="20.100000000000001" customHeight="1" x14ac:dyDescent="0.25">
      <c r="A4958" s="49">
        <v>6000026289</v>
      </c>
      <c r="B4958" s="49" t="s">
        <v>13722</v>
      </c>
      <c r="C4958" s="49" t="s">
        <v>1668</v>
      </c>
      <c r="D4958" s="52" t="s">
        <v>16854</v>
      </c>
      <c r="E4958" s="49" t="s">
        <v>1652</v>
      </c>
      <c r="F4958" s="49">
        <v>3</v>
      </c>
      <c r="G4958" s="49">
        <v>0</v>
      </c>
      <c r="H4958" s="49">
        <f t="shared" si="77"/>
        <v>3</v>
      </c>
    </row>
    <row r="4959" spans="1:8" ht="20.100000000000001" customHeight="1" x14ac:dyDescent="0.25">
      <c r="A4959" s="49">
        <v>6000026291</v>
      </c>
      <c r="B4959" s="49" t="s">
        <v>13723</v>
      </c>
      <c r="C4959" s="49" t="s">
        <v>1668</v>
      </c>
      <c r="D4959" s="52" t="s">
        <v>16852</v>
      </c>
      <c r="E4959" s="49" t="s">
        <v>1661</v>
      </c>
      <c r="F4959" s="49">
        <v>40</v>
      </c>
      <c r="G4959" s="49">
        <v>0</v>
      </c>
      <c r="H4959" s="49">
        <f t="shared" si="77"/>
        <v>40</v>
      </c>
    </row>
    <row r="4960" spans="1:8" ht="20.100000000000001" customHeight="1" x14ac:dyDescent="0.25">
      <c r="A4960" s="49">
        <v>6000026297</v>
      </c>
      <c r="B4960" s="49" t="s">
        <v>1237</v>
      </c>
      <c r="C4960" s="49" t="s">
        <v>1668</v>
      </c>
      <c r="D4960" s="52" t="s">
        <v>16854</v>
      </c>
      <c r="E4960" s="49" t="s">
        <v>1653</v>
      </c>
      <c r="F4960" s="49">
        <v>15</v>
      </c>
      <c r="G4960" s="49">
        <v>0</v>
      </c>
      <c r="H4960" s="49">
        <f t="shared" si="77"/>
        <v>15</v>
      </c>
    </row>
    <row r="4961" spans="1:8" ht="20.100000000000001" customHeight="1" x14ac:dyDescent="0.25">
      <c r="A4961" s="49">
        <v>6000026311</v>
      </c>
      <c r="B4961" s="49" t="s">
        <v>13724</v>
      </c>
      <c r="C4961" s="49" t="s">
        <v>1668</v>
      </c>
      <c r="D4961" s="52" t="s">
        <v>16854</v>
      </c>
      <c r="E4961" s="49" t="s">
        <v>1654</v>
      </c>
      <c r="F4961" s="49">
        <v>2484</v>
      </c>
      <c r="G4961" s="49">
        <v>0</v>
      </c>
      <c r="H4961" s="49">
        <f t="shared" si="77"/>
        <v>2484</v>
      </c>
    </row>
    <row r="4962" spans="1:8" ht="20.100000000000001" customHeight="1" x14ac:dyDescent="0.25">
      <c r="A4962" s="49">
        <v>6000026338</v>
      </c>
      <c r="B4962" s="49" t="s">
        <v>13725</v>
      </c>
      <c r="C4962" s="49" t="s">
        <v>1668</v>
      </c>
      <c r="D4962" s="52" t="s">
        <v>16854</v>
      </c>
      <c r="E4962" s="49" t="s">
        <v>1652</v>
      </c>
      <c r="F4962" s="49">
        <v>1800</v>
      </c>
      <c r="G4962" s="49">
        <v>0</v>
      </c>
      <c r="H4962" s="49">
        <f t="shared" si="77"/>
        <v>1800</v>
      </c>
    </row>
    <row r="4963" spans="1:8" ht="20.100000000000001" customHeight="1" x14ac:dyDescent="0.25">
      <c r="A4963" s="49">
        <v>6000026342</v>
      </c>
      <c r="B4963" s="49" t="s">
        <v>13726</v>
      </c>
      <c r="C4963" s="49" t="s">
        <v>1668</v>
      </c>
      <c r="D4963" s="52" t="s">
        <v>16854</v>
      </c>
      <c r="E4963" s="49" t="s">
        <v>1652</v>
      </c>
      <c r="F4963" s="49">
        <v>7433</v>
      </c>
      <c r="G4963" s="49">
        <v>5288</v>
      </c>
      <c r="H4963" s="49">
        <f t="shared" si="77"/>
        <v>12721</v>
      </c>
    </row>
    <row r="4964" spans="1:8" ht="20.100000000000001" customHeight="1" x14ac:dyDescent="0.25">
      <c r="A4964" s="49">
        <v>6000026343</v>
      </c>
      <c r="B4964" s="49" t="s">
        <v>13727</v>
      </c>
      <c r="C4964" s="49" t="s">
        <v>1668</v>
      </c>
      <c r="D4964" s="52" t="s">
        <v>16854</v>
      </c>
      <c r="E4964" s="49" t="s">
        <v>1652</v>
      </c>
      <c r="F4964" s="49">
        <v>875</v>
      </c>
      <c r="G4964" s="49">
        <v>0</v>
      </c>
      <c r="H4964" s="49">
        <f t="shared" si="77"/>
        <v>875</v>
      </c>
    </row>
    <row r="4965" spans="1:8" ht="20.100000000000001" customHeight="1" x14ac:dyDescent="0.25">
      <c r="A4965" s="49">
        <v>6000026347</v>
      </c>
      <c r="B4965" s="49" t="s">
        <v>13728</v>
      </c>
      <c r="C4965" s="49" t="s">
        <v>1668</v>
      </c>
      <c r="D4965" s="52" t="s">
        <v>16854</v>
      </c>
      <c r="E4965" s="49" t="s">
        <v>1653</v>
      </c>
      <c r="F4965" s="49">
        <v>0</v>
      </c>
      <c r="G4965" s="49">
        <v>71</v>
      </c>
      <c r="H4965" s="49">
        <f t="shared" si="77"/>
        <v>71</v>
      </c>
    </row>
    <row r="4966" spans="1:8" ht="20.100000000000001" customHeight="1" x14ac:dyDescent="0.25">
      <c r="A4966" s="49">
        <v>6000026356</v>
      </c>
      <c r="B4966" s="49" t="s">
        <v>1238</v>
      </c>
      <c r="C4966" s="49" t="s">
        <v>1668</v>
      </c>
      <c r="D4966" s="52" t="s">
        <v>16852</v>
      </c>
      <c r="E4966" s="49" t="s">
        <v>1661</v>
      </c>
      <c r="F4966" s="49">
        <v>285</v>
      </c>
      <c r="G4966" s="49">
        <v>130</v>
      </c>
      <c r="H4966" s="49">
        <f t="shared" si="77"/>
        <v>415</v>
      </c>
    </row>
    <row r="4967" spans="1:8" ht="20.100000000000001" customHeight="1" x14ac:dyDescent="0.25">
      <c r="A4967" s="49">
        <v>6000026358</v>
      </c>
      <c r="B4967" s="49" t="s">
        <v>13729</v>
      </c>
      <c r="C4967" s="49" t="s">
        <v>1668</v>
      </c>
      <c r="D4967" s="52" t="s">
        <v>16855</v>
      </c>
      <c r="E4967" s="49" t="s">
        <v>1657</v>
      </c>
      <c r="F4967" s="49">
        <v>1</v>
      </c>
      <c r="G4967" s="49">
        <v>0</v>
      </c>
      <c r="H4967" s="49">
        <f t="shared" si="77"/>
        <v>1</v>
      </c>
    </row>
    <row r="4968" spans="1:8" ht="20.100000000000001" customHeight="1" x14ac:dyDescent="0.25">
      <c r="A4968" s="49">
        <v>6000026404</v>
      </c>
      <c r="B4968" s="49" t="s">
        <v>13730</v>
      </c>
      <c r="C4968" s="49" t="s">
        <v>1668</v>
      </c>
      <c r="D4968" s="52" t="s">
        <v>16852</v>
      </c>
      <c r="E4968" s="49" t="s">
        <v>1661</v>
      </c>
      <c r="F4968" s="104">
        <v>6</v>
      </c>
      <c r="G4968" s="104">
        <v>6</v>
      </c>
      <c r="H4968" s="49">
        <f t="shared" si="77"/>
        <v>12</v>
      </c>
    </row>
    <row r="4969" spans="1:8" ht="20.100000000000001" customHeight="1" x14ac:dyDescent="0.25">
      <c r="A4969" s="49">
        <v>6000026422</v>
      </c>
      <c r="B4969" s="49" t="s">
        <v>13731</v>
      </c>
      <c r="C4969" s="49" t="s">
        <v>1668</v>
      </c>
      <c r="D4969" s="52" t="s">
        <v>16854</v>
      </c>
      <c r="E4969" s="49" t="s">
        <v>1653</v>
      </c>
      <c r="F4969" s="49">
        <v>2</v>
      </c>
      <c r="G4969" s="49">
        <v>0</v>
      </c>
      <c r="H4969" s="49">
        <f t="shared" si="77"/>
        <v>2</v>
      </c>
    </row>
    <row r="4970" spans="1:8" ht="20.100000000000001" customHeight="1" x14ac:dyDescent="0.25">
      <c r="A4970" s="49">
        <v>6000026428</v>
      </c>
      <c r="B4970" s="49" t="s">
        <v>13732</v>
      </c>
      <c r="C4970" s="49" t="s">
        <v>1668</v>
      </c>
      <c r="D4970" s="52" t="s">
        <v>16854</v>
      </c>
      <c r="E4970" s="49" t="s">
        <v>1653</v>
      </c>
      <c r="F4970" s="49">
        <v>7</v>
      </c>
      <c r="G4970" s="49">
        <v>0</v>
      </c>
      <c r="H4970" s="49">
        <f t="shared" si="77"/>
        <v>7</v>
      </c>
    </row>
    <row r="4971" spans="1:8" ht="20.100000000000001" customHeight="1" x14ac:dyDescent="0.25">
      <c r="A4971" s="49">
        <v>6000026498</v>
      </c>
      <c r="B4971" s="49" t="s">
        <v>13733</v>
      </c>
      <c r="C4971" s="49" t="s">
        <v>1668</v>
      </c>
      <c r="D4971" s="52" t="s">
        <v>16854</v>
      </c>
      <c r="E4971" s="49" t="s">
        <v>1653</v>
      </c>
      <c r="F4971" s="49">
        <v>14</v>
      </c>
      <c r="G4971" s="49">
        <v>0</v>
      </c>
      <c r="H4971" s="49">
        <f t="shared" si="77"/>
        <v>14</v>
      </c>
    </row>
    <row r="4972" spans="1:8" ht="20.100000000000001" customHeight="1" x14ac:dyDescent="0.25">
      <c r="A4972" s="49">
        <v>6000026507</v>
      </c>
      <c r="B4972" s="49" t="s">
        <v>13734</v>
      </c>
      <c r="C4972" s="49" t="s">
        <v>1668</v>
      </c>
      <c r="D4972" s="49" t="s">
        <v>16855</v>
      </c>
      <c r="E4972" s="49" t="s">
        <v>1657</v>
      </c>
      <c r="F4972" s="49">
        <v>10200</v>
      </c>
      <c r="G4972" s="49">
        <v>31000</v>
      </c>
      <c r="H4972" s="49">
        <f t="shared" si="77"/>
        <v>41200</v>
      </c>
    </row>
    <row r="4973" spans="1:8" ht="20.100000000000001" customHeight="1" x14ac:dyDescent="0.25">
      <c r="A4973" s="49">
        <v>6000026512</v>
      </c>
      <c r="B4973" s="49" t="s">
        <v>13735</v>
      </c>
      <c r="C4973" s="49" t="s">
        <v>1668</v>
      </c>
      <c r="D4973" s="52" t="s">
        <v>16852</v>
      </c>
      <c r="E4973" s="49" t="s">
        <v>1661</v>
      </c>
      <c r="F4973" s="49">
        <v>1240</v>
      </c>
      <c r="G4973" s="49">
        <v>340</v>
      </c>
      <c r="H4973" s="49">
        <f t="shared" si="77"/>
        <v>1580</v>
      </c>
    </row>
    <row r="4974" spans="1:8" ht="20.100000000000001" customHeight="1" x14ac:dyDescent="0.25">
      <c r="A4974" s="49">
        <v>6000026513</v>
      </c>
      <c r="B4974" s="49" t="s">
        <v>13736</v>
      </c>
      <c r="C4974" s="49" t="s">
        <v>1668</v>
      </c>
      <c r="D4974" s="52" t="s">
        <v>16852</v>
      </c>
      <c r="E4974" s="49" t="s">
        <v>1661</v>
      </c>
      <c r="F4974" s="49">
        <v>540</v>
      </c>
      <c r="G4974" s="49">
        <v>360</v>
      </c>
      <c r="H4974" s="49">
        <f t="shared" si="77"/>
        <v>900</v>
      </c>
    </row>
    <row r="4975" spans="1:8" ht="20.100000000000001" customHeight="1" x14ac:dyDescent="0.25">
      <c r="A4975" s="49">
        <v>6000026514</v>
      </c>
      <c r="B4975" s="49" t="s">
        <v>13737</v>
      </c>
      <c r="C4975" s="49" t="s">
        <v>1668</v>
      </c>
      <c r="D4975" s="52" t="s">
        <v>16852</v>
      </c>
      <c r="E4975" s="49" t="s">
        <v>1661</v>
      </c>
      <c r="F4975" s="49">
        <v>490</v>
      </c>
      <c r="G4975" s="49">
        <v>0</v>
      </c>
      <c r="H4975" s="49">
        <f t="shared" si="77"/>
        <v>490</v>
      </c>
    </row>
    <row r="4976" spans="1:8" ht="20.100000000000001" customHeight="1" x14ac:dyDescent="0.25">
      <c r="A4976" s="49">
        <v>6000026515</v>
      </c>
      <c r="B4976" s="49" t="s">
        <v>13738</v>
      </c>
      <c r="C4976" s="49" t="s">
        <v>1668</v>
      </c>
      <c r="D4976" s="52" t="s">
        <v>16852</v>
      </c>
      <c r="E4976" s="49" t="s">
        <v>1661</v>
      </c>
      <c r="F4976" s="49">
        <v>2739</v>
      </c>
      <c r="G4976" s="49">
        <v>525</v>
      </c>
      <c r="H4976" s="49">
        <f t="shared" si="77"/>
        <v>3264</v>
      </c>
    </row>
    <row r="4977" spans="1:8" ht="20.100000000000001" customHeight="1" x14ac:dyDescent="0.25">
      <c r="A4977" s="49">
        <v>6000026520</v>
      </c>
      <c r="B4977" s="49" t="s">
        <v>13739</v>
      </c>
      <c r="C4977" s="49" t="s">
        <v>38</v>
      </c>
      <c r="D4977" s="52" t="s">
        <v>16854</v>
      </c>
      <c r="E4977" s="49" t="s">
        <v>1655</v>
      </c>
      <c r="F4977" s="49">
        <v>15</v>
      </c>
      <c r="G4977" s="49">
        <v>0</v>
      </c>
      <c r="H4977" s="49">
        <f t="shared" si="77"/>
        <v>15</v>
      </c>
    </row>
    <row r="4978" spans="1:8" ht="20.100000000000001" customHeight="1" x14ac:dyDescent="0.25">
      <c r="A4978" s="49">
        <v>6000026521</v>
      </c>
      <c r="B4978" s="49" t="s">
        <v>13740</v>
      </c>
      <c r="C4978" s="49" t="s">
        <v>38</v>
      </c>
      <c r="D4978" s="52" t="s">
        <v>16854</v>
      </c>
      <c r="E4978" s="49" t="s">
        <v>1655</v>
      </c>
      <c r="F4978" s="49">
        <v>10</v>
      </c>
      <c r="G4978" s="49">
        <v>0</v>
      </c>
      <c r="H4978" s="49">
        <f t="shared" si="77"/>
        <v>10</v>
      </c>
    </row>
    <row r="4979" spans="1:8" ht="20.100000000000001" customHeight="1" x14ac:dyDescent="0.25">
      <c r="A4979" s="49">
        <v>6000026522</v>
      </c>
      <c r="B4979" s="49" t="s">
        <v>13741</v>
      </c>
      <c r="C4979" s="49" t="s">
        <v>38</v>
      </c>
      <c r="D4979" s="52" t="s">
        <v>16854</v>
      </c>
      <c r="E4979" s="49" t="s">
        <v>1655</v>
      </c>
      <c r="F4979" s="49">
        <v>10</v>
      </c>
      <c r="G4979" s="49">
        <v>0</v>
      </c>
      <c r="H4979" s="49">
        <f t="shared" si="77"/>
        <v>10</v>
      </c>
    </row>
    <row r="4980" spans="1:8" ht="20.100000000000001" customHeight="1" x14ac:dyDescent="0.25">
      <c r="A4980" s="49">
        <v>6000026523</v>
      </c>
      <c r="B4980" s="49" t="s">
        <v>13742</v>
      </c>
      <c r="C4980" s="49" t="s">
        <v>38</v>
      </c>
      <c r="D4980" s="52" t="s">
        <v>16854</v>
      </c>
      <c r="E4980" s="49" t="s">
        <v>1655</v>
      </c>
      <c r="F4980" s="49">
        <v>10</v>
      </c>
      <c r="G4980" s="49">
        <v>0</v>
      </c>
      <c r="H4980" s="49">
        <f t="shared" si="77"/>
        <v>10</v>
      </c>
    </row>
    <row r="4981" spans="1:8" ht="20.100000000000001" customHeight="1" x14ac:dyDescent="0.25">
      <c r="A4981" s="49">
        <v>6000026536</v>
      </c>
      <c r="B4981" s="49" t="s">
        <v>13743</v>
      </c>
      <c r="C4981" s="49" t="s">
        <v>1668</v>
      </c>
      <c r="D4981" s="52" t="s">
        <v>16855</v>
      </c>
      <c r="E4981" s="49" t="s">
        <v>1657</v>
      </c>
      <c r="F4981" s="49">
        <v>96</v>
      </c>
      <c r="G4981" s="49">
        <v>0</v>
      </c>
      <c r="H4981" s="49">
        <f t="shared" si="77"/>
        <v>96</v>
      </c>
    </row>
    <row r="4982" spans="1:8" ht="20.100000000000001" customHeight="1" x14ac:dyDescent="0.25">
      <c r="A4982" s="49">
        <v>6000026552</v>
      </c>
      <c r="B4982" s="49" t="s">
        <v>13744</v>
      </c>
      <c r="C4982" s="49" t="s">
        <v>1668</v>
      </c>
      <c r="D4982" s="52" t="s">
        <v>16855</v>
      </c>
      <c r="E4982" s="49" t="s">
        <v>1657</v>
      </c>
      <c r="F4982" s="49">
        <v>108</v>
      </c>
      <c r="G4982" s="49">
        <v>0</v>
      </c>
      <c r="H4982" s="49">
        <f t="shared" si="77"/>
        <v>108</v>
      </c>
    </row>
    <row r="4983" spans="1:8" ht="20.100000000000001" customHeight="1" x14ac:dyDescent="0.25">
      <c r="A4983" s="49">
        <v>6000026554</v>
      </c>
      <c r="B4983" s="49" t="s">
        <v>13745</v>
      </c>
      <c r="C4983" s="49" t="s">
        <v>1668</v>
      </c>
      <c r="D4983" s="52" t="s">
        <v>16855</v>
      </c>
      <c r="E4983" s="49" t="s">
        <v>1657</v>
      </c>
      <c r="F4983" s="49">
        <v>1</v>
      </c>
      <c r="G4983" s="49">
        <v>0</v>
      </c>
      <c r="H4983" s="49">
        <f t="shared" si="77"/>
        <v>1</v>
      </c>
    </row>
    <row r="4984" spans="1:8" ht="20.100000000000001" customHeight="1" x14ac:dyDescent="0.25">
      <c r="A4984" s="49">
        <v>6000026566</v>
      </c>
      <c r="B4984" s="49" t="s">
        <v>13746</v>
      </c>
      <c r="C4984" s="49" t="s">
        <v>1668</v>
      </c>
      <c r="D4984" s="52" t="s">
        <v>16855</v>
      </c>
      <c r="E4984" s="49" t="s">
        <v>1655</v>
      </c>
      <c r="F4984" s="49">
        <v>2</v>
      </c>
      <c r="G4984" s="49">
        <v>0</v>
      </c>
      <c r="H4984" s="49">
        <f t="shared" si="77"/>
        <v>2</v>
      </c>
    </row>
    <row r="4985" spans="1:8" ht="20.100000000000001" customHeight="1" x14ac:dyDescent="0.25">
      <c r="A4985" s="49">
        <v>6000026586</v>
      </c>
      <c r="B4985" s="49" t="s">
        <v>13747</v>
      </c>
      <c r="C4985" s="49" t="s">
        <v>1668</v>
      </c>
      <c r="D4985" s="52" t="s">
        <v>16852</v>
      </c>
      <c r="E4985" s="49" t="s">
        <v>1661</v>
      </c>
      <c r="F4985" s="49">
        <v>6</v>
      </c>
      <c r="G4985" s="49">
        <v>0</v>
      </c>
      <c r="H4985" s="49">
        <f t="shared" si="77"/>
        <v>6</v>
      </c>
    </row>
    <row r="4986" spans="1:8" ht="20.100000000000001" customHeight="1" x14ac:dyDescent="0.25">
      <c r="A4986" s="49">
        <v>6000026609</v>
      </c>
      <c r="B4986" s="49" t="s">
        <v>1239</v>
      </c>
      <c r="C4986" s="49" t="s">
        <v>38</v>
      </c>
      <c r="D4986" s="52" t="s">
        <v>16855</v>
      </c>
      <c r="E4986" s="49" t="s">
        <v>1655</v>
      </c>
      <c r="F4986" s="104">
        <v>6</v>
      </c>
      <c r="G4986" s="104">
        <v>6</v>
      </c>
      <c r="H4986" s="49">
        <f t="shared" si="77"/>
        <v>12</v>
      </c>
    </row>
    <row r="4987" spans="1:8" ht="20.100000000000001" customHeight="1" x14ac:dyDescent="0.25">
      <c r="A4987" s="49">
        <v>6000026610</v>
      </c>
      <c r="B4987" s="49" t="s">
        <v>1240</v>
      </c>
      <c r="C4987" s="49" t="s">
        <v>38</v>
      </c>
      <c r="D4987" s="52" t="s">
        <v>16855</v>
      </c>
      <c r="E4987" s="49" t="s">
        <v>1655</v>
      </c>
      <c r="F4987" s="104">
        <v>6</v>
      </c>
      <c r="G4987" s="104">
        <v>6</v>
      </c>
      <c r="H4987" s="49">
        <f t="shared" si="77"/>
        <v>12</v>
      </c>
    </row>
    <row r="4988" spans="1:8" ht="20.100000000000001" customHeight="1" x14ac:dyDescent="0.25">
      <c r="A4988" s="49">
        <v>6000026611</v>
      </c>
      <c r="B4988" s="49" t="s">
        <v>1241</v>
      </c>
      <c r="C4988" s="49" t="s">
        <v>38</v>
      </c>
      <c r="D4988" s="52" t="s">
        <v>16855</v>
      </c>
      <c r="E4988" s="49" t="s">
        <v>1655</v>
      </c>
      <c r="F4988" s="104">
        <v>6</v>
      </c>
      <c r="G4988" s="104">
        <v>6</v>
      </c>
      <c r="H4988" s="49">
        <f t="shared" si="77"/>
        <v>12</v>
      </c>
    </row>
    <row r="4989" spans="1:8" ht="20.100000000000001" customHeight="1" x14ac:dyDescent="0.25">
      <c r="A4989" s="49">
        <v>6000026612</v>
      </c>
      <c r="B4989" s="49" t="s">
        <v>1242</v>
      </c>
      <c r="C4989" s="49" t="s">
        <v>38</v>
      </c>
      <c r="D4989" s="52" t="s">
        <v>16855</v>
      </c>
      <c r="E4989" s="49" t="s">
        <v>1655</v>
      </c>
      <c r="F4989" s="49">
        <v>3</v>
      </c>
      <c r="G4989" s="49">
        <v>0</v>
      </c>
      <c r="H4989" s="49">
        <f t="shared" si="77"/>
        <v>3</v>
      </c>
    </row>
    <row r="4990" spans="1:8" ht="20.100000000000001" customHeight="1" x14ac:dyDescent="0.25">
      <c r="A4990" s="49">
        <v>6000026613</v>
      </c>
      <c r="B4990" s="49" t="s">
        <v>1243</v>
      </c>
      <c r="C4990" s="49" t="s">
        <v>38</v>
      </c>
      <c r="D4990" s="52" t="s">
        <v>16855</v>
      </c>
      <c r="E4990" s="49" t="s">
        <v>1655</v>
      </c>
      <c r="F4990" s="49">
        <v>3</v>
      </c>
      <c r="G4990" s="49">
        <v>0</v>
      </c>
      <c r="H4990" s="49">
        <f t="shared" si="77"/>
        <v>3</v>
      </c>
    </row>
    <row r="4991" spans="1:8" ht="20.100000000000001" customHeight="1" x14ac:dyDescent="0.25">
      <c r="A4991" s="49">
        <v>6000026614</v>
      </c>
      <c r="B4991" s="49" t="s">
        <v>1244</v>
      </c>
      <c r="C4991" s="49" t="s">
        <v>38</v>
      </c>
      <c r="D4991" s="52" t="s">
        <v>16855</v>
      </c>
      <c r="E4991" s="49" t="s">
        <v>1655</v>
      </c>
      <c r="F4991" s="49">
        <v>3</v>
      </c>
      <c r="G4991" s="49">
        <v>0</v>
      </c>
      <c r="H4991" s="49">
        <f t="shared" si="77"/>
        <v>3</v>
      </c>
    </row>
    <row r="4992" spans="1:8" ht="20.100000000000001" customHeight="1" x14ac:dyDescent="0.25">
      <c r="A4992" s="49">
        <v>6000026615</v>
      </c>
      <c r="B4992" s="49" t="s">
        <v>1245</v>
      </c>
      <c r="C4992" s="49" t="s">
        <v>38</v>
      </c>
      <c r="D4992" s="52" t="s">
        <v>16855</v>
      </c>
      <c r="E4992" s="49" t="s">
        <v>1655</v>
      </c>
      <c r="F4992" s="104">
        <v>6</v>
      </c>
      <c r="G4992" s="104">
        <v>6</v>
      </c>
      <c r="H4992" s="49">
        <f t="shared" si="77"/>
        <v>12</v>
      </c>
    </row>
    <row r="4993" spans="1:8" ht="20.100000000000001" customHeight="1" x14ac:dyDescent="0.25">
      <c r="A4993" s="49">
        <v>6000026667</v>
      </c>
      <c r="B4993" s="49" t="s">
        <v>1246</v>
      </c>
      <c r="C4993" s="49" t="s">
        <v>1668</v>
      </c>
      <c r="D4993" s="52" t="s">
        <v>16852</v>
      </c>
      <c r="E4993" s="49" t="s">
        <v>1661</v>
      </c>
      <c r="F4993" s="49">
        <v>700</v>
      </c>
      <c r="G4993" s="49">
        <v>400</v>
      </c>
      <c r="H4993" s="49">
        <f t="shared" si="77"/>
        <v>1100</v>
      </c>
    </row>
    <row r="4994" spans="1:8" ht="20.100000000000001" customHeight="1" x14ac:dyDescent="0.25">
      <c r="A4994" s="49">
        <v>6000026715</v>
      </c>
      <c r="B4994" s="49" t="s">
        <v>1247</v>
      </c>
      <c r="C4994" s="49" t="s">
        <v>1668</v>
      </c>
      <c r="D4994" s="52" t="s">
        <v>16855</v>
      </c>
      <c r="E4994" s="49" t="s">
        <v>1655</v>
      </c>
      <c r="F4994" s="49">
        <v>0</v>
      </c>
      <c r="G4994" s="49">
        <v>64</v>
      </c>
      <c r="H4994" s="49">
        <f t="shared" ref="H4994:H5057" si="78">F4994+G4994</f>
        <v>64</v>
      </c>
    </row>
    <row r="4995" spans="1:8" ht="20.100000000000001" customHeight="1" x14ac:dyDescent="0.25">
      <c r="A4995" s="49">
        <v>6000026716</v>
      </c>
      <c r="B4995" s="49" t="s">
        <v>1248</v>
      </c>
      <c r="C4995" s="49" t="s">
        <v>1668</v>
      </c>
      <c r="D4995" s="52" t="s">
        <v>16855</v>
      </c>
      <c r="E4995" s="49" t="s">
        <v>1655</v>
      </c>
      <c r="F4995" s="49">
        <v>0</v>
      </c>
      <c r="G4995" s="49">
        <v>91</v>
      </c>
      <c r="H4995" s="49">
        <f t="shared" si="78"/>
        <v>91</v>
      </c>
    </row>
    <row r="4996" spans="1:8" ht="20.100000000000001" customHeight="1" x14ac:dyDescent="0.25">
      <c r="A4996" s="49">
        <v>6000026717</v>
      </c>
      <c r="B4996" s="49" t="s">
        <v>1249</v>
      </c>
      <c r="C4996" s="49" t="s">
        <v>1668</v>
      </c>
      <c r="D4996" s="52" t="s">
        <v>16855</v>
      </c>
      <c r="E4996" s="49" t="s">
        <v>1655</v>
      </c>
      <c r="F4996" s="49">
        <v>0</v>
      </c>
      <c r="G4996" s="49">
        <v>85</v>
      </c>
      <c r="H4996" s="49">
        <f t="shared" si="78"/>
        <v>85</v>
      </c>
    </row>
    <row r="4997" spans="1:8" ht="20.100000000000001" customHeight="1" x14ac:dyDescent="0.25">
      <c r="A4997" s="49">
        <v>6000026718</v>
      </c>
      <c r="B4997" s="49" t="s">
        <v>1250</v>
      </c>
      <c r="C4997" s="49" t="s">
        <v>1668</v>
      </c>
      <c r="D4997" s="52" t="s">
        <v>16855</v>
      </c>
      <c r="E4997" s="49" t="s">
        <v>1655</v>
      </c>
      <c r="F4997" s="49">
        <v>0</v>
      </c>
      <c r="G4997" s="49">
        <v>32</v>
      </c>
      <c r="H4997" s="49">
        <f t="shared" si="78"/>
        <v>32</v>
      </c>
    </row>
    <row r="4998" spans="1:8" ht="20.100000000000001" customHeight="1" x14ac:dyDescent="0.25">
      <c r="A4998" s="49">
        <v>6000026719</v>
      </c>
      <c r="B4998" s="49" t="s">
        <v>1251</v>
      </c>
      <c r="C4998" s="49" t="s">
        <v>1668</v>
      </c>
      <c r="D4998" s="52" t="s">
        <v>16855</v>
      </c>
      <c r="E4998" s="49" t="s">
        <v>1655</v>
      </c>
      <c r="F4998" s="49">
        <v>0</v>
      </c>
      <c r="G4998" s="49">
        <v>13</v>
      </c>
      <c r="H4998" s="49">
        <f t="shared" si="78"/>
        <v>13</v>
      </c>
    </row>
    <row r="4999" spans="1:8" ht="20.100000000000001" customHeight="1" x14ac:dyDescent="0.25">
      <c r="A4999" s="49">
        <v>6000026720</v>
      </c>
      <c r="B4999" s="49" t="s">
        <v>1252</v>
      </c>
      <c r="C4999" s="49" t="s">
        <v>1668</v>
      </c>
      <c r="D4999" s="52" t="s">
        <v>16855</v>
      </c>
      <c r="E4999" s="49" t="s">
        <v>1655</v>
      </c>
      <c r="F4999" s="49">
        <v>0</v>
      </c>
      <c r="G4999" s="49">
        <v>13</v>
      </c>
      <c r="H4999" s="49">
        <f t="shared" si="78"/>
        <v>13</v>
      </c>
    </row>
    <row r="5000" spans="1:8" ht="20.100000000000001" customHeight="1" x14ac:dyDescent="0.25">
      <c r="A5000" s="49">
        <v>6000026721</v>
      </c>
      <c r="B5000" s="49" t="s">
        <v>1253</v>
      </c>
      <c r="C5000" s="49" t="s">
        <v>1668</v>
      </c>
      <c r="D5000" s="52" t="s">
        <v>16855</v>
      </c>
      <c r="E5000" s="49" t="s">
        <v>1655</v>
      </c>
      <c r="F5000" s="49">
        <v>0</v>
      </c>
      <c r="G5000" s="49">
        <v>4</v>
      </c>
      <c r="H5000" s="49">
        <f t="shared" si="78"/>
        <v>4</v>
      </c>
    </row>
    <row r="5001" spans="1:8" ht="20.100000000000001" customHeight="1" x14ac:dyDescent="0.25">
      <c r="A5001" s="49">
        <v>6000026722</v>
      </c>
      <c r="B5001" s="49" t="s">
        <v>1254</v>
      </c>
      <c r="C5001" s="49" t="s">
        <v>1668</v>
      </c>
      <c r="D5001" s="52" t="s">
        <v>16855</v>
      </c>
      <c r="E5001" s="49" t="s">
        <v>1655</v>
      </c>
      <c r="F5001" s="49">
        <v>0</v>
      </c>
      <c r="G5001" s="49">
        <v>1</v>
      </c>
      <c r="H5001" s="49">
        <f t="shared" si="78"/>
        <v>1</v>
      </c>
    </row>
    <row r="5002" spans="1:8" ht="20.100000000000001" customHeight="1" x14ac:dyDescent="0.25">
      <c r="A5002" s="49">
        <v>6000026723</v>
      </c>
      <c r="B5002" s="49" t="s">
        <v>13748</v>
      </c>
      <c r="C5002" s="49" t="s">
        <v>1668</v>
      </c>
      <c r="D5002" s="52" t="s">
        <v>16855</v>
      </c>
      <c r="E5002" s="49" t="s">
        <v>1655</v>
      </c>
      <c r="F5002" s="104">
        <v>6</v>
      </c>
      <c r="G5002" s="104">
        <v>6</v>
      </c>
      <c r="H5002" s="49">
        <f t="shared" si="78"/>
        <v>12</v>
      </c>
    </row>
    <row r="5003" spans="1:8" ht="20.100000000000001" customHeight="1" x14ac:dyDescent="0.25">
      <c r="A5003" s="49">
        <v>6000026724</v>
      </c>
      <c r="B5003" s="49" t="s">
        <v>13749</v>
      </c>
      <c r="C5003" s="49" t="s">
        <v>1668</v>
      </c>
      <c r="D5003" s="52" t="s">
        <v>16855</v>
      </c>
      <c r="E5003" s="49" t="s">
        <v>1655</v>
      </c>
      <c r="F5003" s="49">
        <v>39</v>
      </c>
      <c r="G5003" s="49">
        <v>19</v>
      </c>
      <c r="H5003" s="49">
        <f t="shared" si="78"/>
        <v>58</v>
      </c>
    </row>
    <row r="5004" spans="1:8" ht="20.100000000000001" customHeight="1" x14ac:dyDescent="0.25">
      <c r="A5004" s="49">
        <v>6000026725</v>
      </c>
      <c r="B5004" s="49" t="s">
        <v>13750</v>
      </c>
      <c r="C5004" s="49" t="s">
        <v>1668</v>
      </c>
      <c r="D5004" s="49" t="s">
        <v>16855</v>
      </c>
      <c r="E5004" s="49" t="s">
        <v>1655</v>
      </c>
      <c r="F5004" s="49">
        <v>176</v>
      </c>
      <c r="G5004" s="49">
        <v>73</v>
      </c>
      <c r="H5004" s="49">
        <f t="shared" si="78"/>
        <v>249</v>
      </c>
    </row>
    <row r="5005" spans="1:8" ht="20.100000000000001" customHeight="1" x14ac:dyDescent="0.25">
      <c r="A5005" s="49">
        <v>6000026726</v>
      </c>
      <c r="B5005" s="49" t="s">
        <v>13751</v>
      </c>
      <c r="C5005" s="49" t="s">
        <v>1668</v>
      </c>
      <c r="D5005" s="49" t="s">
        <v>16855</v>
      </c>
      <c r="E5005" s="49" t="s">
        <v>1655</v>
      </c>
      <c r="F5005" s="49">
        <v>139</v>
      </c>
      <c r="G5005" s="49">
        <v>107</v>
      </c>
      <c r="H5005" s="49">
        <f t="shared" si="78"/>
        <v>246</v>
      </c>
    </row>
    <row r="5006" spans="1:8" ht="20.100000000000001" customHeight="1" x14ac:dyDescent="0.25">
      <c r="A5006" s="49">
        <v>6000026727</v>
      </c>
      <c r="B5006" s="49" t="s">
        <v>13752</v>
      </c>
      <c r="C5006" s="49" t="s">
        <v>1668</v>
      </c>
      <c r="D5006" s="49" t="s">
        <v>16855</v>
      </c>
      <c r="E5006" s="49" t="s">
        <v>1655</v>
      </c>
      <c r="F5006" s="49">
        <v>201</v>
      </c>
      <c r="G5006" s="49">
        <v>92</v>
      </c>
      <c r="H5006" s="49">
        <f t="shared" si="78"/>
        <v>293</v>
      </c>
    </row>
    <row r="5007" spans="1:8" ht="20.100000000000001" customHeight="1" x14ac:dyDescent="0.25">
      <c r="A5007" s="49">
        <v>6000026728</v>
      </c>
      <c r="B5007" s="49" t="s">
        <v>13753</v>
      </c>
      <c r="C5007" s="49" t="s">
        <v>1668</v>
      </c>
      <c r="D5007" s="49" t="s">
        <v>16855</v>
      </c>
      <c r="E5007" s="49" t="s">
        <v>1655</v>
      </c>
      <c r="F5007" s="49">
        <v>125</v>
      </c>
      <c r="G5007" s="49">
        <v>58</v>
      </c>
      <c r="H5007" s="49">
        <f t="shared" si="78"/>
        <v>183</v>
      </c>
    </row>
    <row r="5008" spans="1:8" ht="20.100000000000001" customHeight="1" x14ac:dyDescent="0.25">
      <c r="A5008" s="49">
        <v>6000026729</v>
      </c>
      <c r="B5008" s="49" t="s">
        <v>13754</v>
      </c>
      <c r="C5008" s="49" t="s">
        <v>1668</v>
      </c>
      <c r="D5008" s="49" t="s">
        <v>16855</v>
      </c>
      <c r="E5008" s="49" t="s">
        <v>1655</v>
      </c>
      <c r="F5008" s="49">
        <v>101</v>
      </c>
      <c r="G5008" s="49">
        <v>25</v>
      </c>
      <c r="H5008" s="49">
        <f t="shared" si="78"/>
        <v>126</v>
      </c>
    </row>
    <row r="5009" spans="1:8" ht="20.100000000000001" customHeight="1" x14ac:dyDescent="0.25">
      <c r="A5009" s="49">
        <v>6000026730</v>
      </c>
      <c r="B5009" s="49" t="s">
        <v>13755</v>
      </c>
      <c r="C5009" s="49" t="s">
        <v>1668</v>
      </c>
      <c r="D5009" s="49" t="s">
        <v>16855</v>
      </c>
      <c r="E5009" s="49" t="s">
        <v>1655</v>
      </c>
      <c r="F5009" s="49">
        <v>41</v>
      </c>
      <c r="G5009" s="49">
        <v>8</v>
      </c>
      <c r="H5009" s="49">
        <f t="shared" si="78"/>
        <v>49</v>
      </c>
    </row>
    <row r="5010" spans="1:8" ht="20.100000000000001" customHeight="1" x14ac:dyDescent="0.25">
      <c r="A5010" s="49">
        <v>6000026731</v>
      </c>
      <c r="B5010" s="49" t="s">
        <v>13756</v>
      </c>
      <c r="C5010" s="49" t="s">
        <v>1668</v>
      </c>
      <c r="D5010" s="49" t="s">
        <v>16855</v>
      </c>
      <c r="E5010" s="49" t="s">
        <v>1655</v>
      </c>
      <c r="F5010" s="49">
        <v>39</v>
      </c>
      <c r="G5010" s="49">
        <v>12</v>
      </c>
      <c r="H5010" s="49">
        <f t="shared" si="78"/>
        <v>51</v>
      </c>
    </row>
    <row r="5011" spans="1:8" ht="20.100000000000001" customHeight="1" x14ac:dyDescent="0.25">
      <c r="A5011" s="49">
        <v>6000026732</v>
      </c>
      <c r="B5011" s="49" t="s">
        <v>13757</v>
      </c>
      <c r="C5011" s="49" t="s">
        <v>1668</v>
      </c>
      <c r="D5011" s="49" t="s">
        <v>16855</v>
      </c>
      <c r="E5011" s="49" t="s">
        <v>1655</v>
      </c>
      <c r="F5011" s="49">
        <v>8</v>
      </c>
      <c r="G5011" s="49">
        <v>8</v>
      </c>
      <c r="H5011" s="49">
        <f t="shared" si="78"/>
        <v>16</v>
      </c>
    </row>
    <row r="5012" spans="1:8" ht="20.100000000000001" customHeight="1" x14ac:dyDescent="0.25">
      <c r="A5012" s="49">
        <v>6000026733</v>
      </c>
      <c r="B5012" s="49" t="s">
        <v>1255</v>
      </c>
      <c r="C5012" s="49" t="s">
        <v>1668</v>
      </c>
      <c r="D5012" s="49" t="s">
        <v>16855</v>
      </c>
      <c r="E5012" s="49" t="s">
        <v>1655</v>
      </c>
      <c r="F5012" s="49">
        <v>0</v>
      </c>
      <c r="G5012" s="49">
        <v>4</v>
      </c>
      <c r="H5012" s="49">
        <f t="shared" si="78"/>
        <v>4</v>
      </c>
    </row>
    <row r="5013" spans="1:8" ht="20.100000000000001" customHeight="1" x14ac:dyDescent="0.25">
      <c r="A5013" s="49">
        <v>6000026734</v>
      </c>
      <c r="B5013" s="49" t="s">
        <v>13758</v>
      </c>
      <c r="C5013" s="49" t="s">
        <v>1668</v>
      </c>
      <c r="D5013" s="49" t="s">
        <v>16855</v>
      </c>
      <c r="E5013" s="49" t="s">
        <v>1655</v>
      </c>
      <c r="F5013" s="49">
        <v>0</v>
      </c>
      <c r="G5013" s="49">
        <v>29</v>
      </c>
      <c r="H5013" s="49">
        <f t="shared" si="78"/>
        <v>29</v>
      </c>
    </row>
    <row r="5014" spans="1:8" ht="20.100000000000001" customHeight="1" x14ac:dyDescent="0.25">
      <c r="A5014" s="49">
        <v>6000026735</v>
      </c>
      <c r="B5014" s="49" t="s">
        <v>13759</v>
      </c>
      <c r="C5014" s="49" t="s">
        <v>1668</v>
      </c>
      <c r="D5014" s="49" t="s">
        <v>16855</v>
      </c>
      <c r="E5014" s="49" t="s">
        <v>1655</v>
      </c>
      <c r="F5014" s="49">
        <v>80</v>
      </c>
      <c r="G5014" s="49">
        <v>22</v>
      </c>
      <c r="H5014" s="49">
        <f t="shared" si="78"/>
        <v>102</v>
      </c>
    </row>
    <row r="5015" spans="1:8" ht="20.100000000000001" customHeight="1" x14ac:dyDescent="0.25">
      <c r="A5015" s="49">
        <v>6000026736</v>
      </c>
      <c r="B5015" s="49" t="s">
        <v>13760</v>
      </c>
      <c r="C5015" s="49" t="s">
        <v>1668</v>
      </c>
      <c r="D5015" s="49" t="s">
        <v>16855</v>
      </c>
      <c r="E5015" s="49" t="s">
        <v>1655</v>
      </c>
      <c r="F5015" s="49">
        <v>0</v>
      </c>
      <c r="G5015" s="49">
        <v>2</v>
      </c>
      <c r="H5015" s="49">
        <f t="shared" si="78"/>
        <v>2</v>
      </c>
    </row>
    <row r="5016" spans="1:8" ht="20.100000000000001" customHeight="1" x14ac:dyDescent="0.25">
      <c r="A5016" s="49">
        <v>6000026737</v>
      </c>
      <c r="B5016" s="49" t="s">
        <v>13761</v>
      </c>
      <c r="C5016" s="49" t="s">
        <v>1668</v>
      </c>
      <c r="D5016" s="49" t="s">
        <v>16855</v>
      </c>
      <c r="E5016" s="49" t="s">
        <v>1655</v>
      </c>
      <c r="F5016" s="104">
        <v>6</v>
      </c>
      <c r="G5016" s="104">
        <v>6</v>
      </c>
      <c r="H5016" s="49">
        <f t="shared" si="78"/>
        <v>12</v>
      </c>
    </row>
    <row r="5017" spans="1:8" ht="20.100000000000001" customHeight="1" x14ac:dyDescent="0.25">
      <c r="A5017" s="49">
        <v>6000026739</v>
      </c>
      <c r="B5017" s="49" t="s">
        <v>13762</v>
      </c>
      <c r="C5017" s="49" t="s">
        <v>1668</v>
      </c>
      <c r="D5017" s="49" t="s">
        <v>16855</v>
      </c>
      <c r="E5017" s="49" t="s">
        <v>1655</v>
      </c>
      <c r="F5017" s="49">
        <v>0</v>
      </c>
      <c r="G5017" s="49">
        <v>1</v>
      </c>
      <c r="H5017" s="49">
        <f t="shared" si="78"/>
        <v>1</v>
      </c>
    </row>
    <row r="5018" spans="1:8" ht="20.100000000000001" customHeight="1" x14ac:dyDescent="0.25">
      <c r="A5018" s="49">
        <v>6000026740</v>
      </c>
      <c r="B5018" s="49" t="s">
        <v>1256</v>
      </c>
      <c r="C5018" s="49" t="s">
        <v>1668</v>
      </c>
      <c r="D5018" s="49" t="s">
        <v>16855</v>
      </c>
      <c r="E5018" s="49" t="s">
        <v>1655</v>
      </c>
      <c r="F5018" s="49">
        <v>0</v>
      </c>
      <c r="G5018" s="49">
        <v>35</v>
      </c>
      <c r="H5018" s="49">
        <f t="shared" si="78"/>
        <v>35</v>
      </c>
    </row>
    <row r="5019" spans="1:8" ht="20.100000000000001" customHeight="1" x14ac:dyDescent="0.25">
      <c r="A5019" s="49">
        <v>6000026741</v>
      </c>
      <c r="B5019" s="49" t="s">
        <v>1257</v>
      </c>
      <c r="C5019" s="49" t="s">
        <v>1668</v>
      </c>
      <c r="D5019" s="49" t="s">
        <v>16855</v>
      </c>
      <c r="E5019" s="49" t="s">
        <v>1655</v>
      </c>
      <c r="F5019" s="49">
        <v>0</v>
      </c>
      <c r="G5019" s="49">
        <v>1</v>
      </c>
      <c r="H5019" s="49">
        <f t="shared" si="78"/>
        <v>1</v>
      </c>
    </row>
    <row r="5020" spans="1:8" ht="20.100000000000001" customHeight="1" x14ac:dyDescent="0.25">
      <c r="A5020" s="49">
        <v>6000026742</v>
      </c>
      <c r="B5020" s="49" t="s">
        <v>1258</v>
      </c>
      <c r="C5020" s="49" t="s">
        <v>1668</v>
      </c>
      <c r="D5020" s="49" t="s">
        <v>16855</v>
      </c>
      <c r="E5020" s="49" t="s">
        <v>1655</v>
      </c>
      <c r="F5020" s="49">
        <v>0</v>
      </c>
      <c r="G5020" s="49">
        <v>5</v>
      </c>
      <c r="H5020" s="49">
        <f t="shared" si="78"/>
        <v>5</v>
      </c>
    </row>
    <row r="5021" spans="1:8" ht="20.100000000000001" customHeight="1" x14ac:dyDescent="0.25">
      <c r="A5021" s="49">
        <v>6000026743</v>
      </c>
      <c r="B5021" s="49" t="s">
        <v>1259</v>
      </c>
      <c r="C5021" s="49" t="s">
        <v>1668</v>
      </c>
      <c r="D5021" s="49" t="s">
        <v>16855</v>
      </c>
      <c r="E5021" s="49" t="s">
        <v>1655</v>
      </c>
      <c r="F5021" s="49">
        <v>0</v>
      </c>
      <c r="G5021" s="49">
        <v>11</v>
      </c>
      <c r="H5021" s="49">
        <f t="shared" si="78"/>
        <v>11</v>
      </c>
    </row>
    <row r="5022" spans="1:8" ht="20.100000000000001" customHeight="1" x14ac:dyDescent="0.25">
      <c r="A5022" s="49">
        <v>6000026744</v>
      </c>
      <c r="B5022" s="49" t="s">
        <v>1260</v>
      </c>
      <c r="C5022" s="49" t="s">
        <v>1668</v>
      </c>
      <c r="D5022" s="49" t="s">
        <v>16855</v>
      </c>
      <c r="E5022" s="49" t="s">
        <v>1655</v>
      </c>
      <c r="F5022" s="49">
        <v>0</v>
      </c>
      <c r="G5022" s="49">
        <v>31</v>
      </c>
      <c r="H5022" s="49">
        <f t="shared" si="78"/>
        <v>31</v>
      </c>
    </row>
    <row r="5023" spans="1:8" ht="20.100000000000001" customHeight="1" x14ac:dyDescent="0.25">
      <c r="A5023" s="49">
        <v>6000026745</v>
      </c>
      <c r="B5023" s="49" t="s">
        <v>13763</v>
      </c>
      <c r="C5023" s="49" t="s">
        <v>1668</v>
      </c>
      <c r="D5023" s="49" t="s">
        <v>16855</v>
      </c>
      <c r="E5023" s="49" t="s">
        <v>1655</v>
      </c>
      <c r="F5023" s="49">
        <v>0</v>
      </c>
      <c r="G5023" s="49">
        <v>11</v>
      </c>
      <c r="H5023" s="49">
        <f t="shared" si="78"/>
        <v>11</v>
      </c>
    </row>
    <row r="5024" spans="1:8" ht="20.100000000000001" customHeight="1" x14ac:dyDescent="0.25">
      <c r="A5024" s="49">
        <v>6000026754</v>
      </c>
      <c r="B5024" s="49" t="s">
        <v>13764</v>
      </c>
      <c r="C5024" s="49" t="s">
        <v>1668</v>
      </c>
      <c r="D5024" s="49" t="s">
        <v>16855</v>
      </c>
      <c r="E5024" s="49" t="s">
        <v>1655</v>
      </c>
      <c r="F5024" s="49">
        <v>0</v>
      </c>
      <c r="G5024" s="49">
        <v>1</v>
      </c>
      <c r="H5024" s="49">
        <f t="shared" si="78"/>
        <v>1</v>
      </c>
    </row>
    <row r="5025" spans="1:8" ht="20.100000000000001" customHeight="1" x14ac:dyDescent="0.25">
      <c r="A5025" s="49">
        <v>6000026755</v>
      </c>
      <c r="B5025" s="49" t="s">
        <v>1261</v>
      </c>
      <c r="C5025" s="49" t="s">
        <v>1668</v>
      </c>
      <c r="D5025" s="49" t="s">
        <v>16855</v>
      </c>
      <c r="E5025" s="49" t="s">
        <v>1655</v>
      </c>
      <c r="F5025" s="49">
        <v>0</v>
      </c>
      <c r="G5025" s="49">
        <v>1</v>
      </c>
      <c r="H5025" s="49">
        <f t="shared" si="78"/>
        <v>1</v>
      </c>
    </row>
    <row r="5026" spans="1:8" ht="20.100000000000001" customHeight="1" x14ac:dyDescent="0.25">
      <c r="A5026" s="49">
        <v>6000026756</v>
      </c>
      <c r="B5026" s="49" t="s">
        <v>13765</v>
      </c>
      <c r="C5026" s="49" t="s">
        <v>38</v>
      </c>
      <c r="D5026" s="49" t="s">
        <v>16855</v>
      </c>
      <c r="E5026" s="49" t="s">
        <v>1655</v>
      </c>
      <c r="F5026" s="49">
        <v>8</v>
      </c>
      <c r="G5026" s="49">
        <v>0</v>
      </c>
      <c r="H5026" s="49">
        <f t="shared" si="78"/>
        <v>8</v>
      </c>
    </row>
    <row r="5027" spans="1:8" ht="20.100000000000001" customHeight="1" x14ac:dyDescent="0.25">
      <c r="A5027" s="49">
        <v>6000026757</v>
      </c>
      <c r="B5027" s="49" t="s">
        <v>13766</v>
      </c>
      <c r="C5027" s="49" t="s">
        <v>38</v>
      </c>
      <c r="D5027" s="49" t="s">
        <v>16855</v>
      </c>
      <c r="E5027" s="49" t="s">
        <v>1655</v>
      </c>
      <c r="F5027" s="49">
        <v>74</v>
      </c>
      <c r="G5027" s="49">
        <v>0</v>
      </c>
      <c r="H5027" s="49">
        <f t="shared" si="78"/>
        <v>74</v>
      </c>
    </row>
    <row r="5028" spans="1:8" ht="20.100000000000001" customHeight="1" x14ac:dyDescent="0.25">
      <c r="A5028" s="49">
        <v>6000026758</v>
      </c>
      <c r="B5028" s="49" t="s">
        <v>13767</v>
      </c>
      <c r="C5028" s="49" t="s">
        <v>38</v>
      </c>
      <c r="D5028" s="49" t="s">
        <v>16855</v>
      </c>
      <c r="E5028" s="49" t="s">
        <v>1655</v>
      </c>
      <c r="F5028" s="49">
        <v>269</v>
      </c>
      <c r="G5028" s="49">
        <v>4</v>
      </c>
      <c r="H5028" s="49">
        <f t="shared" si="78"/>
        <v>273</v>
      </c>
    </row>
    <row r="5029" spans="1:8" ht="20.100000000000001" customHeight="1" x14ac:dyDescent="0.25">
      <c r="A5029" s="49">
        <v>6000026759</v>
      </c>
      <c r="B5029" s="49" t="s">
        <v>13768</v>
      </c>
      <c r="C5029" s="49" t="s">
        <v>38</v>
      </c>
      <c r="D5029" s="49" t="s">
        <v>16855</v>
      </c>
      <c r="E5029" s="49" t="s">
        <v>1655</v>
      </c>
      <c r="F5029" s="49">
        <v>237</v>
      </c>
      <c r="G5029" s="49">
        <v>2</v>
      </c>
      <c r="H5029" s="49">
        <f t="shared" si="78"/>
        <v>239</v>
      </c>
    </row>
    <row r="5030" spans="1:8" ht="20.100000000000001" customHeight="1" x14ac:dyDescent="0.25">
      <c r="A5030" s="49">
        <v>6000026760</v>
      </c>
      <c r="B5030" s="49" t="s">
        <v>13769</v>
      </c>
      <c r="C5030" s="49" t="s">
        <v>38</v>
      </c>
      <c r="D5030" s="49" t="s">
        <v>16855</v>
      </c>
      <c r="E5030" s="49" t="s">
        <v>1655</v>
      </c>
      <c r="F5030" s="49">
        <v>118</v>
      </c>
      <c r="G5030" s="49">
        <v>2</v>
      </c>
      <c r="H5030" s="49">
        <f t="shared" si="78"/>
        <v>120</v>
      </c>
    </row>
    <row r="5031" spans="1:8" ht="20.100000000000001" customHeight="1" x14ac:dyDescent="0.25">
      <c r="A5031" s="49">
        <v>6000026761</v>
      </c>
      <c r="B5031" s="49" t="s">
        <v>13770</v>
      </c>
      <c r="C5031" s="49" t="s">
        <v>38</v>
      </c>
      <c r="D5031" s="49" t="s">
        <v>16855</v>
      </c>
      <c r="E5031" s="49" t="s">
        <v>1655</v>
      </c>
      <c r="F5031" s="49">
        <v>71</v>
      </c>
      <c r="G5031" s="49">
        <v>0</v>
      </c>
      <c r="H5031" s="49">
        <f t="shared" si="78"/>
        <v>71</v>
      </c>
    </row>
    <row r="5032" spans="1:8" ht="20.100000000000001" customHeight="1" x14ac:dyDescent="0.25">
      <c r="A5032" s="49">
        <v>6000026789</v>
      </c>
      <c r="B5032" s="49" t="s">
        <v>13771</v>
      </c>
      <c r="C5032" s="49" t="s">
        <v>1668</v>
      </c>
      <c r="D5032" s="49" t="s">
        <v>16852</v>
      </c>
      <c r="E5032" s="49" t="s">
        <v>1661</v>
      </c>
      <c r="F5032" s="104">
        <v>6</v>
      </c>
      <c r="G5032" s="104">
        <v>6</v>
      </c>
      <c r="H5032" s="49">
        <f t="shared" si="78"/>
        <v>12</v>
      </c>
    </row>
    <row r="5033" spans="1:8" ht="20.100000000000001" customHeight="1" x14ac:dyDescent="0.25">
      <c r="A5033" s="49">
        <v>6000026809</v>
      </c>
      <c r="B5033" s="49" t="s">
        <v>13772</v>
      </c>
      <c r="C5033" s="49" t="s">
        <v>1668</v>
      </c>
      <c r="D5033" s="49" t="s">
        <v>16855</v>
      </c>
      <c r="E5033" s="49" t="s">
        <v>1655</v>
      </c>
      <c r="F5033" s="49">
        <v>0</v>
      </c>
      <c r="G5033" s="49">
        <v>5</v>
      </c>
      <c r="H5033" s="49">
        <f t="shared" si="78"/>
        <v>5</v>
      </c>
    </row>
    <row r="5034" spans="1:8" ht="20.100000000000001" customHeight="1" x14ac:dyDescent="0.25">
      <c r="A5034" s="49">
        <v>6000026810</v>
      </c>
      <c r="B5034" s="49" t="s">
        <v>1262</v>
      </c>
      <c r="C5034" s="49" t="s">
        <v>1668</v>
      </c>
      <c r="D5034" s="49" t="s">
        <v>16855</v>
      </c>
      <c r="E5034" s="49" t="s">
        <v>1655</v>
      </c>
      <c r="F5034" s="49">
        <v>0</v>
      </c>
      <c r="G5034" s="49">
        <v>4</v>
      </c>
      <c r="H5034" s="49">
        <f t="shared" si="78"/>
        <v>4</v>
      </c>
    </row>
    <row r="5035" spans="1:8" ht="20.100000000000001" customHeight="1" x14ac:dyDescent="0.25">
      <c r="A5035" s="49">
        <v>6000026811</v>
      </c>
      <c r="B5035" s="49" t="s">
        <v>1263</v>
      </c>
      <c r="C5035" s="49" t="s">
        <v>1668</v>
      </c>
      <c r="D5035" s="49" t="s">
        <v>16855</v>
      </c>
      <c r="E5035" s="49" t="s">
        <v>1655</v>
      </c>
      <c r="F5035" s="49">
        <v>3</v>
      </c>
      <c r="G5035" s="49">
        <v>4</v>
      </c>
      <c r="H5035" s="49">
        <f t="shared" si="78"/>
        <v>7</v>
      </c>
    </row>
    <row r="5036" spans="1:8" ht="20.100000000000001" customHeight="1" x14ac:dyDescent="0.25">
      <c r="A5036" s="49">
        <v>6000026812</v>
      </c>
      <c r="B5036" s="49" t="s">
        <v>1264</v>
      </c>
      <c r="C5036" s="49" t="s">
        <v>1668</v>
      </c>
      <c r="D5036" s="49" t="s">
        <v>16855</v>
      </c>
      <c r="E5036" s="49" t="s">
        <v>1655</v>
      </c>
      <c r="F5036" s="49">
        <v>12</v>
      </c>
      <c r="G5036" s="49">
        <v>0</v>
      </c>
      <c r="H5036" s="49">
        <f t="shared" si="78"/>
        <v>12</v>
      </c>
    </row>
    <row r="5037" spans="1:8" ht="20.100000000000001" customHeight="1" x14ac:dyDescent="0.25">
      <c r="A5037" s="49">
        <v>6000026813</v>
      </c>
      <c r="B5037" s="49" t="s">
        <v>1265</v>
      </c>
      <c r="C5037" s="49" t="s">
        <v>1668</v>
      </c>
      <c r="D5037" s="49" t="s">
        <v>16855</v>
      </c>
      <c r="E5037" s="49" t="s">
        <v>1655</v>
      </c>
      <c r="F5037" s="104">
        <v>6</v>
      </c>
      <c r="G5037" s="104">
        <v>6</v>
      </c>
      <c r="H5037" s="49">
        <f t="shared" si="78"/>
        <v>12</v>
      </c>
    </row>
    <row r="5038" spans="1:8" ht="20.100000000000001" customHeight="1" x14ac:dyDescent="0.25">
      <c r="A5038" s="49">
        <v>6000026814</v>
      </c>
      <c r="B5038" s="49" t="s">
        <v>13773</v>
      </c>
      <c r="C5038" s="49" t="s">
        <v>1668</v>
      </c>
      <c r="D5038" s="49" t="s">
        <v>16855</v>
      </c>
      <c r="E5038" s="49" t="s">
        <v>1655</v>
      </c>
      <c r="F5038" s="49">
        <v>67</v>
      </c>
      <c r="G5038" s="49">
        <v>5</v>
      </c>
      <c r="H5038" s="49">
        <f t="shared" si="78"/>
        <v>72</v>
      </c>
    </row>
    <row r="5039" spans="1:8" ht="20.100000000000001" customHeight="1" x14ac:dyDescent="0.25">
      <c r="A5039" s="49">
        <v>6000026815</v>
      </c>
      <c r="B5039" s="49" t="s">
        <v>1266</v>
      </c>
      <c r="C5039" s="49" t="s">
        <v>1668</v>
      </c>
      <c r="D5039" s="52" t="s">
        <v>16855</v>
      </c>
      <c r="E5039" s="49" t="s">
        <v>1655</v>
      </c>
      <c r="F5039" s="104">
        <v>6</v>
      </c>
      <c r="G5039" s="104">
        <v>6</v>
      </c>
      <c r="H5039" s="49">
        <f t="shared" si="78"/>
        <v>12</v>
      </c>
    </row>
    <row r="5040" spans="1:8" ht="20.100000000000001" customHeight="1" x14ac:dyDescent="0.25">
      <c r="A5040" s="49">
        <v>6000026907</v>
      </c>
      <c r="B5040" s="49" t="s">
        <v>1267</v>
      </c>
      <c r="C5040" s="49" t="s">
        <v>1668</v>
      </c>
      <c r="D5040" s="49" t="s">
        <v>16852</v>
      </c>
      <c r="E5040" s="49" t="s">
        <v>1661</v>
      </c>
      <c r="F5040" s="49">
        <v>160</v>
      </c>
      <c r="G5040" s="49">
        <v>0</v>
      </c>
      <c r="H5040" s="49">
        <f t="shared" si="78"/>
        <v>160</v>
      </c>
    </row>
    <row r="5041" spans="1:8" ht="20.100000000000001" customHeight="1" x14ac:dyDescent="0.25">
      <c r="A5041" s="49">
        <v>6000026908</v>
      </c>
      <c r="B5041" s="49" t="s">
        <v>1268</v>
      </c>
      <c r="C5041" s="49" t="s">
        <v>1668</v>
      </c>
      <c r="D5041" s="49" t="s">
        <v>16852</v>
      </c>
      <c r="E5041" s="49" t="s">
        <v>1661</v>
      </c>
      <c r="F5041" s="49">
        <v>80</v>
      </c>
      <c r="G5041" s="49">
        <v>0</v>
      </c>
      <c r="H5041" s="49">
        <f t="shared" si="78"/>
        <v>80</v>
      </c>
    </row>
    <row r="5042" spans="1:8" ht="20.100000000000001" customHeight="1" x14ac:dyDescent="0.25">
      <c r="A5042" s="49">
        <v>6000026912</v>
      </c>
      <c r="B5042" s="49" t="s">
        <v>13774</v>
      </c>
      <c r="C5042" s="49" t="s">
        <v>1668</v>
      </c>
      <c r="D5042" s="49" t="s">
        <v>16855</v>
      </c>
      <c r="E5042" s="49" t="s">
        <v>1657</v>
      </c>
      <c r="F5042" s="49">
        <v>32</v>
      </c>
      <c r="G5042" s="49">
        <v>0</v>
      </c>
      <c r="H5042" s="49">
        <f t="shared" si="78"/>
        <v>32</v>
      </c>
    </row>
    <row r="5043" spans="1:8" ht="20.100000000000001" customHeight="1" x14ac:dyDescent="0.25">
      <c r="A5043" s="49">
        <v>6000026917</v>
      </c>
      <c r="B5043" s="49" t="s">
        <v>1269</v>
      </c>
      <c r="C5043" s="49" t="s">
        <v>1668</v>
      </c>
      <c r="D5043" s="49" t="s">
        <v>16855</v>
      </c>
      <c r="E5043" s="49" t="s">
        <v>1657</v>
      </c>
      <c r="F5043" s="104">
        <v>6</v>
      </c>
      <c r="G5043" s="104">
        <v>6</v>
      </c>
      <c r="H5043" s="49">
        <f t="shared" si="78"/>
        <v>12</v>
      </c>
    </row>
    <row r="5044" spans="1:8" ht="20.100000000000001" customHeight="1" x14ac:dyDescent="0.25">
      <c r="A5044" s="49">
        <v>6000026925</v>
      </c>
      <c r="B5044" s="49" t="s">
        <v>13775</v>
      </c>
      <c r="C5044" s="49" t="s">
        <v>1668</v>
      </c>
      <c r="D5044" s="49" t="s">
        <v>16855</v>
      </c>
      <c r="E5044" s="49" t="s">
        <v>1657</v>
      </c>
      <c r="F5044" s="104">
        <v>6</v>
      </c>
      <c r="G5044" s="104">
        <v>6</v>
      </c>
      <c r="H5044" s="49">
        <f t="shared" si="78"/>
        <v>12</v>
      </c>
    </row>
    <row r="5045" spans="1:8" ht="20.100000000000001" customHeight="1" x14ac:dyDescent="0.25">
      <c r="A5045" s="49">
        <v>6000026938</v>
      </c>
      <c r="B5045" s="49" t="s">
        <v>13776</v>
      </c>
      <c r="C5045" s="49" t="s">
        <v>1668</v>
      </c>
      <c r="D5045" s="49" t="s">
        <v>16855</v>
      </c>
      <c r="E5045" s="49" t="s">
        <v>1657</v>
      </c>
      <c r="F5045" s="49">
        <v>101</v>
      </c>
      <c r="G5045" s="49">
        <v>0</v>
      </c>
      <c r="H5045" s="49">
        <f t="shared" si="78"/>
        <v>101</v>
      </c>
    </row>
    <row r="5046" spans="1:8" ht="20.100000000000001" customHeight="1" x14ac:dyDescent="0.25">
      <c r="A5046" s="49">
        <v>6000026967</v>
      </c>
      <c r="B5046" s="49" t="s">
        <v>13777</v>
      </c>
      <c r="C5046" s="49" t="s">
        <v>1668</v>
      </c>
      <c r="D5046" s="49" t="s">
        <v>16854</v>
      </c>
      <c r="E5046" s="49" t="s">
        <v>1652</v>
      </c>
      <c r="F5046" s="104">
        <v>6</v>
      </c>
      <c r="G5046" s="104">
        <v>6</v>
      </c>
      <c r="H5046" s="49">
        <f t="shared" si="78"/>
        <v>12</v>
      </c>
    </row>
    <row r="5047" spans="1:8" ht="20.100000000000001" customHeight="1" x14ac:dyDescent="0.25">
      <c r="A5047" s="49">
        <v>6000026968</v>
      </c>
      <c r="B5047" s="49" t="s">
        <v>13778</v>
      </c>
      <c r="C5047" s="49" t="s">
        <v>1668</v>
      </c>
      <c r="D5047" s="49" t="s">
        <v>16854</v>
      </c>
      <c r="E5047" s="49" t="s">
        <v>1652</v>
      </c>
      <c r="F5047" s="104">
        <v>6</v>
      </c>
      <c r="G5047" s="104">
        <v>6</v>
      </c>
      <c r="H5047" s="49">
        <f t="shared" si="78"/>
        <v>12</v>
      </c>
    </row>
    <row r="5048" spans="1:8" ht="20.100000000000001" customHeight="1" x14ac:dyDescent="0.25">
      <c r="A5048" s="49">
        <v>6000026969</v>
      </c>
      <c r="B5048" s="49" t="s">
        <v>13779</v>
      </c>
      <c r="C5048" s="49" t="s">
        <v>1668</v>
      </c>
      <c r="D5048" s="49" t="s">
        <v>16854</v>
      </c>
      <c r="E5048" s="49" t="s">
        <v>1652</v>
      </c>
      <c r="F5048" s="104">
        <v>6</v>
      </c>
      <c r="G5048" s="104">
        <v>6</v>
      </c>
      <c r="H5048" s="49">
        <f t="shared" si="78"/>
        <v>12</v>
      </c>
    </row>
    <row r="5049" spans="1:8" ht="20.100000000000001" customHeight="1" x14ac:dyDescent="0.25">
      <c r="A5049" s="49">
        <v>6000026991</v>
      </c>
      <c r="B5049" s="49" t="s">
        <v>1270</v>
      </c>
      <c r="C5049" s="49" t="s">
        <v>1668</v>
      </c>
      <c r="D5049" s="49" t="s">
        <v>16852</v>
      </c>
      <c r="E5049" s="49" t="s">
        <v>1661</v>
      </c>
      <c r="F5049" s="49">
        <v>0</v>
      </c>
      <c r="G5049" s="49">
        <v>25</v>
      </c>
      <c r="H5049" s="49">
        <f t="shared" si="78"/>
        <v>25</v>
      </c>
    </row>
    <row r="5050" spans="1:8" ht="20.100000000000001" customHeight="1" x14ac:dyDescent="0.25">
      <c r="A5050" s="49">
        <v>6000027034</v>
      </c>
      <c r="B5050" s="49" t="s">
        <v>13780</v>
      </c>
      <c r="C5050" s="49" t="s">
        <v>1668</v>
      </c>
      <c r="D5050" s="49" t="s">
        <v>16855</v>
      </c>
      <c r="E5050" s="49" t="s">
        <v>1657</v>
      </c>
      <c r="F5050" s="49">
        <v>0</v>
      </c>
      <c r="G5050" s="49">
        <v>2</v>
      </c>
      <c r="H5050" s="49">
        <f t="shared" si="78"/>
        <v>2</v>
      </c>
    </row>
    <row r="5051" spans="1:8" ht="20.100000000000001" customHeight="1" x14ac:dyDescent="0.25">
      <c r="A5051" s="49">
        <v>6000027035</v>
      </c>
      <c r="B5051" s="49" t="s">
        <v>13781</v>
      </c>
      <c r="C5051" s="49" t="s">
        <v>1668</v>
      </c>
      <c r="D5051" s="49" t="s">
        <v>16855</v>
      </c>
      <c r="E5051" s="49" t="s">
        <v>1657</v>
      </c>
      <c r="F5051" s="49">
        <v>0</v>
      </c>
      <c r="G5051" s="49">
        <v>1</v>
      </c>
      <c r="H5051" s="49">
        <f t="shared" si="78"/>
        <v>1</v>
      </c>
    </row>
    <row r="5052" spans="1:8" ht="20.100000000000001" customHeight="1" x14ac:dyDescent="0.25">
      <c r="A5052" s="49">
        <v>6000027036</v>
      </c>
      <c r="B5052" s="49" t="s">
        <v>13782</v>
      </c>
      <c r="C5052" s="49" t="s">
        <v>1668</v>
      </c>
      <c r="D5052" s="49" t="s">
        <v>16855</v>
      </c>
      <c r="E5052" s="49" t="s">
        <v>1657</v>
      </c>
      <c r="F5052" s="49">
        <v>0</v>
      </c>
      <c r="G5052" s="49">
        <v>2</v>
      </c>
      <c r="H5052" s="49">
        <f t="shared" si="78"/>
        <v>2</v>
      </c>
    </row>
    <row r="5053" spans="1:8" ht="20.100000000000001" customHeight="1" x14ac:dyDescent="0.25">
      <c r="A5053" s="49">
        <v>6000027037</v>
      </c>
      <c r="B5053" s="49" t="s">
        <v>13783</v>
      </c>
      <c r="C5053" s="49" t="s">
        <v>1668</v>
      </c>
      <c r="D5053" s="49" t="s">
        <v>16855</v>
      </c>
      <c r="E5053" s="49" t="s">
        <v>1657</v>
      </c>
      <c r="F5053" s="49">
        <v>0</v>
      </c>
      <c r="G5053" s="49">
        <v>1</v>
      </c>
      <c r="H5053" s="49">
        <f t="shared" si="78"/>
        <v>1</v>
      </c>
    </row>
    <row r="5054" spans="1:8" ht="20.100000000000001" customHeight="1" x14ac:dyDescent="0.25">
      <c r="A5054" s="49">
        <v>6000027043</v>
      </c>
      <c r="B5054" s="49" t="s">
        <v>13784</v>
      </c>
      <c r="C5054" s="49" t="s">
        <v>1668</v>
      </c>
      <c r="D5054" s="49" t="s">
        <v>16855</v>
      </c>
      <c r="E5054" s="49" t="s">
        <v>1657</v>
      </c>
      <c r="F5054" s="49">
        <v>53</v>
      </c>
      <c r="G5054" s="49">
        <v>0</v>
      </c>
      <c r="H5054" s="49">
        <f t="shared" si="78"/>
        <v>53</v>
      </c>
    </row>
    <row r="5055" spans="1:8" ht="20.100000000000001" customHeight="1" x14ac:dyDescent="0.25">
      <c r="A5055" s="49">
        <v>6000027051</v>
      </c>
      <c r="B5055" s="49" t="s">
        <v>13785</v>
      </c>
      <c r="C5055" s="49" t="s">
        <v>1682</v>
      </c>
      <c r="D5055" s="49" t="s">
        <v>16854</v>
      </c>
      <c r="E5055" s="49" t="s">
        <v>1652</v>
      </c>
      <c r="F5055" s="104">
        <v>6</v>
      </c>
      <c r="G5055" s="104">
        <v>6</v>
      </c>
      <c r="H5055" s="49">
        <f t="shared" si="78"/>
        <v>12</v>
      </c>
    </row>
    <row r="5056" spans="1:8" ht="20.100000000000001" customHeight="1" x14ac:dyDescent="0.25">
      <c r="A5056" s="49">
        <v>6000027059</v>
      </c>
      <c r="B5056" s="49" t="s">
        <v>13786</v>
      </c>
      <c r="C5056" s="49" t="s">
        <v>1668</v>
      </c>
      <c r="D5056" s="49" t="s">
        <v>16855</v>
      </c>
      <c r="E5056" s="49" t="s">
        <v>1657</v>
      </c>
      <c r="F5056" s="104">
        <v>6</v>
      </c>
      <c r="G5056" s="104">
        <v>6</v>
      </c>
      <c r="H5056" s="49">
        <f t="shared" si="78"/>
        <v>12</v>
      </c>
    </row>
    <row r="5057" spans="1:8" ht="20.100000000000001" customHeight="1" x14ac:dyDescent="0.25">
      <c r="A5057" s="49">
        <v>6000027077</v>
      </c>
      <c r="B5057" s="49" t="s">
        <v>13787</v>
      </c>
      <c r="C5057" s="49" t="s">
        <v>38</v>
      </c>
      <c r="D5057" s="49" t="s">
        <v>16855</v>
      </c>
      <c r="E5057" s="49" t="s">
        <v>1655</v>
      </c>
      <c r="F5057" s="49">
        <v>48</v>
      </c>
      <c r="G5057" s="49">
        <v>0</v>
      </c>
      <c r="H5057" s="49">
        <f t="shared" si="78"/>
        <v>48</v>
      </c>
    </row>
    <row r="5058" spans="1:8" ht="20.100000000000001" customHeight="1" x14ac:dyDescent="0.25">
      <c r="A5058" s="49">
        <v>6000027087</v>
      </c>
      <c r="B5058" s="49" t="s">
        <v>13788</v>
      </c>
      <c r="C5058" s="49" t="s">
        <v>1668</v>
      </c>
      <c r="D5058" s="49" t="s">
        <v>16855</v>
      </c>
      <c r="E5058" s="49" t="s">
        <v>1657</v>
      </c>
      <c r="F5058" s="49">
        <v>300</v>
      </c>
      <c r="G5058" s="49">
        <v>0</v>
      </c>
      <c r="H5058" s="49">
        <f t="shared" ref="H5058:H5121" si="79">F5058+G5058</f>
        <v>300</v>
      </c>
    </row>
    <row r="5059" spans="1:8" ht="20.100000000000001" customHeight="1" x14ac:dyDescent="0.25">
      <c r="A5059" s="49">
        <v>6000027091</v>
      </c>
      <c r="B5059" s="49" t="s">
        <v>1271</v>
      </c>
      <c r="C5059" s="49" t="s">
        <v>1668</v>
      </c>
      <c r="D5059" s="49" t="s">
        <v>16855</v>
      </c>
      <c r="E5059" s="49" t="s">
        <v>1657</v>
      </c>
      <c r="F5059" s="49">
        <v>14</v>
      </c>
      <c r="G5059" s="49">
        <v>6</v>
      </c>
      <c r="H5059" s="49">
        <f t="shared" si="79"/>
        <v>20</v>
      </c>
    </row>
    <row r="5060" spans="1:8" ht="20.100000000000001" customHeight="1" x14ac:dyDescent="0.25">
      <c r="A5060" s="49">
        <v>6000027097</v>
      </c>
      <c r="B5060" s="49" t="s">
        <v>13789</v>
      </c>
      <c r="C5060" s="49" t="s">
        <v>1668</v>
      </c>
      <c r="D5060" s="49" t="s">
        <v>16854</v>
      </c>
      <c r="E5060" s="49" t="s">
        <v>1652</v>
      </c>
      <c r="F5060" s="104">
        <v>6</v>
      </c>
      <c r="G5060" s="104">
        <v>6</v>
      </c>
      <c r="H5060" s="49">
        <f t="shared" si="79"/>
        <v>12</v>
      </c>
    </row>
    <row r="5061" spans="1:8" ht="20.100000000000001" customHeight="1" x14ac:dyDescent="0.25">
      <c r="A5061" s="49">
        <v>6000027100</v>
      </c>
      <c r="B5061" s="49" t="s">
        <v>13790</v>
      </c>
      <c r="C5061" s="49" t="s">
        <v>1668</v>
      </c>
      <c r="D5061" s="49" t="s">
        <v>16854</v>
      </c>
      <c r="E5061" s="49" t="s">
        <v>1652</v>
      </c>
      <c r="F5061" s="104">
        <v>6</v>
      </c>
      <c r="G5061" s="104">
        <v>6</v>
      </c>
      <c r="H5061" s="49">
        <f t="shared" si="79"/>
        <v>12</v>
      </c>
    </row>
    <row r="5062" spans="1:8" ht="20.100000000000001" customHeight="1" x14ac:dyDescent="0.25">
      <c r="A5062" s="49">
        <v>6000027103</v>
      </c>
      <c r="B5062" s="49" t="s">
        <v>13791</v>
      </c>
      <c r="C5062" s="49" t="s">
        <v>1668</v>
      </c>
      <c r="D5062" s="49" t="s">
        <v>16855</v>
      </c>
      <c r="E5062" s="49" t="s">
        <v>1657</v>
      </c>
      <c r="F5062" s="104">
        <v>6</v>
      </c>
      <c r="G5062" s="104">
        <v>6</v>
      </c>
      <c r="H5062" s="49">
        <f t="shared" si="79"/>
        <v>12</v>
      </c>
    </row>
    <row r="5063" spans="1:8" ht="20.100000000000001" customHeight="1" x14ac:dyDescent="0.25">
      <c r="A5063" s="49">
        <v>6000027127</v>
      </c>
      <c r="B5063" s="49" t="s">
        <v>13792</v>
      </c>
      <c r="C5063" s="49" t="s">
        <v>1668</v>
      </c>
      <c r="D5063" s="49" t="s">
        <v>16855</v>
      </c>
      <c r="E5063" s="49" t="s">
        <v>1657</v>
      </c>
      <c r="F5063" s="49">
        <v>0</v>
      </c>
      <c r="G5063" s="49">
        <v>210600</v>
      </c>
      <c r="H5063" s="49">
        <f t="shared" si="79"/>
        <v>210600</v>
      </c>
    </row>
    <row r="5064" spans="1:8" ht="20.100000000000001" customHeight="1" x14ac:dyDescent="0.25">
      <c r="A5064" s="49">
        <v>6000027219</v>
      </c>
      <c r="B5064" s="49" t="s">
        <v>13793</v>
      </c>
      <c r="C5064" s="49" t="s">
        <v>1668</v>
      </c>
      <c r="D5064" s="49" t="s">
        <v>16852</v>
      </c>
      <c r="E5064" s="49" t="s">
        <v>1661</v>
      </c>
      <c r="F5064" s="49">
        <v>7</v>
      </c>
      <c r="G5064" s="49">
        <v>0</v>
      </c>
      <c r="H5064" s="49">
        <f t="shared" si="79"/>
        <v>7</v>
      </c>
    </row>
    <row r="5065" spans="1:8" ht="20.100000000000001" customHeight="1" x14ac:dyDescent="0.25">
      <c r="A5065" s="49">
        <v>6000027304</v>
      </c>
      <c r="B5065" s="49" t="s">
        <v>13794</v>
      </c>
      <c r="C5065" s="49" t="s">
        <v>1668</v>
      </c>
      <c r="D5065" s="49" t="s">
        <v>16855</v>
      </c>
      <c r="E5065" s="49" t="s">
        <v>1657</v>
      </c>
      <c r="F5065" s="104">
        <v>6</v>
      </c>
      <c r="G5065" s="104">
        <v>6</v>
      </c>
      <c r="H5065" s="49">
        <f t="shared" si="79"/>
        <v>12</v>
      </c>
    </row>
    <row r="5066" spans="1:8" ht="20.100000000000001" customHeight="1" x14ac:dyDescent="0.25">
      <c r="A5066" s="49">
        <v>6000027403</v>
      </c>
      <c r="B5066" s="49" t="s">
        <v>13795</v>
      </c>
      <c r="C5066" s="49" t="s">
        <v>1668</v>
      </c>
      <c r="D5066" s="49" t="s">
        <v>16855</v>
      </c>
      <c r="E5066" s="49" t="s">
        <v>1657</v>
      </c>
      <c r="F5066" s="49">
        <v>4000</v>
      </c>
      <c r="G5066" s="49">
        <v>0</v>
      </c>
      <c r="H5066" s="49">
        <f t="shared" si="79"/>
        <v>4000</v>
      </c>
    </row>
    <row r="5067" spans="1:8" ht="20.100000000000001" customHeight="1" x14ac:dyDescent="0.25">
      <c r="A5067" s="49">
        <v>6000027407</v>
      </c>
      <c r="B5067" s="49" t="s">
        <v>13796</v>
      </c>
      <c r="C5067" s="49" t="s">
        <v>1668</v>
      </c>
      <c r="D5067" s="49" t="s">
        <v>16852</v>
      </c>
      <c r="E5067" s="49" t="s">
        <v>1661</v>
      </c>
      <c r="F5067" s="49">
        <v>5</v>
      </c>
      <c r="G5067" s="49">
        <v>0</v>
      </c>
      <c r="H5067" s="49">
        <f t="shared" si="79"/>
        <v>5</v>
      </c>
    </row>
    <row r="5068" spans="1:8" ht="20.100000000000001" customHeight="1" x14ac:dyDescent="0.25">
      <c r="A5068" s="49">
        <v>6000027417</v>
      </c>
      <c r="B5068" s="49" t="s">
        <v>1272</v>
      </c>
      <c r="C5068" s="49" t="s">
        <v>13</v>
      </c>
      <c r="D5068" s="49" t="s">
        <v>16854</v>
      </c>
      <c r="E5068" s="49" t="s">
        <v>1660</v>
      </c>
      <c r="F5068" s="49">
        <v>0</v>
      </c>
      <c r="G5068" s="49">
        <v>22</v>
      </c>
      <c r="H5068" s="49">
        <f t="shared" si="79"/>
        <v>22</v>
      </c>
    </row>
    <row r="5069" spans="1:8" ht="20.100000000000001" customHeight="1" x14ac:dyDescent="0.25">
      <c r="A5069" s="49">
        <v>6000027500</v>
      </c>
      <c r="B5069" s="49" t="s">
        <v>1273</v>
      </c>
      <c r="C5069" s="49" t="s">
        <v>1668</v>
      </c>
      <c r="D5069" s="49" t="s">
        <v>16854</v>
      </c>
      <c r="E5069" s="49" t="s">
        <v>1652</v>
      </c>
      <c r="F5069" s="104">
        <v>6</v>
      </c>
      <c r="G5069" s="104">
        <v>6</v>
      </c>
      <c r="H5069" s="49">
        <f t="shared" si="79"/>
        <v>12</v>
      </c>
    </row>
    <row r="5070" spans="1:8" ht="20.100000000000001" customHeight="1" x14ac:dyDescent="0.25">
      <c r="A5070" s="49">
        <v>6000027501</v>
      </c>
      <c r="B5070" s="49" t="s">
        <v>13797</v>
      </c>
      <c r="C5070" s="49" t="s">
        <v>1668</v>
      </c>
      <c r="D5070" s="49" t="s">
        <v>16854</v>
      </c>
      <c r="E5070" s="49" t="s">
        <v>1652</v>
      </c>
      <c r="F5070" s="49">
        <v>0</v>
      </c>
      <c r="G5070" s="49">
        <v>6</v>
      </c>
      <c r="H5070" s="49">
        <f t="shared" si="79"/>
        <v>6</v>
      </c>
    </row>
    <row r="5071" spans="1:8" ht="20.100000000000001" customHeight="1" x14ac:dyDescent="0.25">
      <c r="A5071" s="49">
        <v>6000027503</v>
      </c>
      <c r="B5071" s="49" t="s">
        <v>13798</v>
      </c>
      <c r="C5071" s="49" t="s">
        <v>1668</v>
      </c>
      <c r="D5071" s="49" t="s">
        <v>16854</v>
      </c>
      <c r="E5071" s="49" t="s">
        <v>1656</v>
      </c>
      <c r="F5071" s="49">
        <v>0</v>
      </c>
      <c r="G5071" s="49">
        <v>220</v>
      </c>
      <c r="H5071" s="49">
        <f t="shared" si="79"/>
        <v>220</v>
      </c>
    </row>
    <row r="5072" spans="1:8" ht="20.100000000000001" customHeight="1" x14ac:dyDescent="0.25">
      <c r="A5072" s="49">
        <v>6000027517</v>
      </c>
      <c r="B5072" s="49" t="s">
        <v>13799</v>
      </c>
      <c r="C5072" s="49" t="s">
        <v>1668</v>
      </c>
      <c r="D5072" s="49" t="s">
        <v>16854</v>
      </c>
      <c r="E5072" s="49" t="s">
        <v>1652</v>
      </c>
      <c r="F5072" s="49">
        <v>10</v>
      </c>
      <c r="G5072" s="49">
        <v>0</v>
      </c>
      <c r="H5072" s="49">
        <f t="shared" si="79"/>
        <v>10</v>
      </c>
    </row>
    <row r="5073" spans="1:8" ht="20.100000000000001" customHeight="1" x14ac:dyDescent="0.25">
      <c r="A5073" s="49">
        <v>6000027571</v>
      </c>
      <c r="B5073" s="49" t="s">
        <v>13800</v>
      </c>
      <c r="C5073" s="49" t="s">
        <v>1668</v>
      </c>
      <c r="D5073" s="49" t="s">
        <v>16854</v>
      </c>
      <c r="E5073" s="49" t="s">
        <v>1653</v>
      </c>
      <c r="F5073" s="104">
        <v>6</v>
      </c>
      <c r="G5073" s="104">
        <v>6</v>
      </c>
      <c r="H5073" s="49">
        <f t="shared" si="79"/>
        <v>12</v>
      </c>
    </row>
    <row r="5074" spans="1:8" ht="20.100000000000001" customHeight="1" x14ac:dyDescent="0.25">
      <c r="A5074" s="49">
        <v>6000027573</v>
      </c>
      <c r="B5074" s="49" t="s">
        <v>13801</v>
      </c>
      <c r="C5074" s="49" t="s">
        <v>1668</v>
      </c>
      <c r="D5074" s="49" t="s">
        <v>16855</v>
      </c>
      <c r="E5074" s="49" t="s">
        <v>1657</v>
      </c>
      <c r="F5074" s="49">
        <v>5</v>
      </c>
      <c r="G5074" s="49">
        <v>0</v>
      </c>
      <c r="H5074" s="49">
        <f t="shared" si="79"/>
        <v>5</v>
      </c>
    </row>
    <row r="5075" spans="1:8" ht="20.100000000000001" customHeight="1" x14ac:dyDescent="0.25">
      <c r="A5075" s="49">
        <v>6000027577</v>
      </c>
      <c r="B5075" s="49" t="s">
        <v>13802</v>
      </c>
      <c r="C5075" s="49" t="s">
        <v>1668</v>
      </c>
      <c r="D5075" s="49" t="s">
        <v>16855</v>
      </c>
      <c r="E5075" s="49" t="s">
        <v>1657</v>
      </c>
      <c r="F5075" s="104">
        <v>6</v>
      </c>
      <c r="G5075" s="104">
        <v>6</v>
      </c>
      <c r="H5075" s="49">
        <f t="shared" si="79"/>
        <v>12</v>
      </c>
    </row>
    <row r="5076" spans="1:8" ht="20.100000000000001" customHeight="1" x14ac:dyDescent="0.25">
      <c r="A5076" s="49">
        <v>6000027593</v>
      </c>
      <c r="B5076" s="49" t="s">
        <v>13803</v>
      </c>
      <c r="C5076" s="49" t="s">
        <v>1668</v>
      </c>
      <c r="D5076" s="49" t="s">
        <v>16854</v>
      </c>
      <c r="E5076" s="49" t="s">
        <v>1653</v>
      </c>
      <c r="F5076" s="49">
        <v>120</v>
      </c>
      <c r="G5076" s="49">
        <v>0</v>
      </c>
      <c r="H5076" s="49">
        <f t="shared" si="79"/>
        <v>120</v>
      </c>
    </row>
    <row r="5077" spans="1:8" ht="20.100000000000001" customHeight="1" x14ac:dyDescent="0.25">
      <c r="A5077" s="49">
        <v>6000027621</v>
      </c>
      <c r="B5077" s="49" t="s">
        <v>13804</v>
      </c>
      <c r="C5077" s="49" t="s">
        <v>1668</v>
      </c>
      <c r="D5077" s="49" t="s">
        <v>16854</v>
      </c>
      <c r="E5077" s="49" t="s">
        <v>1653</v>
      </c>
      <c r="F5077" s="49">
        <v>0</v>
      </c>
      <c r="G5077" s="49">
        <v>2</v>
      </c>
      <c r="H5077" s="49">
        <f t="shared" si="79"/>
        <v>2</v>
      </c>
    </row>
    <row r="5078" spans="1:8" ht="20.100000000000001" customHeight="1" x14ac:dyDescent="0.25">
      <c r="A5078" s="49">
        <v>6000027623</v>
      </c>
      <c r="B5078" s="49" t="s">
        <v>13805</v>
      </c>
      <c r="C5078" s="49" t="s">
        <v>1668</v>
      </c>
      <c r="D5078" s="49" t="s">
        <v>16854</v>
      </c>
      <c r="E5078" s="49" t="s">
        <v>1653</v>
      </c>
      <c r="F5078" s="104">
        <v>6</v>
      </c>
      <c r="G5078" s="104">
        <v>6</v>
      </c>
      <c r="H5078" s="49">
        <f t="shared" si="79"/>
        <v>12</v>
      </c>
    </row>
    <row r="5079" spans="1:8" ht="20.100000000000001" customHeight="1" x14ac:dyDescent="0.25">
      <c r="A5079" s="49">
        <v>6000027625</v>
      </c>
      <c r="B5079" s="49" t="s">
        <v>1274</v>
      </c>
      <c r="C5079" s="49" t="s">
        <v>1668</v>
      </c>
      <c r="D5079" s="49" t="s">
        <v>16854</v>
      </c>
      <c r="E5079" s="49" t="s">
        <v>1653</v>
      </c>
      <c r="F5079" s="49">
        <v>169</v>
      </c>
      <c r="G5079" s="49">
        <v>0</v>
      </c>
      <c r="H5079" s="49">
        <f t="shared" si="79"/>
        <v>169</v>
      </c>
    </row>
    <row r="5080" spans="1:8" ht="20.100000000000001" customHeight="1" x14ac:dyDescent="0.25">
      <c r="A5080" s="49">
        <v>6000027633</v>
      </c>
      <c r="B5080" s="49" t="s">
        <v>13806</v>
      </c>
      <c r="C5080" s="49" t="s">
        <v>1668</v>
      </c>
      <c r="D5080" s="52" t="s">
        <v>16855</v>
      </c>
      <c r="E5080" s="49" t="s">
        <v>1655</v>
      </c>
      <c r="F5080" s="49">
        <v>3</v>
      </c>
      <c r="G5080" s="49">
        <v>1</v>
      </c>
      <c r="H5080" s="49">
        <f t="shared" si="79"/>
        <v>4</v>
      </c>
    </row>
    <row r="5081" spans="1:8" ht="20.100000000000001" customHeight="1" x14ac:dyDescent="0.25">
      <c r="A5081" s="49">
        <v>6000027635</v>
      </c>
      <c r="B5081" s="49" t="s">
        <v>13807</v>
      </c>
      <c r="C5081" s="49" t="s">
        <v>1668</v>
      </c>
      <c r="D5081" s="52" t="s">
        <v>16855</v>
      </c>
      <c r="E5081" s="49" t="s">
        <v>1655</v>
      </c>
      <c r="F5081" s="49">
        <v>1</v>
      </c>
      <c r="G5081" s="49">
        <v>0</v>
      </c>
      <c r="H5081" s="49">
        <f t="shared" si="79"/>
        <v>1</v>
      </c>
    </row>
    <row r="5082" spans="1:8" ht="20.100000000000001" customHeight="1" x14ac:dyDescent="0.25">
      <c r="A5082" s="49">
        <v>6000027637</v>
      </c>
      <c r="B5082" s="49" t="s">
        <v>13808</v>
      </c>
      <c r="C5082" s="49" t="s">
        <v>1668</v>
      </c>
      <c r="D5082" s="52" t="s">
        <v>16854</v>
      </c>
      <c r="E5082" s="49" t="s">
        <v>1653</v>
      </c>
      <c r="F5082" s="49">
        <v>11</v>
      </c>
      <c r="G5082" s="49">
        <v>0</v>
      </c>
      <c r="H5082" s="49">
        <f t="shared" si="79"/>
        <v>11</v>
      </c>
    </row>
    <row r="5083" spans="1:8" ht="20.100000000000001" customHeight="1" x14ac:dyDescent="0.25">
      <c r="A5083" s="49">
        <v>6000027640</v>
      </c>
      <c r="B5083" s="49" t="s">
        <v>13809</v>
      </c>
      <c r="C5083" s="49" t="s">
        <v>1668</v>
      </c>
      <c r="D5083" s="52" t="s">
        <v>16854</v>
      </c>
      <c r="E5083" s="49" t="s">
        <v>1659</v>
      </c>
      <c r="F5083" s="49">
        <v>10</v>
      </c>
      <c r="G5083" s="49">
        <v>10</v>
      </c>
      <c r="H5083" s="49">
        <f t="shared" si="79"/>
        <v>20</v>
      </c>
    </row>
    <row r="5084" spans="1:8" ht="20.100000000000001" customHeight="1" x14ac:dyDescent="0.25">
      <c r="A5084" s="49">
        <v>6000027647</v>
      </c>
      <c r="B5084" s="49" t="s">
        <v>13810</v>
      </c>
      <c r="C5084" s="49" t="s">
        <v>1668</v>
      </c>
      <c r="D5084" s="52" t="s">
        <v>16855</v>
      </c>
      <c r="E5084" s="49" t="s">
        <v>1657</v>
      </c>
      <c r="F5084" s="49">
        <v>2</v>
      </c>
      <c r="G5084" s="49">
        <v>1</v>
      </c>
      <c r="H5084" s="49">
        <f t="shared" si="79"/>
        <v>3</v>
      </c>
    </row>
    <row r="5085" spans="1:8" ht="20.100000000000001" customHeight="1" x14ac:dyDescent="0.25">
      <c r="A5085" s="49">
        <v>6000027723</v>
      </c>
      <c r="B5085" s="49" t="s">
        <v>13811</v>
      </c>
      <c r="C5085" s="49" t="s">
        <v>1668</v>
      </c>
      <c r="D5085" s="49" t="s">
        <v>16855</v>
      </c>
      <c r="E5085" s="49" t="s">
        <v>1655</v>
      </c>
      <c r="F5085" s="49">
        <v>184</v>
      </c>
      <c r="G5085" s="49">
        <v>17</v>
      </c>
      <c r="H5085" s="49">
        <f t="shared" si="79"/>
        <v>201</v>
      </c>
    </row>
    <row r="5086" spans="1:8" ht="20.100000000000001" customHeight="1" x14ac:dyDescent="0.25">
      <c r="A5086" s="49">
        <v>6000027724</v>
      </c>
      <c r="B5086" s="49" t="s">
        <v>13812</v>
      </c>
      <c r="C5086" s="49" t="s">
        <v>1668</v>
      </c>
      <c r="D5086" s="49" t="s">
        <v>16855</v>
      </c>
      <c r="E5086" s="49" t="s">
        <v>1655</v>
      </c>
      <c r="F5086" s="49">
        <v>226</v>
      </c>
      <c r="G5086" s="49">
        <v>15</v>
      </c>
      <c r="H5086" s="49">
        <f t="shared" si="79"/>
        <v>241</v>
      </c>
    </row>
    <row r="5087" spans="1:8" ht="20.100000000000001" customHeight="1" x14ac:dyDescent="0.25">
      <c r="A5087" s="49">
        <v>6000027725</v>
      </c>
      <c r="B5087" s="49" t="s">
        <v>13813</v>
      </c>
      <c r="C5087" s="49" t="s">
        <v>1668</v>
      </c>
      <c r="D5087" s="49" t="s">
        <v>16855</v>
      </c>
      <c r="E5087" s="49" t="s">
        <v>1655</v>
      </c>
      <c r="F5087" s="49">
        <v>150</v>
      </c>
      <c r="G5087" s="49">
        <v>27</v>
      </c>
      <c r="H5087" s="49">
        <f t="shared" si="79"/>
        <v>177</v>
      </c>
    </row>
    <row r="5088" spans="1:8" ht="20.100000000000001" customHeight="1" x14ac:dyDescent="0.25">
      <c r="A5088" s="49">
        <v>6000027726</v>
      </c>
      <c r="B5088" s="49" t="s">
        <v>13814</v>
      </c>
      <c r="C5088" s="49" t="s">
        <v>1668</v>
      </c>
      <c r="D5088" s="52" t="s">
        <v>16855</v>
      </c>
      <c r="E5088" s="49" t="s">
        <v>1655</v>
      </c>
      <c r="F5088" s="49">
        <v>13</v>
      </c>
      <c r="G5088" s="49">
        <v>8</v>
      </c>
      <c r="H5088" s="49">
        <f t="shared" si="79"/>
        <v>21</v>
      </c>
    </row>
    <row r="5089" spans="1:8" ht="20.100000000000001" customHeight="1" x14ac:dyDescent="0.25">
      <c r="A5089" s="49">
        <v>6000027727</v>
      </c>
      <c r="B5089" s="49" t="s">
        <v>13815</v>
      </c>
      <c r="C5089" s="49" t="s">
        <v>1668</v>
      </c>
      <c r="D5089" s="52" t="s">
        <v>16855</v>
      </c>
      <c r="E5089" s="49" t="s">
        <v>1655</v>
      </c>
      <c r="F5089" s="49">
        <v>56</v>
      </c>
      <c r="G5089" s="49">
        <v>0</v>
      </c>
      <c r="H5089" s="49">
        <f t="shared" si="79"/>
        <v>56</v>
      </c>
    </row>
    <row r="5090" spans="1:8" ht="20.100000000000001" customHeight="1" x14ac:dyDescent="0.25">
      <c r="A5090" s="49">
        <v>6000027731</v>
      </c>
      <c r="B5090" s="49" t="s">
        <v>1275</v>
      </c>
      <c r="C5090" s="49" t="s">
        <v>1668</v>
      </c>
      <c r="D5090" s="52" t="s">
        <v>16852</v>
      </c>
      <c r="E5090" s="49" t="s">
        <v>1661</v>
      </c>
      <c r="F5090" s="49">
        <v>65</v>
      </c>
      <c r="G5090" s="49">
        <v>0</v>
      </c>
      <c r="H5090" s="49">
        <f t="shared" si="79"/>
        <v>65</v>
      </c>
    </row>
    <row r="5091" spans="1:8" ht="20.100000000000001" customHeight="1" x14ac:dyDescent="0.25">
      <c r="A5091" s="49">
        <v>6000027749</v>
      </c>
      <c r="B5091" s="49" t="s">
        <v>13816</v>
      </c>
      <c r="C5091" s="49" t="s">
        <v>1668</v>
      </c>
      <c r="D5091" s="52" t="s">
        <v>16855</v>
      </c>
      <c r="E5091" s="49" t="s">
        <v>1657</v>
      </c>
      <c r="F5091" s="49">
        <v>40</v>
      </c>
      <c r="G5091" s="49">
        <v>72</v>
      </c>
      <c r="H5091" s="49">
        <f t="shared" si="79"/>
        <v>112</v>
      </c>
    </row>
    <row r="5092" spans="1:8" ht="20.100000000000001" customHeight="1" x14ac:dyDescent="0.25">
      <c r="A5092" s="49">
        <v>6000027759</v>
      </c>
      <c r="B5092" s="49" t="s">
        <v>13817</v>
      </c>
      <c r="C5092" s="49" t="s">
        <v>1668</v>
      </c>
      <c r="D5092" s="52" t="s">
        <v>16854</v>
      </c>
      <c r="E5092" s="49" t="s">
        <v>1653</v>
      </c>
      <c r="F5092" s="49">
        <v>55</v>
      </c>
      <c r="G5092" s="49">
        <v>0</v>
      </c>
      <c r="H5092" s="49">
        <f t="shared" si="79"/>
        <v>55</v>
      </c>
    </row>
    <row r="5093" spans="1:8" ht="20.100000000000001" customHeight="1" x14ac:dyDescent="0.25">
      <c r="A5093" s="49">
        <v>6000027784</v>
      </c>
      <c r="B5093" s="49" t="s">
        <v>13818</v>
      </c>
      <c r="C5093" s="49" t="s">
        <v>1668</v>
      </c>
      <c r="D5093" s="52" t="s">
        <v>16854</v>
      </c>
      <c r="E5093" s="49" t="s">
        <v>1653</v>
      </c>
      <c r="F5093" s="49">
        <v>40</v>
      </c>
      <c r="G5093" s="49">
        <v>20</v>
      </c>
      <c r="H5093" s="49">
        <f t="shared" si="79"/>
        <v>60</v>
      </c>
    </row>
    <row r="5094" spans="1:8" ht="20.100000000000001" customHeight="1" x14ac:dyDescent="0.25">
      <c r="A5094" s="49">
        <v>6000027785</v>
      </c>
      <c r="B5094" s="49" t="s">
        <v>13819</v>
      </c>
      <c r="C5094" s="49" t="s">
        <v>1668</v>
      </c>
      <c r="D5094" s="49" t="s">
        <v>16854</v>
      </c>
      <c r="E5094" s="49" t="s">
        <v>1653</v>
      </c>
      <c r="F5094" s="49">
        <v>40</v>
      </c>
      <c r="G5094" s="49">
        <v>20</v>
      </c>
      <c r="H5094" s="49">
        <f t="shared" si="79"/>
        <v>60</v>
      </c>
    </row>
    <row r="5095" spans="1:8" ht="20.100000000000001" customHeight="1" x14ac:dyDescent="0.25">
      <c r="A5095" s="49">
        <v>6000027786</v>
      </c>
      <c r="B5095" s="49" t="s">
        <v>13820</v>
      </c>
      <c r="C5095" s="49" t="s">
        <v>1668</v>
      </c>
      <c r="D5095" s="49" t="s">
        <v>16854</v>
      </c>
      <c r="E5095" s="49" t="s">
        <v>1653</v>
      </c>
      <c r="F5095" s="49">
        <v>30</v>
      </c>
      <c r="G5095" s="49">
        <v>20</v>
      </c>
      <c r="H5095" s="49">
        <f t="shared" si="79"/>
        <v>50</v>
      </c>
    </row>
    <row r="5096" spans="1:8" ht="20.100000000000001" customHeight="1" x14ac:dyDescent="0.25">
      <c r="A5096" s="49">
        <v>6000027787</v>
      </c>
      <c r="B5096" s="49" t="s">
        <v>13821</v>
      </c>
      <c r="C5096" s="49" t="s">
        <v>1668</v>
      </c>
      <c r="D5096" s="49" t="s">
        <v>16854</v>
      </c>
      <c r="E5096" s="49" t="s">
        <v>1653</v>
      </c>
      <c r="F5096" s="49">
        <v>70</v>
      </c>
      <c r="G5096" s="49">
        <v>10</v>
      </c>
      <c r="H5096" s="49">
        <f t="shared" si="79"/>
        <v>80</v>
      </c>
    </row>
    <row r="5097" spans="1:8" ht="20.100000000000001" customHeight="1" x14ac:dyDescent="0.25">
      <c r="A5097" s="49">
        <v>6000027788</v>
      </c>
      <c r="B5097" s="49" t="s">
        <v>13822</v>
      </c>
      <c r="C5097" s="49" t="s">
        <v>1668</v>
      </c>
      <c r="D5097" s="52" t="s">
        <v>16854</v>
      </c>
      <c r="E5097" s="49" t="s">
        <v>1653</v>
      </c>
      <c r="F5097" s="49">
        <v>80</v>
      </c>
      <c r="G5097" s="49">
        <v>10</v>
      </c>
      <c r="H5097" s="49">
        <f t="shared" si="79"/>
        <v>90</v>
      </c>
    </row>
    <row r="5098" spans="1:8" ht="20.100000000000001" customHeight="1" x14ac:dyDescent="0.25">
      <c r="A5098" s="49">
        <v>6000027792</v>
      </c>
      <c r="B5098" s="49" t="s">
        <v>13823</v>
      </c>
      <c r="C5098" s="49" t="s">
        <v>1668</v>
      </c>
      <c r="D5098" s="52" t="s">
        <v>16855</v>
      </c>
      <c r="E5098" s="49" t="s">
        <v>1657</v>
      </c>
      <c r="F5098" s="49">
        <v>10000</v>
      </c>
      <c r="G5098" s="49">
        <v>0</v>
      </c>
      <c r="H5098" s="49">
        <f t="shared" si="79"/>
        <v>10000</v>
      </c>
    </row>
    <row r="5099" spans="1:8" ht="20.100000000000001" customHeight="1" x14ac:dyDescent="0.25">
      <c r="A5099" s="49">
        <v>6000027823</v>
      </c>
      <c r="B5099" s="49" t="s">
        <v>1276</v>
      </c>
      <c r="C5099" s="49" t="s">
        <v>38</v>
      </c>
      <c r="D5099" s="49" t="s">
        <v>16855</v>
      </c>
      <c r="E5099" s="49" t="s">
        <v>1655</v>
      </c>
      <c r="F5099" s="104">
        <v>6</v>
      </c>
      <c r="G5099" s="104">
        <v>6</v>
      </c>
      <c r="H5099" s="49">
        <f t="shared" si="79"/>
        <v>12</v>
      </c>
    </row>
    <row r="5100" spans="1:8" ht="20.100000000000001" customHeight="1" x14ac:dyDescent="0.25">
      <c r="A5100" s="49">
        <v>6000027824</v>
      </c>
      <c r="B5100" s="49" t="s">
        <v>1277</v>
      </c>
      <c r="C5100" s="49" t="s">
        <v>38</v>
      </c>
      <c r="D5100" s="52" t="s">
        <v>16855</v>
      </c>
      <c r="E5100" s="49" t="s">
        <v>1655</v>
      </c>
      <c r="F5100" s="104">
        <v>6</v>
      </c>
      <c r="G5100" s="104">
        <v>6</v>
      </c>
      <c r="H5100" s="49">
        <f t="shared" si="79"/>
        <v>12</v>
      </c>
    </row>
    <row r="5101" spans="1:8" ht="20.100000000000001" customHeight="1" x14ac:dyDescent="0.25">
      <c r="A5101" s="49">
        <v>6000027825</v>
      </c>
      <c r="B5101" s="49" t="s">
        <v>1278</v>
      </c>
      <c r="C5101" s="49" t="s">
        <v>38</v>
      </c>
      <c r="D5101" s="49" t="s">
        <v>16855</v>
      </c>
      <c r="E5101" s="49" t="s">
        <v>1655</v>
      </c>
      <c r="F5101" s="104">
        <v>6</v>
      </c>
      <c r="G5101" s="104">
        <v>6</v>
      </c>
      <c r="H5101" s="49">
        <f t="shared" si="79"/>
        <v>12</v>
      </c>
    </row>
    <row r="5102" spans="1:8" ht="20.100000000000001" customHeight="1" x14ac:dyDescent="0.25">
      <c r="A5102" s="49">
        <v>6000027826</v>
      </c>
      <c r="B5102" s="49" t="s">
        <v>1279</v>
      </c>
      <c r="C5102" s="49" t="s">
        <v>38</v>
      </c>
      <c r="D5102" s="52" t="s">
        <v>16855</v>
      </c>
      <c r="E5102" s="49" t="s">
        <v>1655</v>
      </c>
      <c r="F5102" s="104">
        <v>6</v>
      </c>
      <c r="G5102" s="104">
        <v>6</v>
      </c>
      <c r="H5102" s="49">
        <f t="shared" si="79"/>
        <v>12</v>
      </c>
    </row>
    <row r="5103" spans="1:8" ht="20.100000000000001" customHeight="1" x14ac:dyDescent="0.25">
      <c r="A5103" s="49">
        <v>6000027827</v>
      </c>
      <c r="B5103" s="49" t="s">
        <v>1280</v>
      </c>
      <c r="C5103" s="49" t="s">
        <v>38</v>
      </c>
      <c r="D5103" s="49" t="s">
        <v>16855</v>
      </c>
      <c r="E5103" s="49" t="s">
        <v>1655</v>
      </c>
      <c r="F5103" s="104">
        <v>6</v>
      </c>
      <c r="G5103" s="104">
        <v>6</v>
      </c>
      <c r="H5103" s="49">
        <f t="shared" si="79"/>
        <v>12</v>
      </c>
    </row>
    <row r="5104" spans="1:8" ht="20.100000000000001" customHeight="1" x14ac:dyDescent="0.25">
      <c r="A5104" s="49">
        <v>6000027828</v>
      </c>
      <c r="B5104" s="49" t="s">
        <v>1281</v>
      </c>
      <c r="C5104" s="49" t="s">
        <v>38</v>
      </c>
      <c r="D5104" s="49" t="s">
        <v>16855</v>
      </c>
      <c r="E5104" s="49" t="s">
        <v>1655</v>
      </c>
      <c r="F5104" s="104">
        <v>6</v>
      </c>
      <c r="G5104" s="104">
        <v>6</v>
      </c>
      <c r="H5104" s="49">
        <f t="shared" si="79"/>
        <v>12</v>
      </c>
    </row>
    <row r="5105" spans="1:8" ht="20.100000000000001" customHeight="1" x14ac:dyDescent="0.25">
      <c r="A5105" s="49">
        <v>6000027829</v>
      </c>
      <c r="B5105" s="49" t="s">
        <v>1282</v>
      </c>
      <c r="C5105" s="49" t="s">
        <v>38</v>
      </c>
      <c r="D5105" s="49" t="s">
        <v>16855</v>
      </c>
      <c r="E5105" s="49" t="s">
        <v>1655</v>
      </c>
      <c r="F5105" s="104">
        <v>6</v>
      </c>
      <c r="G5105" s="104">
        <v>6</v>
      </c>
      <c r="H5105" s="49">
        <f t="shared" si="79"/>
        <v>12</v>
      </c>
    </row>
    <row r="5106" spans="1:8" ht="20.100000000000001" customHeight="1" x14ac:dyDescent="0.25">
      <c r="A5106" s="49">
        <v>6000027830</v>
      </c>
      <c r="B5106" s="49" t="s">
        <v>1283</v>
      </c>
      <c r="C5106" s="49" t="s">
        <v>38</v>
      </c>
      <c r="D5106" s="49" t="s">
        <v>16855</v>
      </c>
      <c r="E5106" s="49" t="s">
        <v>1655</v>
      </c>
      <c r="F5106" s="104">
        <v>6</v>
      </c>
      <c r="G5106" s="104">
        <v>6</v>
      </c>
      <c r="H5106" s="49">
        <f t="shared" si="79"/>
        <v>12</v>
      </c>
    </row>
    <row r="5107" spans="1:8" ht="20.100000000000001" customHeight="1" x14ac:dyDescent="0.25">
      <c r="A5107" s="49">
        <v>6000027831</v>
      </c>
      <c r="B5107" s="49" t="s">
        <v>1284</v>
      </c>
      <c r="C5107" s="49" t="s">
        <v>38</v>
      </c>
      <c r="D5107" s="49" t="s">
        <v>16855</v>
      </c>
      <c r="E5107" s="49" t="s">
        <v>1655</v>
      </c>
      <c r="F5107" s="104">
        <v>6</v>
      </c>
      <c r="G5107" s="104">
        <v>6</v>
      </c>
      <c r="H5107" s="49">
        <f t="shared" si="79"/>
        <v>12</v>
      </c>
    </row>
    <row r="5108" spans="1:8" ht="20.100000000000001" customHeight="1" x14ac:dyDescent="0.25">
      <c r="A5108" s="49">
        <v>6000027832</v>
      </c>
      <c r="B5108" s="49" t="s">
        <v>1285</v>
      </c>
      <c r="C5108" s="49" t="s">
        <v>38</v>
      </c>
      <c r="D5108" s="49" t="s">
        <v>16855</v>
      </c>
      <c r="E5108" s="49" t="s">
        <v>1655</v>
      </c>
      <c r="F5108" s="104">
        <v>6</v>
      </c>
      <c r="G5108" s="104">
        <v>6</v>
      </c>
      <c r="H5108" s="49">
        <f t="shared" si="79"/>
        <v>12</v>
      </c>
    </row>
    <row r="5109" spans="1:8" ht="20.100000000000001" customHeight="1" x14ac:dyDescent="0.25">
      <c r="A5109" s="49">
        <v>6000027854</v>
      </c>
      <c r="B5109" s="49" t="s">
        <v>13824</v>
      </c>
      <c r="C5109" s="49" t="s">
        <v>1668</v>
      </c>
      <c r="D5109" s="49" t="s">
        <v>16852</v>
      </c>
      <c r="E5109" s="49" t="s">
        <v>1661</v>
      </c>
      <c r="F5109" s="49">
        <v>306600</v>
      </c>
      <c r="G5109" s="49">
        <v>190100</v>
      </c>
      <c r="H5109" s="49">
        <f t="shared" si="79"/>
        <v>496700</v>
      </c>
    </row>
    <row r="5110" spans="1:8" ht="20.100000000000001" customHeight="1" x14ac:dyDescent="0.25">
      <c r="A5110" s="49">
        <v>6000027860</v>
      </c>
      <c r="B5110" s="49" t="s">
        <v>13825</v>
      </c>
      <c r="C5110" s="49" t="s">
        <v>1668</v>
      </c>
      <c r="D5110" s="49" t="s">
        <v>16854</v>
      </c>
      <c r="E5110" s="49" t="s">
        <v>1660</v>
      </c>
      <c r="F5110" s="49">
        <v>0</v>
      </c>
      <c r="G5110" s="49">
        <v>3600</v>
      </c>
      <c r="H5110" s="49">
        <f t="shared" si="79"/>
        <v>3600</v>
      </c>
    </row>
    <row r="5111" spans="1:8" ht="20.100000000000001" customHeight="1" x14ac:dyDescent="0.25">
      <c r="A5111" s="49">
        <v>6000027861</v>
      </c>
      <c r="B5111" s="49" t="s">
        <v>13826</v>
      </c>
      <c r="C5111" s="49" t="s">
        <v>1668</v>
      </c>
      <c r="D5111" s="52" t="s">
        <v>16854</v>
      </c>
      <c r="E5111" s="49" t="s">
        <v>1660</v>
      </c>
      <c r="F5111" s="49">
        <v>0</v>
      </c>
      <c r="G5111" s="49">
        <v>75</v>
      </c>
      <c r="H5111" s="49">
        <f t="shared" si="79"/>
        <v>75</v>
      </c>
    </row>
    <row r="5112" spans="1:8" ht="20.100000000000001" customHeight="1" x14ac:dyDescent="0.25">
      <c r="A5112" s="49">
        <v>6000027862</v>
      </c>
      <c r="B5112" s="49" t="s">
        <v>13827</v>
      </c>
      <c r="C5112" s="49" t="s">
        <v>1668</v>
      </c>
      <c r="D5112" s="52" t="s">
        <v>16854</v>
      </c>
      <c r="E5112" s="49" t="s">
        <v>1660</v>
      </c>
      <c r="F5112" s="49">
        <v>0</v>
      </c>
      <c r="G5112" s="49">
        <v>85</v>
      </c>
      <c r="H5112" s="49">
        <f t="shared" si="79"/>
        <v>85</v>
      </c>
    </row>
    <row r="5113" spans="1:8" ht="20.100000000000001" customHeight="1" x14ac:dyDescent="0.25">
      <c r="A5113" s="49">
        <v>6000027863</v>
      </c>
      <c r="B5113" s="49" t="s">
        <v>13828</v>
      </c>
      <c r="C5113" s="49" t="s">
        <v>1668</v>
      </c>
      <c r="D5113" s="52" t="s">
        <v>16854</v>
      </c>
      <c r="E5113" s="49" t="s">
        <v>1660</v>
      </c>
      <c r="F5113" s="49">
        <v>0</v>
      </c>
      <c r="G5113" s="49">
        <v>1032</v>
      </c>
      <c r="H5113" s="49">
        <f t="shared" si="79"/>
        <v>1032</v>
      </c>
    </row>
    <row r="5114" spans="1:8" ht="20.100000000000001" customHeight="1" x14ac:dyDescent="0.25">
      <c r="A5114" s="49">
        <v>6000027864</v>
      </c>
      <c r="B5114" s="49" t="s">
        <v>13829</v>
      </c>
      <c r="C5114" s="49" t="s">
        <v>1668</v>
      </c>
      <c r="D5114" s="52" t="s">
        <v>16854</v>
      </c>
      <c r="E5114" s="49" t="s">
        <v>1660</v>
      </c>
      <c r="F5114" s="104">
        <v>6</v>
      </c>
      <c r="G5114" s="104">
        <v>6</v>
      </c>
      <c r="H5114" s="49">
        <f t="shared" si="79"/>
        <v>12</v>
      </c>
    </row>
    <row r="5115" spans="1:8" ht="20.100000000000001" customHeight="1" x14ac:dyDescent="0.25">
      <c r="A5115" s="49">
        <v>6000027868</v>
      </c>
      <c r="B5115" s="49" t="s">
        <v>13830</v>
      </c>
      <c r="C5115" s="49" t="s">
        <v>1668</v>
      </c>
      <c r="D5115" s="52" t="s">
        <v>16852</v>
      </c>
      <c r="E5115" s="49" t="s">
        <v>1661</v>
      </c>
      <c r="F5115" s="49">
        <v>72</v>
      </c>
      <c r="G5115" s="49">
        <v>0</v>
      </c>
      <c r="H5115" s="49">
        <f t="shared" si="79"/>
        <v>72</v>
      </c>
    </row>
    <row r="5116" spans="1:8" ht="20.100000000000001" customHeight="1" x14ac:dyDescent="0.25">
      <c r="A5116" s="49">
        <v>6000027883</v>
      </c>
      <c r="B5116" s="49" t="s">
        <v>13831</v>
      </c>
      <c r="C5116" s="49" t="s">
        <v>1668</v>
      </c>
      <c r="D5116" s="52" t="s">
        <v>16855</v>
      </c>
      <c r="E5116" s="49" t="s">
        <v>1655</v>
      </c>
      <c r="F5116" s="49">
        <v>57</v>
      </c>
      <c r="G5116" s="49">
        <v>4</v>
      </c>
      <c r="H5116" s="49">
        <f t="shared" si="79"/>
        <v>61</v>
      </c>
    </row>
    <row r="5117" spans="1:8" ht="20.100000000000001" customHeight="1" x14ac:dyDescent="0.25">
      <c r="A5117" s="49">
        <v>6000027884</v>
      </c>
      <c r="B5117" s="49" t="s">
        <v>13832</v>
      </c>
      <c r="C5117" s="49" t="s">
        <v>1668</v>
      </c>
      <c r="D5117" s="52" t="s">
        <v>16855</v>
      </c>
      <c r="E5117" s="49" t="s">
        <v>1655</v>
      </c>
      <c r="F5117" s="49">
        <v>24</v>
      </c>
      <c r="G5117" s="49">
        <v>4</v>
      </c>
      <c r="H5117" s="49">
        <f t="shared" si="79"/>
        <v>28</v>
      </c>
    </row>
    <row r="5118" spans="1:8" ht="20.100000000000001" customHeight="1" x14ac:dyDescent="0.25">
      <c r="A5118" s="49">
        <v>6000027885</v>
      </c>
      <c r="B5118" s="49" t="s">
        <v>13833</v>
      </c>
      <c r="C5118" s="49" t="s">
        <v>1668</v>
      </c>
      <c r="D5118" s="52" t="s">
        <v>16855</v>
      </c>
      <c r="E5118" s="49" t="s">
        <v>1655</v>
      </c>
      <c r="F5118" s="49">
        <v>15</v>
      </c>
      <c r="G5118" s="49">
        <v>8</v>
      </c>
      <c r="H5118" s="49">
        <f t="shared" si="79"/>
        <v>23</v>
      </c>
    </row>
    <row r="5119" spans="1:8" ht="20.100000000000001" customHeight="1" x14ac:dyDescent="0.25">
      <c r="A5119" s="49">
        <v>6000027889</v>
      </c>
      <c r="B5119" s="49" t="s">
        <v>13834</v>
      </c>
      <c r="C5119" s="49" t="s">
        <v>1668</v>
      </c>
      <c r="D5119" s="52" t="s">
        <v>16855</v>
      </c>
      <c r="E5119" s="49" t="s">
        <v>1657</v>
      </c>
      <c r="F5119" s="49">
        <v>362</v>
      </c>
      <c r="G5119" s="49">
        <v>0</v>
      </c>
      <c r="H5119" s="49">
        <f t="shared" si="79"/>
        <v>362</v>
      </c>
    </row>
    <row r="5120" spans="1:8" ht="20.100000000000001" customHeight="1" x14ac:dyDescent="0.25">
      <c r="A5120" s="49">
        <v>6000027933</v>
      </c>
      <c r="B5120" s="49" t="s">
        <v>13835</v>
      </c>
      <c r="C5120" s="49" t="s">
        <v>1668</v>
      </c>
      <c r="D5120" s="52" t="s">
        <v>16855</v>
      </c>
      <c r="E5120" s="49" t="s">
        <v>1655</v>
      </c>
      <c r="F5120" s="49">
        <v>0</v>
      </c>
      <c r="G5120" s="49">
        <v>1</v>
      </c>
      <c r="H5120" s="49">
        <f t="shared" si="79"/>
        <v>1</v>
      </c>
    </row>
    <row r="5121" spans="1:8" ht="20.100000000000001" customHeight="1" x14ac:dyDescent="0.25">
      <c r="A5121" s="49">
        <v>6000027968</v>
      </c>
      <c r="B5121" s="49" t="s">
        <v>13836</v>
      </c>
      <c r="C5121" s="49" t="s">
        <v>1668</v>
      </c>
      <c r="D5121" s="52" t="s">
        <v>16855</v>
      </c>
      <c r="E5121" s="49" t="s">
        <v>1655</v>
      </c>
      <c r="F5121" s="49">
        <v>0</v>
      </c>
      <c r="G5121" s="49">
        <v>1</v>
      </c>
      <c r="H5121" s="49">
        <f t="shared" si="79"/>
        <v>1</v>
      </c>
    </row>
    <row r="5122" spans="1:8" ht="20.100000000000001" customHeight="1" x14ac:dyDescent="0.25">
      <c r="A5122" s="49">
        <v>6000027969</v>
      </c>
      <c r="B5122" s="49" t="s">
        <v>13837</v>
      </c>
      <c r="C5122" s="49" t="s">
        <v>1668</v>
      </c>
      <c r="D5122" s="52" t="s">
        <v>16855</v>
      </c>
      <c r="E5122" s="49" t="s">
        <v>1655</v>
      </c>
      <c r="F5122" s="49">
        <v>0</v>
      </c>
      <c r="G5122" s="49">
        <v>7</v>
      </c>
      <c r="H5122" s="49">
        <f t="shared" ref="H5122:H5185" si="80">F5122+G5122</f>
        <v>7</v>
      </c>
    </row>
    <row r="5123" spans="1:8" ht="20.100000000000001" customHeight="1" x14ac:dyDescent="0.25">
      <c r="A5123" s="49">
        <v>6000027970</v>
      </c>
      <c r="B5123" s="49" t="s">
        <v>13838</v>
      </c>
      <c r="C5123" s="49" t="s">
        <v>1668</v>
      </c>
      <c r="D5123" s="52" t="s">
        <v>16855</v>
      </c>
      <c r="E5123" s="49" t="s">
        <v>1655</v>
      </c>
      <c r="F5123" s="49">
        <v>0</v>
      </c>
      <c r="G5123" s="49">
        <v>48</v>
      </c>
      <c r="H5123" s="49">
        <f t="shared" si="80"/>
        <v>48</v>
      </c>
    </row>
    <row r="5124" spans="1:8" ht="20.100000000000001" customHeight="1" x14ac:dyDescent="0.25">
      <c r="A5124" s="49">
        <v>6000027971</v>
      </c>
      <c r="B5124" s="49" t="s">
        <v>13839</v>
      </c>
      <c r="C5124" s="49" t="s">
        <v>1668</v>
      </c>
      <c r="D5124" s="52" t="s">
        <v>16855</v>
      </c>
      <c r="E5124" s="49" t="s">
        <v>1655</v>
      </c>
      <c r="F5124" s="49">
        <v>0</v>
      </c>
      <c r="G5124" s="49">
        <v>67</v>
      </c>
      <c r="H5124" s="49">
        <f t="shared" si="80"/>
        <v>67</v>
      </c>
    </row>
    <row r="5125" spans="1:8" ht="20.100000000000001" customHeight="1" x14ac:dyDescent="0.25">
      <c r="A5125" s="49">
        <v>6000027972</v>
      </c>
      <c r="B5125" s="49" t="s">
        <v>13840</v>
      </c>
      <c r="C5125" s="49" t="s">
        <v>1668</v>
      </c>
      <c r="D5125" s="52" t="s">
        <v>16855</v>
      </c>
      <c r="E5125" s="49" t="s">
        <v>1655</v>
      </c>
      <c r="F5125" s="49">
        <v>0</v>
      </c>
      <c r="G5125" s="49">
        <v>43</v>
      </c>
      <c r="H5125" s="49">
        <f t="shared" si="80"/>
        <v>43</v>
      </c>
    </row>
    <row r="5126" spans="1:8" ht="20.100000000000001" customHeight="1" x14ac:dyDescent="0.25">
      <c r="A5126" s="49">
        <v>6000027973</v>
      </c>
      <c r="B5126" s="49" t="s">
        <v>13841</v>
      </c>
      <c r="C5126" s="49" t="s">
        <v>1668</v>
      </c>
      <c r="D5126" s="52" t="s">
        <v>16855</v>
      </c>
      <c r="E5126" s="49" t="s">
        <v>1655</v>
      </c>
      <c r="F5126" s="49">
        <v>0</v>
      </c>
      <c r="G5126" s="49">
        <v>18</v>
      </c>
      <c r="H5126" s="49">
        <f t="shared" si="80"/>
        <v>18</v>
      </c>
    </row>
    <row r="5127" spans="1:8" ht="20.100000000000001" customHeight="1" x14ac:dyDescent="0.25">
      <c r="A5127" s="49">
        <v>6000027975</v>
      </c>
      <c r="B5127" s="49" t="s">
        <v>13842</v>
      </c>
      <c r="C5127" s="49" t="s">
        <v>1668</v>
      </c>
      <c r="D5127" s="49" t="s">
        <v>16855</v>
      </c>
      <c r="E5127" s="49" t="s">
        <v>1655</v>
      </c>
      <c r="F5127" s="49">
        <v>0</v>
      </c>
      <c r="G5127" s="49">
        <v>40</v>
      </c>
      <c r="H5127" s="49">
        <f t="shared" si="80"/>
        <v>40</v>
      </c>
    </row>
    <row r="5128" spans="1:8" ht="20.100000000000001" customHeight="1" x14ac:dyDescent="0.25">
      <c r="A5128" s="49">
        <v>6000027976</v>
      </c>
      <c r="B5128" s="49" t="s">
        <v>13843</v>
      </c>
      <c r="C5128" s="49" t="s">
        <v>1668</v>
      </c>
      <c r="D5128" s="52" t="s">
        <v>16855</v>
      </c>
      <c r="E5128" s="49" t="s">
        <v>1655</v>
      </c>
      <c r="F5128" s="49">
        <v>0</v>
      </c>
      <c r="G5128" s="49">
        <v>43</v>
      </c>
      <c r="H5128" s="49">
        <f t="shared" si="80"/>
        <v>43</v>
      </c>
    </row>
    <row r="5129" spans="1:8" ht="20.100000000000001" customHeight="1" x14ac:dyDescent="0.25">
      <c r="A5129" s="49">
        <v>6000027977</v>
      </c>
      <c r="B5129" s="49" t="s">
        <v>13844</v>
      </c>
      <c r="C5129" s="49" t="s">
        <v>1668</v>
      </c>
      <c r="D5129" s="49" t="s">
        <v>16855</v>
      </c>
      <c r="E5129" s="49" t="s">
        <v>1655</v>
      </c>
      <c r="F5129" s="49">
        <v>0</v>
      </c>
      <c r="G5129" s="49">
        <v>51</v>
      </c>
      <c r="H5129" s="49">
        <f t="shared" si="80"/>
        <v>51</v>
      </c>
    </row>
    <row r="5130" spans="1:8" ht="20.100000000000001" customHeight="1" x14ac:dyDescent="0.25">
      <c r="A5130" s="49">
        <v>6000027978</v>
      </c>
      <c r="B5130" s="49" t="s">
        <v>13845</v>
      </c>
      <c r="C5130" s="49" t="s">
        <v>1668</v>
      </c>
      <c r="D5130" s="49" t="s">
        <v>16855</v>
      </c>
      <c r="E5130" s="49" t="s">
        <v>1655</v>
      </c>
      <c r="F5130" s="49">
        <v>0</v>
      </c>
      <c r="G5130" s="49">
        <v>28</v>
      </c>
      <c r="H5130" s="49">
        <f t="shared" si="80"/>
        <v>28</v>
      </c>
    </row>
    <row r="5131" spans="1:8" ht="20.100000000000001" customHeight="1" x14ac:dyDescent="0.25">
      <c r="A5131" s="49">
        <v>6000027979</v>
      </c>
      <c r="B5131" s="49" t="s">
        <v>13846</v>
      </c>
      <c r="C5131" s="49" t="s">
        <v>1668</v>
      </c>
      <c r="D5131" s="49" t="s">
        <v>16855</v>
      </c>
      <c r="E5131" s="49" t="s">
        <v>1655</v>
      </c>
      <c r="F5131" s="49">
        <v>0</v>
      </c>
      <c r="G5131" s="49">
        <v>9</v>
      </c>
      <c r="H5131" s="49">
        <f t="shared" si="80"/>
        <v>9</v>
      </c>
    </row>
    <row r="5132" spans="1:8" ht="20.100000000000001" customHeight="1" x14ac:dyDescent="0.25">
      <c r="A5132" s="49">
        <v>6000027980</v>
      </c>
      <c r="B5132" s="49" t="s">
        <v>13847</v>
      </c>
      <c r="C5132" s="49" t="s">
        <v>1668</v>
      </c>
      <c r="D5132" s="49" t="s">
        <v>16855</v>
      </c>
      <c r="E5132" s="49" t="s">
        <v>1655</v>
      </c>
      <c r="F5132" s="49">
        <v>0</v>
      </c>
      <c r="G5132" s="49">
        <v>8</v>
      </c>
      <c r="H5132" s="49">
        <f t="shared" si="80"/>
        <v>8</v>
      </c>
    </row>
    <row r="5133" spans="1:8" ht="20.100000000000001" customHeight="1" x14ac:dyDescent="0.25">
      <c r="A5133" s="49">
        <v>6000027981</v>
      </c>
      <c r="B5133" s="49" t="s">
        <v>13848</v>
      </c>
      <c r="C5133" s="49" t="s">
        <v>1668</v>
      </c>
      <c r="D5133" s="52" t="s">
        <v>16855</v>
      </c>
      <c r="E5133" s="49" t="s">
        <v>1655</v>
      </c>
      <c r="F5133" s="49">
        <v>0</v>
      </c>
      <c r="G5133" s="49">
        <v>5</v>
      </c>
      <c r="H5133" s="49">
        <f t="shared" si="80"/>
        <v>5</v>
      </c>
    </row>
    <row r="5134" spans="1:8" ht="20.100000000000001" customHeight="1" x14ac:dyDescent="0.25">
      <c r="A5134" s="49">
        <v>6000027984</v>
      </c>
      <c r="B5134" s="49" t="s">
        <v>13849</v>
      </c>
      <c r="C5134" s="49" t="s">
        <v>1668</v>
      </c>
      <c r="D5134" s="52" t="s">
        <v>16855</v>
      </c>
      <c r="E5134" s="49" t="s">
        <v>1655</v>
      </c>
      <c r="F5134" s="49">
        <v>0</v>
      </c>
      <c r="G5134" s="49">
        <v>121</v>
      </c>
      <c r="H5134" s="49">
        <f t="shared" si="80"/>
        <v>121</v>
      </c>
    </row>
    <row r="5135" spans="1:8" ht="20.100000000000001" customHeight="1" x14ac:dyDescent="0.25">
      <c r="A5135" s="49">
        <v>6000027985</v>
      </c>
      <c r="B5135" s="49" t="s">
        <v>13850</v>
      </c>
      <c r="C5135" s="49" t="s">
        <v>1668</v>
      </c>
      <c r="D5135" s="49" t="s">
        <v>16855</v>
      </c>
      <c r="E5135" s="49" t="s">
        <v>1655</v>
      </c>
      <c r="F5135" s="49">
        <v>0</v>
      </c>
      <c r="G5135" s="49">
        <v>201</v>
      </c>
      <c r="H5135" s="49">
        <f t="shared" si="80"/>
        <v>201</v>
      </c>
    </row>
    <row r="5136" spans="1:8" ht="20.100000000000001" customHeight="1" x14ac:dyDescent="0.25">
      <c r="A5136" s="49">
        <v>6000027986</v>
      </c>
      <c r="B5136" s="49" t="s">
        <v>13851</v>
      </c>
      <c r="C5136" s="49" t="s">
        <v>1668</v>
      </c>
      <c r="D5136" s="52" t="s">
        <v>16855</v>
      </c>
      <c r="E5136" s="49" t="s">
        <v>1655</v>
      </c>
      <c r="F5136" s="49">
        <v>0</v>
      </c>
      <c r="G5136" s="49">
        <v>238</v>
      </c>
      <c r="H5136" s="49">
        <f t="shared" si="80"/>
        <v>238</v>
      </c>
    </row>
    <row r="5137" spans="1:8" ht="20.100000000000001" customHeight="1" x14ac:dyDescent="0.25">
      <c r="A5137" s="49">
        <v>6000027987</v>
      </c>
      <c r="B5137" s="49" t="s">
        <v>13852</v>
      </c>
      <c r="C5137" s="49" t="s">
        <v>1668</v>
      </c>
      <c r="D5137" s="49" t="s">
        <v>16855</v>
      </c>
      <c r="E5137" s="49" t="s">
        <v>1655</v>
      </c>
      <c r="F5137" s="49">
        <v>0</v>
      </c>
      <c r="G5137" s="49">
        <v>137</v>
      </c>
      <c r="H5137" s="49">
        <f t="shared" si="80"/>
        <v>137</v>
      </c>
    </row>
    <row r="5138" spans="1:8" ht="20.100000000000001" customHeight="1" x14ac:dyDescent="0.25">
      <c r="A5138" s="49">
        <v>6000027988</v>
      </c>
      <c r="B5138" s="49" t="s">
        <v>13853</v>
      </c>
      <c r="C5138" s="49" t="s">
        <v>1668</v>
      </c>
      <c r="D5138" s="49" t="s">
        <v>16855</v>
      </c>
      <c r="E5138" s="49" t="s">
        <v>1655</v>
      </c>
      <c r="F5138" s="49">
        <v>0</v>
      </c>
      <c r="G5138" s="49">
        <v>83</v>
      </c>
      <c r="H5138" s="49">
        <f t="shared" si="80"/>
        <v>83</v>
      </c>
    </row>
    <row r="5139" spans="1:8" ht="20.100000000000001" customHeight="1" x14ac:dyDescent="0.25">
      <c r="A5139" s="49">
        <v>6000027989</v>
      </c>
      <c r="B5139" s="49" t="s">
        <v>13854</v>
      </c>
      <c r="C5139" s="49" t="s">
        <v>1668</v>
      </c>
      <c r="D5139" s="52" t="s">
        <v>16855</v>
      </c>
      <c r="E5139" s="49" t="s">
        <v>1655</v>
      </c>
      <c r="F5139" s="49">
        <v>0</v>
      </c>
      <c r="G5139" s="49">
        <v>38</v>
      </c>
      <c r="H5139" s="49">
        <f t="shared" si="80"/>
        <v>38</v>
      </c>
    </row>
    <row r="5140" spans="1:8" ht="20.100000000000001" customHeight="1" x14ac:dyDescent="0.25">
      <c r="A5140" s="49">
        <v>6000027990</v>
      </c>
      <c r="B5140" s="49" t="s">
        <v>13855</v>
      </c>
      <c r="C5140" s="49" t="s">
        <v>1668</v>
      </c>
      <c r="D5140" s="49" t="s">
        <v>16855</v>
      </c>
      <c r="E5140" s="49" t="s">
        <v>1655</v>
      </c>
      <c r="F5140" s="49">
        <v>0</v>
      </c>
      <c r="G5140" s="49">
        <v>37</v>
      </c>
      <c r="H5140" s="49">
        <f t="shared" si="80"/>
        <v>37</v>
      </c>
    </row>
    <row r="5141" spans="1:8" ht="20.100000000000001" customHeight="1" x14ac:dyDescent="0.25">
      <c r="A5141" s="49">
        <v>6000027991</v>
      </c>
      <c r="B5141" s="49" t="s">
        <v>13856</v>
      </c>
      <c r="C5141" s="49" t="s">
        <v>1668</v>
      </c>
      <c r="D5141" s="52" t="s">
        <v>16855</v>
      </c>
      <c r="E5141" s="49" t="s">
        <v>1655</v>
      </c>
      <c r="F5141" s="49">
        <v>0</v>
      </c>
      <c r="G5141" s="49">
        <v>78</v>
      </c>
      <c r="H5141" s="49">
        <f t="shared" si="80"/>
        <v>78</v>
      </c>
    </row>
    <row r="5142" spans="1:8" ht="20.100000000000001" customHeight="1" x14ac:dyDescent="0.25">
      <c r="A5142" s="49">
        <v>6000027992</v>
      </c>
      <c r="B5142" s="49" t="s">
        <v>13857</v>
      </c>
      <c r="C5142" s="49" t="s">
        <v>1668</v>
      </c>
      <c r="D5142" s="52" t="s">
        <v>16855</v>
      </c>
      <c r="E5142" s="49" t="s">
        <v>1655</v>
      </c>
      <c r="F5142" s="49">
        <v>0</v>
      </c>
      <c r="G5142" s="49">
        <v>151</v>
      </c>
      <c r="H5142" s="49">
        <f t="shared" si="80"/>
        <v>151</v>
      </c>
    </row>
    <row r="5143" spans="1:8" ht="20.100000000000001" customHeight="1" x14ac:dyDescent="0.25">
      <c r="A5143" s="49">
        <v>6000027993</v>
      </c>
      <c r="B5143" s="49" t="s">
        <v>13858</v>
      </c>
      <c r="C5143" s="49" t="s">
        <v>1668</v>
      </c>
      <c r="D5143" s="49" t="s">
        <v>16855</v>
      </c>
      <c r="E5143" s="49" t="s">
        <v>1655</v>
      </c>
      <c r="F5143" s="49">
        <v>0</v>
      </c>
      <c r="G5143" s="49">
        <v>205</v>
      </c>
      <c r="H5143" s="49">
        <f t="shared" si="80"/>
        <v>205</v>
      </c>
    </row>
    <row r="5144" spans="1:8" ht="20.100000000000001" customHeight="1" x14ac:dyDescent="0.25">
      <c r="A5144" s="49">
        <v>6000027994</v>
      </c>
      <c r="B5144" s="49" t="s">
        <v>13859</v>
      </c>
      <c r="C5144" s="49" t="s">
        <v>1668</v>
      </c>
      <c r="D5144" s="49" t="s">
        <v>16855</v>
      </c>
      <c r="E5144" s="49" t="s">
        <v>1655</v>
      </c>
      <c r="F5144" s="49">
        <v>0</v>
      </c>
      <c r="G5144" s="49">
        <v>175</v>
      </c>
      <c r="H5144" s="49">
        <f t="shared" si="80"/>
        <v>175</v>
      </c>
    </row>
    <row r="5145" spans="1:8" ht="20.100000000000001" customHeight="1" x14ac:dyDescent="0.25">
      <c r="A5145" s="49">
        <v>6000027995</v>
      </c>
      <c r="B5145" s="49" t="s">
        <v>13860</v>
      </c>
      <c r="C5145" s="49" t="s">
        <v>1668</v>
      </c>
      <c r="D5145" s="52" t="s">
        <v>16855</v>
      </c>
      <c r="E5145" s="49" t="s">
        <v>1655</v>
      </c>
      <c r="F5145" s="49">
        <v>0</v>
      </c>
      <c r="G5145" s="49">
        <v>117</v>
      </c>
      <c r="H5145" s="49">
        <f t="shared" si="80"/>
        <v>117</v>
      </c>
    </row>
    <row r="5146" spans="1:8" ht="20.100000000000001" customHeight="1" x14ac:dyDescent="0.25">
      <c r="A5146" s="49">
        <v>6000027996</v>
      </c>
      <c r="B5146" s="49" t="s">
        <v>13861</v>
      </c>
      <c r="C5146" s="49" t="s">
        <v>1668</v>
      </c>
      <c r="D5146" s="52" t="s">
        <v>16855</v>
      </c>
      <c r="E5146" s="49" t="s">
        <v>1655</v>
      </c>
      <c r="F5146" s="49">
        <v>0</v>
      </c>
      <c r="G5146" s="49">
        <v>61</v>
      </c>
      <c r="H5146" s="49">
        <f t="shared" si="80"/>
        <v>61</v>
      </c>
    </row>
    <row r="5147" spans="1:8" ht="20.100000000000001" customHeight="1" x14ac:dyDescent="0.25">
      <c r="A5147" s="49">
        <v>6000027997</v>
      </c>
      <c r="B5147" s="49" t="s">
        <v>13862</v>
      </c>
      <c r="C5147" s="49" t="s">
        <v>1668</v>
      </c>
      <c r="D5147" s="52" t="s">
        <v>16855</v>
      </c>
      <c r="E5147" s="49" t="s">
        <v>1655</v>
      </c>
      <c r="F5147" s="49">
        <v>0</v>
      </c>
      <c r="G5147" s="49">
        <v>78</v>
      </c>
      <c r="H5147" s="49">
        <f t="shared" si="80"/>
        <v>78</v>
      </c>
    </row>
    <row r="5148" spans="1:8" ht="20.100000000000001" customHeight="1" x14ac:dyDescent="0.25">
      <c r="A5148" s="49">
        <v>6000028024</v>
      </c>
      <c r="B5148" s="49" t="s">
        <v>13863</v>
      </c>
      <c r="C5148" s="49" t="s">
        <v>1668</v>
      </c>
      <c r="D5148" s="52" t="s">
        <v>16855</v>
      </c>
      <c r="E5148" s="49" t="s">
        <v>1655</v>
      </c>
      <c r="F5148" s="49">
        <v>0</v>
      </c>
      <c r="G5148" s="49">
        <v>4</v>
      </c>
      <c r="H5148" s="49">
        <f t="shared" si="80"/>
        <v>4</v>
      </c>
    </row>
    <row r="5149" spans="1:8" ht="20.100000000000001" customHeight="1" x14ac:dyDescent="0.25">
      <c r="A5149" s="49">
        <v>6000028026</v>
      </c>
      <c r="B5149" s="49" t="s">
        <v>13864</v>
      </c>
      <c r="C5149" s="49" t="s">
        <v>1668</v>
      </c>
      <c r="D5149" s="49" t="s">
        <v>16855</v>
      </c>
      <c r="E5149" s="49" t="s">
        <v>1655</v>
      </c>
      <c r="F5149" s="49">
        <v>0</v>
      </c>
      <c r="G5149" s="49">
        <v>9</v>
      </c>
      <c r="H5149" s="49">
        <f t="shared" si="80"/>
        <v>9</v>
      </c>
    </row>
    <row r="5150" spans="1:8" ht="20.100000000000001" customHeight="1" x14ac:dyDescent="0.25">
      <c r="A5150" s="49">
        <v>6000028027</v>
      </c>
      <c r="B5150" s="49" t="s">
        <v>13865</v>
      </c>
      <c r="C5150" s="49" t="s">
        <v>1668</v>
      </c>
      <c r="D5150" s="52" t="s">
        <v>16855</v>
      </c>
      <c r="E5150" s="49" t="s">
        <v>1655</v>
      </c>
      <c r="F5150" s="49">
        <v>0</v>
      </c>
      <c r="G5150" s="49">
        <v>12</v>
      </c>
      <c r="H5150" s="49">
        <f t="shared" si="80"/>
        <v>12</v>
      </c>
    </row>
    <row r="5151" spans="1:8" ht="20.100000000000001" customHeight="1" x14ac:dyDescent="0.25">
      <c r="A5151" s="49">
        <v>6000028028</v>
      </c>
      <c r="B5151" s="49" t="s">
        <v>13866</v>
      </c>
      <c r="C5151" s="49" t="s">
        <v>1668</v>
      </c>
      <c r="D5151" s="52" t="s">
        <v>16855</v>
      </c>
      <c r="E5151" s="49" t="s">
        <v>1655</v>
      </c>
      <c r="F5151" s="49">
        <v>0</v>
      </c>
      <c r="G5151" s="49">
        <v>6</v>
      </c>
      <c r="H5151" s="49">
        <f t="shared" si="80"/>
        <v>6</v>
      </c>
    </row>
    <row r="5152" spans="1:8" ht="20.100000000000001" customHeight="1" x14ac:dyDescent="0.25">
      <c r="A5152" s="49">
        <v>6000028029</v>
      </c>
      <c r="B5152" s="49" t="s">
        <v>13867</v>
      </c>
      <c r="C5152" s="49" t="s">
        <v>1668</v>
      </c>
      <c r="D5152" s="49" t="s">
        <v>16855</v>
      </c>
      <c r="E5152" s="49" t="s">
        <v>1655</v>
      </c>
      <c r="F5152" s="49">
        <v>0</v>
      </c>
      <c r="G5152" s="49">
        <v>5</v>
      </c>
      <c r="H5152" s="49">
        <f t="shared" si="80"/>
        <v>5</v>
      </c>
    </row>
    <row r="5153" spans="1:8" ht="20.100000000000001" customHeight="1" x14ac:dyDescent="0.25">
      <c r="A5153" s="49">
        <v>6000028034</v>
      </c>
      <c r="B5153" s="49" t="s">
        <v>13868</v>
      </c>
      <c r="C5153" s="49" t="s">
        <v>1668</v>
      </c>
      <c r="D5153" s="52" t="s">
        <v>16854</v>
      </c>
      <c r="E5153" s="49" t="s">
        <v>1659</v>
      </c>
      <c r="F5153" s="49">
        <v>216</v>
      </c>
      <c r="G5153" s="49">
        <v>0</v>
      </c>
      <c r="H5153" s="49">
        <f t="shared" si="80"/>
        <v>216</v>
      </c>
    </row>
    <row r="5154" spans="1:8" ht="20.100000000000001" customHeight="1" x14ac:dyDescent="0.25">
      <c r="A5154" s="49">
        <v>6000028053</v>
      </c>
      <c r="B5154" s="49" t="s">
        <v>1286</v>
      </c>
      <c r="C5154" s="49" t="s">
        <v>1668</v>
      </c>
      <c r="D5154" s="49" t="s">
        <v>16854</v>
      </c>
      <c r="E5154" s="49" t="s">
        <v>1653</v>
      </c>
      <c r="F5154" s="104">
        <v>6</v>
      </c>
      <c r="G5154" s="104">
        <v>6</v>
      </c>
      <c r="H5154" s="49">
        <f t="shared" si="80"/>
        <v>12</v>
      </c>
    </row>
    <row r="5155" spans="1:8" ht="20.100000000000001" customHeight="1" x14ac:dyDescent="0.25">
      <c r="A5155" s="49">
        <v>6000028080</v>
      </c>
      <c r="B5155" s="49" t="s">
        <v>13869</v>
      </c>
      <c r="C5155" s="49" t="s">
        <v>1682</v>
      </c>
      <c r="D5155" s="49" t="s">
        <v>16854</v>
      </c>
      <c r="E5155" s="49" t="s">
        <v>1652</v>
      </c>
      <c r="F5155" s="49">
        <v>26500</v>
      </c>
      <c r="G5155" s="49">
        <v>0</v>
      </c>
      <c r="H5155" s="49">
        <f t="shared" si="80"/>
        <v>26500</v>
      </c>
    </row>
    <row r="5156" spans="1:8" ht="20.100000000000001" customHeight="1" x14ac:dyDescent="0.25">
      <c r="A5156" s="49">
        <v>6000028087</v>
      </c>
      <c r="B5156" s="49" t="s">
        <v>13870</v>
      </c>
      <c r="C5156" s="49" t="s">
        <v>1668</v>
      </c>
      <c r="D5156" s="49" t="s">
        <v>16852</v>
      </c>
      <c r="E5156" s="49" t="s">
        <v>1661</v>
      </c>
      <c r="F5156" s="49">
        <v>190</v>
      </c>
      <c r="G5156" s="49">
        <v>0</v>
      </c>
      <c r="H5156" s="49">
        <f t="shared" si="80"/>
        <v>190</v>
      </c>
    </row>
    <row r="5157" spans="1:8" ht="20.100000000000001" customHeight="1" x14ac:dyDescent="0.25">
      <c r="A5157" s="49">
        <v>6000028089</v>
      </c>
      <c r="B5157" s="49" t="s">
        <v>1287</v>
      </c>
      <c r="C5157" s="49" t="s">
        <v>1668</v>
      </c>
      <c r="D5157" s="52" t="s">
        <v>16854</v>
      </c>
      <c r="E5157" s="49" t="s">
        <v>1653</v>
      </c>
      <c r="F5157" s="104">
        <v>6</v>
      </c>
      <c r="G5157" s="104">
        <v>6</v>
      </c>
      <c r="H5157" s="49">
        <f t="shared" si="80"/>
        <v>12</v>
      </c>
    </row>
    <row r="5158" spans="1:8" ht="20.100000000000001" customHeight="1" x14ac:dyDescent="0.25">
      <c r="A5158" s="49">
        <v>6000028091</v>
      </c>
      <c r="B5158" s="49" t="s">
        <v>13871</v>
      </c>
      <c r="C5158" s="49" t="s">
        <v>1668</v>
      </c>
      <c r="D5158" s="49" t="s">
        <v>16855</v>
      </c>
      <c r="E5158" s="49" t="s">
        <v>1657</v>
      </c>
      <c r="F5158" s="49">
        <v>8000</v>
      </c>
      <c r="G5158" s="49">
        <v>0</v>
      </c>
      <c r="H5158" s="49">
        <f t="shared" si="80"/>
        <v>8000</v>
      </c>
    </row>
    <row r="5159" spans="1:8" ht="20.100000000000001" customHeight="1" x14ac:dyDescent="0.25">
      <c r="A5159" s="49">
        <v>6000028094</v>
      </c>
      <c r="B5159" s="49" t="s">
        <v>13872</v>
      </c>
      <c r="C5159" s="49" t="s">
        <v>1668</v>
      </c>
      <c r="D5159" s="49" t="s">
        <v>16852</v>
      </c>
      <c r="E5159" s="49" t="s">
        <v>1661</v>
      </c>
      <c r="F5159" s="49">
        <v>54</v>
      </c>
      <c r="G5159" s="49">
        <v>0</v>
      </c>
      <c r="H5159" s="49">
        <f t="shared" si="80"/>
        <v>54</v>
      </c>
    </row>
    <row r="5160" spans="1:8" ht="20.100000000000001" customHeight="1" x14ac:dyDescent="0.25">
      <c r="A5160" s="49">
        <v>6000028095</v>
      </c>
      <c r="B5160" s="49" t="s">
        <v>13873</v>
      </c>
      <c r="C5160" s="49" t="s">
        <v>1668</v>
      </c>
      <c r="D5160" s="49" t="s">
        <v>16852</v>
      </c>
      <c r="E5160" s="49" t="s">
        <v>1661</v>
      </c>
      <c r="F5160" s="49">
        <v>30</v>
      </c>
      <c r="G5160" s="49">
        <v>0</v>
      </c>
      <c r="H5160" s="49">
        <f t="shared" si="80"/>
        <v>30</v>
      </c>
    </row>
    <row r="5161" spans="1:8" ht="20.100000000000001" customHeight="1" x14ac:dyDescent="0.25">
      <c r="A5161" s="49">
        <v>6000028099</v>
      </c>
      <c r="B5161" s="49" t="s">
        <v>13874</v>
      </c>
      <c r="C5161" s="49" t="s">
        <v>1668</v>
      </c>
      <c r="D5161" s="52" t="s">
        <v>16855</v>
      </c>
      <c r="E5161" s="49" t="s">
        <v>1657</v>
      </c>
      <c r="F5161" s="49">
        <v>1200</v>
      </c>
      <c r="G5161" s="49">
        <v>1500</v>
      </c>
      <c r="H5161" s="49">
        <f t="shared" si="80"/>
        <v>2700</v>
      </c>
    </row>
    <row r="5162" spans="1:8" ht="20.100000000000001" customHeight="1" x14ac:dyDescent="0.25">
      <c r="A5162" s="49">
        <v>6000028113</v>
      </c>
      <c r="B5162" s="49" t="s">
        <v>1288</v>
      </c>
      <c r="C5162" s="49" t="s">
        <v>1668</v>
      </c>
      <c r="D5162" s="49" t="s">
        <v>16854</v>
      </c>
      <c r="E5162" s="49" t="s">
        <v>1653</v>
      </c>
      <c r="F5162" s="49">
        <v>0</v>
      </c>
      <c r="G5162" s="49">
        <v>2</v>
      </c>
      <c r="H5162" s="49">
        <f t="shared" si="80"/>
        <v>2</v>
      </c>
    </row>
    <row r="5163" spans="1:8" ht="20.100000000000001" customHeight="1" x14ac:dyDescent="0.25">
      <c r="A5163" s="49">
        <v>6000028116</v>
      </c>
      <c r="B5163" s="49" t="s">
        <v>13875</v>
      </c>
      <c r="C5163" s="49" t="s">
        <v>1668</v>
      </c>
      <c r="D5163" s="49" t="s">
        <v>16855</v>
      </c>
      <c r="E5163" s="49" t="s">
        <v>1655</v>
      </c>
      <c r="F5163" s="49">
        <v>0</v>
      </c>
      <c r="G5163" s="49">
        <v>1</v>
      </c>
      <c r="H5163" s="49">
        <f t="shared" si="80"/>
        <v>1</v>
      </c>
    </row>
    <row r="5164" spans="1:8" ht="20.100000000000001" customHeight="1" x14ac:dyDescent="0.25">
      <c r="A5164" s="49">
        <v>6000028117</v>
      </c>
      <c r="B5164" s="49" t="s">
        <v>13876</v>
      </c>
      <c r="C5164" s="49" t="s">
        <v>1668</v>
      </c>
      <c r="D5164" s="49" t="s">
        <v>16855</v>
      </c>
      <c r="E5164" s="49" t="s">
        <v>1655</v>
      </c>
      <c r="F5164" s="49">
        <v>0</v>
      </c>
      <c r="G5164" s="49">
        <v>5</v>
      </c>
      <c r="H5164" s="49">
        <f t="shared" si="80"/>
        <v>5</v>
      </c>
    </row>
    <row r="5165" spans="1:8" ht="20.100000000000001" customHeight="1" x14ac:dyDescent="0.25">
      <c r="A5165" s="49">
        <v>6000028123</v>
      </c>
      <c r="B5165" s="49" t="s">
        <v>13877</v>
      </c>
      <c r="C5165" s="49" t="s">
        <v>1668</v>
      </c>
      <c r="D5165" s="49" t="s">
        <v>16855</v>
      </c>
      <c r="E5165" s="49" t="s">
        <v>1657</v>
      </c>
      <c r="F5165" s="49">
        <v>1</v>
      </c>
      <c r="G5165" s="49">
        <v>0</v>
      </c>
      <c r="H5165" s="49">
        <f t="shared" si="80"/>
        <v>1</v>
      </c>
    </row>
    <row r="5166" spans="1:8" ht="20.100000000000001" customHeight="1" x14ac:dyDescent="0.25">
      <c r="A5166" s="49">
        <v>6000028126</v>
      </c>
      <c r="B5166" s="49" t="s">
        <v>1289</v>
      </c>
      <c r="C5166" s="49" t="s">
        <v>1668</v>
      </c>
      <c r="D5166" s="52" t="s">
        <v>16852</v>
      </c>
      <c r="E5166" s="49" t="s">
        <v>1661</v>
      </c>
      <c r="F5166" s="104">
        <v>6</v>
      </c>
      <c r="G5166" s="104">
        <v>6</v>
      </c>
      <c r="H5166" s="49">
        <f t="shared" si="80"/>
        <v>12</v>
      </c>
    </row>
    <row r="5167" spans="1:8" ht="20.100000000000001" customHeight="1" x14ac:dyDescent="0.25">
      <c r="A5167" s="49">
        <v>6000028141</v>
      </c>
      <c r="B5167" s="49" t="s">
        <v>13878</v>
      </c>
      <c r="C5167" s="49" t="s">
        <v>1668</v>
      </c>
      <c r="D5167" s="49" t="s">
        <v>16854</v>
      </c>
      <c r="E5167" s="49" t="s">
        <v>1653</v>
      </c>
      <c r="F5167" s="104">
        <v>6</v>
      </c>
      <c r="G5167" s="104">
        <v>6</v>
      </c>
      <c r="H5167" s="49">
        <f t="shared" si="80"/>
        <v>12</v>
      </c>
    </row>
    <row r="5168" spans="1:8" ht="20.100000000000001" customHeight="1" x14ac:dyDescent="0.25">
      <c r="A5168" s="49">
        <v>6000028157</v>
      </c>
      <c r="B5168" s="49" t="s">
        <v>13879</v>
      </c>
      <c r="C5168" s="49" t="s">
        <v>1668</v>
      </c>
      <c r="D5168" s="49" t="s">
        <v>16855</v>
      </c>
      <c r="E5168" s="49" t="s">
        <v>1655</v>
      </c>
      <c r="F5168" s="49">
        <v>26</v>
      </c>
      <c r="G5168" s="49">
        <v>0</v>
      </c>
      <c r="H5168" s="49">
        <f t="shared" si="80"/>
        <v>26</v>
      </c>
    </row>
    <row r="5169" spans="1:8" ht="20.100000000000001" customHeight="1" x14ac:dyDescent="0.25">
      <c r="A5169" s="49">
        <v>6000028158</v>
      </c>
      <c r="B5169" s="49" t="s">
        <v>13880</v>
      </c>
      <c r="C5169" s="49" t="s">
        <v>1668</v>
      </c>
      <c r="D5169" s="49" t="s">
        <v>16855</v>
      </c>
      <c r="E5169" s="49" t="s">
        <v>1655</v>
      </c>
      <c r="F5169" s="49">
        <v>7</v>
      </c>
      <c r="G5169" s="49">
        <v>0</v>
      </c>
      <c r="H5169" s="49">
        <f t="shared" si="80"/>
        <v>7</v>
      </c>
    </row>
    <row r="5170" spans="1:8" ht="20.100000000000001" customHeight="1" x14ac:dyDescent="0.25">
      <c r="A5170" s="49">
        <v>6000028159</v>
      </c>
      <c r="B5170" s="49" t="s">
        <v>13881</v>
      </c>
      <c r="C5170" s="49" t="s">
        <v>1668</v>
      </c>
      <c r="D5170" s="49" t="s">
        <v>16855</v>
      </c>
      <c r="E5170" s="49" t="s">
        <v>1655</v>
      </c>
      <c r="F5170" s="49">
        <v>99</v>
      </c>
      <c r="G5170" s="49">
        <v>7</v>
      </c>
      <c r="H5170" s="49">
        <f t="shared" si="80"/>
        <v>106</v>
      </c>
    </row>
    <row r="5171" spans="1:8" ht="20.100000000000001" customHeight="1" x14ac:dyDescent="0.25">
      <c r="A5171" s="49">
        <v>6000028160</v>
      </c>
      <c r="B5171" s="49" t="s">
        <v>13882</v>
      </c>
      <c r="C5171" s="49" t="s">
        <v>1668</v>
      </c>
      <c r="D5171" s="49" t="s">
        <v>16855</v>
      </c>
      <c r="E5171" s="49" t="s">
        <v>1655</v>
      </c>
      <c r="F5171" s="49">
        <v>105</v>
      </c>
      <c r="G5171" s="49">
        <v>0</v>
      </c>
      <c r="H5171" s="49">
        <f t="shared" si="80"/>
        <v>105</v>
      </c>
    </row>
    <row r="5172" spans="1:8" ht="20.100000000000001" customHeight="1" x14ac:dyDescent="0.25">
      <c r="A5172" s="49">
        <v>6000028161</v>
      </c>
      <c r="B5172" s="49" t="s">
        <v>13883</v>
      </c>
      <c r="C5172" s="49" t="s">
        <v>1668</v>
      </c>
      <c r="D5172" s="49" t="s">
        <v>16855</v>
      </c>
      <c r="E5172" s="49" t="s">
        <v>1655</v>
      </c>
      <c r="F5172" s="49">
        <v>69</v>
      </c>
      <c r="G5172" s="49">
        <v>0</v>
      </c>
      <c r="H5172" s="49">
        <f t="shared" si="80"/>
        <v>69</v>
      </c>
    </row>
    <row r="5173" spans="1:8" ht="20.100000000000001" customHeight="1" x14ac:dyDescent="0.25">
      <c r="A5173" s="49">
        <v>6000028162</v>
      </c>
      <c r="B5173" s="49" t="s">
        <v>13884</v>
      </c>
      <c r="C5173" s="49" t="s">
        <v>1668</v>
      </c>
      <c r="D5173" s="49" t="s">
        <v>16855</v>
      </c>
      <c r="E5173" s="49" t="s">
        <v>1655</v>
      </c>
      <c r="F5173" s="49">
        <v>36</v>
      </c>
      <c r="G5173" s="49">
        <v>0</v>
      </c>
      <c r="H5173" s="49">
        <f t="shared" si="80"/>
        <v>36</v>
      </c>
    </row>
    <row r="5174" spans="1:8" ht="20.100000000000001" customHeight="1" x14ac:dyDescent="0.25">
      <c r="A5174" s="49">
        <v>6000028163</v>
      </c>
      <c r="B5174" s="49" t="s">
        <v>13885</v>
      </c>
      <c r="C5174" s="49" t="s">
        <v>1668</v>
      </c>
      <c r="D5174" s="52" t="s">
        <v>16855</v>
      </c>
      <c r="E5174" s="49" t="s">
        <v>1655</v>
      </c>
      <c r="F5174" s="49">
        <v>10</v>
      </c>
      <c r="G5174" s="49">
        <v>0</v>
      </c>
      <c r="H5174" s="49">
        <f t="shared" si="80"/>
        <v>10</v>
      </c>
    </row>
    <row r="5175" spans="1:8" ht="20.100000000000001" customHeight="1" x14ac:dyDescent="0.25">
      <c r="A5175" s="49">
        <v>6000028167</v>
      </c>
      <c r="B5175" s="49" t="s">
        <v>13886</v>
      </c>
      <c r="C5175" s="49" t="s">
        <v>1668</v>
      </c>
      <c r="D5175" s="52" t="s">
        <v>16855</v>
      </c>
      <c r="E5175" s="49" t="s">
        <v>1657</v>
      </c>
      <c r="F5175" s="104">
        <v>6</v>
      </c>
      <c r="G5175" s="104">
        <v>6</v>
      </c>
      <c r="H5175" s="49">
        <f t="shared" si="80"/>
        <v>12</v>
      </c>
    </row>
    <row r="5176" spans="1:8" ht="20.100000000000001" customHeight="1" x14ac:dyDescent="0.25">
      <c r="A5176" s="49">
        <v>6000028174</v>
      </c>
      <c r="B5176" s="49" t="s">
        <v>13887</v>
      </c>
      <c r="C5176" s="49" t="s">
        <v>38</v>
      </c>
      <c r="D5176" s="52" t="s">
        <v>16855</v>
      </c>
      <c r="E5176" s="49" t="s">
        <v>1655</v>
      </c>
      <c r="F5176" s="104">
        <v>6</v>
      </c>
      <c r="G5176" s="104">
        <v>6</v>
      </c>
      <c r="H5176" s="49">
        <f t="shared" si="80"/>
        <v>12</v>
      </c>
    </row>
    <row r="5177" spans="1:8" ht="20.100000000000001" customHeight="1" x14ac:dyDescent="0.25">
      <c r="A5177" s="49">
        <v>6000028175</v>
      </c>
      <c r="B5177" s="49" t="s">
        <v>13888</v>
      </c>
      <c r="C5177" s="49" t="s">
        <v>38</v>
      </c>
      <c r="D5177" s="52" t="s">
        <v>16855</v>
      </c>
      <c r="E5177" s="49" t="s">
        <v>1655</v>
      </c>
      <c r="F5177" s="104">
        <v>6</v>
      </c>
      <c r="G5177" s="104">
        <v>6</v>
      </c>
      <c r="H5177" s="49">
        <f t="shared" si="80"/>
        <v>12</v>
      </c>
    </row>
    <row r="5178" spans="1:8" ht="20.100000000000001" customHeight="1" x14ac:dyDescent="0.25">
      <c r="A5178" s="49">
        <v>6000028186</v>
      </c>
      <c r="B5178" s="49" t="s">
        <v>13889</v>
      </c>
      <c r="C5178" s="49" t="s">
        <v>38</v>
      </c>
      <c r="D5178" s="49" t="s">
        <v>16855</v>
      </c>
      <c r="E5178" s="49" t="s">
        <v>1655</v>
      </c>
      <c r="F5178" s="104">
        <v>6</v>
      </c>
      <c r="G5178" s="104">
        <v>6</v>
      </c>
      <c r="H5178" s="49">
        <f t="shared" si="80"/>
        <v>12</v>
      </c>
    </row>
    <row r="5179" spans="1:8" ht="20.100000000000001" customHeight="1" x14ac:dyDescent="0.25">
      <c r="A5179" s="49">
        <v>6000028187</v>
      </c>
      <c r="B5179" s="49" t="s">
        <v>13890</v>
      </c>
      <c r="C5179" s="49" t="s">
        <v>38</v>
      </c>
      <c r="D5179" s="49" t="s">
        <v>16855</v>
      </c>
      <c r="E5179" s="49" t="s">
        <v>1655</v>
      </c>
      <c r="F5179" s="104">
        <v>6</v>
      </c>
      <c r="G5179" s="104">
        <v>6</v>
      </c>
      <c r="H5179" s="49">
        <f t="shared" si="80"/>
        <v>12</v>
      </c>
    </row>
    <row r="5180" spans="1:8" ht="20.100000000000001" customHeight="1" x14ac:dyDescent="0.25">
      <c r="A5180" s="49">
        <v>6000028188</v>
      </c>
      <c r="B5180" s="49" t="s">
        <v>13891</v>
      </c>
      <c r="C5180" s="49" t="s">
        <v>38</v>
      </c>
      <c r="D5180" s="52" t="s">
        <v>16855</v>
      </c>
      <c r="E5180" s="49" t="s">
        <v>1655</v>
      </c>
      <c r="F5180" s="104">
        <v>6</v>
      </c>
      <c r="G5180" s="104">
        <v>6</v>
      </c>
      <c r="H5180" s="49">
        <f t="shared" si="80"/>
        <v>12</v>
      </c>
    </row>
    <row r="5181" spans="1:8" ht="20.100000000000001" customHeight="1" x14ac:dyDescent="0.25">
      <c r="A5181" s="49">
        <v>6000028193</v>
      </c>
      <c r="B5181" s="49" t="s">
        <v>13892</v>
      </c>
      <c r="C5181" s="49" t="s">
        <v>1668</v>
      </c>
      <c r="D5181" s="49" t="s">
        <v>16855</v>
      </c>
      <c r="E5181" s="49" t="s">
        <v>1655</v>
      </c>
      <c r="F5181" s="49">
        <v>25</v>
      </c>
      <c r="G5181" s="49">
        <v>0</v>
      </c>
      <c r="H5181" s="49">
        <f t="shared" si="80"/>
        <v>25</v>
      </c>
    </row>
    <row r="5182" spans="1:8" ht="20.100000000000001" customHeight="1" x14ac:dyDescent="0.25">
      <c r="A5182" s="49">
        <v>6000028194</v>
      </c>
      <c r="B5182" s="49" t="s">
        <v>13893</v>
      </c>
      <c r="C5182" s="49" t="s">
        <v>1668</v>
      </c>
      <c r="D5182" s="49" t="s">
        <v>16855</v>
      </c>
      <c r="E5182" s="49" t="s">
        <v>1655</v>
      </c>
      <c r="F5182" s="49">
        <v>3</v>
      </c>
      <c r="G5182" s="49">
        <v>1</v>
      </c>
      <c r="H5182" s="49">
        <f t="shared" si="80"/>
        <v>4</v>
      </c>
    </row>
    <row r="5183" spans="1:8" ht="20.100000000000001" customHeight="1" x14ac:dyDescent="0.25">
      <c r="A5183" s="49">
        <v>6000028195</v>
      </c>
      <c r="B5183" s="49" t="s">
        <v>13894</v>
      </c>
      <c r="C5183" s="49" t="s">
        <v>1668</v>
      </c>
      <c r="D5183" s="49" t="s">
        <v>16855</v>
      </c>
      <c r="E5183" s="49" t="s">
        <v>1655</v>
      </c>
      <c r="F5183" s="49">
        <v>1</v>
      </c>
      <c r="G5183" s="49">
        <v>0</v>
      </c>
      <c r="H5183" s="49">
        <f t="shared" si="80"/>
        <v>1</v>
      </c>
    </row>
    <row r="5184" spans="1:8" ht="20.100000000000001" customHeight="1" x14ac:dyDescent="0.25">
      <c r="A5184" s="49">
        <v>6000028198</v>
      </c>
      <c r="B5184" s="49" t="s">
        <v>13895</v>
      </c>
      <c r="C5184" s="49" t="s">
        <v>1668</v>
      </c>
      <c r="D5184" s="49" t="s">
        <v>16855</v>
      </c>
      <c r="E5184" s="49" t="s">
        <v>1655</v>
      </c>
      <c r="F5184" s="49">
        <v>14</v>
      </c>
      <c r="G5184" s="49">
        <v>1</v>
      </c>
      <c r="H5184" s="49">
        <f t="shared" si="80"/>
        <v>15</v>
      </c>
    </row>
    <row r="5185" spans="1:8" ht="20.100000000000001" customHeight="1" x14ac:dyDescent="0.25">
      <c r="A5185" s="49">
        <v>6000028199</v>
      </c>
      <c r="B5185" s="49" t="s">
        <v>13896</v>
      </c>
      <c r="C5185" s="49" t="s">
        <v>1668</v>
      </c>
      <c r="D5185" s="49" t="s">
        <v>16852</v>
      </c>
      <c r="E5185" s="49" t="s">
        <v>1661</v>
      </c>
      <c r="F5185" s="104">
        <v>6</v>
      </c>
      <c r="G5185" s="104">
        <v>6</v>
      </c>
      <c r="H5185" s="49">
        <f t="shared" si="80"/>
        <v>12</v>
      </c>
    </row>
    <row r="5186" spans="1:8" ht="20.100000000000001" customHeight="1" x14ac:dyDescent="0.25">
      <c r="A5186" s="49">
        <v>6000028206</v>
      </c>
      <c r="B5186" s="49" t="s">
        <v>13897</v>
      </c>
      <c r="C5186" s="49" t="s">
        <v>1668</v>
      </c>
      <c r="D5186" s="49" t="s">
        <v>16854</v>
      </c>
      <c r="E5186" s="49" t="s">
        <v>1652</v>
      </c>
      <c r="F5186" s="104">
        <v>6</v>
      </c>
      <c r="G5186" s="104">
        <v>6</v>
      </c>
      <c r="H5186" s="49">
        <f t="shared" ref="H5186:H5249" si="81">F5186+G5186</f>
        <v>12</v>
      </c>
    </row>
    <row r="5187" spans="1:8" ht="20.100000000000001" customHeight="1" x14ac:dyDescent="0.25">
      <c r="A5187" s="49">
        <v>6000028216</v>
      </c>
      <c r="B5187" s="49" t="s">
        <v>13898</v>
      </c>
      <c r="C5187" s="49" t="s">
        <v>1668</v>
      </c>
      <c r="D5187" s="49" t="s">
        <v>16855</v>
      </c>
      <c r="E5187" s="49" t="s">
        <v>1655</v>
      </c>
      <c r="F5187" s="104">
        <v>6</v>
      </c>
      <c r="G5187" s="104">
        <v>6</v>
      </c>
      <c r="H5187" s="49">
        <f t="shared" si="81"/>
        <v>12</v>
      </c>
    </row>
    <row r="5188" spans="1:8" ht="20.100000000000001" customHeight="1" x14ac:dyDescent="0.25">
      <c r="A5188" s="49">
        <v>6000028219</v>
      </c>
      <c r="B5188" s="49" t="s">
        <v>13899</v>
      </c>
      <c r="C5188" s="49" t="s">
        <v>1682</v>
      </c>
      <c r="D5188" s="49" t="s">
        <v>16854</v>
      </c>
      <c r="E5188" s="49" t="s">
        <v>1659</v>
      </c>
      <c r="F5188" s="49">
        <v>185</v>
      </c>
      <c r="G5188" s="49">
        <v>0</v>
      </c>
      <c r="H5188" s="49">
        <f t="shared" si="81"/>
        <v>185</v>
      </c>
    </row>
    <row r="5189" spans="1:8" ht="20.100000000000001" customHeight="1" x14ac:dyDescent="0.25">
      <c r="A5189" s="49">
        <v>6000028220</v>
      </c>
      <c r="B5189" s="49" t="s">
        <v>13900</v>
      </c>
      <c r="C5189" s="49" t="s">
        <v>1668</v>
      </c>
      <c r="D5189" s="49" t="s">
        <v>16854</v>
      </c>
      <c r="E5189" s="49" t="s">
        <v>1652</v>
      </c>
      <c r="F5189" s="104">
        <v>6</v>
      </c>
      <c r="G5189" s="104">
        <v>6</v>
      </c>
      <c r="H5189" s="49">
        <f t="shared" si="81"/>
        <v>12</v>
      </c>
    </row>
    <row r="5190" spans="1:8" ht="20.100000000000001" customHeight="1" x14ac:dyDescent="0.25">
      <c r="A5190" s="49">
        <v>6000028294</v>
      </c>
      <c r="B5190" s="49" t="s">
        <v>1290</v>
      </c>
      <c r="C5190" s="49" t="s">
        <v>1668</v>
      </c>
      <c r="D5190" s="49" t="s">
        <v>16854</v>
      </c>
      <c r="E5190" s="49" t="s">
        <v>1655</v>
      </c>
      <c r="F5190" s="104">
        <v>6</v>
      </c>
      <c r="G5190" s="104">
        <v>6</v>
      </c>
      <c r="H5190" s="49">
        <f t="shared" si="81"/>
        <v>12</v>
      </c>
    </row>
    <row r="5191" spans="1:8" ht="20.100000000000001" customHeight="1" x14ac:dyDescent="0.25">
      <c r="A5191" s="49">
        <v>6000028295</v>
      </c>
      <c r="B5191" s="49" t="s">
        <v>13901</v>
      </c>
      <c r="C5191" s="49" t="s">
        <v>1668</v>
      </c>
      <c r="D5191" s="52" t="s">
        <v>16854</v>
      </c>
      <c r="E5191" s="49" t="s">
        <v>1655</v>
      </c>
      <c r="F5191" s="104">
        <v>6</v>
      </c>
      <c r="G5191" s="104">
        <v>6</v>
      </c>
      <c r="H5191" s="49">
        <f t="shared" si="81"/>
        <v>12</v>
      </c>
    </row>
    <row r="5192" spans="1:8" ht="20.100000000000001" customHeight="1" x14ac:dyDescent="0.25">
      <c r="A5192" s="49">
        <v>6000028296</v>
      </c>
      <c r="B5192" s="49" t="s">
        <v>13902</v>
      </c>
      <c r="C5192" s="49" t="s">
        <v>1668</v>
      </c>
      <c r="D5192" s="49" t="s">
        <v>16854</v>
      </c>
      <c r="E5192" s="49" t="s">
        <v>1655</v>
      </c>
      <c r="F5192" s="104">
        <v>6</v>
      </c>
      <c r="G5192" s="104">
        <v>6</v>
      </c>
      <c r="H5192" s="49">
        <f t="shared" si="81"/>
        <v>12</v>
      </c>
    </row>
    <row r="5193" spans="1:8" ht="20.100000000000001" customHeight="1" x14ac:dyDescent="0.25">
      <c r="A5193" s="49">
        <v>6000028302</v>
      </c>
      <c r="B5193" s="49" t="s">
        <v>13903</v>
      </c>
      <c r="C5193" s="49" t="s">
        <v>1706</v>
      </c>
      <c r="D5193" s="49" t="s">
        <v>16854</v>
      </c>
      <c r="E5193" s="49" t="s">
        <v>1659</v>
      </c>
      <c r="F5193" s="104">
        <v>6</v>
      </c>
      <c r="G5193" s="104">
        <v>6</v>
      </c>
      <c r="H5193" s="49">
        <f t="shared" si="81"/>
        <v>12</v>
      </c>
    </row>
    <row r="5194" spans="1:8" ht="20.100000000000001" customHeight="1" x14ac:dyDescent="0.25">
      <c r="A5194" s="49">
        <v>6000028313</v>
      </c>
      <c r="B5194" s="49" t="s">
        <v>13904</v>
      </c>
      <c r="C5194" s="49" t="s">
        <v>1668</v>
      </c>
      <c r="D5194" s="52" t="s">
        <v>16852</v>
      </c>
      <c r="E5194" s="49" t="s">
        <v>1661</v>
      </c>
      <c r="F5194" s="49">
        <v>0</v>
      </c>
      <c r="G5194" s="49">
        <v>12</v>
      </c>
      <c r="H5194" s="49">
        <f t="shared" si="81"/>
        <v>12</v>
      </c>
    </row>
    <row r="5195" spans="1:8" ht="20.100000000000001" customHeight="1" x14ac:dyDescent="0.25">
      <c r="A5195" s="49">
        <v>6000028314</v>
      </c>
      <c r="B5195" s="49" t="s">
        <v>13905</v>
      </c>
      <c r="C5195" s="49" t="s">
        <v>1668</v>
      </c>
      <c r="D5195" s="52" t="s">
        <v>16852</v>
      </c>
      <c r="E5195" s="49" t="s">
        <v>1661</v>
      </c>
      <c r="F5195" s="104">
        <v>6</v>
      </c>
      <c r="G5195" s="104">
        <v>6</v>
      </c>
      <c r="H5195" s="49">
        <f t="shared" si="81"/>
        <v>12</v>
      </c>
    </row>
    <row r="5196" spans="1:8" ht="20.100000000000001" customHeight="1" x14ac:dyDescent="0.25">
      <c r="A5196" s="49">
        <v>6000028315</v>
      </c>
      <c r="B5196" s="49" t="s">
        <v>13906</v>
      </c>
      <c r="C5196" s="49" t="s">
        <v>1668</v>
      </c>
      <c r="D5196" s="49" t="s">
        <v>16852</v>
      </c>
      <c r="E5196" s="49" t="s">
        <v>1661</v>
      </c>
      <c r="F5196" s="104">
        <v>6</v>
      </c>
      <c r="G5196" s="104">
        <v>6</v>
      </c>
      <c r="H5196" s="49">
        <f t="shared" si="81"/>
        <v>12</v>
      </c>
    </row>
    <row r="5197" spans="1:8" ht="20.100000000000001" customHeight="1" x14ac:dyDescent="0.25">
      <c r="A5197" s="49">
        <v>6000028316</v>
      </c>
      <c r="B5197" s="49" t="s">
        <v>13907</v>
      </c>
      <c r="C5197" s="49" t="s">
        <v>1668</v>
      </c>
      <c r="D5197" s="52" t="s">
        <v>16855</v>
      </c>
      <c r="E5197" s="49" t="s">
        <v>1657</v>
      </c>
      <c r="F5197" s="49">
        <v>0</v>
      </c>
      <c r="G5197" s="49">
        <v>7000</v>
      </c>
      <c r="H5197" s="49">
        <f t="shared" si="81"/>
        <v>7000</v>
      </c>
    </row>
    <row r="5198" spans="1:8" ht="20.100000000000001" customHeight="1" x14ac:dyDescent="0.25">
      <c r="A5198" s="49">
        <v>6000028326</v>
      </c>
      <c r="B5198" s="49" t="s">
        <v>13908</v>
      </c>
      <c r="C5198" s="49" t="s">
        <v>1668</v>
      </c>
      <c r="D5198" s="49" t="s">
        <v>16852</v>
      </c>
      <c r="E5198" s="49" t="s">
        <v>1661</v>
      </c>
      <c r="F5198" s="49">
        <v>0</v>
      </c>
      <c r="G5198" s="49">
        <v>22</v>
      </c>
      <c r="H5198" s="49">
        <f t="shared" si="81"/>
        <v>22</v>
      </c>
    </row>
    <row r="5199" spans="1:8" ht="20.100000000000001" customHeight="1" x14ac:dyDescent="0.25">
      <c r="A5199" s="49">
        <v>6000028958</v>
      </c>
      <c r="B5199" s="49" t="s">
        <v>13909</v>
      </c>
      <c r="C5199" s="49" t="s">
        <v>1668</v>
      </c>
      <c r="D5199" s="49" t="s">
        <v>16855</v>
      </c>
      <c r="E5199" s="49" t="s">
        <v>1655</v>
      </c>
      <c r="F5199" s="49">
        <v>11</v>
      </c>
      <c r="G5199" s="49">
        <v>0</v>
      </c>
      <c r="H5199" s="49">
        <f t="shared" si="81"/>
        <v>11</v>
      </c>
    </row>
    <row r="5200" spans="1:8" ht="20.100000000000001" customHeight="1" x14ac:dyDescent="0.25">
      <c r="A5200" s="49">
        <v>6000028959</v>
      </c>
      <c r="B5200" s="49" t="s">
        <v>13910</v>
      </c>
      <c r="C5200" s="49" t="s">
        <v>1668</v>
      </c>
      <c r="D5200" s="49" t="s">
        <v>16855</v>
      </c>
      <c r="E5200" s="49" t="s">
        <v>1655</v>
      </c>
      <c r="F5200" s="49">
        <v>6</v>
      </c>
      <c r="G5200" s="49">
        <v>0</v>
      </c>
      <c r="H5200" s="49">
        <f t="shared" si="81"/>
        <v>6</v>
      </c>
    </row>
    <row r="5201" spans="1:8" ht="20.100000000000001" customHeight="1" x14ac:dyDescent="0.25">
      <c r="A5201" s="49">
        <v>6000028960</v>
      </c>
      <c r="B5201" s="49" t="s">
        <v>13911</v>
      </c>
      <c r="C5201" s="49" t="s">
        <v>1668</v>
      </c>
      <c r="D5201" s="49" t="s">
        <v>16855</v>
      </c>
      <c r="E5201" s="49" t="s">
        <v>1655</v>
      </c>
      <c r="F5201" s="49">
        <v>16</v>
      </c>
      <c r="G5201" s="49">
        <v>0</v>
      </c>
      <c r="H5201" s="49">
        <f t="shared" si="81"/>
        <v>16</v>
      </c>
    </row>
    <row r="5202" spans="1:8" ht="20.100000000000001" customHeight="1" x14ac:dyDescent="0.25">
      <c r="A5202" s="49">
        <v>6000028961</v>
      </c>
      <c r="B5202" s="49" t="s">
        <v>13912</v>
      </c>
      <c r="C5202" s="49" t="s">
        <v>1668</v>
      </c>
      <c r="D5202" s="49" t="s">
        <v>16855</v>
      </c>
      <c r="E5202" s="49" t="s">
        <v>1655</v>
      </c>
      <c r="F5202" s="49">
        <v>5</v>
      </c>
      <c r="G5202" s="49">
        <v>0</v>
      </c>
      <c r="H5202" s="49">
        <f t="shared" si="81"/>
        <v>5</v>
      </c>
    </row>
    <row r="5203" spans="1:8" ht="20.100000000000001" customHeight="1" x14ac:dyDescent="0.25">
      <c r="A5203" s="49">
        <v>6000028969</v>
      </c>
      <c r="B5203" s="49" t="s">
        <v>1291</v>
      </c>
      <c r="C5203" s="49" t="s">
        <v>1668</v>
      </c>
      <c r="D5203" s="49" t="s">
        <v>16855</v>
      </c>
      <c r="E5203" s="49" t="s">
        <v>1655</v>
      </c>
      <c r="F5203" s="49">
        <v>4</v>
      </c>
      <c r="G5203" s="49">
        <v>0</v>
      </c>
      <c r="H5203" s="49">
        <f t="shared" si="81"/>
        <v>4</v>
      </c>
    </row>
    <row r="5204" spans="1:8" ht="20.100000000000001" customHeight="1" x14ac:dyDescent="0.25">
      <c r="A5204" s="49">
        <v>6000028970</v>
      </c>
      <c r="B5204" s="49" t="s">
        <v>1292</v>
      </c>
      <c r="C5204" s="49" t="s">
        <v>1668</v>
      </c>
      <c r="D5204" s="52" t="s">
        <v>16855</v>
      </c>
      <c r="E5204" s="49" t="s">
        <v>1655</v>
      </c>
      <c r="F5204" s="49">
        <v>4</v>
      </c>
      <c r="G5204" s="49">
        <v>0</v>
      </c>
      <c r="H5204" s="49">
        <f t="shared" si="81"/>
        <v>4</v>
      </c>
    </row>
    <row r="5205" spans="1:8" ht="20.100000000000001" customHeight="1" x14ac:dyDescent="0.25">
      <c r="A5205" s="49">
        <v>6000028973</v>
      </c>
      <c r="B5205" s="49" t="s">
        <v>13913</v>
      </c>
      <c r="C5205" s="49" t="s">
        <v>1668</v>
      </c>
      <c r="D5205" s="49" t="s">
        <v>16855</v>
      </c>
      <c r="E5205" s="49" t="s">
        <v>1655</v>
      </c>
      <c r="F5205" s="49">
        <v>4</v>
      </c>
      <c r="G5205" s="49">
        <v>0</v>
      </c>
      <c r="H5205" s="49">
        <f t="shared" si="81"/>
        <v>4</v>
      </c>
    </row>
    <row r="5206" spans="1:8" ht="20.100000000000001" customHeight="1" x14ac:dyDescent="0.25">
      <c r="A5206" s="49">
        <v>6000028974</v>
      </c>
      <c r="B5206" s="49" t="s">
        <v>13914</v>
      </c>
      <c r="C5206" s="49" t="s">
        <v>1668</v>
      </c>
      <c r="D5206" s="49" t="s">
        <v>16855</v>
      </c>
      <c r="E5206" s="49" t="s">
        <v>1655</v>
      </c>
      <c r="F5206" s="49">
        <v>5</v>
      </c>
      <c r="G5206" s="49">
        <v>0</v>
      </c>
      <c r="H5206" s="49">
        <f t="shared" si="81"/>
        <v>5</v>
      </c>
    </row>
    <row r="5207" spans="1:8" ht="20.100000000000001" customHeight="1" x14ac:dyDescent="0.25">
      <c r="A5207" s="49">
        <v>6000028975</v>
      </c>
      <c r="B5207" s="49" t="s">
        <v>13915</v>
      </c>
      <c r="C5207" s="49" t="s">
        <v>1668</v>
      </c>
      <c r="D5207" s="49" t="s">
        <v>16855</v>
      </c>
      <c r="E5207" s="49" t="s">
        <v>1655</v>
      </c>
      <c r="F5207" s="49">
        <v>12</v>
      </c>
      <c r="G5207" s="49">
        <v>0</v>
      </c>
      <c r="H5207" s="49">
        <f t="shared" si="81"/>
        <v>12</v>
      </c>
    </row>
    <row r="5208" spans="1:8" ht="20.100000000000001" customHeight="1" x14ac:dyDescent="0.25">
      <c r="A5208" s="49">
        <v>6000028976</v>
      </c>
      <c r="B5208" s="49" t="s">
        <v>1293</v>
      </c>
      <c r="C5208" s="49" t="s">
        <v>1668</v>
      </c>
      <c r="D5208" s="52" t="s">
        <v>16855</v>
      </c>
      <c r="E5208" s="49" t="s">
        <v>1655</v>
      </c>
      <c r="F5208" s="49">
        <v>9</v>
      </c>
      <c r="G5208" s="49">
        <v>0</v>
      </c>
      <c r="H5208" s="49">
        <f t="shared" si="81"/>
        <v>9</v>
      </c>
    </row>
    <row r="5209" spans="1:8" ht="20.100000000000001" customHeight="1" x14ac:dyDescent="0.25">
      <c r="A5209" s="49">
        <v>6000028977</v>
      </c>
      <c r="B5209" s="49" t="s">
        <v>1294</v>
      </c>
      <c r="C5209" s="49" t="s">
        <v>1668</v>
      </c>
      <c r="D5209" s="52" t="s">
        <v>16855</v>
      </c>
      <c r="E5209" s="49" t="s">
        <v>1655</v>
      </c>
      <c r="F5209" s="49">
        <v>11</v>
      </c>
      <c r="G5209" s="49">
        <v>0</v>
      </c>
      <c r="H5209" s="49">
        <f t="shared" si="81"/>
        <v>11</v>
      </c>
    </row>
    <row r="5210" spans="1:8" ht="20.100000000000001" customHeight="1" x14ac:dyDescent="0.25">
      <c r="A5210" s="49">
        <v>6000028979</v>
      </c>
      <c r="B5210" s="49" t="s">
        <v>1295</v>
      </c>
      <c r="C5210" s="49" t="s">
        <v>1668</v>
      </c>
      <c r="D5210" s="49" t="s">
        <v>16855</v>
      </c>
      <c r="E5210" s="49" t="s">
        <v>1655</v>
      </c>
      <c r="F5210" s="49">
        <v>2</v>
      </c>
      <c r="G5210" s="49">
        <v>0</v>
      </c>
      <c r="H5210" s="49">
        <f t="shared" si="81"/>
        <v>2</v>
      </c>
    </row>
    <row r="5211" spans="1:8" ht="20.100000000000001" customHeight="1" x14ac:dyDescent="0.25">
      <c r="A5211" s="49">
        <v>6000028987</v>
      </c>
      <c r="B5211" s="49" t="s">
        <v>1296</v>
      </c>
      <c r="C5211" s="49" t="s">
        <v>1668</v>
      </c>
      <c r="D5211" s="49" t="s">
        <v>16855</v>
      </c>
      <c r="E5211" s="49" t="s">
        <v>1655</v>
      </c>
      <c r="F5211" s="49">
        <v>8</v>
      </c>
      <c r="G5211" s="49">
        <v>0</v>
      </c>
      <c r="H5211" s="49">
        <f t="shared" si="81"/>
        <v>8</v>
      </c>
    </row>
    <row r="5212" spans="1:8" ht="20.100000000000001" customHeight="1" x14ac:dyDescent="0.25">
      <c r="A5212" s="49">
        <v>6000029055</v>
      </c>
      <c r="B5212" s="49" t="s">
        <v>13916</v>
      </c>
      <c r="C5212" s="49" t="s">
        <v>1668</v>
      </c>
      <c r="D5212" s="52" t="s">
        <v>16855</v>
      </c>
      <c r="E5212" s="49" t="s">
        <v>1657</v>
      </c>
      <c r="F5212" s="49">
        <v>0</v>
      </c>
      <c r="G5212" s="49">
        <v>2000</v>
      </c>
      <c r="H5212" s="49">
        <f t="shared" si="81"/>
        <v>2000</v>
      </c>
    </row>
    <row r="5213" spans="1:8" ht="20.100000000000001" customHeight="1" x14ac:dyDescent="0.25">
      <c r="A5213" s="49">
        <v>6000029166</v>
      </c>
      <c r="B5213" s="49" t="s">
        <v>13917</v>
      </c>
      <c r="C5213" s="49" t="s">
        <v>1668</v>
      </c>
      <c r="D5213" s="52" t="s">
        <v>16855</v>
      </c>
      <c r="E5213" s="49" t="s">
        <v>1657</v>
      </c>
      <c r="F5213" s="104">
        <v>6</v>
      </c>
      <c r="G5213" s="104">
        <v>6</v>
      </c>
      <c r="H5213" s="49">
        <f t="shared" si="81"/>
        <v>12</v>
      </c>
    </row>
    <row r="5214" spans="1:8" ht="20.100000000000001" customHeight="1" x14ac:dyDescent="0.25">
      <c r="A5214" s="49">
        <v>6000029187</v>
      </c>
      <c r="B5214" s="49" t="s">
        <v>13918</v>
      </c>
      <c r="C5214" s="49" t="s">
        <v>1668</v>
      </c>
      <c r="D5214" s="49" t="s">
        <v>16852</v>
      </c>
      <c r="E5214" s="49" t="s">
        <v>1661</v>
      </c>
      <c r="F5214" s="49">
        <v>0</v>
      </c>
      <c r="G5214" s="49">
        <v>1</v>
      </c>
      <c r="H5214" s="49">
        <f t="shared" si="81"/>
        <v>1</v>
      </c>
    </row>
    <row r="5215" spans="1:8" ht="20.100000000000001" customHeight="1" x14ac:dyDescent="0.25">
      <c r="A5215" s="49">
        <v>6000029188</v>
      </c>
      <c r="B5215" s="49" t="s">
        <v>13919</v>
      </c>
      <c r="C5215" s="49" t="s">
        <v>44</v>
      </c>
      <c r="D5215" s="49" t="s">
        <v>16854</v>
      </c>
      <c r="E5215" s="49" t="s">
        <v>1659</v>
      </c>
      <c r="F5215" s="49">
        <v>95</v>
      </c>
      <c r="G5215" s="49">
        <v>0</v>
      </c>
      <c r="H5215" s="49">
        <f t="shared" si="81"/>
        <v>95</v>
      </c>
    </row>
    <row r="5216" spans="1:8" ht="20.100000000000001" customHeight="1" x14ac:dyDescent="0.25">
      <c r="A5216" s="49">
        <v>6000029216</v>
      </c>
      <c r="B5216" s="49" t="s">
        <v>13920</v>
      </c>
      <c r="C5216" s="49" t="s">
        <v>1668</v>
      </c>
      <c r="D5216" s="52" t="s">
        <v>16855</v>
      </c>
      <c r="E5216" s="49" t="s">
        <v>1657</v>
      </c>
      <c r="F5216" s="104">
        <v>6</v>
      </c>
      <c r="G5216" s="104">
        <v>6</v>
      </c>
      <c r="H5216" s="49">
        <f t="shared" si="81"/>
        <v>12</v>
      </c>
    </row>
    <row r="5217" spans="1:8" ht="20.100000000000001" customHeight="1" x14ac:dyDescent="0.25">
      <c r="A5217" s="49">
        <v>6000029226</v>
      </c>
      <c r="B5217" s="49" t="s">
        <v>13921</v>
      </c>
      <c r="C5217" s="49" t="s">
        <v>1668</v>
      </c>
      <c r="D5217" s="49" t="s">
        <v>16855</v>
      </c>
      <c r="E5217" s="49" t="s">
        <v>1657</v>
      </c>
      <c r="F5217" s="49">
        <v>0</v>
      </c>
      <c r="G5217" s="49">
        <v>360</v>
      </c>
      <c r="H5217" s="49">
        <f t="shared" si="81"/>
        <v>360</v>
      </c>
    </row>
    <row r="5218" spans="1:8" ht="20.100000000000001" customHeight="1" x14ac:dyDescent="0.25">
      <c r="A5218" s="49">
        <v>6000029229</v>
      </c>
      <c r="B5218" s="49" t="s">
        <v>13922</v>
      </c>
      <c r="C5218" s="49" t="s">
        <v>1668</v>
      </c>
      <c r="D5218" s="52" t="s">
        <v>16854</v>
      </c>
      <c r="E5218" s="49" t="s">
        <v>1653</v>
      </c>
      <c r="F5218" s="49">
        <v>1</v>
      </c>
      <c r="G5218" s="49">
        <v>0</v>
      </c>
      <c r="H5218" s="49">
        <f t="shared" si="81"/>
        <v>1</v>
      </c>
    </row>
    <row r="5219" spans="1:8" ht="20.100000000000001" customHeight="1" x14ac:dyDescent="0.25">
      <c r="A5219" s="49">
        <v>6000029236</v>
      </c>
      <c r="B5219" s="49" t="s">
        <v>13923</v>
      </c>
      <c r="C5219" s="49" t="s">
        <v>1668</v>
      </c>
      <c r="D5219" s="52" t="s">
        <v>16855</v>
      </c>
      <c r="E5219" s="49" t="s">
        <v>1657</v>
      </c>
      <c r="F5219" s="49">
        <v>0</v>
      </c>
      <c r="G5219" s="49">
        <v>4800</v>
      </c>
      <c r="H5219" s="49">
        <f t="shared" si="81"/>
        <v>4800</v>
      </c>
    </row>
    <row r="5220" spans="1:8" ht="20.100000000000001" customHeight="1" x14ac:dyDescent="0.25">
      <c r="A5220" s="49">
        <v>6000029246</v>
      </c>
      <c r="B5220" s="49" t="s">
        <v>13924</v>
      </c>
      <c r="C5220" s="49" t="s">
        <v>1668</v>
      </c>
      <c r="D5220" s="52" t="s">
        <v>16852</v>
      </c>
      <c r="E5220" s="49" t="s">
        <v>1661</v>
      </c>
      <c r="F5220" s="49">
        <v>320</v>
      </c>
      <c r="G5220" s="49">
        <v>0</v>
      </c>
      <c r="H5220" s="49">
        <f t="shared" si="81"/>
        <v>320</v>
      </c>
    </row>
    <row r="5221" spans="1:8" ht="20.100000000000001" customHeight="1" x14ac:dyDescent="0.25">
      <c r="A5221" s="49">
        <v>6000029256</v>
      </c>
      <c r="B5221" s="49" t="s">
        <v>13925</v>
      </c>
      <c r="C5221" s="49" t="s">
        <v>1668</v>
      </c>
      <c r="D5221" s="52" t="s">
        <v>16854</v>
      </c>
      <c r="E5221" s="49" t="s">
        <v>1652</v>
      </c>
      <c r="F5221" s="104">
        <v>6</v>
      </c>
      <c r="G5221" s="104">
        <v>6</v>
      </c>
      <c r="H5221" s="49">
        <f t="shared" si="81"/>
        <v>12</v>
      </c>
    </row>
    <row r="5222" spans="1:8" ht="20.100000000000001" customHeight="1" x14ac:dyDescent="0.25">
      <c r="A5222" s="49">
        <v>6000029266</v>
      </c>
      <c r="B5222" s="49" t="s">
        <v>13926</v>
      </c>
      <c r="C5222" s="49" t="s">
        <v>1668</v>
      </c>
      <c r="D5222" s="52" t="s">
        <v>16855</v>
      </c>
      <c r="E5222" s="49" t="s">
        <v>1655</v>
      </c>
      <c r="F5222" s="49">
        <v>0</v>
      </c>
      <c r="G5222" s="49">
        <v>122</v>
      </c>
      <c r="H5222" s="49">
        <f t="shared" si="81"/>
        <v>122</v>
      </c>
    </row>
    <row r="5223" spans="1:8" ht="20.100000000000001" customHeight="1" x14ac:dyDescent="0.25">
      <c r="A5223" s="49">
        <v>6000029267</v>
      </c>
      <c r="B5223" s="49" t="s">
        <v>13927</v>
      </c>
      <c r="C5223" s="49" t="s">
        <v>1668</v>
      </c>
      <c r="D5223" s="52" t="s">
        <v>16855</v>
      </c>
      <c r="E5223" s="49" t="s">
        <v>1655</v>
      </c>
      <c r="F5223" s="49">
        <v>0</v>
      </c>
      <c r="G5223" s="49">
        <v>480</v>
      </c>
      <c r="H5223" s="49">
        <f t="shared" si="81"/>
        <v>480</v>
      </c>
    </row>
    <row r="5224" spans="1:8" ht="20.100000000000001" customHeight="1" x14ac:dyDescent="0.25">
      <c r="A5224" s="49">
        <v>6000029268</v>
      </c>
      <c r="B5224" s="49" t="s">
        <v>13928</v>
      </c>
      <c r="C5224" s="49" t="s">
        <v>1668</v>
      </c>
      <c r="D5224" s="52" t="s">
        <v>16855</v>
      </c>
      <c r="E5224" s="49" t="s">
        <v>1655</v>
      </c>
      <c r="F5224" s="49">
        <v>1</v>
      </c>
      <c r="G5224" s="49">
        <v>0</v>
      </c>
      <c r="H5224" s="49">
        <f t="shared" si="81"/>
        <v>1</v>
      </c>
    </row>
    <row r="5225" spans="1:8" ht="20.100000000000001" customHeight="1" x14ac:dyDescent="0.25">
      <c r="A5225" s="49">
        <v>6000029272</v>
      </c>
      <c r="B5225" s="49" t="s">
        <v>13929</v>
      </c>
      <c r="C5225" s="49" t="s">
        <v>1668</v>
      </c>
      <c r="D5225" s="52" t="s">
        <v>16855</v>
      </c>
      <c r="E5225" s="49" t="s">
        <v>1655</v>
      </c>
      <c r="F5225" s="49">
        <v>1</v>
      </c>
      <c r="G5225" s="49">
        <v>0</v>
      </c>
      <c r="H5225" s="49">
        <f t="shared" si="81"/>
        <v>1</v>
      </c>
    </row>
    <row r="5226" spans="1:8" ht="20.100000000000001" customHeight="1" x14ac:dyDescent="0.25">
      <c r="A5226" s="49">
        <v>6000029276</v>
      </c>
      <c r="B5226" s="49" t="s">
        <v>13930</v>
      </c>
      <c r="C5226" s="49" t="s">
        <v>1668</v>
      </c>
      <c r="D5226" s="52" t="s">
        <v>16854</v>
      </c>
      <c r="E5226" s="49" t="s">
        <v>1653</v>
      </c>
      <c r="F5226" s="104">
        <v>6</v>
      </c>
      <c r="G5226" s="104">
        <v>6</v>
      </c>
      <c r="H5226" s="49">
        <f t="shared" si="81"/>
        <v>12</v>
      </c>
    </row>
    <row r="5227" spans="1:8" ht="20.100000000000001" customHeight="1" x14ac:dyDescent="0.25">
      <c r="A5227" s="49">
        <v>6000029281</v>
      </c>
      <c r="B5227" s="49" t="s">
        <v>13931</v>
      </c>
      <c r="C5227" s="49" t="s">
        <v>1682</v>
      </c>
      <c r="D5227" s="52" t="s">
        <v>16854</v>
      </c>
      <c r="E5227" s="49" t="s">
        <v>1652</v>
      </c>
      <c r="F5227" s="49">
        <v>2</v>
      </c>
      <c r="G5227" s="49">
        <v>50</v>
      </c>
      <c r="H5227" s="49">
        <f t="shared" si="81"/>
        <v>52</v>
      </c>
    </row>
    <row r="5228" spans="1:8" ht="20.100000000000001" customHeight="1" x14ac:dyDescent="0.25">
      <c r="A5228" s="49">
        <v>6000029282</v>
      </c>
      <c r="B5228" s="49" t="s">
        <v>13932</v>
      </c>
      <c r="C5228" s="49" t="s">
        <v>38</v>
      </c>
      <c r="D5228" s="52" t="s">
        <v>16855</v>
      </c>
      <c r="E5228" s="49" t="s">
        <v>1655</v>
      </c>
      <c r="F5228" s="49">
        <v>18</v>
      </c>
      <c r="G5228" s="49">
        <v>0</v>
      </c>
      <c r="H5228" s="49">
        <f t="shared" si="81"/>
        <v>18</v>
      </c>
    </row>
    <row r="5229" spans="1:8" ht="20.100000000000001" customHeight="1" x14ac:dyDescent="0.25">
      <c r="A5229" s="49">
        <v>6000029283</v>
      </c>
      <c r="B5229" s="49" t="s">
        <v>13933</v>
      </c>
      <c r="C5229" s="49" t="s">
        <v>38</v>
      </c>
      <c r="D5229" s="52" t="s">
        <v>16855</v>
      </c>
      <c r="E5229" s="49" t="s">
        <v>1655</v>
      </c>
      <c r="F5229" s="49">
        <v>4</v>
      </c>
      <c r="G5229" s="49">
        <v>0</v>
      </c>
      <c r="H5229" s="49">
        <f t="shared" si="81"/>
        <v>4</v>
      </c>
    </row>
    <row r="5230" spans="1:8" ht="20.100000000000001" customHeight="1" x14ac:dyDescent="0.25">
      <c r="A5230" s="49">
        <v>6000029284</v>
      </c>
      <c r="B5230" s="49" t="s">
        <v>13934</v>
      </c>
      <c r="C5230" s="49" t="s">
        <v>38</v>
      </c>
      <c r="D5230" s="49" t="s">
        <v>16855</v>
      </c>
      <c r="E5230" s="49" t="s">
        <v>1655</v>
      </c>
      <c r="F5230" s="49">
        <v>8</v>
      </c>
      <c r="G5230" s="49">
        <v>0</v>
      </c>
      <c r="H5230" s="49">
        <f t="shared" si="81"/>
        <v>8</v>
      </c>
    </row>
    <row r="5231" spans="1:8" ht="20.100000000000001" customHeight="1" x14ac:dyDescent="0.25">
      <c r="A5231" s="49">
        <v>6000029285</v>
      </c>
      <c r="B5231" s="49" t="s">
        <v>13935</v>
      </c>
      <c r="C5231" s="49" t="s">
        <v>1668</v>
      </c>
      <c r="D5231" s="49" t="s">
        <v>16855</v>
      </c>
      <c r="E5231" s="49" t="s">
        <v>1655</v>
      </c>
      <c r="F5231" s="49">
        <v>3</v>
      </c>
      <c r="G5231" s="49">
        <v>1</v>
      </c>
      <c r="H5231" s="49">
        <f t="shared" si="81"/>
        <v>4</v>
      </c>
    </row>
    <row r="5232" spans="1:8" ht="20.100000000000001" customHeight="1" x14ac:dyDescent="0.25">
      <c r="A5232" s="49">
        <v>6000029288</v>
      </c>
      <c r="B5232" s="49" t="s">
        <v>13936</v>
      </c>
      <c r="C5232" s="49" t="s">
        <v>1668</v>
      </c>
      <c r="D5232" s="49" t="s">
        <v>16855</v>
      </c>
      <c r="E5232" s="49" t="s">
        <v>1657</v>
      </c>
      <c r="F5232" s="49">
        <v>2</v>
      </c>
      <c r="G5232" s="49">
        <v>0</v>
      </c>
      <c r="H5232" s="49">
        <f t="shared" si="81"/>
        <v>2</v>
      </c>
    </row>
    <row r="5233" spans="1:8" ht="20.100000000000001" customHeight="1" x14ac:dyDescent="0.25">
      <c r="A5233" s="49">
        <v>6000029291</v>
      </c>
      <c r="B5233" s="49" t="s">
        <v>13937</v>
      </c>
      <c r="C5233" s="49" t="s">
        <v>44</v>
      </c>
      <c r="D5233" s="49" t="s">
        <v>16854</v>
      </c>
      <c r="E5233" s="49" t="s">
        <v>1652</v>
      </c>
      <c r="F5233" s="104">
        <v>6</v>
      </c>
      <c r="G5233" s="104">
        <v>6</v>
      </c>
      <c r="H5233" s="49">
        <f t="shared" si="81"/>
        <v>12</v>
      </c>
    </row>
    <row r="5234" spans="1:8" ht="20.100000000000001" customHeight="1" x14ac:dyDescent="0.25">
      <c r="A5234" s="49">
        <v>6000029292</v>
      </c>
      <c r="B5234" s="49" t="s">
        <v>13938</v>
      </c>
      <c r="C5234" s="49" t="s">
        <v>1668</v>
      </c>
      <c r="D5234" s="52" t="s">
        <v>16854</v>
      </c>
      <c r="E5234" s="49" t="s">
        <v>1653</v>
      </c>
      <c r="F5234" s="49">
        <v>0</v>
      </c>
      <c r="G5234" s="49">
        <v>2</v>
      </c>
      <c r="H5234" s="49">
        <f t="shared" si="81"/>
        <v>2</v>
      </c>
    </row>
    <row r="5235" spans="1:8" ht="20.100000000000001" customHeight="1" x14ac:dyDescent="0.25">
      <c r="A5235" s="49">
        <v>6000029296</v>
      </c>
      <c r="B5235" s="49" t="s">
        <v>1297</v>
      </c>
      <c r="C5235" s="49" t="s">
        <v>1668</v>
      </c>
      <c r="D5235" s="52" t="s">
        <v>16854</v>
      </c>
      <c r="E5235" s="49" t="s">
        <v>1655</v>
      </c>
      <c r="F5235" s="49">
        <v>1</v>
      </c>
      <c r="G5235" s="49">
        <v>1</v>
      </c>
      <c r="H5235" s="49">
        <f t="shared" si="81"/>
        <v>2</v>
      </c>
    </row>
    <row r="5236" spans="1:8" ht="20.100000000000001" customHeight="1" x14ac:dyDescent="0.25">
      <c r="A5236" s="49">
        <v>6000029297</v>
      </c>
      <c r="B5236" s="49" t="s">
        <v>13939</v>
      </c>
      <c r="C5236" s="49" t="s">
        <v>1703</v>
      </c>
      <c r="D5236" s="52" t="s">
        <v>16855</v>
      </c>
      <c r="E5236" s="49" t="s">
        <v>1657</v>
      </c>
      <c r="F5236" s="49">
        <v>0</v>
      </c>
      <c r="G5236" s="49">
        <v>250</v>
      </c>
      <c r="H5236" s="49">
        <f t="shared" si="81"/>
        <v>250</v>
      </c>
    </row>
    <row r="5237" spans="1:8" ht="20.100000000000001" customHeight="1" x14ac:dyDescent="0.25">
      <c r="A5237" s="49">
        <v>6000029298</v>
      </c>
      <c r="B5237" s="49" t="s">
        <v>13940</v>
      </c>
      <c r="C5237" s="49" t="s">
        <v>1703</v>
      </c>
      <c r="D5237" s="52" t="s">
        <v>16855</v>
      </c>
      <c r="E5237" s="49" t="s">
        <v>1657</v>
      </c>
      <c r="F5237" s="104">
        <v>6</v>
      </c>
      <c r="G5237" s="104">
        <v>6</v>
      </c>
      <c r="H5237" s="49">
        <f t="shared" si="81"/>
        <v>12</v>
      </c>
    </row>
    <row r="5238" spans="1:8" ht="20.100000000000001" customHeight="1" x14ac:dyDescent="0.25">
      <c r="A5238" s="49">
        <v>6000029299</v>
      </c>
      <c r="B5238" s="49" t="s">
        <v>13941</v>
      </c>
      <c r="C5238" s="49" t="s">
        <v>1668</v>
      </c>
      <c r="D5238" s="52" t="s">
        <v>16855</v>
      </c>
      <c r="E5238" s="49" t="s">
        <v>1657</v>
      </c>
      <c r="F5238" s="104">
        <v>6</v>
      </c>
      <c r="G5238" s="104">
        <v>6</v>
      </c>
      <c r="H5238" s="49">
        <f t="shared" si="81"/>
        <v>12</v>
      </c>
    </row>
    <row r="5239" spans="1:8" ht="20.100000000000001" customHeight="1" x14ac:dyDescent="0.25">
      <c r="A5239" s="49">
        <v>6000029317</v>
      </c>
      <c r="B5239" s="49" t="s">
        <v>1298</v>
      </c>
      <c r="C5239" s="49" t="s">
        <v>1668</v>
      </c>
      <c r="D5239" s="52" t="s">
        <v>16855</v>
      </c>
      <c r="E5239" s="49" t="s">
        <v>1655</v>
      </c>
      <c r="F5239" s="49">
        <v>2</v>
      </c>
      <c r="G5239" s="49">
        <v>0</v>
      </c>
      <c r="H5239" s="49">
        <f t="shared" si="81"/>
        <v>2</v>
      </c>
    </row>
    <row r="5240" spans="1:8" ht="20.100000000000001" customHeight="1" x14ac:dyDescent="0.25">
      <c r="A5240" s="49">
        <v>6000029326</v>
      </c>
      <c r="B5240" s="49" t="s">
        <v>13935</v>
      </c>
      <c r="C5240" s="49" t="s">
        <v>1668</v>
      </c>
      <c r="D5240" s="52" t="s">
        <v>16855</v>
      </c>
      <c r="E5240" s="49" t="s">
        <v>1655</v>
      </c>
      <c r="F5240" s="49">
        <v>2</v>
      </c>
      <c r="G5240" s="49">
        <v>0</v>
      </c>
      <c r="H5240" s="49">
        <f t="shared" si="81"/>
        <v>2</v>
      </c>
    </row>
    <row r="5241" spans="1:8" ht="20.100000000000001" customHeight="1" x14ac:dyDescent="0.25">
      <c r="A5241" s="49">
        <v>6000029329</v>
      </c>
      <c r="B5241" s="49" t="s">
        <v>13942</v>
      </c>
      <c r="C5241" s="49" t="s">
        <v>1668</v>
      </c>
      <c r="D5241" s="52" t="s">
        <v>16855</v>
      </c>
      <c r="E5241" s="49" t="s">
        <v>1657</v>
      </c>
      <c r="F5241" s="49">
        <v>0</v>
      </c>
      <c r="G5241" s="49">
        <v>10000</v>
      </c>
      <c r="H5241" s="49">
        <f t="shared" si="81"/>
        <v>10000</v>
      </c>
    </row>
    <row r="5242" spans="1:8" ht="20.100000000000001" customHeight="1" x14ac:dyDescent="0.25">
      <c r="A5242" s="49">
        <v>6000029332</v>
      </c>
      <c r="B5242" s="49" t="s">
        <v>13943</v>
      </c>
      <c r="C5242" s="49" t="s">
        <v>1668</v>
      </c>
      <c r="D5242" s="52" t="s">
        <v>16855</v>
      </c>
      <c r="E5242" s="49" t="s">
        <v>1657</v>
      </c>
      <c r="F5242" s="49">
        <v>1</v>
      </c>
      <c r="G5242" s="49">
        <v>0</v>
      </c>
      <c r="H5242" s="49">
        <f t="shared" si="81"/>
        <v>1</v>
      </c>
    </row>
    <row r="5243" spans="1:8" ht="20.100000000000001" customHeight="1" x14ac:dyDescent="0.25">
      <c r="A5243" s="49">
        <v>6000029337</v>
      </c>
      <c r="B5243" s="49" t="s">
        <v>13944</v>
      </c>
      <c r="C5243" s="49" t="s">
        <v>1668</v>
      </c>
      <c r="D5243" s="49" t="s">
        <v>16855</v>
      </c>
      <c r="E5243" s="49" t="s">
        <v>1655</v>
      </c>
      <c r="F5243" s="49">
        <v>4</v>
      </c>
      <c r="G5243" s="49">
        <v>1</v>
      </c>
      <c r="H5243" s="49">
        <f t="shared" si="81"/>
        <v>5</v>
      </c>
    </row>
    <row r="5244" spans="1:8" ht="20.100000000000001" customHeight="1" x14ac:dyDescent="0.25">
      <c r="A5244" s="49">
        <v>6000029338</v>
      </c>
      <c r="B5244" s="49" t="s">
        <v>13945</v>
      </c>
      <c r="C5244" s="49" t="s">
        <v>69</v>
      </c>
      <c r="D5244" s="49" t="s">
        <v>16854</v>
      </c>
      <c r="E5244" s="49" t="s">
        <v>1652</v>
      </c>
      <c r="F5244" s="49">
        <v>0</v>
      </c>
      <c r="G5244" s="49">
        <v>13</v>
      </c>
      <c r="H5244" s="49">
        <f t="shared" si="81"/>
        <v>13</v>
      </c>
    </row>
    <row r="5245" spans="1:8" ht="20.100000000000001" customHeight="1" x14ac:dyDescent="0.25">
      <c r="A5245" s="49">
        <v>6000029339</v>
      </c>
      <c r="B5245" s="49" t="s">
        <v>13946</v>
      </c>
      <c r="C5245" s="49" t="s">
        <v>1668</v>
      </c>
      <c r="D5245" s="49" t="s">
        <v>16854</v>
      </c>
      <c r="E5245" s="49" t="s">
        <v>1652</v>
      </c>
      <c r="F5245" s="104">
        <v>6</v>
      </c>
      <c r="G5245" s="104">
        <v>6</v>
      </c>
      <c r="H5245" s="49">
        <f t="shared" si="81"/>
        <v>12</v>
      </c>
    </row>
    <row r="5246" spans="1:8" ht="20.100000000000001" customHeight="1" x14ac:dyDescent="0.25">
      <c r="A5246" s="49">
        <v>6000029358</v>
      </c>
      <c r="B5246" s="49" t="s">
        <v>13947</v>
      </c>
      <c r="C5246" s="49" t="s">
        <v>1668</v>
      </c>
      <c r="D5246" s="49" t="s">
        <v>16852</v>
      </c>
      <c r="E5246" s="49" t="s">
        <v>1661</v>
      </c>
      <c r="F5246" s="104">
        <v>6</v>
      </c>
      <c r="G5246" s="104">
        <v>6</v>
      </c>
      <c r="H5246" s="49">
        <f t="shared" si="81"/>
        <v>12</v>
      </c>
    </row>
    <row r="5247" spans="1:8" ht="20.100000000000001" customHeight="1" x14ac:dyDescent="0.25">
      <c r="A5247" s="49">
        <v>6000029366</v>
      </c>
      <c r="B5247" s="49" t="s">
        <v>13948</v>
      </c>
      <c r="C5247" s="49" t="s">
        <v>1668</v>
      </c>
      <c r="D5247" s="49" t="s">
        <v>16855</v>
      </c>
      <c r="E5247" s="49" t="s">
        <v>1657</v>
      </c>
      <c r="F5247" s="49">
        <v>1200</v>
      </c>
      <c r="G5247" s="49">
        <v>0</v>
      </c>
      <c r="H5247" s="49">
        <f t="shared" si="81"/>
        <v>1200</v>
      </c>
    </row>
    <row r="5248" spans="1:8" ht="20.100000000000001" customHeight="1" x14ac:dyDescent="0.25">
      <c r="A5248" s="49">
        <v>6000029367</v>
      </c>
      <c r="B5248" s="49" t="s">
        <v>13949</v>
      </c>
      <c r="C5248" s="49" t="s">
        <v>1668</v>
      </c>
      <c r="D5248" s="49" t="s">
        <v>16852</v>
      </c>
      <c r="E5248" s="49" t="s">
        <v>1661</v>
      </c>
      <c r="F5248" s="49">
        <v>0</v>
      </c>
      <c r="G5248" s="49">
        <v>200</v>
      </c>
      <c r="H5248" s="49">
        <f t="shared" si="81"/>
        <v>200</v>
      </c>
    </row>
    <row r="5249" spans="1:8" ht="20.100000000000001" customHeight="1" x14ac:dyDescent="0.25">
      <c r="A5249" s="49">
        <v>6000029368</v>
      </c>
      <c r="B5249" s="49" t="s">
        <v>1299</v>
      </c>
      <c r="C5249" s="49" t="s">
        <v>1668</v>
      </c>
      <c r="D5249" s="49" t="s">
        <v>16852</v>
      </c>
      <c r="E5249" s="49" t="s">
        <v>1661</v>
      </c>
      <c r="F5249" s="49">
        <v>360</v>
      </c>
      <c r="G5249" s="49">
        <v>0</v>
      </c>
      <c r="H5249" s="49">
        <f t="shared" si="81"/>
        <v>360</v>
      </c>
    </row>
    <row r="5250" spans="1:8" ht="20.100000000000001" customHeight="1" x14ac:dyDescent="0.25">
      <c r="A5250" s="49">
        <v>6000029369</v>
      </c>
      <c r="B5250" s="49" t="s">
        <v>13950</v>
      </c>
      <c r="C5250" s="49" t="s">
        <v>1668</v>
      </c>
      <c r="D5250" s="49" t="s">
        <v>16852</v>
      </c>
      <c r="E5250" s="49" t="s">
        <v>1661</v>
      </c>
      <c r="F5250" s="104">
        <v>6</v>
      </c>
      <c r="G5250" s="104">
        <v>6</v>
      </c>
      <c r="H5250" s="49">
        <f t="shared" ref="H5250:H5313" si="82">F5250+G5250</f>
        <v>12</v>
      </c>
    </row>
    <row r="5251" spans="1:8" ht="20.100000000000001" customHeight="1" x14ac:dyDescent="0.25">
      <c r="A5251" s="49">
        <v>6000029370</v>
      </c>
      <c r="B5251" s="49" t="s">
        <v>13951</v>
      </c>
      <c r="C5251" s="49" t="s">
        <v>1668</v>
      </c>
      <c r="D5251" s="49" t="s">
        <v>16854</v>
      </c>
      <c r="E5251" s="49" t="s">
        <v>1652</v>
      </c>
      <c r="F5251" s="104">
        <v>6</v>
      </c>
      <c r="G5251" s="104">
        <v>6</v>
      </c>
      <c r="H5251" s="49">
        <f t="shared" si="82"/>
        <v>12</v>
      </c>
    </row>
    <row r="5252" spans="1:8" ht="20.100000000000001" customHeight="1" x14ac:dyDescent="0.25">
      <c r="A5252" s="49">
        <v>6000029371</v>
      </c>
      <c r="B5252" s="49" t="s">
        <v>1300</v>
      </c>
      <c r="C5252" s="49" t="s">
        <v>1668</v>
      </c>
      <c r="D5252" s="49" t="s">
        <v>16854</v>
      </c>
      <c r="E5252" s="49" t="s">
        <v>1652</v>
      </c>
      <c r="F5252" s="104">
        <v>6</v>
      </c>
      <c r="G5252" s="104">
        <v>6</v>
      </c>
      <c r="H5252" s="49">
        <f t="shared" si="82"/>
        <v>12</v>
      </c>
    </row>
    <row r="5253" spans="1:8" ht="20.100000000000001" customHeight="1" x14ac:dyDescent="0.25">
      <c r="A5253" s="49">
        <v>6000029384</v>
      </c>
      <c r="B5253" s="49" t="s">
        <v>13952</v>
      </c>
      <c r="C5253" s="49" t="s">
        <v>1703</v>
      </c>
      <c r="D5253" s="52" t="s">
        <v>16855</v>
      </c>
      <c r="E5253" s="49" t="s">
        <v>1657</v>
      </c>
      <c r="F5253" s="49">
        <v>238</v>
      </c>
      <c r="G5253" s="49">
        <v>0</v>
      </c>
      <c r="H5253" s="49">
        <f t="shared" si="82"/>
        <v>238</v>
      </c>
    </row>
    <row r="5254" spans="1:8" ht="20.100000000000001" customHeight="1" x14ac:dyDescent="0.25">
      <c r="A5254" s="49">
        <v>6000029396</v>
      </c>
      <c r="B5254" s="49" t="s">
        <v>13953</v>
      </c>
      <c r="C5254" s="49" t="s">
        <v>1668</v>
      </c>
      <c r="D5254" s="49" t="s">
        <v>16854</v>
      </c>
      <c r="E5254" s="49" t="s">
        <v>1653</v>
      </c>
      <c r="F5254" s="49">
        <v>0</v>
      </c>
      <c r="G5254" s="49">
        <v>10</v>
      </c>
      <c r="H5254" s="49">
        <f t="shared" si="82"/>
        <v>10</v>
      </c>
    </row>
    <row r="5255" spans="1:8" ht="20.100000000000001" customHeight="1" x14ac:dyDescent="0.25">
      <c r="A5255" s="49">
        <v>6000029397</v>
      </c>
      <c r="B5255" s="49" t="s">
        <v>13954</v>
      </c>
      <c r="C5255" s="49" t="s">
        <v>1668</v>
      </c>
      <c r="D5255" s="49" t="s">
        <v>16854</v>
      </c>
      <c r="E5255" s="49" t="s">
        <v>1653</v>
      </c>
      <c r="F5255" s="49">
        <v>0</v>
      </c>
      <c r="G5255" s="49">
        <v>6</v>
      </c>
      <c r="H5255" s="49">
        <f t="shared" si="82"/>
        <v>6</v>
      </c>
    </row>
    <row r="5256" spans="1:8" ht="20.100000000000001" customHeight="1" x14ac:dyDescent="0.25">
      <c r="A5256" s="49">
        <v>6000029416</v>
      </c>
      <c r="B5256" s="49" t="s">
        <v>1301</v>
      </c>
      <c r="C5256" s="49" t="s">
        <v>1668</v>
      </c>
      <c r="D5256" s="49" t="s">
        <v>16854</v>
      </c>
      <c r="E5256" s="49" t="s">
        <v>1655</v>
      </c>
      <c r="F5256" s="104">
        <v>6</v>
      </c>
      <c r="G5256" s="104">
        <v>6</v>
      </c>
      <c r="H5256" s="49">
        <f t="shared" si="82"/>
        <v>12</v>
      </c>
    </row>
    <row r="5257" spans="1:8" ht="20.100000000000001" customHeight="1" x14ac:dyDescent="0.25">
      <c r="A5257" s="49">
        <v>6000029437</v>
      </c>
      <c r="B5257" s="49" t="s">
        <v>13955</v>
      </c>
      <c r="C5257" s="49" t="s">
        <v>1668</v>
      </c>
      <c r="D5257" s="49" t="s">
        <v>16854</v>
      </c>
      <c r="E5257" s="49" t="s">
        <v>1660</v>
      </c>
      <c r="F5257" s="49">
        <v>0</v>
      </c>
      <c r="G5257" s="49">
        <v>200</v>
      </c>
      <c r="H5257" s="49">
        <f t="shared" si="82"/>
        <v>200</v>
      </c>
    </row>
    <row r="5258" spans="1:8" ht="20.100000000000001" customHeight="1" x14ac:dyDescent="0.25">
      <c r="A5258" s="49">
        <v>6000029447</v>
      </c>
      <c r="B5258" s="49" t="s">
        <v>13956</v>
      </c>
      <c r="C5258" s="49" t="s">
        <v>1668</v>
      </c>
      <c r="D5258" s="49" t="s">
        <v>16855</v>
      </c>
      <c r="E5258" s="49" t="s">
        <v>1657</v>
      </c>
      <c r="F5258" s="49">
        <v>300</v>
      </c>
      <c r="G5258" s="49">
        <v>0</v>
      </c>
      <c r="H5258" s="49">
        <f t="shared" si="82"/>
        <v>300</v>
      </c>
    </row>
    <row r="5259" spans="1:8" ht="20.100000000000001" customHeight="1" x14ac:dyDescent="0.25">
      <c r="A5259" s="49">
        <v>6000029448</v>
      </c>
      <c r="B5259" s="49" t="s">
        <v>13957</v>
      </c>
      <c r="C5259" s="49" t="s">
        <v>1668</v>
      </c>
      <c r="D5259" s="49" t="s">
        <v>16855</v>
      </c>
      <c r="E5259" s="49" t="s">
        <v>1657</v>
      </c>
      <c r="F5259" s="49">
        <v>300</v>
      </c>
      <c r="G5259" s="49">
        <v>0</v>
      </c>
      <c r="H5259" s="49">
        <f t="shared" si="82"/>
        <v>300</v>
      </c>
    </row>
    <row r="5260" spans="1:8" ht="20.100000000000001" customHeight="1" x14ac:dyDescent="0.25">
      <c r="A5260" s="49">
        <v>6000029449</v>
      </c>
      <c r="B5260" s="49" t="s">
        <v>13958</v>
      </c>
      <c r="C5260" s="49" t="s">
        <v>1668</v>
      </c>
      <c r="D5260" s="49" t="s">
        <v>16855</v>
      </c>
      <c r="E5260" s="49" t="s">
        <v>1657</v>
      </c>
      <c r="F5260" s="49">
        <v>300</v>
      </c>
      <c r="G5260" s="49">
        <v>5000</v>
      </c>
      <c r="H5260" s="49">
        <f t="shared" si="82"/>
        <v>5300</v>
      </c>
    </row>
    <row r="5261" spans="1:8" ht="20.100000000000001" customHeight="1" x14ac:dyDescent="0.25">
      <c r="A5261" s="49">
        <v>6000029450</v>
      </c>
      <c r="B5261" s="49" t="s">
        <v>13959</v>
      </c>
      <c r="C5261" s="49" t="s">
        <v>1668</v>
      </c>
      <c r="D5261" s="49" t="s">
        <v>16855</v>
      </c>
      <c r="E5261" s="49" t="s">
        <v>1657</v>
      </c>
      <c r="F5261" s="49">
        <v>300</v>
      </c>
      <c r="G5261" s="49">
        <v>0</v>
      </c>
      <c r="H5261" s="49">
        <f t="shared" si="82"/>
        <v>300</v>
      </c>
    </row>
    <row r="5262" spans="1:8" ht="20.100000000000001" customHeight="1" x14ac:dyDescent="0.25">
      <c r="A5262" s="49">
        <v>6000029451</v>
      </c>
      <c r="B5262" s="49" t="s">
        <v>13960</v>
      </c>
      <c r="C5262" s="49" t="s">
        <v>1668</v>
      </c>
      <c r="D5262" s="49" t="s">
        <v>16855</v>
      </c>
      <c r="E5262" s="49" t="s">
        <v>1657</v>
      </c>
      <c r="F5262" s="49">
        <v>600</v>
      </c>
      <c r="G5262" s="49">
        <v>0</v>
      </c>
      <c r="H5262" s="49">
        <f t="shared" si="82"/>
        <v>600</v>
      </c>
    </row>
    <row r="5263" spans="1:8" ht="20.100000000000001" customHeight="1" x14ac:dyDescent="0.25">
      <c r="A5263" s="49">
        <v>6000029452</v>
      </c>
      <c r="B5263" s="49" t="s">
        <v>13961</v>
      </c>
      <c r="C5263" s="49" t="s">
        <v>1668</v>
      </c>
      <c r="D5263" s="49" t="s">
        <v>16855</v>
      </c>
      <c r="E5263" s="49" t="s">
        <v>1657</v>
      </c>
      <c r="F5263" s="49">
        <v>3300</v>
      </c>
      <c r="G5263" s="49">
        <v>0</v>
      </c>
      <c r="H5263" s="49">
        <f t="shared" si="82"/>
        <v>3300</v>
      </c>
    </row>
    <row r="5264" spans="1:8" ht="20.100000000000001" customHeight="1" x14ac:dyDescent="0.25">
      <c r="A5264" s="49">
        <v>6000029453</v>
      </c>
      <c r="B5264" s="49" t="s">
        <v>13962</v>
      </c>
      <c r="C5264" s="49" t="s">
        <v>1668</v>
      </c>
      <c r="D5264" s="49" t="s">
        <v>16854</v>
      </c>
      <c r="E5264" s="49" t="s">
        <v>1652</v>
      </c>
      <c r="F5264" s="104">
        <v>6</v>
      </c>
      <c r="G5264" s="104">
        <v>6</v>
      </c>
      <c r="H5264" s="49">
        <f t="shared" si="82"/>
        <v>12</v>
      </c>
    </row>
    <row r="5265" spans="1:8" ht="20.100000000000001" customHeight="1" x14ac:dyDescent="0.25">
      <c r="A5265" s="49">
        <v>6000029454</v>
      </c>
      <c r="B5265" s="49" t="s">
        <v>13963</v>
      </c>
      <c r="C5265" s="49" t="s">
        <v>1668</v>
      </c>
      <c r="D5265" s="49" t="s">
        <v>16854</v>
      </c>
      <c r="E5265" s="49" t="s">
        <v>1652</v>
      </c>
      <c r="F5265" s="49">
        <v>0</v>
      </c>
      <c r="G5265" s="49">
        <v>4</v>
      </c>
      <c r="H5265" s="49">
        <f t="shared" si="82"/>
        <v>4</v>
      </c>
    </row>
    <row r="5266" spans="1:8" ht="20.100000000000001" customHeight="1" x14ac:dyDescent="0.25">
      <c r="A5266" s="49">
        <v>6000029455</v>
      </c>
      <c r="B5266" s="49" t="s">
        <v>13964</v>
      </c>
      <c r="C5266" s="49" t="s">
        <v>1668</v>
      </c>
      <c r="D5266" s="49" t="s">
        <v>16854</v>
      </c>
      <c r="E5266" s="49" t="s">
        <v>1652</v>
      </c>
      <c r="F5266" s="104">
        <v>6</v>
      </c>
      <c r="G5266" s="104">
        <v>6</v>
      </c>
      <c r="H5266" s="49">
        <f t="shared" si="82"/>
        <v>12</v>
      </c>
    </row>
    <row r="5267" spans="1:8" ht="20.100000000000001" customHeight="1" x14ac:dyDescent="0.25">
      <c r="A5267" s="49">
        <v>6000029456</v>
      </c>
      <c r="B5267" s="49" t="s">
        <v>13965</v>
      </c>
      <c r="C5267" s="49" t="s">
        <v>1668</v>
      </c>
      <c r="D5267" s="49" t="s">
        <v>16854</v>
      </c>
      <c r="E5267" s="49" t="s">
        <v>1653</v>
      </c>
      <c r="F5267" s="49">
        <v>5</v>
      </c>
      <c r="G5267" s="49">
        <v>0</v>
      </c>
      <c r="H5267" s="49">
        <f t="shared" si="82"/>
        <v>5</v>
      </c>
    </row>
    <row r="5268" spans="1:8" ht="20.100000000000001" customHeight="1" x14ac:dyDescent="0.25">
      <c r="A5268" s="49">
        <v>6000029457</v>
      </c>
      <c r="B5268" s="49" t="s">
        <v>13966</v>
      </c>
      <c r="C5268" s="49" t="s">
        <v>1668</v>
      </c>
      <c r="D5268" s="49" t="s">
        <v>16854</v>
      </c>
      <c r="E5268" s="49" t="s">
        <v>1655</v>
      </c>
      <c r="F5268" s="104">
        <v>6</v>
      </c>
      <c r="G5268" s="104">
        <v>6</v>
      </c>
      <c r="H5268" s="49">
        <f t="shared" si="82"/>
        <v>12</v>
      </c>
    </row>
    <row r="5269" spans="1:8" ht="20.100000000000001" customHeight="1" x14ac:dyDescent="0.25">
      <c r="A5269" s="49">
        <v>6000029466</v>
      </c>
      <c r="B5269" s="49" t="s">
        <v>13967</v>
      </c>
      <c r="C5269" s="49" t="s">
        <v>1668</v>
      </c>
      <c r="D5269" s="49" t="s">
        <v>16854</v>
      </c>
      <c r="E5269" s="49" t="s">
        <v>1652</v>
      </c>
      <c r="F5269" s="104">
        <v>6</v>
      </c>
      <c r="G5269" s="104">
        <v>6</v>
      </c>
      <c r="H5269" s="49">
        <f t="shared" si="82"/>
        <v>12</v>
      </c>
    </row>
    <row r="5270" spans="1:8" ht="20.100000000000001" customHeight="1" x14ac:dyDescent="0.25">
      <c r="A5270" s="49">
        <v>6000029476</v>
      </c>
      <c r="B5270" s="49" t="s">
        <v>13968</v>
      </c>
      <c r="C5270" s="49" t="s">
        <v>1668</v>
      </c>
      <c r="D5270" s="49" t="s">
        <v>16853</v>
      </c>
      <c r="E5270" s="49" t="s">
        <v>1651</v>
      </c>
      <c r="F5270" s="49">
        <v>100</v>
      </c>
      <c r="G5270" s="49">
        <v>0</v>
      </c>
      <c r="H5270" s="49">
        <f t="shared" si="82"/>
        <v>100</v>
      </c>
    </row>
    <row r="5271" spans="1:8" ht="20.100000000000001" customHeight="1" x14ac:dyDescent="0.25">
      <c r="A5271" s="49">
        <v>6000029477</v>
      </c>
      <c r="B5271" s="49" t="s">
        <v>13969</v>
      </c>
      <c r="C5271" s="49" t="s">
        <v>1668</v>
      </c>
      <c r="D5271" s="49" t="s">
        <v>16855</v>
      </c>
      <c r="E5271" s="49" t="s">
        <v>1655</v>
      </c>
      <c r="F5271" s="104">
        <v>6</v>
      </c>
      <c r="G5271" s="104">
        <v>6</v>
      </c>
      <c r="H5271" s="49">
        <f t="shared" si="82"/>
        <v>12</v>
      </c>
    </row>
    <row r="5272" spans="1:8" ht="20.100000000000001" customHeight="1" x14ac:dyDescent="0.25">
      <c r="A5272" s="49">
        <v>6000029478</v>
      </c>
      <c r="B5272" s="49" t="s">
        <v>13970</v>
      </c>
      <c r="C5272" s="49" t="s">
        <v>1668</v>
      </c>
      <c r="D5272" s="49" t="s">
        <v>16855</v>
      </c>
      <c r="E5272" s="49" t="s">
        <v>1655</v>
      </c>
      <c r="F5272" s="104">
        <v>6</v>
      </c>
      <c r="G5272" s="104">
        <v>6</v>
      </c>
      <c r="H5272" s="49">
        <f t="shared" si="82"/>
        <v>12</v>
      </c>
    </row>
    <row r="5273" spans="1:8" ht="20.100000000000001" customHeight="1" x14ac:dyDescent="0.25">
      <c r="A5273" s="49">
        <v>6000029479</v>
      </c>
      <c r="B5273" s="49" t="s">
        <v>13971</v>
      </c>
      <c r="C5273" s="49" t="s">
        <v>1668</v>
      </c>
      <c r="D5273" s="49" t="s">
        <v>16855</v>
      </c>
      <c r="E5273" s="49" t="s">
        <v>1655</v>
      </c>
      <c r="F5273" s="104">
        <v>6</v>
      </c>
      <c r="G5273" s="104">
        <v>6</v>
      </c>
      <c r="H5273" s="49">
        <f t="shared" si="82"/>
        <v>12</v>
      </c>
    </row>
    <row r="5274" spans="1:8" ht="20.100000000000001" customHeight="1" x14ac:dyDescent="0.25">
      <c r="A5274" s="49">
        <v>6000029480</v>
      </c>
      <c r="B5274" s="49" t="s">
        <v>13972</v>
      </c>
      <c r="C5274" s="49" t="s">
        <v>1668</v>
      </c>
      <c r="D5274" s="49" t="s">
        <v>16852</v>
      </c>
      <c r="E5274" s="49" t="s">
        <v>1661</v>
      </c>
      <c r="F5274" s="49">
        <v>0</v>
      </c>
      <c r="G5274" s="49">
        <v>80</v>
      </c>
      <c r="H5274" s="49">
        <f t="shared" si="82"/>
        <v>80</v>
      </c>
    </row>
    <row r="5275" spans="1:8" ht="20.100000000000001" customHeight="1" x14ac:dyDescent="0.25">
      <c r="A5275" s="49">
        <v>6000029481</v>
      </c>
      <c r="B5275" s="49" t="s">
        <v>13973</v>
      </c>
      <c r="C5275" s="49" t="s">
        <v>1668</v>
      </c>
      <c r="D5275" s="49" t="s">
        <v>16855</v>
      </c>
      <c r="E5275" s="49" t="s">
        <v>1657</v>
      </c>
      <c r="F5275" s="49">
        <v>0</v>
      </c>
      <c r="G5275" s="49">
        <v>3000</v>
      </c>
      <c r="H5275" s="49">
        <f t="shared" si="82"/>
        <v>3000</v>
      </c>
    </row>
    <row r="5276" spans="1:8" ht="20.100000000000001" customHeight="1" x14ac:dyDescent="0.25">
      <c r="A5276" s="49">
        <v>6000029496</v>
      </c>
      <c r="B5276" s="49" t="s">
        <v>13974</v>
      </c>
      <c r="C5276" s="49" t="s">
        <v>1668</v>
      </c>
      <c r="D5276" s="49" t="s">
        <v>16855</v>
      </c>
      <c r="E5276" s="49" t="s">
        <v>1657</v>
      </c>
      <c r="F5276" s="49">
        <v>13000</v>
      </c>
      <c r="G5276" s="49">
        <v>0</v>
      </c>
      <c r="H5276" s="49">
        <f t="shared" si="82"/>
        <v>13000</v>
      </c>
    </row>
    <row r="5277" spans="1:8" ht="20.100000000000001" customHeight="1" x14ac:dyDescent="0.25">
      <c r="A5277" s="49">
        <v>6000029506</v>
      </c>
      <c r="B5277" s="49" t="s">
        <v>13975</v>
      </c>
      <c r="C5277" s="49" t="s">
        <v>1673</v>
      </c>
      <c r="D5277" s="52" t="s">
        <v>16854</v>
      </c>
      <c r="E5277" s="49" t="s">
        <v>1652</v>
      </c>
      <c r="F5277" s="49">
        <v>0</v>
      </c>
      <c r="G5277" s="49">
        <v>50</v>
      </c>
      <c r="H5277" s="49">
        <f t="shared" si="82"/>
        <v>50</v>
      </c>
    </row>
    <row r="5278" spans="1:8" ht="20.100000000000001" customHeight="1" x14ac:dyDescent="0.25">
      <c r="A5278" s="49">
        <v>6000029507</v>
      </c>
      <c r="B5278" s="49" t="s">
        <v>13976</v>
      </c>
      <c r="C5278" s="49" t="s">
        <v>1673</v>
      </c>
      <c r="D5278" s="49" t="s">
        <v>16854</v>
      </c>
      <c r="E5278" s="49" t="s">
        <v>1652</v>
      </c>
      <c r="F5278" s="49">
        <v>0</v>
      </c>
      <c r="G5278" s="49">
        <v>42</v>
      </c>
      <c r="H5278" s="49">
        <f t="shared" si="82"/>
        <v>42</v>
      </c>
    </row>
    <row r="5279" spans="1:8" ht="20.100000000000001" customHeight="1" x14ac:dyDescent="0.25">
      <c r="A5279" s="49">
        <v>6000029517</v>
      </c>
      <c r="B5279" s="49" t="s">
        <v>13977</v>
      </c>
      <c r="C5279" s="49" t="s">
        <v>1668</v>
      </c>
      <c r="D5279" s="49" t="s">
        <v>16855</v>
      </c>
      <c r="E5279" s="49" t="s">
        <v>1657</v>
      </c>
      <c r="F5279" s="49">
        <v>270000</v>
      </c>
      <c r="G5279" s="49">
        <v>0</v>
      </c>
      <c r="H5279" s="49">
        <f t="shared" si="82"/>
        <v>270000</v>
      </c>
    </row>
    <row r="5280" spans="1:8" ht="20.100000000000001" customHeight="1" x14ac:dyDescent="0.25">
      <c r="A5280" s="49">
        <v>6000029518</v>
      </c>
      <c r="B5280" s="49" t="s">
        <v>13978</v>
      </c>
      <c r="C5280" s="49" t="s">
        <v>1668</v>
      </c>
      <c r="D5280" s="49" t="s">
        <v>16855</v>
      </c>
      <c r="E5280" s="49" t="s">
        <v>1655</v>
      </c>
      <c r="F5280" s="49">
        <v>7</v>
      </c>
      <c r="G5280" s="49">
        <v>0</v>
      </c>
      <c r="H5280" s="49">
        <f t="shared" si="82"/>
        <v>7</v>
      </c>
    </row>
    <row r="5281" spans="1:8" ht="20.100000000000001" customHeight="1" x14ac:dyDescent="0.25">
      <c r="A5281" s="49">
        <v>6000029519</v>
      </c>
      <c r="B5281" s="49" t="s">
        <v>13979</v>
      </c>
      <c r="C5281" s="49" t="s">
        <v>1668</v>
      </c>
      <c r="D5281" s="52" t="s">
        <v>16855</v>
      </c>
      <c r="E5281" s="49" t="s">
        <v>1655</v>
      </c>
      <c r="F5281" s="49">
        <v>10</v>
      </c>
      <c r="G5281" s="49">
        <v>0</v>
      </c>
      <c r="H5281" s="49">
        <f t="shared" si="82"/>
        <v>10</v>
      </c>
    </row>
    <row r="5282" spans="1:8" ht="20.100000000000001" customHeight="1" x14ac:dyDescent="0.25">
      <c r="A5282" s="49">
        <v>6000029520</v>
      </c>
      <c r="B5282" s="49" t="s">
        <v>13980</v>
      </c>
      <c r="C5282" s="49" t="s">
        <v>1668</v>
      </c>
      <c r="D5282" s="49" t="s">
        <v>16855</v>
      </c>
      <c r="E5282" s="49" t="s">
        <v>1655</v>
      </c>
      <c r="F5282" s="49">
        <v>19</v>
      </c>
      <c r="G5282" s="49">
        <v>0</v>
      </c>
      <c r="H5282" s="49">
        <f t="shared" si="82"/>
        <v>19</v>
      </c>
    </row>
    <row r="5283" spans="1:8" ht="20.100000000000001" customHeight="1" x14ac:dyDescent="0.25">
      <c r="A5283" s="49">
        <v>6000029521</v>
      </c>
      <c r="B5283" s="49" t="s">
        <v>13981</v>
      </c>
      <c r="C5283" s="49" t="s">
        <v>1668</v>
      </c>
      <c r="D5283" s="52" t="s">
        <v>16855</v>
      </c>
      <c r="E5283" s="49" t="s">
        <v>1655</v>
      </c>
      <c r="F5283" s="49">
        <v>64</v>
      </c>
      <c r="G5283" s="49">
        <v>0</v>
      </c>
      <c r="H5283" s="49">
        <f t="shared" si="82"/>
        <v>64</v>
      </c>
    </row>
    <row r="5284" spans="1:8" ht="20.100000000000001" customHeight="1" x14ac:dyDescent="0.25">
      <c r="A5284" s="49">
        <v>6000029522</v>
      </c>
      <c r="B5284" s="49" t="s">
        <v>13982</v>
      </c>
      <c r="C5284" s="49" t="s">
        <v>1668</v>
      </c>
      <c r="D5284" s="52" t="s">
        <v>16855</v>
      </c>
      <c r="E5284" s="49" t="s">
        <v>1655</v>
      </c>
      <c r="F5284" s="49">
        <v>33</v>
      </c>
      <c r="G5284" s="49">
        <v>0</v>
      </c>
      <c r="H5284" s="49">
        <f t="shared" si="82"/>
        <v>33</v>
      </c>
    </row>
    <row r="5285" spans="1:8" ht="20.100000000000001" customHeight="1" x14ac:dyDescent="0.25">
      <c r="A5285" s="49">
        <v>6000029524</v>
      </c>
      <c r="B5285" s="49" t="s">
        <v>13983</v>
      </c>
      <c r="C5285" s="49" t="s">
        <v>1668</v>
      </c>
      <c r="D5285" s="52" t="s">
        <v>16855</v>
      </c>
      <c r="E5285" s="49" t="s">
        <v>1655</v>
      </c>
      <c r="F5285" s="49">
        <v>10</v>
      </c>
      <c r="G5285" s="49">
        <v>0</v>
      </c>
      <c r="H5285" s="49">
        <f t="shared" si="82"/>
        <v>10</v>
      </c>
    </row>
    <row r="5286" spans="1:8" ht="20.100000000000001" customHeight="1" x14ac:dyDescent="0.25">
      <c r="A5286" s="49">
        <v>6000029525</v>
      </c>
      <c r="B5286" s="49" t="s">
        <v>13984</v>
      </c>
      <c r="C5286" s="49" t="s">
        <v>1668</v>
      </c>
      <c r="D5286" s="52" t="s">
        <v>16855</v>
      </c>
      <c r="E5286" s="49" t="s">
        <v>1655</v>
      </c>
      <c r="F5286" s="49">
        <v>8</v>
      </c>
      <c r="G5286" s="49">
        <v>0</v>
      </c>
      <c r="H5286" s="49">
        <f t="shared" si="82"/>
        <v>8</v>
      </c>
    </row>
    <row r="5287" spans="1:8" ht="20.100000000000001" customHeight="1" x14ac:dyDescent="0.25">
      <c r="A5287" s="49">
        <v>6000029526</v>
      </c>
      <c r="B5287" s="49" t="s">
        <v>13985</v>
      </c>
      <c r="C5287" s="49" t="s">
        <v>1668</v>
      </c>
      <c r="D5287" s="52" t="s">
        <v>16854</v>
      </c>
      <c r="E5287" s="49" t="s">
        <v>1659</v>
      </c>
      <c r="F5287" s="49">
        <v>0</v>
      </c>
      <c r="G5287" s="49">
        <v>500</v>
      </c>
      <c r="H5287" s="49">
        <f t="shared" si="82"/>
        <v>500</v>
      </c>
    </row>
    <row r="5288" spans="1:8" ht="20.100000000000001" customHeight="1" x14ac:dyDescent="0.25">
      <c r="A5288" s="49">
        <v>6000029527</v>
      </c>
      <c r="B5288" s="49" t="s">
        <v>13986</v>
      </c>
      <c r="C5288" s="49" t="s">
        <v>1668</v>
      </c>
      <c r="D5288" s="52" t="s">
        <v>16854</v>
      </c>
      <c r="E5288" s="49" t="s">
        <v>1659</v>
      </c>
      <c r="F5288" s="49">
        <v>0</v>
      </c>
      <c r="G5288" s="49">
        <v>300</v>
      </c>
      <c r="H5288" s="49">
        <f t="shared" si="82"/>
        <v>300</v>
      </c>
    </row>
    <row r="5289" spans="1:8" ht="20.100000000000001" customHeight="1" x14ac:dyDescent="0.25">
      <c r="A5289" s="49">
        <v>6000029544</v>
      </c>
      <c r="B5289" s="49" t="s">
        <v>13987</v>
      </c>
      <c r="C5289" s="49" t="s">
        <v>1668</v>
      </c>
      <c r="D5289" s="49" t="s">
        <v>16852</v>
      </c>
      <c r="E5289" s="49" t="s">
        <v>1661</v>
      </c>
      <c r="F5289" s="104">
        <v>6</v>
      </c>
      <c r="G5289" s="104">
        <v>6</v>
      </c>
      <c r="H5289" s="49">
        <f t="shared" si="82"/>
        <v>12</v>
      </c>
    </row>
    <row r="5290" spans="1:8" ht="20.100000000000001" customHeight="1" x14ac:dyDescent="0.25">
      <c r="A5290" s="49">
        <v>6000029546</v>
      </c>
      <c r="B5290" s="49" t="s">
        <v>13988</v>
      </c>
      <c r="C5290" s="49" t="s">
        <v>1668</v>
      </c>
      <c r="D5290" s="52" t="s">
        <v>16855</v>
      </c>
      <c r="E5290" s="49" t="s">
        <v>1655</v>
      </c>
      <c r="F5290" s="49">
        <v>4</v>
      </c>
      <c r="G5290" s="49">
        <v>0</v>
      </c>
      <c r="H5290" s="49">
        <f t="shared" si="82"/>
        <v>4</v>
      </c>
    </row>
    <row r="5291" spans="1:8" ht="20.100000000000001" customHeight="1" x14ac:dyDescent="0.25">
      <c r="A5291" s="49">
        <v>6000029548</v>
      </c>
      <c r="B5291" s="49" t="s">
        <v>13989</v>
      </c>
      <c r="C5291" s="49" t="s">
        <v>1668</v>
      </c>
      <c r="D5291" s="52" t="s">
        <v>16855</v>
      </c>
      <c r="E5291" s="49" t="s">
        <v>1655</v>
      </c>
      <c r="F5291" s="49">
        <v>4</v>
      </c>
      <c r="G5291" s="49">
        <v>0</v>
      </c>
      <c r="H5291" s="49">
        <f t="shared" si="82"/>
        <v>4</v>
      </c>
    </row>
    <row r="5292" spans="1:8" ht="20.100000000000001" customHeight="1" x14ac:dyDescent="0.25">
      <c r="A5292" s="49">
        <v>6000029549</v>
      </c>
      <c r="B5292" s="49" t="s">
        <v>13990</v>
      </c>
      <c r="C5292" s="49" t="s">
        <v>1668</v>
      </c>
      <c r="D5292" s="49" t="s">
        <v>16855</v>
      </c>
      <c r="E5292" s="49" t="s">
        <v>1655</v>
      </c>
      <c r="F5292" s="49">
        <v>4</v>
      </c>
      <c r="G5292" s="49">
        <v>0</v>
      </c>
      <c r="H5292" s="49">
        <f t="shared" si="82"/>
        <v>4</v>
      </c>
    </row>
    <row r="5293" spans="1:8" ht="20.100000000000001" customHeight="1" x14ac:dyDescent="0.25">
      <c r="A5293" s="49">
        <v>6000029550</v>
      </c>
      <c r="B5293" s="49" t="s">
        <v>13991</v>
      </c>
      <c r="C5293" s="49" t="s">
        <v>1668</v>
      </c>
      <c r="D5293" s="52" t="s">
        <v>16855</v>
      </c>
      <c r="E5293" s="49" t="s">
        <v>1655</v>
      </c>
      <c r="F5293" s="49">
        <v>8</v>
      </c>
      <c r="G5293" s="49">
        <v>0</v>
      </c>
      <c r="H5293" s="49">
        <f t="shared" si="82"/>
        <v>8</v>
      </c>
    </row>
    <row r="5294" spans="1:8" ht="20.100000000000001" customHeight="1" x14ac:dyDescent="0.25">
      <c r="A5294" s="49">
        <v>6000029551</v>
      </c>
      <c r="B5294" s="49" t="s">
        <v>13992</v>
      </c>
      <c r="C5294" s="49" t="s">
        <v>1668</v>
      </c>
      <c r="D5294" s="52" t="s">
        <v>16855</v>
      </c>
      <c r="E5294" s="49" t="s">
        <v>1655</v>
      </c>
      <c r="F5294" s="49">
        <v>44</v>
      </c>
      <c r="G5294" s="49">
        <v>0</v>
      </c>
      <c r="H5294" s="49">
        <f t="shared" si="82"/>
        <v>44</v>
      </c>
    </row>
    <row r="5295" spans="1:8" ht="20.100000000000001" customHeight="1" x14ac:dyDescent="0.25">
      <c r="A5295" s="49">
        <v>6000029552</v>
      </c>
      <c r="B5295" s="49" t="s">
        <v>13993</v>
      </c>
      <c r="C5295" s="49" t="s">
        <v>1668</v>
      </c>
      <c r="D5295" s="52" t="s">
        <v>16855</v>
      </c>
      <c r="E5295" s="49" t="s">
        <v>1655</v>
      </c>
      <c r="F5295" s="49">
        <v>57</v>
      </c>
      <c r="G5295" s="49">
        <v>0</v>
      </c>
      <c r="H5295" s="49">
        <f t="shared" si="82"/>
        <v>57</v>
      </c>
    </row>
    <row r="5296" spans="1:8" ht="20.100000000000001" customHeight="1" x14ac:dyDescent="0.25">
      <c r="A5296" s="49">
        <v>6000029553</v>
      </c>
      <c r="B5296" s="49" t="s">
        <v>13994</v>
      </c>
      <c r="C5296" s="49" t="s">
        <v>1668</v>
      </c>
      <c r="D5296" s="52" t="s">
        <v>16855</v>
      </c>
      <c r="E5296" s="49" t="s">
        <v>1655</v>
      </c>
      <c r="F5296" s="49">
        <v>8</v>
      </c>
      <c r="G5296" s="49">
        <v>0</v>
      </c>
      <c r="H5296" s="49">
        <f t="shared" si="82"/>
        <v>8</v>
      </c>
    </row>
    <row r="5297" spans="1:8" ht="20.100000000000001" customHeight="1" x14ac:dyDescent="0.25">
      <c r="A5297" s="49">
        <v>6000029554</v>
      </c>
      <c r="B5297" s="49" t="s">
        <v>13995</v>
      </c>
      <c r="C5297" s="49" t="s">
        <v>1668</v>
      </c>
      <c r="D5297" s="49" t="s">
        <v>16855</v>
      </c>
      <c r="E5297" s="49" t="s">
        <v>1655</v>
      </c>
      <c r="F5297" s="49">
        <v>4</v>
      </c>
      <c r="G5297" s="49">
        <v>0</v>
      </c>
      <c r="H5297" s="49">
        <f t="shared" si="82"/>
        <v>4</v>
      </c>
    </row>
    <row r="5298" spans="1:8" ht="20.100000000000001" customHeight="1" x14ac:dyDescent="0.25">
      <c r="A5298" s="49">
        <v>6000029555</v>
      </c>
      <c r="B5298" s="49" t="s">
        <v>13996</v>
      </c>
      <c r="C5298" s="49" t="s">
        <v>1668</v>
      </c>
      <c r="D5298" s="49" t="s">
        <v>16855</v>
      </c>
      <c r="E5298" s="49" t="s">
        <v>1655</v>
      </c>
      <c r="F5298" s="49">
        <v>10</v>
      </c>
      <c r="G5298" s="49">
        <v>0</v>
      </c>
      <c r="H5298" s="49">
        <f t="shared" si="82"/>
        <v>10</v>
      </c>
    </row>
    <row r="5299" spans="1:8" ht="20.100000000000001" customHeight="1" x14ac:dyDescent="0.25">
      <c r="A5299" s="49">
        <v>6000029556</v>
      </c>
      <c r="B5299" s="49" t="s">
        <v>13997</v>
      </c>
      <c r="C5299" s="49" t="s">
        <v>1668</v>
      </c>
      <c r="D5299" s="49" t="s">
        <v>16855</v>
      </c>
      <c r="E5299" s="49" t="s">
        <v>1655</v>
      </c>
      <c r="F5299" s="49">
        <v>8</v>
      </c>
      <c r="G5299" s="49">
        <v>0</v>
      </c>
      <c r="H5299" s="49">
        <f t="shared" si="82"/>
        <v>8</v>
      </c>
    </row>
    <row r="5300" spans="1:8" ht="20.100000000000001" customHeight="1" x14ac:dyDescent="0.25">
      <c r="A5300" s="49">
        <v>6000029557</v>
      </c>
      <c r="B5300" s="49" t="s">
        <v>13998</v>
      </c>
      <c r="C5300" s="49" t="s">
        <v>1668</v>
      </c>
      <c r="D5300" s="49" t="s">
        <v>16855</v>
      </c>
      <c r="E5300" s="49" t="s">
        <v>1655</v>
      </c>
      <c r="F5300" s="49">
        <v>8</v>
      </c>
      <c r="G5300" s="49">
        <v>0</v>
      </c>
      <c r="H5300" s="49">
        <f t="shared" si="82"/>
        <v>8</v>
      </c>
    </row>
    <row r="5301" spans="1:8" ht="20.100000000000001" customHeight="1" x14ac:dyDescent="0.25">
      <c r="A5301" s="49">
        <v>6000029560</v>
      </c>
      <c r="B5301" s="49" t="s">
        <v>13999</v>
      </c>
      <c r="C5301" s="49" t="s">
        <v>1668</v>
      </c>
      <c r="D5301" s="52" t="s">
        <v>16855</v>
      </c>
      <c r="E5301" s="49" t="s">
        <v>1655</v>
      </c>
      <c r="F5301" s="49">
        <v>4</v>
      </c>
      <c r="G5301" s="49">
        <v>0</v>
      </c>
      <c r="H5301" s="49">
        <f t="shared" si="82"/>
        <v>4</v>
      </c>
    </row>
    <row r="5302" spans="1:8" ht="20.100000000000001" customHeight="1" x14ac:dyDescent="0.25">
      <c r="A5302" s="49">
        <v>6000029561</v>
      </c>
      <c r="B5302" s="49" t="s">
        <v>14000</v>
      </c>
      <c r="C5302" s="49" t="s">
        <v>1668</v>
      </c>
      <c r="D5302" s="49" t="s">
        <v>16855</v>
      </c>
      <c r="E5302" s="49" t="s">
        <v>1655</v>
      </c>
      <c r="F5302" s="49">
        <v>22</v>
      </c>
      <c r="G5302" s="49">
        <v>0</v>
      </c>
      <c r="H5302" s="49">
        <f t="shared" si="82"/>
        <v>22</v>
      </c>
    </row>
    <row r="5303" spans="1:8" ht="20.100000000000001" customHeight="1" x14ac:dyDescent="0.25">
      <c r="A5303" s="49">
        <v>6000029562</v>
      </c>
      <c r="B5303" s="49" t="s">
        <v>14001</v>
      </c>
      <c r="C5303" s="49" t="s">
        <v>1668</v>
      </c>
      <c r="D5303" s="52" t="s">
        <v>16855</v>
      </c>
      <c r="E5303" s="49" t="s">
        <v>1655</v>
      </c>
      <c r="F5303" s="49">
        <v>39</v>
      </c>
      <c r="G5303" s="49">
        <v>0</v>
      </c>
      <c r="H5303" s="49">
        <f t="shared" si="82"/>
        <v>39</v>
      </c>
    </row>
    <row r="5304" spans="1:8" ht="20.100000000000001" customHeight="1" x14ac:dyDescent="0.25">
      <c r="A5304" s="49">
        <v>6000029563</v>
      </c>
      <c r="B5304" s="49" t="s">
        <v>14002</v>
      </c>
      <c r="C5304" s="49" t="s">
        <v>1668</v>
      </c>
      <c r="D5304" s="52" t="s">
        <v>16855</v>
      </c>
      <c r="E5304" s="49" t="s">
        <v>1655</v>
      </c>
      <c r="F5304" s="49">
        <v>36</v>
      </c>
      <c r="G5304" s="49">
        <v>0</v>
      </c>
      <c r="H5304" s="49">
        <f t="shared" si="82"/>
        <v>36</v>
      </c>
    </row>
    <row r="5305" spans="1:8" ht="20.100000000000001" customHeight="1" x14ac:dyDescent="0.25">
      <c r="A5305" s="49">
        <v>6000029564</v>
      </c>
      <c r="B5305" s="49" t="s">
        <v>14003</v>
      </c>
      <c r="C5305" s="49" t="s">
        <v>1668</v>
      </c>
      <c r="D5305" s="49" t="s">
        <v>16855</v>
      </c>
      <c r="E5305" s="49" t="s">
        <v>1655</v>
      </c>
      <c r="F5305" s="49">
        <v>13</v>
      </c>
      <c r="G5305" s="49">
        <v>0</v>
      </c>
      <c r="H5305" s="49">
        <f t="shared" si="82"/>
        <v>13</v>
      </c>
    </row>
    <row r="5306" spans="1:8" ht="20.100000000000001" customHeight="1" x14ac:dyDescent="0.25">
      <c r="A5306" s="49">
        <v>6000029565</v>
      </c>
      <c r="B5306" s="49" t="s">
        <v>14004</v>
      </c>
      <c r="C5306" s="49" t="s">
        <v>1668</v>
      </c>
      <c r="D5306" s="49" t="s">
        <v>16855</v>
      </c>
      <c r="E5306" s="49" t="s">
        <v>1655</v>
      </c>
      <c r="F5306" s="49">
        <v>4</v>
      </c>
      <c r="G5306" s="49">
        <v>0</v>
      </c>
      <c r="H5306" s="49">
        <f t="shared" si="82"/>
        <v>4</v>
      </c>
    </row>
    <row r="5307" spans="1:8" ht="20.100000000000001" customHeight="1" x14ac:dyDescent="0.25">
      <c r="A5307" s="49">
        <v>6000029566</v>
      </c>
      <c r="B5307" s="49" t="s">
        <v>14005</v>
      </c>
      <c r="C5307" s="49" t="s">
        <v>1668</v>
      </c>
      <c r="D5307" s="49" t="s">
        <v>16855</v>
      </c>
      <c r="E5307" s="49" t="s">
        <v>1655</v>
      </c>
      <c r="F5307" s="49">
        <v>34</v>
      </c>
      <c r="G5307" s="49">
        <v>0</v>
      </c>
      <c r="H5307" s="49">
        <f t="shared" si="82"/>
        <v>34</v>
      </c>
    </row>
    <row r="5308" spans="1:8" ht="20.100000000000001" customHeight="1" x14ac:dyDescent="0.25">
      <c r="A5308" s="49">
        <v>6000029567</v>
      </c>
      <c r="B5308" s="49" t="s">
        <v>14006</v>
      </c>
      <c r="C5308" s="49" t="s">
        <v>1668</v>
      </c>
      <c r="D5308" s="49" t="s">
        <v>16855</v>
      </c>
      <c r="E5308" s="49" t="s">
        <v>1655</v>
      </c>
      <c r="F5308" s="49">
        <v>27</v>
      </c>
      <c r="G5308" s="49">
        <v>0</v>
      </c>
      <c r="H5308" s="49">
        <f t="shared" si="82"/>
        <v>27</v>
      </c>
    </row>
    <row r="5309" spans="1:8" ht="20.100000000000001" customHeight="1" x14ac:dyDescent="0.25">
      <c r="A5309" s="49">
        <v>6000029568</v>
      </c>
      <c r="B5309" s="49" t="s">
        <v>14007</v>
      </c>
      <c r="C5309" s="49" t="s">
        <v>1668</v>
      </c>
      <c r="D5309" s="52" t="s">
        <v>16855</v>
      </c>
      <c r="E5309" s="49" t="s">
        <v>1655</v>
      </c>
      <c r="F5309" s="49">
        <v>28</v>
      </c>
      <c r="G5309" s="49">
        <v>0</v>
      </c>
      <c r="H5309" s="49">
        <f t="shared" si="82"/>
        <v>28</v>
      </c>
    </row>
    <row r="5310" spans="1:8" ht="20.100000000000001" customHeight="1" x14ac:dyDescent="0.25">
      <c r="A5310" s="49">
        <v>6000029569</v>
      </c>
      <c r="B5310" s="49" t="s">
        <v>14008</v>
      </c>
      <c r="C5310" s="49" t="s">
        <v>1668</v>
      </c>
      <c r="D5310" s="49" t="s">
        <v>16855</v>
      </c>
      <c r="E5310" s="49" t="s">
        <v>1655</v>
      </c>
      <c r="F5310" s="49">
        <v>13</v>
      </c>
      <c r="G5310" s="49">
        <v>0</v>
      </c>
      <c r="H5310" s="49">
        <f t="shared" si="82"/>
        <v>13</v>
      </c>
    </row>
    <row r="5311" spans="1:8" ht="20.100000000000001" customHeight="1" x14ac:dyDescent="0.25">
      <c r="A5311" s="49">
        <v>6000029570</v>
      </c>
      <c r="B5311" s="49" t="s">
        <v>14009</v>
      </c>
      <c r="C5311" s="49" t="s">
        <v>1668</v>
      </c>
      <c r="D5311" s="52" t="s">
        <v>16855</v>
      </c>
      <c r="E5311" s="49" t="s">
        <v>1655</v>
      </c>
      <c r="F5311" s="49">
        <v>12</v>
      </c>
      <c r="G5311" s="49">
        <v>0</v>
      </c>
      <c r="H5311" s="49">
        <f t="shared" si="82"/>
        <v>12</v>
      </c>
    </row>
    <row r="5312" spans="1:8" ht="20.100000000000001" customHeight="1" x14ac:dyDescent="0.25">
      <c r="A5312" s="49">
        <v>6000029572</v>
      </c>
      <c r="B5312" s="49" t="s">
        <v>14010</v>
      </c>
      <c r="C5312" s="49" t="s">
        <v>1668</v>
      </c>
      <c r="D5312" s="52" t="s">
        <v>16855</v>
      </c>
      <c r="E5312" s="49" t="s">
        <v>1655</v>
      </c>
      <c r="F5312" s="49">
        <v>4</v>
      </c>
      <c r="G5312" s="49">
        <v>0</v>
      </c>
      <c r="H5312" s="49">
        <f t="shared" si="82"/>
        <v>4</v>
      </c>
    </row>
    <row r="5313" spans="1:8" ht="20.100000000000001" customHeight="1" x14ac:dyDescent="0.25">
      <c r="A5313" s="49">
        <v>6000029576</v>
      </c>
      <c r="B5313" s="49" t="s">
        <v>14011</v>
      </c>
      <c r="C5313" s="49" t="s">
        <v>1668</v>
      </c>
      <c r="D5313" s="49" t="s">
        <v>16854</v>
      </c>
      <c r="E5313" s="49" t="s">
        <v>1652</v>
      </c>
      <c r="F5313" s="49">
        <v>0</v>
      </c>
      <c r="G5313" s="49">
        <v>358950</v>
      </c>
      <c r="H5313" s="49">
        <f t="shared" si="82"/>
        <v>358950</v>
      </c>
    </row>
    <row r="5314" spans="1:8" ht="20.100000000000001" customHeight="1" x14ac:dyDescent="0.25">
      <c r="A5314" s="49">
        <v>6000029577</v>
      </c>
      <c r="B5314" s="49" t="s">
        <v>14012</v>
      </c>
      <c r="C5314" s="49" t="s">
        <v>1668</v>
      </c>
      <c r="D5314" s="49" t="s">
        <v>16854</v>
      </c>
      <c r="E5314" s="49" t="s">
        <v>1652</v>
      </c>
      <c r="F5314" s="49">
        <v>0</v>
      </c>
      <c r="G5314" s="49">
        <v>125200</v>
      </c>
      <c r="H5314" s="49">
        <f t="shared" ref="H5314:H5377" si="83">F5314+G5314</f>
        <v>125200</v>
      </c>
    </row>
    <row r="5315" spans="1:8" ht="20.100000000000001" customHeight="1" x14ac:dyDescent="0.25">
      <c r="A5315" s="49">
        <v>6000029579</v>
      </c>
      <c r="B5315" s="49" t="s">
        <v>14013</v>
      </c>
      <c r="C5315" s="49" t="s">
        <v>1668</v>
      </c>
      <c r="D5315" s="52" t="s">
        <v>16855</v>
      </c>
      <c r="E5315" s="49" t="s">
        <v>1657</v>
      </c>
      <c r="F5315" s="49">
        <v>25</v>
      </c>
      <c r="G5315" s="49">
        <v>0</v>
      </c>
      <c r="H5315" s="49">
        <f t="shared" si="83"/>
        <v>25</v>
      </c>
    </row>
    <row r="5316" spans="1:8" ht="20.100000000000001" customHeight="1" x14ac:dyDescent="0.25">
      <c r="A5316" s="49">
        <v>6000029580</v>
      </c>
      <c r="B5316" s="49" t="s">
        <v>14014</v>
      </c>
      <c r="C5316" s="49" t="s">
        <v>1668</v>
      </c>
      <c r="D5316" s="52" t="s">
        <v>16854</v>
      </c>
      <c r="E5316" s="49" t="s">
        <v>1653</v>
      </c>
      <c r="F5316" s="49">
        <v>123</v>
      </c>
      <c r="G5316" s="49">
        <v>0</v>
      </c>
      <c r="H5316" s="49">
        <f t="shared" si="83"/>
        <v>123</v>
      </c>
    </row>
    <row r="5317" spans="1:8" ht="20.100000000000001" customHeight="1" x14ac:dyDescent="0.25">
      <c r="A5317" s="49">
        <v>6000029581</v>
      </c>
      <c r="B5317" s="49" t="s">
        <v>14015</v>
      </c>
      <c r="C5317" s="49" t="s">
        <v>1668</v>
      </c>
      <c r="D5317" s="49" t="s">
        <v>16854</v>
      </c>
      <c r="E5317" s="49" t="s">
        <v>1653</v>
      </c>
      <c r="F5317" s="49">
        <v>0</v>
      </c>
      <c r="G5317" s="49">
        <v>1000</v>
      </c>
      <c r="H5317" s="49">
        <f t="shared" si="83"/>
        <v>1000</v>
      </c>
    </row>
    <row r="5318" spans="1:8" ht="20.100000000000001" customHeight="1" x14ac:dyDescent="0.25">
      <c r="A5318" s="49">
        <v>6000029586</v>
      </c>
      <c r="B5318" s="49" t="s">
        <v>14016</v>
      </c>
      <c r="C5318" s="49" t="s">
        <v>1668</v>
      </c>
      <c r="D5318" s="49" t="s">
        <v>16854</v>
      </c>
      <c r="E5318" s="49" t="s">
        <v>1652</v>
      </c>
      <c r="F5318" s="49">
        <v>8100</v>
      </c>
      <c r="G5318" s="49">
        <v>26090</v>
      </c>
      <c r="H5318" s="49">
        <f t="shared" si="83"/>
        <v>34190</v>
      </c>
    </row>
    <row r="5319" spans="1:8" ht="20.100000000000001" customHeight="1" x14ac:dyDescent="0.25">
      <c r="A5319" s="49">
        <v>6000029587</v>
      </c>
      <c r="B5319" s="49" t="s">
        <v>14017</v>
      </c>
      <c r="C5319" s="49" t="s">
        <v>1668</v>
      </c>
      <c r="D5319" s="49" t="s">
        <v>16854</v>
      </c>
      <c r="E5319" s="49" t="s">
        <v>1652</v>
      </c>
      <c r="F5319" s="49">
        <v>3900</v>
      </c>
      <c r="G5319" s="49">
        <v>16710</v>
      </c>
      <c r="H5319" s="49">
        <f t="shared" si="83"/>
        <v>20610</v>
      </c>
    </row>
    <row r="5320" spans="1:8" ht="20.100000000000001" customHeight="1" x14ac:dyDescent="0.25">
      <c r="A5320" s="49">
        <v>6000029588</v>
      </c>
      <c r="B5320" s="49" t="s">
        <v>14018</v>
      </c>
      <c r="C5320" s="49" t="s">
        <v>1668</v>
      </c>
      <c r="D5320" s="52" t="s">
        <v>16854</v>
      </c>
      <c r="E5320" s="49" t="s">
        <v>1653</v>
      </c>
      <c r="F5320" s="49">
        <v>0</v>
      </c>
      <c r="G5320" s="49">
        <v>5</v>
      </c>
      <c r="H5320" s="49">
        <f t="shared" si="83"/>
        <v>5</v>
      </c>
    </row>
    <row r="5321" spans="1:8" ht="20.100000000000001" customHeight="1" x14ac:dyDescent="0.25">
      <c r="A5321" s="49">
        <v>6000029589</v>
      </c>
      <c r="B5321" s="49" t="s">
        <v>14019</v>
      </c>
      <c r="C5321" s="49" t="s">
        <v>1668</v>
      </c>
      <c r="D5321" s="49" t="s">
        <v>16854</v>
      </c>
      <c r="E5321" s="49" t="s">
        <v>1653</v>
      </c>
      <c r="F5321" s="49">
        <v>0</v>
      </c>
      <c r="G5321" s="49">
        <v>3</v>
      </c>
      <c r="H5321" s="49">
        <f t="shared" si="83"/>
        <v>3</v>
      </c>
    </row>
    <row r="5322" spans="1:8" ht="20.100000000000001" customHeight="1" x14ac:dyDescent="0.25">
      <c r="A5322" s="49">
        <v>6000029590</v>
      </c>
      <c r="B5322" s="49" t="s">
        <v>14020</v>
      </c>
      <c r="C5322" s="49" t="s">
        <v>1668</v>
      </c>
      <c r="D5322" s="52" t="s">
        <v>16854</v>
      </c>
      <c r="E5322" s="49" t="s">
        <v>1653</v>
      </c>
      <c r="F5322" s="49">
        <v>0</v>
      </c>
      <c r="G5322" s="49">
        <v>5</v>
      </c>
      <c r="H5322" s="49">
        <f t="shared" si="83"/>
        <v>5</v>
      </c>
    </row>
    <row r="5323" spans="1:8" ht="20.100000000000001" customHeight="1" x14ac:dyDescent="0.25">
      <c r="A5323" s="49">
        <v>6000029665</v>
      </c>
      <c r="B5323" s="49" t="s">
        <v>14021</v>
      </c>
      <c r="C5323" s="49" t="s">
        <v>1668</v>
      </c>
      <c r="D5323" s="52" t="s">
        <v>16854</v>
      </c>
      <c r="E5323" s="49" t="s">
        <v>1653</v>
      </c>
      <c r="F5323" s="49">
        <v>48</v>
      </c>
      <c r="G5323" s="49">
        <v>0</v>
      </c>
      <c r="H5323" s="49">
        <f t="shared" si="83"/>
        <v>48</v>
      </c>
    </row>
    <row r="5324" spans="1:8" ht="20.100000000000001" customHeight="1" x14ac:dyDescent="0.25">
      <c r="A5324" s="49">
        <v>6000029666</v>
      </c>
      <c r="B5324" s="49" t="s">
        <v>14022</v>
      </c>
      <c r="C5324" s="49" t="s">
        <v>1668</v>
      </c>
      <c r="D5324" s="52" t="s">
        <v>16854</v>
      </c>
      <c r="E5324" s="49" t="s">
        <v>1659</v>
      </c>
      <c r="F5324" s="49">
        <v>0</v>
      </c>
      <c r="G5324" s="49">
        <v>1</v>
      </c>
      <c r="H5324" s="49">
        <f t="shared" si="83"/>
        <v>1</v>
      </c>
    </row>
    <row r="5325" spans="1:8" ht="20.100000000000001" customHeight="1" x14ac:dyDescent="0.25">
      <c r="A5325" s="49">
        <v>6000029716</v>
      </c>
      <c r="B5325" s="49" t="s">
        <v>14023</v>
      </c>
      <c r="C5325" s="49" t="s">
        <v>1668</v>
      </c>
      <c r="D5325" s="52" t="s">
        <v>16854</v>
      </c>
      <c r="E5325" s="49" t="s">
        <v>1653</v>
      </c>
      <c r="F5325" s="49">
        <v>13</v>
      </c>
      <c r="G5325" s="49">
        <v>0</v>
      </c>
      <c r="H5325" s="49">
        <f t="shared" si="83"/>
        <v>13</v>
      </c>
    </row>
    <row r="5326" spans="1:8" ht="20.100000000000001" customHeight="1" x14ac:dyDescent="0.25">
      <c r="A5326" s="49">
        <v>6000029717</v>
      </c>
      <c r="B5326" s="49" t="s">
        <v>14024</v>
      </c>
      <c r="C5326" s="49" t="s">
        <v>1668</v>
      </c>
      <c r="D5326" s="52" t="s">
        <v>16854</v>
      </c>
      <c r="E5326" s="49" t="s">
        <v>1653</v>
      </c>
      <c r="F5326" s="49">
        <v>4</v>
      </c>
      <c r="G5326" s="49">
        <v>0</v>
      </c>
      <c r="H5326" s="49">
        <f t="shared" si="83"/>
        <v>4</v>
      </c>
    </row>
    <row r="5327" spans="1:8" ht="20.100000000000001" customHeight="1" x14ac:dyDescent="0.25">
      <c r="A5327" s="49">
        <v>6000029718</v>
      </c>
      <c r="B5327" s="49" t="s">
        <v>14025</v>
      </c>
      <c r="C5327" s="49" t="s">
        <v>1668</v>
      </c>
      <c r="D5327" s="52" t="s">
        <v>16854</v>
      </c>
      <c r="E5327" s="49" t="s">
        <v>1653</v>
      </c>
      <c r="F5327" s="49">
        <v>2</v>
      </c>
      <c r="G5327" s="49">
        <v>0</v>
      </c>
      <c r="H5327" s="49">
        <f t="shared" si="83"/>
        <v>2</v>
      </c>
    </row>
    <row r="5328" spans="1:8" ht="20.100000000000001" customHeight="1" x14ac:dyDescent="0.25">
      <c r="A5328" s="49">
        <v>6000029719</v>
      </c>
      <c r="B5328" s="49" t="s">
        <v>14026</v>
      </c>
      <c r="C5328" s="49" t="s">
        <v>1668</v>
      </c>
      <c r="D5328" s="49" t="s">
        <v>16854</v>
      </c>
      <c r="E5328" s="49" t="s">
        <v>1653</v>
      </c>
      <c r="F5328" s="104">
        <v>6</v>
      </c>
      <c r="G5328" s="104">
        <v>6</v>
      </c>
      <c r="H5328" s="49">
        <f t="shared" si="83"/>
        <v>12</v>
      </c>
    </row>
    <row r="5329" spans="1:8" ht="20.100000000000001" customHeight="1" x14ac:dyDescent="0.25">
      <c r="A5329" s="49">
        <v>6000029720</v>
      </c>
      <c r="B5329" s="49" t="s">
        <v>14027</v>
      </c>
      <c r="C5329" s="49" t="s">
        <v>1668</v>
      </c>
      <c r="D5329" s="49" t="s">
        <v>16854</v>
      </c>
      <c r="E5329" s="49" t="s">
        <v>1653</v>
      </c>
      <c r="F5329" s="49">
        <v>48</v>
      </c>
      <c r="G5329" s="49">
        <v>0</v>
      </c>
      <c r="H5329" s="49">
        <f t="shared" si="83"/>
        <v>48</v>
      </c>
    </row>
    <row r="5330" spans="1:8" ht="20.100000000000001" customHeight="1" x14ac:dyDescent="0.25">
      <c r="A5330" s="49">
        <v>6000029737</v>
      </c>
      <c r="B5330" s="49" t="s">
        <v>1302</v>
      </c>
      <c r="C5330" s="49" t="s">
        <v>1668</v>
      </c>
      <c r="D5330" s="52" t="s">
        <v>16852</v>
      </c>
      <c r="E5330" s="49" t="s">
        <v>1661</v>
      </c>
      <c r="F5330" s="49">
        <v>3</v>
      </c>
      <c r="G5330" s="49">
        <v>7</v>
      </c>
      <c r="H5330" s="49">
        <f t="shared" si="83"/>
        <v>10</v>
      </c>
    </row>
    <row r="5331" spans="1:8" ht="20.100000000000001" customHeight="1" x14ac:dyDescent="0.25">
      <c r="A5331" s="49">
        <v>6000029738</v>
      </c>
      <c r="B5331" s="49" t="s">
        <v>1303</v>
      </c>
      <c r="C5331" s="49" t="s">
        <v>1668</v>
      </c>
      <c r="D5331" s="49" t="s">
        <v>16852</v>
      </c>
      <c r="E5331" s="49" t="s">
        <v>1661</v>
      </c>
      <c r="F5331" s="49">
        <v>3</v>
      </c>
      <c r="G5331" s="49">
        <v>0</v>
      </c>
      <c r="H5331" s="49">
        <f t="shared" si="83"/>
        <v>3</v>
      </c>
    </row>
    <row r="5332" spans="1:8" ht="20.100000000000001" customHeight="1" x14ac:dyDescent="0.25">
      <c r="A5332" s="49">
        <v>6000029739</v>
      </c>
      <c r="B5332" s="49" t="s">
        <v>14028</v>
      </c>
      <c r="C5332" s="49" t="s">
        <v>1668</v>
      </c>
      <c r="D5332" s="49" t="s">
        <v>16852</v>
      </c>
      <c r="E5332" s="49" t="s">
        <v>1661</v>
      </c>
      <c r="F5332" s="49">
        <v>3</v>
      </c>
      <c r="G5332" s="49">
        <v>2</v>
      </c>
      <c r="H5332" s="49">
        <f t="shared" si="83"/>
        <v>5</v>
      </c>
    </row>
    <row r="5333" spans="1:8" ht="20.100000000000001" customHeight="1" x14ac:dyDescent="0.25">
      <c r="A5333" s="49">
        <v>6000029740</v>
      </c>
      <c r="B5333" s="49" t="s">
        <v>1304</v>
      </c>
      <c r="C5333" s="49" t="s">
        <v>1668</v>
      </c>
      <c r="D5333" s="49" t="s">
        <v>16852</v>
      </c>
      <c r="E5333" s="49" t="s">
        <v>1661</v>
      </c>
      <c r="F5333" s="49">
        <v>3</v>
      </c>
      <c r="G5333" s="49">
        <v>0</v>
      </c>
      <c r="H5333" s="49">
        <f t="shared" si="83"/>
        <v>3</v>
      </c>
    </row>
    <row r="5334" spans="1:8" ht="20.100000000000001" customHeight="1" x14ac:dyDescent="0.25">
      <c r="A5334" s="49">
        <v>6000029741</v>
      </c>
      <c r="B5334" s="49" t="s">
        <v>14029</v>
      </c>
      <c r="C5334" s="49" t="s">
        <v>1668</v>
      </c>
      <c r="D5334" s="49" t="s">
        <v>16852</v>
      </c>
      <c r="E5334" s="49" t="s">
        <v>1661</v>
      </c>
      <c r="F5334" s="49">
        <v>10</v>
      </c>
      <c r="G5334" s="49">
        <v>0</v>
      </c>
      <c r="H5334" s="49">
        <f t="shared" si="83"/>
        <v>10</v>
      </c>
    </row>
    <row r="5335" spans="1:8" ht="20.100000000000001" customHeight="1" x14ac:dyDescent="0.25">
      <c r="A5335" s="49">
        <v>6000029742</v>
      </c>
      <c r="B5335" s="49" t="s">
        <v>14030</v>
      </c>
      <c r="C5335" s="49" t="s">
        <v>1668</v>
      </c>
      <c r="D5335" s="52" t="s">
        <v>16852</v>
      </c>
      <c r="E5335" s="49" t="s">
        <v>1661</v>
      </c>
      <c r="F5335" s="49">
        <v>12</v>
      </c>
      <c r="G5335" s="49">
        <v>0</v>
      </c>
      <c r="H5335" s="49">
        <f t="shared" si="83"/>
        <v>12</v>
      </c>
    </row>
    <row r="5336" spans="1:8" ht="20.100000000000001" customHeight="1" x14ac:dyDescent="0.25">
      <c r="A5336" s="49">
        <v>6000029743</v>
      </c>
      <c r="B5336" s="49" t="s">
        <v>1305</v>
      </c>
      <c r="C5336" s="49" t="s">
        <v>1668</v>
      </c>
      <c r="D5336" s="49" t="s">
        <v>16852</v>
      </c>
      <c r="E5336" s="49" t="s">
        <v>1661</v>
      </c>
      <c r="F5336" s="49">
        <v>12</v>
      </c>
      <c r="G5336" s="49">
        <v>0</v>
      </c>
      <c r="H5336" s="49">
        <f t="shared" si="83"/>
        <v>12</v>
      </c>
    </row>
    <row r="5337" spans="1:8" ht="20.100000000000001" customHeight="1" x14ac:dyDescent="0.25">
      <c r="A5337" s="49">
        <v>6000029744</v>
      </c>
      <c r="B5337" s="49" t="s">
        <v>1306</v>
      </c>
      <c r="C5337" s="49" t="s">
        <v>1668</v>
      </c>
      <c r="D5337" s="49" t="s">
        <v>16852</v>
      </c>
      <c r="E5337" s="49" t="s">
        <v>1661</v>
      </c>
      <c r="F5337" s="49">
        <v>0</v>
      </c>
      <c r="G5337" s="49">
        <v>8</v>
      </c>
      <c r="H5337" s="49">
        <f t="shared" si="83"/>
        <v>8</v>
      </c>
    </row>
    <row r="5338" spans="1:8" ht="20.100000000000001" customHeight="1" x14ac:dyDescent="0.25">
      <c r="A5338" s="49">
        <v>6000029745</v>
      </c>
      <c r="B5338" s="49" t="s">
        <v>14031</v>
      </c>
      <c r="C5338" s="49" t="s">
        <v>1668</v>
      </c>
      <c r="D5338" s="49" t="s">
        <v>16852</v>
      </c>
      <c r="E5338" s="49" t="s">
        <v>1661</v>
      </c>
      <c r="F5338" s="49">
        <v>0</v>
      </c>
      <c r="G5338" s="49">
        <v>8</v>
      </c>
      <c r="H5338" s="49">
        <f t="shared" si="83"/>
        <v>8</v>
      </c>
    </row>
    <row r="5339" spans="1:8" ht="20.100000000000001" customHeight="1" x14ac:dyDescent="0.25">
      <c r="A5339" s="49">
        <v>6000029754</v>
      </c>
      <c r="B5339" s="49" t="s">
        <v>14032</v>
      </c>
      <c r="C5339" s="49" t="s">
        <v>1668</v>
      </c>
      <c r="D5339" s="49" t="s">
        <v>16855</v>
      </c>
      <c r="E5339" s="49" t="s">
        <v>1657</v>
      </c>
      <c r="F5339" s="49">
        <v>0</v>
      </c>
      <c r="G5339" s="49">
        <v>1000</v>
      </c>
      <c r="H5339" s="49">
        <f t="shared" si="83"/>
        <v>1000</v>
      </c>
    </row>
    <row r="5340" spans="1:8" ht="20.100000000000001" customHeight="1" x14ac:dyDescent="0.25">
      <c r="A5340" s="49">
        <v>6000029756</v>
      </c>
      <c r="B5340" s="49" t="s">
        <v>1307</v>
      </c>
      <c r="C5340" s="49" t="s">
        <v>1668</v>
      </c>
      <c r="D5340" s="49" t="s">
        <v>16852</v>
      </c>
      <c r="E5340" s="49" t="s">
        <v>1661</v>
      </c>
      <c r="F5340" s="49">
        <v>0</v>
      </c>
      <c r="G5340" s="49">
        <v>8</v>
      </c>
      <c r="H5340" s="49">
        <f t="shared" si="83"/>
        <v>8</v>
      </c>
    </row>
    <row r="5341" spans="1:8" ht="20.100000000000001" customHeight="1" x14ac:dyDescent="0.25">
      <c r="A5341" s="49">
        <v>6000029757</v>
      </c>
      <c r="B5341" s="49" t="s">
        <v>14033</v>
      </c>
      <c r="C5341" s="49" t="s">
        <v>1668</v>
      </c>
      <c r="D5341" s="52" t="s">
        <v>16852</v>
      </c>
      <c r="E5341" s="49" t="s">
        <v>1661</v>
      </c>
      <c r="F5341" s="49">
        <v>0</v>
      </c>
      <c r="G5341" s="49">
        <v>2</v>
      </c>
      <c r="H5341" s="49">
        <f t="shared" si="83"/>
        <v>2</v>
      </c>
    </row>
    <row r="5342" spans="1:8" ht="20.100000000000001" customHeight="1" x14ac:dyDescent="0.25">
      <c r="A5342" s="49">
        <v>6000029758</v>
      </c>
      <c r="B5342" s="49" t="s">
        <v>14034</v>
      </c>
      <c r="C5342" s="49" t="s">
        <v>1668</v>
      </c>
      <c r="D5342" s="49" t="s">
        <v>16855</v>
      </c>
      <c r="E5342" s="49" t="s">
        <v>1657</v>
      </c>
      <c r="F5342" s="49">
        <v>600</v>
      </c>
      <c r="G5342" s="49">
        <v>0</v>
      </c>
      <c r="H5342" s="49">
        <f t="shared" si="83"/>
        <v>600</v>
      </c>
    </row>
    <row r="5343" spans="1:8" ht="20.100000000000001" customHeight="1" x14ac:dyDescent="0.25">
      <c r="A5343" s="49">
        <v>6000029767</v>
      </c>
      <c r="B5343" s="49" t="s">
        <v>14035</v>
      </c>
      <c r="C5343" s="49" t="s">
        <v>1668</v>
      </c>
      <c r="D5343" s="49" t="s">
        <v>16855</v>
      </c>
      <c r="E5343" s="49" t="s">
        <v>1657</v>
      </c>
      <c r="F5343" s="49">
        <v>262</v>
      </c>
      <c r="G5343" s="49">
        <v>0</v>
      </c>
      <c r="H5343" s="49">
        <f t="shared" si="83"/>
        <v>262</v>
      </c>
    </row>
    <row r="5344" spans="1:8" ht="20.100000000000001" customHeight="1" x14ac:dyDescent="0.25">
      <c r="A5344" s="49">
        <v>6000029768</v>
      </c>
      <c r="B5344" s="49" t="s">
        <v>14036</v>
      </c>
      <c r="C5344" s="49" t="s">
        <v>1668</v>
      </c>
      <c r="D5344" s="49" t="s">
        <v>16855</v>
      </c>
      <c r="E5344" s="49" t="s">
        <v>1657</v>
      </c>
      <c r="F5344" s="49">
        <v>44</v>
      </c>
      <c r="G5344" s="49">
        <v>0</v>
      </c>
      <c r="H5344" s="49">
        <f t="shared" si="83"/>
        <v>44</v>
      </c>
    </row>
    <row r="5345" spans="1:8" ht="20.100000000000001" customHeight="1" x14ac:dyDescent="0.25">
      <c r="A5345" s="49">
        <v>6000029769</v>
      </c>
      <c r="B5345" s="49" t="s">
        <v>14037</v>
      </c>
      <c r="C5345" s="49" t="s">
        <v>1668</v>
      </c>
      <c r="D5345" s="52" t="s">
        <v>16855</v>
      </c>
      <c r="E5345" s="49" t="s">
        <v>1657</v>
      </c>
      <c r="F5345" s="49">
        <v>137</v>
      </c>
      <c r="G5345" s="49">
        <v>0</v>
      </c>
      <c r="H5345" s="49">
        <f t="shared" si="83"/>
        <v>137</v>
      </c>
    </row>
    <row r="5346" spans="1:8" ht="20.100000000000001" customHeight="1" x14ac:dyDescent="0.25">
      <c r="A5346" s="49">
        <v>6000029770</v>
      </c>
      <c r="B5346" s="49" t="s">
        <v>14038</v>
      </c>
      <c r="C5346" s="49" t="s">
        <v>1668</v>
      </c>
      <c r="D5346" s="49" t="s">
        <v>16855</v>
      </c>
      <c r="E5346" s="49" t="s">
        <v>1657</v>
      </c>
      <c r="F5346" s="49">
        <v>158</v>
      </c>
      <c r="G5346" s="49">
        <v>0</v>
      </c>
      <c r="H5346" s="49">
        <f t="shared" si="83"/>
        <v>158</v>
      </c>
    </row>
    <row r="5347" spans="1:8" ht="20.100000000000001" customHeight="1" x14ac:dyDescent="0.25">
      <c r="A5347" s="49">
        <v>6000029771</v>
      </c>
      <c r="B5347" s="49" t="s">
        <v>14039</v>
      </c>
      <c r="C5347" s="49" t="s">
        <v>1668</v>
      </c>
      <c r="D5347" s="49" t="s">
        <v>16855</v>
      </c>
      <c r="E5347" s="49" t="s">
        <v>1657</v>
      </c>
      <c r="F5347" s="49">
        <v>132</v>
      </c>
      <c r="G5347" s="49">
        <v>0</v>
      </c>
      <c r="H5347" s="49">
        <f t="shared" si="83"/>
        <v>132</v>
      </c>
    </row>
    <row r="5348" spans="1:8" ht="20.100000000000001" customHeight="1" x14ac:dyDescent="0.25">
      <c r="A5348" s="49">
        <v>6000029772</v>
      </c>
      <c r="B5348" s="49" t="s">
        <v>14040</v>
      </c>
      <c r="C5348" s="49" t="s">
        <v>1668</v>
      </c>
      <c r="D5348" s="52" t="s">
        <v>16855</v>
      </c>
      <c r="E5348" s="49" t="s">
        <v>1657</v>
      </c>
      <c r="F5348" s="49">
        <v>86</v>
      </c>
      <c r="G5348" s="49">
        <v>0</v>
      </c>
      <c r="H5348" s="49">
        <f t="shared" si="83"/>
        <v>86</v>
      </c>
    </row>
    <row r="5349" spans="1:8" ht="20.100000000000001" customHeight="1" x14ac:dyDescent="0.25">
      <c r="A5349" s="49">
        <v>6000029773</v>
      </c>
      <c r="B5349" s="49" t="s">
        <v>14041</v>
      </c>
      <c r="C5349" s="49" t="s">
        <v>1668</v>
      </c>
      <c r="D5349" s="52" t="s">
        <v>16855</v>
      </c>
      <c r="E5349" s="49" t="s">
        <v>1657</v>
      </c>
      <c r="F5349" s="49">
        <v>83</v>
      </c>
      <c r="G5349" s="49">
        <v>0</v>
      </c>
      <c r="H5349" s="49">
        <f t="shared" si="83"/>
        <v>83</v>
      </c>
    </row>
    <row r="5350" spans="1:8" ht="20.100000000000001" customHeight="1" x14ac:dyDescent="0.25">
      <c r="A5350" s="49">
        <v>6000029774</v>
      </c>
      <c r="B5350" s="49" t="s">
        <v>14042</v>
      </c>
      <c r="C5350" s="49" t="s">
        <v>1668</v>
      </c>
      <c r="D5350" s="49" t="s">
        <v>16854</v>
      </c>
      <c r="E5350" s="49" t="s">
        <v>1653</v>
      </c>
      <c r="F5350" s="49">
        <v>4</v>
      </c>
      <c r="G5350" s="49">
        <v>0</v>
      </c>
      <c r="H5350" s="49">
        <f t="shared" si="83"/>
        <v>4</v>
      </c>
    </row>
    <row r="5351" spans="1:8" ht="20.100000000000001" customHeight="1" x14ac:dyDescent="0.25">
      <c r="A5351" s="49">
        <v>6000029775</v>
      </c>
      <c r="B5351" s="49" t="s">
        <v>14043</v>
      </c>
      <c r="C5351" s="49" t="s">
        <v>1668</v>
      </c>
      <c r="D5351" s="49" t="s">
        <v>16854</v>
      </c>
      <c r="E5351" s="49" t="s">
        <v>1653</v>
      </c>
      <c r="F5351" s="49">
        <v>62</v>
      </c>
      <c r="G5351" s="49">
        <v>0</v>
      </c>
      <c r="H5351" s="49">
        <f t="shared" si="83"/>
        <v>62</v>
      </c>
    </row>
    <row r="5352" spans="1:8" ht="20.100000000000001" customHeight="1" x14ac:dyDescent="0.25">
      <c r="A5352" s="49">
        <v>6000029777</v>
      </c>
      <c r="B5352" s="49" t="s">
        <v>14044</v>
      </c>
      <c r="C5352" s="49" t="s">
        <v>1671</v>
      </c>
      <c r="D5352" s="49" t="s">
        <v>16852</v>
      </c>
      <c r="E5352" s="49" t="s">
        <v>1661</v>
      </c>
      <c r="F5352" s="49">
        <v>150</v>
      </c>
      <c r="G5352" s="49">
        <v>0</v>
      </c>
      <c r="H5352" s="49">
        <f t="shared" si="83"/>
        <v>150</v>
      </c>
    </row>
    <row r="5353" spans="1:8" ht="20.100000000000001" customHeight="1" x14ac:dyDescent="0.25">
      <c r="A5353" s="49">
        <v>6000029778</v>
      </c>
      <c r="B5353" s="49" t="s">
        <v>14045</v>
      </c>
      <c r="C5353" s="49" t="s">
        <v>1668</v>
      </c>
      <c r="D5353" s="49" t="s">
        <v>16852</v>
      </c>
      <c r="E5353" s="49" t="s">
        <v>1661</v>
      </c>
      <c r="F5353" s="49">
        <v>3110</v>
      </c>
      <c r="G5353" s="49">
        <v>1</v>
      </c>
      <c r="H5353" s="49">
        <f t="shared" si="83"/>
        <v>3111</v>
      </c>
    </row>
    <row r="5354" spans="1:8" ht="20.100000000000001" customHeight="1" x14ac:dyDescent="0.25">
      <c r="A5354" s="49">
        <v>6000029779</v>
      </c>
      <c r="B5354" s="49" t="s">
        <v>14046</v>
      </c>
      <c r="C5354" s="49" t="s">
        <v>1668</v>
      </c>
      <c r="D5354" s="49" t="s">
        <v>16852</v>
      </c>
      <c r="E5354" s="49" t="s">
        <v>1661</v>
      </c>
      <c r="F5354" s="49">
        <v>150</v>
      </c>
      <c r="G5354" s="49">
        <v>0</v>
      </c>
      <c r="H5354" s="49">
        <f t="shared" si="83"/>
        <v>150</v>
      </c>
    </row>
    <row r="5355" spans="1:8" ht="20.100000000000001" customHeight="1" x14ac:dyDescent="0.25">
      <c r="A5355" s="49">
        <v>6000029780</v>
      </c>
      <c r="B5355" s="49" t="s">
        <v>14047</v>
      </c>
      <c r="C5355" s="49" t="s">
        <v>1668</v>
      </c>
      <c r="D5355" s="49" t="s">
        <v>16852</v>
      </c>
      <c r="E5355" s="49" t="s">
        <v>1661</v>
      </c>
      <c r="F5355" s="49">
        <v>360</v>
      </c>
      <c r="G5355" s="49">
        <v>0</v>
      </c>
      <c r="H5355" s="49">
        <f t="shared" si="83"/>
        <v>360</v>
      </c>
    </row>
    <row r="5356" spans="1:8" ht="20.100000000000001" customHeight="1" x14ac:dyDescent="0.25">
      <c r="A5356" s="49">
        <v>6000029781</v>
      </c>
      <c r="B5356" s="49" t="s">
        <v>14048</v>
      </c>
      <c r="C5356" s="49" t="s">
        <v>13</v>
      </c>
      <c r="D5356" s="52" t="s">
        <v>16852</v>
      </c>
      <c r="E5356" s="49" t="s">
        <v>1661</v>
      </c>
      <c r="F5356" s="49">
        <v>100</v>
      </c>
      <c r="G5356" s="49">
        <v>0</v>
      </c>
      <c r="H5356" s="49">
        <f t="shared" si="83"/>
        <v>100</v>
      </c>
    </row>
    <row r="5357" spans="1:8" ht="20.100000000000001" customHeight="1" x14ac:dyDescent="0.25">
      <c r="A5357" s="49">
        <v>6000029784</v>
      </c>
      <c r="B5357" s="49" t="s">
        <v>14049</v>
      </c>
      <c r="C5357" s="49" t="s">
        <v>1668</v>
      </c>
      <c r="D5357" s="52" t="s">
        <v>16855</v>
      </c>
      <c r="E5357" s="49" t="s">
        <v>1655</v>
      </c>
      <c r="F5357" s="49">
        <v>1</v>
      </c>
      <c r="G5357" s="49">
        <v>0</v>
      </c>
      <c r="H5357" s="49">
        <f t="shared" si="83"/>
        <v>1</v>
      </c>
    </row>
    <row r="5358" spans="1:8" ht="20.100000000000001" customHeight="1" x14ac:dyDescent="0.25">
      <c r="A5358" s="49">
        <v>6000029785</v>
      </c>
      <c r="B5358" s="49" t="s">
        <v>14050</v>
      </c>
      <c r="C5358" s="49" t="s">
        <v>1668</v>
      </c>
      <c r="D5358" s="49" t="s">
        <v>16855</v>
      </c>
      <c r="E5358" s="49" t="s">
        <v>1655</v>
      </c>
      <c r="F5358" s="49">
        <v>4</v>
      </c>
      <c r="G5358" s="49">
        <v>0</v>
      </c>
      <c r="H5358" s="49">
        <f t="shared" si="83"/>
        <v>4</v>
      </c>
    </row>
    <row r="5359" spans="1:8" ht="20.100000000000001" customHeight="1" x14ac:dyDescent="0.25">
      <c r="A5359" s="49">
        <v>6000029789</v>
      </c>
      <c r="B5359" s="49" t="s">
        <v>14051</v>
      </c>
      <c r="C5359" s="49" t="s">
        <v>1668</v>
      </c>
      <c r="D5359" s="49" t="s">
        <v>16855</v>
      </c>
      <c r="E5359" s="49" t="s">
        <v>1657</v>
      </c>
      <c r="F5359" s="49">
        <v>0</v>
      </c>
      <c r="G5359" s="49">
        <v>4000</v>
      </c>
      <c r="H5359" s="49">
        <f t="shared" si="83"/>
        <v>4000</v>
      </c>
    </row>
    <row r="5360" spans="1:8" ht="20.100000000000001" customHeight="1" x14ac:dyDescent="0.25">
      <c r="A5360" s="49">
        <v>6000029798</v>
      </c>
      <c r="B5360" s="49" t="s">
        <v>14052</v>
      </c>
      <c r="C5360" s="49" t="s">
        <v>1668</v>
      </c>
      <c r="D5360" s="49" t="s">
        <v>16855</v>
      </c>
      <c r="E5360" s="49" t="s">
        <v>1655</v>
      </c>
      <c r="F5360" s="49">
        <v>3</v>
      </c>
      <c r="G5360" s="49">
        <v>0</v>
      </c>
      <c r="H5360" s="49">
        <f t="shared" si="83"/>
        <v>3</v>
      </c>
    </row>
    <row r="5361" spans="1:8" ht="20.100000000000001" customHeight="1" x14ac:dyDescent="0.25">
      <c r="A5361" s="49">
        <v>6000029799</v>
      </c>
      <c r="B5361" s="49" t="s">
        <v>14053</v>
      </c>
      <c r="C5361" s="49" t="s">
        <v>1668</v>
      </c>
      <c r="D5361" s="49" t="s">
        <v>16855</v>
      </c>
      <c r="E5361" s="49" t="s">
        <v>1655</v>
      </c>
      <c r="F5361" s="49">
        <v>3</v>
      </c>
      <c r="G5361" s="49">
        <v>0</v>
      </c>
      <c r="H5361" s="49">
        <f t="shared" si="83"/>
        <v>3</v>
      </c>
    </row>
    <row r="5362" spans="1:8" ht="20.100000000000001" customHeight="1" x14ac:dyDescent="0.25">
      <c r="A5362" s="49">
        <v>6000029803</v>
      </c>
      <c r="B5362" s="49" t="s">
        <v>14054</v>
      </c>
      <c r="C5362" s="49" t="s">
        <v>1668</v>
      </c>
      <c r="D5362" s="49" t="s">
        <v>16855</v>
      </c>
      <c r="E5362" s="49" t="s">
        <v>1655</v>
      </c>
      <c r="F5362" s="49">
        <v>1</v>
      </c>
      <c r="G5362" s="49">
        <v>0</v>
      </c>
      <c r="H5362" s="49">
        <f t="shared" si="83"/>
        <v>1</v>
      </c>
    </row>
    <row r="5363" spans="1:8" ht="20.100000000000001" customHeight="1" x14ac:dyDescent="0.25">
      <c r="A5363" s="49">
        <v>6000029806</v>
      </c>
      <c r="B5363" s="49" t="s">
        <v>14055</v>
      </c>
      <c r="C5363" s="49" t="s">
        <v>1668</v>
      </c>
      <c r="D5363" s="49" t="s">
        <v>16855</v>
      </c>
      <c r="E5363" s="49" t="s">
        <v>1657</v>
      </c>
      <c r="F5363" s="49">
        <v>300</v>
      </c>
      <c r="G5363" s="49">
        <v>0</v>
      </c>
      <c r="H5363" s="49">
        <f t="shared" si="83"/>
        <v>300</v>
      </c>
    </row>
    <row r="5364" spans="1:8" ht="20.100000000000001" customHeight="1" x14ac:dyDescent="0.25">
      <c r="A5364" s="49">
        <v>6000029808</v>
      </c>
      <c r="B5364" s="49" t="s">
        <v>14056</v>
      </c>
      <c r="C5364" s="49" t="s">
        <v>1668</v>
      </c>
      <c r="D5364" s="49" t="s">
        <v>16852</v>
      </c>
      <c r="E5364" s="49" t="s">
        <v>1661</v>
      </c>
      <c r="F5364" s="49">
        <v>1551</v>
      </c>
      <c r="G5364" s="49">
        <v>1117</v>
      </c>
      <c r="H5364" s="49">
        <f t="shared" si="83"/>
        <v>2668</v>
      </c>
    </row>
    <row r="5365" spans="1:8" ht="20.100000000000001" customHeight="1" x14ac:dyDescent="0.25">
      <c r="A5365" s="49">
        <v>6000029809</v>
      </c>
      <c r="B5365" s="49" t="s">
        <v>14057</v>
      </c>
      <c r="C5365" s="49" t="s">
        <v>1668</v>
      </c>
      <c r="D5365" s="49" t="s">
        <v>16852</v>
      </c>
      <c r="E5365" s="49" t="s">
        <v>1661</v>
      </c>
      <c r="F5365" s="49">
        <v>1</v>
      </c>
      <c r="G5365" s="49">
        <v>24</v>
      </c>
      <c r="H5365" s="49">
        <f t="shared" si="83"/>
        <v>25</v>
      </c>
    </row>
    <row r="5366" spans="1:8" ht="20.100000000000001" customHeight="1" x14ac:dyDescent="0.25">
      <c r="A5366" s="49">
        <v>6000029810</v>
      </c>
      <c r="B5366" s="49" t="s">
        <v>14058</v>
      </c>
      <c r="C5366" s="49" t="s">
        <v>1668</v>
      </c>
      <c r="D5366" s="49" t="s">
        <v>16855</v>
      </c>
      <c r="E5366" s="49" t="s">
        <v>1657</v>
      </c>
      <c r="F5366" s="49">
        <v>1000</v>
      </c>
      <c r="G5366" s="49">
        <v>0</v>
      </c>
      <c r="H5366" s="49">
        <f t="shared" si="83"/>
        <v>1000</v>
      </c>
    </row>
    <row r="5367" spans="1:8" ht="20.100000000000001" customHeight="1" x14ac:dyDescent="0.25">
      <c r="A5367" s="49">
        <v>6000029816</v>
      </c>
      <c r="B5367" s="49" t="s">
        <v>14059</v>
      </c>
      <c r="C5367" s="49" t="s">
        <v>1668</v>
      </c>
      <c r="D5367" s="49" t="s">
        <v>16854</v>
      </c>
      <c r="E5367" s="49" t="s">
        <v>1652</v>
      </c>
      <c r="F5367" s="49">
        <v>0</v>
      </c>
      <c r="G5367" s="49">
        <v>40500</v>
      </c>
      <c r="H5367" s="49">
        <f t="shared" si="83"/>
        <v>40500</v>
      </c>
    </row>
    <row r="5368" spans="1:8" ht="20.100000000000001" customHeight="1" x14ac:dyDescent="0.25">
      <c r="A5368" s="49">
        <v>6000029827</v>
      </c>
      <c r="B5368" s="49" t="s">
        <v>14060</v>
      </c>
      <c r="C5368" s="49" t="s">
        <v>1668</v>
      </c>
      <c r="D5368" s="49" t="s">
        <v>16854</v>
      </c>
      <c r="E5368" s="49" t="s">
        <v>1659</v>
      </c>
      <c r="F5368" s="49">
        <v>450</v>
      </c>
      <c r="G5368" s="49">
        <v>0</v>
      </c>
      <c r="H5368" s="49">
        <f t="shared" si="83"/>
        <v>450</v>
      </c>
    </row>
    <row r="5369" spans="1:8" ht="20.100000000000001" customHeight="1" x14ac:dyDescent="0.25">
      <c r="A5369" s="49">
        <v>6000029829</v>
      </c>
      <c r="B5369" s="49" t="s">
        <v>14061</v>
      </c>
      <c r="C5369" s="49" t="s">
        <v>1668</v>
      </c>
      <c r="D5369" s="49" t="s">
        <v>16855</v>
      </c>
      <c r="E5369" s="49" t="s">
        <v>1657</v>
      </c>
      <c r="F5369" s="49">
        <v>2</v>
      </c>
      <c r="G5369" s="49">
        <v>0</v>
      </c>
      <c r="H5369" s="49">
        <f t="shared" si="83"/>
        <v>2</v>
      </c>
    </row>
    <row r="5370" spans="1:8" ht="20.100000000000001" customHeight="1" x14ac:dyDescent="0.25">
      <c r="A5370" s="49">
        <v>6000029832</v>
      </c>
      <c r="B5370" s="49" t="s">
        <v>14062</v>
      </c>
      <c r="C5370" s="49" t="s">
        <v>1668</v>
      </c>
      <c r="D5370" s="52" t="s">
        <v>16855</v>
      </c>
      <c r="E5370" s="49" t="s">
        <v>1657</v>
      </c>
      <c r="F5370" s="49">
        <v>0</v>
      </c>
      <c r="G5370" s="49">
        <v>3000</v>
      </c>
      <c r="H5370" s="49">
        <f t="shared" si="83"/>
        <v>3000</v>
      </c>
    </row>
    <row r="5371" spans="1:8" ht="20.100000000000001" customHeight="1" x14ac:dyDescent="0.25">
      <c r="A5371" s="49">
        <v>6000029833</v>
      </c>
      <c r="B5371" s="49" t="s">
        <v>14063</v>
      </c>
      <c r="C5371" s="49" t="s">
        <v>1668</v>
      </c>
      <c r="D5371" s="49" t="s">
        <v>16855</v>
      </c>
      <c r="E5371" s="49" t="s">
        <v>1657</v>
      </c>
      <c r="F5371" s="49">
        <v>0</v>
      </c>
      <c r="G5371" s="49">
        <v>300</v>
      </c>
      <c r="H5371" s="49">
        <f t="shared" si="83"/>
        <v>300</v>
      </c>
    </row>
    <row r="5372" spans="1:8" ht="20.100000000000001" customHeight="1" x14ac:dyDescent="0.25">
      <c r="A5372" s="49">
        <v>6000029835</v>
      </c>
      <c r="B5372" s="49" t="s">
        <v>14064</v>
      </c>
      <c r="C5372" s="49" t="s">
        <v>1678</v>
      </c>
      <c r="D5372" s="49" t="s">
        <v>16854</v>
      </c>
      <c r="E5372" s="49" t="s">
        <v>1659</v>
      </c>
      <c r="F5372" s="49">
        <v>25</v>
      </c>
      <c r="G5372" s="49">
        <v>0</v>
      </c>
      <c r="H5372" s="49">
        <f t="shared" si="83"/>
        <v>25</v>
      </c>
    </row>
    <row r="5373" spans="1:8" ht="20.100000000000001" customHeight="1" x14ac:dyDescent="0.25">
      <c r="A5373" s="49">
        <v>6000029837</v>
      </c>
      <c r="B5373" s="49" t="s">
        <v>14065</v>
      </c>
      <c r="C5373" s="49" t="s">
        <v>1668</v>
      </c>
      <c r="D5373" s="49" t="s">
        <v>16852</v>
      </c>
      <c r="E5373" s="49" t="s">
        <v>1661</v>
      </c>
      <c r="F5373" s="49">
        <v>88</v>
      </c>
      <c r="G5373" s="49">
        <v>150</v>
      </c>
      <c r="H5373" s="49">
        <f t="shared" si="83"/>
        <v>238</v>
      </c>
    </row>
    <row r="5374" spans="1:8" ht="20.100000000000001" customHeight="1" x14ac:dyDescent="0.25">
      <c r="A5374" s="49">
        <v>6000029840</v>
      </c>
      <c r="B5374" s="49" t="s">
        <v>1194</v>
      </c>
      <c r="C5374" s="49" t="s">
        <v>1668</v>
      </c>
      <c r="D5374" s="49" t="s">
        <v>16852</v>
      </c>
      <c r="E5374" s="49" t="s">
        <v>1661</v>
      </c>
      <c r="F5374" s="49">
        <v>0</v>
      </c>
      <c r="G5374" s="49">
        <v>275</v>
      </c>
      <c r="H5374" s="49">
        <f t="shared" si="83"/>
        <v>275</v>
      </c>
    </row>
    <row r="5375" spans="1:8" ht="20.100000000000001" customHeight="1" x14ac:dyDescent="0.25">
      <c r="A5375" s="49">
        <v>6000029841</v>
      </c>
      <c r="B5375" s="49" t="s">
        <v>14066</v>
      </c>
      <c r="C5375" s="49" t="s">
        <v>1668</v>
      </c>
      <c r="D5375" s="49" t="s">
        <v>16852</v>
      </c>
      <c r="E5375" s="49" t="s">
        <v>1661</v>
      </c>
      <c r="F5375" s="49">
        <v>400</v>
      </c>
      <c r="G5375" s="49">
        <v>200</v>
      </c>
      <c r="H5375" s="49">
        <f t="shared" si="83"/>
        <v>600</v>
      </c>
    </row>
    <row r="5376" spans="1:8" ht="20.100000000000001" customHeight="1" x14ac:dyDescent="0.25">
      <c r="A5376" s="49">
        <v>6000029842</v>
      </c>
      <c r="B5376" s="49" t="s">
        <v>14067</v>
      </c>
      <c r="C5376" s="49" t="s">
        <v>1668</v>
      </c>
      <c r="D5376" s="49" t="s">
        <v>16852</v>
      </c>
      <c r="E5376" s="49" t="s">
        <v>1661</v>
      </c>
      <c r="F5376" s="49">
        <v>50</v>
      </c>
      <c r="G5376" s="49">
        <v>150</v>
      </c>
      <c r="H5376" s="49">
        <f t="shared" si="83"/>
        <v>200</v>
      </c>
    </row>
    <row r="5377" spans="1:8" ht="20.100000000000001" customHeight="1" x14ac:dyDescent="0.25">
      <c r="A5377" s="49">
        <v>6000029843</v>
      </c>
      <c r="B5377" s="49" t="s">
        <v>14068</v>
      </c>
      <c r="C5377" s="49" t="s">
        <v>1668</v>
      </c>
      <c r="D5377" s="49" t="s">
        <v>16852</v>
      </c>
      <c r="E5377" s="49" t="s">
        <v>1661</v>
      </c>
      <c r="F5377" s="49">
        <v>695</v>
      </c>
      <c r="G5377" s="49">
        <v>200</v>
      </c>
      <c r="H5377" s="49">
        <f t="shared" si="83"/>
        <v>895</v>
      </c>
    </row>
    <row r="5378" spans="1:8" ht="20.100000000000001" customHeight="1" x14ac:dyDescent="0.25">
      <c r="A5378" s="49">
        <v>6000029857</v>
      </c>
      <c r="B5378" s="49" t="s">
        <v>14069</v>
      </c>
      <c r="C5378" s="49" t="s">
        <v>1668</v>
      </c>
      <c r="D5378" s="49" t="s">
        <v>16854</v>
      </c>
      <c r="E5378" s="49" t="s">
        <v>1653</v>
      </c>
      <c r="F5378" s="49">
        <v>0</v>
      </c>
      <c r="G5378" s="49">
        <v>9</v>
      </c>
      <c r="H5378" s="49">
        <f t="shared" ref="H5378:H5441" si="84">F5378+G5378</f>
        <v>9</v>
      </c>
    </row>
    <row r="5379" spans="1:8" ht="20.100000000000001" customHeight="1" x14ac:dyDescent="0.25">
      <c r="A5379" s="49">
        <v>6000029858</v>
      </c>
      <c r="B5379" s="49" t="s">
        <v>14070</v>
      </c>
      <c r="C5379" s="49" t="s">
        <v>1668</v>
      </c>
      <c r="D5379" s="49" t="s">
        <v>16854</v>
      </c>
      <c r="E5379" s="49" t="s">
        <v>1659</v>
      </c>
      <c r="F5379" s="49">
        <v>1</v>
      </c>
      <c r="G5379" s="49">
        <v>0</v>
      </c>
      <c r="H5379" s="49">
        <f t="shared" si="84"/>
        <v>1</v>
      </c>
    </row>
    <row r="5380" spans="1:8" ht="20.100000000000001" customHeight="1" x14ac:dyDescent="0.25">
      <c r="A5380" s="49">
        <v>6000029859</v>
      </c>
      <c r="B5380" s="49" t="s">
        <v>14071</v>
      </c>
      <c r="C5380" s="49" t="s">
        <v>1668</v>
      </c>
      <c r="D5380" s="49" t="s">
        <v>16854</v>
      </c>
      <c r="E5380" s="49" t="s">
        <v>1659</v>
      </c>
      <c r="F5380" s="49">
        <v>2</v>
      </c>
      <c r="G5380" s="49">
        <v>0</v>
      </c>
      <c r="H5380" s="49">
        <f t="shared" si="84"/>
        <v>2</v>
      </c>
    </row>
    <row r="5381" spans="1:8" ht="20.100000000000001" customHeight="1" x14ac:dyDescent="0.25">
      <c r="A5381" s="49">
        <v>6000029866</v>
      </c>
      <c r="B5381" s="49" t="s">
        <v>14072</v>
      </c>
      <c r="C5381" s="49" t="s">
        <v>1668</v>
      </c>
      <c r="D5381" s="49" t="s">
        <v>16852</v>
      </c>
      <c r="E5381" s="49" t="s">
        <v>1661</v>
      </c>
      <c r="F5381" s="49">
        <v>10</v>
      </c>
      <c r="G5381" s="49">
        <v>50</v>
      </c>
      <c r="H5381" s="49">
        <f t="shared" si="84"/>
        <v>60</v>
      </c>
    </row>
    <row r="5382" spans="1:8" ht="20.100000000000001" customHeight="1" x14ac:dyDescent="0.25">
      <c r="A5382" s="49">
        <v>6000029877</v>
      </c>
      <c r="B5382" s="49" t="s">
        <v>14073</v>
      </c>
      <c r="C5382" s="49" t="s">
        <v>1668</v>
      </c>
      <c r="D5382" s="49" t="s">
        <v>16852</v>
      </c>
      <c r="E5382" s="49" t="s">
        <v>1661</v>
      </c>
      <c r="F5382" s="49">
        <v>5</v>
      </c>
      <c r="G5382" s="49">
        <v>27</v>
      </c>
      <c r="H5382" s="49">
        <f t="shared" si="84"/>
        <v>32</v>
      </c>
    </row>
    <row r="5383" spans="1:8" ht="20.100000000000001" customHeight="1" x14ac:dyDescent="0.25">
      <c r="A5383" s="49">
        <v>6000029878</v>
      </c>
      <c r="B5383" s="49" t="s">
        <v>14074</v>
      </c>
      <c r="C5383" s="49" t="s">
        <v>1668</v>
      </c>
      <c r="D5383" s="52" t="s">
        <v>16852</v>
      </c>
      <c r="E5383" s="49" t="s">
        <v>1661</v>
      </c>
      <c r="F5383" s="49">
        <v>2</v>
      </c>
      <c r="G5383" s="49">
        <v>16</v>
      </c>
      <c r="H5383" s="49">
        <f t="shared" si="84"/>
        <v>18</v>
      </c>
    </row>
    <row r="5384" spans="1:8" ht="20.100000000000001" customHeight="1" x14ac:dyDescent="0.25">
      <c r="A5384" s="49">
        <v>6000029879</v>
      </c>
      <c r="B5384" s="49" t="s">
        <v>14075</v>
      </c>
      <c r="C5384" s="49" t="s">
        <v>1668</v>
      </c>
      <c r="D5384" s="49" t="s">
        <v>16852</v>
      </c>
      <c r="E5384" s="49" t="s">
        <v>1661</v>
      </c>
      <c r="F5384" s="49">
        <v>2</v>
      </c>
      <c r="G5384" s="49">
        <v>5</v>
      </c>
      <c r="H5384" s="49">
        <f t="shared" si="84"/>
        <v>7</v>
      </c>
    </row>
    <row r="5385" spans="1:8" ht="20.100000000000001" customHeight="1" x14ac:dyDescent="0.25">
      <c r="A5385" s="49">
        <v>6000029881</v>
      </c>
      <c r="B5385" s="49" t="s">
        <v>14076</v>
      </c>
      <c r="C5385" s="49" t="s">
        <v>1668</v>
      </c>
      <c r="D5385" s="52" t="s">
        <v>16852</v>
      </c>
      <c r="E5385" s="49" t="s">
        <v>1661</v>
      </c>
      <c r="F5385" s="49">
        <v>3</v>
      </c>
      <c r="G5385" s="49">
        <v>4</v>
      </c>
      <c r="H5385" s="49">
        <f t="shared" si="84"/>
        <v>7</v>
      </c>
    </row>
    <row r="5386" spans="1:8" ht="20.100000000000001" customHeight="1" x14ac:dyDescent="0.25">
      <c r="A5386" s="49">
        <v>6000029886</v>
      </c>
      <c r="B5386" s="49" t="s">
        <v>14077</v>
      </c>
      <c r="C5386" s="49" t="s">
        <v>1668</v>
      </c>
      <c r="D5386" s="52" t="s">
        <v>16855</v>
      </c>
      <c r="E5386" s="49" t="s">
        <v>1657</v>
      </c>
      <c r="F5386" s="49">
        <v>0</v>
      </c>
      <c r="G5386" s="49">
        <v>1</v>
      </c>
      <c r="H5386" s="49">
        <f t="shared" si="84"/>
        <v>1</v>
      </c>
    </row>
    <row r="5387" spans="1:8" ht="20.100000000000001" customHeight="1" x14ac:dyDescent="0.25">
      <c r="A5387" s="49">
        <v>6000029887</v>
      </c>
      <c r="B5387" s="49" t="s">
        <v>14078</v>
      </c>
      <c r="C5387" s="49" t="s">
        <v>1668</v>
      </c>
      <c r="D5387" s="52" t="s">
        <v>16855</v>
      </c>
      <c r="E5387" s="49" t="s">
        <v>1657</v>
      </c>
      <c r="F5387" s="49">
        <v>0</v>
      </c>
      <c r="G5387" s="49">
        <v>1</v>
      </c>
      <c r="H5387" s="49">
        <f t="shared" si="84"/>
        <v>1</v>
      </c>
    </row>
    <row r="5388" spans="1:8" ht="20.100000000000001" customHeight="1" x14ac:dyDescent="0.25">
      <c r="A5388" s="49">
        <v>6000029906</v>
      </c>
      <c r="B5388" s="49" t="s">
        <v>14079</v>
      </c>
      <c r="C5388" s="49" t="s">
        <v>1668</v>
      </c>
      <c r="D5388" s="52" t="s">
        <v>16855</v>
      </c>
      <c r="E5388" s="49" t="s">
        <v>1655</v>
      </c>
      <c r="F5388" s="49">
        <v>3</v>
      </c>
      <c r="G5388" s="49">
        <v>2</v>
      </c>
      <c r="H5388" s="49">
        <f t="shared" si="84"/>
        <v>5</v>
      </c>
    </row>
    <row r="5389" spans="1:8" ht="20.100000000000001" customHeight="1" x14ac:dyDescent="0.25">
      <c r="A5389" s="49">
        <v>6000029907</v>
      </c>
      <c r="B5389" s="49" t="s">
        <v>14080</v>
      </c>
      <c r="C5389" s="49" t="s">
        <v>1668</v>
      </c>
      <c r="D5389" s="49" t="s">
        <v>16855</v>
      </c>
      <c r="E5389" s="49" t="s">
        <v>1655</v>
      </c>
      <c r="F5389" s="49">
        <v>1</v>
      </c>
      <c r="G5389" s="49">
        <v>0</v>
      </c>
      <c r="H5389" s="49">
        <f t="shared" si="84"/>
        <v>1</v>
      </c>
    </row>
    <row r="5390" spans="1:8" ht="20.100000000000001" customHeight="1" x14ac:dyDescent="0.25">
      <c r="A5390" s="49">
        <v>6000029908</v>
      </c>
      <c r="B5390" s="49" t="s">
        <v>14081</v>
      </c>
      <c r="C5390" s="49" t="s">
        <v>1668</v>
      </c>
      <c r="D5390" s="49" t="s">
        <v>16854</v>
      </c>
      <c r="E5390" s="49" t="s">
        <v>1653</v>
      </c>
      <c r="F5390" s="49">
        <v>0</v>
      </c>
      <c r="G5390" s="49">
        <v>1</v>
      </c>
      <c r="H5390" s="49">
        <f t="shared" si="84"/>
        <v>1</v>
      </c>
    </row>
    <row r="5391" spans="1:8" ht="20.100000000000001" customHeight="1" x14ac:dyDescent="0.25">
      <c r="A5391" s="49">
        <v>6000029916</v>
      </c>
      <c r="B5391" s="49" t="s">
        <v>14082</v>
      </c>
      <c r="C5391" s="49" t="s">
        <v>1668</v>
      </c>
      <c r="D5391" s="52" t="s">
        <v>16855</v>
      </c>
      <c r="E5391" s="49" t="s">
        <v>1657</v>
      </c>
      <c r="F5391" s="49">
        <v>2</v>
      </c>
      <c r="G5391" s="49">
        <v>0</v>
      </c>
      <c r="H5391" s="49">
        <f t="shared" si="84"/>
        <v>2</v>
      </c>
    </row>
    <row r="5392" spans="1:8" ht="20.100000000000001" customHeight="1" x14ac:dyDescent="0.25">
      <c r="A5392" s="49">
        <v>6000029917</v>
      </c>
      <c r="B5392" s="49" t="s">
        <v>14083</v>
      </c>
      <c r="C5392" s="49" t="s">
        <v>1668</v>
      </c>
      <c r="D5392" s="52" t="s">
        <v>16855</v>
      </c>
      <c r="E5392" s="49" t="s">
        <v>1657</v>
      </c>
      <c r="F5392" s="49">
        <v>1</v>
      </c>
      <c r="G5392" s="49">
        <v>0</v>
      </c>
      <c r="H5392" s="49">
        <f t="shared" si="84"/>
        <v>1</v>
      </c>
    </row>
    <row r="5393" spans="1:8" ht="20.100000000000001" customHeight="1" x14ac:dyDescent="0.25">
      <c r="A5393" s="49">
        <v>6000029918</v>
      </c>
      <c r="B5393" s="49" t="s">
        <v>14084</v>
      </c>
      <c r="C5393" s="49" t="s">
        <v>1668</v>
      </c>
      <c r="D5393" s="49" t="s">
        <v>16855</v>
      </c>
      <c r="E5393" s="49" t="s">
        <v>1657</v>
      </c>
      <c r="F5393" s="49">
        <v>1</v>
      </c>
      <c r="G5393" s="49">
        <v>0</v>
      </c>
      <c r="H5393" s="49">
        <f t="shared" si="84"/>
        <v>1</v>
      </c>
    </row>
    <row r="5394" spans="1:8" ht="20.100000000000001" customHeight="1" x14ac:dyDescent="0.25">
      <c r="A5394" s="49">
        <v>6000029926</v>
      </c>
      <c r="B5394" s="49" t="s">
        <v>14085</v>
      </c>
      <c r="C5394" s="49" t="s">
        <v>1668</v>
      </c>
      <c r="D5394" s="49" t="s">
        <v>16855</v>
      </c>
      <c r="E5394" s="49" t="s">
        <v>1657</v>
      </c>
      <c r="F5394" s="49">
        <v>0</v>
      </c>
      <c r="G5394" s="49">
        <v>10</v>
      </c>
      <c r="H5394" s="49">
        <f t="shared" si="84"/>
        <v>10</v>
      </c>
    </row>
    <row r="5395" spans="1:8" ht="20.100000000000001" customHeight="1" x14ac:dyDescent="0.25">
      <c r="A5395" s="49">
        <v>6000029927</v>
      </c>
      <c r="B5395" s="49" t="s">
        <v>14086</v>
      </c>
      <c r="C5395" s="49" t="s">
        <v>1668</v>
      </c>
      <c r="D5395" s="49" t="s">
        <v>16855</v>
      </c>
      <c r="E5395" s="49" t="s">
        <v>1657</v>
      </c>
      <c r="F5395" s="49">
        <v>0</v>
      </c>
      <c r="G5395" s="49">
        <v>10</v>
      </c>
      <c r="H5395" s="49">
        <f t="shared" si="84"/>
        <v>10</v>
      </c>
    </row>
    <row r="5396" spans="1:8" ht="20.100000000000001" customHeight="1" x14ac:dyDescent="0.25">
      <c r="A5396" s="49">
        <v>6000029928</v>
      </c>
      <c r="B5396" s="49" t="s">
        <v>14087</v>
      </c>
      <c r="C5396" s="49" t="s">
        <v>1668</v>
      </c>
      <c r="D5396" s="49" t="s">
        <v>16855</v>
      </c>
      <c r="E5396" s="49" t="s">
        <v>1657</v>
      </c>
      <c r="F5396" s="49">
        <v>0</v>
      </c>
      <c r="G5396" s="49">
        <v>10</v>
      </c>
      <c r="H5396" s="49">
        <f t="shared" si="84"/>
        <v>10</v>
      </c>
    </row>
    <row r="5397" spans="1:8" ht="20.100000000000001" customHeight="1" x14ac:dyDescent="0.25">
      <c r="A5397" s="49">
        <v>6000029936</v>
      </c>
      <c r="B5397" s="49" t="s">
        <v>14088</v>
      </c>
      <c r="C5397" s="49" t="s">
        <v>13</v>
      </c>
      <c r="D5397" s="49" t="s">
        <v>16852</v>
      </c>
      <c r="E5397" s="49" t="s">
        <v>1661</v>
      </c>
      <c r="F5397" s="49">
        <v>46</v>
      </c>
      <c r="G5397" s="49">
        <v>20</v>
      </c>
      <c r="H5397" s="49">
        <f t="shared" si="84"/>
        <v>66</v>
      </c>
    </row>
    <row r="5398" spans="1:8" ht="20.100000000000001" customHeight="1" x14ac:dyDescent="0.25">
      <c r="A5398" s="49">
        <v>6000029937</v>
      </c>
      <c r="B5398" s="49" t="s">
        <v>14089</v>
      </c>
      <c r="C5398" s="49" t="s">
        <v>69</v>
      </c>
      <c r="D5398" s="49" t="s">
        <v>16852</v>
      </c>
      <c r="E5398" s="49" t="s">
        <v>1661</v>
      </c>
      <c r="F5398" s="49">
        <v>5</v>
      </c>
      <c r="G5398" s="49">
        <v>0</v>
      </c>
      <c r="H5398" s="49">
        <f t="shared" si="84"/>
        <v>5</v>
      </c>
    </row>
    <row r="5399" spans="1:8" ht="20.100000000000001" customHeight="1" x14ac:dyDescent="0.25">
      <c r="A5399" s="49">
        <v>6000029938</v>
      </c>
      <c r="B5399" s="49" t="s">
        <v>14090</v>
      </c>
      <c r="C5399" s="49" t="s">
        <v>69</v>
      </c>
      <c r="D5399" s="49" t="s">
        <v>16852</v>
      </c>
      <c r="E5399" s="49" t="s">
        <v>1661</v>
      </c>
      <c r="F5399" s="49">
        <v>5</v>
      </c>
      <c r="G5399" s="49">
        <v>0</v>
      </c>
      <c r="H5399" s="49">
        <f t="shared" si="84"/>
        <v>5</v>
      </c>
    </row>
    <row r="5400" spans="1:8" ht="20.100000000000001" customHeight="1" x14ac:dyDescent="0.25">
      <c r="A5400" s="49">
        <v>6000029946</v>
      </c>
      <c r="B5400" s="49" t="s">
        <v>14091</v>
      </c>
      <c r="C5400" s="49" t="s">
        <v>1668</v>
      </c>
      <c r="D5400" s="49" t="s">
        <v>16855</v>
      </c>
      <c r="E5400" s="49" t="s">
        <v>1657</v>
      </c>
      <c r="F5400" s="49">
        <v>5000</v>
      </c>
      <c r="G5400" s="49">
        <v>2000</v>
      </c>
      <c r="H5400" s="49">
        <f t="shared" si="84"/>
        <v>7000</v>
      </c>
    </row>
    <row r="5401" spans="1:8" ht="20.100000000000001" customHeight="1" x14ac:dyDescent="0.25">
      <c r="A5401" s="49">
        <v>6000029962</v>
      </c>
      <c r="B5401" s="49" t="s">
        <v>14092</v>
      </c>
      <c r="C5401" s="49" t="s">
        <v>1683</v>
      </c>
      <c r="D5401" s="49" t="s">
        <v>16854</v>
      </c>
      <c r="E5401" s="49" t="s">
        <v>1652</v>
      </c>
      <c r="F5401" s="49">
        <v>0</v>
      </c>
      <c r="G5401" s="49">
        <v>79.199999999999989</v>
      </c>
      <c r="H5401" s="49">
        <f t="shared" si="84"/>
        <v>79.199999999999989</v>
      </c>
    </row>
    <row r="5402" spans="1:8" ht="20.100000000000001" customHeight="1" x14ac:dyDescent="0.25">
      <c r="A5402" s="49">
        <v>6000029966</v>
      </c>
      <c r="B5402" s="49" t="s">
        <v>14093</v>
      </c>
      <c r="C5402" s="49" t="s">
        <v>1668</v>
      </c>
      <c r="D5402" s="52" t="s">
        <v>16854</v>
      </c>
      <c r="E5402" s="49" t="s">
        <v>1659</v>
      </c>
      <c r="F5402" s="49">
        <v>14</v>
      </c>
      <c r="G5402" s="49">
        <v>0</v>
      </c>
      <c r="H5402" s="49">
        <f t="shared" si="84"/>
        <v>14</v>
      </c>
    </row>
    <row r="5403" spans="1:8" ht="20.100000000000001" customHeight="1" x14ac:dyDescent="0.25">
      <c r="A5403" s="49">
        <v>6000029967</v>
      </c>
      <c r="B5403" s="49" t="s">
        <v>14094</v>
      </c>
      <c r="C5403" s="49" t="s">
        <v>1668</v>
      </c>
      <c r="D5403" s="52" t="s">
        <v>16855</v>
      </c>
      <c r="E5403" s="49" t="s">
        <v>1657</v>
      </c>
      <c r="F5403" s="49">
        <v>0</v>
      </c>
      <c r="G5403" s="49">
        <v>48</v>
      </c>
      <c r="H5403" s="49">
        <f t="shared" si="84"/>
        <v>48</v>
      </c>
    </row>
    <row r="5404" spans="1:8" ht="20.100000000000001" customHeight="1" x14ac:dyDescent="0.25">
      <c r="A5404" s="49">
        <v>6000029968</v>
      </c>
      <c r="B5404" s="49" t="s">
        <v>14095</v>
      </c>
      <c r="C5404" s="49" t="s">
        <v>1668</v>
      </c>
      <c r="D5404" s="52" t="s">
        <v>16854</v>
      </c>
      <c r="E5404" s="49" t="s">
        <v>1652</v>
      </c>
      <c r="F5404" s="49">
        <v>21</v>
      </c>
      <c r="G5404" s="49">
        <v>0</v>
      </c>
      <c r="H5404" s="49">
        <f t="shared" si="84"/>
        <v>21</v>
      </c>
    </row>
    <row r="5405" spans="1:8" ht="20.100000000000001" customHeight="1" x14ac:dyDescent="0.25">
      <c r="A5405" s="49">
        <v>6000029976</v>
      </c>
      <c r="B5405" s="49" t="s">
        <v>14096</v>
      </c>
      <c r="C5405" s="49" t="s">
        <v>1668</v>
      </c>
      <c r="D5405" s="52" t="s">
        <v>16855</v>
      </c>
      <c r="E5405" s="49" t="s">
        <v>1657</v>
      </c>
      <c r="F5405" s="49">
        <v>0</v>
      </c>
      <c r="G5405" s="49">
        <v>2</v>
      </c>
      <c r="H5405" s="49">
        <f t="shared" si="84"/>
        <v>2</v>
      </c>
    </row>
    <row r="5406" spans="1:8" ht="20.100000000000001" customHeight="1" x14ac:dyDescent="0.25">
      <c r="A5406" s="49">
        <v>6000029977</v>
      </c>
      <c r="B5406" s="49" t="s">
        <v>14097</v>
      </c>
      <c r="C5406" s="49" t="s">
        <v>1668</v>
      </c>
      <c r="D5406" s="52" t="s">
        <v>16855</v>
      </c>
      <c r="E5406" s="49" t="s">
        <v>1657</v>
      </c>
      <c r="F5406" s="49">
        <v>0</v>
      </c>
      <c r="G5406" s="49">
        <v>2</v>
      </c>
      <c r="H5406" s="49">
        <f t="shared" si="84"/>
        <v>2</v>
      </c>
    </row>
    <row r="5407" spans="1:8" ht="20.100000000000001" customHeight="1" x14ac:dyDescent="0.25">
      <c r="A5407" s="49">
        <v>6000029978</v>
      </c>
      <c r="B5407" s="49" t="s">
        <v>14098</v>
      </c>
      <c r="C5407" s="49" t="s">
        <v>1668</v>
      </c>
      <c r="D5407" s="49" t="s">
        <v>16855</v>
      </c>
      <c r="E5407" s="49" t="s">
        <v>1657</v>
      </c>
      <c r="F5407" s="49">
        <v>0</v>
      </c>
      <c r="G5407" s="49">
        <v>1</v>
      </c>
      <c r="H5407" s="49">
        <f t="shared" si="84"/>
        <v>1</v>
      </c>
    </row>
    <row r="5408" spans="1:8" ht="20.100000000000001" customHeight="1" x14ac:dyDescent="0.25">
      <c r="A5408" s="49">
        <v>6000029979</v>
      </c>
      <c r="B5408" s="49" t="s">
        <v>14099</v>
      </c>
      <c r="C5408" s="49" t="s">
        <v>1668</v>
      </c>
      <c r="D5408" s="52" t="s">
        <v>16855</v>
      </c>
      <c r="E5408" s="49" t="s">
        <v>1657</v>
      </c>
      <c r="F5408" s="49">
        <v>0</v>
      </c>
      <c r="G5408" s="49">
        <v>2</v>
      </c>
      <c r="H5408" s="49">
        <f t="shared" si="84"/>
        <v>2</v>
      </c>
    </row>
    <row r="5409" spans="1:8" ht="20.100000000000001" customHeight="1" x14ac:dyDescent="0.25">
      <c r="A5409" s="49">
        <v>6000029986</v>
      </c>
      <c r="B5409" s="49" t="s">
        <v>14100</v>
      </c>
      <c r="C5409" s="49" t="s">
        <v>1668</v>
      </c>
      <c r="D5409" s="49" t="s">
        <v>16855</v>
      </c>
      <c r="E5409" s="49" t="s">
        <v>1655</v>
      </c>
      <c r="F5409" s="49">
        <v>1</v>
      </c>
      <c r="G5409" s="49">
        <v>0</v>
      </c>
      <c r="H5409" s="49">
        <f t="shared" si="84"/>
        <v>1</v>
      </c>
    </row>
    <row r="5410" spans="1:8" ht="20.100000000000001" customHeight="1" x14ac:dyDescent="0.25">
      <c r="A5410" s="49">
        <v>6000029987</v>
      </c>
      <c r="B5410" s="49" t="s">
        <v>14101</v>
      </c>
      <c r="C5410" s="49" t="s">
        <v>1668</v>
      </c>
      <c r="D5410" s="52" t="s">
        <v>16855</v>
      </c>
      <c r="E5410" s="49" t="s">
        <v>1655</v>
      </c>
      <c r="F5410" s="49">
        <v>3</v>
      </c>
      <c r="G5410" s="49">
        <v>0</v>
      </c>
      <c r="H5410" s="49">
        <f t="shared" si="84"/>
        <v>3</v>
      </c>
    </row>
    <row r="5411" spans="1:8" ht="20.100000000000001" customHeight="1" x14ac:dyDescent="0.25">
      <c r="A5411" s="49">
        <v>6000029988</v>
      </c>
      <c r="B5411" s="49" t="s">
        <v>14102</v>
      </c>
      <c r="C5411" s="49" t="s">
        <v>1668</v>
      </c>
      <c r="D5411" s="49" t="s">
        <v>16855</v>
      </c>
      <c r="E5411" s="49" t="s">
        <v>1655</v>
      </c>
      <c r="F5411" s="49">
        <v>8</v>
      </c>
      <c r="G5411" s="49">
        <v>0</v>
      </c>
      <c r="H5411" s="49">
        <f t="shared" si="84"/>
        <v>8</v>
      </c>
    </row>
    <row r="5412" spans="1:8" ht="20.100000000000001" customHeight="1" x14ac:dyDescent="0.25">
      <c r="A5412" s="49">
        <v>6000029989</v>
      </c>
      <c r="B5412" s="49" t="s">
        <v>14103</v>
      </c>
      <c r="C5412" s="49" t="s">
        <v>1668</v>
      </c>
      <c r="D5412" s="49" t="s">
        <v>16855</v>
      </c>
      <c r="E5412" s="49" t="s">
        <v>1655</v>
      </c>
      <c r="F5412" s="49">
        <v>8</v>
      </c>
      <c r="G5412" s="49">
        <v>0</v>
      </c>
      <c r="H5412" s="49">
        <f t="shared" si="84"/>
        <v>8</v>
      </c>
    </row>
    <row r="5413" spans="1:8" ht="20.100000000000001" customHeight="1" x14ac:dyDescent="0.25">
      <c r="A5413" s="49">
        <v>6000029990</v>
      </c>
      <c r="B5413" s="49" t="s">
        <v>14104</v>
      </c>
      <c r="C5413" s="49" t="s">
        <v>1668</v>
      </c>
      <c r="D5413" s="52" t="s">
        <v>16855</v>
      </c>
      <c r="E5413" s="49" t="s">
        <v>1655</v>
      </c>
      <c r="F5413" s="49">
        <v>10</v>
      </c>
      <c r="G5413" s="49">
        <v>0</v>
      </c>
      <c r="H5413" s="49">
        <f t="shared" si="84"/>
        <v>10</v>
      </c>
    </row>
    <row r="5414" spans="1:8" ht="20.100000000000001" customHeight="1" x14ac:dyDescent="0.25">
      <c r="A5414" s="49">
        <v>6000029991</v>
      </c>
      <c r="B5414" s="49" t="s">
        <v>14105</v>
      </c>
      <c r="C5414" s="49" t="s">
        <v>1668</v>
      </c>
      <c r="D5414" s="49" t="s">
        <v>16855</v>
      </c>
      <c r="E5414" s="49" t="s">
        <v>1655</v>
      </c>
      <c r="F5414" s="49">
        <v>2</v>
      </c>
      <c r="G5414" s="49">
        <v>0</v>
      </c>
      <c r="H5414" s="49">
        <f t="shared" si="84"/>
        <v>2</v>
      </c>
    </row>
    <row r="5415" spans="1:8" ht="20.100000000000001" customHeight="1" x14ac:dyDescent="0.25">
      <c r="A5415" s="49">
        <v>6000029992</v>
      </c>
      <c r="B5415" s="49" t="s">
        <v>14106</v>
      </c>
      <c r="C5415" s="49" t="s">
        <v>1668</v>
      </c>
      <c r="D5415" s="49" t="s">
        <v>16855</v>
      </c>
      <c r="E5415" s="49" t="s">
        <v>1655</v>
      </c>
      <c r="F5415" s="49">
        <v>4</v>
      </c>
      <c r="G5415" s="49">
        <v>0</v>
      </c>
      <c r="H5415" s="49">
        <f t="shared" si="84"/>
        <v>4</v>
      </c>
    </row>
    <row r="5416" spans="1:8" ht="20.100000000000001" customHeight="1" x14ac:dyDescent="0.25">
      <c r="A5416" s="49">
        <v>6000029993</v>
      </c>
      <c r="B5416" s="49" t="s">
        <v>14107</v>
      </c>
      <c r="C5416" s="49" t="s">
        <v>1668</v>
      </c>
      <c r="D5416" s="52" t="s">
        <v>16855</v>
      </c>
      <c r="E5416" s="49" t="s">
        <v>1655</v>
      </c>
      <c r="F5416" s="49">
        <v>4</v>
      </c>
      <c r="G5416" s="49">
        <v>0</v>
      </c>
      <c r="H5416" s="49">
        <f t="shared" si="84"/>
        <v>4</v>
      </c>
    </row>
    <row r="5417" spans="1:8" ht="20.100000000000001" customHeight="1" x14ac:dyDescent="0.25">
      <c r="A5417" s="49">
        <v>6000029994</v>
      </c>
      <c r="B5417" s="49" t="s">
        <v>14108</v>
      </c>
      <c r="C5417" s="49" t="s">
        <v>1668</v>
      </c>
      <c r="D5417" s="49" t="s">
        <v>16855</v>
      </c>
      <c r="E5417" s="49" t="s">
        <v>1655</v>
      </c>
      <c r="F5417" s="49">
        <v>2</v>
      </c>
      <c r="G5417" s="49">
        <v>0</v>
      </c>
      <c r="H5417" s="49">
        <f t="shared" si="84"/>
        <v>2</v>
      </c>
    </row>
    <row r="5418" spans="1:8" ht="20.100000000000001" customHeight="1" x14ac:dyDescent="0.25">
      <c r="A5418" s="49">
        <v>6000029995</v>
      </c>
      <c r="B5418" s="49" t="s">
        <v>14109</v>
      </c>
      <c r="C5418" s="49" t="s">
        <v>1668</v>
      </c>
      <c r="D5418" s="49" t="s">
        <v>16855</v>
      </c>
      <c r="E5418" s="49" t="s">
        <v>1655</v>
      </c>
      <c r="F5418" s="49">
        <v>11</v>
      </c>
      <c r="G5418" s="49">
        <v>0</v>
      </c>
      <c r="H5418" s="49">
        <f t="shared" si="84"/>
        <v>11</v>
      </c>
    </row>
    <row r="5419" spans="1:8" ht="20.100000000000001" customHeight="1" x14ac:dyDescent="0.25">
      <c r="A5419" s="49">
        <v>6000029996</v>
      </c>
      <c r="B5419" s="49" t="s">
        <v>14110</v>
      </c>
      <c r="C5419" s="49" t="s">
        <v>1668</v>
      </c>
      <c r="D5419" s="52" t="s">
        <v>16855</v>
      </c>
      <c r="E5419" s="49" t="s">
        <v>1655</v>
      </c>
      <c r="F5419" s="49">
        <v>15</v>
      </c>
      <c r="G5419" s="49">
        <v>0</v>
      </c>
      <c r="H5419" s="49">
        <f t="shared" si="84"/>
        <v>15</v>
      </c>
    </row>
    <row r="5420" spans="1:8" ht="20.100000000000001" customHeight="1" x14ac:dyDescent="0.25">
      <c r="A5420" s="49">
        <v>6000030006</v>
      </c>
      <c r="B5420" s="49" t="s">
        <v>14111</v>
      </c>
      <c r="C5420" s="49" t="s">
        <v>1668</v>
      </c>
      <c r="D5420" s="49" t="s">
        <v>16854</v>
      </c>
      <c r="E5420" s="49" t="s">
        <v>1659</v>
      </c>
      <c r="F5420" s="49">
        <v>0</v>
      </c>
      <c r="G5420" s="49">
        <v>3</v>
      </c>
      <c r="H5420" s="49">
        <f t="shared" si="84"/>
        <v>3</v>
      </c>
    </row>
    <row r="5421" spans="1:8" ht="20.100000000000001" customHeight="1" x14ac:dyDescent="0.25">
      <c r="A5421" s="49">
        <v>6000030032</v>
      </c>
      <c r="B5421" s="49" t="s">
        <v>14112</v>
      </c>
      <c r="C5421" s="49" t="s">
        <v>1668</v>
      </c>
      <c r="D5421" s="49" t="s">
        <v>16854</v>
      </c>
      <c r="E5421" s="49" t="s">
        <v>1653</v>
      </c>
      <c r="F5421" s="49">
        <v>0</v>
      </c>
      <c r="G5421" s="49">
        <v>90</v>
      </c>
      <c r="H5421" s="49">
        <f t="shared" si="84"/>
        <v>90</v>
      </c>
    </row>
    <row r="5422" spans="1:8" ht="20.100000000000001" customHeight="1" x14ac:dyDescent="0.25">
      <c r="A5422" s="49">
        <v>6000030036</v>
      </c>
      <c r="B5422" s="49" t="s">
        <v>14113</v>
      </c>
      <c r="C5422" s="49" t="s">
        <v>1668</v>
      </c>
      <c r="D5422" s="52" t="s">
        <v>16854</v>
      </c>
      <c r="E5422" s="49" t="s">
        <v>1652</v>
      </c>
      <c r="F5422" s="49">
        <v>9</v>
      </c>
      <c r="G5422" s="49">
        <v>0</v>
      </c>
      <c r="H5422" s="49">
        <f t="shared" si="84"/>
        <v>9</v>
      </c>
    </row>
    <row r="5423" spans="1:8" ht="20.100000000000001" customHeight="1" x14ac:dyDescent="0.25">
      <c r="A5423" s="49">
        <v>6000030037</v>
      </c>
      <c r="B5423" s="49" t="s">
        <v>14114</v>
      </c>
      <c r="C5423" s="49" t="s">
        <v>24</v>
      </c>
      <c r="D5423" s="49" t="s">
        <v>16854</v>
      </c>
      <c r="E5423" s="49" t="s">
        <v>1653</v>
      </c>
      <c r="F5423" s="49">
        <v>0</v>
      </c>
      <c r="G5423" s="49">
        <v>17</v>
      </c>
      <c r="H5423" s="49">
        <f t="shared" si="84"/>
        <v>17</v>
      </c>
    </row>
    <row r="5424" spans="1:8" ht="20.100000000000001" customHeight="1" x14ac:dyDescent="0.25">
      <c r="A5424" s="49">
        <v>6000030047</v>
      </c>
      <c r="B5424" s="49" t="s">
        <v>14115</v>
      </c>
      <c r="C5424" s="49" t="s">
        <v>1668</v>
      </c>
      <c r="D5424" s="49" t="s">
        <v>16852</v>
      </c>
      <c r="E5424" s="49" t="s">
        <v>1661</v>
      </c>
      <c r="F5424" s="49">
        <v>1</v>
      </c>
      <c r="G5424" s="49">
        <v>0</v>
      </c>
      <c r="H5424" s="49">
        <f t="shared" si="84"/>
        <v>1</v>
      </c>
    </row>
    <row r="5425" spans="1:8" ht="20.100000000000001" customHeight="1" x14ac:dyDescent="0.25">
      <c r="A5425" s="49">
        <v>6000030048</v>
      </c>
      <c r="B5425" s="49" t="s">
        <v>14116</v>
      </c>
      <c r="C5425" s="49" t="s">
        <v>69</v>
      </c>
      <c r="D5425" s="49" t="s">
        <v>16854</v>
      </c>
      <c r="E5425" s="49" t="s">
        <v>1652</v>
      </c>
      <c r="F5425" s="49">
        <v>3</v>
      </c>
      <c r="G5425" s="49">
        <v>0</v>
      </c>
      <c r="H5425" s="49">
        <f t="shared" si="84"/>
        <v>3</v>
      </c>
    </row>
    <row r="5426" spans="1:8" ht="20.100000000000001" customHeight="1" x14ac:dyDescent="0.25">
      <c r="A5426" s="49">
        <v>6000030066</v>
      </c>
      <c r="B5426" s="49" t="s">
        <v>14117</v>
      </c>
      <c r="C5426" s="49" t="s">
        <v>1668</v>
      </c>
      <c r="D5426" s="49" t="s">
        <v>16854</v>
      </c>
      <c r="E5426" s="49" t="s">
        <v>1652</v>
      </c>
      <c r="F5426" s="49">
        <v>0</v>
      </c>
      <c r="G5426" s="49">
        <v>40</v>
      </c>
      <c r="H5426" s="49">
        <f t="shared" si="84"/>
        <v>40</v>
      </c>
    </row>
    <row r="5427" spans="1:8" ht="20.100000000000001" customHeight="1" x14ac:dyDescent="0.25">
      <c r="A5427" s="49">
        <v>6000030067</v>
      </c>
      <c r="B5427" s="49" t="s">
        <v>14118</v>
      </c>
      <c r="C5427" s="49" t="s">
        <v>1668</v>
      </c>
      <c r="D5427" s="49" t="s">
        <v>16854</v>
      </c>
      <c r="E5427" s="49" t="s">
        <v>1659</v>
      </c>
      <c r="F5427" s="49">
        <v>14</v>
      </c>
      <c r="G5427" s="49">
        <v>5</v>
      </c>
      <c r="H5427" s="49">
        <f t="shared" si="84"/>
        <v>19</v>
      </c>
    </row>
    <row r="5428" spans="1:8" ht="20.100000000000001" customHeight="1" x14ac:dyDescent="0.25">
      <c r="A5428" s="49">
        <v>6000030076</v>
      </c>
      <c r="B5428" s="49" t="s">
        <v>14119</v>
      </c>
      <c r="C5428" s="49" t="s">
        <v>1668</v>
      </c>
      <c r="D5428" s="49" t="s">
        <v>16854</v>
      </c>
      <c r="E5428" s="49" t="s">
        <v>1653</v>
      </c>
      <c r="F5428" s="49">
        <v>5</v>
      </c>
      <c r="G5428" s="49">
        <v>0</v>
      </c>
      <c r="H5428" s="49">
        <f t="shared" si="84"/>
        <v>5</v>
      </c>
    </row>
    <row r="5429" spans="1:8" ht="20.100000000000001" customHeight="1" x14ac:dyDescent="0.25">
      <c r="A5429" s="49">
        <v>6000030077</v>
      </c>
      <c r="B5429" s="49" t="s">
        <v>14120</v>
      </c>
      <c r="C5429" s="49" t="s">
        <v>1668</v>
      </c>
      <c r="D5429" s="49" t="s">
        <v>16854</v>
      </c>
      <c r="E5429" s="49" t="s">
        <v>1653</v>
      </c>
      <c r="F5429" s="49">
        <v>5</v>
      </c>
      <c r="G5429" s="49">
        <v>0</v>
      </c>
      <c r="H5429" s="49">
        <f t="shared" si="84"/>
        <v>5</v>
      </c>
    </row>
    <row r="5430" spans="1:8" ht="20.100000000000001" customHeight="1" x14ac:dyDescent="0.25">
      <c r="A5430" s="49">
        <v>6000030078</v>
      </c>
      <c r="B5430" s="49" t="s">
        <v>14121</v>
      </c>
      <c r="C5430" s="49" t="s">
        <v>1668</v>
      </c>
      <c r="D5430" s="49" t="s">
        <v>16854</v>
      </c>
      <c r="E5430" s="49" t="s">
        <v>1653</v>
      </c>
      <c r="F5430" s="49">
        <v>5</v>
      </c>
      <c r="G5430" s="49">
        <v>0</v>
      </c>
      <c r="H5430" s="49">
        <f t="shared" si="84"/>
        <v>5</v>
      </c>
    </row>
    <row r="5431" spans="1:8" ht="20.100000000000001" customHeight="1" x14ac:dyDescent="0.25">
      <c r="A5431" s="49">
        <v>6000030079</v>
      </c>
      <c r="B5431" s="49" t="s">
        <v>14122</v>
      </c>
      <c r="C5431" s="49" t="s">
        <v>1668</v>
      </c>
      <c r="D5431" s="49" t="s">
        <v>16854</v>
      </c>
      <c r="E5431" s="49" t="s">
        <v>1653</v>
      </c>
      <c r="F5431" s="49">
        <v>105</v>
      </c>
      <c r="G5431" s="49">
        <v>0</v>
      </c>
      <c r="H5431" s="49">
        <f t="shared" si="84"/>
        <v>105</v>
      </c>
    </row>
    <row r="5432" spans="1:8" ht="20.100000000000001" customHeight="1" x14ac:dyDescent="0.25">
      <c r="A5432" s="49">
        <v>6000030080</v>
      </c>
      <c r="B5432" s="49" t="s">
        <v>14123</v>
      </c>
      <c r="C5432" s="49" t="s">
        <v>1668</v>
      </c>
      <c r="D5432" s="49" t="s">
        <v>16854</v>
      </c>
      <c r="E5432" s="49" t="s">
        <v>1653</v>
      </c>
      <c r="F5432" s="49">
        <v>5</v>
      </c>
      <c r="G5432" s="49">
        <v>0</v>
      </c>
      <c r="H5432" s="49">
        <f t="shared" si="84"/>
        <v>5</v>
      </c>
    </row>
    <row r="5433" spans="1:8" ht="20.100000000000001" customHeight="1" x14ac:dyDescent="0.25">
      <c r="A5433" s="49">
        <v>6000030089</v>
      </c>
      <c r="B5433" s="49" t="s">
        <v>14124</v>
      </c>
      <c r="C5433" s="49" t="s">
        <v>1668</v>
      </c>
      <c r="D5433" s="49" t="s">
        <v>16855</v>
      </c>
      <c r="E5433" s="49" t="s">
        <v>1657</v>
      </c>
      <c r="F5433" s="49">
        <v>0</v>
      </c>
      <c r="G5433" s="49">
        <v>2400</v>
      </c>
      <c r="H5433" s="49">
        <f t="shared" si="84"/>
        <v>2400</v>
      </c>
    </row>
    <row r="5434" spans="1:8" ht="20.100000000000001" customHeight="1" x14ac:dyDescent="0.25">
      <c r="A5434" s="49">
        <v>6000030098</v>
      </c>
      <c r="B5434" s="49" t="s">
        <v>14125</v>
      </c>
      <c r="C5434" s="49" t="s">
        <v>1668</v>
      </c>
      <c r="D5434" s="49" t="s">
        <v>16852</v>
      </c>
      <c r="E5434" s="49" t="s">
        <v>1661</v>
      </c>
      <c r="F5434" s="49">
        <v>120</v>
      </c>
      <c r="G5434" s="49">
        <v>0</v>
      </c>
      <c r="H5434" s="49">
        <f t="shared" si="84"/>
        <v>120</v>
      </c>
    </row>
    <row r="5435" spans="1:8" ht="20.100000000000001" customHeight="1" x14ac:dyDescent="0.25">
      <c r="A5435" s="49">
        <v>6000030099</v>
      </c>
      <c r="B5435" s="49" t="s">
        <v>14126</v>
      </c>
      <c r="C5435" s="49" t="s">
        <v>1668</v>
      </c>
      <c r="D5435" s="49" t="s">
        <v>16852</v>
      </c>
      <c r="E5435" s="49" t="s">
        <v>1661</v>
      </c>
      <c r="F5435" s="49">
        <v>60</v>
      </c>
      <c r="G5435" s="49">
        <v>0</v>
      </c>
      <c r="H5435" s="49">
        <f t="shared" si="84"/>
        <v>60</v>
      </c>
    </row>
    <row r="5436" spans="1:8" ht="20.100000000000001" customHeight="1" x14ac:dyDescent="0.25">
      <c r="A5436" s="49">
        <v>6000030100</v>
      </c>
      <c r="B5436" s="49" t="s">
        <v>14127</v>
      </c>
      <c r="C5436" s="49" t="s">
        <v>1668</v>
      </c>
      <c r="D5436" s="49" t="s">
        <v>16855</v>
      </c>
      <c r="E5436" s="49" t="s">
        <v>1657</v>
      </c>
      <c r="F5436" s="49">
        <v>0</v>
      </c>
      <c r="G5436" s="49">
        <v>1</v>
      </c>
      <c r="H5436" s="49">
        <f t="shared" si="84"/>
        <v>1</v>
      </c>
    </row>
    <row r="5437" spans="1:8" ht="20.100000000000001" customHeight="1" x14ac:dyDescent="0.25">
      <c r="A5437" s="49">
        <v>6000030101</v>
      </c>
      <c r="B5437" s="49" t="s">
        <v>14128</v>
      </c>
      <c r="C5437" s="49" t="s">
        <v>1668</v>
      </c>
      <c r="D5437" s="49" t="s">
        <v>16855</v>
      </c>
      <c r="E5437" s="49" t="s">
        <v>1657</v>
      </c>
      <c r="F5437" s="49">
        <v>0</v>
      </c>
      <c r="G5437" s="49">
        <v>60</v>
      </c>
      <c r="H5437" s="49">
        <f t="shared" si="84"/>
        <v>60</v>
      </c>
    </row>
    <row r="5438" spans="1:8" ht="20.100000000000001" customHeight="1" x14ac:dyDescent="0.25">
      <c r="A5438" s="49">
        <v>6000030102</v>
      </c>
      <c r="B5438" s="49" t="s">
        <v>14129</v>
      </c>
      <c r="C5438" s="49" t="s">
        <v>1668</v>
      </c>
      <c r="D5438" s="49" t="s">
        <v>16855</v>
      </c>
      <c r="E5438" s="49" t="s">
        <v>1657</v>
      </c>
      <c r="F5438" s="49">
        <v>0</v>
      </c>
      <c r="G5438" s="49">
        <v>60</v>
      </c>
      <c r="H5438" s="49">
        <f t="shared" si="84"/>
        <v>60</v>
      </c>
    </row>
    <row r="5439" spans="1:8" ht="20.100000000000001" customHeight="1" x14ac:dyDescent="0.25">
      <c r="A5439" s="49">
        <v>6000030103</v>
      </c>
      <c r="B5439" s="49" t="s">
        <v>14130</v>
      </c>
      <c r="C5439" s="49" t="s">
        <v>1668</v>
      </c>
      <c r="D5439" s="49" t="s">
        <v>16855</v>
      </c>
      <c r="E5439" s="49" t="s">
        <v>1657</v>
      </c>
      <c r="F5439" s="49">
        <v>0</v>
      </c>
      <c r="G5439" s="49">
        <v>60</v>
      </c>
      <c r="H5439" s="49">
        <f t="shared" si="84"/>
        <v>60</v>
      </c>
    </row>
    <row r="5440" spans="1:8" ht="20.100000000000001" customHeight="1" x14ac:dyDescent="0.25">
      <c r="A5440" s="49">
        <v>6000030104</v>
      </c>
      <c r="B5440" s="49" t="s">
        <v>14131</v>
      </c>
      <c r="C5440" s="49" t="s">
        <v>1668</v>
      </c>
      <c r="D5440" s="49" t="s">
        <v>16855</v>
      </c>
      <c r="E5440" s="49" t="s">
        <v>1657</v>
      </c>
      <c r="F5440" s="49">
        <v>0</v>
      </c>
      <c r="G5440" s="49">
        <v>1</v>
      </c>
      <c r="H5440" s="49">
        <f t="shared" si="84"/>
        <v>1</v>
      </c>
    </row>
    <row r="5441" spans="1:8" ht="20.100000000000001" customHeight="1" x14ac:dyDescent="0.25">
      <c r="A5441" s="49">
        <v>6000030105</v>
      </c>
      <c r="B5441" s="49" t="s">
        <v>14132</v>
      </c>
      <c r="C5441" s="49" t="s">
        <v>1668</v>
      </c>
      <c r="D5441" s="49" t="s">
        <v>16855</v>
      </c>
      <c r="E5441" s="49" t="s">
        <v>1657</v>
      </c>
      <c r="F5441" s="49">
        <v>0</v>
      </c>
      <c r="G5441" s="49">
        <v>60</v>
      </c>
      <c r="H5441" s="49">
        <f t="shared" si="84"/>
        <v>60</v>
      </c>
    </row>
    <row r="5442" spans="1:8" ht="20.100000000000001" customHeight="1" x14ac:dyDescent="0.25">
      <c r="A5442" s="49">
        <v>6000030108</v>
      </c>
      <c r="B5442" s="49" t="s">
        <v>14133</v>
      </c>
      <c r="C5442" s="49" t="s">
        <v>1668</v>
      </c>
      <c r="D5442" s="49" t="s">
        <v>16852</v>
      </c>
      <c r="E5442" s="49" t="s">
        <v>1661</v>
      </c>
      <c r="F5442" s="49">
        <v>0</v>
      </c>
      <c r="G5442" s="49">
        <v>30</v>
      </c>
      <c r="H5442" s="49">
        <f t="shared" ref="H5442:H5505" si="85">F5442+G5442</f>
        <v>30</v>
      </c>
    </row>
    <row r="5443" spans="1:8" ht="20.100000000000001" customHeight="1" x14ac:dyDescent="0.25">
      <c r="A5443" s="49">
        <v>6000030109</v>
      </c>
      <c r="B5443" s="49" t="s">
        <v>14134</v>
      </c>
      <c r="C5443" s="49" t="s">
        <v>1668</v>
      </c>
      <c r="D5443" s="49" t="s">
        <v>16852</v>
      </c>
      <c r="E5443" s="49" t="s">
        <v>1661</v>
      </c>
      <c r="F5443" s="49">
        <v>0</v>
      </c>
      <c r="G5443" s="49">
        <v>10</v>
      </c>
      <c r="H5443" s="49">
        <f t="shared" si="85"/>
        <v>10</v>
      </c>
    </row>
    <row r="5444" spans="1:8" ht="20.100000000000001" customHeight="1" x14ac:dyDescent="0.25">
      <c r="A5444" s="49">
        <v>6000030110</v>
      </c>
      <c r="B5444" s="49" t="s">
        <v>14135</v>
      </c>
      <c r="C5444" s="49" t="s">
        <v>41</v>
      </c>
      <c r="D5444" s="49" t="s">
        <v>16855</v>
      </c>
      <c r="E5444" s="49" t="s">
        <v>1657</v>
      </c>
      <c r="F5444" s="49">
        <v>163</v>
      </c>
      <c r="G5444" s="49">
        <v>0</v>
      </c>
      <c r="H5444" s="49">
        <f t="shared" si="85"/>
        <v>163</v>
      </c>
    </row>
    <row r="5445" spans="1:8" ht="20.100000000000001" customHeight="1" x14ac:dyDescent="0.25">
      <c r="A5445" s="49">
        <v>6000030112</v>
      </c>
      <c r="B5445" s="49" t="s">
        <v>14136</v>
      </c>
      <c r="C5445" s="49" t="s">
        <v>44</v>
      </c>
      <c r="D5445" s="49" t="s">
        <v>16852</v>
      </c>
      <c r="E5445" s="49" t="s">
        <v>1661</v>
      </c>
      <c r="F5445" s="49">
        <v>0</v>
      </c>
      <c r="G5445" s="49">
        <v>12</v>
      </c>
      <c r="H5445" s="49">
        <f t="shared" si="85"/>
        <v>12</v>
      </c>
    </row>
    <row r="5446" spans="1:8" ht="20.100000000000001" customHeight="1" x14ac:dyDescent="0.25">
      <c r="A5446" s="49">
        <v>6000030113</v>
      </c>
      <c r="B5446" s="49" t="s">
        <v>14137</v>
      </c>
      <c r="C5446" s="49" t="s">
        <v>41</v>
      </c>
      <c r="D5446" s="49" t="s">
        <v>16855</v>
      </c>
      <c r="E5446" s="49" t="s">
        <v>1657</v>
      </c>
      <c r="F5446" s="49">
        <v>251</v>
      </c>
      <c r="G5446" s="49">
        <v>0</v>
      </c>
      <c r="H5446" s="49">
        <f t="shared" si="85"/>
        <v>251</v>
      </c>
    </row>
    <row r="5447" spans="1:8" ht="20.100000000000001" customHeight="1" x14ac:dyDescent="0.25">
      <c r="A5447" s="49">
        <v>6000030114</v>
      </c>
      <c r="B5447" s="49" t="s">
        <v>14138</v>
      </c>
      <c r="C5447" s="49" t="s">
        <v>1668</v>
      </c>
      <c r="D5447" s="49" t="s">
        <v>16855</v>
      </c>
      <c r="E5447" s="49" t="s">
        <v>1657</v>
      </c>
      <c r="F5447" s="49">
        <v>61</v>
      </c>
      <c r="G5447" s="49">
        <v>0</v>
      </c>
      <c r="H5447" s="49">
        <f t="shared" si="85"/>
        <v>61</v>
      </c>
    </row>
    <row r="5448" spans="1:8" ht="20.100000000000001" customHeight="1" x14ac:dyDescent="0.25">
      <c r="A5448" s="49">
        <v>6000030124</v>
      </c>
      <c r="B5448" s="49" t="s">
        <v>14139</v>
      </c>
      <c r="C5448" s="49" t="s">
        <v>1668</v>
      </c>
      <c r="D5448" s="49" t="s">
        <v>16854</v>
      </c>
      <c r="E5448" s="49" t="s">
        <v>1655</v>
      </c>
      <c r="F5448" s="49">
        <v>700</v>
      </c>
      <c r="G5448" s="49">
        <v>0</v>
      </c>
      <c r="H5448" s="49">
        <f t="shared" si="85"/>
        <v>700</v>
      </c>
    </row>
    <row r="5449" spans="1:8" ht="20.100000000000001" customHeight="1" x14ac:dyDescent="0.25">
      <c r="A5449" s="49">
        <v>6000030125</v>
      </c>
      <c r="B5449" s="49" t="s">
        <v>14140</v>
      </c>
      <c r="C5449" s="49" t="s">
        <v>1703</v>
      </c>
      <c r="D5449" s="49" t="s">
        <v>16855</v>
      </c>
      <c r="E5449" s="49" t="s">
        <v>1657</v>
      </c>
      <c r="F5449" s="49">
        <v>0</v>
      </c>
      <c r="G5449" s="49">
        <v>30</v>
      </c>
      <c r="H5449" s="49">
        <f t="shared" si="85"/>
        <v>30</v>
      </c>
    </row>
    <row r="5450" spans="1:8" ht="20.100000000000001" customHeight="1" x14ac:dyDescent="0.25">
      <c r="A5450" s="49">
        <v>6000030126</v>
      </c>
      <c r="B5450" s="49" t="s">
        <v>14141</v>
      </c>
      <c r="C5450" s="49" t="s">
        <v>41</v>
      </c>
      <c r="D5450" s="49" t="s">
        <v>16855</v>
      </c>
      <c r="E5450" s="49" t="s">
        <v>1657</v>
      </c>
      <c r="F5450" s="49">
        <v>13</v>
      </c>
      <c r="G5450" s="49">
        <v>0</v>
      </c>
      <c r="H5450" s="49">
        <f t="shared" si="85"/>
        <v>13</v>
      </c>
    </row>
    <row r="5451" spans="1:8" ht="20.100000000000001" customHeight="1" x14ac:dyDescent="0.25">
      <c r="A5451" s="49">
        <v>6000030127</v>
      </c>
      <c r="B5451" s="49" t="s">
        <v>14142</v>
      </c>
      <c r="C5451" s="49" t="s">
        <v>41</v>
      </c>
      <c r="D5451" s="49" t="s">
        <v>16855</v>
      </c>
      <c r="E5451" s="49" t="s">
        <v>1657</v>
      </c>
      <c r="F5451" s="49">
        <v>25</v>
      </c>
      <c r="G5451" s="49">
        <v>0</v>
      </c>
      <c r="H5451" s="49">
        <f t="shared" si="85"/>
        <v>25</v>
      </c>
    </row>
    <row r="5452" spans="1:8" ht="20.100000000000001" customHeight="1" x14ac:dyDescent="0.25">
      <c r="A5452" s="49">
        <v>6000030146</v>
      </c>
      <c r="B5452" s="49" t="s">
        <v>14143</v>
      </c>
      <c r="C5452" s="49" t="s">
        <v>1668</v>
      </c>
      <c r="D5452" s="49" t="s">
        <v>16855</v>
      </c>
      <c r="E5452" s="49" t="s">
        <v>1657</v>
      </c>
      <c r="F5452" s="49">
        <v>300</v>
      </c>
      <c r="G5452" s="49">
        <v>0</v>
      </c>
      <c r="H5452" s="49">
        <f t="shared" si="85"/>
        <v>300</v>
      </c>
    </row>
    <row r="5453" spans="1:8" ht="20.100000000000001" customHeight="1" x14ac:dyDescent="0.25">
      <c r="A5453" s="49">
        <v>6000030147</v>
      </c>
      <c r="B5453" s="49" t="s">
        <v>14144</v>
      </c>
      <c r="C5453" s="49" t="s">
        <v>1668</v>
      </c>
      <c r="D5453" s="52" t="s">
        <v>16855</v>
      </c>
      <c r="E5453" s="49" t="s">
        <v>1657</v>
      </c>
      <c r="F5453" s="49">
        <v>200</v>
      </c>
      <c r="G5453" s="49">
        <v>0</v>
      </c>
      <c r="H5453" s="49">
        <f t="shared" si="85"/>
        <v>200</v>
      </c>
    </row>
    <row r="5454" spans="1:8" ht="20.100000000000001" customHeight="1" x14ac:dyDescent="0.25">
      <c r="A5454" s="49">
        <v>6000030148</v>
      </c>
      <c r="B5454" s="49" t="s">
        <v>14145</v>
      </c>
      <c r="C5454" s="49" t="s">
        <v>1668</v>
      </c>
      <c r="D5454" s="52" t="s">
        <v>16855</v>
      </c>
      <c r="E5454" s="49" t="s">
        <v>1657</v>
      </c>
      <c r="F5454" s="49">
        <v>0</v>
      </c>
      <c r="G5454" s="49">
        <v>65</v>
      </c>
      <c r="H5454" s="49">
        <f t="shared" si="85"/>
        <v>65</v>
      </c>
    </row>
    <row r="5455" spans="1:8" ht="20.100000000000001" customHeight="1" x14ac:dyDescent="0.25">
      <c r="A5455" s="49">
        <v>6000030149</v>
      </c>
      <c r="B5455" s="49" t="s">
        <v>14146</v>
      </c>
      <c r="C5455" s="49" t="s">
        <v>1668</v>
      </c>
      <c r="D5455" s="49" t="s">
        <v>16855</v>
      </c>
      <c r="E5455" s="49" t="s">
        <v>1657</v>
      </c>
      <c r="F5455" s="49">
        <v>0</v>
      </c>
      <c r="G5455" s="49">
        <v>1100</v>
      </c>
      <c r="H5455" s="49">
        <f t="shared" si="85"/>
        <v>1100</v>
      </c>
    </row>
    <row r="5456" spans="1:8" ht="20.100000000000001" customHeight="1" x14ac:dyDescent="0.25">
      <c r="A5456" s="49">
        <v>6000030150</v>
      </c>
      <c r="B5456" s="49" t="s">
        <v>14147</v>
      </c>
      <c r="C5456" s="49" t="s">
        <v>1668</v>
      </c>
      <c r="D5456" s="49" t="s">
        <v>16855</v>
      </c>
      <c r="E5456" s="49" t="s">
        <v>1657</v>
      </c>
      <c r="F5456" s="49">
        <v>1100</v>
      </c>
      <c r="G5456" s="49">
        <v>250</v>
      </c>
      <c r="H5456" s="49">
        <f t="shared" si="85"/>
        <v>1350</v>
      </c>
    </row>
    <row r="5457" spans="1:8" ht="20.100000000000001" customHeight="1" x14ac:dyDescent="0.25">
      <c r="A5457" s="49">
        <v>6000030151</v>
      </c>
      <c r="B5457" s="49" t="s">
        <v>14148</v>
      </c>
      <c r="C5457" s="49" t="s">
        <v>1668</v>
      </c>
      <c r="D5457" s="49" t="s">
        <v>16854</v>
      </c>
      <c r="E5457" s="49" t="s">
        <v>1652</v>
      </c>
      <c r="F5457" s="49">
        <v>50</v>
      </c>
      <c r="G5457" s="49">
        <v>5</v>
      </c>
      <c r="H5457" s="49">
        <f t="shared" si="85"/>
        <v>55</v>
      </c>
    </row>
    <row r="5458" spans="1:8" ht="20.100000000000001" customHeight="1" x14ac:dyDescent="0.25">
      <c r="A5458" s="49">
        <v>6000030152</v>
      </c>
      <c r="B5458" s="49" t="s">
        <v>14149</v>
      </c>
      <c r="C5458" s="49" t="s">
        <v>1668</v>
      </c>
      <c r="D5458" s="49" t="s">
        <v>16854</v>
      </c>
      <c r="E5458" s="49" t="s">
        <v>1652</v>
      </c>
      <c r="F5458" s="49">
        <v>40</v>
      </c>
      <c r="G5458" s="49">
        <v>3</v>
      </c>
      <c r="H5458" s="49">
        <f t="shared" si="85"/>
        <v>43</v>
      </c>
    </row>
    <row r="5459" spans="1:8" ht="20.100000000000001" customHeight="1" x14ac:dyDescent="0.25">
      <c r="A5459" s="49">
        <v>6000030153</v>
      </c>
      <c r="B5459" s="49" t="s">
        <v>14150</v>
      </c>
      <c r="C5459" s="49" t="s">
        <v>1668</v>
      </c>
      <c r="D5459" s="49" t="s">
        <v>16854</v>
      </c>
      <c r="E5459" s="49" t="s">
        <v>1652</v>
      </c>
      <c r="F5459" s="49">
        <v>40</v>
      </c>
      <c r="G5459" s="49">
        <v>0</v>
      </c>
      <c r="H5459" s="49">
        <f t="shared" si="85"/>
        <v>40</v>
      </c>
    </row>
    <row r="5460" spans="1:8" ht="20.100000000000001" customHeight="1" x14ac:dyDescent="0.25">
      <c r="A5460" s="49">
        <v>6000030154</v>
      </c>
      <c r="B5460" s="49" t="s">
        <v>14151</v>
      </c>
      <c r="C5460" s="49" t="s">
        <v>1668</v>
      </c>
      <c r="D5460" s="49" t="s">
        <v>16854</v>
      </c>
      <c r="E5460" s="49" t="s">
        <v>1652</v>
      </c>
      <c r="F5460" s="49">
        <v>60</v>
      </c>
      <c r="G5460" s="49">
        <v>12</v>
      </c>
      <c r="H5460" s="49">
        <f t="shared" si="85"/>
        <v>72</v>
      </c>
    </row>
    <row r="5461" spans="1:8" ht="20.100000000000001" customHeight="1" x14ac:dyDescent="0.25">
      <c r="A5461" s="49">
        <v>6000030156</v>
      </c>
      <c r="B5461" s="49" t="s">
        <v>14152</v>
      </c>
      <c r="C5461" s="49" t="s">
        <v>1668</v>
      </c>
      <c r="D5461" s="49" t="s">
        <v>16854</v>
      </c>
      <c r="E5461" s="49" t="s">
        <v>1659</v>
      </c>
      <c r="F5461" s="49">
        <v>0</v>
      </c>
      <c r="G5461" s="49">
        <v>40</v>
      </c>
      <c r="H5461" s="49">
        <f t="shared" si="85"/>
        <v>40</v>
      </c>
    </row>
    <row r="5462" spans="1:8" ht="20.100000000000001" customHeight="1" x14ac:dyDescent="0.25">
      <c r="A5462" s="49">
        <v>6000030157</v>
      </c>
      <c r="B5462" s="49" t="s">
        <v>14153</v>
      </c>
      <c r="C5462" s="49" t="s">
        <v>1668</v>
      </c>
      <c r="D5462" s="49" t="s">
        <v>16855</v>
      </c>
      <c r="E5462" s="49" t="s">
        <v>1657</v>
      </c>
      <c r="F5462" s="49">
        <v>0</v>
      </c>
      <c r="G5462" s="49">
        <v>3</v>
      </c>
      <c r="H5462" s="49">
        <f t="shared" si="85"/>
        <v>3</v>
      </c>
    </row>
    <row r="5463" spans="1:8" ht="20.100000000000001" customHeight="1" x14ac:dyDescent="0.25">
      <c r="A5463" s="49">
        <v>6000030166</v>
      </c>
      <c r="B5463" s="49" t="s">
        <v>14154</v>
      </c>
      <c r="C5463" s="49" t="s">
        <v>1668</v>
      </c>
      <c r="D5463" s="52" t="s">
        <v>16854</v>
      </c>
      <c r="E5463" s="49" t="s">
        <v>1655</v>
      </c>
      <c r="F5463" s="49">
        <v>0</v>
      </c>
      <c r="G5463" s="49">
        <v>3</v>
      </c>
      <c r="H5463" s="49">
        <f t="shared" si="85"/>
        <v>3</v>
      </c>
    </row>
    <row r="5464" spans="1:8" ht="20.100000000000001" customHeight="1" x14ac:dyDescent="0.25">
      <c r="A5464" s="49">
        <v>6000030167</v>
      </c>
      <c r="B5464" s="49" t="s">
        <v>14155</v>
      </c>
      <c r="C5464" s="49" t="s">
        <v>1668</v>
      </c>
      <c r="D5464" s="49" t="s">
        <v>16854</v>
      </c>
      <c r="E5464" s="49" t="s">
        <v>1655</v>
      </c>
      <c r="F5464" s="49">
        <v>0</v>
      </c>
      <c r="G5464" s="49">
        <v>3</v>
      </c>
      <c r="H5464" s="49">
        <f t="shared" si="85"/>
        <v>3</v>
      </c>
    </row>
    <row r="5465" spans="1:8" ht="20.100000000000001" customHeight="1" x14ac:dyDescent="0.25">
      <c r="A5465" s="49">
        <v>6000030168</v>
      </c>
      <c r="B5465" s="49" t="s">
        <v>14156</v>
      </c>
      <c r="C5465" s="49" t="s">
        <v>1668</v>
      </c>
      <c r="D5465" s="49" t="s">
        <v>16854</v>
      </c>
      <c r="E5465" s="49" t="s">
        <v>1655</v>
      </c>
      <c r="F5465" s="49">
        <v>0</v>
      </c>
      <c r="G5465" s="49">
        <v>3</v>
      </c>
      <c r="H5465" s="49">
        <f t="shared" si="85"/>
        <v>3</v>
      </c>
    </row>
    <row r="5466" spans="1:8" ht="20.100000000000001" customHeight="1" x14ac:dyDescent="0.25">
      <c r="A5466" s="49">
        <v>6000030176</v>
      </c>
      <c r="B5466" s="49" t="s">
        <v>14157</v>
      </c>
      <c r="C5466" s="49" t="s">
        <v>1677</v>
      </c>
      <c r="D5466" s="49" t="s">
        <v>16855</v>
      </c>
      <c r="E5466" s="49" t="s">
        <v>1657</v>
      </c>
      <c r="F5466" s="49">
        <v>0</v>
      </c>
      <c r="G5466" s="49">
        <v>500</v>
      </c>
      <c r="H5466" s="49">
        <f t="shared" si="85"/>
        <v>500</v>
      </c>
    </row>
    <row r="5467" spans="1:8" ht="20.100000000000001" customHeight="1" x14ac:dyDescent="0.25">
      <c r="A5467" s="49">
        <v>6000030177</v>
      </c>
      <c r="B5467" s="49" t="s">
        <v>14158</v>
      </c>
      <c r="C5467" s="49" t="s">
        <v>44</v>
      </c>
      <c r="D5467" s="49" t="s">
        <v>16855</v>
      </c>
      <c r="E5467" s="49" t="s">
        <v>1657</v>
      </c>
      <c r="F5467" s="49">
        <v>0</v>
      </c>
      <c r="G5467" s="49">
        <v>500</v>
      </c>
      <c r="H5467" s="49">
        <f t="shared" si="85"/>
        <v>500</v>
      </c>
    </row>
    <row r="5468" spans="1:8" ht="20.100000000000001" customHeight="1" x14ac:dyDescent="0.25">
      <c r="A5468" s="49">
        <v>6000030197</v>
      </c>
      <c r="B5468" s="49" t="s">
        <v>14159</v>
      </c>
      <c r="C5468" s="49" t="s">
        <v>1668</v>
      </c>
      <c r="D5468" s="49" t="s">
        <v>16852</v>
      </c>
      <c r="E5468" s="49" t="s">
        <v>1661</v>
      </c>
      <c r="F5468" s="49">
        <v>0</v>
      </c>
      <c r="G5468" s="49">
        <v>1</v>
      </c>
      <c r="H5468" s="49">
        <f t="shared" si="85"/>
        <v>1</v>
      </c>
    </row>
    <row r="5469" spans="1:8" ht="20.100000000000001" customHeight="1" x14ac:dyDescent="0.25">
      <c r="A5469" s="49">
        <v>6000030198</v>
      </c>
      <c r="B5469" s="49" t="s">
        <v>14160</v>
      </c>
      <c r="C5469" s="49" t="s">
        <v>1668</v>
      </c>
      <c r="D5469" s="49" t="s">
        <v>16852</v>
      </c>
      <c r="E5469" s="49" t="s">
        <v>1661</v>
      </c>
      <c r="F5469" s="49">
        <v>0</v>
      </c>
      <c r="G5469" s="49">
        <v>1</v>
      </c>
      <c r="H5469" s="49">
        <f t="shared" si="85"/>
        <v>1</v>
      </c>
    </row>
    <row r="5470" spans="1:8" ht="20.100000000000001" customHeight="1" x14ac:dyDescent="0.25">
      <c r="A5470" s="49">
        <v>6000030199</v>
      </c>
      <c r="B5470" s="49" t="s">
        <v>14161</v>
      </c>
      <c r="C5470" s="49" t="s">
        <v>1668</v>
      </c>
      <c r="D5470" s="49" t="s">
        <v>16852</v>
      </c>
      <c r="E5470" s="49" t="s">
        <v>1661</v>
      </c>
      <c r="F5470" s="49">
        <v>0</v>
      </c>
      <c r="G5470" s="49">
        <v>1</v>
      </c>
      <c r="H5470" s="49">
        <f t="shared" si="85"/>
        <v>1</v>
      </c>
    </row>
    <row r="5471" spans="1:8" ht="20.100000000000001" customHeight="1" x14ac:dyDescent="0.25">
      <c r="A5471" s="49">
        <v>6000030200</v>
      </c>
      <c r="B5471" s="49" t="s">
        <v>14162</v>
      </c>
      <c r="C5471" s="49" t="s">
        <v>1668</v>
      </c>
      <c r="D5471" s="49" t="s">
        <v>16852</v>
      </c>
      <c r="E5471" s="49" t="s">
        <v>1661</v>
      </c>
      <c r="F5471" s="49">
        <v>0</v>
      </c>
      <c r="G5471" s="49">
        <v>1</v>
      </c>
      <c r="H5471" s="49">
        <f t="shared" si="85"/>
        <v>1</v>
      </c>
    </row>
    <row r="5472" spans="1:8" ht="20.100000000000001" customHeight="1" x14ac:dyDescent="0.25">
      <c r="A5472" s="49">
        <v>6000030201</v>
      </c>
      <c r="B5472" s="49" t="s">
        <v>14163</v>
      </c>
      <c r="C5472" s="49" t="s">
        <v>44</v>
      </c>
      <c r="D5472" s="49" t="s">
        <v>16852</v>
      </c>
      <c r="E5472" s="49" t="s">
        <v>1661</v>
      </c>
      <c r="F5472" s="49">
        <v>0</v>
      </c>
      <c r="G5472" s="49">
        <v>2</v>
      </c>
      <c r="H5472" s="49">
        <f t="shared" si="85"/>
        <v>2</v>
      </c>
    </row>
    <row r="5473" spans="1:8" ht="20.100000000000001" customHeight="1" x14ac:dyDescent="0.25">
      <c r="A5473" s="49">
        <v>6000030202</v>
      </c>
      <c r="B5473" s="49" t="s">
        <v>14164</v>
      </c>
      <c r="C5473" s="49" t="s">
        <v>1668</v>
      </c>
      <c r="D5473" s="49" t="s">
        <v>16852</v>
      </c>
      <c r="E5473" s="49" t="s">
        <v>1661</v>
      </c>
      <c r="F5473" s="49">
        <v>0</v>
      </c>
      <c r="G5473" s="49">
        <v>1</v>
      </c>
      <c r="H5473" s="49">
        <f t="shared" si="85"/>
        <v>1</v>
      </c>
    </row>
    <row r="5474" spans="1:8" ht="20.100000000000001" customHeight="1" x14ac:dyDescent="0.25">
      <c r="A5474" s="49">
        <v>6000030203</v>
      </c>
      <c r="B5474" s="49" t="s">
        <v>14165</v>
      </c>
      <c r="C5474" s="49" t="s">
        <v>1668</v>
      </c>
      <c r="D5474" s="49" t="s">
        <v>16852</v>
      </c>
      <c r="E5474" s="49" t="s">
        <v>1661</v>
      </c>
      <c r="F5474" s="49">
        <v>0</v>
      </c>
      <c r="G5474" s="49">
        <v>2</v>
      </c>
      <c r="H5474" s="49">
        <f t="shared" si="85"/>
        <v>2</v>
      </c>
    </row>
    <row r="5475" spans="1:8" ht="20.100000000000001" customHeight="1" x14ac:dyDescent="0.25">
      <c r="A5475" s="49">
        <v>6000030204</v>
      </c>
      <c r="B5475" s="49" t="s">
        <v>14166</v>
      </c>
      <c r="C5475" s="49" t="s">
        <v>1668</v>
      </c>
      <c r="D5475" s="49" t="s">
        <v>16852</v>
      </c>
      <c r="E5475" s="49" t="s">
        <v>1661</v>
      </c>
      <c r="F5475" s="49">
        <v>0</v>
      </c>
      <c r="G5475" s="49">
        <v>2</v>
      </c>
      <c r="H5475" s="49">
        <f t="shared" si="85"/>
        <v>2</v>
      </c>
    </row>
    <row r="5476" spans="1:8" ht="20.100000000000001" customHeight="1" x14ac:dyDescent="0.25">
      <c r="A5476" s="49">
        <v>6000030205</v>
      </c>
      <c r="B5476" s="49" t="s">
        <v>14167</v>
      </c>
      <c r="C5476" s="49" t="s">
        <v>1668</v>
      </c>
      <c r="D5476" s="49" t="s">
        <v>16852</v>
      </c>
      <c r="E5476" s="49" t="s">
        <v>1661</v>
      </c>
      <c r="F5476" s="49">
        <v>0</v>
      </c>
      <c r="G5476" s="49">
        <v>2</v>
      </c>
      <c r="H5476" s="49">
        <f t="shared" si="85"/>
        <v>2</v>
      </c>
    </row>
    <row r="5477" spans="1:8" ht="20.100000000000001" customHeight="1" x14ac:dyDescent="0.25">
      <c r="A5477" s="49">
        <v>6000030206</v>
      </c>
      <c r="B5477" s="49" t="s">
        <v>14168</v>
      </c>
      <c r="C5477" s="49" t="s">
        <v>1668</v>
      </c>
      <c r="D5477" s="49" t="s">
        <v>16852</v>
      </c>
      <c r="E5477" s="49" t="s">
        <v>1661</v>
      </c>
      <c r="F5477" s="49">
        <v>0</v>
      </c>
      <c r="G5477" s="49">
        <v>2</v>
      </c>
      <c r="H5477" s="49">
        <f t="shared" si="85"/>
        <v>2</v>
      </c>
    </row>
    <row r="5478" spans="1:8" ht="20.100000000000001" customHeight="1" x14ac:dyDescent="0.25">
      <c r="A5478" s="49">
        <v>6000030207</v>
      </c>
      <c r="B5478" s="49" t="s">
        <v>14169</v>
      </c>
      <c r="C5478" s="49" t="s">
        <v>1668</v>
      </c>
      <c r="D5478" s="49" t="s">
        <v>16852</v>
      </c>
      <c r="E5478" s="49" t="s">
        <v>1661</v>
      </c>
      <c r="F5478" s="49">
        <v>0</v>
      </c>
      <c r="G5478" s="49">
        <v>1</v>
      </c>
      <c r="H5478" s="49">
        <f t="shared" si="85"/>
        <v>1</v>
      </c>
    </row>
    <row r="5479" spans="1:8" ht="20.100000000000001" customHeight="1" x14ac:dyDescent="0.25">
      <c r="A5479" s="49">
        <v>6000030208</v>
      </c>
      <c r="B5479" s="49" t="s">
        <v>14170</v>
      </c>
      <c r="C5479" s="49" t="s">
        <v>1668</v>
      </c>
      <c r="D5479" s="49" t="s">
        <v>16852</v>
      </c>
      <c r="E5479" s="49" t="s">
        <v>1661</v>
      </c>
      <c r="F5479" s="49">
        <v>0</v>
      </c>
      <c r="G5479" s="49">
        <v>2</v>
      </c>
      <c r="H5479" s="49">
        <f t="shared" si="85"/>
        <v>2</v>
      </c>
    </row>
    <row r="5480" spans="1:8" ht="20.100000000000001" customHeight="1" x14ac:dyDescent="0.25">
      <c r="A5480" s="49">
        <v>6000030209</v>
      </c>
      <c r="B5480" s="49" t="s">
        <v>14171</v>
      </c>
      <c r="C5480" s="49" t="s">
        <v>1668</v>
      </c>
      <c r="D5480" s="49" t="s">
        <v>16852</v>
      </c>
      <c r="E5480" s="49" t="s">
        <v>1661</v>
      </c>
      <c r="F5480" s="49">
        <v>0</v>
      </c>
      <c r="G5480" s="49">
        <v>2</v>
      </c>
      <c r="H5480" s="49">
        <f t="shared" si="85"/>
        <v>2</v>
      </c>
    </row>
    <row r="5481" spans="1:8" ht="20.100000000000001" customHeight="1" x14ac:dyDescent="0.25">
      <c r="A5481" s="49">
        <v>6000030210</v>
      </c>
      <c r="B5481" s="49" t="s">
        <v>14172</v>
      </c>
      <c r="C5481" s="49" t="s">
        <v>1668</v>
      </c>
      <c r="D5481" s="49" t="s">
        <v>16852</v>
      </c>
      <c r="E5481" s="49" t="s">
        <v>1661</v>
      </c>
      <c r="F5481" s="49">
        <v>0</v>
      </c>
      <c r="G5481" s="49">
        <v>1</v>
      </c>
      <c r="H5481" s="49">
        <f t="shared" si="85"/>
        <v>1</v>
      </c>
    </row>
    <row r="5482" spans="1:8" ht="20.100000000000001" customHeight="1" x14ac:dyDescent="0.25">
      <c r="A5482" s="49">
        <v>6000030211</v>
      </c>
      <c r="B5482" s="49" t="s">
        <v>14173</v>
      </c>
      <c r="C5482" s="49" t="s">
        <v>38</v>
      </c>
      <c r="D5482" s="49" t="s">
        <v>16852</v>
      </c>
      <c r="E5482" s="49" t="s">
        <v>1661</v>
      </c>
      <c r="F5482" s="49">
        <v>0</v>
      </c>
      <c r="G5482" s="49">
        <v>4</v>
      </c>
      <c r="H5482" s="49">
        <f t="shared" si="85"/>
        <v>4</v>
      </c>
    </row>
    <row r="5483" spans="1:8" ht="20.100000000000001" customHeight="1" x14ac:dyDescent="0.25">
      <c r="A5483" s="49">
        <v>6000030212</v>
      </c>
      <c r="B5483" s="49" t="s">
        <v>14174</v>
      </c>
      <c r="C5483" s="49" t="s">
        <v>1668</v>
      </c>
      <c r="D5483" s="49" t="s">
        <v>16852</v>
      </c>
      <c r="E5483" s="49" t="s">
        <v>1661</v>
      </c>
      <c r="F5483" s="49">
        <v>0</v>
      </c>
      <c r="G5483" s="49">
        <v>1</v>
      </c>
      <c r="H5483" s="49">
        <f t="shared" si="85"/>
        <v>1</v>
      </c>
    </row>
    <row r="5484" spans="1:8" ht="20.100000000000001" customHeight="1" x14ac:dyDescent="0.25">
      <c r="A5484" s="49">
        <v>6000030213</v>
      </c>
      <c r="B5484" s="49" t="s">
        <v>14175</v>
      </c>
      <c r="C5484" s="49" t="s">
        <v>1668</v>
      </c>
      <c r="D5484" s="49" t="s">
        <v>16852</v>
      </c>
      <c r="E5484" s="49" t="s">
        <v>1661</v>
      </c>
      <c r="F5484" s="49">
        <v>0</v>
      </c>
      <c r="G5484" s="49">
        <v>1</v>
      </c>
      <c r="H5484" s="49">
        <f t="shared" si="85"/>
        <v>1</v>
      </c>
    </row>
    <row r="5485" spans="1:8" ht="20.100000000000001" customHeight="1" x14ac:dyDescent="0.25">
      <c r="A5485" s="49">
        <v>6000030214</v>
      </c>
      <c r="B5485" s="49" t="s">
        <v>14176</v>
      </c>
      <c r="C5485" s="49" t="s">
        <v>1668</v>
      </c>
      <c r="D5485" s="49" t="s">
        <v>16852</v>
      </c>
      <c r="E5485" s="49" t="s">
        <v>1661</v>
      </c>
      <c r="F5485" s="49">
        <v>0</v>
      </c>
      <c r="G5485" s="49">
        <v>1</v>
      </c>
      <c r="H5485" s="49">
        <f t="shared" si="85"/>
        <v>1</v>
      </c>
    </row>
    <row r="5486" spans="1:8" ht="20.100000000000001" customHeight="1" x14ac:dyDescent="0.25">
      <c r="A5486" s="49">
        <v>6000030215</v>
      </c>
      <c r="B5486" s="49" t="s">
        <v>14177</v>
      </c>
      <c r="C5486" s="49" t="s">
        <v>1668</v>
      </c>
      <c r="D5486" s="49" t="s">
        <v>16852</v>
      </c>
      <c r="E5486" s="49" t="s">
        <v>1661</v>
      </c>
      <c r="F5486" s="49">
        <v>0</v>
      </c>
      <c r="G5486" s="49">
        <v>1</v>
      </c>
      <c r="H5486" s="49">
        <f t="shared" si="85"/>
        <v>1</v>
      </c>
    </row>
    <row r="5487" spans="1:8" ht="20.100000000000001" customHeight="1" x14ac:dyDescent="0.25">
      <c r="A5487" s="49">
        <v>6000030216</v>
      </c>
      <c r="B5487" s="49" t="s">
        <v>13000</v>
      </c>
      <c r="C5487" s="49" t="s">
        <v>1668</v>
      </c>
      <c r="D5487" s="49" t="s">
        <v>16852</v>
      </c>
      <c r="E5487" s="49" t="s">
        <v>1661</v>
      </c>
      <c r="F5487" s="49">
        <v>0</v>
      </c>
      <c r="G5487" s="49">
        <v>8</v>
      </c>
      <c r="H5487" s="49">
        <f t="shared" si="85"/>
        <v>8</v>
      </c>
    </row>
    <row r="5488" spans="1:8" ht="20.100000000000001" customHeight="1" x14ac:dyDescent="0.25">
      <c r="A5488" s="49">
        <v>6000030217</v>
      </c>
      <c r="B5488" s="49" t="s">
        <v>14178</v>
      </c>
      <c r="C5488" s="49" t="s">
        <v>1668</v>
      </c>
      <c r="D5488" s="49" t="s">
        <v>16852</v>
      </c>
      <c r="E5488" s="49" t="s">
        <v>1661</v>
      </c>
      <c r="F5488" s="49">
        <v>0</v>
      </c>
      <c r="G5488" s="49">
        <v>1</v>
      </c>
      <c r="H5488" s="49">
        <f t="shared" si="85"/>
        <v>1</v>
      </c>
    </row>
    <row r="5489" spans="1:8" ht="20.100000000000001" customHeight="1" x14ac:dyDescent="0.25">
      <c r="A5489" s="49">
        <v>6000030218</v>
      </c>
      <c r="B5489" s="49" t="s">
        <v>14179</v>
      </c>
      <c r="C5489" s="49" t="s">
        <v>1668</v>
      </c>
      <c r="D5489" s="49" t="s">
        <v>16852</v>
      </c>
      <c r="E5489" s="49" t="s">
        <v>1661</v>
      </c>
      <c r="F5489" s="49">
        <v>0</v>
      </c>
      <c r="G5489" s="49">
        <v>1</v>
      </c>
      <c r="H5489" s="49">
        <f t="shared" si="85"/>
        <v>1</v>
      </c>
    </row>
    <row r="5490" spans="1:8" ht="20.100000000000001" customHeight="1" x14ac:dyDescent="0.25">
      <c r="A5490" s="49">
        <v>6000030219</v>
      </c>
      <c r="B5490" s="49" t="s">
        <v>14180</v>
      </c>
      <c r="C5490" s="49" t="s">
        <v>1668</v>
      </c>
      <c r="D5490" s="49" t="s">
        <v>16854</v>
      </c>
      <c r="E5490" s="49" t="s">
        <v>1653</v>
      </c>
      <c r="F5490" s="49">
        <v>0</v>
      </c>
      <c r="G5490" s="49">
        <v>90</v>
      </c>
      <c r="H5490" s="49">
        <f t="shared" si="85"/>
        <v>90</v>
      </c>
    </row>
    <row r="5491" spans="1:8" ht="20.100000000000001" customHeight="1" x14ac:dyDescent="0.25">
      <c r="A5491" s="49">
        <v>6000030226</v>
      </c>
      <c r="B5491" s="49" t="s">
        <v>14181</v>
      </c>
      <c r="C5491" s="49" t="s">
        <v>1683</v>
      </c>
      <c r="D5491" s="49" t="s">
        <v>16854</v>
      </c>
      <c r="E5491" s="49" t="s">
        <v>1652</v>
      </c>
      <c r="F5491" s="49">
        <v>107.5</v>
      </c>
      <c r="G5491" s="49">
        <v>0</v>
      </c>
      <c r="H5491" s="49">
        <f t="shared" si="85"/>
        <v>107.5</v>
      </c>
    </row>
    <row r="5492" spans="1:8" ht="20.100000000000001" customHeight="1" x14ac:dyDescent="0.25">
      <c r="A5492" s="49">
        <v>6000030227</v>
      </c>
      <c r="B5492" s="49" t="s">
        <v>14182</v>
      </c>
      <c r="C5492" s="49" t="s">
        <v>1683</v>
      </c>
      <c r="D5492" s="49" t="s">
        <v>16854</v>
      </c>
      <c r="E5492" s="49" t="s">
        <v>1652</v>
      </c>
      <c r="F5492" s="49">
        <v>48.5</v>
      </c>
      <c r="G5492" s="49">
        <v>0</v>
      </c>
      <c r="H5492" s="49">
        <f t="shared" si="85"/>
        <v>48.5</v>
      </c>
    </row>
    <row r="5493" spans="1:8" ht="20.100000000000001" customHeight="1" x14ac:dyDescent="0.25">
      <c r="A5493" s="49">
        <v>6000030258</v>
      </c>
      <c r="B5493" s="49" t="s">
        <v>14183</v>
      </c>
      <c r="C5493" s="49" t="s">
        <v>38</v>
      </c>
      <c r="D5493" s="49" t="s">
        <v>16855</v>
      </c>
      <c r="E5493" s="49" t="s">
        <v>1657</v>
      </c>
      <c r="F5493" s="49">
        <v>50</v>
      </c>
      <c r="G5493" s="49">
        <v>0</v>
      </c>
      <c r="H5493" s="49">
        <f t="shared" si="85"/>
        <v>50</v>
      </c>
    </row>
    <row r="5494" spans="1:8" ht="20.100000000000001" customHeight="1" x14ac:dyDescent="0.25">
      <c r="A5494" s="49">
        <v>6000030276</v>
      </c>
      <c r="B5494" s="49" t="s">
        <v>14184</v>
      </c>
      <c r="C5494" s="49" t="s">
        <v>1668</v>
      </c>
      <c r="D5494" s="49" t="s">
        <v>16854</v>
      </c>
      <c r="E5494" s="49" t="s">
        <v>1653</v>
      </c>
      <c r="F5494" s="49">
        <v>12</v>
      </c>
      <c r="G5494" s="49">
        <v>0</v>
      </c>
      <c r="H5494" s="49">
        <f t="shared" si="85"/>
        <v>12</v>
      </c>
    </row>
    <row r="5495" spans="1:8" ht="20.100000000000001" customHeight="1" x14ac:dyDescent="0.25">
      <c r="A5495" s="49">
        <v>6000030277</v>
      </c>
      <c r="B5495" s="49" t="s">
        <v>14185</v>
      </c>
      <c r="C5495" s="49" t="s">
        <v>1668</v>
      </c>
      <c r="D5495" s="49" t="s">
        <v>16852</v>
      </c>
      <c r="E5495" s="49" t="s">
        <v>1661</v>
      </c>
      <c r="F5495" s="49">
        <v>0</v>
      </c>
      <c r="G5495" s="49">
        <v>5</v>
      </c>
      <c r="H5495" s="49">
        <f t="shared" si="85"/>
        <v>5</v>
      </c>
    </row>
    <row r="5496" spans="1:8" ht="20.100000000000001" customHeight="1" x14ac:dyDescent="0.25">
      <c r="A5496" s="49">
        <v>6000030281</v>
      </c>
      <c r="B5496" s="49" t="s">
        <v>14186</v>
      </c>
      <c r="C5496" s="49" t="s">
        <v>1668</v>
      </c>
      <c r="D5496" s="52" t="s">
        <v>16855</v>
      </c>
      <c r="E5496" s="49" t="s">
        <v>1657</v>
      </c>
      <c r="F5496" s="49">
        <v>0</v>
      </c>
      <c r="G5496" s="49">
        <v>500</v>
      </c>
      <c r="H5496" s="49">
        <f t="shared" si="85"/>
        <v>500</v>
      </c>
    </row>
    <row r="5497" spans="1:8" ht="20.100000000000001" customHeight="1" x14ac:dyDescent="0.25">
      <c r="A5497" s="49">
        <v>6000030282</v>
      </c>
      <c r="B5497" s="49" t="s">
        <v>14187</v>
      </c>
      <c r="C5497" s="49" t="s">
        <v>1668</v>
      </c>
      <c r="D5497" s="49" t="s">
        <v>16855</v>
      </c>
      <c r="E5497" s="49" t="s">
        <v>1655</v>
      </c>
      <c r="F5497" s="49">
        <v>0</v>
      </c>
      <c r="G5497" s="49">
        <v>2</v>
      </c>
      <c r="H5497" s="49">
        <f t="shared" si="85"/>
        <v>2</v>
      </c>
    </row>
    <row r="5498" spans="1:8" ht="20.100000000000001" customHeight="1" x14ac:dyDescent="0.25">
      <c r="A5498" s="49">
        <v>6000030283</v>
      </c>
      <c r="B5498" s="49" t="s">
        <v>14188</v>
      </c>
      <c r="C5498" s="49" t="s">
        <v>1668</v>
      </c>
      <c r="D5498" s="49" t="s">
        <v>16854</v>
      </c>
      <c r="E5498" s="49" t="s">
        <v>1653</v>
      </c>
      <c r="F5498" s="49">
        <v>18</v>
      </c>
      <c r="G5498" s="49">
        <v>0</v>
      </c>
      <c r="H5498" s="49">
        <f t="shared" si="85"/>
        <v>18</v>
      </c>
    </row>
    <row r="5499" spans="1:8" ht="20.100000000000001" customHeight="1" x14ac:dyDescent="0.25">
      <c r="A5499" s="49">
        <v>6000030284</v>
      </c>
      <c r="B5499" s="49" t="s">
        <v>14189</v>
      </c>
      <c r="C5499" s="49" t="s">
        <v>1668</v>
      </c>
      <c r="D5499" s="52" t="s">
        <v>16855</v>
      </c>
      <c r="E5499" s="49" t="s">
        <v>1657</v>
      </c>
      <c r="F5499" s="49">
        <v>30</v>
      </c>
      <c r="G5499" s="49">
        <v>0</v>
      </c>
      <c r="H5499" s="49">
        <f t="shared" si="85"/>
        <v>30</v>
      </c>
    </row>
    <row r="5500" spans="1:8" ht="20.100000000000001" customHeight="1" x14ac:dyDescent="0.25">
      <c r="A5500" s="49">
        <v>6000030286</v>
      </c>
      <c r="B5500" s="49" t="s">
        <v>14190</v>
      </c>
      <c r="C5500" s="49" t="s">
        <v>1668</v>
      </c>
      <c r="D5500" s="52" t="s">
        <v>16855</v>
      </c>
      <c r="E5500" s="49" t="s">
        <v>1657</v>
      </c>
      <c r="F5500" s="49">
        <v>0</v>
      </c>
      <c r="G5500" s="49">
        <v>2000</v>
      </c>
      <c r="H5500" s="49">
        <f t="shared" si="85"/>
        <v>2000</v>
      </c>
    </row>
    <row r="5501" spans="1:8" ht="20.100000000000001" customHeight="1" x14ac:dyDescent="0.25">
      <c r="A5501" s="49">
        <v>6000030287</v>
      </c>
      <c r="B5501" s="49" t="s">
        <v>14191</v>
      </c>
      <c r="C5501" s="49" t="s">
        <v>1668</v>
      </c>
      <c r="D5501" s="49" t="s">
        <v>16855</v>
      </c>
      <c r="E5501" s="49" t="s">
        <v>1657</v>
      </c>
      <c r="F5501" s="49">
        <v>0</v>
      </c>
      <c r="G5501" s="49">
        <v>5000</v>
      </c>
      <c r="H5501" s="49">
        <f t="shared" si="85"/>
        <v>5000</v>
      </c>
    </row>
    <row r="5502" spans="1:8" ht="20.100000000000001" customHeight="1" x14ac:dyDescent="0.25">
      <c r="A5502" s="49">
        <v>6000030288</v>
      </c>
      <c r="B5502" s="49" t="s">
        <v>14192</v>
      </c>
      <c r="C5502" s="49" t="s">
        <v>1668</v>
      </c>
      <c r="D5502" s="49" t="s">
        <v>16855</v>
      </c>
      <c r="E5502" s="49" t="s">
        <v>1657</v>
      </c>
      <c r="F5502" s="49">
        <v>0</v>
      </c>
      <c r="G5502" s="49">
        <v>5000</v>
      </c>
      <c r="H5502" s="49">
        <f t="shared" si="85"/>
        <v>5000</v>
      </c>
    </row>
    <row r="5503" spans="1:8" ht="20.100000000000001" customHeight="1" x14ac:dyDescent="0.25">
      <c r="A5503" s="49">
        <v>6000030292</v>
      </c>
      <c r="B5503" s="49" t="s">
        <v>14193</v>
      </c>
      <c r="C5503" s="49" t="s">
        <v>1668</v>
      </c>
      <c r="D5503" s="49" t="s">
        <v>16855</v>
      </c>
      <c r="E5503" s="49" t="s">
        <v>1657</v>
      </c>
      <c r="F5503" s="49">
        <v>150</v>
      </c>
      <c r="G5503" s="49">
        <v>0</v>
      </c>
      <c r="H5503" s="49">
        <f t="shared" si="85"/>
        <v>150</v>
      </c>
    </row>
    <row r="5504" spans="1:8" ht="20.100000000000001" customHeight="1" x14ac:dyDescent="0.25">
      <c r="A5504" s="49">
        <v>6000030293</v>
      </c>
      <c r="B5504" s="49" t="s">
        <v>14194</v>
      </c>
      <c r="C5504" s="49" t="s">
        <v>1668</v>
      </c>
      <c r="D5504" s="52" t="s">
        <v>16855</v>
      </c>
      <c r="E5504" s="49" t="s">
        <v>1657</v>
      </c>
      <c r="F5504" s="49">
        <v>7</v>
      </c>
      <c r="G5504" s="49">
        <v>0</v>
      </c>
      <c r="H5504" s="49">
        <f t="shared" si="85"/>
        <v>7</v>
      </c>
    </row>
    <row r="5505" spans="1:8" ht="20.100000000000001" customHeight="1" x14ac:dyDescent="0.25">
      <c r="A5505" s="49">
        <v>6000030294</v>
      </c>
      <c r="B5505" s="49" t="s">
        <v>14195</v>
      </c>
      <c r="C5505" s="49" t="s">
        <v>1668</v>
      </c>
      <c r="D5505" s="49" t="s">
        <v>16855</v>
      </c>
      <c r="E5505" s="49" t="s">
        <v>1657</v>
      </c>
      <c r="F5505" s="49">
        <v>30</v>
      </c>
      <c r="G5505" s="49">
        <v>0</v>
      </c>
      <c r="H5505" s="49">
        <f t="shared" si="85"/>
        <v>30</v>
      </c>
    </row>
    <row r="5506" spans="1:8" ht="20.100000000000001" customHeight="1" x14ac:dyDescent="0.25">
      <c r="A5506" s="49">
        <v>6000030295</v>
      </c>
      <c r="B5506" s="49" t="s">
        <v>14196</v>
      </c>
      <c r="C5506" s="49" t="s">
        <v>1668</v>
      </c>
      <c r="D5506" s="49" t="s">
        <v>16855</v>
      </c>
      <c r="E5506" s="49" t="s">
        <v>1655</v>
      </c>
      <c r="F5506" s="49">
        <v>1</v>
      </c>
      <c r="G5506" s="49">
        <v>0</v>
      </c>
      <c r="H5506" s="49">
        <f t="shared" ref="H5506:H5569" si="86">F5506+G5506</f>
        <v>1</v>
      </c>
    </row>
    <row r="5507" spans="1:8" ht="20.100000000000001" customHeight="1" x14ac:dyDescent="0.25">
      <c r="A5507" s="49">
        <v>6000030296</v>
      </c>
      <c r="B5507" s="49" t="s">
        <v>14197</v>
      </c>
      <c r="C5507" s="49" t="s">
        <v>38</v>
      </c>
      <c r="D5507" s="49" t="s">
        <v>16854</v>
      </c>
      <c r="E5507" s="49" t="s">
        <v>1655</v>
      </c>
      <c r="F5507" s="49">
        <v>0</v>
      </c>
      <c r="G5507" s="49">
        <v>15</v>
      </c>
      <c r="H5507" s="49">
        <f t="shared" si="86"/>
        <v>15</v>
      </c>
    </row>
    <row r="5508" spans="1:8" ht="20.100000000000001" customHeight="1" x14ac:dyDescent="0.25">
      <c r="A5508" s="49">
        <v>6000030297</v>
      </c>
      <c r="B5508" s="49" t="s">
        <v>14198</v>
      </c>
      <c r="C5508" s="49" t="s">
        <v>38</v>
      </c>
      <c r="D5508" s="49" t="s">
        <v>16854</v>
      </c>
      <c r="E5508" s="49" t="s">
        <v>1655</v>
      </c>
      <c r="F5508" s="49">
        <v>0</v>
      </c>
      <c r="G5508" s="49">
        <v>15</v>
      </c>
      <c r="H5508" s="49">
        <f t="shared" si="86"/>
        <v>15</v>
      </c>
    </row>
    <row r="5509" spans="1:8" ht="20.100000000000001" customHeight="1" x14ac:dyDescent="0.25">
      <c r="A5509" s="49">
        <v>6000030299</v>
      </c>
      <c r="B5509" s="49" t="s">
        <v>14199</v>
      </c>
      <c r="C5509" s="49" t="s">
        <v>1668</v>
      </c>
      <c r="D5509" s="49" t="s">
        <v>16855</v>
      </c>
      <c r="E5509" s="49" t="s">
        <v>1655</v>
      </c>
      <c r="F5509" s="49">
        <v>0</v>
      </c>
      <c r="G5509" s="49">
        <v>488</v>
      </c>
      <c r="H5509" s="49">
        <f t="shared" si="86"/>
        <v>488</v>
      </c>
    </row>
    <row r="5510" spans="1:8" ht="20.100000000000001" customHeight="1" x14ac:dyDescent="0.25">
      <c r="A5510" s="49">
        <v>6000030300</v>
      </c>
      <c r="B5510" s="49" t="s">
        <v>14200</v>
      </c>
      <c r="C5510" s="49" t="s">
        <v>1668</v>
      </c>
      <c r="D5510" s="52" t="s">
        <v>16855</v>
      </c>
      <c r="E5510" s="49" t="s">
        <v>1655</v>
      </c>
      <c r="F5510" s="49">
        <v>0</v>
      </c>
      <c r="G5510" s="49">
        <v>1952</v>
      </c>
      <c r="H5510" s="49">
        <f t="shared" si="86"/>
        <v>1952</v>
      </c>
    </row>
    <row r="5511" spans="1:8" ht="20.100000000000001" customHeight="1" x14ac:dyDescent="0.25">
      <c r="A5511" s="49">
        <v>6000030301</v>
      </c>
      <c r="B5511" s="49" t="s">
        <v>14201</v>
      </c>
      <c r="C5511" s="49" t="s">
        <v>1668</v>
      </c>
      <c r="D5511" s="49" t="s">
        <v>16855</v>
      </c>
      <c r="E5511" s="49" t="s">
        <v>1657</v>
      </c>
      <c r="F5511" s="49">
        <v>25</v>
      </c>
      <c r="G5511" s="49">
        <v>0</v>
      </c>
      <c r="H5511" s="49">
        <f t="shared" si="86"/>
        <v>25</v>
      </c>
    </row>
    <row r="5512" spans="1:8" ht="20.100000000000001" customHeight="1" x14ac:dyDescent="0.25">
      <c r="A5512" s="49">
        <v>6000030317</v>
      </c>
      <c r="B5512" s="49" t="s">
        <v>14202</v>
      </c>
      <c r="C5512" s="49" t="s">
        <v>1668</v>
      </c>
      <c r="D5512" s="49" t="s">
        <v>16855</v>
      </c>
      <c r="E5512" s="49" t="s">
        <v>1657</v>
      </c>
      <c r="F5512" s="49">
        <v>0</v>
      </c>
      <c r="G5512" s="49">
        <v>5000</v>
      </c>
      <c r="H5512" s="49">
        <f t="shared" si="86"/>
        <v>5000</v>
      </c>
    </row>
    <row r="5513" spans="1:8" ht="20.100000000000001" customHeight="1" x14ac:dyDescent="0.25">
      <c r="A5513" s="49">
        <v>6000030318</v>
      </c>
      <c r="B5513" s="49" t="s">
        <v>14203</v>
      </c>
      <c r="C5513" s="49" t="s">
        <v>1668</v>
      </c>
      <c r="D5513" s="49" t="s">
        <v>16855</v>
      </c>
      <c r="E5513" s="49" t="s">
        <v>1657</v>
      </c>
      <c r="F5513" s="49">
        <v>0</v>
      </c>
      <c r="G5513" s="49">
        <v>1</v>
      </c>
      <c r="H5513" s="49">
        <f t="shared" si="86"/>
        <v>1</v>
      </c>
    </row>
    <row r="5514" spans="1:8" ht="20.100000000000001" customHeight="1" x14ac:dyDescent="0.25">
      <c r="A5514" s="49">
        <v>6000030319</v>
      </c>
      <c r="B5514" s="49" t="s">
        <v>14204</v>
      </c>
      <c r="C5514" s="49" t="s">
        <v>1668</v>
      </c>
      <c r="D5514" s="49" t="s">
        <v>16855</v>
      </c>
      <c r="E5514" s="49" t="s">
        <v>1657</v>
      </c>
      <c r="F5514" s="49">
        <v>400</v>
      </c>
      <c r="G5514" s="49">
        <v>0</v>
      </c>
      <c r="H5514" s="49">
        <f t="shared" si="86"/>
        <v>400</v>
      </c>
    </row>
    <row r="5515" spans="1:8" ht="20.100000000000001" customHeight="1" x14ac:dyDescent="0.25">
      <c r="A5515" s="49">
        <v>6000030320</v>
      </c>
      <c r="B5515" s="49" t="s">
        <v>14205</v>
      </c>
      <c r="C5515" s="49" t="s">
        <v>1668</v>
      </c>
      <c r="D5515" s="49" t="s">
        <v>16855</v>
      </c>
      <c r="E5515" s="49" t="s">
        <v>1657</v>
      </c>
      <c r="F5515" s="49">
        <v>1</v>
      </c>
      <c r="G5515" s="49">
        <v>0</v>
      </c>
      <c r="H5515" s="49">
        <f t="shared" si="86"/>
        <v>1</v>
      </c>
    </row>
    <row r="5516" spans="1:8" ht="20.100000000000001" customHeight="1" x14ac:dyDescent="0.25">
      <c r="A5516" s="49">
        <v>6000030321</v>
      </c>
      <c r="B5516" s="49" t="s">
        <v>14206</v>
      </c>
      <c r="C5516" s="49" t="s">
        <v>1668</v>
      </c>
      <c r="D5516" s="49" t="s">
        <v>16855</v>
      </c>
      <c r="E5516" s="49" t="s">
        <v>1657</v>
      </c>
      <c r="F5516" s="49">
        <v>200</v>
      </c>
      <c r="G5516" s="49">
        <v>0</v>
      </c>
      <c r="H5516" s="49">
        <f t="shared" si="86"/>
        <v>200</v>
      </c>
    </row>
    <row r="5517" spans="1:8" ht="20.100000000000001" customHeight="1" x14ac:dyDescent="0.25">
      <c r="A5517" s="49">
        <v>6000030322</v>
      </c>
      <c r="B5517" s="49" t="s">
        <v>14207</v>
      </c>
      <c r="C5517" s="49" t="s">
        <v>1668</v>
      </c>
      <c r="D5517" s="49" t="s">
        <v>16855</v>
      </c>
      <c r="E5517" s="49" t="s">
        <v>1657</v>
      </c>
      <c r="F5517" s="49">
        <v>100</v>
      </c>
      <c r="G5517" s="49">
        <v>0</v>
      </c>
      <c r="H5517" s="49">
        <f t="shared" si="86"/>
        <v>100</v>
      </c>
    </row>
    <row r="5518" spans="1:8" ht="20.100000000000001" customHeight="1" x14ac:dyDescent="0.25">
      <c r="A5518" s="49">
        <v>6000030326</v>
      </c>
      <c r="B5518" s="49" t="s">
        <v>14208</v>
      </c>
      <c r="C5518" s="49" t="s">
        <v>1668</v>
      </c>
      <c r="D5518" s="49" t="s">
        <v>16855</v>
      </c>
      <c r="E5518" s="49" t="s">
        <v>1657</v>
      </c>
      <c r="F5518" s="49">
        <v>0</v>
      </c>
      <c r="G5518" s="49">
        <v>100</v>
      </c>
      <c r="H5518" s="49">
        <f t="shared" si="86"/>
        <v>100</v>
      </c>
    </row>
    <row r="5519" spans="1:8" ht="20.100000000000001" customHeight="1" x14ac:dyDescent="0.25">
      <c r="A5519" s="49">
        <v>6000030327</v>
      </c>
      <c r="B5519" s="49" t="s">
        <v>14209</v>
      </c>
      <c r="C5519" s="49" t="s">
        <v>1668</v>
      </c>
      <c r="D5519" s="49" t="s">
        <v>16855</v>
      </c>
      <c r="E5519" s="49" t="s">
        <v>1657</v>
      </c>
      <c r="F5519" s="49">
        <v>50</v>
      </c>
      <c r="G5519" s="49">
        <v>0</v>
      </c>
      <c r="H5519" s="49">
        <f t="shared" si="86"/>
        <v>50</v>
      </c>
    </row>
    <row r="5520" spans="1:8" ht="20.100000000000001" customHeight="1" x14ac:dyDescent="0.25">
      <c r="A5520" s="49">
        <v>6000030328</v>
      </c>
      <c r="B5520" s="49" t="s">
        <v>14210</v>
      </c>
      <c r="C5520" s="49" t="s">
        <v>1668</v>
      </c>
      <c r="D5520" s="49" t="s">
        <v>16855</v>
      </c>
      <c r="E5520" s="49" t="s">
        <v>1657</v>
      </c>
      <c r="F5520" s="49">
        <v>0</v>
      </c>
      <c r="G5520" s="49">
        <v>1000</v>
      </c>
      <c r="H5520" s="49">
        <f t="shared" si="86"/>
        <v>1000</v>
      </c>
    </row>
    <row r="5521" spans="1:8" ht="20.100000000000001" customHeight="1" x14ac:dyDescent="0.25">
      <c r="A5521" s="49">
        <v>6000030331</v>
      </c>
      <c r="B5521" s="49" t="s">
        <v>14211</v>
      </c>
      <c r="C5521" s="49" t="s">
        <v>1668</v>
      </c>
      <c r="D5521" s="49" t="s">
        <v>16855</v>
      </c>
      <c r="E5521" s="49" t="s">
        <v>1657</v>
      </c>
      <c r="F5521" s="49">
        <v>50</v>
      </c>
      <c r="G5521" s="49">
        <v>0</v>
      </c>
      <c r="H5521" s="49">
        <f t="shared" si="86"/>
        <v>50</v>
      </c>
    </row>
    <row r="5522" spans="1:8" ht="20.100000000000001" customHeight="1" x14ac:dyDescent="0.25">
      <c r="A5522" s="49">
        <v>6000030332</v>
      </c>
      <c r="B5522" s="49" t="s">
        <v>14212</v>
      </c>
      <c r="C5522" s="49" t="s">
        <v>1668</v>
      </c>
      <c r="D5522" s="52" t="s">
        <v>16855</v>
      </c>
      <c r="E5522" s="49" t="s">
        <v>1657</v>
      </c>
      <c r="F5522" s="49">
        <v>100</v>
      </c>
      <c r="G5522" s="49">
        <v>0</v>
      </c>
      <c r="H5522" s="49">
        <f t="shared" si="86"/>
        <v>100</v>
      </c>
    </row>
    <row r="5523" spans="1:8" ht="20.100000000000001" customHeight="1" x14ac:dyDescent="0.25">
      <c r="A5523" s="49">
        <v>6000030333</v>
      </c>
      <c r="B5523" s="49" t="s">
        <v>14213</v>
      </c>
      <c r="C5523" s="49" t="s">
        <v>1668</v>
      </c>
      <c r="D5523" s="49" t="s">
        <v>16855</v>
      </c>
      <c r="E5523" s="49" t="s">
        <v>1657</v>
      </c>
      <c r="F5523" s="49">
        <v>100</v>
      </c>
      <c r="G5523" s="49">
        <v>0</v>
      </c>
      <c r="H5523" s="49">
        <f t="shared" si="86"/>
        <v>100</v>
      </c>
    </row>
    <row r="5524" spans="1:8" ht="20.100000000000001" customHeight="1" x14ac:dyDescent="0.25">
      <c r="A5524" s="49">
        <v>6000030334</v>
      </c>
      <c r="B5524" s="49" t="s">
        <v>14214</v>
      </c>
      <c r="C5524" s="49" t="s">
        <v>1668</v>
      </c>
      <c r="D5524" s="49" t="s">
        <v>16855</v>
      </c>
      <c r="E5524" s="49" t="s">
        <v>1657</v>
      </c>
      <c r="F5524" s="49">
        <v>50</v>
      </c>
      <c r="G5524" s="49">
        <v>0</v>
      </c>
      <c r="H5524" s="49">
        <f t="shared" si="86"/>
        <v>50</v>
      </c>
    </row>
    <row r="5525" spans="1:8" ht="20.100000000000001" customHeight="1" x14ac:dyDescent="0.25">
      <c r="A5525" s="49">
        <v>6000030336</v>
      </c>
      <c r="B5525" s="49" t="s">
        <v>14215</v>
      </c>
      <c r="C5525" s="49" t="s">
        <v>1668</v>
      </c>
      <c r="D5525" s="49" t="s">
        <v>16855</v>
      </c>
      <c r="E5525" s="49" t="s">
        <v>1657</v>
      </c>
      <c r="F5525" s="49">
        <v>0</v>
      </c>
      <c r="G5525" s="49">
        <v>4000</v>
      </c>
      <c r="H5525" s="49">
        <f t="shared" si="86"/>
        <v>4000</v>
      </c>
    </row>
    <row r="5526" spans="1:8" ht="20.100000000000001" customHeight="1" x14ac:dyDescent="0.25">
      <c r="A5526" s="49">
        <v>6000030337</v>
      </c>
      <c r="B5526" s="49" t="s">
        <v>14216</v>
      </c>
      <c r="C5526" s="49" t="s">
        <v>1668</v>
      </c>
      <c r="D5526" s="49" t="s">
        <v>16855</v>
      </c>
      <c r="E5526" s="49" t="s">
        <v>1657</v>
      </c>
      <c r="F5526" s="49">
        <v>2000</v>
      </c>
      <c r="G5526" s="49">
        <v>0</v>
      </c>
      <c r="H5526" s="49">
        <f t="shared" si="86"/>
        <v>2000</v>
      </c>
    </row>
    <row r="5527" spans="1:8" ht="20.100000000000001" customHeight="1" x14ac:dyDescent="0.25">
      <c r="A5527" s="49">
        <v>6000030338</v>
      </c>
      <c r="B5527" s="49" t="s">
        <v>14217</v>
      </c>
      <c r="C5527" s="49" t="s">
        <v>1668</v>
      </c>
      <c r="D5527" s="49" t="s">
        <v>16852</v>
      </c>
      <c r="E5527" s="49" t="s">
        <v>1661</v>
      </c>
      <c r="F5527" s="49">
        <v>1</v>
      </c>
      <c r="G5527" s="49">
        <v>0</v>
      </c>
      <c r="H5527" s="49">
        <f t="shared" si="86"/>
        <v>1</v>
      </c>
    </row>
    <row r="5528" spans="1:8" ht="20.100000000000001" customHeight="1" x14ac:dyDescent="0.25">
      <c r="A5528" s="49">
        <v>6000030340</v>
      </c>
      <c r="B5528" s="49" t="s">
        <v>14218</v>
      </c>
      <c r="C5528" s="49" t="s">
        <v>1668</v>
      </c>
      <c r="D5528" s="49" t="s">
        <v>16852</v>
      </c>
      <c r="E5528" s="49" t="s">
        <v>1661</v>
      </c>
      <c r="F5528" s="49">
        <v>1</v>
      </c>
      <c r="G5528" s="49">
        <v>0</v>
      </c>
      <c r="H5528" s="49">
        <f t="shared" si="86"/>
        <v>1</v>
      </c>
    </row>
    <row r="5529" spans="1:8" ht="20.100000000000001" customHeight="1" x14ac:dyDescent="0.25">
      <c r="A5529" s="49">
        <v>6000030346</v>
      </c>
      <c r="B5529" s="49" t="s">
        <v>14219</v>
      </c>
      <c r="C5529" s="49" t="s">
        <v>1668</v>
      </c>
      <c r="D5529" s="49" t="s">
        <v>16855</v>
      </c>
      <c r="E5529" s="49" t="s">
        <v>1657</v>
      </c>
      <c r="F5529" s="49">
        <v>0</v>
      </c>
      <c r="G5529" s="49">
        <v>3</v>
      </c>
      <c r="H5529" s="49">
        <f t="shared" si="86"/>
        <v>3</v>
      </c>
    </row>
    <row r="5530" spans="1:8" ht="20.100000000000001" customHeight="1" x14ac:dyDescent="0.25">
      <c r="A5530" s="49">
        <v>6000030386</v>
      </c>
      <c r="B5530" s="49" t="s">
        <v>14220</v>
      </c>
      <c r="C5530" s="49" t="s">
        <v>1683</v>
      </c>
      <c r="D5530" s="52" t="s">
        <v>16854</v>
      </c>
      <c r="E5530" s="49" t="s">
        <v>1652</v>
      </c>
      <c r="F5530" s="49">
        <v>54</v>
      </c>
      <c r="G5530" s="49">
        <v>0</v>
      </c>
      <c r="H5530" s="49">
        <f t="shared" si="86"/>
        <v>54</v>
      </c>
    </row>
    <row r="5531" spans="1:8" ht="20.100000000000001" customHeight="1" x14ac:dyDescent="0.25">
      <c r="A5531" s="49">
        <v>6000030396</v>
      </c>
      <c r="B5531" s="49" t="s">
        <v>14221</v>
      </c>
      <c r="C5531" s="49" t="s">
        <v>1668</v>
      </c>
      <c r="D5531" s="52" t="s">
        <v>16854</v>
      </c>
      <c r="E5531" s="49" t="s">
        <v>1652</v>
      </c>
      <c r="F5531" s="49">
        <v>0</v>
      </c>
      <c r="G5531" s="49">
        <v>10</v>
      </c>
      <c r="H5531" s="49">
        <f t="shared" si="86"/>
        <v>10</v>
      </c>
    </row>
    <row r="5532" spans="1:8" ht="20.100000000000001" customHeight="1" x14ac:dyDescent="0.25">
      <c r="A5532" s="49">
        <v>6000030397</v>
      </c>
      <c r="B5532" s="49" t="s">
        <v>14222</v>
      </c>
      <c r="C5532" s="49" t="s">
        <v>1668</v>
      </c>
      <c r="D5532" s="52" t="s">
        <v>16854</v>
      </c>
      <c r="E5532" s="49" t="s">
        <v>1652</v>
      </c>
      <c r="F5532" s="49">
        <v>0</v>
      </c>
      <c r="G5532" s="49">
        <v>10</v>
      </c>
      <c r="H5532" s="49">
        <f t="shared" si="86"/>
        <v>10</v>
      </c>
    </row>
    <row r="5533" spans="1:8" ht="20.100000000000001" customHeight="1" x14ac:dyDescent="0.25">
      <c r="A5533" s="49">
        <v>6000030476</v>
      </c>
      <c r="B5533" s="49" t="s">
        <v>14223</v>
      </c>
      <c r="C5533" s="49" t="s">
        <v>13</v>
      </c>
      <c r="D5533" s="52" t="s">
        <v>16854</v>
      </c>
      <c r="E5533" s="49" t="s">
        <v>1652</v>
      </c>
      <c r="F5533" s="49">
        <v>0</v>
      </c>
      <c r="G5533" s="49">
        <v>12</v>
      </c>
      <c r="H5533" s="49">
        <f t="shared" si="86"/>
        <v>12</v>
      </c>
    </row>
    <row r="5534" spans="1:8" ht="20.100000000000001" customHeight="1" x14ac:dyDescent="0.25">
      <c r="A5534" s="49">
        <v>6000030484</v>
      </c>
      <c r="B5534" s="49" t="s">
        <v>14224</v>
      </c>
      <c r="C5534" s="49" t="s">
        <v>1668</v>
      </c>
      <c r="D5534" s="49" t="s">
        <v>16854</v>
      </c>
      <c r="E5534" s="49" t="s">
        <v>1655</v>
      </c>
      <c r="F5534" s="49">
        <v>3</v>
      </c>
      <c r="G5534" s="49">
        <v>2</v>
      </c>
      <c r="H5534" s="49">
        <f t="shared" si="86"/>
        <v>5</v>
      </c>
    </row>
    <row r="5535" spans="1:8" ht="20.100000000000001" customHeight="1" x14ac:dyDescent="0.25">
      <c r="A5535" s="49">
        <v>6000030486</v>
      </c>
      <c r="B5535" s="49" t="s">
        <v>14225</v>
      </c>
      <c r="C5535" s="49" t="s">
        <v>1668</v>
      </c>
      <c r="D5535" s="49" t="s">
        <v>16855</v>
      </c>
      <c r="E5535" s="49" t="s">
        <v>1657</v>
      </c>
      <c r="F5535" s="49">
        <v>1</v>
      </c>
      <c r="G5535" s="49">
        <v>0</v>
      </c>
      <c r="H5535" s="49">
        <f t="shared" si="86"/>
        <v>1</v>
      </c>
    </row>
    <row r="5536" spans="1:8" ht="20.100000000000001" customHeight="1" x14ac:dyDescent="0.25">
      <c r="A5536" s="49">
        <v>6000030488</v>
      </c>
      <c r="B5536" s="49" t="s">
        <v>14226</v>
      </c>
      <c r="C5536" s="49" t="s">
        <v>1668</v>
      </c>
      <c r="D5536" s="49" t="s">
        <v>16855</v>
      </c>
      <c r="E5536" s="49" t="s">
        <v>1657</v>
      </c>
      <c r="F5536" s="49">
        <v>22</v>
      </c>
      <c r="G5536" s="49">
        <v>0</v>
      </c>
      <c r="H5536" s="49">
        <f t="shared" si="86"/>
        <v>22</v>
      </c>
    </row>
    <row r="5537" spans="1:8" ht="20.100000000000001" customHeight="1" x14ac:dyDescent="0.25">
      <c r="A5537" s="49">
        <v>6000030489</v>
      </c>
      <c r="B5537" s="49" t="s">
        <v>14227</v>
      </c>
      <c r="C5537" s="49" t="s">
        <v>69</v>
      </c>
      <c r="D5537" s="49" t="s">
        <v>16854</v>
      </c>
      <c r="E5537" s="49" t="s">
        <v>1656</v>
      </c>
      <c r="F5537" s="49">
        <v>4</v>
      </c>
      <c r="G5537" s="49">
        <v>0</v>
      </c>
      <c r="H5537" s="49">
        <f t="shared" si="86"/>
        <v>4</v>
      </c>
    </row>
    <row r="5538" spans="1:8" ht="20.100000000000001" customHeight="1" x14ac:dyDescent="0.25">
      <c r="A5538" s="49">
        <v>6000030496</v>
      </c>
      <c r="B5538" s="49" t="s">
        <v>14228</v>
      </c>
      <c r="C5538" s="49" t="s">
        <v>1668</v>
      </c>
      <c r="D5538" s="49" t="s">
        <v>16856</v>
      </c>
      <c r="E5538" s="49" t="s">
        <v>1657</v>
      </c>
      <c r="F5538" s="49">
        <v>9000</v>
      </c>
      <c r="G5538" s="49">
        <v>0</v>
      </c>
      <c r="H5538" s="49">
        <f t="shared" si="86"/>
        <v>9000</v>
      </c>
    </row>
    <row r="5539" spans="1:8" ht="20.100000000000001" customHeight="1" x14ac:dyDescent="0.25">
      <c r="A5539" s="49">
        <v>6000030497</v>
      </c>
      <c r="B5539" s="49" t="s">
        <v>14229</v>
      </c>
      <c r="C5539" s="49" t="s">
        <v>1668</v>
      </c>
      <c r="D5539" s="49" t="s">
        <v>16856</v>
      </c>
      <c r="E5539" s="49" t="s">
        <v>1657</v>
      </c>
      <c r="F5539" s="49">
        <v>9000</v>
      </c>
      <c r="G5539" s="49">
        <v>0</v>
      </c>
      <c r="H5539" s="49">
        <f t="shared" si="86"/>
        <v>9000</v>
      </c>
    </row>
    <row r="5540" spans="1:8" ht="20.100000000000001" customHeight="1" x14ac:dyDescent="0.25">
      <c r="A5540" s="49">
        <v>6000030498</v>
      </c>
      <c r="B5540" s="49" t="s">
        <v>14230</v>
      </c>
      <c r="C5540" s="49" t="s">
        <v>1668</v>
      </c>
      <c r="D5540" s="49" t="s">
        <v>16856</v>
      </c>
      <c r="E5540" s="49" t="s">
        <v>1657</v>
      </c>
      <c r="F5540" s="49">
        <v>9000</v>
      </c>
      <c r="G5540" s="49">
        <v>0</v>
      </c>
      <c r="H5540" s="49">
        <f t="shared" si="86"/>
        <v>9000</v>
      </c>
    </row>
    <row r="5541" spans="1:8" ht="20.100000000000001" customHeight="1" x14ac:dyDescent="0.25">
      <c r="A5541" s="49">
        <v>6000030499</v>
      </c>
      <c r="B5541" s="49" t="s">
        <v>14231</v>
      </c>
      <c r="C5541" s="49" t="s">
        <v>1668</v>
      </c>
      <c r="D5541" s="49" t="s">
        <v>16856</v>
      </c>
      <c r="E5541" s="49" t="s">
        <v>1657</v>
      </c>
      <c r="F5541" s="49">
        <v>12000</v>
      </c>
      <c r="G5541" s="49">
        <v>0</v>
      </c>
      <c r="H5541" s="49">
        <f t="shared" si="86"/>
        <v>12000</v>
      </c>
    </row>
    <row r="5542" spans="1:8" ht="20.100000000000001" customHeight="1" x14ac:dyDescent="0.25">
      <c r="A5542" s="49">
        <v>6000030518</v>
      </c>
      <c r="B5542" s="49" t="s">
        <v>14232</v>
      </c>
      <c r="C5542" s="49" t="s">
        <v>1682</v>
      </c>
      <c r="D5542" s="49" t="s">
        <v>16855</v>
      </c>
      <c r="E5542" s="49" t="s">
        <v>1657</v>
      </c>
      <c r="F5542" s="49">
        <v>10</v>
      </c>
      <c r="G5542" s="49">
        <v>0</v>
      </c>
      <c r="H5542" s="49">
        <f t="shared" si="86"/>
        <v>10</v>
      </c>
    </row>
    <row r="5543" spans="1:8" ht="20.100000000000001" customHeight="1" x14ac:dyDescent="0.25">
      <c r="A5543" s="49">
        <v>6000030546</v>
      </c>
      <c r="B5543" s="49" t="s">
        <v>14233</v>
      </c>
      <c r="C5543" s="49" t="s">
        <v>41</v>
      </c>
      <c r="D5543" s="49" t="s">
        <v>16854</v>
      </c>
      <c r="E5543" s="49" t="s">
        <v>1655</v>
      </c>
      <c r="F5543" s="49">
        <v>4</v>
      </c>
      <c r="G5543" s="49">
        <v>0</v>
      </c>
      <c r="H5543" s="49">
        <f t="shared" si="86"/>
        <v>4</v>
      </c>
    </row>
    <row r="5544" spans="1:8" ht="20.100000000000001" customHeight="1" x14ac:dyDescent="0.25">
      <c r="A5544" s="49">
        <v>6000030587</v>
      </c>
      <c r="B5544" s="49" t="s">
        <v>14234</v>
      </c>
      <c r="C5544" s="49" t="s">
        <v>1668</v>
      </c>
      <c r="D5544" s="52" t="s">
        <v>16855</v>
      </c>
      <c r="E5544" s="49" t="s">
        <v>1657</v>
      </c>
      <c r="F5544" s="49">
        <v>2</v>
      </c>
      <c r="G5544" s="49">
        <v>0</v>
      </c>
      <c r="H5544" s="49">
        <f t="shared" si="86"/>
        <v>2</v>
      </c>
    </row>
    <row r="5545" spans="1:8" ht="20.100000000000001" customHeight="1" x14ac:dyDescent="0.25">
      <c r="A5545" s="49">
        <v>7010000200</v>
      </c>
      <c r="B5545" s="49" t="s">
        <v>14235</v>
      </c>
      <c r="C5545" s="49" t="s">
        <v>1668</v>
      </c>
      <c r="D5545" s="52" t="s">
        <v>16854</v>
      </c>
      <c r="E5545" s="49" t="s">
        <v>1654</v>
      </c>
      <c r="F5545" s="49">
        <v>5200</v>
      </c>
      <c r="G5545" s="49">
        <v>21000</v>
      </c>
      <c r="H5545" s="49">
        <f t="shared" si="86"/>
        <v>26200</v>
      </c>
    </row>
    <row r="5546" spans="1:8" ht="20.100000000000001" customHeight="1" x14ac:dyDescent="0.25">
      <c r="A5546" s="49">
        <v>7010000216</v>
      </c>
      <c r="B5546" s="49" t="s">
        <v>14236</v>
      </c>
      <c r="C5546" s="49" t="s">
        <v>1668</v>
      </c>
      <c r="D5546" s="49" t="s">
        <v>16854</v>
      </c>
      <c r="E5546" s="49" t="s">
        <v>1654</v>
      </c>
      <c r="F5546" s="49">
        <v>0</v>
      </c>
      <c r="G5546" s="49">
        <v>4900</v>
      </c>
      <c r="H5546" s="49">
        <f t="shared" si="86"/>
        <v>4900</v>
      </c>
    </row>
    <row r="5547" spans="1:8" ht="20.100000000000001" customHeight="1" x14ac:dyDescent="0.25">
      <c r="A5547" s="49">
        <v>7010000221</v>
      </c>
      <c r="B5547" s="49" t="s">
        <v>14237</v>
      </c>
      <c r="C5547" s="49" t="s">
        <v>1670</v>
      </c>
      <c r="D5547" s="49" t="s">
        <v>16854</v>
      </c>
      <c r="E5547" s="49" t="s">
        <v>1654</v>
      </c>
      <c r="F5547" s="49">
        <v>800</v>
      </c>
      <c r="G5547" s="49">
        <v>12600</v>
      </c>
      <c r="H5547" s="49">
        <f t="shared" si="86"/>
        <v>13400</v>
      </c>
    </row>
    <row r="5548" spans="1:8" ht="20.100000000000001" customHeight="1" x14ac:dyDescent="0.25">
      <c r="A5548" s="49">
        <v>7010000330</v>
      </c>
      <c r="B5548" s="49" t="s">
        <v>14238</v>
      </c>
      <c r="C5548" s="49" t="s">
        <v>1668</v>
      </c>
      <c r="D5548" s="49" t="s">
        <v>16854</v>
      </c>
      <c r="E5548" s="49" t="s">
        <v>1654</v>
      </c>
      <c r="F5548" s="49">
        <v>320</v>
      </c>
      <c r="G5548" s="49">
        <v>0</v>
      </c>
      <c r="H5548" s="49">
        <f t="shared" si="86"/>
        <v>320</v>
      </c>
    </row>
    <row r="5549" spans="1:8" ht="20.100000000000001" customHeight="1" x14ac:dyDescent="0.25">
      <c r="A5549" s="49">
        <v>7010000340</v>
      </c>
      <c r="B5549" s="49" t="s">
        <v>1308</v>
      </c>
      <c r="C5549" s="49" t="s">
        <v>1699</v>
      </c>
      <c r="D5549" s="52" t="s">
        <v>16854</v>
      </c>
      <c r="E5549" s="49" t="s">
        <v>1654</v>
      </c>
      <c r="F5549" s="49">
        <v>6</v>
      </c>
      <c r="G5549" s="49">
        <v>0</v>
      </c>
      <c r="H5549" s="49">
        <f t="shared" si="86"/>
        <v>6</v>
      </c>
    </row>
    <row r="5550" spans="1:8" ht="20.100000000000001" customHeight="1" x14ac:dyDescent="0.25">
      <c r="A5550" s="49">
        <v>7010000352</v>
      </c>
      <c r="B5550" s="49" t="s">
        <v>14239</v>
      </c>
      <c r="C5550" s="49" t="s">
        <v>1668</v>
      </c>
      <c r="D5550" s="49" t="s">
        <v>16854</v>
      </c>
      <c r="E5550" s="49" t="s">
        <v>1654</v>
      </c>
      <c r="F5550" s="49">
        <v>16</v>
      </c>
      <c r="G5550" s="49">
        <v>6</v>
      </c>
      <c r="H5550" s="49">
        <f t="shared" si="86"/>
        <v>22</v>
      </c>
    </row>
    <row r="5551" spans="1:8" ht="20.100000000000001" customHeight="1" x14ac:dyDescent="0.25">
      <c r="A5551" s="49">
        <v>7010000420</v>
      </c>
      <c r="B5551" s="49" t="s">
        <v>14240</v>
      </c>
      <c r="C5551" s="49" t="s">
        <v>1668</v>
      </c>
      <c r="D5551" s="49" t="s">
        <v>16854</v>
      </c>
      <c r="E5551" s="49" t="s">
        <v>1654</v>
      </c>
      <c r="F5551" s="49">
        <v>4</v>
      </c>
      <c r="G5551" s="49">
        <v>0</v>
      </c>
      <c r="H5551" s="49">
        <f t="shared" si="86"/>
        <v>4</v>
      </c>
    </row>
    <row r="5552" spans="1:8" ht="20.100000000000001" customHeight="1" x14ac:dyDescent="0.25">
      <c r="A5552" s="49">
        <v>7010000433</v>
      </c>
      <c r="B5552" s="49" t="s">
        <v>14241</v>
      </c>
      <c r="C5552" s="49" t="s">
        <v>1670</v>
      </c>
      <c r="D5552" s="49" t="s">
        <v>16854</v>
      </c>
      <c r="E5552" s="49" t="s">
        <v>1654</v>
      </c>
      <c r="F5552" s="49">
        <v>2016</v>
      </c>
      <c r="G5552" s="49">
        <v>23712</v>
      </c>
      <c r="H5552" s="49">
        <f t="shared" si="86"/>
        <v>25728</v>
      </c>
    </row>
    <row r="5553" spans="1:8" ht="20.100000000000001" customHeight="1" x14ac:dyDescent="0.25">
      <c r="A5553" s="49">
        <v>7010000491</v>
      </c>
      <c r="B5553" s="49" t="s">
        <v>1309</v>
      </c>
      <c r="C5553" s="49" t="s">
        <v>1677</v>
      </c>
      <c r="D5553" s="49" t="s">
        <v>16854</v>
      </c>
      <c r="E5553" s="49" t="s">
        <v>1654</v>
      </c>
      <c r="F5553" s="49">
        <v>36</v>
      </c>
      <c r="G5553" s="49">
        <v>230</v>
      </c>
      <c r="H5553" s="49">
        <f t="shared" si="86"/>
        <v>266</v>
      </c>
    </row>
    <row r="5554" spans="1:8" ht="20.100000000000001" customHeight="1" x14ac:dyDescent="0.25">
      <c r="A5554" s="49">
        <v>7010000541</v>
      </c>
      <c r="B5554" s="49" t="s">
        <v>1310</v>
      </c>
      <c r="C5554" s="49" t="s">
        <v>1668</v>
      </c>
      <c r="D5554" s="49" t="s">
        <v>16854</v>
      </c>
      <c r="E5554" s="49" t="s">
        <v>1654</v>
      </c>
      <c r="F5554" s="49">
        <v>17</v>
      </c>
      <c r="G5554" s="49">
        <v>0</v>
      </c>
      <c r="H5554" s="49">
        <f t="shared" si="86"/>
        <v>17</v>
      </c>
    </row>
    <row r="5555" spans="1:8" ht="20.100000000000001" customHeight="1" x14ac:dyDescent="0.25">
      <c r="A5555" s="49">
        <v>7010000555</v>
      </c>
      <c r="B5555" s="49" t="s">
        <v>14242</v>
      </c>
      <c r="C5555" s="49" t="s">
        <v>1668</v>
      </c>
      <c r="D5555" s="49" t="s">
        <v>16854</v>
      </c>
      <c r="E5555" s="49" t="s">
        <v>1654</v>
      </c>
      <c r="F5555" s="49">
        <v>27</v>
      </c>
      <c r="G5555" s="49">
        <v>0</v>
      </c>
      <c r="H5555" s="49">
        <f t="shared" si="86"/>
        <v>27</v>
      </c>
    </row>
    <row r="5556" spans="1:8" ht="20.100000000000001" customHeight="1" x14ac:dyDescent="0.25">
      <c r="A5556" s="49">
        <v>7010000581</v>
      </c>
      <c r="B5556" s="49" t="s">
        <v>1311</v>
      </c>
      <c r="C5556" s="49" t="s">
        <v>1668</v>
      </c>
      <c r="D5556" s="52" t="s">
        <v>16854</v>
      </c>
      <c r="E5556" s="49" t="s">
        <v>1654</v>
      </c>
      <c r="F5556" s="49">
        <v>751</v>
      </c>
      <c r="G5556" s="49">
        <v>330</v>
      </c>
      <c r="H5556" s="49">
        <f t="shared" si="86"/>
        <v>1081</v>
      </c>
    </row>
    <row r="5557" spans="1:8" ht="20.100000000000001" customHeight="1" x14ac:dyDescent="0.25">
      <c r="A5557" s="49">
        <v>7010000610</v>
      </c>
      <c r="B5557" s="49" t="s">
        <v>14243</v>
      </c>
      <c r="C5557" s="49" t="s">
        <v>1668</v>
      </c>
      <c r="D5557" s="52" t="s">
        <v>16854</v>
      </c>
      <c r="E5557" s="49" t="s">
        <v>1658</v>
      </c>
      <c r="F5557" s="49">
        <v>0</v>
      </c>
      <c r="G5557" s="49">
        <v>90</v>
      </c>
      <c r="H5557" s="49">
        <f t="shared" si="86"/>
        <v>90</v>
      </c>
    </row>
    <row r="5558" spans="1:8" ht="20.100000000000001" customHeight="1" x14ac:dyDescent="0.25">
      <c r="A5558" s="49">
        <v>7010000611</v>
      </c>
      <c r="B5558" s="49" t="s">
        <v>14244</v>
      </c>
      <c r="C5558" s="49" t="s">
        <v>1668</v>
      </c>
      <c r="D5558" s="52" t="s">
        <v>16854</v>
      </c>
      <c r="E5558" s="49" t="s">
        <v>1658</v>
      </c>
      <c r="F5558" s="49">
        <v>0</v>
      </c>
      <c r="G5558" s="49">
        <v>70</v>
      </c>
      <c r="H5558" s="49">
        <f t="shared" si="86"/>
        <v>70</v>
      </c>
    </row>
    <row r="5559" spans="1:8" ht="20.100000000000001" customHeight="1" x14ac:dyDescent="0.25">
      <c r="A5559" s="49">
        <v>7010000612</v>
      </c>
      <c r="B5559" s="49" t="s">
        <v>14245</v>
      </c>
      <c r="C5559" s="49" t="s">
        <v>1668</v>
      </c>
      <c r="D5559" s="52" t="s">
        <v>16854</v>
      </c>
      <c r="E5559" s="49" t="s">
        <v>1658</v>
      </c>
      <c r="F5559" s="49">
        <v>0</v>
      </c>
      <c r="G5559" s="49">
        <v>60</v>
      </c>
      <c r="H5559" s="49">
        <f t="shared" si="86"/>
        <v>60</v>
      </c>
    </row>
    <row r="5560" spans="1:8" ht="20.100000000000001" customHeight="1" x14ac:dyDescent="0.25">
      <c r="A5560" s="49">
        <v>7010000613</v>
      </c>
      <c r="B5560" s="49" t="s">
        <v>14246</v>
      </c>
      <c r="C5560" s="49" t="s">
        <v>1668</v>
      </c>
      <c r="D5560" s="52" t="s">
        <v>16854</v>
      </c>
      <c r="E5560" s="49" t="s">
        <v>1658</v>
      </c>
      <c r="F5560" s="49">
        <v>0</v>
      </c>
      <c r="G5560" s="49">
        <v>70</v>
      </c>
      <c r="H5560" s="49">
        <f t="shared" si="86"/>
        <v>70</v>
      </c>
    </row>
    <row r="5561" spans="1:8" ht="20.100000000000001" customHeight="1" x14ac:dyDescent="0.25">
      <c r="A5561" s="49">
        <v>7010000614</v>
      </c>
      <c r="B5561" s="49" t="s">
        <v>14247</v>
      </c>
      <c r="C5561" s="49" t="s">
        <v>1668</v>
      </c>
      <c r="D5561" s="52" t="s">
        <v>16854</v>
      </c>
      <c r="E5561" s="49" t="s">
        <v>1658</v>
      </c>
      <c r="F5561" s="49">
        <v>0</v>
      </c>
      <c r="G5561" s="49">
        <v>60</v>
      </c>
      <c r="H5561" s="49">
        <f t="shared" si="86"/>
        <v>60</v>
      </c>
    </row>
    <row r="5562" spans="1:8" ht="20.100000000000001" customHeight="1" x14ac:dyDescent="0.25">
      <c r="A5562" s="49">
        <v>7010000615</v>
      </c>
      <c r="B5562" s="49" t="s">
        <v>1312</v>
      </c>
      <c r="C5562" s="49" t="s">
        <v>1668</v>
      </c>
      <c r="D5562" s="52" t="s">
        <v>16854</v>
      </c>
      <c r="E5562" s="49" t="s">
        <v>1658</v>
      </c>
      <c r="F5562" s="49">
        <v>0</v>
      </c>
      <c r="G5562" s="49">
        <v>40</v>
      </c>
      <c r="H5562" s="49">
        <f t="shared" si="86"/>
        <v>40</v>
      </c>
    </row>
    <row r="5563" spans="1:8" ht="20.100000000000001" customHeight="1" x14ac:dyDescent="0.25">
      <c r="A5563" s="49">
        <v>7010000616</v>
      </c>
      <c r="B5563" s="49" t="s">
        <v>1313</v>
      </c>
      <c r="C5563" s="49" t="s">
        <v>1668</v>
      </c>
      <c r="D5563" s="49" t="s">
        <v>16854</v>
      </c>
      <c r="E5563" s="49" t="s">
        <v>1658</v>
      </c>
      <c r="F5563" s="49">
        <v>0</v>
      </c>
      <c r="G5563" s="49">
        <v>30</v>
      </c>
      <c r="H5563" s="49">
        <f t="shared" si="86"/>
        <v>30</v>
      </c>
    </row>
    <row r="5564" spans="1:8" ht="20.100000000000001" customHeight="1" x14ac:dyDescent="0.25">
      <c r="A5564" s="49">
        <v>7010000617</v>
      </c>
      <c r="B5564" s="49" t="s">
        <v>1314</v>
      </c>
      <c r="C5564" s="49" t="s">
        <v>1668</v>
      </c>
      <c r="D5564" s="49" t="s">
        <v>16854</v>
      </c>
      <c r="E5564" s="49" t="s">
        <v>1658</v>
      </c>
      <c r="F5564" s="49">
        <v>0</v>
      </c>
      <c r="G5564" s="49">
        <v>30</v>
      </c>
      <c r="H5564" s="49">
        <f t="shared" si="86"/>
        <v>30</v>
      </c>
    </row>
    <row r="5565" spans="1:8" ht="20.100000000000001" customHeight="1" x14ac:dyDescent="0.25">
      <c r="A5565" s="49">
        <v>7010000630</v>
      </c>
      <c r="B5565" s="49" t="s">
        <v>14248</v>
      </c>
      <c r="C5565" s="49" t="s">
        <v>1668</v>
      </c>
      <c r="D5565" s="49" t="s">
        <v>16854</v>
      </c>
      <c r="E5565" s="49" t="s">
        <v>1654</v>
      </c>
      <c r="F5565" s="49">
        <v>0</v>
      </c>
      <c r="G5565" s="49">
        <v>12</v>
      </c>
      <c r="H5565" s="49">
        <f t="shared" si="86"/>
        <v>12</v>
      </c>
    </row>
    <row r="5566" spans="1:8" ht="20.100000000000001" customHeight="1" x14ac:dyDescent="0.25">
      <c r="A5566" s="49">
        <v>7010000650</v>
      </c>
      <c r="B5566" s="49" t="s">
        <v>14249</v>
      </c>
      <c r="C5566" s="49" t="s">
        <v>1668</v>
      </c>
      <c r="D5566" s="49" t="s">
        <v>16854</v>
      </c>
      <c r="E5566" s="49" t="s">
        <v>1654</v>
      </c>
      <c r="F5566" s="49">
        <v>0</v>
      </c>
      <c r="G5566" s="49">
        <v>6</v>
      </c>
      <c r="H5566" s="49">
        <f t="shared" si="86"/>
        <v>6</v>
      </c>
    </row>
    <row r="5567" spans="1:8" ht="20.100000000000001" customHeight="1" x14ac:dyDescent="0.25">
      <c r="A5567" s="49">
        <v>7010000660</v>
      </c>
      <c r="B5567" s="49" t="s">
        <v>14250</v>
      </c>
      <c r="C5567" s="49" t="s">
        <v>1677</v>
      </c>
      <c r="D5567" s="49" t="s">
        <v>16854</v>
      </c>
      <c r="E5567" s="49" t="s">
        <v>1654</v>
      </c>
      <c r="F5567" s="49">
        <v>0</v>
      </c>
      <c r="G5567" s="49">
        <v>4</v>
      </c>
      <c r="H5567" s="49">
        <f t="shared" si="86"/>
        <v>4</v>
      </c>
    </row>
    <row r="5568" spans="1:8" ht="20.100000000000001" customHeight="1" x14ac:dyDescent="0.25">
      <c r="A5568" s="49">
        <v>7010000670</v>
      </c>
      <c r="B5568" s="49" t="s">
        <v>14251</v>
      </c>
      <c r="C5568" s="49" t="s">
        <v>1668</v>
      </c>
      <c r="D5568" s="49" t="s">
        <v>16854</v>
      </c>
      <c r="E5568" s="49" t="s">
        <v>1654</v>
      </c>
      <c r="F5568" s="49">
        <v>0</v>
      </c>
      <c r="G5568" s="49">
        <v>200</v>
      </c>
      <c r="H5568" s="49">
        <f t="shared" si="86"/>
        <v>200</v>
      </c>
    </row>
    <row r="5569" spans="1:8" ht="20.100000000000001" customHeight="1" x14ac:dyDescent="0.25">
      <c r="A5569" s="49">
        <v>7010000730</v>
      </c>
      <c r="B5569" s="49" t="s">
        <v>14252</v>
      </c>
      <c r="C5569" s="49" t="s">
        <v>1702</v>
      </c>
      <c r="D5569" s="49" t="s">
        <v>16854</v>
      </c>
      <c r="E5569" s="49" t="s">
        <v>1654</v>
      </c>
      <c r="F5569" s="49">
        <v>0</v>
      </c>
      <c r="G5569" s="49">
        <v>6</v>
      </c>
      <c r="H5569" s="49">
        <f t="shared" si="86"/>
        <v>6</v>
      </c>
    </row>
    <row r="5570" spans="1:8" ht="20.100000000000001" customHeight="1" x14ac:dyDescent="0.25">
      <c r="A5570" s="49">
        <v>7010000731</v>
      </c>
      <c r="B5570" s="49" t="s">
        <v>14253</v>
      </c>
      <c r="C5570" s="49" t="s">
        <v>1702</v>
      </c>
      <c r="D5570" s="49" t="s">
        <v>16854</v>
      </c>
      <c r="E5570" s="49" t="s">
        <v>1654</v>
      </c>
      <c r="F5570" s="49">
        <v>0</v>
      </c>
      <c r="G5570" s="49">
        <v>4</v>
      </c>
      <c r="H5570" s="49">
        <f t="shared" ref="H5570:H5633" si="87">F5570+G5570</f>
        <v>4</v>
      </c>
    </row>
    <row r="5571" spans="1:8" ht="20.100000000000001" customHeight="1" x14ac:dyDescent="0.25">
      <c r="A5571" s="49">
        <v>7010000732</v>
      </c>
      <c r="B5571" s="49" t="s">
        <v>14254</v>
      </c>
      <c r="C5571" s="49" t="s">
        <v>1702</v>
      </c>
      <c r="D5571" s="49" t="s">
        <v>16854</v>
      </c>
      <c r="E5571" s="49" t="s">
        <v>1654</v>
      </c>
      <c r="F5571" s="49">
        <v>0</v>
      </c>
      <c r="G5571" s="49">
        <v>2</v>
      </c>
      <c r="H5571" s="49">
        <f t="shared" si="87"/>
        <v>2</v>
      </c>
    </row>
    <row r="5572" spans="1:8" ht="20.100000000000001" customHeight="1" x14ac:dyDescent="0.25">
      <c r="A5572" s="49">
        <v>7010000733</v>
      </c>
      <c r="B5572" s="49" t="s">
        <v>14255</v>
      </c>
      <c r="C5572" s="49" t="s">
        <v>1673</v>
      </c>
      <c r="D5572" s="49" t="s">
        <v>16854</v>
      </c>
      <c r="E5572" s="49" t="s">
        <v>1654</v>
      </c>
      <c r="F5572" s="49">
        <v>0</v>
      </c>
      <c r="G5572" s="49">
        <v>4</v>
      </c>
      <c r="H5572" s="49">
        <f t="shared" si="87"/>
        <v>4</v>
      </c>
    </row>
    <row r="5573" spans="1:8" ht="20.100000000000001" customHeight="1" x14ac:dyDescent="0.25">
      <c r="A5573" s="49">
        <v>8000000003</v>
      </c>
      <c r="B5573" s="49" t="s">
        <v>1315</v>
      </c>
      <c r="C5573" s="49" t="s">
        <v>1668</v>
      </c>
      <c r="D5573" s="49" t="s">
        <v>16854</v>
      </c>
      <c r="E5573" s="49" t="s">
        <v>1656</v>
      </c>
      <c r="F5573" s="49">
        <v>22</v>
      </c>
      <c r="G5573" s="49">
        <v>0</v>
      </c>
      <c r="H5573" s="49">
        <f t="shared" si="87"/>
        <v>22</v>
      </c>
    </row>
    <row r="5574" spans="1:8" ht="20.100000000000001" customHeight="1" x14ac:dyDescent="0.25">
      <c r="A5574" s="49">
        <v>8000000012</v>
      </c>
      <c r="B5574" s="49" t="s">
        <v>1316</v>
      </c>
      <c r="C5574" s="49" t="s">
        <v>1668</v>
      </c>
      <c r="D5574" s="49" t="s">
        <v>16854</v>
      </c>
      <c r="E5574" s="49" t="s">
        <v>1656</v>
      </c>
      <c r="F5574" s="104">
        <v>6</v>
      </c>
      <c r="G5574" s="104">
        <v>6</v>
      </c>
      <c r="H5574" s="49">
        <f t="shared" si="87"/>
        <v>12</v>
      </c>
    </row>
    <row r="5575" spans="1:8" ht="20.100000000000001" customHeight="1" x14ac:dyDescent="0.25">
      <c r="A5575" s="49">
        <v>8000000017</v>
      </c>
      <c r="B5575" s="49" t="s">
        <v>14256</v>
      </c>
      <c r="C5575" s="49" t="s">
        <v>1678</v>
      </c>
      <c r="D5575" s="49" t="s">
        <v>16854</v>
      </c>
      <c r="E5575" s="49" t="s">
        <v>1656</v>
      </c>
      <c r="F5575" s="49">
        <v>70</v>
      </c>
      <c r="G5575" s="49">
        <v>0</v>
      </c>
      <c r="H5575" s="49">
        <f t="shared" si="87"/>
        <v>70</v>
      </c>
    </row>
    <row r="5576" spans="1:8" ht="20.100000000000001" customHeight="1" x14ac:dyDescent="0.25">
      <c r="A5576" s="49">
        <v>8000000021</v>
      </c>
      <c r="B5576" s="49" t="s">
        <v>14257</v>
      </c>
      <c r="C5576" s="49" t="s">
        <v>1668</v>
      </c>
      <c r="D5576" s="49" t="s">
        <v>16854</v>
      </c>
      <c r="E5576" s="49" t="s">
        <v>1656</v>
      </c>
      <c r="F5576" s="49">
        <v>34</v>
      </c>
      <c r="G5576" s="49">
        <v>0</v>
      </c>
      <c r="H5576" s="49">
        <f t="shared" si="87"/>
        <v>34</v>
      </c>
    </row>
    <row r="5577" spans="1:8" ht="20.100000000000001" customHeight="1" x14ac:dyDescent="0.25">
      <c r="A5577" s="49">
        <v>8000000027</v>
      </c>
      <c r="B5577" s="49" t="s">
        <v>14258</v>
      </c>
      <c r="C5577" s="49" t="s">
        <v>1678</v>
      </c>
      <c r="D5577" s="49" t="s">
        <v>16854</v>
      </c>
      <c r="E5577" s="49" t="s">
        <v>1656</v>
      </c>
      <c r="F5577" s="104">
        <v>6</v>
      </c>
      <c r="G5577" s="104">
        <v>6</v>
      </c>
      <c r="H5577" s="49">
        <f t="shared" si="87"/>
        <v>12</v>
      </c>
    </row>
    <row r="5578" spans="1:8" ht="20.100000000000001" customHeight="1" x14ac:dyDescent="0.25">
      <c r="A5578" s="49">
        <v>8000000037</v>
      </c>
      <c r="B5578" s="49" t="s">
        <v>14259</v>
      </c>
      <c r="C5578" s="49" t="s">
        <v>1668</v>
      </c>
      <c r="D5578" s="49" t="s">
        <v>16854</v>
      </c>
      <c r="E5578" s="49" t="s">
        <v>1656</v>
      </c>
      <c r="F5578" s="49">
        <v>44</v>
      </c>
      <c r="G5578" s="49">
        <v>0</v>
      </c>
      <c r="H5578" s="49">
        <f t="shared" si="87"/>
        <v>44</v>
      </c>
    </row>
    <row r="5579" spans="1:8" ht="20.100000000000001" customHeight="1" x14ac:dyDescent="0.25">
      <c r="A5579" s="49">
        <v>8000000039</v>
      </c>
      <c r="B5579" s="49" t="s">
        <v>1317</v>
      </c>
      <c r="C5579" s="49" t="s">
        <v>1668</v>
      </c>
      <c r="D5579" s="49" t="s">
        <v>16854</v>
      </c>
      <c r="E5579" s="49" t="s">
        <v>1656</v>
      </c>
      <c r="F5579" s="49">
        <v>19</v>
      </c>
      <c r="G5579" s="49">
        <v>6</v>
      </c>
      <c r="H5579" s="49">
        <f t="shared" si="87"/>
        <v>25</v>
      </c>
    </row>
    <row r="5580" spans="1:8" ht="20.100000000000001" customHeight="1" x14ac:dyDescent="0.25">
      <c r="A5580" s="49">
        <v>8000000042</v>
      </c>
      <c r="B5580" s="49" t="s">
        <v>14260</v>
      </c>
      <c r="C5580" s="49" t="s">
        <v>1668</v>
      </c>
      <c r="D5580" s="49" t="s">
        <v>16854</v>
      </c>
      <c r="E5580" s="49" t="s">
        <v>1656</v>
      </c>
      <c r="F5580" s="49">
        <v>100</v>
      </c>
      <c r="G5580" s="49">
        <v>0</v>
      </c>
      <c r="H5580" s="49">
        <f t="shared" si="87"/>
        <v>100</v>
      </c>
    </row>
    <row r="5581" spans="1:8" ht="20.100000000000001" customHeight="1" x14ac:dyDescent="0.25">
      <c r="A5581" s="49">
        <v>8000000043</v>
      </c>
      <c r="B5581" s="49" t="s">
        <v>14261</v>
      </c>
      <c r="C5581" s="49" t="s">
        <v>1668</v>
      </c>
      <c r="D5581" s="52" t="s">
        <v>16854</v>
      </c>
      <c r="E5581" s="49" t="s">
        <v>1656</v>
      </c>
      <c r="F5581" s="49">
        <v>2</v>
      </c>
      <c r="G5581" s="49">
        <v>0</v>
      </c>
      <c r="H5581" s="49">
        <f t="shared" si="87"/>
        <v>2</v>
      </c>
    </row>
    <row r="5582" spans="1:8" ht="20.100000000000001" customHeight="1" x14ac:dyDescent="0.25">
      <c r="A5582" s="49">
        <v>8000000046</v>
      </c>
      <c r="B5582" s="49" t="s">
        <v>14262</v>
      </c>
      <c r="C5582" s="49" t="s">
        <v>1678</v>
      </c>
      <c r="D5582" s="52" t="s">
        <v>16854</v>
      </c>
      <c r="E5582" s="49" t="s">
        <v>1656</v>
      </c>
      <c r="F5582" s="49">
        <v>20</v>
      </c>
      <c r="G5582" s="49">
        <v>0</v>
      </c>
      <c r="H5582" s="49">
        <f t="shared" si="87"/>
        <v>20</v>
      </c>
    </row>
    <row r="5583" spans="1:8" ht="20.100000000000001" customHeight="1" x14ac:dyDescent="0.25">
      <c r="A5583" s="49">
        <v>8000000048</v>
      </c>
      <c r="B5583" s="49" t="s">
        <v>14263</v>
      </c>
      <c r="C5583" s="49" t="s">
        <v>1668</v>
      </c>
      <c r="D5583" s="49" t="s">
        <v>16854</v>
      </c>
      <c r="E5583" s="49" t="s">
        <v>1656</v>
      </c>
      <c r="F5583" s="49">
        <v>4000</v>
      </c>
      <c r="G5583" s="49">
        <v>800</v>
      </c>
      <c r="H5583" s="49">
        <f t="shared" si="87"/>
        <v>4800</v>
      </c>
    </row>
    <row r="5584" spans="1:8" ht="20.100000000000001" customHeight="1" x14ac:dyDescent="0.25">
      <c r="A5584" s="49">
        <v>8000000049</v>
      </c>
      <c r="B5584" s="49" t="s">
        <v>14264</v>
      </c>
      <c r="C5584" s="49" t="s">
        <v>1668</v>
      </c>
      <c r="D5584" s="49" t="s">
        <v>16854</v>
      </c>
      <c r="E5584" s="49" t="s">
        <v>1656</v>
      </c>
      <c r="F5584" s="49">
        <v>137</v>
      </c>
      <c r="G5584" s="49">
        <v>0</v>
      </c>
      <c r="H5584" s="49">
        <f t="shared" si="87"/>
        <v>137</v>
      </c>
    </row>
    <row r="5585" spans="1:8" ht="20.100000000000001" customHeight="1" x14ac:dyDescent="0.25">
      <c r="A5585" s="49">
        <v>8000000051</v>
      </c>
      <c r="B5585" s="49" t="s">
        <v>1318</v>
      </c>
      <c r="C5585" s="49" t="s">
        <v>1668</v>
      </c>
      <c r="D5585" s="49" t="s">
        <v>16854</v>
      </c>
      <c r="E5585" s="49" t="s">
        <v>1656</v>
      </c>
      <c r="F5585" s="104">
        <v>6</v>
      </c>
      <c r="G5585" s="104">
        <v>6</v>
      </c>
      <c r="H5585" s="49">
        <f t="shared" si="87"/>
        <v>12</v>
      </c>
    </row>
    <row r="5586" spans="1:8" ht="20.100000000000001" customHeight="1" x14ac:dyDescent="0.25">
      <c r="A5586" s="49">
        <v>8000000053</v>
      </c>
      <c r="B5586" s="49" t="s">
        <v>14265</v>
      </c>
      <c r="C5586" s="49" t="s">
        <v>1668</v>
      </c>
      <c r="D5586" s="49" t="s">
        <v>16854</v>
      </c>
      <c r="E5586" s="49" t="s">
        <v>1656</v>
      </c>
      <c r="F5586" s="49">
        <v>34</v>
      </c>
      <c r="G5586" s="49">
        <v>0</v>
      </c>
      <c r="H5586" s="49">
        <f t="shared" si="87"/>
        <v>34</v>
      </c>
    </row>
    <row r="5587" spans="1:8" ht="20.100000000000001" customHeight="1" x14ac:dyDescent="0.25">
      <c r="A5587" s="49">
        <v>8000000079</v>
      </c>
      <c r="B5587" s="49" t="s">
        <v>14266</v>
      </c>
      <c r="C5587" s="49" t="s">
        <v>1668</v>
      </c>
      <c r="D5587" s="49" t="s">
        <v>16854</v>
      </c>
      <c r="E5587" s="49" t="s">
        <v>1656</v>
      </c>
      <c r="F5587" s="104">
        <v>6</v>
      </c>
      <c r="G5587" s="104">
        <v>6</v>
      </c>
      <c r="H5587" s="49">
        <f t="shared" si="87"/>
        <v>12</v>
      </c>
    </row>
    <row r="5588" spans="1:8" ht="20.100000000000001" customHeight="1" x14ac:dyDescent="0.25">
      <c r="A5588" s="49">
        <v>8000000082</v>
      </c>
      <c r="B5588" s="49" t="s">
        <v>14267</v>
      </c>
      <c r="C5588" s="49" t="s">
        <v>1668</v>
      </c>
      <c r="D5588" s="49" t="s">
        <v>16854</v>
      </c>
      <c r="E5588" s="49" t="s">
        <v>1656</v>
      </c>
      <c r="F5588" s="49">
        <v>500</v>
      </c>
      <c r="G5588" s="49">
        <v>0</v>
      </c>
      <c r="H5588" s="49">
        <f t="shared" si="87"/>
        <v>500</v>
      </c>
    </row>
    <row r="5589" spans="1:8" ht="20.100000000000001" customHeight="1" x14ac:dyDescent="0.25">
      <c r="A5589" s="49">
        <v>8000000083</v>
      </c>
      <c r="B5589" s="49" t="s">
        <v>14268</v>
      </c>
      <c r="C5589" s="49" t="s">
        <v>1668</v>
      </c>
      <c r="D5589" s="49" t="s">
        <v>16854</v>
      </c>
      <c r="E5589" s="49" t="s">
        <v>1656</v>
      </c>
      <c r="F5589" s="49">
        <v>750</v>
      </c>
      <c r="G5589" s="49">
        <v>0</v>
      </c>
      <c r="H5589" s="49">
        <f t="shared" si="87"/>
        <v>750</v>
      </c>
    </row>
    <row r="5590" spans="1:8" ht="20.100000000000001" customHeight="1" x14ac:dyDescent="0.25">
      <c r="A5590" s="49">
        <v>8000000085</v>
      </c>
      <c r="B5590" s="49" t="s">
        <v>14269</v>
      </c>
      <c r="C5590" s="49" t="s">
        <v>1668</v>
      </c>
      <c r="D5590" s="52" t="s">
        <v>16854</v>
      </c>
      <c r="E5590" s="49" t="s">
        <v>1656</v>
      </c>
      <c r="F5590" s="49">
        <v>200</v>
      </c>
      <c r="G5590" s="49">
        <v>0</v>
      </c>
      <c r="H5590" s="49">
        <f t="shared" si="87"/>
        <v>200</v>
      </c>
    </row>
    <row r="5591" spans="1:8" ht="20.100000000000001" customHeight="1" x14ac:dyDescent="0.25">
      <c r="A5591" s="49">
        <v>8000000086</v>
      </c>
      <c r="B5591" s="49" t="s">
        <v>14270</v>
      </c>
      <c r="C5591" s="49" t="s">
        <v>1668</v>
      </c>
      <c r="D5591" s="52" t="s">
        <v>16854</v>
      </c>
      <c r="E5591" s="49" t="s">
        <v>1656</v>
      </c>
      <c r="F5591" s="49">
        <v>200</v>
      </c>
      <c r="G5591" s="49">
        <v>0</v>
      </c>
      <c r="H5591" s="49">
        <f t="shared" si="87"/>
        <v>200</v>
      </c>
    </row>
    <row r="5592" spans="1:8" ht="20.100000000000001" customHeight="1" x14ac:dyDescent="0.25">
      <c r="A5592" s="49">
        <v>8000000094</v>
      </c>
      <c r="B5592" s="49" t="s">
        <v>14271</v>
      </c>
      <c r="C5592" s="49" t="s">
        <v>1668</v>
      </c>
      <c r="D5592" s="52" t="s">
        <v>16854</v>
      </c>
      <c r="E5592" s="49" t="s">
        <v>1656</v>
      </c>
      <c r="F5592" s="49">
        <v>250</v>
      </c>
      <c r="G5592" s="49">
        <v>1000</v>
      </c>
      <c r="H5592" s="49">
        <f t="shared" si="87"/>
        <v>1250</v>
      </c>
    </row>
    <row r="5593" spans="1:8" ht="20.100000000000001" customHeight="1" x14ac:dyDescent="0.25">
      <c r="A5593" s="49">
        <v>8000000103</v>
      </c>
      <c r="B5593" s="49" t="s">
        <v>1319</v>
      </c>
      <c r="C5593" s="49" t="s">
        <v>1668</v>
      </c>
      <c r="D5593" s="52" t="s">
        <v>16854</v>
      </c>
      <c r="E5593" s="49" t="s">
        <v>1656</v>
      </c>
      <c r="F5593" s="49">
        <v>80</v>
      </c>
      <c r="G5593" s="49">
        <v>0</v>
      </c>
      <c r="H5593" s="49">
        <f t="shared" si="87"/>
        <v>80</v>
      </c>
    </row>
    <row r="5594" spans="1:8" ht="20.100000000000001" customHeight="1" x14ac:dyDescent="0.25">
      <c r="A5594" s="49">
        <v>8000000110</v>
      </c>
      <c r="B5594" s="49" t="s">
        <v>1320</v>
      </c>
      <c r="C5594" s="49" t="s">
        <v>1702</v>
      </c>
      <c r="D5594" s="52" t="s">
        <v>16854</v>
      </c>
      <c r="E5594" s="49" t="s">
        <v>1656</v>
      </c>
      <c r="F5594" s="49">
        <v>6</v>
      </c>
      <c r="G5594" s="49">
        <v>0</v>
      </c>
      <c r="H5594" s="49">
        <f t="shared" si="87"/>
        <v>6</v>
      </c>
    </row>
    <row r="5595" spans="1:8" ht="20.100000000000001" customHeight="1" x14ac:dyDescent="0.25">
      <c r="A5595" s="49">
        <v>8000000111</v>
      </c>
      <c r="B5595" s="49" t="s">
        <v>1321</v>
      </c>
      <c r="C5595" s="49" t="s">
        <v>1668</v>
      </c>
      <c r="D5595" s="52" t="s">
        <v>16854</v>
      </c>
      <c r="E5595" s="49" t="s">
        <v>1656</v>
      </c>
      <c r="F5595" s="49">
        <v>400</v>
      </c>
      <c r="G5595" s="49">
        <v>0</v>
      </c>
      <c r="H5595" s="49">
        <f t="shared" si="87"/>
        <v>400</v>
      </c>
    </row>
    <row r="5596" spans="1:8" ht="20.100000000000001" customHeight="1" x14ac:dyDescent="0.25">
      <c r="A5596" s="49">
        <v>8000000124</v>
      </c>
      <c r="B5596" s="49" t="s">
        <v>14272</v>
      </c>
      <c r="C5596" s="49" t="s">
        <v>1668</v>
      </c>
      <c r="D5596" s="52" t="s">
        <v>16854</v>
      </c>
      <c r="E5596" s="49" t="s">
        <v>1656</v>
      </c>
      <c r="F5596" s="49">
        <v>2400</v>
      </c>
      <c r="G5596" s="49">
        <v>0</v>
      </c>
      <c r="H5596" s="49">
        <f t="shared" si="87"/>
        <v>2400</v>
      </c>
    </row>
    <row r="5597" spans="1:8" ht="20.100000000000001" customHeight="1" x14ac:dyDescent="0.25">
      <c r="A5597" s="49">
        <v>8000000130</v>
      </c>
      <c r="B5597" s="49" t="s">
        <v>1322</v>
      </c>
      <c r="C5597" s="49" t="s">
        <v>1668</v>
      </c>
      <c r="D5597" s="52" t="s">
        <v>16854</v>
      </c>
      <c r="E5597" s="49" t="s">
        <v>1656</v>
      </c>
      <c r="F5597" s="104">
        <v>6</v>
      </c>
      <c r="G5597" s="104">
        <v>6</v>
      </c>
      <c r="H5597" s="49">
        <f t="shared" si="87"/>
        <v>12</v>
      </c>
    </row>
    <row r="5598" spans="1:8" ht="20.100000000000001" customHeight="1" x14ac:dyDescent="0.25">
      <c r="A5598" s="49">
        <v>8000000144</v>
      </c>
      <c r="B5598" s="49" t="s">
        <v>1323</v>
      </c>
      <c r="C5598" s="49" t="s">
        <v>1668</v>
      </c>
      <c r="D5598" s="52" t="s">
        <v>16854</v>
      </c>
      <c r="E5598" s="49" t="s">
        <v>1656</v>
      </c>
      <c r="F5598" s="104">
        <v>6</v>
      </c>
      <c r="G5598" s="104">
        <v>6</v>
      </c>
      <c r="H5598" s="49">
        <f t="shared" si="87"/>
        <v>12</v>
      </c>
    </row>
    <row r="5599" spans="1:8" ht="20.100000000000001" customHeight="1" x14ac:dyDescent="0.25">
      <c r="A5599" s="49">
        <v>8000000155</v>
      </c>
      <c r="B5599" s="49" t="s">
        <v>14273</v>
      </c>
      <c r="C5599" s="49" t="s">
        <v>1668</v>
      </c>
      <c r="D5599" s="52" t="s">
        <v>16854</v>
      </c>
      <c r="E5599" s="49" t="s">
        <v>1656</v>
      </c>
      <c r="F5599" s="49">
        <v>11300</v>
      </c>
      <c r="G5599" s="49">
        <v>200</v>
      </c>
      <c r="H5599" s="49">
        <f t="shared" si="87"/>
        <v>11500</v>
      </c>
    </row>
    <row r="5600" spans="1:8" ht="20.100000000000001" customHeight="1" x14ac:dyDescent="0.25">
      <c r="A5600" s="49">
        <v>8000000156</v>
      </c>
      <c r="B5600" s="49" t="s">
        <v>14274</v>
      </c>
      <c r="C5600" s="49" t="s">
        <v>1668</v>
      </c>
      <c r="D5600" s="52" t="s">
        <v>16854</v>
      </c>
      <c r="E5600" s="49" t="s">
        <v>1656</v>
      </c>
      <c r="F5600" s="49">
        <v>0</v>
      </c>
      <c r="G5600" s="49">
        <v>1000</v>
      </c>
      <c r="H5600" s="49">
        <f t="shared" si="87"/>
        <v>1000</v>
      </c>
    </row>
    <row r="5601" spans="1:8" ht="20.100000000000001" customHeight="1" x14ac:dyDescent="0.25">
      <c r="A5601" s="49">
        <v>8000000157</v>
      </c>
      <c r="B5601" s="49" t="s">
        <v>14275</v>
      </c>
      <c r="C5601" s="49" t="s">
        <v>1668</v>
      </c>
      <c r="D5601" s="52" t="s">
        <v>16854</v>
      </c>
      <c r="E5601" s="49" t="s">
        <v>1656</v>
      </c>
      <c r="F5601" s="49">
        <v>2000</v>
      </c>
      <c r="G5601" s="49">
        <v>500</v>
      </c>
      <c r="H5601" s="49">
        <f t="shared" si="87"/>
        <v>2500</v>
      </c>
    </row>
    <row r="5602" spans="1:8" ht="20.100000000000001" customHeight="1" x14ac:dyDescent="0.25">
      <c r="A5602" s="49">
        <v>8000000160</v>
      </c>
      <c r="B5602" s="49" t="s">
        <v>14276</v>
      </c>
      <c r="C5602" s="49" t="s">
        <v>1668</v>
      </c>
      <c r="D5602" s="52" t="s">
        <v>16854</v>
      </c>
      <c r="E5602" s="49" t="s">
        <v>1656</v>
      </c>
      <c r="F5602" s="49">
        <v>80</v>
      </c>
      <c r="G5602" s="49">
        <v>100</v>
      </c>
      <c r="H5602" s="49">
        <f t="shared" si="87"/>
        <v>180</v>
      </c>
    </row>
    <row r="5603" spans="1:8" ht="20.100000000000001" customHeight="1" x14ac:dyDescent="0.25">
      <c r="A5603" s="49">
        <v>8000000166</v>
      </c>
      <c r="B5603" s="49" t="s">
        <v>14277</v>
      </c>
      <c r="C5603" s="49" t="s">
        <v>1702</v>
      </c>
      <c r="D5603" s="52" t="s">
        <v>16854</v>
      </c>
      <c r="E5603" s="49" t="s">
        <v>1656</v>
      </c>
      <c r="F5603" s="49">
        <v>3</v>
      </c>
      <c r="G5603" s="49">
        <v>0</v>
      </c>
      <c r="H5603" s="49">
        <f t="shared" si="87"/>
        <v>3</v>
      </c>
    </row>
    <row r="5604" spans="1:8" ht="20.100000000000001" customHeight="1" x14ac:dyDescent="0.25">
      <c r="A5604" s="49">
        <v>8000000173</v>
      </c>
      <c r="B5604" s="49" t="s">
        <v>14278</v>
      </c>
      <c r="C5604" s="49" t="s">
        <v>1668</v>
      </c>
      <c r="D5604" s="52" t="s">
        <v>16854</v>
      </c>
      <c r="E5604" s="49" t="s">
        <v>1656</v>
      </c>
      <c r="F5604" s="49">
        <v>100</v>
      </c>
      <c r="G5604" s="49">
        <v>0</v>
      </c>
      <c r="H5604" s="49">
        <f t="shared" si="87"/>
        <v>100</v>
      </c>
    </row>
    <row r="5605" spans="1:8" ht="20.100000000000001" customHeight="1" x14ac:dyDescent="0.25">
      <c r="A5605" s="49">
        <v>8000000175</v>
      </c>
      <c r="B5605" s="49" t="s">
        <v>14279</v>
      </c>
      <c r="C5605" s="49" t="s">
        <v>1668</v>
      </c>
      <c r="D5605" s="52" t="s">
        <v>16854</v>
      </c>
      <c r="E5605" s="49" t="s">
        <v>1656</v>
      </c>
      <c r="F5605" s="49">
        <v>1700</v>
      </c>
      <c r="G5605" s="49">
        <v>700</v>
      </c>
      <c r="H5605" s="49">
        <f t="shared" si="87"/>
        <v>2400</v>
      </c>
    </row>
    <row r="5606" spans="1:8" ht="20.100000000000001" customHeight="1" x14ac:dyDescent="0.25">
      <c r="A5606" s="49">
        <v>8000000180</v>
      </c>
      <c r="B5606" s="49" t="s">
        <v>14280</v>
      </c>
      <c r="C5606" s="49" t="s">
        <v>1668</v>
      </c>
      <c r="D5606" s="52" t="s">
        <v>16854</v>
      </c>
      <c r="E5606" s="49" t="s">
        <v>1656</v>
      </c>
      <c r="F5606" s="49">
        <v>46</v>
      </c>
      <c r="G5606" s="49">
        <v>0</v>
      </c>
      <c r="H5606" s="49">
        <f t="shared" si="87"/>
        <v>46</v>
      </c>
    </row>
    <row r="5607" spans="1:8" ht="20.100000000000001" customHeight="1" x14ac:dyDescent="0.25">
      <c r="A5607" s="49">
        <v>8000000181</v>
      </c>
      <c r="B5607" s="49" t="s">
        <v>14281</v>
      </c>
      <c r="C5607" s="49" t="s">
        <v>1668</v>
      </c>
      <c r="D5607" s="52" t="s">
        <v>16854</v>
      </c>
      <c r="E5607" s="49" t="s">
        <v>1656</v>
      </c>
      <c r="F5607" s="49">
        <v>20</v>
      </c>
      <c r="G5607" s="49">
        <v>0</v>
      </c>
      <c r="H5607" s="49">
        <f t="shared" si="87"/>
        <v>20</v>
      </c>
    </row>
    <row r="5608" spans="1:8" ht="20.100000000000001" customHeight="1" x14ac:dyDescent="0.25">
      <c r="A5608" s="49">
        <v>8000000188</v>
      </c>
      <c r="B5608" s="49" t="s">
        <v>1324</v>
      </c>
      <c r="C5608" s="49" t="s">
        <v>1668</v>
      </c>
      <c r="D5608" s="52" t="s">
        <v>16854</v>
      </c>
      <c r="E5608" s="49" t="s">
        <v>1656</v>
      </c>
      <c r="F5608" s="49">
        <v>1200</v>
      </c>
      <c r="G5608" s="49">
        <v>0</v>
      </c>
      <c r="H5608" s="49">
        <f t="shared" si="87"/>
        <v>1200</v>
      </c>
    </row>
    <row r="5609" spans="1:8" ht="20.100000000000001" customHeight="1" x14ac:dyDescent="0.25">
      <c r="A5609" s="49">
        <v>8000000209</v>
      </c>
      <c r="B5609" s="49" t="s">
        <v>1325</v>
      </c>
      <c r="C5609" s="49" t="s">
        <v>1668</v>
      </c>
      <c r="D5609" s="52" t="s">
        <v>16854</v>
      </c>
      <c r="E5609" s="49" t="s">
        <v>1656</v>
      </c>
      <c r="F5609" s="49">
        <v>2</v>
      </c>
      <c r="G5609" s="49">
        <v>0</v>
      </c>
      <c r="H5609" s="49">
        <f t="shared" si="87"/>
        <v>2</v>
      </c>
    </row>
    <row r="5610" spans="1:8" ht="20.100000000000001" customHeight="1" x14ac:dyDescent="0.25">
      <c r="A5610" s="49">
        <v>8000000258</v>
      </c>
      <c r="B5610" s="49" t="s">
        <v>14282</v>
      </c>
      <c r="C5610" s="49" t="s">
        <v>1702</v>
      </c>
      <c r="D5610" s="52" t="s">
        <v>16854</v>
      </c>
      <c r="E5610" s="49" t="s">
        <v>1656</v>
      </c>
      <c r="F5610" s="49">
        <v>1</v>
      </c>
      <c r="G5610" s="49">
        <v>0</v>
      </c>
      <c r="H5610" s="49">
        <f t="shared" si="87"/>
        <v>1</v>
      </c>
    </row>
    <row r="5611" spans="1:8" ht="20.100000000000001" customHeight="1" x14ac:dyDescent="0.25">
      <c r="A5611" s="49">
        <v>8000000262</v>
      </c>
      <c r="B5611" s="49" t="s">
        <v>14283</v>
      </c>
      <c r="C5611" s="49" t="s">
        <v>1668</v>
      </c>
      <c r="D5611" s="52" t="s">
        <v>16854</v>
      </c>
      <c r="E5611" s="49" t="s">
        <v>1656</v>
      </c>
      <c r="F5611" s="49">
        <v>0</v>
      </c>
      <c r="G5611" s="49">
        <v>1250</v>
      </c>
      <c r="H5611" s="49">
        <f t="shared" si="87"/>
        <v>1250</v>
      </c>
    </row>
    <row r="5612" spans="1:8" ht="20.100000000000001" customHeight="1" x14ac:dyDescent="0.25">
      <c r="A5612" s="49">
        <v>8000000267</v>
      </c>
      <c r="B5612" s="49" t="s">
        <v>1326</v>
      </c>
      <c r="C5612" s="49" t="s">
        <v>1668</v>
      </c>
      <c r="D5612" s="52" t="s">
        <v>16854</v>
      </c>
      <c r="E5612" s="49" t="s">
        <v>1656</v>
      </c>
      <c r="F5612" s="49">
        <v>1000</v>
      </c>
      <c r="G5612" s="49">
        <v>0</v>
      </c>
      <c r="H5612" s="49">
        <f t="shared" si="87"/>
        <v>1000</v>
      </c>
    </row>
    <row r="5613" spans="1:8" ht="20.100000000000001" customHeight="1" x14ac:dyDescent="0.25">
      <c r="A5613" s="49">
        <v>8000000274</v>
      </c>
      <c r="B5613" s="49" t="s">
        <v>14284</v>
      </c>
      <c r="C5613" s="49" t="s">
        <v>1683</v>
      </c>
      <c r="D5613" s="52" t="s">
        <v>16854</v>
      </c>
      <c r="E5613" s="49" t="s">
        <v>1656</v>
      </c>
      <c r="F5613" s="104">
        <v>6</v>
      </c>
      <c r="G5613" s="104">
        <v>6</v>
      </c>
      <c r="H5613" s="49">
        <f t="shared" si="87"/>
        <v>12</v>
      </c>
    </row>
    <row r="5614" spans="1:8" ht="20.100000000000001" customHeight="1" x14ac:dyDescent="0.25">
      <c r="A5614" s="49">
        <v>8000000275</v>
      </c>
      <c r="B5614" s="49" t="s">
        <v>14285</v>
      </c>
      <c r="C5614" s="49" t="s">
        <v>1668</v>
      </c>
      <c r="D5614" s="52" t="s">
        <v>16854</v>
      </c>
      <c r="E5614" s="49" t="s">
        <v>1656</v>
      </c>
      <c r="F5614" s="49">
        <v>400</v>
      </c>
      <c r="G5614" s="49">
        <v>0</v>
      </c>
      <c r="H5614" s="49">
        <f t="shared" si="87"/>
        <v>400</v>
      </c>
    </row>
    <row r="5615" spans="1:8" ht="20.100000000000001" customHeight="1" x14ac:dyDescent="0.25">
      <c r="A5615" s="49">
        <v>8000000282</v>
      </c>
      <c r="B5615" s="49" t="s">
        <v>1708</v>
      </c>
      <c r="C5615" s="49" t="s">
        <v>1668</v>
      </c>
      <c r="D5615" s="52" t="s">
        <v>16854</v>
      </c>
      <c r="E5615" s="49" t="s">
        <v>1656</v>
      </c>
      <c r="F5615" s="49">
        <v>2</v>
      </c>
      <c r="G5615" s="49">
        <v>0</v>
      </c>
      <c r="H5615" s="49">
        <f t="shared" si="87"/>
        <v>2</v>
      </c>
    </row>
    <row r="5616" spans="1:8" ht="20.100000000000001" customHeight="1" x14ac:dyDescent="0.25">
      <c r="A5616" s="49">
        <v>8000000283</v>
      </c>
      <c r="B5616" s="49" t="s">
        <v>14286</v>
      </c>
      <c r="C5616" s="49" t="s">
        <v>1694</v>
      </c>
      <c r="D5616" s="52" t="s">
        <v>16854</v>
      </c>
      <c r="E5616" s="49" t="s">
        <v>1656</v>
      </c>
      <c r="F5616" s="104">
        <v>6</v>
      </c>
      <c r="G5616" s="104">
        <v>6</v>
      </c>
      <c r="H5616" s="49">
        <f t="shared" si="87"/>
        <v>12</v>
      </c>
    </row>
    <row r="5617" spans="1:8" ht="20.100000000000001" customHeight="1" x14ac:dyDescent="0.25">
      <c r="A5617" s="49">
        <v>8000000288</v>
      </c>
      <c r="B5617" s="49" t="s">
        <v>14287</v>
      </c>
      <c r="C5617" s="49" t="s">
        <v>1668</v>
      </c>
      <c r="D5617" s="52" t="s">
        <v>16854</v>
      </c>
      <c r="E5617" s="49" t="s">
        <v>1656</v>
      </c>
      <c r="F5617" s="104">
        <v>6</v>
      </c>
      <c r="G5617" s="104">
        <v>6</v>
      </c>
      <c r="H5617" s="49">
        <f t="shared" si="87"/>
        <v>12</v>
      </c>
    </row>
    <row r="5618" spans="1:8" ht="20.100000000000001" customHeight="1" x14ac:dyDescent="0.25">
      <c r="A5618" s="49">
        <v>8000000291</v>
      </c>
      <c r="B5618" s="49" t="s">
        <v>1327</v>
      </c>
      <c r="C5618" s="49" t="s">
        <v>1668</v>
      </c>
      <c r="D5618" s="52" t="s">
        <v>16854</v>
      </c>
      <c r="E5618" s="49" t="s">
        <v>1656</v>
      </c>
      <c r="F5618" s="49">
        <v>43</v>
      </c>
      <c r="G5618" s="49">
        <v>0</v>
      </c>
      <c r="H5618" s="49">
        <f t="shared" si="87"/>
        <v>43</v>
      </c>
    </row>
    <row r="5619" spans="1:8" ht="20.100000000000001" customHeight="1" x14ac:dyDescent="0.25">
      <c r="A5619" s="49">
        <v>8000000307</v>
      </c>
      <c r="B5619" s="49" t="s">
        <v>14288</v>
      </c>
      <c r="C5619" s="49" t="s">
        <v>1668</v>
      </c>
      <c r="D5619" s="52" t="s">
        <v>16854</v>
      </c>
      <c r="E5619" s="49" t="s">
        <v>1656</v>
      </c>
      <c r="F5619" s="49">
        <v>0</v>
      </c>
      <c r="G5619" s="49">
        <v>3</v>
      </c>
      <c r="H5619" s="49">
        <f t="shared" si="87"/>
        <v>3</v>
      </c>
    </row>
    <row r="5620" spans="1:8" ht="20.100000000000001" customHeight="1" x14ac:dyDescent="0.25">
      <c r="A5620" s="49">
        <v>8000000325</v>
      </c>
      <c r="B5620" s="49" t="s">
        <v>14289</v>
      </c>
      <c r="C5620" s="49" t="s">
        <v>1702</v>
      </c>
      <c r="D5620" s="52" t="s">
        <v>16854</v>
      </c>
      <c r="E5620" s="49" t="s">
        <v>1656</v>
      </c>
      <c r="F5620" s="49">
        <v>2</v>
      </c>
      <c r="G5620" s="49">
        <v>0</v>
      </c>
      <c r="H5620" s="49">
        <f t="shared" si="87"/>
        <v>2</v>
      </c>
    </row>
    <row r="5621" spans="1:8" ht="20.100000000000001" customHeight="1" x14ac:dyDescent="0.25">
      <c r="A5621" s="49">
        <v>8000000340</v>
      </c>
      <c r="B5621" s="49" t="s">
        <v>14290</v>
      </c>
      <c r="C5621" s="49" t="s">
        <v>1668</v>
      </c>
      <c r="D5621" s="52" t="s">
        <v>16854</v>
      </c>
      <c r="E5621" s="49" t="s">
        <v>1656</v>
      </c>
      <c r="F5621" s="49">
        <v>18</v>
      </c>
      <c r="G5621" s="49">
        <v>0</v>
      </c>
      <c r="H5621" s="49">
        <f t="shared" si="87"/>
        <v>18</v>
      </c>
    </row>
    <row r="5622" spans="1:8" ht="20.100000000000001" customHeight="1" x14ac:dyDescent="0.25">
      <c r="A5622" s="49">
        <v>8000000364</v>
      </c>
      <c r="B5622" s="49" t="s">
        <v>14291</v>
      </c>
      <c r="C5622" s="49" t="s">
        <v>1668</v>
      </c>
      <c r="D5622" s="52" t="s">
        <v>16854</v>
      </c>
      <c r="E5622" s="49" t="s">
        <v>1656</v>
      </c>
      <c r="F5622" s="49">
        <v>65</v>
      </c>
      <c r="G5622" s="49">
        <v>0</v>
      </c>
      <c r="H5622" s="49">
        <f t="shared" si="87"/>
        <v>65</v>
      </c>
    </row>
    <row r="5623" spans="1:8" ht="20.100000000000001" customHeight="1" x14ac:dyDescent="0.25">
      <c r="A5623" s="49">
        <v>8000000367</v>
      </c>
      <c r="B5623" s="49" t="s">
        <v>14292</v>
      </c>
      <c r="C5623" s="49" t="s">
        <v>1668</v>
      </c>
      <c r="D5623" s="52" t="s">
        <v>16854</v>
      </c>
      <c r="E5623" s="49" t="s">
        <v>1656</v>
      </c>
      <c r="F5623" s="104">
        <v>6</v>
      </c>
      <c r="G5623" s="104">
        <v>6</v>
      </c>
      <c r="H5623" s="49">
        <f t="shared" si="87"/>
        <v>12</v>
      </c>
    </row>
    <row r="5624" spans="1:8" ht="20.100000000000001" customHeight="1" x14ac:dyDescent="0.25">
      <c r="A5624" s="49">
        <v>8000000369</v>
      </c>
      <c r="B5624" s="49" t="s">
        <v>14293</v>
      </c>
      <c r="C5624" s="49" t="s">
        <v>1702</v>
      </c>
      <c r="D5624" s="52" t="s">
        <v>16854</v>
      </c>
      <c r="E5624" s="49" t="s">
        <v>1656</v>
      </c>
      <c r="F5624" s="104">
        <v>6</v>
      </c>
      <c r="G5624" s="104">
        <v>6</v>
      </c>
      <c r="H5624" s="49">
        <f t="shared" si="87"/>
        <v>12</v>
      </c>
    </row>
    <row r="5625" spans="1:8" ht="20.100000000000001" customHeight="1" x14ac:dyDescent="0.25">
      <c r="A5625" s="49">
        <v>8000000371</v>
      </c>
      <c r="B5625" s="49" t="s">
        <v>14294</v>
      </c>
      <c r="C5625" s="49" t="s">
        <v>1668</v>
      </c>
      <c r="D5625" s="52" t="s">
        <v>16854</v>
      </c>
      <c r="E5625" s="49" t="s">
        <v>1656</v>
      </c>
      <c r="F5625" s="49">
        <v>2</v>
      </c>
      <c r="G5625" s="49">
        <v>0</v>
      </c>
      <c r="H5625" s="49">
        <f t="shared" si="87"/>
        <v>2</v>
      </c>
    </row>
    <row r="5626" spans="1:8" ht="20.100000000000001" customHeight="1" x14ac:dyDescent="0.25">
      <c r="A5626" s="49">
        <v>8000000372</v>
      </c>
      <c r="B5626" s="49" t="s">
        <v>14295</v>
      </c>
      <c r="C5626" s="49" t="s">
        <v>41</v>
      </c>
      <c r="D5626" s="52" t="s">
        <v>16854</v>
      </c>
      <c r="E5626" s="49" t="s">
        <v>1656</v>
      </c>
      <c r="F5626" s="49">
        <v>12</v>
      </c>
      <c r="G5626" s="49">
        <v>11</v>
      </c>
      <c r="H5626" s="49">
        <f t="shared" si="87"/>
        <v>23</v>
      </c>
    </row>
    <row r="5627" spans="1:8" ht="20.100000000000001" customHeight="1" x14ac:dyDescent="0.25">
      <c r="A5627" s="49">
        <v>8000000387</v>
      </c>
      <c r="B5627" s="49" t="s">
        <v>14296</v>
      </c>
      <c r="C5627" s="49" t="s">
        <v>1668</v>
      </c>
      <c r="D5627" s="49" t="s">
        <v>16854</v>
      </c>
      <c r="E5627" s="49" t="s">
        <v>1656</v>
      </c>
      <c r="F5627" s="49">
        <v>10</v>
      </c>
      <c r="G5627" s="49">
        <v>0</v>
      </c>
      <c r="H5627" s="49">
        <f t="shared" si="87"/>
        <v>10</v>
      </c>
    </row>
    <row r="5628" spans="1:8" ht="20.100000000000001" customHeight="1" x14ac:dyDescent="0.25">
      <c r="A5628" s="49">
        <v>8000000403</v>
      </c>
      <c r="B5628" s="49" t="s">
        <v>14297</v>
      </c>
      <c r="C5628" s="49" t="s">
        <v>1678</v>
      </c>
      <c r="D5628" s="52" t="s">
        <v>16854</v>
      </c>
      <c r="E5628" s="49" t="s">
        <v>1658</v>
      </c>
      <c r="F5628" s="49">
        <v>100</v>
      </c>
      <c r="G5628" s="49">
        <v>0</v>
      </c>
      <c r="H5628" s="49">
        <f t="shared" si="87"/>
        <v>100</v>
      </c>
    </row>
    <row r="5629" spans="1:8" ht="20.100000000000001" customHeight="1" x14ac:dyDescent="0.25">
      <c r="A5629" s="49">
        <v>8000000437</v>
      </c>
      <c r="B5629" s="49" t="s">
        <v>1328</v>
      </c>
      <c r="C5629" s="49" t="s">
        <v>1668</v>
      </c>
      <c r="D5629" s="49" t="s">
        <v>16854</v>
      </c>
      <c r="E5629" s="49" t="s">
        <v>1656</v>
      </c>
      <c r="F5629" s="49">
        <v>18</v>
      </c>
      <c r="G5629" s="49">
        <v>0</v>
      </c>
      <c r="H5629" s="49">
        <f t="shared" si="87"/>
        <v>18</v>
      </c>
    </row>
    <row r="5630" spans="1:8" ht="20.100000000000001" customHeight="1" x14ac:dyDescent="0.25">
      <c r="A5630" s="49">
        <v>8000000449</v>
      </c>
      <c r="B5630" s="49" t="s">
        <v>14298</v>
      </c>
      <c r="C5630" s="49" t="s">
        <v>1668</v>
      </c>
      <c r="D5630" s="49" t="s">
        <v>16854</v>
      </c>
      <c r="E5630" s="49" t="s">
        <v>1656</v>
      </c>
      <c r="F5630" s="49">
        <v>5</v>
      </c>
      <c r="G5630" s="49">
        <v>0</v>
      </c>
      <c r="H5630" s="49">
        <f t="shared" si="87"/>
        <v>5</v>
      </c>
    </row>
    <row r="5631" spans="1:8" ht="20.100000000000001" customHeight="1" x14ac:dyDescent="0.25">
      <c r="A5631" s="49">
        <v>8000000466</v>
      </c>
      <c r="B5631" s="49" t="s">
        <v>14299</v>
      </c>
      <c r="C5631" s="49" t="s">
        <v>1668</v>
      </c>
      <c r="D5631" s="49" t="s">
        <v>16854</v>
      </c>
      <c r="E5631" s="49" t="s">
        <v>1656</v>
      </c>
      <c r="F5631" s="49">
        <v>0</v>
      </c>
      <c r="G5631" s="49">
        <v>5</v>
      </c>
      <c r="H5631" s="49">
        <f t="shared" si="87"/>
        <v>5</v>
      </c>
    </row>
    <row r="5632" spans="1:8" ht="20.100000000000001" customHeight="1" x14ac:dyDescent="0.25">
      <c r="A5632" s="49">
        <v>8000000493</v>
      </c>
      <c r="B5632" s="49" t="s">
        <v>1329</v>
      </c>
      <c r="C5632" s="49" t="s">
        <v>1668</v>
      </c>
      <c r="D5632" s="49" t="s">
        <v>16854</v>
      </c>
      <c r="E5632" s="49" t="s">
        <v>1656</v>
      </c>
      <c r="F5632" s="49">
        <v>44</v>
      </c>
      <c r="G5632" s="49">
        <v>0</v>
      </c>
      <c r="H5632" s="49">
        <f t="shared" si="87"/>
        <v>44</v>
      </c>
    </row>
    <row r="5633" spans="1:8" ht="20.100000000000001" customHeight="1" x14ac:dyDescent="0.25">
      <c r="A5633" s="49">
        <v>8000000514</v>
      </c>
      <c r="B5633" s="49" t="s">
        <v>14300</v>
      </c>
      <c r="C5633" s="49" t="s">
        <v>1668</v>
      </c>
      <c r="D5633" s="49" t="s">
        <v>16854</v>
      </c>
      <c r="E5633" s="49" t="s">
        <v>1656</v>
      </c>
      <c r="F5633" s="49">
        <v>5</v>
      </c>
      <c r="G5633" s="49">
        <v>0</v>
      </c>
      <c r="H5633" s="49">
        <f t="shared" si="87"/>
        <v>5</v>
      </c>
    </row>
    <row r="5634" spans="1:8" ht="20.100000000000001" customHeight="1" x14ac:dyDescent="0.25">
      <c r="A5634" s="49">
        <v>8000000525</v>
      </c>
      <c r="B5634" s="49" t="s">
        <v>14301</v>
      </c>
      <c r="C5634" s="49" t="s">
        <v>1683</v>
      </c>
      <c r="D5634" s="49" t="s">
        <v>16854</v>
      </c>
      <c r="E5634" s="49" t="s">
        <v>1656</v>
      </c>
      <c r="F5634" s="104">
        <v>6</v>
      </c>
      <c r="G5634" s="104">
        <v>6</v>
      </c>
      <c r="H5634" s="49">
        <f t="shared" ref="H5634:H5697" si="88">F5634+G5634</f>
        <v>12</v>
      </c>
    </row>
    <row r="5635" spans="1:8" ht="20.100000000000001" customHeight="1" x14ac:dyDescent="0.25">
      <c r="A5635" s="49">
        <v>8000000531</v>
      </c>
      <c r="B5635" s="49" t="s">
        <v>14302</v>
      </c>
      <c r="C5635" s="49" t="s">
        <v>1668</v>
      </c>
      <c r="D5635" s="49" t="s">
        <v>16854</v>
      </c>
      <c r="E5635" s="49" t="s">
        <v>1656</v>
      </c>
      <c r="F5635" s="49">
        <v>0</v>
      </c>
      <c r="G5635" s="49">
        <v>50</v>
      </c>
      <c r="H5635" s="49">
        <f t="shared" si="88"/>
        <v>50</v>
      </c>
    </row>
    <row r="5636" spans="1:8" ht="20.100000000000001" customHeight="1" x14ac:dyDescent="0.25">
      <c r="A5636" s="49">
        <v>8000000535</v>
      </c>
      <c r="B5636" s="49" t="s">
        <v>14303</v>
      </c>
      <c r="C5636" s="49" t="s">
        <v>1668</v>
      </c>
      <c r="D5636" s="49" t="s">
        <v>16854</v>
      </c>
      <c r="E5636" s="49" t="s">
        <v>1656</v>
      </c>
      <c r="F5636" s="49">
        <v>0</v>
      </c>
      <c r="G5636" s="49">
        <v>39</v>
      </c>
      <c r="H5636" s="49">
        <f t="shared" si="88"/>
        <v>39</v>
      </c>
    </row>
    <row r="5637" spans="1:8" ht="20.100000000000001" customHeight="1" x14ac:dyDescent="0.25">
      <c r="A5637" s="49">
        <v>8000000545</v>
      </c>
      <c r="B5637" s="49" t="s">
        <v>14304</v>
      </c>
      <c r="C5637" s="49" t="s">
        <v>1668</v>
      </c>
      <c r="D5637" s="52" t="s">
        <v>16854</v>
      </c>
      <c r="E5637" s="49" t="s">
        <v>1656</v>
      </c>
      <c r="F5637" s="49">
        <v>30</v>
      </c>
      <c r="G5637" s="49">
        <v>0</v>
      </c>
      <c r="H5637" s="49">
        <f t="shared" si="88"/>
        <v>30</v>
      </c>
    </row>
    <row r="5638" spans="1:8" ht="20.100000000000001" customHeight="1" x14ac:dyDescent="0.25">
      <c r="A5638" s="49">
        <v>8000000549</v>
      </c>
      <c r="B5638" s="49" t="s">
        <v>14305</v>
      </c>
      <c r="C5638" s="49" t="s">
        <v>1668</v>
      </c>
      <c r="D5638" s="49" t="s">
        <v>16854</v>
      </c>
      <c r="E5638" s="49" t="s">
        <v>1656</v>
      </c>
      <c r="F5638" s="49">
        <v>0</v>
      </c>
      <c r="G5638" s="49">
        <v>700</v>
      </c>
      <c r="H5638" s="49">
        <f t="shared" si="88"/>
        <v>700</v>
      </c>
    </row>
    <row r="5639" spans="1:8" ht="20.100000000000001" customHeight="1" x14ac:dyDescent="0.25">
      <c r="A5639" s="49">
        <v>8000000550</v>
      </c>
      <c r="B5639" s="49" t="s">
        <v>14306</v>
      </c>
      <c r="C5639" s="49" t="s">
        <v>1671</v>
      </c>
      <c r="D5639" s="49" t="s">
        <v>16854</v>
      </c>
      <c r="E5639" s="49" t="s">
        <v>1656</v>
      </c>
      <c r="F5639" s="49">
        <v>32</v>
      </c>
      <c r="G5639" s="49">
        <v>0</v>
      </c>
      <c r="H5639" s="49">
        <f t="shared" si="88"/>
        <v>32</v>
      </c>
    </row>
    <row r="5640" spans="1:8" ht="20.100000000000001" customHeight="1" x14ac:dyDescent="0.25">
      <c r="A5640" s="49">
        <v>8000000559</v>
      </c>
      <c r="B5640" s="49" t="s">
        <v>14307</v>
      </c>
      <c r="C5640" s="49" t="s">
        <v>1668</v>
      </c>
      <c r="D5640" s="49" t="s">
        <v>16854</v>
      </c>
      <c r="E5640" s="49" t="s">
        <v>1656</v>
      </c>
      <c r="F5640" s="49">
        <v>18</v>
      </c>
      <c r="G5640" s="49">
        <v>0</v>
      </c>
      <c r="H5640" s="49">
        <f t="shared" si="88"/>
        <v>18</v>
      </c>
    </row>
    <row r="5641" spans="1:8" ht="20.100000000000001" customHeight="1" x14ac:dyDescent="0.25">
      <c r="A5641" s="49">
        <v>8000000573</v>
      </c>
      <c r="B5641" s="49" t="s">
        <v>14308</v>
      </c>
      <c r="C5641" s="49" t="s">
        <v>1677</v>
      </c>
      <c r="D5641" s="49" t="s">
        <v>16854</v>
      </c>
      <c r="E5641" s="49" t="s">
        <v>1656</v>
      </c>
      <c r="F5641" s="49">
        <v>19</v>
      </c>
      <c r="G5641" s="49">
        <v>0</v>
      </c>
      <c r="H5641" s="49">
        <f t="shared" si="88"/>
        <v>19</v>
      </c>
    </row>
    <row r="5642" spans="1:8" ht="20.100000000000001" customHeight="1" x14ac:dyDescent="0.25">
      <c r="A5642" s="49">
        <v>8000000589</v>
      </c>
      <c r="B5642" s="49" t="s">
        <v>1330</v>
      </c>
      <c r="C5642" s="49" t="s">
        <v>1668</v>
      </c>
      <c r="D5642" s="49" t="s">
        <v>16854</v>
      </c>
      <c r="E5642" s="49" t="s">
        <v>1656</v>
      </c>
      <c r="F5642" s="49">
        <v>12</v>
      </c>
      <c r="G5642" s="49">
        <v>0</v>
      </c>
      <c r="H5642" s="49">
        <f t="shared" si="88"/>
        <v>12</v>
      </c>
    </row>
    <row r="5643" spans="1:8" ht="20.100000000000001" customHeight="1" x14ac:dyDescent="0.25">
      <c r="A5643" s="49">
        <v>8000000593</v>
      </c>
      <c r="B5643" s="49" t="s">
        <v>14309</v>
      </c>
      <c r="C5643" s="49" t="s">
        <v>1668</v>
      </c>
      <c r="D5643" s="49" t="s">
        <v>16854</v>
      </c>
      <c r="E5643" s="49" t="s">
        <v>1656</v>
      </c>
      <c r="F5643" s="49">
        <v>1</v>
      </c>
      <c r="G5643" s="49">
        <v>0</v>
      </c>
      <c r="H5643" s="49">
        <f t="shared" si="88"/>
        <v>1</v>
      </c>
    </row>
    <row r="5644" spans="1:8" ht="20.100000000000001" customHeight="1" x14ac:dyDescent="0.25">
      <c r="A5644" s="49">
        <v>8000000615</v>
      </c>
      <c r="B5644" s="49" t="s">
        <v>1331</v>
      </c>
      <c r="C5644" s="49" t="s">
        <v>1668</v>
      </c>
      <c r="D5644" s="49" t="s">
        <v>16854</v>
      </c>
      <c r="E5644" s="49" t="s">
        <v>1656</v>
      </c>
      <c r="F5644" s="104">
        <v>6</v>
      </c>
      <c r="G5644" s="104">
        <v>6</v>
      </c>
      <c r="H5644" s="49">
        <f t="shared" si="88"/>
        <v>12</v>
      </c>
    </row>
    <row r="5645" spans="1:8" ht="20.100000000000001" customHeight="1" x14ac:dyDescent="0.25">
      <c r="A5645" s="49">
        <v>8000000616</v>
      </c>
      <c r="B5645" s="49" t="s">
        <v>14310</v>
      </c>
      <c r="C5645" s="49" t="s">
        <v>1678</v>
      </c>
      <c r="D5645" s="52" t="s">
        <v>16854</v>
      </c>
      <c r="E5645" s="49" t="s">
        <v>1656</v>
      </c>
      <c r="F5645" s="49">
        <v>32</v>
      </c>
      <c r="G5645" s="49">
        <v>0</v>
      </c>
      <c r="H5645" s="49">
        <f t="shared" si="88"/>
        <v>32</v>
      </c>
    </row>
    <row r="5646" spans="1:8" ht="20.100000000000001" customHeight="1" x14ac:dyDescent="0.25">
      <c r="A5646" s="49">
        <v>8000000617</v>
      </c>
      <c r="B5646" s="49" t="s">
        <v>1332</v>
      </c>
      <c r="C5646" s="49" t="s">
        <v>1668</v>
      </c>
      <c r="D5646" s="49" t="s">
        <v>16854</v>
      </c>
      <c r="E5646" s="49" t="s">
        <v>1656</v>
      </c>
      <c r="F5646" s="49">
        <v>1</v>
      </c>
      <c r="G5646" s="49">
        <v>0</v>
      </c>
      <c r="H5646" s="49">
        <f t="shared" si="88"/>
        <v>1</v>
      </c>
    </row>
    <row r="5647" spans="1:8" ht="20.100000000000001" customHeight="1" x14ac:dyDescent="0.25">
      <c r="A5647" s="49">
        <v>8000000627</v>
      </c>
      <c r="B5647" s="49" t="s">
        <v>14311</v>
      </c>
      <c r="C5647" s="49" t="s">
        <v>1668</v>
      </c>
      <c r="D5647" s="52" t="s">
        <v>16854</v>
      </c>
      <c r="E5647" s="49" t="s">
        <v>1656</v>
      </c>
      <c r="F5647" s="49">
        <v>18</v>
      </c>
      <c r="G5647" s="49">
        <v>0</v>
      </c>
      <c r="H5647" s="49">
        <f t="shared" si="88"/>
        <v>18</v>
      </c>
    </row>
    <row r="5648" spans="1:8" ht="20.100000000000001" customHeight="1" x14ac:dyDescent="0.25">
      <c r="A5648" s="49">
        <v>8000000629</v>
      </c>
      <c r="B5648" s="49" t="s">
        <v>14312</v>
      </c>
      <c r="C5648" s="49" t="s">
        <v>1668</v>
      </c>
      <c r="D5648" s="52" t="s">
        <v>16854</v>
      </c>
      <c r="E5648" s="49" t="s">
        <v>1656</v>
      </c>
      <c r="F5648" s="49">
        <v>1</v>
      </c>
      <c r="G5648" s="49">
        <v>0</v>
      </c>
      <c r="H5648" s="49">
        <f t="shared" si="88"/>
        <v>1</v>
      </c>
    </row>
    <row r="5649" spans="1:8" ht="20.100000000000001" customHeight="1" x14ac:dyDescent="0.25">
      <c r="A5649" s="49">
        <v>8000000636</v>
      </c>
      <c r="B5649" s="49" t="s">
        <v>14313</v>
      </c>
      <c r="C5649" s="49" t="s">
        <v>1668</v>
      </c>
      <c r="D5649" s="52" t="s">
        <v>16854</v>
      </c>
      <c r="E5649" s="49" t="s">
        <v>1656</v>
      </c>
      <c r="F5649" s="49">
        <v>50</v>
      </c>
      <c r="G5649" s="49">
        <v>0</v>
      </c>
      <c r="H5649" s="49">
        <f t="shared" si="88"/>
        <v>50</v>
      </c>
    </row>
    <row r="5650" spans="1:8" ht="20.100000000000001" customHeight="1" x14ac:dyDescent="0.25">
      <c r="A5650" s="49">
        <v>8000000645</v>
      </c>
      <c r="B5650" s="49" t="s">
        <v>14314</v>
      </c>
      <c r="C5650" s="49" t="s">
        <v>1668</v>
      </c>
      <c r="D5650" s="52" t="s">
        <v>16854</v>
      </c>
      <c r="E5650" s="49" t="s">
        <v>1656</v>
      </c>
      <c r="F5650" s="49">
        <v>14</v>
      </c>
      <c r="G5650" s="49">
        <v>0</v>
      </c>
      <c r="H5650" s="49">
        <f t="shared" si="88"/>
        <v>14</v>
      </c>
    </row>
    <row r="5651" spans="1:8" ht="20.100000000000001" customHeight="1" x14ac:dyDescent="0.25">
      <c r="A5651" s="49">
        <v>8000000649</v>
      </c>
      <c r="B5651" s="49" t="s">
        <v>14315</v>
      </c>
      <c r="C5651" s="49" t="s">
        <v>1668</v>
      </c>
      <c r="D5651" s="52" t="s">
        <v>16854</v>
      </c>
      <c r="E5651" s="49" t="s">
        <v>1656</v>
      </c>
      <c r="F5651" s="49">
        <v>10</v>
      </c>
      <c r="G5651" s="49">
        <v>0</v>
      </c>
      <c r="H5651" s="49">
        <f t="shared" si="88"/>
        <v>10</v>
      </c>
    </row>
    <row r="5652" spans="1:8" ht="20.100000000000001" customHeight="1" x14ac:dyDescent="0.25">
      <c r="A5652" s="49">
        <v>8000000661</v>
      </c>
      <c r="B5652" s="49" t="s">
        <v>14316</v>
      </c>
      <c r="C5652" s="49" t="s">
        <v>1668</v>
      </c>
      <c r="D5652" s="52" t="s">
        <v>16854</v>
      </c>
      <c r="E5652" s="49" t="s">
        <v>1656</v>
      </c>
      <c r="F5652" s="49">
        <v>7</v>
      </c>
      <c r="G5652" s="49">
        <v>0</v>
      </c>
      <c r="H5652" s="49">
        <f t="shared" si="88"/>
        <v>7</v>
      </c>
    </row>
    <row r="5653" spans="1:8" ht="20.100000000000001" customHeight="1" x14ac:dyDescent="0.25">
      <c r="A5653" s="49">
        <v>8000000662</v>
      </c>
      <c r="B5653" s="49" t="s">
        <v>1333</v>
      </c>
      <c r="C5653" s="49" t="s">
        <v>1668</v>
      </c>
      <c r="D5653" s="52" t="s">
        <v>16854</v>
      </c>
      <c r="E5653" s="49" t="s">
        <v>1656</v>
      </c>
      <c r="F5653" s="104">
        <v>6</v>
      </c>
      <c r="G5653" s="104">
        <v>6</v>
      </c>
      <c r="H5653" s="49">
        <f t="shared" si="88"/>
        <v>12</v>
      </c>
    </row>
    <row r="5654" spans="1:8" ht="20.100000000000001" customHeight="1" x14ac:dyDescent="0.25">
      <c r="A5654" s="49">
        <v>8000000674</v>
      </c>
      <c r="B5654" s="49" t="s">
        <v>14317</v>
      </c>
      <c r="C5654" s="49" t="s">
        <v>1668</v>
      </c>
      <c r="D5654" s="52" t="s">
        <v>16854</v>
      </c>
      <c r="E5654" s="49" t="s">
        <v>1656</v>
      </c>
      <c r="F5654" s="49">
        <v>8</v>
      </c>
      <c r="G5654" s="49">
        <v>0</v>
      </c>
      <c r="H5654" s="49">
        <f t="shared" si="88"/>
        <v>8</v>
      </c>
    </row>
    <row r="5655" spans="1:8" ht="20.100000000000001" customHeight="1" x14ac:dyDescent="0.25">
      <c r="A5655" s="49">
        <v>8000000679</v>
      </c>
      <c r="B5655" s="49" t="s">
        <v>14318</v>
      </c>
      <c r="C5655" s="49" t="s">
        <v>1668</v>
      </c>
      <c r="D5655" s="52" t="s">
        <v>16854</v>
      </c>
      <c r="E5655" s="49" t="s">
        <v>1656</v>
      </c>
      <c r="F5655" s="49">
        <v>174</v>
      </c>
      <c r="G5655" s="49">
        <v>0</v>
      </c>
      <c r="H5655" s="49">
        <f t="shared" si="88"/>
        <v>174</v>
      </c>
    </row>
    <row r="5656" spans="1:8" ht="20.100000000000001" customHeight="1" x14ac:dyDescent="0.25">
      <c r="A5656" s="49">
        <v>8000000694</v>
      </c>
      <c r="B5656" s="49" t="s">
        <v>14319</v>
      </c>
      <c r="C5656" s="49" t="s">
        <v>1668</v>
      </c>
      <c r="D5656" s="52" t="s">
        <v>16854</v>
      </c>
      <c r="E5656" s="49" t="s">
        <v>1656</v>
      </c>
      <c r="F5656" s="49">
        <v>1700</v>
      </c>
      <c r="G5656" s="49">
        <v>0</v>
      </c>
      <c r="H5656" s="49">
        <f t="shared" si="88"/>
        <v>1700</v>
      </c>
    </row>
    <row r="5657" spans="1:8" ht="20.100000000000001" customHeight="1" x14ac:dyDescent="0.25">
      <c r="A5657" s="49">
        <v>8000000708</v>
      </c>
      <c r="B5657" s="49" t="s">
        <v>14320</v>
      </c>
      <c r="C5657" s="49" t="s">
        <v>1668</v>
      </c>
      <c r="D5657" s="49" t="s">
        <v>16854</v>
      </c>
      <c r="E5657" s="49" t="s">
        <v>1656</v>
      </c>
      <c r="F5657" s="104">
        <v>6</v>
      </c>
      <c r="G5657" s="104">
        <v>6</v>
      </c>
      <c r="H5657" s="49">
        <f t="shared" si="88"/>
        <v>12</v>
      </c>
    </row>
    <row r="5658" spans="1:8" ht="20.100000000000001" customHeight="1" x14ac:dyDescent="0.25">
      <c r="A5658" s="49">
        <v>8000000709</v>
      </c>
      <c r="B5658" s="49" t="s">
        <v>14321</v>
      </c>
      <c r="C5658" s="49" t="s">
        <v>1668</v>
      </c>
      <c r="D5658" s="49" t="s">
        <v>16854</v>
      </c>
      <c r="E5658" s="49" t="s">
        <v>1656</v>
      </c>
      <c r="F5658" s="49">
        <v>16</v>
      </c>
      <c r="G5658" s="49">
        <v>0</v>
      </c>
      <c r="H5658" s="49">
        <f t="shared" si="88"/>
        <v>16</v>
      </c>
    </row>
    <row r="5659" spans="1:8" ht="20.100000000000001" customHeight="1" x14ac:dyDescent="0.25">
      <c r="A5659" s="49">
        <v>8000000723</v>
      </c>
      <c r="B5659" s="49" t="s">
        <v>14322</v>
      </c>
      <c r="C5659" s="49" t="s">
        <v>1668</v>
      </c>
      <c r="D5659" s="49" t="s">
        <v>16854</v>
      </c>
      <c r="E5659" s="49" t="s">
        <v>1656</v>
      </c>
      <c r="F5659" s="49">
        <v>3630</v>
      </c>
      <c r="G5659" s="49">
        <v>0</v>
      </c>
      <c r="H5659" s="49">
        <f t="shared" si="88"/>
        <v>3630</v>
      </c>
    </row>
    <row r="5660" spans="1:8" ht="20.100000000000001" customHeight="1" x14ac:dyDescent="0.25">
      <c r="A5660" s="49">
        <v>8000000729</v>
      </c>
      <c r="B5660" s="49" t="s">
        <v>14323</v>
      </c>
      <c r="C5660" s="49" t="s">
        <v>1680</v>
      </c>
      <c r="D5660" s="49" t="s">
        <v>16854</v>
      </c>
      <c r="E5660" s="49" t="s">
        <v>1656</v>
      </c>
      <c r="F5660" s="49">
        <v>0</v>
      </c>
      <c r="G5660" s="49">
        <v>4</v>
      </c>
      <c r="H5660" s="49">
        <f t="shared" si="88"/>
        <v>4</v>
      </c>
    </row>
    <row r="5661" spans="1:8" ht="20.100000000000001" customHeight="1" x14ac:dyDescent="0.25">
      <c r="A5661" s="49">
        <v>8000000733</v>
      </c>
      <c r="B5661" s="49" t="s">
        <v>1334</v>
      </c>
      <c r="C5661" s="49" t="s">
        <v>1668</v>
      </c>
      <c r="D5661" s="49" t="s">
        <v>16854</v>
      </c>
      <c r="E5661" s="49" t="s">
        <v>1656</v>
      </c>
      <c r="F5661" s="49">
        <v>92</v>
      </c>
      <c r="G5661" s="49">
        <v>0</v>
      </c>
      <c r="H5661" s="49">
        <f t="shared" si="88"/>
        <v>92</v>
      </c>
    </row>
    <row r="5662" spans="1:8" ht="20.100000000000001" customHeight="1" x14ac:dyDescent="0.25">
      <c r="A5662" s="49">
        <v>8000000738</v>
      </c>
      <c r="B5662" s="49" t="s">
        <v>14324</v>
      </c>
      <c r="C5662" s="49" t="s">
        <v>1668</v>
      </c>
      <c r="D5662" s="49" t="s">
        <v>16854</v>
      </c>
      <c r="E5662" s="49" t="s">
        <v>1656</v>
      </c>
      <c r="F5662" s="49">
        <v>8</v>
      </c>
      <c r="G5662" s="49">
        <v>0</v>
      </c>
      <c r="H5662" s="49">
        <f t="shared" si="88"/>
        <v>8</v>
      </c>
    </row>
    <row r="5663" spans="1:8" ht="20.100000000000001" customHeight="1" x14ac:dyDescent="0.25">
      <c r="A5663" s="49">
        <v>8000000749</v>
      </c>
      <c r="B5663" s="49" t="s">
        <v>14325</v>
      </c>
      <c r="C5663" s="49" t="s">
        <v>1668</v>
      </c>
      <c r="D5663" s="49" t="s">
        <v>16854</v>
      </c>
      <c r="E5663" s="49" t="s">
        <v>1656</v>
      </c>
      <c r="F5663" s="49">
        <v>3</v>
      </c>
      <c r="G5663" s="49">
        <v>0</v>
      </c>
      <c r="H5663" s="49">
        <f t="shared" si="88"/>
        <v>3</v>
      </c>
    </row>
    <row r="5664" spans="1:8" ht="20.100000000000001" customHeight="1" x14ac:dyDescent="0.25">
      <c r="A5664" s="49">
        <v>8000000757</v>
      </c>
      <c r="B5664" s="49" t="s">
        <v>14326</v>
      </c>
      <c r="C5664" s="49" t="s">
        <v>1678</v>
      </c>
      <c r="D5664" s="49" t="s">
        <v>16854</v>
      </c>
      <c r="E5664" s="49" t="s">
        <v>1656</v>
      </c>
      <c r="F5664" s="49">
        <v>0</v>
      </c>
      <c r="G5664" s="49">
        <v>100</v>
      </c>
      <c r="H5664" s="49">
        <f t="shared" si="88"/>
        <v>100</v>
      </c>
    </row>
    <row r="5665" spans="1:8" ht="20.100000000000001" customHeight="1" x14ac:dyDescent="0.25">
      <c r="A5665" s="49">
        <v>8000000758</v>
      </c>
      <c r="B5665" s="49" t="s">
        <v>14327</v>
      </c>
      <c r="C5665" s="49" t="s">
        <v>1678</v>
      </c>
      <c r="D5665" s="49" t="s">
        <v>16854</v>
      </c>
      <c r="E5665" s="49" t="s">
        <v>1656</v>
      </c>
      <c r="F5665" s="104">
        <v>6</v>
      </c>
      <c r="G5665" s="104">
        <v>6</v>
      </c>
      <c r="H5665" s="49">
        <f t="shared" si="88"/>
        <v>12</v>
      </c>
    </row>
    <row r="5666" spans="1:8" ht="20.100000000000001" customHeight="1" x14ac:dyDescent="0.25">
      <c r="A5666" s="49">
        <v>8000000769</v>
      </c>
      <c r="B5666" s="49" t="s">
        <v>14328</v>
      </c>
      <c r="C5666" s="49" t="s">
        <v>1678</v>
      </c>
      <c r="D5666" s="49" t="s">
        <v>16854</v>
      </c>
      <c r="E5666" s="49" t="s">
        <v>1656</v>
      </c>
      <c r="F5666" s="49">
        <v>200</v>
      </c>
      <c r="G5666" s="49">
        <v>200</v>
      </c>
      <c r="H5666" s="49">
        <f t="shared" si="88"/>
        <v>400</v>
      </c>
    </row>
    <row r="5667" spans="1:8" ht="20.100000000000001" customHeight="1" x14ac:dyDescent="0.25">
      <c r="A5667" s="49">
        <v>8000000770</v>
      </c>
      <c r="B5667" s="49" t="s">
        <v>1335</v>
      </c>
      <c r="C5667" s="49" t="s">
        <v>1678</v>
      </c>
      <c r="D5667" s="49" t="s">
        <v>16854</v>
      </c>
      <c r="E5667" s="49" t="s">
        <v>1656</v>
      </c>
      <c r="F5667" s="49">
        <v>500</v>
      </c>
      <c r="G5667" s="49">
        <v>200</v>
      </c>
      <c r="H5667" s="49">
        <f t="shared" si="88"/>
        <v>700</v>
      </c>
    </row>
    <row r="5668" spans="1:8" ht="20.100000000000001" customHeight="1" x14ac:dyDescent="0.25">
      <c r="A5668" s="49">
        <v>8000000774</v>
      </c>
      <c r="B5668" s="49" t="s">
        <v>14329</v>
      </c>
      <c r="C5668" s="49" t="s">
        <v>1668</v>
      </c>
      <c r="D5668" s="49" t="s">
        <v>16854</v>
      </c>
      <c r="E5668" s="49" t="s">
        <v>1656</v>
      </c>
      <c r="F5668" s="49">
        <v>5</v>
      </c>
      <c r="G5668" s="49">
        <v>0</v>
      </c>
      <c r="H5668" s="49">
        <f t="shared" si="88"/>
        <v>5</v>
      </c>
    </row>
    <row r="5669" spans="1:8" ht="20.100000000000001" customHeight="1" x14ac:dyDescent="0.25">
      <c r="A5669" s="49">
        <v>8000000777</v>
      </c>
      <c r="B5669" s="49" t="s">
        <v>14330</v>
      </c>
      <c r="C5669" s="49" t="s">
        <v>1668</v>
      </c>
      <c r="D5669" s="49" t="s">
        <v>16854</v>
      </c>
      <c r="E5669" s="49" t="s">
        <v>1656</v>
      </c>
      <c r="F5669" s="49">
        <v>0</v>
      </c>
      <c r="G5669" s="49">
        <v>6</v>
      </c>
      <c r="H5669" s="49">
        <f t="shared" si="88"/>
        <v>6</v>
      </c>
    </row>
    <row r="5670" spans="1:8" ht="20.100000000000001" customHeight="1" x14ac:dyDescent="0.25">
      <c r="A5670" s="49">
        <v>8000000785</v>
      </c>
      <c r="B5670" s="49" t="s">
        <v>14331</v>
      </c>
      <c r="C5670" s="49" t="s">
        <v>1668</v>
      </c>
      <c r="D5670" s="49" t="s">
        <v>16854</v>
      </c>
      <c r="E5670" s="49" t="s">
        <v>1656</v>
      </c>
      <c r="F5670" s="49">
        <v>2</v>
      </c>
      <c r="G5670" s="49">
        <v>0</v>
      </c>
      <c r="H5670" s="49">
        <f t="shared" si="88"/>
        <v>2</v>
      </c>
    </row>
    <row r="5671" spans="1:8" ht="20.100000000000001" customHeight="1" x14ac:dyDescent="0.25">
      <c r="A5671" s="49">
        <v>8000000792</v>
      </c>
      <c r="B5671" s="49" t="s">
        <v>14332</v>
      </c>
      <c r="C5671" s="49" t="s">
        <v>1668</v>
      </c>
      <c r="D5671" s="52" t="s">
        <v>16854</v>
      </c>
      <c r="E5671" s="49" t="s">
        <v>1656</v>
      </c>
      <c r="F5671" s="49">
        <v>0</v>
      </c>
      <c r="G5671" s="49">
        <v>50</v>
      </c>
      <c r="H5671" s="49">
        <f t="shared" si="88"/>
        <v>50</v>
      </c>
    </row>
    <row r="5672" spans="1:8" ht="20.100000000000001" customHeight="1" x14ac:dyDescent="0.25">
      <c r="A5672" s="49">
        <v>8000000817</v>
      </c>
      <c r="B5672" s="49" t="s">
        <v>1336</v>
      </c>
      <c r="C5672" s="49" t="s">
        <v>1668</v>
      </c>
      <c r="D5672" s="49" t="s">
        <v>16854</v>
      </c>
      <c r="E5672" s="49" t="s">
        <v>1656</v>
      </c>
      <c r="F5672" s="104">
        <v>6</v>
      </c>
      <c r="G5672" s="104">
        <v>6</v>
      </c>
      <c r="H5672" s="49">
        <f t="shared" si="88"/>
        <v>12</v>
      </c>
    </row>
    <row r="5673" spans="1:8" ht="20.100000000000001" customHeight="1" x14ac:dyDescent="0.25">
      <c r="A5673" s="49">
        <v>8000000820</v>
      </c>
      <c r="B5673" s="49" t="s">
        <v>14333</v>
      </c>
      <c r="C5673" s="49" t="s">
        <v>1678</v>
      </c>
      <c r="D5673" s="49" t="s">
        <v>16854</v>
      </c>
      <c r="E5673" s="49" t="s">
        <v>1656</v>
      </c>
      <c r="F5673" s="49">
        <v>4100</v>
      </c>
      <c r="G5673" s="49">
        <v>0</v>
      </c>
      <c r="H5673" s="49">
        <f t="shared" si="88"/>
        <v>4100</v>
      </c>
    </row>
    <row r="5674" spans="1:8" ht="20.100000000000001" customHeight="1" x14ac:dyDescent="0.25">
      <c r="A5674" s="49">
        <v>8000000821</v>
      </c>
      <c r="B5674" s="49" t="s">
        <v>14334</v>
      </c>
      <c r="C5674" s="49" t="s">
        <v>1678</v>
      </c>
      <c r="D5674" s="49" t="s">
        <v>16854</v>
      </c>
      <c r="E5674" s="49" t="s">
        <v>1656</v>
      </c>
      <c r="F5674" s="49">
        <v>200</v>
      </c>
      <c r="G5674" s="49">
        <v>0</v>
      </c>
      <c r="H5674" s="49">
        <f t="shared" si="88"/>
        <v>200</v>
      </c>
    </row>
    <row r="5675" spans="1:8" ht="20.100000000000001" customHeight="1" x14ac:dyDescent="0.25">
      <c r="A5675" s="49">
        <v>8000000824</v>
      </c>
      <c r="B5675" s="49" t="s">
        <v>1337</v>
      </c>
      <c r="C5675" s="49" t="s">
        <v>1668</v>
      </c>
      <c r="D5675" s="49" t="s">
        <v>16854</v>
      </c>
      <c r="E5675" s="49" t="s">
        <v>1656</v>
      </c>
      <c r="F5675" s="49">
        <v>300</v>
      </c>
      <c r="G5675" s="49">
        <v>0</v>
      </c>
      <c r="H5675" s="49">
        <f t="shared" si="88"/>
        <v>300</v>
      </c>
    </row>
    <row r="5676" spans="1:8" ht="20.100000000000001" customHeight="1" x14ac:dyDescent="0.25">
      <c r="A5676" s="49">
        <v>8000000825</v>
      </c>
      <c r="B5676" s="49" t="s">
        <v>14335</v>
      </c>
      <c r="C5676" s="49" t="s">
        <v>1678</v>
      </c>
      <c r="D5676" s="49" t="s">
        <v>16854</v>
      </c>
      <c r="E5676" s="49" t="s">
        <v>1656</v>
      </c>
      <c r="F5676" s="49">
        <v>1400</v>
      </c>
      <c r="G5676" s="49">
        <v>200</v>
      </c>
      <c r="H5676" s="49">
        <f t="shared" si="88"/>
        <v>1600</v>
      </c>
    </row>
    <row r="5677" spans="1:8" ht="20.100000000000001" customHeight="1" x14ac:dyDescent="0.25">
      <c r="A5677" s="49">
        <v>8000000862</v>
      </c>
      <c r="B5677" s="49" t="s">
        <v>14336</v>
      </c>
      <c r="C5677" s="49" t="s">
        <v>24</v>
      </c>
      <c r="D5677" s="49" t="s">
        <v>16854</v>
      </c>
      <c r="E5677" s="49" t="s">
        <v>1656</v>
      </c>
      <c r="F5677" s="49">
        <v>27</v>
      </c>
      <c r="G5677" s="49">
        <v>6</v>
      </c>
      <c r="H5677" s="49">
        <f t="shared" si="88"/>
        <v>33</v>
      </c>
    </row>
    <row r="5678" spans="1:8" ht="20.100000000000001" customHeight="1" x14ac:dyDescent="0.25">
      <c r="A5678" s="49">
        <v>8000000872</v>
      </c>
      <c r="B5678" s="49" t="s">
        <v>14337</v>
      </c>
      <c r="C5678" s="49" t="s">
        <v>1668</v>
      </c>
      <c r="D5678" s="49" t="s">
        <v>16854</v>
      </c>
      <c r="E5678" s="49" t="s">
        <v>1656</v>
      </c>
      <c r="F5678" s="49">
        <v>12</v>
      </c>
      <c r="G5678" s="49">
        <v>0</v>
      </c>
      <c r="H5678" s="49">
        <f t="shared" si="88"/>
        <v>12</v>
      </c>
    </row>
    <row r="5679" spans="1:8" ht="20.100000000000001" customHeight="1" x14ac:dyDescent="0.25">
      <c r="A5679" s="49">
        <v>8000000874</v>
      </c>
      <c r="B5679" s="49" t="s">
        <v>14338</v>
      </c>
      <c r="C5679" s="49" t="s">
        <v>1668</v>
      </c>
      <c r="D5679" s="49" t="s">
        <v>16854</v>
      </c>
      <c r="E5679" s="49" t="s">
        <v>1656</v>
      </c>
      <c r="F5679" s="49">
        <v>0</v>
      </c>
      <c r="G5679" s="49">
        <v>1</v>
      </c>
      <c r="H5679" s="49">
        <f t="shared" si="88"/>
        <v>1</v>
      </c>
    </row>
    <row r="5680" spans="1:8" ht="20.100000000000001" customHeight="1" x14ac:dyDescent="0.25">
      <c r="A5680" s="49">
        <v>8000000875</v>
      </c>
      <c r="B5680" s="49" t="s">
        <v>14339</v>
      </c>
      <c r="C5680" s="49" t="s">
        <v>1668</v>
      </c>
      <c r="D5680" s="49" t="s">
        <v>16854</v>
      </c>
      <c r="E5680" s="49" t="s">
        <v>1656</v>
      </c>
      <c r="F5680" s="104">
        <v>6</v>
      </c>
      <c r="G5680" s="104">
        <v>6</v>
      </c>
      <c r="H5680" s="49">
        <f t="shared" si="88"/>
        <v>12</v>
      </c>
    </row>
    <row r="5681" spans="1:8" ht="20.100000000000001" customHeight="1" x14ac:dyDescent="0.25">
      <c r="A5681" s="49">
        <v>8000000913</v>
      </c>
      <c r="B5681" s="49" t="s">
        <v>14340</v>
      </c>
      <c r="C5681" s="49" t="s">
        <v>1668</v>
      </c>
      <c r="D5681" s="49" t="s">
        <v>16854</v>
      </c>
      <c r="E5681" s="49" t="s">
        <v>1656</v>
      </c>
      <c r="F5681" s="49">
        <v>10</v>
      </c>
      <c r="G5681" s="49">
        <v>0</v>
      </c>
      <c r="H5681" s="49">
        <f t="shared" si="88"/>
        <v>10</v>
      </c>
    </row>
    <row r="5682" spans="1:8" ht="20.100000000000001" customHeight="1" x14ac:dyDescent="0.25">
      <c r="A5682" s="49">
        <v>8000000922</v>
      </c>
      <c r="B5682" s="49" t="s">
        <v>14341</v>
      </c>
      <c r="C5682" s="49" t="s">
        <v>1668</v>
      </c>
      <c r="D5682" s="49" t="s">
        <v>16854</v>
      </c>
      <c r="E5682" s="49" t="s">
        <v>1656</v>
      </c>
      <c r="F5682" s="104">
        <v>6</v>
      </c>
      <c r="G5682" s="104">
        <v>6</v>
      </c>
      <c r="H5682" s="49">
        <f t="shared" si="88"/>
        <v>12</v>
      </c>
    </row>
    <row r="5683" spans="1:8" ht="20.100000000000001" customHeight="1" x14ac:dyDescent="0.25">
      <c r="A5683" s="49">
        <v>8000000923</v>
      </c>
      <c r="B5683" s="49" t="s">
        <v>14342</v>
      </c>
      <c r="C5683" s="49" t="s">
        <v>1668</v>
      </c>
      <c r="D5683" s="52" t="s">
        <v>16854</v>
      </c>
      <c r="E5683" s="49" t="s">
        <v>1656</v>
      </c>
      <c r="F5683" s="49">
        <v>236</v>
      </c>
      <c r="G5683" s="49">
        <v>74</v>
      </c>
      <c r="H5683" s="49">
        <f t="shared" si="88"/>
        <v>310</v>
      </c>
    </row>
    <row r="5684" spans="1:8" ht="20.100000000000001" customHeight="1" x14ac:dyDescent="0.25">
      <c r="A5684" s="49">
        <v>8000000924</v>
      </c>
      <c r="B5684" s="49" t="s">
        <v>14343</v>
      </c>
      <c r="C5684" s="49" t="s">
        <v>1668</v>
      </c>
      <c r="D5684" s="49" t="s">
        <v>16854</v>
      </c>
      <c r="E5684" s="49" t="s">
        <v>1656</v>
      </c>
      <c r="F5684" s="49">
        <v>6</v>
      </c>
      <c r="G5684" s="49">
        <v>0</v>
      </c>
      <c r="H5684" s="49">
        <f t="shared" si="88"/>
        <v>6</v>
      </c>
    </row>
    <row r="5685" spans="1:8" ht="20.100000000000001" customHeight="1" x14ac:dyDescent="0.25">
      <c r="A5685" s="49">
        <v>8000000932</v>
      </c>
      <c r="B5685" s="49" t="s">
        <v>14344</v>
      </c>
      <c r="C5685" s="49" t="s">
        <v>1668</v>
      </c>
      <c r="D5685" s="49" t="s">
        <v>16854</v>
      </c>
      <c r="E5685" s="49" t="s">
        <v>1656</v>
      </c>
      <c r="F5685" s="49">
        <v>130</v>
      </c>
      <c r="G5685" s="49">
        <v>167</v>
      </c>
      <c r="H5685" s="49">
        <f t="shared" si="88"/>
        <v>297</v>
      </c>
    </row>
    <row r="5686" spans="1:8" ht="20.100000000000001" customHeight="1" x14ac:dyDescent="0.25">
      <c r="A5686" s="49">
        <v>8000000933</v>
      </c>
      <c r="B5686" s="49" t="s">
        <v>14345</v>
      </c>
      <c r="C5686" s="49" t="s">
        <v>1668</v>
      </c>
      <c r="D5686" s="49" t="s">
        <v>16854</v>
      </c>
      <c r="E5686" s="49" t="s">
        <v>1656</v>
      </c>
      <c r="F5686" s="49">
        <v>10</v>
      </c>
      <c r="G5686" s="49">
        <v>0</v>
      </c>
      <c r="H5686" s="49">
        <f t="shared" si="88"/>
        <v>10</v>
      </c>
    </row>
    <row r="5687" spans="1:8" ht="20.100000000000001" customHeight="1" x14ac:dyDescent="0.25">
      <c r="A5687" s="49">
        <v>8000000937</v>
      </c>
      <c r="B5687" s="49" t="s">
        <v>14346</v>
      </c>
      <c r="C5687" s="49" t="s">
        <v>1668</v>
      </c>
      <c r="D5687" s="49" t="s">
        <v>16854</v>
      </c>
      <c r="E5687" s="49" t="s">
        <v>1656</v>
      </c>
      <c r="F5687" s="49">
        <v>156</v>
      </c>
      <c r="G5687" s="49">
        <v>61</v>
      </c>
      <c r="H5687" s="49">
        <f t="shared" si="88"/>
        <v>217</v>
      </c>
    </row>
    <row r="5688" spans="1:8" ht="20.100000000000001" customHeight="1" x14ac:dyDescent="0.25">
      <c r="A5688" s="49">
        <v>8000000948</v>
      </c>
      <c r="B5688" s="49" t="s">
        <v>1338</v>
      </c>
      <c r="C5688" s="49" t="s">
        <v>1668</v>
      </c>
      <c r="D5688" s="49" t="s">
        <v>16854</v>
      </c>
      <c r="E5688" s="49" t="s">
        <v>1656</v>
      </c>
      <c r="F5688" s="104">
        <v>6</v>
      </c>
      <c r="G5688" s="104">
        <v>6</v>
      </c>
      <c r="H5688" s="49">
        <f t="shared" si="88"/>
        <v>12</v>
      </c>
    </row>
    <row r="5689" spans="1:8" ht="20.100000000000001" customHeight="1" x14ac:dyDescent="0.25">
      <c r="A5689" s="49">
        <v>8000000949</v>
      </c>
      <c r="B5689" s="49" t="s">
        <v>14347</v>
      </c>
      <c r="C5689" s="49" t="s">
        <v>41</v>
      </c>
      <c r="D5689" s="49" t="s">
        <v>16854</v>
      </c>
      <c r="E5689" s="49" t="s">
        <v>1656</v>
      </c>
      <c r="F5689" s="49">
        <v>3</v>
      </c>
      <c r="G5689" s="49">
        <v>0</v>
      </c>
      <c r="H5689" s="49">
        <f t="shared" si="88"/>
        <v>3</v>
      </c>
    </row>
    <row r="5690" spans="1:8" ht="20.100000000000001" customHeight="1" x14ac:dyDescent="0.25">
      <c r="A5690" s="49">
        <v>8000000950</v>
      </c>
      <c r="B5690" s="49" t="s">
        <v>14348</v>
      </c>
      <c r="C5690" s="49" t="s">
        <v>41</v>
      </c>
      <c r="D5690" s="49" t="s">
        <v>16854</v>
      </c>
      <c r="E5690" s="49" t="s">
        <v>1656</v>
      </c>
      <c r="F5690" s="49">
        <v>3</v>
      </c>
      <c r="G5690" s="49">
        <v>0</v>
      </c>
      <c r="H5690" s="49">
        <f t="shared" si="88"/>
        <v>3</v>
      </c>
    </row>
    <row r="5691" spans="1:8" ht="20.100000000000001" customHeight="1" x14ac:dyDescent="0.25">
      <c r="A5691" s="49">
        <v>8000000951</v>
      </c>
      <c r="B5691" s="49" t="s">
        <v>14349</v>
      </c>
      <c r="C5691" s="49" t="s">
        <v>41</v>
      </c>
      <c r="D5691" s="49" t="s">
        <v>16854</v>
      </c>
      <c r="E5691" s="49" t="s">
        <v>1656</v>
      </c>
      <c r="F5691" s="49">
        <v>3</v>
      </c>
      <c r="G5691" s="49">
        <v>0</v>
      </c>
      <c r="H5691" s="49">
        <f t="shared" si="88"/>
        <v>3</v>
      </c>
    </row>
    <row r="5692" spans="1:8" ht="20.100000000000001" customHeight="1" x14ac:dyDescent="0.25">
      <c r="A5692" s="49">
        <v>8000000952</v>
      </c>
      <c r="B5692" s="49" t="s">
        <v>14350</v>
      </c>
      <c r="C5692" s="49" t="s">
        <v>41</v>
      </c>
      <c r="D5692" s="49" t="s">
        <v>16854</v>
      </c>
      <c r="E5692" s="49" t="s">
        <v>1656</v>
      </c>
      <c r="F5692" s="49">
        <v>3</v>
      </c>
      <c r="G5692" s="49">
        <v>0</v>
      </c>
      <c r="H5692" s="49">
        <f t="shared" si="88"/>
        <v>3</v>
      </c>
    </row>
    <row r="5693" spans="1:8" ht="20.100000000000001" customHeight="1" x14ac:dyDescent="0.25">
      <c r="A5693" s="49">
        <v>8000000953</v>
      </c>
      <c r="B5693" s="49" t="s">
        <v>14351</v>
      </c>
      <c r="C5693" s="49" t="s">
        <v>1668</v>
      </c>
      <c r="D5693" s="49" t="s">
        <v>16854</v>
      </c>
      <c r="E5693" s="49" t="s">
        <v>1656</v>
      </c>
      <c r="F5693" s="49">
        <v>2</v>
      </c>
      <c r="G5693" s="49">
        <v>10</v>
      </c>
      <c r="H5693" s="49">
        <f t="shared" si="88"/>
        <v>12</v>
      </c>
    </row>
    <row r="5694" spans="1:8" ht="20.100000000000001" customHeight="1" x14ac:dyDescent="0.25">
      <c r="A5694" s="49">
        <v>8000000959</v>
      </c>
      <c r="B5694" s="49" t="s">
        <v>14352</v>
      </c>
      <c r="C5694" s="49" t="s">
        <v>1678</v>
      </c>
      <c r="D5694" s="49" t="s">
        <v>16854</v>
      </c>
      <c r="E5694" s="49" t="s">
        <v>1656</v>
      </c>
      <c r="F5694" s="49">
        <v>3200</v>
      </c>
      <c r="G5694" s="49">
        <v>0</v>
      </c>
      <c r="H5694" s="49">
        <f t="shared" si="88"/>
        <v>3200</v>
      </c>
    </row>
    <row r="5695" spans="1:8" ht="20.100000000000001" customHeight="1" x14ac:dyDescent="0.25">
      <c r="A5695" s="49">
        <v>8000000960</v>
      </c>
      <c r="B5695" s="49" t="s">
        <v>14353</v>
      </c>
      <c r="C5695" s="49" t="s">
        <v>1683</v>
      </c>
      <c r="D5695" s="49" t="s">
        <v>16854</v>
      </c>
      <c r="E5695" s="49" t="s">
        <v>1656</v>
      </c>
      <c r="F5695" s="49">
        <v>15</v>
      </c>
      <c r="G5695" s="49">
        <v>0</v>
      </c>
      <c r="H5695" s="49">
        <f t="shared" si="88"/>
        <v>15</v>
      </c>
    </row>
    <row r="5696" spans="1:8" ht="20.100000000000001" customHeight="1" x14ac:dyDescent="0.25">
      <c r="A5696" s="49">
        <v>8000000972</v>
      </c>
      <c r="B5696" s="49" t="s">
        <v>14354</v>
      </c>
      <c r="C5696" s="49" t="s">
        <v>1668</v>
      </c>
      <c r="D5696" s="49" t="s">
        <v>16854</v>
      </c>
      <c r="E5696" s="49" t="s">
        <v>1656</v>
      </c>
      <c r="F5696" s="49">
        <v>20</v>
      </c>
      <c r="G5696" s="49">
        <v>0</v>
      </c>
      <c r="H5696" s="49">
        <f t="shared" si="88"/>
        <v>20</v>
      </c>
    </row>
    <row r="5697" spans="1:8" ht="20.100000000000001" customHeight="1" x14ac:dyDescent="0.25">
      <c r="A5697" s="49">
        <v>8000000981</v>
      </c>
      <c r="B5697" s="49" t="s">
        <v>14355</v>
      </c>
      <c r="C5697" s="49" t="s">
        <v>1668</v>
      </c>
      <c r="D5697" s="49" t="s">
        <v>16854</v>
      </c>
      <c r="E5697" s="49" t="s">
        <v>1656</v>
      </c>
      <c r="F5697" s="49">
        <v>15</v>
      </c>
      <c r="G5697" s="49">
        <v>0</v>
      </c>
      <c r="H5697" s="49">
        <f t="shared" si="88"/>
        <v>15</v>
      </c>
    </row>
    <row r="5698" spans="1:8" ht="20.100000000000001" customHeight="1" x14ac:dyDescent="0.25">
      <c r="A5698" s="49">
        <v>8000000992</v>
      </c>
      <c r="B5698" s="49" t="s">
        <v>1339</v>
      </c>
      <c r="C5698" s="49" t="s">
        <v>1668</v>
      </c>
      <c r="D5698" s="49" t="s">
        <v>16854</v>
      </c>
      <c r="E5698" s="49" t="s">
        <v>1656</v>
      </c>
      <c r="F5698" s="49">
        <v>186</v>
      </c>
      <c r="G5698" s="49">
        <v>0</v>
      </c>
      <c r="H5698" s="49">
        <f t="shared" ref="H5698:H5761" si="89">F5698+G5698</f>
        <v>186</v>
      </c>
    </row>
    <row r="5699" spans="1:8" ht="20.100000000000001" customHeight="1" x14ac:dyDescent="0.25">
      <c r="A5699" s="49">
        <v>8000000996</v>
      </c>
      <c r="B5699" s="49" t="s">
        <v>14356</v>
      </c>
      <c r="C5699" s="49" t="s">
        <v>1668</v>
      </c>
      <c r="D5699" s="49" t="s">
        <v>16854</v>
      </c>
      <c r="E5699" s="49" t="s">
        <v>1656</v>
      </c>
      <c r="F5699" s="49">
        <v>81</v>
      </c>
      <c r="G5699" s="49">
        <v>0</v>
      </c>
      <c r="H5699" s="49">
        <f t="shared" si="89"/>
        <v>81</v>
      </c>
    </row>
    <row r="5700" spans="1:8" ht="20.100000000000001" customHeight="1" x14ac:dyDescent="0.25">
      <c r="A5700" s="49">
        <v>8000001000</v>
      </c>
      <c r="B5700" s="49" t="s">
        <v>14357</v>
      </c>
      <c r="C5700" s="49" t="s">
        <v>1680</v>
      </c>
      <c r="D5700" s="52" t="s">
        <v>16854</v>
      </c>
      <c r="E5700" s="49" t="s">
        <v>1656</v>
      </c>
      <c r="F5700" s="49">
        <v>0</v>
      </c>
      <c r="G5700" s="49">
        <v>6</v>
      </c>
      <c r="H5700" s="49">
        <f t="shared" si="89"/>
        <v>6</v>
      </c>
    </row>
    <row r="5701" spans="1:8" ht="20.100000000000001" customHeight="1" x14ac:dyDescent="0.25">
      <c r="A5701" s="49">
        <v>8000001005</v>
      </c>
      <c r="B5701" s="49" t="s">
        <v>1340</v>
      </c>
      <c r="C5701" s="49" t="s">
        <v>1668</v>
      </c>
      <c r="D5701" s="52" t="s">
        <v>16854</v>
      </c>
      <c r="E5701" s="49" t="s">
        <v>1656</v>
      </c>
      <c r="F5701" s="49">
        <v>65</v>
      </c>
      <c r="G5701" s="49">
        <v>0</v>
      </c>
      <c r="H5701" s="49">
        <f t="shared" si="89"/>
        <v>65</v>
      </c>
    </row>
    <row r="5702" spans="1:8" ht="20.100000000000001" customHeight="1" x14ac:dyDescent="0.25">
      <c r="A5702" s="49">
        <v>8000001010</v>
      </c>
      <c r="B5702" s="49" t="s">
        <v>14358</v>
      </c>
      <c r="C5702" s="49" t="s">
        <v>1668</v>
      </c>
      <c r="D5702" s="52" t="s">
        <v>16854</v>
      </c>
      <c r="E5702" s="49" t="s">
        <v>1656</v>
      </c>
      <c r="F5702" s="49">
        <v>2</v>
      </c>
      <c r="G5702" s="49">
        <v>0</v>
      </c>
      <c r="H5702" s="49">
        <f t="shared" si="89"/>
        <v>2</v>
      </c>
    </row>
    <row r="5703" spans="1:8" ht="20.100000000000001" customHeight="1" x14ac:dyDescent="0.25">
      <c r="A5703" s="49">
        <v>8000001014</v>
      </c>
      <c r="B5703" s="49" t="s">
        <v>14359</v>
      </c>
      <c r="C5703" s="49" t="s">
        <v>1668</v>
      </c>
      <c r="D5703" s="52" t="s">
        <v>16854</v>
      </c>
      <c r="E5703" s="49" t="s">
        <v>1656</v>
      </c>
      <c r="F5703" s="49">
        <v>34</v>
      </c>
      <c r="G5703" s="49">
        <v>0</v>
      </c>
      <c r="H5703" s="49">
        <f t="shared" si="89"/>
        <v>34</v>
      </c>
    </row>
    <row r="5704" spans="1:8" ht="20.100000000000001" customHeight="1" x14ac:dyDescent="0.25">
      <c r="A5704" s="49">
        <v>8000001033</v>
      </c>
      <c r="B5704" s="49" t="s">
        <v>14360</v>
      </c>
      <c r="C5704" s="49" t="s">
        <v>1683</v>
      </c>
      <c r="D5704" s="52" t="s">
        <v>16854</v>
      </c>
      <c r="E5704" s="49" t="s">
        <v>1656</v>
      </c>
      <c r="F5704" s="49">
        <v>50</v>
      </c>
      <c r="G5704" s="49">
        <v>0</v>
      </c>
      <c r="H5704" s="49">
        <f t="shared" si="89"/>
        <v>50</v>
      </c>
    </row>
    <row r="5705" spans="1:8" ht="20.100000000000001" customHeight="1" x14ac:dyDescent="0.25">
      <c r="A5705" s="49">
        <v>8000001042</v>
      </c>
      <c r="B5705" s="49" t="s">
        <v>14361</v>
      </c>
      <c r="C5705" s="49" t="s">
        <v>1668</v>
      </c>
      <c r="D5705" s="52" t="s">
        <v>16854</v>
      </c>
      <c r="E5705" s="49" t="s">
        <v>1656</v>
      </c>
      <c r="F5705" s="49">
        <v>16</v>
      </c>
      <c r="G5705" s="49">
        <v>8</v>
      </c>
      <c r="H5705" s="49">
        <f t="shared" si="89"/>
        <v>24</v>
      </c>
    </row>
    <row r="5706" spans="1:8" ht="20.100000000000001" customHeight="1" x14ac:dyDescent="0.25">
      <c r="A5706" s="49">
        <v>8000001043</v>
      </c>
      <c r="B5706" s="49" t="s">
        <v>14362</v>
      </c>
      <c r="C5706" s="49" t="s">
        <v>1668</v>
      </c>
      <c r="D5706" s="52" t="s">
        <v>16854</v>
      </c>
      <c r="E5706" s="49" t="s">
        <v>1656</v>
      </c>
      <c r="F5706" s="49">
        <v>6</v>
      </c>
      <c r="G5706" s="49">
        <v>0</v>
      </c>
      <c r="H5706" s="49">
        <f t="shared" si="89"/>
        <v>6</v>
      </c>
    </row>
    <row r="5707" spans="1:8" ht="20.100000000000001" customHeight="1" x14ac:dyDescent="0.25">
      <c r="A5707" s="49">
        <v>8000001045</v>
      </c>
      <c r="B5707" s="49" t="s">
        <v>14363</v>
      </c>
      <c r="C5707" s="49" t="s">
        <v>1668</v>
      </c>
      <c r="D5707" s="52" t="s">
        <v>16854</v>
      </c>
      <c r="E5707" s="49" t="s">
        <v>1656</v>
      </c>
      <c r="F5707" s="104">
        <v>6</v>
      </c>
      <c r="G5707" s="104">
        <v>6</v>
      </c>
      <c r="H5707" s="49">
        <f t="shared" si="89"/>
        <v>12</v>
      </c>
    </row>
    <row r="5708" spans="1:8" ht="20.100000000000001" customHeight="1" x14ac:dyDescent="0.25">
      <c r="A5708" s="49">
        <v>8000001046</v>
      </c>
      <c r="B5708" s="49" t="s">
        <v>14364</v>
      </c>
      <c r="C5708" s="49" t="s">
        <v>1668</v>
      </c>
      <c r="D5708" s="52" t="s">
        <v>16854</v>
      </c>
      <c r="E5708" s="49" t="s">
        <v>1656</v>
      </c>
      <c r="F5708" s="49">
        <v>34</v>
      </c>
      <c r="G5708" s="49">
        <v>35</v>
      </c>
      <c r="H5708" s="49">
        <f t="shared" si="89"/>
        <v>69</v>
      </c>
    </row>
    <row r="5709" spans="1:8" ht="20.100000000000001" customHeight="1" x14ac:dyDescent="0.25">
      <c r="A5709" s="49">
        <v>8000001048</v>
      </c>
      <c r="B5709" s="49" t="s">
        <v>14365</v>
      </c>
      <c r="C5709" s="49" t="s">
        <v>1668</v>
      </c>
      <c r="D5709" s="52" t="s">
        <v>16854</v>
      </c>
      <c r="E5709" s="49" t="s">
        <v>1656</v>
      </c>
      <c r="F5709" s="49">
        <v>46</v>
      </c>
      <c r="G5709" s="49">
        <v>0</v>
      </c>
      <c r="H5709" s="49">
        <f t="shared" si="89"/>
        <v>46</v>
      </c>
    </row>
    <row r="5710" spans="1:8" ht="20.100000000000001" customHeight="1" x14ac:dyDescent="0.25">
      <c r="A5710" s="49">
        <v>8000001049</v>
      </c>
      <c r="B5710" s="49" t="s">
        <v>14366</v>
      </c>
      <c r="C5710" s="49" t="s">
        <v>1668</v>
      </c>
      <c r="D5710" s="49" t="s">
        <v>16854</v>
      </c>
      <c r="E5710" s="49" t="s">
        <v>1656</v>
      </c>
      <c r="F5710" s="49">
        <v>20</v>
      </c>
      <c r="G5710" s="49">
        <v>0</v>
      </c>
      <c r="H5710" s="49">
        <f t="shared" si="89"/>
        <v>20</v>
      </c>
    </row>
    <row r="5711" spans="1:8" ht="20.100000000000001" customHeight="1" x14ac:dyDescent="0.25">
      <c r="A5711" s="49">
        <v>8000001050</v>
      </c>
      <c r="B5711" s="49" t="s">
        <v>14367</v>
      </c>
      <c r="C5711" s="49" t="s">
        <v>1668</v>
      </c>
      <c r="D5711" s="49" t="s">
        <v>16854</v>
      </c>
      <c r="E5711" s="49" t="s">
        <v>1656</v>
      </c>
      <c r="F5711" s="104">
        <v>6</v>
      </c>
      <c r="G5711" s="104">
        <v>6</v>
      </c>
      <c r="H5711" s="49">
        <f t="shared" si="89"/>
        <v>12</v>
      </c>
    </row>
    <row r="5712" spans="1:8" ht="20.100000000000001" customHeight="1" x14ac:dyDescent="0.25">
      <c r="A5712" s="49">
        <v>8000001052</v>
      </c>
      <c r="B5712" s="49" t="s">
        <v>1341</v>
      </c>
      <c r="C5712" s="49" t="s">
        <v>1668</v>
      </c>
      <c r="D5712" s="49" t="s">
        <v>16854</v>
      </c>
      <c r="E5712" s="49" t="s">
        <v>1656</v>
      </c>
      <c r="F5712" s="49">
        <v>15</v>
      </c>
      <c r="G5712" s="49">
        <v>0</v>
      </c>
      <c r="H5712" s="49">
        <f t="shared" si="89"/>
        <v>15</v>
      </c>
    </row>
    <row r="5713" spans="1:8" ht="20.100000000000001" customHeight="1" x14ac:dyDescent="0.25">
      <c r="A5713" s="49">
        <v>8000001053</v>
      </c>
      <c r="B5713" s="49" t="s">
        <v>14368</v>
      </c>
      <c r="C5713" s="49" t="s">
        <v>1668</v>
      </c>
      <c r="D5713" s="49" t="s">
        <v>16854</v>
      </c>
      <c r="E5713" s="49" t="s">
        <v>1656</v>
      </c>
      <c r="F5713" s="49">
        <v>1</v>
      </c>
      <c r="G5713" s="49">
        <v>3</v>
      </c>
      <c r="H5713" s="49">
        <f t="shared" si="89"/>
        <v>4</v>
      </c>
    </row>
    <row r="5714" spans="1:8" ht="20.100000000000001" customHeight="1" x14ac:dyDescent="0.25">
      <c r="A5714" s="49">
        <v>8000001054</v>
      </c>
      <c r="B5714" s="49" t="s">
        <v>14369</v>
      </c>
      <c r="C5714" s="49" t="s">
        <v>1668</v>
      </c>
      <c r="D5714" s="49" t="s">
        <v>16854</v>
      </c>
      <c r="E5714" s="49" t="s">
        <v>1656</v>
      </c>
      <c r="F5714" s="49">
        <v>10</v>
      </c>
      <c r="G5714" s="49">
        <v>3</v>
      </c>
      <c r="H5714" s="49">
        <f t="shared" si="89"/>
        <v>13</v>
      </c>
    </row>
    <row r="5715" spans="1:8" ht="20.100000000000001" customHeight="1" x14ac:dyDescent="0.25">
      <c r="A5715" s="49">
        <v>8000001055</v>
      </c>
      <c r="B5715" s="49" t="s">
        <v>14370</v>
      </c>
      <c r="C5715" s="49" t="s">
        <v>24</v>
      </c>
      <c r="D5715" s="49" t="s">
        <v>16854</v>
      </c>
      <c r="E5715" s="49" t="s">
        <v>1656</v>
      </c>
      <c r="F5715" s="49">
        <v>117</v>
      </c>
      <c r="G5715" s="49">
        <v>122</v>
      </c>
      <c r="H5715" s="49">
        <f t="shared" si="89"/>
        <v>239</v>
      </c>
    </row>
    <row r="5716" spans="1:8" ht="20.100000000000001" customHeight="1" x14ac:dyDescent="0.25">
      <c r="A5716" s="49">
        <v>8000001061</v>
      </c>
      <c r="B5716" s="49" t="s">
        <v>14371</v>
      </c>
      <c r="C5716" s="49" t="s">
        <v>1668</v>
      </c>
      <c r="D5716" s="49" t="s">
        <v>16854</v>
      </c>
      <c r="E5716" s="49" t="s">
        <v>1656</v>
      </c>
      <c r="F5716" s="49">
        <v>63</v>
      </c>
      <c r="G5716" s="49">
        <v>38</v>
      </c>
      <c r="H5716" s="49">
        <f t="shared" si="89"/>
        <v>101</v>
      </c>
    </row>
    <row r="5717" spans="1:8" ht="20.100000000000001" customHeight="1" x14ac:dyDescent="0.25">
      <c r="A5717" s="49">
        <v>8000001062</v>
      </c>
      <c r="B5717" s="49" t="s">
        <v>14372</v>
      </c>
      <c r="C5717" s="49" t="s">
        <v>1668</v>
      </c>
      <c r="D5717" s="49" t="s">
        <v>16854</v>
      </c>
      <c r="E5717" s="49" t="s">
        <v>1656</v>
      </c>
      <c r="F5717" s="104">
        <v>6</v>
      </c>
      <c r="G5717" s="104">
        <v>6</v>
      </c>
      <c r="H5717" s="49">
        <f t="shared" si="89"/>
        <v>12</v>
      </c>
    </row>
    <row r="5718" spans="1:8" ht="20.100000000000001" customHeight="1" x14ac:dyDescent="0.25">
      <c r="A5718" s="49">
        <v>8000001063</v>
      </c>
      <c r="B5718" s="49" t="s">
        <v>14373</v>
      </c>
      <c r="C5718" s="49" t="s">
        <v>1668</v>
      </c>
      <c r="D5718" s="49" t="s">
        <v>16854</v>
      </c>
      <c r="E5718" s="49" t="s">
        <v>1656</v>
      </c>
      <c r="F5718" s="104">
        <v>6</v>
      </c>
      <c r="G5718" s="104">
        <v>6</v>
      </c>
      <c r="H5718" s="49">
        <f t="shared" si="89"/>
        <v>12</v>
      </c>
    </row>
    <row r="5719" spans="1:8" ht="20.100000000000001" customHeight="1" x14ac:dyDescent="0.25">
      <c r="A5719" s="49">
        <v>8000001064</v>
      </c>
      <c r="B5719" s="49" t="s">
        <v>14374</v>
      </c>
      <c r="C5719" s="49" t="s">
        <v>1668</v>
      </c>
      <c r="D5719" s="52" t="s">
        <v>16854</v>
      </c>
      <c r="E5719" s="49" t="s">
        <v>1656</v>
      </c>
      <c r="F5719" s="104">
        <v>6</v>
      </c>
      <c r="G5719" s="104">
        <v>6</v>
      </c>
      <c r="H5719" s="49">
        <f t="shared" si="89"/>
        <v>12</v>
      </c>
    </row>
    <row r="5720" spans="1:8" ht="20.100000000000001" customHeight="1" x14ac:dyDescent="0.25">
      <c r="A5720" s="49">
        <v>8000001069</v>
      </c>
      <c r="B5720" s="49" t="s">
        <v>14375</v>
      </c>
      <c r="C5720" s="49" t="s">
        <v>1671</v>
      </c>
      <c r="D5720" s="49" t="s">
        <v>16854</v>
      </c>
      <c r="E5720" s="49" t="s">
        <v>1656</v>
      </c>
      <c r="F5720" s="49">
        <v>292</v>
      </c>
      <c r="G5720" s="49">
        <v>175</v>
      </c>
      <c r="H5720" s="49">
        <f t="shared" si="89"/>
        <v>467</v>
      </c>
    </row>
    <row r="5721" spans="1:8" ht="20.100000000000001" customHeight="1" x14ac:dyDescent="0.25">
      <c r="A5721" s="49">
        <v>8000001071</v>
      </c>
      <c r="B5721" s="49" t="s">
        <v>14376</v>
      </c>
      <c r="C5721" s="49" t="s">
        <v>1668</v>
      </c>
      <c r="D5721" s="49" t="s">
        <v>16854</v>
      </c>
      <c r="E5721" s="49" t="s">
        <v>1656</v>
      </c>
      <c r="F5721" s="49">
        <v>34</v>
      </c>
      <c r="G5721" s="49">
        <v>10</v>
      </c>
      <c r="H5721" s="49">
        <f t="shared" si="89"/>
        <v>44</v>
      </c>
    </row>
    <row r="5722" spans="1:8" ht="20.100000000000001" customHeight="1" x14ac:dyDescent="0.25">
      <c r="A5722" s="49">
        <v>8000001080</v>
      </c>
      <c r="B5722" s="49" t="s">
        <v>14377</v>
      </c>
      <c r="C5722" s="49" t="s">
        <v>1668</v>
      </c>
      <c r="D5722" s="52" t="s">
        <v>16854</v>
      </c>
      <c r="E5722" s="49" t="s">
        <v>1656</v>
      </c>
      <c r="F5722" s="49">
        <v>7</v>
      </c>
      <c r="G5722" s="49">
        <v>0</v>
      </c>
      <c r="H5722" s="49">
        <f t="shared" si="89"/>
        <v>7</v>
      </c>
    </row>
    <row r="5723" spans="1:8" ht="20.100000000000001" customHeight="1" x14ac:dyDescent="0.25">
      <c r="A5723" s="49">
        <v>8000001084</v>
      </c>
      <c r="B5723" s="49" t="s">
        <v>14378</v>
      </c>
      <c r="C5723" s="49" t="s">
        <v>1668</v>
      </c>
      <c r="D5723" s="52" t="s">
        <v>16854</v>
      </c>
      <c r="E5723" s="49" t="s">
        <v>1656</v>
      </c>
      <c r="F5723" s="49">
        <v>0</v>
      </c>
      <c r="G5723" s="49">
        <v>5</v>
      </c>
      <c r="H5723" s="49">
        <f t="shared" si="89"/>
        <v>5</v>
      </c>
    </row>
    <row r="5724" spans="1:8" ht="20.100000000000001" customHeight="1" x14ac:dyDescent="0.25">
      <c r="A5724" s="49">
        <v>8000001088</v>
      </c>
      <c r="B5724" s="49" t="s">
        <v>1342</v>
      </c>
      <c r="C5724" s="49" t="s">
        <v>1668</v>
      </c>
      <c r="D5724" s="52" t="s">
        <v>16854</v>
      </c>
      <c r="E5724" s="49" t="s">
        <v>1656</v>
      </c>
      <c r="F5724" s="49">
        <v>11</v>
      </c>
      <c r="G5724" s="49">
        <v>20</v>
      </c>
      <c r="H5724" s="49">
        <f t="shared" si="89"/>
        <v>31</v>
      </c>
    </row>
    <row r="5725" spans="1:8" ht="20.100000000000001" customHeight="1" x14ac:dyDescent="0.25">
      <c r="A5725" s="49">
        <v>8000001096</v>
      </c>
      <c r="B5725" s="49" t="s">
        <v>14379</v>
      </c>
      <c r="C5725" s="49" t="s">
        <v>1668</v>
      </c>
      <c r="D5725" s="52" t="s">
        <v>16854</v>
      </c>
      <c r="E5725" s="49" t="s">
        <v>1656</v>
      </c>
      <c r="F5725" s="49">
        <v>52</v>
      </c>
      <c r="G5725" s="49">
        <v>0</v>
      </c>
      <c r="H5725" s="49">
        <f t="shared" si="89"/>
        <v>52</v>
      </c>
    </row>
    <row r="5726" spans="1:8" ht="20.100000000000001" customHeight="1" x14ac:dyDescent="0.25">
      <c r="A5726" s="49">
        <v>8000001097</v>
      </c>
      <c r="B5726" s="49" t="s">
        <v>14380</v>
      </c>
      <c r="C5726" s="49" t="s">
        <v>1668</v>
      </c>
      <c r="D5726" s="52" t="s">
        <v>16854</v>
      </c>
      <c r="E5726" s="49" t="s">
        <v>1656</v>
      </c>
      <c r="F5726" s="49">
        <v>12</v>
      </c>
      <c r="G5726" s="49">
        <v>0</v>
      </c>
      <c r="H5726" s="49">
        <f t="shared" si="89"/>
        <v>12</v>
      </c>
    </row>
    <row r="5727" spans="1:8" ht="20.100000000000001" customHeight="1" x14ac:dyDescent="0.25">
      <c r="A5727" s="49">
        <v>8000001098</v>
      </c>
      <c r="B5727" s="49" t="s">
        <v>14381</v>
      </c>
      <c r="C5727" s="49" t="s">
        <v>1668</v>
      </c>
      <c r="D5727" s="52" t="s">
        <v>16854</v>
      </c>
      <c r="E5727" s="49" t="s">
        <v>1656</v>
      </c>
      <c r="F5727" s="49">
        <v>10</v>
      </c>
      <c r="G5727" s="49">
        <v>0</v>
      </c>
      <c r="H5727" s="49">
        <f t="shared" si="89"/>
        <v>10</v>
      </c>
    </row>
    <row r="5728" spans="1:8" ht="20.100000000000001" customHeight="1" x14ac:dyDescent="0.25">
      <c r="A5728" s="49">
        <v>8000001103</v>
      </c>
      <c r="B5728" s="49" t="s">
        <v>1343</v>
      </c>
      <c r="C5728" s="49" t="s">
        <v>1668</v>
      </c>
      <c r="D5728" s="52" t="s">
        <v>16854</v>
      </c>
      <c r="E5728" s="49" t="s">
        <v>1656</v>
      </c>
      <c r="F5728" s="49">
        <v>6</v>
      </c>
      <c r="G5728" s="49">
        <v>0</v>
      </c>
      <c r="H5728" s="49">
        <f t="shared" si="89"/>
        <v>6</v>
      </c>
    </row>
    <row r="5729" spans="1:8" ht="20.100000000000001" customHeight="1" x14ac:dyDescent="0.25">
      <c r="A5729" s="49">
        <v>8000001104</v>
      </c>
      <c r="B5729" s="49" t="s">
        <v>14382</v>
      </c>
      <c r="C5729" s="49" t="s">
        <v>1668</v>
      </c>
      <c r="D5729" s="49" t="s">
        <v>16854</v>
      </c>
      <c r="E5729" s="49" t="s">
        <v>1656</v>
      </c>
      <c r="F5729" s="49">
        <v>6</v>
      </c>
      <c r="G5729" s="49">
        <v>0</v>
      </c>
      <c r="H5729" s="49">
        <f t="shared" si="89"/>
        <v>6</v>
      </c>
    </row>
    <row r="5730" spans="1:8" ht="20.100000000000001" customHeight="1" x14ac:dyDescent="0.25">
      <c r="A5730" s="49">
        <v>8000001105</v>
      </c>
      <c r="B5730" s="49" t="s">
        <v>14383</v>
      </c>
      <c r="C5730" s="49" t="s">
        <v>1668</v>
      </c>
      <c r="D5730" s="49" t="s">
        <v>16854</v>
      </c>
      <c r="E5730" s="49" t="s">
        <v>1656</v>
      </c>
      <c r="F5730" s="49">
        <v>2</v>
      </c>
      <c r="G5730" s="49">
        <v>0</v>
      </c>
      <c r="H5730" s="49">
        <f t="shared" si="89"/>
        <v>2</v>
      </c>
    </row>
    <row r="5731" spans="1:8" ht="20.100000000000001" customHeight="1" x14ac:dyDescent="0.25">
      <c r="A5731" s="49">
        <v>8000001106</v>
      </c>
      <c r="B5731" s="49" t="s">
        <v>14384</v>
      </c>
      <c r="C5731" s="49" t="s">
        <v>1668</v>
      </c>
      <c r="D5731" s="52" t="s">
        <v>16854</v>
      </c>
      <c r="E5731" s="49" t="s">
        <v>1656</v>
      </c>
      <c r="F5731" s="49">
        <v>10</v>
      </c>
      <c r="G5731" s="49">
        <v>20</v>
      </c>
      <c r="H5731" s="49">
        <f t="shared" si="89"/>
        <v>30</v>
      </c>
    </row>
    <row r="5732" spans="1:8" ht="20.100000000000001" customHeight="1" x14ac:dyDescent="0.25">
      <c r="A5732" s="49">
        <v>8000001107</v>
      </c>
      <c r="B5732" s="49" t="s">
        <v>14385</v>
      </c>
      <c r="C5732" s="49" t="s">
        <v>1668</v>
      </c>
      <c r="D5732" s="52" t="s">
        <v>16854</v>
      </c>
      <c r="E5732" s="49" t="s">
        <v>1656</v>
      </c>
      <c r="F5732" s="49">
        <v>19</v>
      </c>
      <c r="G5732" s="49">
        <v>0</v>
      </c>
      <c r="H5732" s="49">
        <f t="shared" si="89"/>
        <v>19</v>
      </c>
    </row>
    <row r="5733" spans="1:8" ht="20.100000000000001" customHeight="1" x14ac:dyDescent="0.25">
      <c r="A5733" s="49">
        <v>8000001108</v>
      </c>
      <c r="B5733" s="49" t="s">
        <v>14386</v>
      </c>
      <c r="C5733" s="49" t="s">
        <v>1668</v>
      </c>
      <c r="D5733" s="49" t="s">
        <v>16854</v>
      </c>
      <c r="E5733" s="49" t="s">
        <v>1656</v>
      </c>
      <c r="F5733" s="104">
        <v>6</v>
      </c>
      <c r="G5733" s="104">
        <v>6</v>
      </c>
      <c r="H5733" s="49">
        <f t="shared" si="89"/>
        <v>12</v>
      </c>
    </row>
    <row r="5734" spans="1:8" ht="20.100000000000001" customHeight="1" x14ac:dyDescent="0.25">
      <c r="A5734" s="49">
        <v>8000001109</v>
      </c>
      <c r="B5734" s="49" t="s">
        <v>14387</v>
      </c>
      <c r="C5734" s="49" t="s">
        <v>1668</v>
      </c>
      <c r="D5734" s="52" t="s">
        <v>16854</v>
      </c>
      <c r="E5734" s="49" t="s">
        <v>1656</v>
      </c>
      <c r="F5734" s="49">
        <v>10</v>
      </c>
      <c r="G5734" s="49">
        <v>0</v>
      </c>
      <c r="H5734" s="49">
        <f t="shared" si="89"/>
        <v>10</v>
      </c>
    </row>
    <row r="5735" spans="1:8" ht="20.100000000000001" customHeight="1" x14ac:dyDescent="0.25">
      <c r="A5735" s="49">
        <v>8000001111</v>
      </c>
      <c r="B5735" s="49" t="s">
        <v>14388</v>
      </c>
      <c r="C5735" s="49" t="s">
        <v>1668</v>
      </c>
      <c r="D5735" s="49" t="s">
        <v>16854</v>
      </c>
      <c r="E5735" s="49" t="s">
        <v>1656</v>
      </c>
      <c r="F5735" s="49">
        <v>10</v>
      </c>
      <c r="G5735" s="49">
        <v>0</v>
      </c>
      <c r="H5735" s="49">
        <f t="shared" si="89"/>
        <v>10</v>
      </c>
    </row>
    <row r="5736" spans="1:8" ht="20.100000000000001" customHeight="1" x14ac:dyDescent="0.25">
      <c r="A5736" s="49">
        <v>8000001112</v>
      </c>
      <c r="B5736" s="49" t="s">
        <v>14389</v>
      </c>
      <c r="C5736" s="49" t="s">
        <v>1668</v>
      </c>
      <c r="D5736" s="49" t="s">
        <v>16854</v>
      </c>
      <c r="E5736" s="49" t="s">
        <v>1656</v>
      </c>
      <c r="F5736" s="49">
        <v>16</v>
      </c>
      <c r="G5736" s="49">
        <v>0</v>
      </c>
      <c r="H5736" s="49">
        <f t="shared" si="89"/>
        <v>16</v>
      </c>
    </row>
    <row r="5737" spans="1:8" ht="20.100000000000001" customHeight="1" x14ac:dyDescent="0.25">
      <c r="A5737" s="49">
        <v>8000001113</v>
      </c>
      <c r="B5737" s="49" t="s">
        <v>14390</v>
      </c>
      <c r="C5737" s="49" t="s">
        <v>1668</v>
      </c>
      <c r="D5737" s="52" t="s">
        <v>16854</v>
      </c>
      <c r="E5737" s="49" t="s">
        <v>1656</v>
      </c>
      <c r="F5737" s="49">
        <v>28</v>
      </c>
      <c r="G5737" s="49">
        <v>0</v>
      </c>
      <c r="H5737" s="49">
        <f t="shared" si="89"/>
        <v>28</v>
      </c>
    </row>
    <row r="5738" spans="1:8" ht="20.100000000000001" customHeight="1" x14ac:dyDescent="0.25">
      <c r="A5738" s="49">
        <v>8000001114</v>
      </c>
      <c r="B5738" s="49" t="s">
        <v>14391</v>
      </c>
      <c r="C5738" s="49" t="s">
        <v>1668</v>
      </c>
      <c r="D5738" s="52" t="s">
        <v>16854</v>
      </c>
      <c r="E5738" s="49" t="s">
        <v>1656</v>
      </c>
      <c r="F5738" s="104">
        <v>6</v>
      </c>
      <c r="G5738" s="104">
        <v>6</v>
      </c>
      <c r="H5738" s="49">
        <f t="shared" si="89"/>
        <v>12</v>
      </c>
    </row>
    <row r="5739" spans="1:8" ht="20.100000000000001" customHeight="1" x14ac:dyDescent="0.25">
      <c r="A5739" s="49">
        <v>8000001118</v>
      </c>
      <c r="B5739" s="49" t="s">
        <v>14392</v>
      </c>
      <c r="C5739" s="49" t="s">
        <v>1668</v>
      </c>
      <c r="D5739" s="52" t="s">
        <v>16854</v>
      </c>
      <c r="E5739" s="49" t="s">
        <v>1656</v>
      </c>
      <c r="F5739" s="49">
        <v>30</v>
      </c>
      <c r="G5739" s="49">
        <v>20</v>
      </c>
      <c r="H5739" s="49">
        <f t="shared" si="89"/>
        <v>50</v>
      </c>
    </row>
    <row r="5740" spans="1:8" ht="20.100000000000001" customHeight="1" x14ac:dyDescent="0.25">
      <c r="A5740" s="49">
        <v>8000001119</v>
      </c>
      <c r="B5740" s="49" t="s">
        <v>14393</v>
      </c>
      <c r="C5740" s="49" t="s">
        <v>1668</v>
      </c>
      <c r="D5740" s="52" t="s">
        <v>16854</v>
      </c>
      <c r="E5740" s="49" t="s">
        <v>1656</v>
      </c>
      <c r="F5740" s="49">
        <v>120</v>
      </c>
      <c r="G5740" s="49">
        <v>20</v>
      </c>
      <c r="H5740" s="49">
        <f t="shared" si="89"/>
        <v>140</v>
      </c>
    </row>
    <row r="5741" spans="1:8" ht="20.100000000000001" customHeight="1" x14ac:dyDescent="0.25">
      <c r="A5741" s="49">
        <v>8000001120</v>
      </c>
      <c r="B5741" s="49" t="s">
        <v>14394</v>
      </c>
      <c r="C5741" s="49" t="s">
        <v>1668</v>
      </c>
      <c r="D5741" s="52" t="s">
        <v>16854</v>
      </c>
      <c r="E5741" s="49" t="s">
        <v>1656</v>
      </c>
      <c r="F5741" s="49">
        <v>6</v>
      </c>
      <c r="G5741" s="49">
        <v>0</v>
      </c>
      <c r="H5741" s="49">
        <f t="shared" si="89"/>
        <v>6</v>
      </c>
    </row>
    <row r="5742" spans="1:8" ht="20.100000000000001" customHeight="1" x14ac:dyDescent="0.25">
      <c r="A5742" s="49">
        <v>8000001122</v>
      </c>
      <c r="B5742" s="49" t="s">
        <v>14395</v>
      </c>
      <c r="C5742" s="49" t="s">
        <v>1668</v>
      </c>
      <c r="D5742" s="52" t="s">
        <v>16854</v>
      </c>
      <c r="E5742" s="49" t="s">
        <v>1656</v>
      </c>
      <c r="F5742" s="49">
        <v>22</v>
      </c>
      <c r="G5742" s="49">
        <v>0</v>
      </c>
      <c r="H5742" s="49">
        <f t="shared" si="89"/>
        <v>22</v>
      </c>
    </row>
    <row r="5743" spans="1:8" ht="20.100000000000001" customHeight="1" x14ac:dyDescent="0.25">
      <c r="A5743" s="49">
        <v>8000001123</v>
      </c>
      <c r="B5743" s="49" t="s">
        <v>14396</v>
      </c>
      <c r="C5743" s="49" t="s">
        <v>1668</v>
      </c>
      <c r="D5743" s="49" t="s">
        <v>16854</v>
      </c>
      <c r="E5743" s="49" t="s">
        <v>1656</v>
      </c>
      <c r="F5743" s="104">
        <v>6</v>
      </c>
      <c r="G5743" s="104">
        <v>6</v>
      </c>
      <c r="H5743" s="49">
        <f t="shared" si="89"/>
        <v>12</v>
      </c>
    </row>
    <row r="5744" spans="1:8" ht="20.100000000000001" customHeight="1" x14ac:dyDescent="0.25">
      <c r="A5744" s="49">
        <v>8000001125</v>
      </c>
      <c r="B5744" s="49" t="s">
        <v>14397</v>
      </c>
      <c r="C5744" s="49" t="s">
        <v>1668</v>
      </c>
      <c r="D5744" s="49" t="s">
        <v>16854</v>
      </c>
      <c r="E5744" s="49" t="s">
        <v>1656</v>
      </c>
      <c r="F5744" s="49">
        <v>26</v>
      </c>
      <c r="G5744" s="49">
        <v>0</v>
      </c>
      <c r="H5744" s="49">
        <f t="shared" si="89"/>
        <v>26</v>
      </c>
    </row>
    <row r="5745" spans="1:8" ht="20.100000000000001" customHeight="1" x14ac:dyDescent="0.25">
      <c r="A5745" s="49">
        <v>8000001126</v>
      </c>
      <c r="B5745" s="49" t="s">
        <v>14398</v>
      </c>
      <c r="C5745" s="49" t="s">
        <v>1668</v>
      </c>
      <c r="D5745" s="49" t="s">
        <v>16854</v>
      </c>
      <c r="E5745" s="49" t="s">
        <v>1656</v>
      </c>
      <c r="F5745" s="49">
        <v>10</v>
      </c>
      <c r="G5745" s="49">
        <v>0</v>
      </c>
      <c r="H5745" s="49">
        <f t="shared" si="89"/>
        <v>10</v>
      </c>
    </row>
    <row r="5746" spans="1:8" ht="20.100000000000001" customHeight="1" x14ac:dyDescent="0.25">
      <c r="A5746" s="49">
        <v>8000001128</v>
      </c>
      <c r="B5746" s="49" t="s">
        <v>14399</v>
      </c>
      <c r="C5746" s="49" t="s">
        <v>1668</v>
      </c>
      <c r="D5746" s="52" t="s">
        <v>16854</v>
      </c>
      <c r="E5746" s="49" t="s">
        <v>1656</v>
      </c>
      <c r="F5746" s="49">
        <v>18</v>
      </c>
      <c r="G5746" s="49">
        <v>40</v>
      </c>
      <c r="H5746" s="49">
        <f t="shared" si="89"/>
        <v>58</v>
      </c>
    </row>
    <row r="5747" spans="1:8" ht="20.100000000000001" customHeight="1" x14ac:dyDescent="0.25">
      <c r="A5747" s="49">
        <v>8000001129</v>
      </c>
      <c r="B5747" s="49" t="s">
        <v>14400</v>
      </c>
      <c r="C5747" s="49" t="s">
        <v>1668</v>
      </c>
      <c r="D5747" s="52" t="s">
        <v>16854</v>
      </c>
      <c r="E5747" s="49" t="s">
        <v>1656</v>
      </c>
      <c r="F5747" s="49">
        <v>32</v>
      </c>
      <c r="G5747" s="49">
        <v>25</v>
      </c>
      <c r="H5747" s="49">
        <f t="shared" si="89"/>
        <v>57</v>
      </c>
    </row>
    <row r="5748" spans="1:8" ht="20.100000000000001" customHeight="1" x14ac:dyDescent="0.25">
      <c r="A5748" s="49">
        <v>8000001130</v>
      </c>
      <c r="B5748" s="49" t="s">
        <v>14401</v>
      </c>
      <c r="C5748" s="49" t="s">
        <v>1668</v>
      </c>
      <c r="D5748" s="52" t="s">
        <v>16854</v>
      </c>
      <c r="E5748" s="49" t="s">
        <v>1656</v>
      </c>
      <c r="F5748" s="49">
        <v>4</v>
      </c>
      <c r="G5748" s="49">
        <v>5</v>
      </c>
      <c r="H5748" s="49">
        <f t="shared" si="89"/>
        <v>9</v>
      </c>
    </row>
    <row r="5749" spans="1:8" ht="20.100000000000001" customHeight="1" x14ac:dyDescent="0.25">
      <c r="A5749" s="49">
        <v>8000001131</v>
      </c>
      <c r="B5749" s="49" t="s">
        <v>14402</v>
      </c>
      <c r="C5749" s="49" t="s">
        <v>1668</v>
      </c>
      <c r="D5749" s="52" t="s">
        <v>16854</v>
      </c>
      <c r="E5749" s="49" t="s">
        <v>1656</v>
      </c>
      <c r="F5749" s="49">
        <v>18</v>
      </c>
      <c r="G5749" s="49">
        <v>0</v>
      </c>
      <c r="H5749" s="49">
        <f t="shared" si="89"/>
        <v>18</v>
      </c>
    </row>
    <row r="5750" spans="1:8" ht="20.100000000000001" customHeight="1" x14ac:dyDescent="0.25">
      <c r="A5750" s="49">
        <v>8000001132</v>
      </c>
      <c r="B5750" s="49" t="s">
        <v>14403</v>
      </c>
      <c r="C5750" s="49" t="s">
        <v>1678</v>
      </c>
      <c r="D5750" s="52" t="s">
        <v>16854</v>
      </c>
      <c r="E5750" s="49" t="s">
        <v>1656</v>
      </c>
      <c r="F5750" s="49">
        <v>0</v>
      </c>
      <c r="G5750" s="49">
        <v>160</v>
      </c>
      <c r="H5750" s="49">
        <f t="shared" si="89"/>
        <v>160</v>
      </c>
    </row>
    <row r="5751" spans="1:8" ht="20.100000000000001" customHeight="1" x14ac:dyDescent="0.25">
      <c r="A5751" s="49">
        <v>8000001133</v>
      </c>
      <c r="B5751" s="49" t="s">
        <v>14404</v>
      </c>
      <c r="C5751" s="49" t="s">
        <v>1668</v>
      </c>
      <c r="D5751" s="52" t="s">
        <v>16854</v>
      </c>
      <c r="E5751" s="49" t="s">
        <v>1656</v>
      </c>
      <c r="F5751" s="49">
        <v>31</v>
      </c>
      <c r="G5751" s="49">
        <v>5</v>
      </c>
      <c r="H5751" s="49">
        <f t="shared" si="89"/>
        <v>36</v>
      </c>
    </row>
    <row r="5752" spans="1:8" ht="20.100000000000001" customHeight="1" x14ac:dyDescent="0.25">
      <c r="A5752" s="49">
        <v>8000001134</v>
      </c>
      <c r="B5752" s="49" t="s">
        <v>14405</v>
      </c>
      <c r="C5752" s="49" t="s">
        <v>1668</v>
      </c>
      <c r="D5752" s="52" t="s">
        <v>16854</v>
      </c>
      <c r="E5752" s="49" t="s">
        <v>1656</v>
      </c>
      <c r="F5752" s="49">
        <v>53</v>
      </c>
      <c r="G5752" s="49">
        <v>10</v>
      </c>
      <c r="H5752" s="49">
        <f t="shared" si="89"/>
        <v>63</v>
      </c>
    </row>
    <row r="5753" spans="1:8" ht="20.100000000000001" customHeight="1" x14ac:dyDescent="0.25">
      <c r="A5753" s="49">
        <v>8000001136</v>
      </c>
      <c r="B5753" s="49" t="s">
        <v>1344</v>
      </c>
      <c r="C5753" s="49" t="s">
        <v>1668</v>
      </c>
      <c r="D5753" s="52" t="s">
        <v>16854</v>
      </c>
      <c r="E5753" s="49" t="s">
        <v>1656</v>
      </c>
      <c r="F5753" s="49">
        <v>0</v>
      </c>
      <c r="G5753" s="49">
        <v>5</v>
      </c>
      <c r="H5753" s="49">
        <f t="shared" si="89"/>
        <v>5</v>
      </c>
    </row>
    <row r="5754" spans="1:8" ht="20.100000000000001" customHeight="1" x14ac:dyDescent="0.25">
      <c r="A5754" s="49">
        <v>8000001137</v>
      </c>
      <c r="B5754" s="49" t="s">
        <v>14406</v>
      </c>
      <c r="C5754" s="49" t="s">
        <v>1668</v>
      </c>
      <c r="D5754" s="52" t="s">
        <v>16854</v>
      </c>
      <c r="E5754" s="49" t="s">
        <v>1656</v>
      </c>
      <c r="F5754" s="49">
        <v>16</v>
      </c>
      <c r="G5754" s="49">
        <v>0</v>
      </c>
      <c r="H5754" s="49">
        <f t="shared" si="89"/>
        <v>16</v>
      </c>
    </row>
    <row r="5755" spans="1:8" ht="20.100000000000001" customHeight="1" x14ac:dyDescent="0.25">
      <c r="A5755" s="49">
        <v>8000001138</v>
      </c>
      <c r="B5755" s="49" t="s">
        <v>14407</v>
      </c>
      <c r="C5755" s="49" t="s">
        <v>1668</v>
      </c>
      <c r="D5755" s="52" t="s">
        <v>16854</v>
      </c>
      <c r="E5755" s="49" t="s">
        <v>1656</v>
      </c>
      <c r="F5755" s="49">
        <v>32</v>
      </c>
      <c r="G5755" s="49">
        <v>10</v>
      </c>
      <c r="H5755" s="49">
        <f t="shared" si="89"/>
        <v>42</v>
      </c>
    </row>
    <row r="5756" spans="1:8" ht="20.100000000000001" customHeight="1" x14ac:dyDescent="0.25">
      <c r="A5756" s="49">
        <v>8000001139</v>
      </c>
      <c r="B5756" s="49" t="s">
        <v>14408</v>
      </c>
      <c r="C5756" s="49" t="s">
        <v>1668</v>
      </c>
      <c r="D5756" s="52" t="s">
        <v>16854</v>
      </c>
      <c r="E5756" s="49" t="s">
        <v>1656</v>
      </c>
      <c r="F5756" s="49">
        <v>29</v>
      </c>
      <c r="G5756" s="49">
        <v>0</v>
      </c>
      <c r="H5756" s="49">
        <f t="shared" si="89"/>
        <v>29</v>
      </c>
    </row>
    <row r="5757" spans="1:8" ht="20.100000000000001" customHeight="1" x14ac:dyDescent="0.25">
      <c r="A5757" s="49">
        <v>8000001140</v>
      </c>
      <c r="B5757" s="49" t="s">
        <v>14409</v>
      </c>
      <c r="C5757" s="49" t="s">
        <v>1668</v>
      </c>
      <c r="D5757" s="52" t="s">
        <v>16854</v>
      </c>
      <c r="E5757" s="49" t="s">
        <v>1656</v>
      </c>
      <c r="F5757" s="49">
        <v>146</v>
      </c>
      <c r="G5757" s="49">
        <v>20</v>
      </c>
      <c r="H5757" s="49">
        <f t="shared" si="89"/>
        <v>166</v>
      </c>
    </row>
    <row r="5758" spans="1:8" ht="20.100000000000001" customHeight="1" x14ac:dyDescent="0.25">
      <c r="A5758" s="49">
        <v>8000001144</v>
      </c>
      <c r="B5758" s="49" t="s">
        <v>14410</v>
      </c>
      <c r="C5758" s="49" t="s">
        <v>1668</v>
      </c>
      <c r="D5758" s="52" t="s">
        <v>16854</v>
      </c>
      <c r="E5758" s="49" t="s">
        <v>1656</v>
      </c>
      <c r="F5758" s="49">
        <v>24</v>
      </c>
      <c r="G5758" s="49">
        <v>0</v>
      </c>
      <c r="H5758" s="49">
        <f t="shared" si="89"/>
        <v>24</v>
      </c>
    </row>
    <row r="5759" spans="1:8" ht="20.100000000000001" customHeight="1" x14ac:dyDescent="0.25">
      <c r="A5759" s="49">
        <v>8000001145</v>
      </c>
      <c r="B5759" s="49" t="s">
        <v>14411</v>
      </c>
      <c r="C5759" s="49" t="s">
        <v>1668</v>
      </c>
      <c r="D5759" s="52" t="s">
        <v>16854</v>
      </c>
      <c r="E5759" s="49" t="s">
        <v>1656</v>
      </c>
      <c r="F5759" s="49">
        <v>3</v>
      </c>
      <c r="G5759" s="49">
        <v>0</v>
      </c>
      <c r="H5759" s="49">
        <f t="shared" si="89"/>
        <v>3</v>
      </c>
    </row>
    <row r="5760" spans="1:8" ht="20.100000000000001" customHeight="1" x14ac:dyDescent="0.25">
      <c r="A5760" s="49">
        <v>8000001146</v>
      </c>
      <c r="B5760" s="49" t="s">
        <v>1345</v>
      </c>
      <c r="C5760" s="49" t="s">
        <v>1668</v>
      </c>
      <c r="D5760" s="52" t="s">
        <v>16854</v>
      </c>
      <c r="E5760" s="49" t="s">
        <v>1656</v>
      </c>
      <c r="F5760" s="49">
        <v>56</v>
      </c>
      <c r="G5760" s="49">
        <v>0</v>
      </c>
      <c r="H5760" s="49">
        <f t="shared" si="89"/>
        <v>56</v>
      </c>
    </row>
    <row r="5761" spans="1:8" ht="20.100000000000001" customHeight="1" x14ac:dyDescent="0.25">
      <c r="A5761" s="49">
        <v>8000001147</v>
      </c>
      <c r="B5761" s="49" t="s">
        <v>14412</v>
      </c>
      <c r="C5761" s="49" t="s">
        <v>1668</v>
      </c>
      <c r="D5761" s="52" t="s">
        <v>16854</v>
      </c>
      <c r="E5761" s="49" t="s">
        <v>1656</v>
      </c>
      <c r="F5761" s="49">
        <v>38</v>
      </c>
      <c r="G5761" s="49">
        <v>0</v>
      </c>
      <c r="H5761" s="49">
        <f t="shared" si="89"/>
        <v>38</v>
      </c>
    </row>
    <row r="5762" spans="1:8" ht="20.100000000000001" customHeight="1" x14ac:dyDescent="0.25">
      <c r="A5762" s="49">
        <v>8000001148</v>
      </c>
      <c r="B5762" s="49" t="s">
        <v>14413</v>
      </c>
      <c r="C5762" s="49" t="s">
        <v>1668</v>
      </c>
      <c r="D5762" s="52" t="s">
        <v>16854</v>
      </c>
      <c r="E5762" s="49" t="s">
        <v>1656</v>
      </c>
      <c r="F5762" s="49">
        <v>16</v>
      </c>
      <c r="G5762" s="49">
        <v>0</v>
      </c>
      <c r="H5762" s="49">
        <f t="shared" ref="H5762:H5825" si="90">F5762+G5762</f>
        <v>16</v>
      </c>
    </row>
    <row r="5763" spans="1:8" ht="20.100000000000001" customHeight="1" x14ac:dyDescent="0.25">
      <c r="A5763" s="49">
        <v>8000001150</v>
      </c>
      <c r="B5763" s="49" t="s">
        <v>14414</v>
      </c>
      <c r="C5763" s="49" t="s">
        <v>1668</v>
      </c>
      <c r="D5763" s="52" t="s">
        <v>16854</v>
      </c>
      <c r="E5763" s="49" t="s">
        <v>1656</v>
      </c>
      <c r="F5763" s="49">
        <v>0</v>
      </c>
      <c r="G5763" s="49">
        <v>17</v>
      </c>
      <c r="H5763" s="49">
        <f t="shared" si="90"/>
        <v>17</v>
      </c>
    </row>
    <row r="5764" spans="1:8" ht="20.100000000000001" customHeight="1" x14ac:dyDescent="0.25">
      <c r="A5764" s="49">
        <v>8000001151</v>
      </c>
      <c r="B5764" s="49" t="s">
        <v>14415</v>
      </c>
      <c r="C5764" s="49" t="s">
        <v>1668</v>
      </c>
      <c r="D5764" s="52" t="s">
        <v>16854</v>
      </c>
      <c r="E5764" s="49" t="s">
        <v>1656</v>
      </c>
      <c r="F5764" s="49">
        <v>17</v>
      </c>
      <c r="G5764" s="49">
        <v>0</v>
      </c>
      <c r="H5764" s="49">
        <f t="shared" si="90"/>
        <v>17</v>
      </c>
    </row>
    <row r="5765" spans="1:8" ht="20.100000000000001" customHeight="1" x14ac:dyDescent="0.25">
      <c r="A5765" s="49">
        <v>8000001152</v>
      </c>
      <c r="B5765" s="49" t="s">
        <v>14416</v>
      </c>
      <c r="C5765" s="49" t="s">
        <v>1668</v>
      </c>
      <c r="D5765" s="52" t="s">
        <v>16854</v>
      </c>
      <c r="E5765" s="49" t="s">
        <v>1656</v>
      </c>
      <c r="F5765" s="49">
        <v>15</v>
      </c>
      <c r="G5765" s="49">
        <v>10</v>
      </c>
      <c r="H5765" s="49">
        <f t="shared" si="90"/>
        <v>25</v>
      </c>
    </row>
    <row r="5766" spans="1:8" ht="20.100000000000001" customHeight="1" x14ac:dyDescent="0.25">
      <c r="A5766" s="49">
        <v>8000001155</v>
      </c>
      <c r="B5766" s="49" t="s">
        <v>14417</v>
      </c>
      <c r="C5766" s="49" t="s">
        <v>1668</v>
      </c>
      <c r="D5766" s="52" t="s">
        <v>16854</v>
      </c>
      <c r="E5766" s="49" t="s">
        <v>1656</v>
      </c>
      <c r="F5766" s="49">
        <v>295</v>
      </c>
      <c r="G5766" s="49">
        <v>20</v>
      </c>
      <c r="H5766" s="49">
        <f t="shared" si="90"/>
        <v>315</v>
      </c>
    </row>
    <row r="5767" spans="1:8" ht="20.100000000000001" customHeight="1" x14ac:dyDescent="0.25">
      <c r="A5767" s="49">
        <v>8000001156</v>
      </c>
      <c r="B5767" s="49" t="s">
        <v>14418</v>
      </c>
      <c r="C5767" s="49" t="s">
        <v>1668</v>
      </c>
      <c r="D5767" s="52" t="s">
        <v>16854</v>
      </c>
      <c r="E5767" s="49" t="s">
        <v>1656</v>
      </c>
      <c r="F5767" s="49">
        <v>68</v>
      </c>
      <c r="G5767" s="49">
        <v>5</v>
      </c>
      <c r="H5767" s="49">
        <f t="shared" si="90"/>
        <v>73</v>
      </c>
    </row>
    <row r="5768" spans="1:8" ht="20.100000000000001" customHeight="1" x14ac:dyDescent="0.25">
      <c r="A5768" s="49">
        <v>8000001157</v>
      </c>
      <c r="B5768" s="49" t="s">
        <v>14419</v>
      </c>
      <c r="C5768" s="49" t="s">
        <v>1668</v>
      </c>
      <c r="D5768" s="52" t="s">
        <v>16854</v>
      </c>
      <c r="E5768" s="49" t="s">
        <v>1656</v>
      </c>
      <c r="F5768" s="49">
        <v>12</v>
      </c>
      <c r="G5768" s="49">
        <v>60</v>
      </c>
      <c r="H5768" s="49">
        <f t="shared" si="90"/>
        <v>72</v>
      </c>
    </row>
    <row r="5769" spans="1:8" ht="20.100000000000001" customHeight="1" x14ac:dyDescent="0.25">
      <c r="A5769" s="49">
        <v>8000001159</v>
      </c>
      <c r="B5769" s="49" t="s">
        <v>14420</v>
      </c>
      <c r="C5769" s="49" t="s">
        <v>1668</v>
      </c>
      <c r="D5769" s="52" t="s">
        <v>16854</v>
      </c>
      <c r="E5769" s="49" t="s">
        <v>1656</v>
      </c>
      <c r="F5769" s="49">
        <v>6</v>
      </c>
      <c r="G5769" s="49">
        <v>0</v>
      </c>
      <c r="H5769" s="49">
        <f t="shared" si="90"/>
        <v>6</v>
      </c>
    </row>
    <row r="5770" spans="1:8" ht="20.100000000000001" customHeight="1" x14ac:dyDescent="0.25">
      <c r="A5770" s="49">
        <v>8000001161</v>
      </c>
      <c r="B5770" s="49" t="s">
        <v>14421</v>
      </c>
      <c r="C5770" s="49" t="s">
        <v>1668</v>
      </c>
      <c r="D5770" s="52" t="s">
        <v>16854</v>
      </c>
      <c r="E5770" s="49" t="s">
        <v>1656</v>
      </c>
      <c r="F5770" s="49">
        <v>10</v>
      </c>
      <c r="G5770" s="49">
        <v>0</v>
      </c>
      <c r="H5770" s="49">
        <f t="shared" si="90"/>
        <v>10</v>
      </c>
    </row>
    <row r="5771" spans="1:8" ht="20.100000000000001" customHeight="1" x14ac:dyDescent="0.25">
      <c r="A5771" s="49">
        <v>8000001165</v>
      </c>
      <c r="B5771" s="49" t="s">
        <v>14422</v>
      </c>
      <c r="C5771" s="49" t="s">
        <v>1668</v>
      </c>
      <c r="D5771" s="52" t="s">
        <v>16854</v>
      </c>
      <c r="E5771" s="49" t="s">
        <v>1656</v>
      </c>
      <c r="F5771" s="49">
        <v>12</v>
      </c>
      <c r="G5771" s="49">
        <v>0</v>
      </c>
      <c r="H5771" s="49">
        <f t="shared" si="90"/>
        <v>12</v>
      </c>
    </row>
    <row r="5772" spans="1:8" ht="20.100000000000001" customHeight="1" x14ac:dyDescent="0.25">
      <c r="A5772" s="49">
        <v>8000001167</v>
      </c>
      <c r="B5772" s="49" t="s">
        <v>14423</v>
      </c>
      <c r="C5772" s="49" t="s">
        <v>1668</v>
      </c>
      <c r="D5772" s="52" t="s">
        <v>16854</v>
      </c>
      <c r="E5772" s="49" t="s">
        <v>1656</v>
      </c>
      <c r="F5772" s="49">
        <v>33</v>
      </c>
      <c r="G5772" s="49">
        <v>0</v>
      </c>
      <c r="H5772" s="49">
        <f t="shared" si="90"/>
        <v>33</v>
      </c>
    </row>
    <row r="5773" spans="1:8" ht="20.100000000000001" customHeight="1" x14ac:dyDescent="0.25">
      <c r="A5773" s="49">
        <v>8000001168</v>
      </c>
      <c r="B5773" s="49" t="s">
        <v>14424</v>
      </c>
      <c r="C5773" s="49" t="s">
        <v>1668</v>
      </c>
      <c r="D5773" s="52" t="s">
        <v>16854</v>
      </c>
      <c r="E5773" s="49" t="s">
        <v>1656</v>
      </c>
      <c r="F5773" s="49">
        <v>50</v>
      </c>
      <c r="G5773" s="49">
        <v>0</v>
      </c>
      <c r="H5773" s="49">
        <f t="shared" si="90"/>
        <v>50</v>
      </c>
    </row>
    <row r="5774" spans="1:8" ht="20.100000000000001" customHeight="1" x14ac:dyDescent="0.25">
      <c r="A5774" s="49">
        <v>8000001169</v>
      </c>
      <c r="B5774" s="49" t="s">
        <v>14425</v>
      </c>
      <c r="C5774" s="49" t="s">
        <v>1668</v>
      </c>
      <c r="D5774" s="52" t="s">
        <v>16854</v>
      </c>
      <c r="E5774" s="49" t="s">
        <v>1656</v>
      </c>
      <c r="F5774" s="49">
        <v>36</v>
      </c>
      <c r="G5774" s="49">
        <v>0</v>
      </c>
      <c r="H5774" s="49">
        <f t="shared" si="90"/>
        <v>36</v>
      </c>
    </row>
    <row r="5775" spans="1:8" ht="20.100000000000001" customHeight="1" x14ac:dyDescent="0.25">
      <c r="A5775" s="49">
        <v>8000001170</v>
      </c>
      <c r="B5775" s="49" t="s">
        <v>14426</v>
      </c>
      <c r="C5775" s="49" t="s">
        <v>1668</v>
      </c>
      <c r="D5775" s="49" t="s">
        <v>16854</v>
      </c>
      <c r="E5775" s="49" t="s">
        <v>1656</v>
      </c>
      <c r="F5775" s="49">
        <v>4</v>
      </c>
      <c r="G5775" s="49">
        <v>0</v>
      </c>
      <c r="H5775" s="49">
        <f t="shared" si="90"/>
        <v>4</v>
      </c>
    </row>
    <row r="5776" spans="1:8" ht="20.100000000000001" customHeight="1" x14ac:dyDescent="0.25">
      <c r="A5776" s="49">
        <v>8000001176</v>
      </c>
      <c r="B5776" s="49" t="s">
        <v>14427</v>
      </c>
      <c r="C5776" s="49" t="s">
        <v>1668</v>
      </c>
      <c r="D5776" s="49" t="s">
        <v>16854</v>
      </c>
      <c r="E5776" s="49" t="s">
        <v>1656</v>
      </c>
      <c r="F5776" s="104">
        <v>6</v>
      </c>
      <c r="G5776" s="104">
        <v>6</v>
      </c>
      <c r="H5776" s="49">
        <f t="shared" si="90"/>
        <v>12</v>
      </c>
    </row>
    <row r="5777" spans="1:8" ht="20.100000000000001" customHeight="1" x14ac:dyDescent="0.25">
      <c r="A5777" s="49">
        <v>8000001177</v>
      </c>
      <c r="B5777" s="49" t="s">
        <v>14428</v>
      </c>
      <c r="C5777" s="49" t="s">
        <v>1668</v>
      </c>
      <c r="D5777" s="49" t="s">
        <v>16854</v>
      </c>
      <c r="E5777" s="49" t="s">
        <v>1656</v>
      </c>
      <c r="F5777" s="49">
        <v>7</v>
      </c>
      <c r="G5777" s="49">
        <v>0</v>
      </c>
      <c r="H5777" s="49">
        <f t="shared" si="90"/>
        <v>7</v>
      </c>
    </row>
    <row r="5778" spans="1:8" ht="20.100000000000001" customHeight="1" x14ac:dyDescent="0.25">
      <c r="A5778" s="49">
        <v>8000001178</v>
      </c>
      <c r="B5778" s="49" t="s">
        <v>14429</v>
      </c>
      <c r="C5778" s="49" t="s">
        <v>1668</v>
      </c>
      <c r="D5778" s="52" t="s">
        <v>16854</v>
      </c>
      <c r="E5778" s="49" t="s">
        <v>1656</v>
      </c>
      <c r="F5778" s="49">
        <v>6</v>
      </c>
      <c r="G5778" s="49">
        <v>0</v>
      </c>
      <c r="H5778" s="49">
        <f t="shared" si="90"/>
        <v>6</v>
      </c>
    </row>
    <row r="5779" spans="1:8" ht="20.100000000000001" customHeight="1" x14ac:dyDescent="0.25">
      <c r="A5779" s="49">
        <v>8000001189</v>
      </c>
      <c r="B5779" s="49" t="s">
        <v>14430</v>
      </c>
      <c r="C5779" s="49" t="s">
        <v>1668</v>
      </c>
      <c r="D5779" s="49" t="s">
        <v>16854</v>
      </c>
      <c r="E5779" s="49" t="s">
        <v>1656</v>
      </c>
      <c r="F5779" s="49">
        <v>12</v>
      </c>
      <c r="G5779" s="49">
        <v>0</v>
      </c>
      <c r="H5779" s="49">
        <f t="shared" si="90"/>
        <v>12</v>
      </c>
    </row>
    <row r="5780" spans="1:8" ht="20.100000000000001" customHeight="1" x14ac:dyDescent="0.25">
      <c r="A5780" s="49">
        <v>8000001192</v>
      </c>
      <c r="B5780" s="49" t="s">
        <v>14431</v>
      </c>
      <c r="C5780" s="49" t="s">
        <v>1668</v>
      </c>
      <c r="D5780" s="49" t="s">
        <v>16854</v>
      </c>
      <c r="E5780" s="49" t="s">
        <v>1656</v>
      </c>
      <c r="F5780" s="49">
        <v>4</v>
      </c>
      <c r="G5780" s="49">
        <v>0</v>
      </c>
      <c r="H5780" s="49">
        <f t="shared" si="90"/>
        <v>4</v>
      </c>
    </row>
    <row r="5781" spans="1:8" ht="20.100000000000001" customHeight="1" x14ac:dyDescent="0.25">
      <c r="A5781" s="49">
        <v>8000001195</v>
      </c>
      <c r="B5781" s="49" t="s">
        <v>14432</v>
      </c>
      <c r="C5781" s="49" t="s">
        <v>1668</v>
      </c>
      <c r="D5781" s="49" t="s">
        <v>16854</v>
      </c>
      <c r="E5781" s="49" t="s">
        <v>1656</v>
      </c>
      <c r="F5781" s="49">
        <v>10</v>
      </c>
      <c r="G5781" s="49">
        <v>0</v>
      </c>
      <c r="H5781" s="49">
        <f t="shared" si="90"/>
        <v>10</v>
      </c>
    </row>
    <row r="5782" spans="1:8" ht="20.100000000000001" customHeight="1" x14ac:dyDescent="0.25">
      <c r="A5782" s="49">
        <v>8000001202</v>
      </c>
      <c r="B5782" s="49" t="s">
        <v>14433</v>
      </c>
      <c r="C5782" s="49" t="s">
        <v>1668</v>
      </c>
      <c r="D5782" s="49" t="s">
        <v>16854</v>
      </c>
      <c r="E5782" s="49" t="s">
        <v>1656</v>
      </c>
      <c r="F5782" s="49">
        <v>24</v>
      </c>
      <c r="G5782" s="49">
        <v>0</v>
      </c>
      <c r="H5782" s="49">
        <f t="shared" si="90"/>
        <v>24</v>
      </c>
    </row>
    <row r="5783" spans="1:8" ht="20.100000000000001" customHeight="1" x14ac:dyDescent="0.25">
      <c r="A5783" s="49">
        <v>8000001204</v>
      </c>
      <c r="B5783" s="49" t="s">
        <v>14434</v>
      </c>
      <c r="C5783" s="49" t="s">
        <v>1668</v>
      </c>
      <c r="D5783" s="49" t="s">
        <v>16854</v>
      </c>
      <c r="E5783" s="49" t="s">
        <v>1656</v>
      </c>
      <c r="F5783" s="49">
        <v>8</v>
      </c>
      <c r="G5783" s="49">
        <v>0</v>
      </c>
      <c r="H5783" s="49">
        <f t="shared" si="90"/>
        <v>8</v>
      </c>
    </row>
    <row r="5784" spans="1:8" ht="20.100000000000001" customHeight="1" x14ac:dyDescent="0.25">
      <c r="A5784" s="49">
        <v>8000001206</v>
      </c>
      <c r="B5784" s="49" t="s">
        <v>14435</v>
      </c>
      <c r="C5784" s="49" t="s">
        <v>1668</v>
      </c>
      <c r="D5784" s="49" t="s">
        <v>16854</v>
      </c>
      <c r="E5784" s="49" t="s">
        <v>1656</v>
      </c>
      <c r="F5784" s="49">
        <v>28</v>
      </c>
      <c r="G5784" s="49">
        <v>40</v>
      </c>
      <c r="H5784" s="49">
        <f t="shared" si="90"/>
        <v>68</v>
      </c>
    </row>
    <row r="5785" spans="1:8" ht="20.100000000000001" customHeight="1" x14ac:dyDescent="0.25">
      <c r="A5785" s="49">
        <v>8000001208</v>
      </c>
      <c r="B5785" s="49" t="s">
        <v>14436</v>
      </c>
      <c r="C5785" s="49" t="s">
        <v>1668</v>
      </c>
      <c r="D5785" s="52" t="s">
        <v>16854</v>
      </c>
      <c r="E5785" s="49" t="s">
        <v>1656</v>
      </c>
      <c r="F5785" s="49">
        <v>4</v>
      </c>
      <c r="G5785" s="49">
        <v>0</v>
      </c>
      <c r="H5785" s="49">
        <f t="shared" si="90"/>
        <v>4</v>
      </c>
    </row>
    <row r="5786" spans="1:8" ht="20.100000000000001" customHeight="1" x14ac:dyDescent="0.25">
      <c r="A5786" s="49">
        <v>8000001214</v>
      </c>
      <c r="B5786" s="49" t="s">
        <v>14437</v>
      </c>
      <c r="C5786" s="49" t="s">
        <v>1668</v>
      </c>
      <c r="D5786" s="52" t="s">
        <v>16854</v>
      </c>
      <c r="E5786" s="49" t="s">
        <v>1656</v>
      </c>
      <c r="F5786" s="49">
        <v>20</v>
      </c>
      <c r="G5786" s="49">
        <v>0</v>
      </c>
      <c r="H5786" s="49">
        <f t="shared" si="90"/>
        <v>20</v>
      </c>
    </row>
    <row r="5787" spans="1:8" ht="20.100000000000001" customHeight="1" x14ac:dyDescent="0.25">
      <c r="A5787" s="49">
        <v>8000001217</v>
      </c>
      <c r="B5787" s="49" t="s">
        <v>14438</v>
      </c>
      <c r="C5787" s="49" t="s">
        <v>1668</v>
      </c>
      <c r="D5787" s="49" t="s">
        <v>16854</v>
      </c>
      <c r="E5787" s="49" t="s">
        <v>1656</v>
      </c>
      <c r="F5787" s="49">
        <v>16</v>
      </c>
      <c r="G5787" s="49">
        <v>0</v>
      </c>
      <c r="H5787" s="49">
        <f t="shared" si="90"/>
        <v>16</v>
      </c>
    </row>
    <row r="5788" spans="1:8" ht="20.100000000000001" customHeight="1" x14ac:dyDescent="0.25">
      <c r="A5788" s="49">
        <v>8000001224</v>
      </c>
      <c r="B5788" s="49" t="s">
        <v>14439</v>
      </c>
      <c r="C5788" s="49" t="s">
        <v>1668</v>
      </c>
      <c r="D5788" s="52" t="s">
        <v>16854</v>
      </c>
      <c r="E5788" s="49" t="s">
        <v>1656</v>
      </c>
      <c r="F5788" s="49">
        <v>0</v>
      </c>
      <c r="G5788" s="49">
        <v>10</v>
      </c>
      <c r="H5788" s="49">
        <f t="shared" si="90"/>
        <v>10</v>
      </c>
    </row>
    <row r="5789" spans="1:8" ht="20.100000000000001" customHeight="1" x14ac:dyDescent="0.25">
      <c r="A5789" s="49">
        <v>8000001226</v>
      </c>
      <c r="B5789" s="49" t="s">
        <v>14440</v>
      </c>
      <c r="C5789" s="49" t="s">
        <v>1668</v>
      </c>
      <c r="D5789" s="52" t="s">
        <v>16854</v>
      </c>
      <c r="E5789" s="49" t="s">
        <v>1656</v>
      </c>
      <c r="F5789" s="49">
        <v>4</v>
      </c>
      <c r="G5789" s="49">
        <v>0</v>
      </c>
      <c r="H5789" s="49">
        <f t="shared" si="90"/>
        <v>4</v>
      </c>
    </row>
    <row r="5790" spans="1:8" ht="20.100000000000001" customHeight="1" x14ac:dyDescent="0.25">
      <c r="A5790" s="49">
        <v>8000001234</v>
      </c>
      <c r="B5790" s="49" t="s">
        <v>14441</v>
      </c>
      <c r="C5790" s="49" t="s">
        <v>1678</v>
      </c>
      <c r="D5790" s="52" t="s">
        <v>16854</v>
      </c>
      <c r="E5790" s="49" t="s">
        <v>1656</v>
      </c>
      <c r="F5790" s="49">
        <v>66</v>
      </c>
      <c r="G5790" s="49">
        <v>0</v>
      </c>
      <c r="H5790" s="49">
        <f t="shared" si="90"/>
        <v>66</v>
      </c>
    </row>
    <row r="5791" spans="1:8" ht="20.100000000000001" customHeight="1" x14ac:dyDescent="0.25">
      <c r="A5791" s="49">
        <v>8000001236</v>
      </c>
      <c r="B5791" s="49" t="s">
        <v>14442</v>
      </c>
      <c r="C5791" s="49" t="s">
        <v>1668</v>
      </c>
      <c r="D5791" s="52" t="s">
        <v>16854</v>
      </c>
      <c r="E5791" s="49" t="s">
        <v>1656</v>
      </c>
      <c r="F5791" s="49">
        <v>30</v>
      </c>
      <c r="G5791" s="49">
        <v>0</v>
      </c>
      <c r="H5791" s="49">
        <f t="shared" si="90"/>
        <v>30</v>
      </c>
    </row>
    <row r="5792" spans="1:8" ht="20.100000000000001" customHeight="1" x14ac:dyDescent="0.25">
      <c r="A5792" s="49">
        <v>8000001238</v>
      </c>
      <c r="B5792" s="49" t="s">
        <v>14443</v>
      </c>
      <c r="C5792" s="49" t="s">
        <v>1668</v>
      </c>
      <c r="D5792" s="52" t="s">
        <v>16854</v>
      </c>
      <c r="E5792" s="49" t="s">
        <v>1656</v>
      </c>
      <c r="F5792" s="49">
        <v>7</v>
      </c>
      <c r="G5792" s="49">
        <v>0</v>
      </c>
      <c r="H5792" s="49">
        <f t="shared" si="90"/>
        <v>7</v>
      </c>
    </row>
    <row r="5793" spans="1:8" ht="20.100000000000001" customHeight="1" x14ac:dyDescent="0.25">
      <c r="A5793" s="49">
        <v>8000001242</v>
      </c>
      <c r="B5793" s="49" t="s">
        <v>1346</v>
      </c>
      <c r="C5793" s="49" t="s">
        <v>1668</v>
      </c>
      <c r="D5793" s="52" t="s">
        <v>16854</v>
      </c>
      <c r="E5793" s="49" t="s">
        <v>1656</v>
      </c>
      <c r="F5793" s="49">
        <v>10</v>
      </c>
      <c r="G5793" s="49">
        <v>0</v>
      </c>
      <c r="H5793" s="49">
        <f t="shared" si="90"/>
        <v>10</v>
      </c>
    </row>
    <row r="5794" spans="1:8" ht="20.100000000000001" customHeight="1" x14ac:dyDescent="0.25">
      <c r="A5794" s="49">
        <v>8000001244</v>
      </c>
      <c r="B5794" s="49" t="s">
        <v>14444</v>
      </c>
      <c r="C5794" s="49" t="s">
        <v>1668</v>
      </c>
      <c r="D5794" s="52" t="s">
        <v>16854</v>
      </c>
      <c r="E5794" s="49" t="s">
        <v>1656</v>
      </c>
      <c r="F5794" s="49">
        <v>22</v>
      </c>
      <c r="G5794" s="49">
        <v>0</v>
      </c>
      <c r="H5794" s="49">
        <f t="shared" si="90"/>
        <v>22</v>
      </c>
    </row>
    <row r="5795" spans="1:8" ht="20.100000000000001" customHeight="1" x14ac:dyDescent="0.25">
      <c r="A5795" s="49">
        <v>8000001246</v>
      </c>
      <c r="B5795" s="49" t="s">
        <v>14445</v>
      </c>
      <c r="C5795" s="49" t="s">
        <v>1678</v>
      </c>
      <c r="D5795" s="52" t="s">
        <v>16854</v>
      </c>
      <c r="E5795" s="49" t="s">
        <v>1656</v>
      </c>
      <c r="F5795" s="49">
        <v>12</v>
      </c>
      <c r="G5795" s="49">
        <v>0</v>
      </c>
      <c r="H5795" s="49">
        <f t="shared" si="90"/>
        <v>12</v>
      </c>
    </row>
    <row r="5796" spans="1:8" ht="20.100000000000001" customHeight="1" x14ac:dyDescent="0.25">
      <c r="A5796" s="49">
        <v>8000001248</v>
      </c>
      <c r="B5796" s="49" t="s">
        <v>14446</v>
      </c>
      <c r="C5796" s="49" t="s">
        <v>1683</v>
      </c>
      <c r="D5796" s="52" t="s">
        <v>16854</v>
      </c>
      <c r="E5796" s="49" t="s">
        <v>1656</v>
      </c>
      <c r="F5796" s="49">
        <v>240</v>
      </c>
      <c r="G5796" s="49">
        <v>50</v>
      </c>
      <c r="H5796" s="49">
        <f t="shared" si="90"/>
        <v>290</v>
      </c>
    </row>
    <row r="5797" spans="1:8" ht="20.100000000000001" customHeight="1" x14ac:dyDescent="0.25">
      <c r="A5797" s="49">
        <v>8000001252</v>
      </c>
      <c r="B5797" s="49" t="s">
        <v>14447</v>
      </c>
      <c r="C5797" s="49" t="s">
        <v>1668</v>
      </c>
      <c r="D5797" s="52" t="s">
        <v>16854</v>
      </c>
      <c r="E5797" s="49" t="s">
        <v>1656</v>
      </c>
      <c r="F5797" s="49">
        <v>21</v>
      </c>
      <c r="G5797" s="49">
        <v>0</v>
      </c>
      <c r="H5797" s="49">
        <f t="shared" si="90"/>
        <v>21</v>
      </c>
    </row>
    <row r="5798" spans="1:8" ht="20.100000000000001" customHeight="1" x14ac:dyDescent="0.25">
      <c r="A5798" s="49">
        <v>8000001253</v>
      </c>
      <c r="B5798" s="49" t="s">
        <v>14448</v>
      </c>
      <c r="C5798" s="49" t="s">
        <v>1668</v>
      </c>
      <c r="D5798" s="52" t="s">
        <v>16854</v>
      </c>
      <c r="E5798" s="49" t="s">
        <v>1656</v>
      </c>
      <c r="F5798" s="49">
        <v>8</v>
      </c>
      <c r="G5798" s="49">
        <v>0</v>
      </c>
      <c r="H5798" s="49">
        <f t="shared" si="90"/>
        <v>8</v>
      </c>
    </row>
    <row r="5799" spans="1:8" ht="20.100000000000001" customHeight="1" x14ac:dyDescent="0.25">
      <c r="A5799" s="49">
        <v>8000001254</v>
      </c>
      <c r="B5799" s="49" t="s">
        <v>14449</v>
      </c>
      <c r="C5799" s="49" t="s">
        <v>1668</v>
      </c>
      <c r="D5799" s="52" t="s">
        <v>16854</v>
      </c>
      <c r="E5799" s="49" t="s">
        <v>1656</v>
      </c>
      <c r="F5799" s="49">
        <v>86</v>
      </c>
      <c r="G5799" s="49">
        <v>20</v>
      </c>
      <c r="H5799" s="49">
        <f t="shared" si="90"/>
        <v>106</v>
      </c>
    </row>
    <row r="5800" spans="1:8" ht="20.100000000000001" customHeight="1" x14ac:dyDescent="0.25">
      <c r="A5800" s="49">
        <v>8000001256</v>
      </c>
      <c r="B5800" s="49" t="s">
        <v>14450</v>
      </c>
      <c r="C5800" s="49" t="s">
        <v>1668</v>
      </c>
      <c r="D5800" s="52" t="s">
        <v>16854</v>
      </c>
      <c r="E5800" s="49" t="s">
        <v>1656</v>
      </c>
      <c r="F5800" s="49">
        <v>4</v>
      </c>
      <c r="G5800" s="49">
        <v>0</v>
      </c>
      <c r="H5800" s="49">
        <f t="shared" si="90"/>
        <v>4</v>
      </c>
    </row>
    <row r="5801" spans="1:8" ht="20.100000000000001" customHeight="1" x14ac:dyDescent="0.25">
      <c r="A5801" s="49">
        <v>8000001261</v>
      </c>
      <c r="B5801" s="49" t="s">
        <v>14451</v>
      </c>
      <c r="C5801" s="49" t="s">
        <v>1668</v>
      </c>
      <c r="D5801" s="52" t="s">
        <v>16854</v>
      </c>
      <c r="E5801" s="49" t="s">
        <v>1656</v>
      </c>
      <c r="F5801" s="49">
        <v>14</v>
      </c>
      <c r="G5801" s="49">
        <v>0</v>
      </c>
      <c r="H5801" s="49">
        <f t="shared" si="90"/>
        <v>14</v>
      </c>
    </row>
    <row r="5802" spans="1:8" ht="20.100000000000001" customHeight="1" x14ac:dyDescent="0.25">
      <c r="A5802" s="49">
        <v>8000001267</v>
      </c>
      <c r="B5802" s="49" t="s">
        <v>14452</v>
      </c>
      <c r="C5802" s="49" t="s">
        <v>1668</v>
      </c>
      <c r="D5802" s="52" t="s">
        <v>16854</v>
      </c>
      <c r="E5802" s="49" t="s">
        <v>1656</v>
      </c>
      <c r="F5802" s="49">
        <v>12</v>
      </c>
      <c r="G5802" s="49">
        <v>0</v>
      </c>
      <c r="H5802" s="49">
        <f t="shared" si="90"/>
        <v>12</v>
      </c>
    </row>
    <row r="5803" spans="1:8" ht="20.100000000000001" customHeight="1" x14ac:dyDescent="0.25">
      <c r="A5803" s="49">
        <v>8000001269</v>
      </c>
      <c r="B5803" s="49" t="s">
        <v>14453</v>
      </c>
      <c r="C5803" s="49" t="s">
        <v>1679</v>
      </c>
      <c r="D5803" s="52" t="s">
        <v>16854</v>
      </c>
      <c r="E5803" s="49" t="s">
        <v>1656</v>
      </c>
      <c r="F5803" s="49">
        <v>600</v>
      </c>
      <c r="G5803" s="49">
        <v>0</v>
      </c>
      <c r="H5803" s="49">
        <f t="shared" si="90"/>
        <v>600</v>
      </c>
    </row>
    <row r="5804" spans="1:8" ht="20.100000000000001" customHeight="1" x14ac:dyDescent="0.25">
      <c r="A5804" s="49">
        <v>8000001272</v>
      </c>
      <c r="B5804" s="49" t="s">
        <v>14454</v>
      </c>
      <c r="C5804" s="49" t="s">
        <v>1668</v>
      </c>
      <c r="D5804" s="52" t="s">
        <v>16854</v>
      </c>
      <c r="E5804" s="49" t="s">
        <v>1656</v>
      </c>
      <c r="F5804" s="104">
        <v>6</v>
      </c>
      <c r="G5804" s="104">
        <v>6</v>
      </c>
      <c r="H5804" s="49">
        <f t="shared" si="90"/>
        <v>12</v>
      </c>
    </row>
    <row r="5805" spans="1:8" ht="20.100000000000001" customHeight="1" x14ac:dyDescent="0.25">
      <c r="A5805" s="49">
        <v>8000001273</v>
      </c>
      <c r="B5805" s="49" t="s">
        <v>14455</v>
      </c>
      <c r="C5805" s="49" t="s">
        <v>1668</v>
      </c>
      <c r="D5805" s="52" t="s">
        <v>16854</v>
      </c>
      <c r="E5805" s="49" t="s">
        <v>1656</v>
      </c>
      <c r="F5805" s="104">
        <v>6</v>
      </c>
      <c r="G5805" s="104">
        <v>6</v>
      </c>
      <c r="H5805" s="49">
        <f t="shared" si="90"/>
        <v>12</v>
      </c>
    </row>
    <row r="5806" spans="1:8" ht="20.100000000000001" customHeight="1" x14ac:dyDescent="0.25">
      <c r="A5806" s="49">
        <v>8000001274</v>
      </c>
      <c r="B5806" s="49" t="s">
        <v>1347</v>
      </c>
      <c r="C5806" s="49" t="s">
        <v>1668</v>
      </c>
      <c r="D5806" s="52" t="s">
        <v>16854</v>
      </c>
      <c r="E5806" s="49" t="s">
        <v>1656</v>
      </c>
      <c r="F5806" s="49">
        <v>41</v>
      </c>
      <c r="G5806" s="49">
        <v>0</v>
      </c>
      <c r="H5806" s="49">
        <f t="shared" si="90"/>
        <v>41</v>
      </c>
    </row>
    <row r="5807" spans="1:8" ht="20.100000000000001" customHeight="1" x14ac:dyDescent="0.25">
      <c r="A5807" s="49">
        <v>8000001276</v>
      </c>
      <c r="B5807" s="49" t="s">
        <v>14456</v>
      </c>
      <c r="C5807" s="49" t="s">
        <v>1668</v>
      </c>
      <c r="D5807" s="52" t="s">
        <v>16854</v>
      </c>
      <c r="E5807" s="49" t="s">
        <v>1656</v>
      </c>
      <c r="F5807" s="49">
        <v>12</v>
      </c>
      <c r="G5807" s="49">
        <v>25</v>
      </c>
      <c r="H5807" s="49">
        <f t="shared" si="90"/>
        <v>37</v>
      </c>
    </row>
    <row r="5808" spans="1:8" ht="20.100000000000001" customHeight="1" x14ac:dyDescent="0.25">
      <c r="A5808" s="49">
        <v>8000001277</v>
      </c>
      <c r="B5808" s="49" t="s">
        <v>14457</v>
      </c>
      <c r="C5808" s="49" t="s">
        <v>1668</v>
      </c>
      <c r="D5808" s="52" t="s">
        <v>16854</v>
      </c>
      <c r="E5808" s="49" t="s">
        <v>1656</v>
      </c>
      <c r="F5808" s="49">
        <v>37</v>
      </c>
      <c r="G5808" s="49">
        <v>0</v>
      </c>
      <c r="H5808" s="49">
        <f t="shared" si="90"/>
        <v>37</v>
      </c>
    </row>
    <row r="5809" spans="1:8" ht="20.100000000000001" customHeight="1" x14ac:dyDescent="0.25">
      <c r="A5809" s="49">
        <v>8000001278</v>
      </c>
      <c r="B5809" s="49" t="s">
        <v>14458</v>
      </c>
      <c r="C5809" s="49" t="s">
        <v>1668</v>
      </c>
      <c r="D5809" s="52" t="s">
        <v>16854</v>
      </c>
      <c r="E5809" s="49" t="s">
        <v>1656</v>
      </c>
      <c r="F5809" s="104">
        <v>6</v>
      </c>
      <c r="G5809" s="104">
        <v>6</v>
      </c>
      <c r="H5809" s="49">
        <f t="shared" si="90"/>
        <v>12</v>
      </c>
    </row>
    <row r="5810" spans="1:8" ht="20.100000000000001" customHeight="1" x14ac:dyDescent="0.25">
      <c r="A5810" s="49">
        <v>8000001279</v>
      </c>
      <c r="B5810" s="49" t="s">
        <v>14459</v>
      </c>
      <c r="C5810" s="49" t="s">
        <v>1668</v>
      </c>
      <c r="D5810" s="52" t="s">
        <v>16854</v>
      </c>
      <c r="E5810" s="49" t="s">
        <v>1656</v>
      </c>
      <c r="F5810" s="49">
        <v>20</v>
      </c>
      <c r="G5810" s="49">
        <v>15</v>
      </c>
      <c r="H5810" s="49">
        <f t="shared" si="90"/>
        <v>35</v>
      </c>
    </row>
    <row r="5811" spans="1:8" ht="20.100000000000001" customHeight="1" x14ac:dyDescent="0.25">
      <c r="A5811" s="49">
        <v>8000001283</v>
      </c>
      <c r="B5811" s="49" t="s">
        <v>14460</v>
      </c>
      <c r="C5811" s="49" t="s">
        <v>1668</v>
      </c>
      <c r="D5811" s="52" t="s">
        <v>16854</v>
      </c>
      <c r="E5811" s="49" t="s">
        <v>1656</v>
      </c>
      <c r="F5811" s="49">
        <v>2</v>
      </c>
      <c r="G5811" s="49">
        <v>0</v>
      </c>
      <c r="H5811" s="49">
        <f t="shared" si="90"/>
        <v>2</v>
      </c>
    </row>
    <row r="5812" spans="1:8" ht="20.100000000000001" customHeight="1" x14ac:dyDescent="0.25">
      <c r="A5812" s="49">
        <v>8000001288</v>
      </c>
      <c r="B5812" s="49" t="s">
        <v>14461</v>
      </c>
      <c r="C5812" s="49" t="s">
        <v>1668</v>
      </c>
      <c r="D5812" s="52" t="s">
        <v>16854</v>
      </c>
      <c r="E5812" s="49" t="s">
        <v>1656</v>
      </c>
      <c r="F5812" s="49">
        <v>3</v>
      </c>
      <c r="G5812" s="49">
        <v>0</v>
      </c>
      <c r="H5812" s="49">
        <f t="shared" si="90"/>
        <v>3</v>
      </c>
    </row>
    <row r="5813" spans="1:8" ht="20.100000000000001" customHeight="1" x14ac:dyDescent="0.25">
      <c r="A5813" s="49">
        <v>8000001294</v>
      </c>
      <c r="B5813" s="49" t="s">
        <v>14462</v>
      </c>
      <c r="C5813" s="49" t="s">
        <v>1668</v>
      </c>
      <c r="D5813" s="52" t="s">
        <v>16854</v>
      </c>
      <c r="E5813" s="49" t="s">
        <v>1656</v>
      </c>
      <c r="F5813" s="49">
        <v>1</v>
      </c>
      <c r="G5813" s="49">
        <v>0</v>
      </c>
      <c r="H5813" s="49">
        <f t="shared" si="90"/>
        <v>1</v>
      </c>
    </row>
    <row r="5814" spans="1:8" ht="20.100000000000001" customHeight="1" x14ac:dyDescent="0.25">
      <c r="A5814" s="49">
        <v>8000001296</v>
      </c>
      <c r="B5814" s="49" t="s">
        <v>14463</v>
      </c>
      <c r="C5814" s="49" t="s">
        <v>1668</v>
      </c>
      <c r="D5814" s="52" t="s">
        <v>16854</v>
      </c>
      <c r="E5814" s="49" t="s">
        <v>1656</v>
      </c>
      <c r="F5814" s="49">
        <v>3</v>
      </c>
      <c r="G5814" s="49">
        <v>0</v>
      </c>
      <c r="H5814" s="49">
        <f t="shared" si="90"/>
        <v>3</v>
      </c>
    </row>
    <row r="5815" spans="1:8" ht="20.100000000000001" customHeight="1" x14ac:dyDescent="0.25">
      <c r="A5815" s="49">
        <v>8000001302</v>
      </c>
      <c r="B5815" s="49" t="s">
        <v>1348</v>
      </c>
      <c r="C5815" s="49" t="s">
        <v>1678</v>
      </c>
      <c r="D5815" s="52" t="s">
        <v>16854</v>
      </c>
      <c r="E5815" s="49" t="s">
        <v>1656</v>
      </c>
      <c r="F5815" s="49">
        <v>30</v>
      </c>
      <c r="G5815" s="49">
        <v>0</v>
      </c>
      <c r="H5815" s="49">
        <f t="shared" si="90"/>
        <v>30</v>
      </c>
    </row>
    <row r="5816" spans="1:8" ht="20.100000000000001" customHeight="1" x14ac:dyDescent="0.25">
      <c r="A5816" s="49">
        <v>8000001303</v>
      </c>
      <c r="B5816" s="49" t="s">
        <v>14464</v>
      </c>
      <c r="C5816" s="49" t="s">
        <v>1668</v>
      </c>
      <c r="D5816" s="52" t="s">
        <v>16854</v>
      </c>
      <c r="E5816" s="49" t="s">
        <v>1656</v>
      </c>
      <c r="F5816" s="49">
        <v>18</v>
      </c>
      <c r="G5816" s="49">
        <v>0</v>
      </c>
      <c r="H5816" s="49">
        <f t="shared" si="90"/>
        <v>18</v>
      </c>
    </row>
    <row r="5817" spans="1:8" ht="20.100000000000001" customHeight="1" x14ac:dyDescent="0.25">
      <c r="A5817" s="49">
        <v>8000001316</v>
      </c>
      <c r="B5817" s="49" t="s">
        <v>14465</v>
      </c>
      <c r="C5817" s="49" t="s">
        <v>1668</v>
      </c>
      <c r="D5817" s="52" t="s">
        <v>16854</v>
      </c>
      <c r="E5817" s="49" t="s">
        <v>1656</v>
      </c>
      <c r="F5817" s="49">
        <v>6</v>
      </c>
      <c r="G5817" s="49">
        <v>0</v>
      </c>
      <c r="H5817" s="49">
        <f t="shared" si="90"/>
        <v>6</v>
      </c>
    </row>
    <row r="5818" spans="1:8" ht="20.100000000000001" customHeight="1" x14ac:dyDescent="0.25">
      <c r="A5818" s="49">
        <v>8000001324</v>
      </c>
      <c r="B5818" s="49" t="s">
        <v>14466</v>
      </c>
      <c r="C5818" s="49" t="s">
        <v>1668</v>
      </c>
      <c r="D5818" s="49" t="s">
        <v>16854</v>
      </c>
      <c r="E5818" s="49" t="s">
        <v>1656</v>
      </c>
      <c r="F5818" s="104">
        <v>6</v>
      </c>
      <c r="G5818" s="104">
        <v>6</v>
      </c>
      <c r="H5818" s="49">
        <f t="shared" si="90"/>
        <v>12</v>
      </c>
    </row>
    <row r="5819" spans="1:8" ht="20.100000000000001" customHeight="1" x14ac:dyDescent="0.25">
      <c r="A5819" s="49">
        <v>8000001326</v>
      </c>
      <c r="B5819" s="49" t="s">
        <v>1349</v>
      </c>
      <c r="C5819" s="49" t="s">
        <v>13</v>
      </c>
      <c r="D5819" s="49" t="s">
        <v>16854</v>
      </c>
      <c r="E5819" s="49" t="s">
        <v>1656</v>
      </c>
      <c r="F5819" s="49">
        <v>2</v>
      </c>
      <c r="G5819" s="49">
        <v>9</v>
      </c>
      <c r="H5819" s="49">
        <f t="shared" si="90"/>
        <v>11</v>
      </c>
    </row>
    <row r="5820" spans="1:8" ht="20.100000000000001" customHeight="1" x14ac:dyDescent="0.25">
      <c r="A5820" s="49">
        <v>8000001335</v>
      </c>
      <c r="B5820" s="49" t="s">
        <v>14467</v>
      </c>
      <c r="C5820" s="49" t="s">
        <v>1668</v>
      </c>
      <c r="D5820" s="52" t="s">
        <v>16854</v>
      </c>
      <c r="E5820" s="49" t="s">
        <v>1656</v>
      </c>
      <c r="F5820" s="104">
        <v>6</v>
      </c>
      <c r="G5820" s="104">
        <v>6</v>
      </c>
      <c r="H5820" s="49">
        <f t="shared" si="90"/>
        <v>12</v>
      </c>
    </row>
    <row r="5821" spans="1:8" ht="20.100000000000001" customHeight="1" x14ac:dyDescent="0.25">
      <c r="A5821" s="49">
        <v>8000001336</v>
      </c>
      <c r="B5821" s="49" t="s">
        <v>14468</v>
      </c>
      <c r="C5821" s="49" t="s">
        <v>1668</v>
      </c>
      <c r="D5821" s="49" t="s">
        <v>16854</v>
      </c>
      <c r="E5821" s="49" t="s">
        <v>1656</v>
      </c>
      <c r="F5821" s="49">
        <v>3</v>
      </c>
      <c r="G5821" s="49">
        <v>10</v>
      </c>
      <c r="H5821" s="49">
        <f t="shared" si="90"/>
        <v>13</v>
      </c>
    </row>
    <row r="5822" spans="1:8" ht="20.100000000000001" customHeight="1" x14ac:dyDescent="0.25">
      <c r="A5822" s="49">
        <v>8000001338</v>
      </c>
      <c r="B5822" s="49" t="s">
        <v>14469</v>
      </c>
      <c r="C5822" s="49" t="s">
        <v>1668</v>
      </c>
      <c r="D5822" s="49" t="s">
        <v>16854</v>
      </c>
      <c r="E5822" s="49" t="s">
        <v>1656</v>
      </c>
      <c r="F5822" s="49">
        <v>4</v>
      </c>
      <c r="G5822" s="49">
        <v>0</v>
      </c>
      <c r="H5822" s="49">
        <f t="shared" si="90"/>
        <v>4</v>
      </c>
    </row>
    <row r="5823" spans="1:8" ht="20.100000000000001" customHeight="1" x14ac:dyDescent="0.25">
      <c r="A5823" s="49">
        <v>8000001340</v>
      </c>
      <c r="B5823" s="49" t="s">
        <v>14470</v>
      </c>
      <c r="C5823" s="49" t="s">
        <v>1668</v>
      </c>
      <c r="D5823" s="49" t="s">
        <v>16854</v>
      </c>
      <c r="E5823" s="49" t="s">
        <v>1656</v>
      </c>
      <c r="F5823" s="49">
        <v>4</v>
      </c>
      <c r="G5823" s="49">
        <v>0</v>
      </c>
      <c r="H5823" s="49">
        <f t="shared" si="90"/>
        <v>4</v>
      </c>
    </row>
    <row r="5824" spans="1:8" ht="20.100000000000001" customHeight="1" x14ac:dyDescent="0.25">
      <c r="A5824" s="49">
        <v>8000001342</v>
      </c>
      <c r="B5824" s="49" t="s">
        <v>14471</v>
      </c>
      <c r="C5824" s="49" t="s">
        <v>1668</v>
      </c>
      <c r="D5824" s="49" t="s">
        <v>16854</v>
      </c>
      <c r="E5824" s="49" t="s">
        <v>1656</v>
      </c>
      <c r="F5824" s="49">
        <v>2</v>
      </c>
      <c r="G5824" s="49">
        <v>0</v>
      </c>
      <c r="H5824" s="49">
        <f t="shared" si="90"/>
        <v>2</v>
      </c>
    </row>
    <row r="5825" spans="1:8" ht="20.100000000000001" customHeight="1" x14ac:dyDescent="0.25">
      <c r="A5825" s="49">
        <v>8000001345</v>
      </c>
      <c r="B5825" s="49" t="s">
        <v>14472</v>
      </c>
      <c r="C5825" s="49" t="s">
        <v>1668</v>
      </c>
      <c r="D5825" s="49" t="s">
        <v>16854</v>
      </c>
      <c r="E5825" s="49" t="s">
        <v>1656</v>
      </c>
      <c r="F5825" s="49">
        <v>62</v>
      </c>
      <c r="G5825" s="49">
        <v>0</v>
      </c>
      <c r="H5825" s="49">
        <f t="shared" si="90"/>
        <v>62</v>
      </c>
    </row>
    <row r="5826" spans="1:8" ht="20.100000000000001" customHeight="1" x14ac:dyDescent="0.25">
      <c r="A5826" s="49">
        <v>8000001346</v>
      </c>
      <c r="B5826" s="49" t="s">
        <v>14473</v>
      </c>
      <c r="C5826" s="49" t="s">
        <v>1678</v>
      </c>
      <c r="D5826" s="49" t="s">
        <v>16854</v>
      </c>
      <c r="E5826" s="49" t="s">
        <v>1656</v>
      </c>
      <c r="F5826" s="104">
        <v>6</v>
      </c>
      <c r="G5826" s="104">
        <v>6</v>
      </c>
      <c r="H5826" s="49">
        <f t="shared" ref="H5826:H5889" si="91">F5826+G5826</f>
        <v>12</v>
      </c>
    </row>
    <row r="5827" spans="1:8" ht="20.100000000000001" customHeight="1" x14ac:dyDescent="0.25">
      <c r="A5827" s="49">
        <v>8000001347</v>
      </c>
      <c r="B5827" s="49" t="s">
        <v>1350</v>
      </c>
      <c r="C5827" s="49" t="s">
        <v>1668</v>
      </c>
      <c r="D5827" s="49" t="s">
        <v>16854</v>
      </c>
      <c r="E5827" s="49" t="s">
        <v>1656</v>
      </c>
      <c r="F5827" s="104">
        <v>6</v>
      </c>
      <c r="G5827" s="104">
        <v>6</v>
      </c>
      <c r="H5827" s="49">
        <f t="shared" si="91"/>
        <v>12</v>
      </c>
    </row>
    <row r="5828" spans="1:8" ht="20.100000000000001" customHeight="1" x14ac:dyDescent="0.25">
      <c r="A5828" s="49">
        <v>8000001348</v>
      </c>
      <c r="B5828" s="49" t="s">
        <v>1351</v>
      </c>
      <c r="C5828" s="49" t="s">
        <v>1668</v>
      </c>
      <c r="D5828" s="49" t="s">
        <v>16854</v>
      </c>
      <c r="E5828" s="49" t="s">
        <v>1656</v>
      </c>
      <c r="F5828" s="49">
        <v>556</v>
      </c>
      <c r="G5828" s="49">
        <v>0</v>
      </c>
      <c r="H5828" s="49">
        <f t="shared" si="91"/>
        <v>556</v>
      </c>
    </row>
    <row r="5829" spans="1:8" ht="20.100000000000001" customHeight="1" x14ac:dyDescent="0.25">
      <c r="A5829" s="49">
        <v>8000001349</v>
      </c>
      <c r="B5829" s="49" t="s">
        <v>14474</v>
      </c>
      <c r="C5829" s="49" t="s">
        <v>1668</v>
      </c>
      <c r="D5829" s="49" t="s">
        <v>16854</v>
      </c>
      <c r="E5829" s="49" t="s">
        <v>1656</v>
      </c>
      <c r="F5829" s="49">
        <v>10</v>
      </c>
      <c r="G5829" s="49">
        <v>0</v>
      </c>
      <c r="H5829" s="49">
        <f t="shared" si="91"/>
        <v>10</v>
      </c>
    </row>
    <row r="5830" spans="1:8" ht="20.100000000000001" customHeight="1" x14ac:dyDescent="0.25">
      <c r="A5830" s="49">
        <v>8000001351</v>
      </c>
      <c r="B5830" s="49" t="s">
        <v>14475</v>
      </c>
      <c r="C5830" s="49" t="s">
        <v>1668</v>
      </c>
      <c r="D5830" s="49" t="s">
        <v>16854</v>
      </c>
      <c r="E5830" s="49" t="s">
        <v>1656</v>
      </c>
      <c r="F5830" s="49">
        <v>92</v>
      </c>
      <c r="G5830" s="49">
        <v>0</v>
      </c>
      <c r="H5830" s="49">
        <f t="shared" si="91"/>
        <v>92</v>
      </c>
    </row>
    <row r="5831" spans="1:8" ht="20.100000000000001" customHeight="1" x14ac:dyDescent="0.25">
      <c r="A5831" s="49">
        <v>8000001353</v>
      </c>
      <c r="B5831" s="49" t="s">
        <v>14476</v>
      </c>
      <c r="C5831" s="49" t="s">
        <v>1683</v>
      </c>
      <c r="D5831" s="49" t="s">
        <v>16854</v>
      </c>
      <c r="E5831" s="49" t="s">
        <v>1656</v>
      </c>
      <c r="F5831" s="49">
        <v>26</v>
      </c>
      <c r="G5831" s="49">
        <v>41</v>
      </c>
      <c r="H5831" s="49">
        <f t="shared" si="91"/>
        <v>67</v>
      </c>
    </row>
    <row r="5832" spans="1:8" ht="20.100000000000001" customHeight="1" x14ac:dyDescent="0.25">
      <c r="A5832" s="49">
        <v>8000001359</v>
      </c>
      <c r="B5832" s="49" t="s">
        <v>14477</v>
      </c>
      <c r="C5832" s="49" t="s">
        <v>1668</v>
      </c>
      <c r="D5832" s="49" t="s">
        <v>16854</v>
      </c>
      <c r="E5832" s="49" t="s">
        <v>1656</v>
      </c>
      <c r="F5832" s="49">
        <v>237</v>
      </c>
      <c r="G5832" s="49">
        <v>25</v>
      </c>
      <c r="H5832" s="49">
        <f t="shared" si="91"/>
        <v>262</v>
      </c>
    </row>
    <row r="5833" spans="1:8" ht="20.100000000000001" customHeight="1" x14ac:dyDescent="0.25">
      <c r="A5833" s="49">
        <v>8000001367</v>
      </c>
      <c r="B5833" s="49" t="s">
        <v>14478</v>
      </c>
      <c r="C5833" s="49" t="s">
        <v>1668</v>
      </c>
      <c r="D5833" s="49" t="s">
        <v>16854</v>
      </c>
      <c r="E5833" s="49" t="s">
        <v>1656</v>
      </c>
      <c r="F5833" s="49">
        <v>37</v>
      </c>
      <c r="G5833" s="49">
        <v>20</v>
      </c>
      <c r="H5833" s="49">
        <f t="shared" si="91"/>
        <v>57</v>
      </c>
    </row>
    <row r="5834" spans="1:8" ht="20.100000000000001" customHeight="1" x14ac:dyDescent="0.25">
      <c r="A5834" s="49">
        <v>8000001373</v>
      </c>
      <c r="B5834" s="49" t="s">
        <v>14479</v>
      </c>
      <c r="C5834" s="49" t="s">
        <v>1668</v>
      </c>
      <c r="D5834" s="49" t="s">
        <v>16854</v>
      </c>
      <c r="E5834" s="49" t="s">
        <v>1656</v>
      </c>
      <c r="F5834" s="49">
        <v>2</v>
      </c>
      <c r="G5834" s="49">
        <v>1</v>
      </c>
      <c r="H5834" s="49">
        <f t="shared" si="91"/>
        <v>3</v>
      </c>
    </row>
    <row r="5835" spans="1:8" ht="20.100000000000001" customHeight="1" x14ac:dyDescent="0.25">
      <c r="A5835" s="49">
        <v>8000001375</v>
      </c>
      <c r="B5835" s="49" t="s">
        <v>1352</v>
      </c>
      <c r="C5835" s="49" t="s">
        <v>1668</v>
      </c>
      <c r="D5835" s="49" t="s">
        <v>16854</v>
      </c>
      <c r="E5835" s="49" t="s">
        <v>1656</v>
      </c>
      <c r="F5835" s="49">
        <v>90</v>
      </c>
      <c r="G5835" s="49">
        <v>5</v>
      </c>
      <c r="H5835" s="49">
        <f t="shared" si="91"/>
        <v>95</v>
      </c>
    </row>
    <row r="5836" spans="1:8" ht="20.100000000000001" customHeight="1" x14ac:dyDescent="0.25">
      <c r="A5836" s="49">
        <v>8000001383</v>
      </c>
      <c r="B5836" s="49" t="s">
        <v>14480</v>
      </c>
      <c r="C5836" s="49" t="s">
        <v>1678</v>
      </c>
      <c r="D5836" s="49" t="s">
        <v>16854</v>
      </c>
      <c r="E5836" s="49" t="s">
        <v>1656</v>
      </c>
      <c r="F5836" s="49">
        <v>2</v>
      </c>
      <c r="G5836" s="49">
        <v>0</v>
      </c>
      <c r="H5836" s="49">
        <f t="shared" si="91"/>
        <v>2</v>
      </c>
    </row>
    <row r="5837" spans="1:8" ht="20.100000000000001" customHeight="1" x14ac:dyDescent="0.25">
      <c r="A5837" s="49">
        <v>8000001385</v>
      </c>
      <c r="B5837" s="49" t="s">
        <v>14481</v>
      </c>
      <c r="C5837" s="49" t="s">
        <v>1668</v>
      </c>
      <c r="D5837" s="49" t="s">
        <v>16854</v>
      </c>
      <c r="E5837" s="49" t="s">
        <v>1656</v>
      </c>
      <c r="F5837" s="49">
        <v>9</v>
      </c>
      <c r="G5837" s="49">
        <v>0</v>
      </c>
      <c r="H5837" s="49">
        <f t="shared" si="91"/>
        <v>9</v>
      </c>
    </row>
    <row r="5838" spans="1:8" ht="20.100000000000001" customHeight="1" x14ac:dyDescent="0.25">
      <c r="A5838" s="49">
        <v>8000001398</v>
      </c>
      <c r="B5838" s="49" t="s">
        <v>14482</v>
      </c>
      <c r="C5838" s="49" t="s">
        <v>1668</v>
      </c>
      <c r="D5838" s="49" t="s">
        <v>16854</v>
      </c>
      <c r="E5838" s="49" t="s">
        <v>1656</v>
      </c>
      <c r="F5838" s="104">
        <v>6</v>
      </c>
      <c r="G5838" s="104">
        <v>6</v>
      </c>
      <c r="H5838" s="49">
        <f t="shared" si="91"/>
        <v>12</v>
      </c>
    </row>
    <row r="5839" spans="1:8" ht="20.100000000000001" customHeight="1" x14ac:dyDescent="0.25">
      <c r="A5839" s="49">
        <v>8000001405</v>
      </c>
      <c r="B5839" s="49" t="s">
        <v>14483</v>
      </c>
      <c r="C5839" s="49" t="s">
        <v>1668</v>
      </c>
      <c r="D5839" s="49" t="s">
        <v>16854</v>
      </c>
      <c r="E5839" s="49" t="s">
        <v>1656</v>
      </c>
      <c r="F5839" s="49">
        <v>8</v>
      </c>
      <c r="G5839" s="49">
        <v>0</v>
      </c>
      <c r="H5839" s="49">
        <f t="shared" si="91"/>
        <v>8</v>
      </c>
    </row>
    <row r="5840" spans="1:8" ht="20.100000000000001" customHeight="1" x14ac:dyDescent="0.25">
      <c r="A5840" s="49">
        <v>8000001421</v>
      </c>
      <c r="B5840" s="49" t="s">
        <v>14484</v>
      </c>
      <c r="C5840" s="49" t="s">
        <v>1668</v>
      </c>
      <c r="D5840" s="49" t="s">
        <v>16854</v>
      </c>
      <c r="E5840" s="49" t="s">
        <v>1656</v>
      </c>
      <c r="F5840" s="49">
        <v>72</v>
      </c>
      <c r="G5840" s="49">
        <v>0</v>
      </c>
      <c r="H5840" s="49">
        <f t="shared" si="91"/>
        <v>72</v>
      </c>
    </row>
    <row r="5841" spans="1:8" ht="20.100000000000001" customHeight="1" x14ac:dyDescent="0.25">
      <c r="A5841" s="49">
        <v>8000001422</v>
      </c>
      <c r="B5841" s="49" t="s">
        <v>14485</v>
      </c>
      <c r="C5841" s="49" t="s">
        <v>1668</v>
      </c>
      <c r="D5841" s="49" t="s">
        <v>16854</v>
      </c>
      <c r="E5841" s="49" t="s">
        <v>1656</v>
      </c>
      <c r="F5841" s="49">
        <v>50</v>
      </c>
      <c r="G5841" s="49">
        <v>0</v>
      </c>
      <c r="H5841" s="49">
        <f t="shared" si="91"/>
        <v>50</v>
      </c>
    </row>
    <row r="5842" spans="1:8" ht="20.100000000000001" customHeight="1" x14ac:dyDescent="0.25">
      <c r="A5842" s="49">
        <v>8000001423</v>
      </c>
      <c r="B5842" s="49" t="s">
        <v>14486</v>
      </c>
      <c r="C5842" s="49" t="s">
        <v>1668</v>
      </c>
      <c r="D5842" s="49" t="s">
        <v>16854</v>
      </c>
      <c r="E5842" s="49" t="s">
        <v>1656</v>
      </c>
      <c r="F5842" s="49">
        <v>40</v>
      </c>
      <c r="G5842" s="49">
        <v>66</v>
      </c>
      <c r="H5842" s="49">
        <f t="shared" si="91"/>
        <v>106</v>
      </c>
    </row>
    <row r="5843" spans="1:8" ht="20.100000000000001" customHeight="1" x14ac:dyDescent="0.25">
      <c r="A5843" s="49">
        <v>8000001425</v>
      </c>
      <c r="B5843" s="49" t="s">
        <v>14487</v>
      </c>
      <c r="C5843" s="49" t="s">
        <v>1668</v>
      </c>
      <c r="D5843" s="49" t="s">
        <v>16854</v>
      </c>
      <c r="E5843" s="49" t="s">
        <v>1656</v>
      </c>
      <c r="F5843" s="49">
        <v>10</v>
      </c>
      <c r="G5843" s="49">
        <v>0</v>
      </c>
      <c r="H5843" s="49">
        <f t="shared" si="91"/>
        <v>10</v>
      </c>
    </row>
    <row r="5844" spans="1:8" ht="20.100000000000001" customHeight="1" x14ac:dyDescent="0.25">
      <c r="A5844" s="49">
        <v>8000001432</v>
      </c>
      <c r="B5844" s="49" t="s">
        <v>14488</v>
      </c>
      <c r="C5844" s="49" t="s">
        <v>1668</v>
      </c>
      <c r="D5844" s="49" t="s">
        <v>16854</v>
      </c>
      <c r="E5844" s="49" t="s">
        <v>1656</v>
      </c>
      <c r="F5844" s="49">
        <v>5</v>
      </c>
      <c r="G5844" s="49">
        <v>0</v>
      </c>
      <c r="H5844" s="49">
        <f t="shared" si="91"/>
        <v>5</v>
      </c>
    </row>
    <row r="5845" spans="1:8" ht="20.100000000000001" customHeight="1" x14ac:dyDescent="0.25">
      <c r="A5845" s="49">
        <v>8000001439</v>
      </c>
      <c r="B5845" s="49" t="s">
        <v>14489</v>
      </c>
      <c r="C5845" s="49" t="s">
        <v>1668</v>
      </c>
      <c r="D5845" s="49" t="s">
        <v>16854</v>
      </c>
      <c r="E5845" s="49" t="s">
        <v>1656</v>
      </c>
      <c r="F5845" s="49">
        <v>13</v>
      </c>
      <c r="G5845" s="49">
        <v>20</v>
      </c>
      <c r="H5845" s="49">
        <f t="shared" si="91"/>
        <v>33</v>
      </c>
    </row>
    <row r="5846" spans="1:8" ht="20.100000000000001" customHeight="1" x14ac:dyDescent="0.25">
      <c r="A5846" s="49">
        <v>8000001444</v>
      </c>
      <c r="B5846" s="49" t="s">
        <v>14490</v>
      </c>
      <c r="C5846" s="49" t="s">
        <v>1668</v>
      </c>
      <c r="D5846" s="49" t="s">
        <v>16854</v>
      </c>
      <c r="E5846" s="49" t="s">
        <v>1656</v>
      </c>
      <c r="F5846" s="49">
        <v>20</v>
      </c>
      <c r="G5846" s="49">
        <v>0</v>
      </c>
      <c r="H5846" s="49">
        <f t="shared" si="91"/>
        <v>20</v>
      </c>
    </row>
    <row r="5847" spans="1:8" ht="20.100000000000001" customHeight="1" x14ac:dyDescent="0.25">
      <c r="A5847" s="49">
        <v>8000001462</v>
      </c>
      <c r="B5847" s="49" t="s">
        <v>14491</v>
      </c>
      <c r="C5847" s="49" t="s">
        <v>1668</v>
      </c>
      <c r="D5847" s="49" t="s">
        <v>16854</v>
      </c>
      <c r="E5847" s="49" t="s">
        <v>1656</v>
      </c>
      <c r="F5847" s="104">
        <v>6</v>
      </c>
      <c r="G5847" s="104">
        <v>6</v>
      </c>
      <c r="H5847" s="49">
        <f t="shared" si="91"/>
        <v>12</v>
      </c>
    </row>
    <row r="5848" spans="1:8" ht="20.100000000000001" customHeight="1" x14ac:dyDescent="0.25">
      <c r="A5848" s="49">
        <v>8000001467</v>
      </c>
      <c r="B5848" s="49" t="s">
        <v>14492</v>
      </c>
      <c r="C5848" s="49" t="s">
        <v>1668</v>
      </c>
      <c r="D5848" s="49" t="s">
        <v>16854</v>
      </c>
      <c r="E5848" s="49" t="s">
        <v>1656</v>
      </c>
      <c r="F5848" s="49">
        <v>8</v>
      </c>
      <c r="G5848" s="49">
        <v>0</v>
      </c>
      <c r="H5848" s="49">
        <f t="shared" si="91"/>
        <v>8</v>
      </c>
    </row>
    <row r="5849" spans="1:8" ht="20.100000000000001" customHeight="1" x14ac:dyDescent="0.25">
      <c r="A5849" s="49">
        <v>8000001470</v>
      </c>
      <c r="B5849" s="49" t="s">
        <v>14493</v>
      </c>
      <c r="C5849" s="49" t="s">
        <v>1668</v>
      </c>
      <c r="D5849" s="52" t="s">
        <v>16854</v>
      </c>
      <c r="E5849" s="49" t="s">
        <v>1656</v>
      </c>
      <c r="F5849" s="49">
        <v>10</v>
      </c>
      <c r="G5849" s="49">
        <v>0</v>
      </c>
      <c r="H5849" s="49">
        <f t="shared" si="91"/>
        <v>10</v>
      </c>
    </row>
    <row r="5850" spans="1:8" ht="20.100000000000001" customHeight="1" x14ac:dyDescent="0.25">
      <c r="A5850" s="49">
        <v>8000001474</v>
      </c>
      <c r="B5850" s="49" t="s">
        <v>14494</v>
      </c>
      <c r="C5850" s="49" t="s">
        <v>1668</v>
      </c>
      <c r="D5850" s="49" t="s">
        <v>16854</v>
      </c>
      <c r="E5850" s="49" t="s">
        <v>1656</v>
      </c>
      <c r="F5850" s="104">
        <v>6</v>
      </c>
      <c r="G5850" s="104">
        <v>6</v>
      </c>
      <c r="H5850" s="49">
        <f t="shared" si="91"/>
        <v>12</v>
      </c>
    </row>
    <row r="5851" spans="1:8" ht="20.100000000000001" customHeight="1" x14ac:dyDescent="0.25">
      <c r="A5851" s="49">
        <v>8000001479</v>
      </c>
      <c r="B5851" s="49" t="s">
        <v>14495</v>
      </c>
      <c r="C5851" s="49" t="s">
        <v>1668</v>
      </c>
      <c r="D5851" s="49" t="s">
        <v>16854</v>
      </c>
      <c r="E5851" s="49" t="s">
        <v>1656</v>
      </c>
      <c r="F5851" s="49">
        <v>6</v>
      </c>
      <c r="G5851" s="49">
        <v>0</v>
      </c>
      <c r="H5851" s="49">
        <f t="shared" si="91"/>
        <v>6</v>
      </c>
    </row>
    <row r="5852" spans="1:8" ht="20.100000000000001" customHeight="1" x14ac:dyDescent="0.25">
      <c r="A5852" s="49">
        <v>8000001495</v>
      </c>
      <c r="B5852" s="49" t="s">
        <v>14496</v>
      </c>
      <c r="C5852" s="49" t="s">
        <v>1668</v>
      </c>
      <c r="D5852" s="52" t="s">
        <v>16854</v>
      </c>
      <c r="E5852" s="49" t="s">
        <v>1656</v>
      </c>
      <c r="F5852" s="49">
        <v>45</v>
      </c>
      <c r="G5852" s="49">
        <v>10</v>
      </c>
      <c r="H5852" s="49">
        <f t="shared" si="91"/>
        <v>55</v>
      </c>
    </row>
    <row r="5853" spans="1:8" ht="20.100000000000001" customHeight="1" x14ac:dyDescent="0.25">
      <c r="A5853" s="49">
        <v>8000001503</v>
      </c>
      <c r="B5853" s="49" t="s">
        <v>14497</v>
      </c>
      <c r="C5853" s="49" t="s">
        <v>1678</v>
      </c>
      <c r="D5853" s="52" t="s">
        <v>16854</v>
      </c>
      <c r="E5853" s="49" t="s">
        <v>1656</v>
      </c>
      <c r="F5853" s="49">
        <v>0</v>
      </c>
      <c r="G5853" s="49">
        <v>21</v>
      </c>
      <c r="H5853" s="49">
        <f t="shared" si="91"/>
        <v>21</v>
      </c>
    </row>
    <row r="5854" spans="1:8" ht="20.100000000000001" customHeight="1" x14ac:dyDescent="0.25">
      <c r="A5854" s="49">
        <v>8000001505</v>
      </c>
      <c r="B5854" s="49" t="s">
        <v>14498</v>
      </c>
      <c r="C5854" s="49" t="s">
        <v>1668</v>
      </c>
      <c r="D5854" s="52" t="s">
        <v>16854</v>
      </c>
      <c r="E5854" s="49" t="s">
        <v>1656</v>
      </c>
      <c r="F5854" s="49">
        <v>0</v>
      </c>
      <c r="G5854" s="49">
        <v>175</v>
      </c>
      <c r="H5854" s="49">
        <f t="shared" si="91"/>
        <v>175</v>
      </c>
    </row>
    <row r="5855" spans="1:8" ht="20.100000000000001" customHeight="1" x14ac:dyDescent="0.25">
      <c r="A5855" s="49">
        <v>8000001515</v>
      </c>
      <c r="B5855" s="49" t="s">
        <v>14499</v>
      </c>
      <c r="C5855" s="49" t="s">
        <v>1668</v>
      </c>
      <c r="D5855" s="52" t="s">
        <v>16854</v>
      </c>
      <c r="E5855" s="49" t="s">
        <v>1656</v>
      </c>
      <c r="F5855" s="49">
        <v>0</v>
      </c>
      <c r="G5855" s="49">
        <v>500</v>
      </c>
      <c r="H5855" s="49">
        <f t="shared" si="91"/>
        <v>500</v>
      </c>
    </row>
    <row r="5856" spans="1:8" ht="20.100000000000001" customHeight="1" x14ac:dyDescent="0.25">
      <c r="A5856" s="49">
        <v>8000001525</v>
      </c>
      <c r="B5856" s="49" t="s">
        <v>1353</v>
      </c>
      <c r="C5856" s="49" t="s">
        <v>1668</v>
      </c>
      <c r="D5856" s="49" t="s">
        <v>16854</v>
      </c>
      <c r="E5856" s="49" t="s">
        <v>1656</v>
      </c>
      <c r="F5856" s="49">
        <v>6</v>
      </c>
      <c r="G5856" s="49">
        <v>0</v>
      </c>
      <c r="H5856" s="49">
        <f t="shared" si="91"/>
        <v>6</v>
      </c>
    </row>
    <row r="5857" spans="1:8" ht="20.100000000000001" customHeight="1" x14ac:dyDescent="0.25">
      <c r="A5857" s="49">
        <v>8000001526</v>
      </c>
      <c r="B5857" s="49" t="s">
        <v>1354</v>
      </c>
      <c r="C5857" s="49" t="s">
        <v>1668</v>
      </c>
      <c r="D5857" s="52" t="s">
        <v>16854</v>
      </c>
      <c r="E5857" s="49" t="s">
        <v>1656</v>
      </c>
      <c r="F5857" s="49">
        <v>6</v>
      </c>
      <c r="G5857" s="49">
        <v>0</v>
      </c>
      <c r="H5857" s="49">
        <f t="shared" si="91"/>
        <v>6</v>
      </c>
    </row>
    <row r="5858" spans="1:8" ht="20.100000000000001" customHeight="1" x14ac:dyDescent="0.25">
      <c r="A5858" s="49">
        <v>8000001542</v>
      </c>
      <c r="B5858" s="49" t="s">
        <v>14500</v>
      </c>
      <c r="C5858" s="49" t="s">
        <v>1668</v>
      </c>
      <c r="D5858" s="52" t="s">
        <v>16854</v>
      </c>
      <c r="E5858" s="49" t="s">
        <v>1656</v>
      </c>
      <c r="F5858" s="104">
        <v>6</v>
      </c>
      <c r="G5858" s="104">
        <v>6</v>
      </c>
      <c r="H5858" s="49">
        <f t="shared" si="91"/>
        <v>12</v>
      </c>
    </row>
    <row r="5859" spans="1:8" ht="20.100000000000001" customHeight="1" x14ac:dyDescent="0.25">
      <c r="A5859" s="49">
        <v>8000001553</v>
      </c>
      <c r="B5859" s="49" t="s">
        <v>14501</v>
      </c>
      <c r="C5859" s="49" t="s">
        <v>69</v>
      </c>
      <c r="D5859" s="52" t="s">
        <v>16854</v>
      </c>
      <c r="E5859" s="49" t="s">
        <v>1656</v>
      </c>
      <c r="F5859" s="49">
        <v>8</v>
      </c>
      <c r="G5859" s="49">
        <v>0</v>
      </c>
      <c r="H5859" s="49">
        <f t="shared" si="91"/>
        <v>8</v>
      </c>
    </row>
    <row r="5860" spans="1:8" ht="20.100000000000001" customHeight="1" x14ac:dyDescent="0.25">
      <c r="A5860" s="49">
        <v>8000001576</v>
      </c>
      <c r="B5860" s="49" t="s">
        <v>14502</v>
      </c>
      <c r="C5860" s="49" t="s">
        <v>1678</v>
      </c>
      <c r="D5860" s="52" t="s">
        <v>16854</v>
      </c>
      <c r="E5860" s="49" t="s">
        <v>1656</v>
      </c>
      <c r="F5860" s="49">
        <v>20</v>
      </c>
      <c r="G5860" s="49">
        <v>0</v>
      </c>
      <c r="H5860" s="49">
        <f t="shared" si="91"/>
        <v>20</v>
      </c>
    </row>
    <row r="5861" spans="1:8" ht="20.100000000000001" customHeight="1" x14ac:dyDescent="0.25">
      <c r="A5861" s="49">
        <v>8000001577</v>
      </c>
      <c r="B5861" s="49" t="s">
        <v>14503</v>
      </c>
      <c r="C5861" s="49" t="s">
        <v>1668</v>
      </c>
      <c r="D5861" s="52" t="s">
        <v>16854</v>
      </c>
      <c r="E5861" s="49" t="s">
        <v>1656</v>
      </c>
      <c r="F5861" s="49">
        <v>2</v>
      </c>
      <c r="G5861" s="49">
        <v>0</v>
      </c>
      <c r="H5861" s="49">
        <f t="shared" si="91"/>
        <v>2</v>
      </c>
    </row>
    <row r="5862" spans="1:8" ht="20.100000000000001" customHeight="1" x14ac:dyDescent="0.25">
      <c r="A5862" s="49">
        <v>8000001588</v>
      </c>
      <c r="B5862" s="49" t="s">
        <v>14504</v>
      </c>
      <c r="C5862" s="49" t="s">
        <v>1677</v>
      </c>
      <c r="D5862" s="52" t="s">
        <v>16854</v>
      </c>
      <c r="E5862" s="49" t="s">
        <v>1656</v>
      </c>
      <c r="F5862" s="49">
        <v>2</v>
      </c>
      <c r="G5862" s="49">
        <v>3</v>
      </c>
      <c r="H5862" s="49">
        <f t="shared" si="91"/>
        <v>5</v>
      </c>
    </row>
    <row r="5863" spans="1:8" ht="20.100000000000001" customHeight="1" x14ac:dyDescent="0.25">
      <c r="A5863" s="49">
        <v>8000001589</v>
      </c>
      <c r="B5863" s="49" t="s">
        <v>14505</v>
      </c>
      <c r="C5863" s="49" t="s">
        <v>1668</v>
      </c>
      <c r="D5863" s="52" t="s">
        <v>16854</v>
      </c>
      <c r="E5863" s="49" t="s">
        <v>1656</v>
      </c>
      <c r="F5863" s="49">
        <v>10</v>
      </c>
      <c r="G5863" s="49">
        <v>0</v>
      </c>
      <c r="H5863" s="49">
        <f t="shared" si="91"/>
        <v>10</v>
      </c>
    </row>
    <row r="5864" spans="1:8" ht="20.100000000000001" customHeight="1" x14ac:dyDescent="0.25">
      <c r="A5864" s="49">
        <v>8000001593</v>
      </c>
      <c r="B5864" s="49" t="s">
        <v>14506</v>
      </c>
      <c r="C5864" s="49" t="s">
        <v>69</v>
      </c>
      <c r="D5864" s="52" t="s">
        <v>16854</v>
      </c>
      <c r="E5864" s="49" t="s">
        <v>1656</v>
      </c>
      <c r="F5864" s="49">
        <v>6</v>
      </c>
      <c r="G5864" s="49">
        <v>0</v>
      </c>
      <c r="H5864" s="49">
        <f t="shared" si="91"/>
        <v>6</v>
      </c>
    </row>
    <row r="5865" spans="1:8" ht="20.100000000000001" customHeight="1" x14ac:dyDescent="0.25">
      <c r="A5865" s="49">
        <v>8000001597</v>
      </c>
      <c r="B5865" s="49" t="s">
        <v>14507</v>
      </c>
      <c r="C5865" s="49" t="s">
        <v>1668</v>
      </c>
      <c r="D5865" s="52" t="s">
        <v>16854</v>
      </c>
      <c r="E5865" s="49" t="s">
        <v>1656</v>
      </c>
      <c r="F5865" s="49">
        <v>5</v>
      </c>
      <c r="G5865" s="49">
        <v>0</v>
      </c>
      <c r="H5865" s="49">
        <f t="shared" si="91"/>
        <v>5</v>
      </c>
    </row>
    <row r="5866" spans="1:8" ht="20.100000000000001" customHeight="1" x14ac:dyDescent="0.25">
      <c r="A5866" s="49">
        <v>8000001611</v>
      </c>
      <c r="B5866" s="49" t="s">
        <v>14508</v>
      </c>
      <c r="C5866" s="49" t="s">
        <v>1668</v>
      </c>
      <c r="D5866" s="52" t="s">
        <v>16854</v>
      </c>
      <c r="E5866" s="49" t="s">
        <v>1656</v>
      </c>
      <c r="F5866" s="49">
        <v>8</v>
      </c>
      <c r="G5866" s="49">
        <v>0</v>
      </c>
      <c r="H5866" s="49">
        <f t="shared" si="91"/>
        <v>8</v>
      </c>
    </row>
    <row r="5867" spans="1:8" ht="20.100000000000001" customHeight="1" x14ac:dyDescent="0.25">
      <c r="A5867" s="49">
        <v>8000001613</v>
      </c>
      <c r="B5867" s="49" t="s">
        <v>14509</v>
      </c>
      <c r="C5867" s="49" t="s">
        <v>1668</v>
      </c>
      <c r="D5867" s="49" t="s">
        <v>16854</v>
      </c>
      <c r="E5867" s="49" t="s">
        <v>1656</v>
      </c>
      <c r="F5867" s="49">
        <v>3</v>
      </c>
      <c r="G5867" s="49">
        <v>0</v>
      </c>
      <c r="H5867" s="49">
        <f t="shared" si="91"/>
        <v>3</v>
      </c>
    </row>
    <row r="5868" spans="1:8" ht="20.100000000000001" customHeight="1" x14ac:dyDescent="0.25">
      <c r="A5868" s="49">
        <v>8000001617</v>
      </c>
      <c r="B5868" s="49" t="s">
        <v>14510</v>
      </c>
      <c r="C5868" s="49" t="s">
        <v>1683</v>
      </c>
      <c r="D5868" s="49" t="s">
        <v>16854</v>
      </c>
      <c r="E5868" s="49" t="s">
        <v>1656</v>
      </c>
      <c r="F5868" s="49">
        <v>0</v>
      </c>
      <c r="G5868" s="49">
        <v>400</v>
      </c>
      <c r="H5868" s="49">
        <f t="shared" si="91"/>
        <v>400</v>
      </c>
    </row>
    <row r="5869" spans="1:8" ht="20.100000000000001" customHeight="1" x14ac:dyDescent="0.25">
      <c r="A5869" s="49">
        <v>8000001631</v>
      </c>
      <c r="B5869" s="49" t="s">
        <v>14511</v>
      </c>
      <c r="C5869" s="49" t="s">
        <v>1668</v>
      </c>
      <c r="D5869" s="49" t="s">
        <v>16854</v>
      </c>
      <c r="E5869" s="49" t="s">
        <v>1656</v>
      </c>
      <c r="F5869" s="49">
        <v>8</v>
      </c>
      <c r="G5869" s="49">
        <v>0</v>
      </c>
      <c r="H5869" s="49">
        <f t="shared" si="91"/>
        <v>8</v>
      </c>
    </row>
    <row r="5870" spans="1:8" ht="20.100000000000001" customHeight="1" x14ac:dyDescent="0.25">
      <c r="A5870" s="49">
        <v>8000001632</v>
      </c>
      <c r="B5870" s="49" t="s">
        <v>14512</v>
      </c>
      <c r="C5870" s="49" t="s">
        <v>1668</v>
      </c>
      <c r="D5870" s="49" t="s">
        <v>16854</v>
      </c>
      <c r="E5870" s="49" t="s">
        <v>1656</v>
      </c>
      <c r="F5870" s="49">
        <v>98</v>
      </c>
      <c r="G5870" s="49">
        <v>20</v>
      </c>
      <c r="H5870" s="49">
        <f t="shared" si="91"/>
        <v>118</v>
      </c>
    </row>
    <row r="5871" spans="1:8" ht="20.100000000000001" customHeight="1" x14ac:dyDescent="0.25">
      <c r="A5871" s="49">
        <v>8000001633</v>
      </c>
      <c r="B5871" s="49" t="s">
        <v>14513</v>
      </c>
      <c r="C5871" s="49" t="s">
        <v>1668</v>
      </c>
      <c r="D5871" s="49" t="s">
        <v>16854</v>
      </c>
      <c r="E5871" s="49" t="s">
        <v>1656</v>
      </c>
      <c r="F5871" s="49">
        <v>4</v>
      </c>
      <c r="G5871" s="49">
        <v>0</v>
      </c>
      <c r="H5871" s="49">
        <f t="shared" si="91"/>
        <v>4</v>
      </c>
    </row>
    <row r="5872" spans="1:8" ht="20.100000000000001" customHeight="1" x14ac:dyDescent="0.25">
      <c r="A5872" s="49">
        <v>8000001634</v>
      </c>
      <c r="B5872" s="49" t="s">
        <v>14514</v>
      </c>
      <c r="C5872" s="49" t="s">
        <v>1668</v>
      </c>
      <c r="D5872" s="49" t="s">
        <v>16854</v>
      </c>
      <c r="E5872" s="49" t="s">
        <v>1656</v>
      </c>
      <c r="F5872" s="49">
        <v>10</v>
      </c>
      <c r="G5872" s="49">
        <v>0</v>
      </c>
      <c r="H5872" s="49">
        <f t="shared" si="91"/>
        <v>10</v>
      </c>
    </row>
    <row r="5873" spans="1:8" ht="20.100000000000001" customHeight="1" x14ac:dyDescent="0.25">
      <c r="A5873" s="49">
        <v>8000001635</v>
      </c>
      <c r="B5873" s="49" t="s">
        <v>14515</v>
      </c>
      <c r="C5873" s="49" t="s">
        <v>1668</v>
      </c>
      <c r="D5873" s="49" t="s">
        <v>16854</v>
      </c>
      <c r="E5873" s="49" t="s">
        <v>1656</v>
      </c>
      <c r="F5873" s="49">
        <v>13</v>
      </c>
      <c r="G5873" s="49">
        <v>0</v>
      </c>
      <c r="H5873" s="49">
        <f t="shared" si="91"/>
        <v>13</v>
      </c>
    </row>
    <row r="5874" spans="1:8" ht="20.100000000000001" customHeight="1" x14ac:dyDescent="0.25">
      <c r="A5874" s="49">
        <v>8000001636</v>
      </c>
      <c r="B5874" s="49" t="s">
        <v>14516</v>
      </c>
      <c r="C5874" s="49" t="s">
        <v>1668</v>
      </c>
      <c r="D5874" s="52" t="s">
        <v>16854</v>
      </c>
      <c r="E5874" s="49" t="s">
        <v>1656</v>
      </c>
      <c r="F5874" s="49">
        <v>14</v>
      </c>
      <c r="G5874" s="49">
        <v>0</v>
      </c>
      <c r="H5874" s="49">
        <f t="shared" si="91"/>
        <v>14</v>
      </c>
    </row>
    <row r="5875" spans="1:8" ht="20.100000000000001" customHeight="1" x14ac:dyDescent="0.25">
      <c r="A5875" s="49">
        <v>8000001637</v>
      </c>
      <c r="B5875" s="49" t="s">
        <v>14517</v>
      </c>
      <c r="C5875" s="49" t="s">
        <v>1668</v>
      </c>
      <c r="D5875" s="52" t="s">
        <v>16854</v>
      </c>
      <c r="E5875" s="49" t="s">
        <v>1656</v>
      </c>
      <c r="F5875" s="49">
        <v>12</v>
      </c>
      <c r="G5875" s="49">
        <v>0</v>
      </c>
      <c r="H5875" s="49">
        <f t="shared" si="91"/>
        <v>12</v>
      </c>
    </row>
    <row r="5876" spans="1:8" ht="20.100000000000001" customHeight="1" x14ac:dyDescent="0.25">
      <c r="A5876" s="49">
        <v>8000001639</v>
      </c>
      <c r="B5876" s="49" t="s">
        <v>1355</v>
      </c>
      <c r="C5876" s="49" t="s">
        <v>1668</v>
      </c>
      <c r="D5876" s="49" t="s">
        <v>16854</v>
      </c>
      <c r="E5876" s="49" t="s">
        <v>1656</v>
      </c>
      <c r="F5876" s="49">
        <v>0</v>
      </c>
      <c r="G5876" s="49">
        <v>6</v>
      </c>
      <c r="H5876" s="49">
        <f t="shared" si="91"/>
        <v>6</v>
      </c>
    </row>
    <row r="5877" spans="1:8" ht="20.100000000000001" customHeight="1" x14ac:dyDescent="0.25">
      <c r="A5877" s="49">
        <v>8000001644</v>
      </c>
      <c r="B5877" s="49" t="s">
        <v>14518</v>
      </c>
      <c r="C5877" s="49" t="s">
        <v>1668</v>
      </c>
      <c r="D5877" s="49" t="s">
        <v>16854</v>
      </c>
      <c r="E5877" s="49" t="s">
        <v>1656</v>
      </c>
      <c r="F5877" s="49">
        <v>10</v>
      </c>
      <c r="G5877" s="49">
        <v>0</v>
      </c>
      <c r="H5877" s="49">
        <f t="shared" si="91"/>
        <v>10</v>
      </c>
    </row>
    <row r="5878" spans="1:8" ht="20.100000000000001" customHeight="1" x14ac:dyDescent="0.25">
      <c r="A5878" s="49">
        <v>8000001654</v>
      </c>
      <c r="B5878" s="49" t="s">
        <v>14519</v>
      </c>
      <c r="C5878" s="49" t="s">
        <v>1668</v>
      </c>
      <c r="D5878" s="49" t="s">
        <v>16854</v>
      </c>
      <c r="E5878" s="49" t="s">
        <v>1656</v>
      </c>
      <c r="F5878" s="49">
        <v>3</v>
      </c>
      <c r="G5878" s="49">
        <v>0</v>
      </c>
      <c r="H5878" s="49">
        <f t="shared" si="91"/>
        <v>3</v>
      </c>
    </row>
    <row r="5879" spans="1:8" ht="20.100000000000001" customHeight="1" x14ac:dyDescent="0.25">
      <c r="A5879" s="49">
        <v>8000001658</v>
      </c>
      <c r="B5879" s="49" t="s">
        <v>14520</v>
      </c>
      <c r="C5879" s="49" t="s">
        <v>1668</v>
      </c>
      <c r="D5879" s="49" t="s">
        <v>16854</v>
      </c>
      <c r="E5879" s="49" t="s">
        <v>1656</v>
      </c>
      <c r="F5879" s="49">
        <v>4</v>
      </c>
      <c r="G5879" s="49">
        <v>0</v>
      </c>
      <c r="H5879" s="49">
        <f t="shared" si="91"/>
        <v>4</v>
      </c>
    </row>
    <row r="5880" spans="1:8" ht="20.100000000000001" customHeight="1" x14ac:dyDescent="0.25">
      <c r="A5880" s="49">
        <v>8000001659</v>
      </c>
      <c r="B5880" s="49" t="s">
        <v>14521</v>
      </c>
      <c r="C5880" s="49" t="s">
        <v>1668</v>
      </c>
      <c r="D5880" s="49" t="s">
        <v>16854</v>
      </c>
      <c r="E5880" s="49" t="s">
        <v>1656</v>
      </c>
      <c r="F5880" s="49">
        <v>2</v>
      </c>
      <c r="G5880" s="49">
        <v>0</v>
      </c>
      <c r="H5880" s="49">
        <f t="shared" si="91"/>
        <v>2</v>
      </c>
    </row>
    <row r="5881" spans="1:8" ht="20.100000000000001" customHeight="1" x14ac:dyDescent="0.25">
      <c r="A5881" s="49">
        <v>8000001670</v>
      </c>
      <c r="B5881" s="49" t="s">
        <v>14522</v>
      </c>
      <c r="C5881" s="49" t="s">
        <v>1668</v>
      </c>
      <c r="D5881" s="49" t="s">
        <v>16854</v>
      </c>
      <c r="E5881" s="49" t="s">
        <v>1656</v>
      </c>
      <c r="F5881" s="49">
        <v>158</v>
      </c>
      <c r="G5881" s="49">
        <v>38</v>
      </c>
      <c r="H5881" s="49">
        <f t="shared" si="91"/>
        <v>196</v>
      </c>
    </row>
    <row r="5882" spans="1:8" ht="20.100000000000001" customHeight="1" x14ac:dyDescent="0.25">
      <c r="A5882" s="49">
        <v>8000001671</v>
      </c>
      <c r="B5882" s="49" t="s">
        <v>1356</v>
      </c>
      <c r="C5882" s="49" t="s">
        <v>1668</v>
      </c>
      <c r="D5882" s="49" t="s">
        <v>16854</v>
      </c>
      <c r="E5882" s="49" t="s">
        <v>1656</v>
      </c>
      <c r="F5882" s="49">
        <v>190</v>
      </c>
      <c r="G5882" s="49">
        <v>36</v>
      </c>
      <c r="H5882" s="49">
        <f t="shared" si="91"/>
        <v>226</v>
      </c>
    </row>
    <row r="5883" spans="1:8" ht="20.100000000000001" customHeight="1" x14ac:dyDescent="0.25">
      <c r="A5883" s="49">
        <v>8000001687</v>
      </c>
      <c r="B5883" s="49" t="s">
        <v>14523</v>
      </c>
      <c r="C5883" s="49" t="s">
        <v>1668</v>
      </c>
      <c r="D5883" s="49" t="s">
        <v>16854</v>
      </c>
      <c r="E5883" s="49" t="s">
        <v>1656</v>
      </c>
      <c r="F5883" s="104">
        <v>6</v>
      </c>
      <c r="G5883" s="104">
        <v>6</v>
      </c>
      <c r="H5883" s="49">
        <f t="shared" si="91"/>
        <v>12</v>
      </c>
    </row>
    <row r="5884" spans="1:8" ht="20.100000000000001" customHeight="1" x14ac:dyDescent="0.25">
      <c r="A5884" s="49">
        <v>8000001690</v>
      </c>
      <c r="B5884" s="49" t="s">
        <v>14524</v>
      </c>
      <c r="C5884" s="49" t="s">
        <v>1668</v>
      </c>
      <c r="D5884" s="49" t="s">
        <v>16854</v>
      </c>
      <c r="E5884" s="49" t="s">
        <v>1656</v>
      </c>
      <c r="F5884" s="49">
        <v>115</v>
      </c>
      <c r="G5884" s="49">
        <v>0</v>
      </c>
      <c r="H5884" s="49">
        <f t="shared" si="91"/>
        <v>115</v>
      </c>
    </row>
    <row r="5885" spans="1:8" ht="20.100000000000001" customHeight="1" x14ac:dyDescent="0.25">
      <c r="A5885" s="49">
        <v>8000001691</v>
      </c>
      <c r="B5885" s="49" t="s">
        <v>14525</v>
      </c>
      <c r="C5885" s="49" t="s">
        <v>1668</v>
      </c>
      <c r="D5885" s="49" t="s">
        <v>16854</v>
      </c>
      <c r="E5885" s="49" t="s">
        <v>1656</v>
      </c>
      <c r="F5885" s="49">
        <v>46</v>
      </c>
      <c r="G5885" s="49">
        <v>0</v>
      </c>
      <c r="H5885" s="49">
        <f t="shared" si="91"/>
        <v>46</v>
      </c>
    </row>
    <row r="5886" spans="1:8" ht="20.100000000000001" customHeight="1" x14ac:dyDescent="0.25">
      <c r="A5886" s="49">
        <v>8000001704</v>
      </c>
      <c r="B5886" s="49" t="s">
        <v>14526</v>
      </c>
      <c r="C5886" s="49" t="s">
        <v>1668</v>
      </c>
      <c r="D5886" s="49" t="s">
        <v>16854</v>
      </c>
      <c r="E5886" s="49" t="s">
        <v>1656</v>
      </c>
      <c r="F5886" s="49">
        <v>5</v>
      </c>
      <c r="G5886" s="49">
        <v>0</v>
      </c>
      <c r="H5886" s="49">
        <f t="shared" si="91"/>
        <v>5</v>
      </c>
    </row>
    <row r="5887" spans="1:8" ht="20.100000000000001" customHeight="1" x14ac:dyDescent="0.25">
      <c r="A5887" s="49">
        <v>8000001708</v>
      </c>
      <c r="B5887" s="49" t="s">
        <v>14527</v>
      </c>
      <c r="C5887" s="49" t="s">
        <v>69</v>
      </c>
      <c r="D5887" s="49" t="s">
        <v>16854</v>
      </c>
      <c r="E5887" s="49" t="s">
        <v>1656</v>
      </c>
      <c r="F5887" s="49">
        <v>95</v>
      </c>
      <c r="G5887" s="49">
        <v>10</v>
      </c>
      <c r="H5887" s="49">
        <f t="shared" si="91"/>
        <v>105</v>
      </c>
    </row>
    <row r="5888" spans="1:8" ht="20.100000000000001" customHeight="1" x14ac:dyDescent="0.25">
      <c r="A5888" s="49">
        <v>8000001709</v>
      </c>
      <c r="B5888" s="49" t="s">
        <v>14528</v>
      </c>
      <c r="C5888" s="49" t="s">
        <v>1668</v>
      </c>
      <c r="D5888" s="49" t="s">
        <v>16854</v>
      </c>
      <c r="E5888" s="49" t="s">
        <v>1656</v>
      </c>
      <c r="F5888" s="49">
        <v>35</v>
      </c>
      <c r="G5888" s="49">
        <v>385</v>
      </c>
      <c r="H5888" s="49">
        <f t="shared" si="91"/>
        <v>420</v>
      </c>
    </row>
    <row r="5889" spans="1:8" ht="20.100000000000001" customHeight="1" x14ac:dyDescent="0.25">
      <c r="A5889" s="49">
        <v>8000001711</v>
      </c>
      <c r="B5889" s="49" t="s">
        <v>14529</v>
      </c>
      <c r="C5889" s="49" t="s">
        <v>1668</v>
      </c>
      <c r="D5889" s="49" t="s">
        <v>16854</v>
      </c>
      <c r="E5889" s="49" t="s">
        <v>1656</v>
      </c>
      <c r="F5889" s="49">
        <v>0</v>
      </c>
      <c r="G5889" s="49">
        <v>40</v>
      </c>
      <c r="H5889" s="49">
        <f t="shared" si="91"/>
        <v>40</v>
      </c>
    </row>
    <row r="5890" spans="1:8" ht="20.100000000000001" customHeight="1" x14ac:dyDescent="0.25">
      <c r="A5890" s="49">
        <v>8000001712</v>
      </c>
      <c r="B5890" s="49" t="s">
        <v>1357</v>
      </c>
      <c r="C5890" s="49" t="s">
        <v>1668</v>
      </c>
      <c r="D5890" s="49" t="s">
        <v>16854</v>
      </c>
      <c r="E5890" s="49" t="s">
        <v>1656</v>
      </c>
      <c r="F5890" s="49">
        <v>99</v>
      </c>
      <c r="G5890" s="49">
        <v>0</v>
      </c>
      <c r="H5890" s="49">
        <f t="shared" ref="H5890:H5953" si="92">F5890+G5890</f>
        <v>99</v>
      </c>
    </row>
    <row r="5891" spans="1:8" ht="20.100000000000001" customHeight="1" x14ac:dyDescent="0.25">
      <c r="A5891" s="49">
        <v>8000001713</v>
      </c>
      <c r="B5891" s="49" t="s">
        <v>1358</v>
      </c>
      <c r="C5891" s="49" t="s">
        <v>1668</v>
      </c>
      <c r="D5891" s="49" t="s">
        <v>16854</v>
      </c>
      <c r="E5891" s="49" t="s">
        <v>1656</v>
      </c>
      <c r="F5891" s="49">
        <v>100</v>
      </c>
      <c r="G5891" s="49">
        <v>0</v>
      </c>
      <c r="H5891" s="49">
        <f t="shared" si="92"/>
        <v>100</v>
      </c>
    </row>
    <row r="5892" spans="1:8" ht="20.100000000000001" customHeight="1" x14ac:dyDescent="0.25">
      <c r="A5892" s="49">
        <v>8000001714</v>
      </c>
      <c r="B5892" s="49" t="s">
        <v>1359</v>
      </c>
      <c r="C5892" s="49" t="s">
        <v>1668</v>
      </c>
      <c r="D5892" s="49" t="s">
        <v>16854</v>
      </c>
      <c r="E5892" s="49" t="s">
        <v>1656</v>
      </c>
      <c r="F5892" s="49">
        <v>230</v>
      </c>
      <c r="G5892" s="49">
        <v>170</v>
      </c>
      <c r="H5892" s="49">
        <f t="shared" si="92"/>
        <v>400</v>
      </c>
    </row>
    <row r="5893" spans="1:8" ht="20.100000000000001" customHeight="1" x14ac:dyDescent="0.25">
      <c r="A5893" s="49">
        <v>8000001725</v>
      </c>
      <c r="B5893" s="49" t="s">
        <v>14530</v>
      </c>
      <c r="C5893" s="49" t="s">
        <v>1683</v>
      </c>
      <c r="D5893" s="49" t="s">
        <v>16854</v>
      </c>
      <c r="E5893" s="49" t="s">
        <v>1656</v>
      </c>
      <c r="F5893" s="104">
        <v>6</v>
      </c>
      <c r="G5893" s="104">
        <v>6</v>
      </c>
      <c r="H5893" s="49">
        <f t="shared" si="92"/>
        <v>12</v>
      </c>
    </row>
    <row r="5894" spans="1:8" ht="20.100000000000001" customHeight="1" x14ac:dyDescent="0.25">
      <c r="A5894" s="49">
        <v>8000001755</v>
      </c>
      <c r="B5894" s="49" t="s">
        <v>1360</v>
      </c>
      <c r="C5894" s="49" t="s">
        <v>1668</v>
      </c>
      <c r="D5894" s="49" t="s">
        <v>16854</v>
      </c>
      <c r="E5894" s="49" t="s">
        <v>1656</v>
      </c>
      <c r="F5894" s="104">
        <v>6</v>
      </c>
      <c r="G5894" s="104">
        <v>6</v>
      </c>
      <c r="H5894" s="49">
        <f t="shared" si="92"/>
        <v>12</v>
      </c>
    </row>
    <row r="5895" spans="1:8" ht="20.100000000000001" customHeight="1" x14ac:dyDescent="0.25">
      <c r="A5895" s="49">
        <v>8000001759</v>
      </c>
      <c r="B5895" s="49" t="s">
        <v>14531</v>
      </c>
      <c r="C5895" s="49" t="s">
        <v>1668</v>
      </c>
      <c r="D5895" s="49" t="s">
        <v>16854</v>
      </c>
      <c r="E5895" s="49" t="s">
        <v>1656</v>
      </c>
      <c r="F5895" s="49">
        <v>1</v>
      </c>
      <c r="G5895" s="49">
        <v>0</v>
      </c>
      <c r="H5895" s="49">
        <f t="shared" si="92"/>
        <v>1</v>
      </c>
    </row>
    <row r="5896" spans="1:8" ht="20.100000000000001" customHeight="1" x14ac:dyDescent="0.25">
      <c r="A5896" s="49">
        <v>8000001764</v>
      </c>
      <c r="B5896" s="49" t="s">
        <v>14532</v>
      </c>
      <c r="C5896" s="49" t="s">
        <v>1668</v>
      </c>
      <c r="D5896" s="49" t="s">
        <v>16854</v>
      </c>
      <c r="E5896" s="49" t="s">
        <v>1656</v>
      </c>
      <c r="F5896" s="49">
        <v>695</v>
      </c>
      <c r="G5896" s="49">
        <v>0</v>
      </c>
      <c r="H5896" s="49">
        <f t="shared" si="92"/>
        <v>695</v>
      </c>
    </row>
    <row r="5897" spans="1:8" ht="20.100000000000001" customHeight="1" x14ac:dyDescent="0.25">
      <c r="A5897" s="49">
        <v>8000001765</v>
      </c>
      <c r="B5897" s="49" t="s">
        <v>14533</v>
      </c>
      <c r="C5897" s="49" t="s">
        <v>1668</v>
      </c>
      <c r="D5897" s="49" t="s">
        <v>16854</v>
      </c>
      <c r="E5897" s="49" t="s">
        <v>1656</v>
      </c>
      <c r="F5897" s="104">
        <v>6</v>
      </c>
      <c r="G5897" s="104">
        <v>6</v>
      </c>
      <c r="H5897" s="49">
        <f t="shared" si="92"/>
        <v>12</v>
      </c>
    </row>
    <row r="5898" spans="1:8" ht="20.100000000000001" customHeight="1" x14ac:dyDescent="0.25">
      <c r="A5898" s="49">
        <v>8000001777</v>
      </c>
      <c r="B5898" s="49" t="s">
        <v>14534</v>
      </c>
      <c r="C5898" s="49" t="s">
        <v>1683</v>
      </c>
      <c r="D5898" s="49" t="s">
        <v>16854</v>
      </c>
      <c r="E5898" s="49" t="s">
        <v>1656</v>
      </c>
      <c r="F5898" s="49">
        <v>115</v>
      </c>
      <c r="G5898" s="49">
        <v>0</v>
      </c>
      <c r="H5898" s="49">
        <f t="shared" si="92"/>
        <v>115</v>
      </c>
    </row>
    <row r="5899" spans="1:8" ht="20.100000000000001" customHeight="1" x14ac:dyDescent="0.25">
      <c r="A5899" s="49">
        <v>8000001779</v>
      </c>
      <c r="B5899" s="49" t="s">
        <v>14535</v>
      </c>
      <c r="C5899" s="49" t="s">
        <v>41</v>
      </c>
      <c r="D5899" s="49" t="s">
        <v>16854</v>
      </c>
      <c r="E5899" s="49" t="s">
        <v>1656</v>
      </c>
      <c r="F5899" s="49">
        <v>3</v>
      </c>
      <c r="G5899" s="49">
        <v>0</v>
      </c>
      <c r="H5899" s="49">
        <f t="shared" si="92"/>
        <v>3</v>
      </c>
    </row>
    <row r="5900" spans="1:8" ht="20.100000000000001" customHeight="1" x14ac:dyDescent="0.25">
      <c r="A5900" s="49">
        <v>8000001785</v>
      </c>
      <c r="B5900" s="49" t="s">
        <v>14536</v>
      </c>
      <c r="C5900" s="49" t="s">
        <v>1668</v>
      </c>
      <c r="D5900" s="49" t="s">
        <v>16854</v>
      </c>
      <c r="E5900" s="49" t="s">
        <v>1656</v>
      </c>
      <c r="F5900" s="104">
        <v>6</v>
      </c>
      <c r="G5900" s="104">
        <v>6</v>
      </c>
      <c r="H5900" s="49">
        <f t="shared" si="92"/>
        <v>12</v>
      </c>
    </row>
    <row r="5901" spans="1:8" ht="20.100000000000001" customHeight="1" x14ac:dyDescent="0.25">
      <c r="A5901" s="49">
        <v>8000001793</v>
      </c>
      <c r="B5901" s="49" t="s">
        <v>14537</v>
      </c>
      <c r="C5901" s="49" t="s">
        <v>1668</v>
      </c>
      <c r="D5901" s="49" t="s">
        <v>16854</v>
      </c>
      <c r="E5901" s="49" t="s">
        <v>1656</v>
      </c>
      <c r="F5901" s="49">
        <v>17</v>
      </c>
      <c r="G5901" s="49">
        <v>0</v>
      </c>
      <c r="H5901" s="49">
        <f t="shared" si="92"/>
        <v>17</v>
      </c>
    </row>
    <row r="5902" spans="1:8" ht="20.100000000000001" customHeight="1" x14ac:dyDescent="0.25">
      <c r="A5902" s="49">
        <v>8000001794</v>
      </c>
      <c r="B5902" s="49" t="s">
        <v>1361</v>
      </c>
      <c r="C5902" s="49" t="s">
        <v>1668</v>
      </c>
      <c r="D5902" s="49" t="s">
        <v>16854</v>
      </c>
      <c r="E5902" s="49" t="s">
        <v>1656</v>
      </c>
      <c r="F5902" s="49">
        <v>178</v>
      </c>
      <c r="G5902" s="49">
        <v>17</v>
      </c>
      <c r="H5902" s="49">
        <f t="shared" si="92"/>
        <v>195</v>
      </c>
    </row>
    <row r="5903" spans="1:8" ht="20.100000000000001" customHeight="1" x14ac:dyDescent="0.25">
      <c r="A5903" s="49">
        <v>8000001797</v>
      </c>
      <c r="B5903" s="49" t="s">
        <v>14538</v>
      </c>
      <c r="C5903" s="49" t="s">
        <v>1668</v>
      </c>
      <c r="D5903" s="49" t="s">
        <v>16854</v>
      </c>
      <c r="E5903" s="49" t="s">
        <v>1656</v>
      </c>
      <c r="F5903" s="49">
        <v>10</v>
      </c>
      <c r="G5903" s="49">
        <v>0</v>
      </c>
      <c r="H5903" s="49">
        <f t="shared" si="92"/>
        <v>10</v>
      </c>
    </row>
    <row r="5904" spans="1:8" ht="20.100000000000001" customHeight="1" x14ac:dyDescent="0.25">
      <c r="A5904" s="49">
        <v>8000001798</v>
      </c>
      <c r="B5904" s="49" t="s">
        <v>14539</v>
      </c>
      <c r="C5904" s="49" t="s">
        <v>69</v>
      </c>
      <c r="D5904" s="52" t="s">
        <v>16854</v>
      </c>
      <c r="E5904" s="49" t="s">
        <v>1656</v>
      </c>
      <c r="F5904" s="49">
        <v>5</v>
      </c>
      <c r="G5904" s="49">
        <v>1</v>
      </c>
      <c r="H5904" s="49">
        <f t="shared" si="92"/>
        <v>6</v>
      </c>
    </row>
    <row r="5905" spans="1:8" ht="20.100000000000001" customHeight="1" x14ac:dyDescent="0.25">
      <c r="A5905" s="49">
        <v>8000001805</v>
      </c>
      <c r="B5905" s="49" t="s">
        <v>14540</v>
      </c>
      <c r="C5905" s="49" t="s">
        <v>1683</v>
      </c>
      <c r="D5905" s="49" t="s">
        <v>16854</v>
      </c>
      <c r="E5905" s="49" t="s">
        <v>1656</v>
      </c>
      <c r="F5905" s="49">
        <v>100</v>
      </c>
      <c r="G5905" s="49">
        <v>0</v>
      </c>
      <c r="H5905" s="49">
        <f t="shared" si="92"/>
        <v>100</v>
      </c>
    </row>
    <row r="5906" spans="1:8" ht="20.100000000000001" customHeight="1" x14ac:dyDescent="0.25">
      <c r="A5906" s="49">
        <v>8000001817</v>
      </c>
      <c r="B5906" s="49" t="s">
        <v>14541</v>
      </c>
      <c r="C5906" s="49" t="s">
        <v>1668</v>
      </c>
      <c r="D5906" s="49" t="s">
        <v>16854</v>
      </c>
      <c r="E5906" s="49" t="s">
        <v>1656</v>
      </c>
      <c r="F5906" s="49">
        <v>3</v>
      </c>
      <c r="G5906" s="49">
        <v>0</v>
      </c>
      <c r="H5906" s="49">
        <f t="shared" si="92"/>
        <v>3</v>
      </c>
    </row>
    <row r="5907" spans="1:8" ht="20.100000000000001" customHeight="1" x14ac:dyDescent="0.25">
      <c r="A5907" s="49">
        <v>8000001819</v>
      </c>
      <c r="B5907" s="49" t="s">
        <v>14542</v>
      </c>
      <c r="C5907" s="49" t="s">
        <v>1668</v>
      </c>
      <c r="D5907" s="49" t="s">
        <v>16854</v>
      </c>
      <c r="E5907" s="49" t="s">
        <v>1656</v>
      </c>
      <c r="F5907" s="49">
        <v>7</v>
      </c>
      <c r="G5907" s="49">
        <v>1</v>
      </c>
      <c r="H5907" s="49">
        <f t="shared" si="92"/>
        <v>8</v>
      </c>
    </row>
    <row r="5908" spans="1:8" ht="20.100000000000001" customHeight="1" x14ac:dyDescent="0.25">
      <c r="A5908" s="49">
        <v>8000001821</v>
      </c>
      <c r="B5908" s="49" t="s">
        <v>14543</v>
      </c>
      <c r="C5908" s="49" t="s">
        <v>1668</v>
      </c>
      <c r="D5908" s="49" t="s">
        <v>16854</v>
      </c>
      <c r="E5908" s="49" t="s">
        <v>1656</v>
      </c>
      <c r="F5908" s="49">
        <v>7</v>
      </c>
      <c r="G5908" s="49">
        <v>0</v>
      </c>
      <c r="H5908" s="49">
        <f t="shared" si="92"/>
        <v>7</v>
      </c>
    </row>
    <row r="5909" spans="1:8" ht="20.100000000000001" customHeight="1" x14ac:dyDescent="0.25">
      <c r="A5909" s="49">
        <v>8000001824</v>
      </c>
      <c r="B5909" s="49" t="s">
        <v>1362</v>
      </c>
      <c r="C5909" s="49" t="s">
        <v>1668</v>
      </c>
      <c r="D5909" s="49" t="s">
        <v>16854</v>
      </c>
      <c r="E5909" s="49" t="s">
        <v>1656</v>
      </c>
      <c r="F5909" s="49">
        <v>6</v>
      </c>
      <c r="G5909" s="49">
        <v>0</v>
      </c>
      <c r="H5909" s="49">
        <f t="shared" si="92"/>
        <v>6</v>
      </c>
    </row>
    <row r="5910" spans="1:8" ht="20.100000000000001" customHeight="1" x14ac:dyDescent="0.25">
      <c r="A5910" s="49">
        <v>8000001827</v>
      </c>
      <c r="B5910" s="49" t="s">
        <v>14544</v>
      </c>
      <c r="C5910" s="49" t="s">
        <v>1683</v>
      </c>
      <c r="D5910" s="49" t="s">
        <v>16854</v>
      </c>
      <c r="E5910" s="49" t="s">
        <v>1656</v>
      </c>
      <c r="F5910" s="49">
        <v>0</v>
      </c>
      <c r="G5910" s="49">
        <v>180</v>
      </c>
      <c r="H5910" s="49">
        <f t="shared" si="92"/>
        <v>180</v>
      </c>
    </row>
    <row r="5911" spans="1:8" ht="20.100000000000001" customHeight="1" x14ac:dyDescent="0.25">
      <c r="A5911" s="49">
        <v>8000001831</v>
      </c>
      <c r="B5911" s="49" t="s">
        <v>14545</v>
      </c>
      <c r="C5911" s="49" t="s">
        <v>1683</v>
      </c>
      <c r="D5911" s="49" t="s">
        <v>16854</v>
      </c>
      <c r="E5911" s="49" t="s">
        <v>1656</v>
      </c>
      <c r="F5911" s="49">
        <v>620</v>
      </c>
      <c r="G5911" s="49">
        <v>50</v>
      </c>
      <c r="H5911" s="49">
        <f t="shared" si="92"/>
        <v>670</v>
      </c>
    </row>
    <row r="5912" spans="1:8" ht="20.100000000000001" customHeight="1" x14ac:dyDescent="0.25">
      <c r="A5912" s="49">
        <v>8000001834</v>
      </c>
      <c r="B5912" s="49" t="s">
        <v>14546</v>
      </c>
      <c r="C5912" s="49" t="s">
        <v>69</v>
      </c>
      <c r="D5912" s="49" t="s">
        <v>16854</v>
      </c>
      <c r="E5912" s="49" t="s">
        <v>1656</v>
      </c>
      <c r="F5912" s="49">
        <v>2</v>
      </c>
      <c r="G5912" s="49">
        <v>0</v>
      </c>
      <c r="H5912" s="49">
        <f t="shared" si="92"/>
        <v>2</v>
      </c>
    </row>
    <row r="5913" spans="1:8" ht="20.100000000000001" customHeight="1" x14ac:dyDescent="0.25">
      <c r="A5913" s="49">
        <v>8000001841</v>
      </c>
      <c r="B5913" s="49" t="s">
        <v>14547</v>
      </c>
      <c r="C5913" s="49" t="s">
        <v>69</v>
      </c>
      <c r="D5913" s="52" t="s">
        <v>16854</v>
      </c>
      <c r="E5913" s="49" t="s">
        <v>1656</v>
      </c>
      <c r="F5913" s="49">
        <v>31</v>
      </c>
      <c r="G5913" s="49">
        <v>0</v>
      </c>
      <c r="H5913" s="49">
        <f t="shared" si="92"/>
        <v>31</v>
      </c>
    </row>
    <row r="5914" spans="1:8" ht="20.100000000000001" customHeight="1" x14ac:dyDescent="0.25">
      <c r="A5914" s="49">
        <v>8000001842</v>
      </c>
      <c r="B5914" s="49" t="s">
        <v>14548</v>
      </c>
      <c r="C5914" s="49" t="s">
        <v>1677</v>
      </c>
      <c r="D5914" s="49" t="s">
        <v>16854</v>
      </c>
      <c r="E5914" s="49" t="s">
        <v>1656</v>
      </c>
      <c r="F5914" s="49">
        <v>121</v>
      </c>
      <c r="G5914" s="49">
        <v>27</v>
      </c>
      <c r="H5914" s="49">
        <f t="shared" si="92"/>
        <v>148</v>
      </c>
    </row>
    <row r="5915" spans="1:8" ht="20.100000000000001" customHeight="1" x14ac:dyDescent="0.25">
      <c r="A5915" s="49">
        <v>8000001849</v>
      </c>
      <c r="B5915" s="49" t="s">
        <v>14549</v>
      </c>
      <c r="C5915" s="49" t="s">
        <v>69</v>
      </c>
      <c r="D5915" s="52" t="s">
        <v>16854</v>
      </c>
      <c r="E5915" s="49" t="s">
        <v>1656</v>
      </c>
      <c r="F5915" s="49">
        <v>12</v>
      </c>
      <c r="G5915" s="49">
        <v>0</v>
      </c>
      <c r="H5915" s="49">
        <f t="shared" si="92"/>
        <v>12</v>
      </c>
    </row>
    <row r="5916" spans="1:8" ht="20.100000000000001" customHeight="1" x14ac:dyDescent="0.25">
      <c r="A5916" s="49">
        <v>8000001852</v>
      </c>
      <c r="B5916" s="49" t="s">
        <v>14550</v>
      </c>
      <c r="C5916" s="49" t="s">
        <v>1668</v>
      </c>
      <c r="D5916" s="52" t="s">
        <v>16854</v>
      </c>
      <c r="E5916" s="49" t="s">
        <v>1656</v>
      </c>
      <c r="F5916" s="49">
        <v>83</v>
      </c>
      <c r="G5916" s="49">
        <v>7</v>
      </c>
      <c r="H5916" s="49">
        <f t="shared" si="92"/>
        <v>90</v>
      </c>
    </row>
    <row r="5917" spans="1:8" ht="20.100000000000001" customHeight="1" x14ac:dyDescent="0.25">
      <c r="A5917" s="49">
        <v>8000001857</v>
      </c>
      <c r="B5917" s="49" t="s">
        <v>14551</v>
      </c>
      <c r="C5917" s="49" t="s">
        <v>1668</v>
      </c>
      <c r="D5917" s="52" t="s">
        <v>16854</v>
      </c>
      <c r="E5917" s="49" t="s">
        <v>1656</v>
      </c>
      <c r="F5917" s="49">
        <v>9</v>
      </c>
      <c r="G5917" s="49">
        <v>0</v>
      </c>
      <c r="H5917" s="49">
        <f t="shared" si="92"/>
        <v>9</v>
      </c>
    </row>
    <row r="5918" spans="1:8" ht="20.100000000000001" customHeight="1" x14ac:dyDescent="0.25">
      <c r="A5918" s="49">
        <v>8000001864</v>
      </c>
      <c r="B5918" s="49" t="s">
        <v>14552</v>
      </c>
      <c r="C5918" s="49" t="s">
        <v>1668</v>
      </c>
      <c r="D5918" s="52" t="s">
        <v>16854</v>
      </c>
      <c r="E5918" s="49" t="s">
        <v>1656</v>
      </c>
      <c r="F5918" s="49">
        <v>110</v>
      </c>
      <c r="G5918" s="49">
        <v>0</v>
      </c>
      <c r="H5918" s="49">
        <f t="shared" si="92"/>
        <v>110</v>
      </c>
    </row>
    <row r="5919" spans="1:8" ht="20.100000000000001" customHeight="1" x14ac:dyDescent="0.25">
      <c r="A5919" s="49">
        <v>8000001866</v>
      </c>
      <c r="B5919" s="49" t="s">
        <v>14553</v>
      </c>
      <c r="C5919" s="49" t="s">
        <v>1668</v>
      </c>
      <c r="D5919" s="52" t="s">
        <v>16854</v>
      </c>
      <c r="E5919" s="49" t="s">
        <v>1656</v>
      </c>
      <c r="F5919" s="49">
        <v>61</v>
      </c>
      <c r="G5919" s="49">
        <v>0</v>
      </c>
      <c r="H5919" s="49">
        <f t="shared" si="92"/>
        <v>61</v>
      </c>
    </row>
    <row r="5920" spans="1:8" ht="20.100000000000001" customHeight="1" x14ac:dyDescent="0.25">
      <c r="A5920" s="49">
        <v>8000001868</v>
      </c>
      <c r="B5920" s="49" t="s">
        <v>14554</v>
      </c>
      <c r="C5920" s="49" t="s">
        <v>1668</v>
      </c>
      <c r="D5920" s="52" t="s">
        <v>16854</v>
      </c>
      <c r="E5920" s="49" t="s">
        <v>1656</v>
      </c>
      <c r="F5920" s="49">
        <v>6</v>
      </c>
      <c r="G5920" s="49">
        <v>0</v>
      </c>
      <c r="H5920" s="49">
        <f t="shared" si="92"/>
        <v>6</v>
      </c>
    </row>
    <row r="5921" spans="1:8" ht="20.100000000000001" customHeight="1" x14ac:dyDescent="0.25">
      <c r="A5921" s="49">
        <v>8000001869</v>
      </c>
      <c r="B5921" s="49" t="s">
        <v>14555</v>
      </c>
      <c r="C5921" s="49" t="s">
        <v>1668</v>
      </c>
      <c r="D5921" s="52" t="s">
        <v>16854</v>
      </c>
      <c r="E5921" s="49" t="s">
        <v>1656</v>
      </c>
      <c r="F5921" s="49">
        <v>3</v>
      </c>
      <c r="G5921" s="49">
        <v>0</v>
      </c>
      <c r="H5921" s="49">
        <f t="shared" si="92"/>
        <v>3</v>
      </c>
    </row>
    <row r="5922" spans="1:8" ht="20.100000000000001" customHeight="1" x14ac:dyDescent="0.25">
      <c r="A5922" s="49">
        <v>8000001870</v>
      </c>
      <c r="B5922" s="49" t="s">
        <v>14556</v>
      </c>
      <c r="C5922" s="49" t="s">
        <v>1668</v>
      </c>
      <c r="D5922" s="49" t="s">
        <v>16854</v>
      </c>
      <c r="E5922" s="49" t="s">
        <v>1656</v>
      </c>
      <c r="F5922" s="104">
        <v>6</v>
      </c>
      <c r="G5922" s="104">
        <v>6</v>
      </c>
      <c r="H5922" s="49">
        <f t="shared" si="92"/>
        <v>12</v>
      </c>
    </row>
    <row r="5923" spans="1:8" ht="20.100000000000001" customHeight="1" x14ac:dyDescent="0.25">
      <c r="A5923" s="49">
        <v>8000001871</v>
      </c>
      <c r="B5923" s="49" t="s">
        <v>14557</v>
      </c>
      <c r="C5923" s="49" t="s">
        <v>1668</v>
      </c>
      <c r="D5923" s="52" t="s">
        <v>16854</v>
      </c>
      <c r="E5923" s="49" t="s">
        <v>1656</v>
      </c>
      <c r="F5923" s="104">
        <v>6</v>
      </c>
      <c r="G5923" s="104">
        <v>6</v>
      </c>
      <c r="H5923" s="49">
        <f t="shared" si="92"/>
        <v>12</v>
      </c>
    </row>
    <row r="5924" spans="1:8" ht="20.100000000000001" customHeight="1" x14ac:dyDescent="0.25">
      <c r="A5924" s="49">
        <v>8000001872</v>
      </c>
      <c r="B5924" s="49" t="s">
        <v>14558</v>
      </c>
      <c r="C5924" s="49" t="s">
        <v>1668</v>
      </c>
      <c r="D5924" s="52" t="s">
        <v>16854</v>
      </c>
      <c r="E5924" s="49" t="s">
        <v>1656</v>
      </c>
      <c r="F5924" s="49">
        <v>32</v>
      </c>
      <c r="G5924" s="49">
        <v>50</v>
      </c>
      <c r="H5924" s="49">
        <f t="shared" si="92"/>
        <v>82</v>
      </c>
    </row>
    <row r="5925" spans="1:8" ht="20.100000000000001" customHeight="1" x14ac:dyDescent="0.25">
      <c r="A5925" s="49">
        <v>8000001875</v>
      </c>
      <c r="B5925" s="49" t="s">
        <v>14559</v>
      </c>
      <c r="C5925" s="49" t="s">
        <v>1668</v>
      </c>
      <c r="D5925" s="52" t="s">
        <v>16854</v>
      </c>
      <c r="E5925" s="49" t="s">
        <v>1656</v>
      </c>
      <c r="F5925" s="49">
        <v>0</v>
      </c>
      <c r="G5925" s="49">
        <v>15</v>
      </c>
      <c r="H5925" s="49">
        <f t="shared" si="92"/>
        <v>15</v>
      </c>
    </row>
    <row r="5926" spans="1:8" ht="20.100000000000001" customHeight="1" x14ac:dyDescent="0.25">
      <c r="A5926" s="49">
        <v>8000001878</v>
      </c>
      <c r="B5926" s="49" t="s">
        <v>14560</v>
      </c>
      <c r="C5926" s="49" t="s">
        <v>1694</v>
      </c>
      <c r="D5926" s="52" t="s">
        <v>16854</v>
      </c>
      <c r="E5926" s="49" t="s">
        <v>1656</v>
      </c>
      <c r="F5926" s="104">
        <v>6</v>
      </c>
      <c r="G5926" s="104">
        <v>6</v>
      </c>
      <c r="H5926" s="49">
        <f t="shared" si="92"/>
        <v>12</v>
      </c>
    </row>
    <row r="5927" spans="1:8" ht="20.100000000000001" customHeight="1" x14ac:dyDescent="0.25">
      <c r="A5927" s="49">
        <v>8000001879</v>
      </c>
      <c r="B5927" s="49" t="s">
        <v>14561</v>
      </c>
      <c r="C5927" s="49" t="s">
        <v>69</v>
      </c>
      <c r="D5927" s="52" t="s">
        <v>16854</v>
      </c>
      <c r="E5927" s="49" t="s">
        <v>1656</v>
      </c>
      <c r="F5927" s="49">
        <v>2</v>
      </c>
      <c r="G5927" s="49">
        <v>0</v>
      </c>
      <c r="H5927" s="49">
        <f t="shared" si="92"/>
        <v>2</v>
      </c>
    </row>
    <row r="5928" spans="1:8" ht="20.100000000000001" customHeight="1" x14ac:dyDescent="0.25">
      <c r="A5928" s="49">
        <v>8000001880</v>
      </c>
      <c r="B5928" s="49" t="s">
        <v>14562</v>
      </c>
      <c r="C5928" s="49" t="s">
        <v>69</v>
      </c>
      <c r="D5928" s="52" t="s">
        <v>16854</v>
      </c>
      <c r="E5928" s="49" t="s">
        <v>1656</v>
      </c>
      <c r="F5928" s="49">
        <v>0</v>
      </c>
      <c r="G5928" s="49">
        <v>1</v>
      </c>
      <c r="H5928" s="49">
        <f t="shared" si="92"/>
        <v>1</v>
      </c>
    </row>
    <row r="5929" spans="1:8" ht="20.100000000000001" customHeight="1" x14ac:dyDescent="0.25">
      <c r="A5929" s="49">
        <v>8000001883</v>
      </c>
      <c r="B5929" s="49" t="s">
        <v>14563</v>
      </c>
      <c r="C5929" s="49" t="s">
        <v>1668</v>
      </c>
      <c r="D5929" s="52" t="s">
        <v>16854</v>
      </c>
      <c r="E5929" s="49" t="s">
        <v>1656</v>
      </c>
      <c r="F5929" s="49">
        <v>18</v>
      </c>
      <c r="G5929" s="49">
        <v>0</v>
      </c>
      <c r="H5929" s="49">
        <f t="shared" si="92"/>
        <v>18</v>
      </c>
    </row>
    <row r="5930" spans="1:8" ht="20.100000000000001" customHeight="1" x14ac:dyDescent="0.25">
      <c r="A5930" s="49">
        <v>8000001884</v>
      </c>
      <c r="B5930" s="49" t="s">
        <v>14564</v>
      </c>
      <c r="C5930" s="49" t="s">
        <v>1668</v>
      </c>
      <c r="D5930" s="52" t="s">
        <v>16854</v>
      </c>
      <c r="E5930" s="49" t="s">
        <v>1656</v>
      </c>
      <c r="F5930" s="49">
        <v>0</v>
      </c>
      <c r="G5930" s="49">
        <v>1</v>
      </c>
      <c r="H5930" s="49">
        <f t="shared" si="92"/>
        <v>1</v>
      </c>
    </row>
    <row r="5931" spans="1:8" ht="20.100000000000001" customHeight="1" x14ac:dyDescent="0.25">
      <c r="A5931" s="49">
        <v>8000001897</v>
      </c>
      <c r="B5931" s="49" t="s">
        <v>14565</v>
      </c>
      <c r="C5931" s="49" t="s">
        <v>1668</v>
      </c>
      <c r="D5931" s="52" t="s">
        <v>16854</v>
      </c>
      <c r="E5931" s="49" t="s">
        <v>1656</v>
      </c>
      <c r="F5931" s="49">
        <v>2</v>
      </c>
      <c r="G5931" s="49">
        <v>0</v>
      </c>
      <c r="H5931" s="49">
        <f t="shared" si="92"/>
        <v>2</v>
      </c>
    </row>
    <row r="5932" spans="1:8" ht="20.100000000000001" customHeight="1" x14ac:dyDescent="0.25">
      <c r="A5932" s="49">
        <v>8000001898</v>
      </c>
      <c r="B5932" s="49" t="s">
        <v>14566</v>
      </c>
      <c r="C5932" s="49" t="s">
        <v>1668</v>
      </c>
      <c r="D5932" s="52" t="s">
        <v>16854</v>
      </c>
      <c r="E5932" s="49" t="s">
        <v>1656</v>
      </c>
      <c r="F5932" s="104">
        <v>6</v>
      </c>
      <c r="G5932" s="104">
        <v>6</v>
      </c>
      <c r="H5932" s="49">
        <f t="shared" si="92"/>
        <v>12</v>
      </c>
    </row>
    <row r="5933" spans="1:8" ht="20.100000000000001" customHeight="1" x14ac:dyDescent="0.25">
      <c r="A5933" s="49">
        <v>8000001899</v>
      </c>
      <c r="B5933" s="49" t="s">
        <v>14567</v>
      </c>
      <c r="C5933" s="49" t="s">
        <v>1668</v>
      </c>
      <c r="D5933" s="52" t="s">
        <v>16854</v>
      </c>
      <c r="E5933" s="49" t="s">
        <v>1656</v>
      </c>
      <c r="F5933" s="49">
        <v>21</v>
      </c>
      <c r="G5933" s="49">
        <v>0</v>
      </c>
      <c r="H5933" s="49">
        <f t="shared" si="92"/>
        <v>21</v>
      </c>
    </row>
    <row r="5934" spans="1:8" ht="20.100000000000001" customHeight="1" x14ac:dyDescent="0.25">
      <c r="A5934" s="49">
        <v>8000001901</v>
      </c>
      <c r="B5934" s="49" t="s">
        <v>14568</v>
      </c>
      <c r="C5934" s="49" t="s">
        <v>1668</v>
      </c>
      <c r="D5934" s="52" t="s">
        <v>16854</v>
      </c>
      <c r="E5934" s="49" t="s">
        <v>1656</v>
      </c>
      <c r="F5934" s="49">
        <v>2</v>
      </c>
      <c r="G5934" s="49">
        <v>0</v>
      </c>
      <c r="H5934" s="49">
        <f t="shared" si="92"/>
        <v>2</v>
      </c>
    </row>
    <row r="5935" spans="1:8" ht="20.100000000000001" customHeight="1" x14ac:dyDescent="0.25">
      <c r="A5935" s="49">
        <v>8000001906</v>
      </c>
      <c r="B5935" s="49" t="s">
        <v>14569</v>
      </c>
      <c r="C5935" s="49" t="s">
        <v>1668</v>
      </c>
      <c r="D5935" s="52" t="s">
        <v>16854</v>
      </c>
      <c r="E5935" s="49" t="s">
        <v>1656</v>
      </c>
      <c r="F5935" s="49">
        <v>20</v>
      </c>
      <c r="G5935" s="49">
        <v>0</v>
      </c>
      <c r="H5935" s="49">
        <f t="shared" si="92"/>
        <v>20</v>
      </c>
    </row>
    <row r="5936" spans="1:8" ht="20.100000000000001" customHeight="1" x14ac:dyDescent="0.25">
      <c r="A5936" s="49">
        <v>8000001922</v>
      </c>
      <c r="B5936" s="49" t="s">
        <v>14570</v>
      </c>
      <c r="C5936" s="49" t="s">
        <v>1683</v>
      </c>
      <c r="D5936" s="52" t="s">
        <v>16854</v>
      </c>
      <c r="E5936" s="49" t="s">
        <v>1656</v>
      </c>
      <c r="F5936" s="49">
        <v>2</v>
      </c>
      <c r="G5936" s="49">
        <v>0</v>
      </c>
      <c r="H5936" s="49">
        <f t="shared" si="92"/>
        <v>2</v>
      </c>
    </row>
    <row r="5937" spans="1:8" ht="20.100000000000001" customHeight="1" x14ac:dyDescent="0.25">
      <c r="A5937" s="49">
        <v>8000001926</v>
      </c>
      <c r="B5937" s="49" t="s">
        <v>14571</v>
      </c>
      <c r="C5937" s="49" t="s">
        <v>1668</v>
      </c>
      <c r="D5937" s="52" t="s">
        <v>16854</v>
      </c>
      <c r="E5937" s="49" t="s">
        <v>1656</v>
      </c>
      <c r="F5937" s="49">
        <v>2</v>
      </c>
      <c r="G5937" s="49">
        <v>0</v>
      </c>
      <c r="H5937" s="49">
        <f t="shared" si="92"/>
        <v>2</v>
      </c>
    </row>
    <row r="5938" spans="1:8" ht="20.100000000000001" customHeight="1" x14ac:dyDescent="0.25">
      <c r="A5938" s="49">
        <v>8000001938</v>
      </c>
      <c r="B5938" s="49" t="s">
        <v>1363</v>
      </c>
      <c r="C5938" s="49" t="s">
        <v>1668</v>
      </c>
      <c r="D5938" s="52" t="s">
        <v>16854</v>
      </c>
      <c r="E5938" s="49" t="s">
        <v>1656</v>
      </c>
      <c r="F5938" s="49">
        <v>3</v>
      </c>
      <c r="G5938" s="49">
        <v>0</v>
      </c>
      <c r="H5938" s="49">
        <f t="shared" si="92"/>
        <v>3</v>
      </c>
    </row>
    <row r="5939" spans="1:8" ht="20.100000000000001" customHeight="1" x14ac:dyDescent="0.25">
      <c r="A5939" s="49">
        <v>8000001956</v>
      </c>
      <c r="B5939" s="49" t="s">
        <v>1364</v>
      </c>
      <c r="C5939" s="49" t="s">
        <v>1668</v>
      </c>
      <c r="D5939" s="52" t="s">
        <v>16854</v>
      </c>
      <c r="E5939" s="49" t="s">
        <v>1656</v>
      </c>
      <c r="F5939" s="49">
        <v>3</v>
      </c>
      <c r="G5939" s="49">
        <v>0</v>
      </c>
      <c r="H5939" s="49">
        <f t="shared" si="92"/>
        <v>3</v>
      </c>
    </row>
    <row r="5940" spans="1:8" ht="20.100000000000001" customHeight="1" x14ac:dyDescent="0.25">
      <c r="A5940" s="49">
        <v>8000001968</v>
      </c>
      <c r="B5940" s="49" t="s">
        <v>1365</v>
      </c>
      <c r="C5940" s="49" t="s">
        <v>1668</v>
      </c>
      <c r="D5940" s="52" t="s">
        <v>16854</v>
      </c>
      <c r="E5940" s="49" t="s">
        <v>1656</v>
      </c>
      <c r="F5940" s="49">
        <v>69</v>
      </c>
      <c r="G5940" s="49">
        <v>15</v>
      </c>
      <c r="H5940" s="49">
        <f t="shared" si="92"/>
        <v>84</v>
      </c>
    </row>
    <row r="5941" spans="1:8" ht="20.100000000000001" customHeight="1" x14ac:dyDescent="0.25">
      <c r="A5941" s="49">
        <v>8000001974</v>
      </c>
      <c r="B5941" s="49" t="s">
        <v>14572</v>
      </c>
      <c r="C5941" s="49" t="s">
        <v>1694</v>
      </c>
      <c r="D5941" s="52" t="s">
        <v>16854</v>
      </c>
      <c r="E5941" s="49" t="s">
        <v>1656</v>
      </c>
      <c r="F5941" s="49">
        <v>18</v>
      </c>
      <c r="G5941" s="49">
        <v>30</v>
      </c>
      <c r="H5941" s="49">
        <f t="shared" si="92"/>
        <v>48</v>
      </c>
    </row>
    <row r="5942" spans="1:8" ht="20.100000000000001" customHeight="1" x14ac:dyDescent="0.25">
      <c r="A5942" s="49">
        <v>8000001975</v>
      </c>
      <c r="B5942" s="49" t="s">
        <v>14573</v>
      </c>
      <c r="C5942" s="49" t="s">
        <v>1694</v>
      </c>
      <c r="D5942" s="52" t="s">
        <v>16854</v>
      </c>
      <c r="E5942" s="49" t="s">
        <v>1656</v>
      </c>
      <c r="F5942" s="49">
        <v>0</v>
      </c>
      <c r="G5942" s="49">
        <v>12</v>
      </c>
      <c r="H5942" s="49">
        <f t="shared" si="92"/>
        <v>12</v>
      </c>
    </row>
    <row r="5943" spans="1:8" ht="20.100000000000001" customHeight="1" x14ac:dyDescent="0.25">
      <c r="A5943" s="49">
        <v>8000001976</v>
      </c>
      <c r="B5943" s="49" t="s">
        <v>14574</v>
      </c>
      <c r="C5943" s="49" t="s">
        <v>1668</v>
      </c>
      <c r="D5943" s="52" t="s">
        <v>16854</v>
      </c>
      <c r="E5943" s="49" t="s">
        <v>1656</v>
      </c>
      <c r="F5943" s="49">
        <v>1</v>
      </c>
      <c r="G5943" s="49">
        <v>0</v>
      </c>
      <c r="H5943" s="49">
        <f t="shared" si="92"/>
        <v>1</v>
      </c>
    </row>
    <row r="5944" spans="1:8" ht="20.100000000000001" customHeight="1" x14ac:dyDescent="0.25">
      <c r="A5944" s="49">
        <v>8000001978</v>
      </c>
      <c r="B5944" s="49" t="s">
        <v>14575</v>
      </c>
      <c r="C5944" s="49" t="s">
        <v>1678</v>
      </c>
      <c r="D5944" s="52" t="s">
        <v>16854</v>
      </c>
      <c r="E5944" s="49" t="s">
        <v>1656</v>
      </c>
      <c r="F5944" s="49">
        <v>48</v>
      </c>
      <c r="G5944" s="49">
        <v>300</v>
      </c>
      <c r="H5944" s="49">
        <f t="shared" si="92"/>
        <v>348</v>
      </c>
    </row>
    <row r="5945" spans="1:8" ht="20.100000000000001" customHeight="1" x14ac:dyDescent="0.25">
      <c r="A5945" s="49">
        <v>8000001984</v>
      </c>
      <c r="B5945" s="49" t="s">
        <v>14576</v>
      </c>
      <c r="C5945" s="49" t="s">
        <v>1683</v>
      </c>
      <c r="D5945" s="52" t="s">
        <v>16854</v>
      </c>
      <c r="E5945" s="49" t="s">
        <v>1656</v>
      </c>
      <c r="F5945" s="49">
        <v>0</v>
      </c>
      <c r="G5945" s="49">
        <v>150</v>
      </c>
      <c r="H5945" s="49">
        <f t="shared" si="92"/>
        <v>150</v>
      </c>
    </row>
    <row r="5946" spans="1:8" ht="20.100000000000001" customHeight="1" x14ac:dyDescent="0.25">
      <c r="A5946" s="49">
        <v>8000001998</v>
      </c>
      <c r="B5946" s="49" t="s">
        <v>14577</v>
      </c>
      <c r="C5946" s="49" t="s">
        <v>1668</v>
      </c>
      <c r="D5946" s="52" t="s">
        <v>16854</v>
      </c>
      <c r="E5946" s="49" t="s">
        <v>1656</v>
      </c>
      <c r="F5946" s="49">
        <v>128</v>
      </c>
      <c r="G5946" s="49">
        <v>0</v>
      </c>
      <c r="H5946" s="49">
        <f t="shared" si="92"/>
        <v>128</v>
      </c>
    </row>
    <row r="5947" spans="1:8" ht="20.100000000000001" customHeight="1" x14ac:dyDescent="0.25">
      <c r="A5947" s="49">
        <v>8000002002</v>
      </c>
      <c r="B5947" s="49" t="s">
        <v>14578</v>
      </c>
      <c r="C5947" s="49" t="s">
        <v>1694</v>
      </c>
      <c r="D5947" s="52" t="s">
        <v>16854</v>
      </c>
      <c r="E5947" s="49" t="s">
        <v>1656</v>
      </c>
      <c r="F5947" s="49">
        <v>10</v>
      </c>
      <c r="G5947" s="49">
        <v>19</v>
      </c>
      <c r="H5947" s="49">
        <f t="shared" si="92"/>
        <v>29</v>
      </c>
    </row>
    <row r="5948" spans="1:8" ht="20.100000000000001" customHeight="1" x14ac:dyDescent="0.25">
      <c r="A5948" s="49">
        <v>8000002008</v>
      </c>
      <c r="B5948" s="49" t="s">
        <v>1366</v>
      </c>
      <c r="C5948" s="49" t="s">
        <v>1668</v>
      </c>
      <c r="D5948" s="52" t="s">
        <v>16854</v>
      </c>
      <c r="E5948" s="49" t="s">
        <v>1656</v>
      </c>
      <c r="F5948" s="49">
        <v>0</v>
      </c>
      <c r="G5948" s="49">
        <v>20</v>
      </c>
      <c r="H5948" s="49">
        <f t="shared" si="92"/>
        <v>20</v>
      </c>
    </row>
    <row r="5949" spans="1:8" ht="20.100000000000001" customHeight="1" x14ac:dyDescent="0.25">
      <c r="A5949" s="49">
        <v>8000002010</v>
      </c>
      <c r="B5949" s="49" t="s">
        <v>14579</v>
      </c>
      <c r="C5949" s="49" t="s">
        <v>1668</v>
      </c>
      <c r="D5949" s="52" t="s">
        <v>16854</v>
      </c>
      <c r="E5949" s="49" t="s">
        <v>1656</v>
      </c>
      <c r="F5949" s="49">
        <v>40</v>
      </c>
      <c r="G5949" s="49">
        <v>0</v>
      </c>
      <c r="H5949" s="49">
        <f t="shared" si="92"/>
        <v>40</v>
      </c>
    </row>
    <row r="5950" spans="1:8" ht="20.100000000000001" customHeight="1" x14ac:dyDescent="0.25">
      <c r="A5950" s="49">
        <v>8000002029</v>
      </c>
      <c r="B5950" s="49" t="s">
        <v>1367</v>
      </c>
      <c r="C5950" s="49" t="s">
        <v>69</v>
      </c>
      <c r="D5950" s="52" t="s">
        <v>16854</v>
      </c>
      <c r="E5950" s="49" t="s">
        <v>1656</v>
      </c>
      <c r="F5950" s="49">
        <v>8</v>
      </c>
      <c r="G5950" s="49">
        <v>0</v>
      </c>
      <c r="H5950" s="49">
        <f t="shared" si="92"/>
        <v>8</v>
      </c>
    </row>
    <row r="5951" spans="1:8" ht="20.100000000000001" customHeight="1" x14ac:dyDescent="0.25">
      <c r="A5951" s="49">
        <v>8000002031</v>
      </c>
      <c r="B5951" s="49" t="s">
        <v>14580</v>
      </c>
      <c r="C5951" s="49" t="s">
        <v>1668</v>
      </c>
      <c r="D5951" s="52" t="s">
        <v>16854</v>
      </c>
      <c r="E5951" s="49" t="s">
        <v>1656</v>
      </c>
      <c r="F5951" s="49">
        <v>3060</v>
      </c>
      <c r="G5951" s="49">
        <v>1120</v>
      </c>
      <c r="H5951" s="49">
        <f t="shared" si="92"/>
        <v>4180</v>
      </c>
    </row>
    <row r="5952" spans="1:8" ht="20.100000000000001" customHeight="1" x14ac:dyDescent="0.25">
      <c r="A5952" s="49">
        <v>8000002073</v>
      </c>
      <c r="B5952" s="49" t="s">
        <v>14581</v>
      </c>
      <c r="C5952" s="49" t="s">
        <v>1677</v>
      </c>
      <c r="D5952" s="52" t="s">
        <v>16854</v>
      </c>
      <c r="E5952" s="49" t="s">
        <v>1656</v>
      </c>
      <c r="F5952" s="49">
        <v>109</v>
      </c>
      <c r="G5952" s="49">
        <v>0</v>
      </c>
      <c r="H5952" s="49">
        <f t="shared" si="92"/>
        <v>109</v>
      </c>
    </row>
    <row r="5953" spans="1:8" ht="20.100000000000001" customHeight="1" x14ac:dyDescent="0.25">
      <c r="A5953" s="49">
        <v>8000002079</v>
      </c>
      <c r="B5953" s="49" t="s">
        <v>1368</v>
      </c>
      <c r="C5953" s="49" t="s">
        <v>1668</v>
      </c>
      <c r="D5953" s="52" t="s">
        <v>16854</v>
      </c>
      <c r="E5953" s="49" t="s">
        <v>1656</v>
      </c>
      <c r="F5953" s="49">
        <v>2</v>
      </c>
      <c r="G5953" s="49">
        <v>0</v>
      </c>
      <c r="H5953" s="49">
        <f t="shared" si="92"/>
        <v>2</v>
      </c>
    </row>
    <row r="5954" spans="1:8" ht="20.100000000000001" customHeight="1" x14ac:dyDescent="0.25">
      <c r="A5954" s="49">
        <v>8000002122</v>
      </c>
      <c r="B5954" s="49" t="s">
        <v>14582</v>
      </c>
      <c r="C5954" s="49" t="s">
        <v>1668</v>
      </c>
      <c r="D5954" s="52" t="s">
        <v>16854</v>
      </c>
      <c r="E5954" s="49" t="s">
        <v>1656</v>
      </c>
      <c r="F5954" s="49">
        <v>0</v>
      </c>
      <c r="G5954" s="49">
        <v>100</v>
      </c>
      <c r="H5954" s="49">
        <f t="shared" ref="H5954:H6017" si="93">F5954+G5954</f>
        <v>100</v>
      </c>
    </row>
    <row r="5955" spans="1:8" ht="20.100000000000001" customHeight="1" x14ac:dyDescent="0.25">
      <c r="A5955" s="49">
        <v>8000002123</v>
      </c>
      <c r="B5955" s="49" t="s">
        <v>14583</v>
      </c>
      <c r="C5955" s="49" t="s">
        <v>1668</v>
      </c>
      <c r="D5955" s="52" t="s">
        <v>16854</v>
      </c>
      <c r="E5955" s="49" t="s">
        <v>1656</v>
      </c>
      <c r="F5955" s="104">
        <v>6</v>
      </c>
      <c r="G5955" s="104">
        <v>6</v>
      </c>
      <c r="H5955" s="49">
        <f t="shared" si="93"/>
        <v>12</v>
      </c>
    </row>
    <row r="5956" spans="1:8" ht="20.100000000000001" customHeight="1" x14ac:dyDescent="0.25">
      <c r="A5956" s="49">
        <v>8000002124</v>
      </c>
      <c r="B5956" s="49" t="s">
        <v>14584</v>
      </c>
      <c r="C5956" s="49" t="s">
        <v>1668</v>
      </c>
      <c r="D5956" s="52" t="s">
        <v>16854</v>
      </c>
      <c r="E5956" s="49" t="s">
        <v>1656</v>
      </c>
      <c r="F5956" s="104">
        <v>6</v>
      </c>
      <c r="G5956" s="104">
        <v>6</v>
      </c>
      <c r="H5956" s="49">
        <f t="shared" si="93"/>
        <v>12</v>
      </c>
    </row>
    <row r="5957" spans="1:8" ht="20.100000000000001" customHeight="1" x14ac:dyDescent="0.25">
      <c r="A5957" s="49">
        <v>8000002130</v>
      </c>
      <c r="B5957" s="49" t="s">
        <v>14585</v>
      </c>
      <c r="C5957" s="49" t="s">
        <v>1668</v>
      </c>
      <c r="D5957" s="52" t="s">
        <v>16854</v>
      </c>
      <c r="E5957" s="49" t="s">
        <v>1656</v>
      </c>
      <c r="F5957" s="49">
        <v>15</v>
      </c>
      <c r="G5957" s="49">
        <v>0</v>
      </c>
      <c r="H5957" s="49">
        <f t="shared" si="93"/>
        <v>15</v>
      </c>
    </row>
    <row r="5958" spans="1:8" ht="20.100000000000001" customHeight="1" x14ac:dyDescent="0.25">
      <c r="A5958" s="49">
        <v>8000002131</v>
      </c>
      <c r="B5958" s="49" t="s">
        <v>14586</v>
      </c>
      <c r="C5958" s="49" t="s">
        <v>1668</v>
      </c>
      <c r="D5958" s="52" t="s">
        <v>16854</v>
      </c>
      <c r="E5958" s="49" t="s">
        <v>1656</v>
      </c>
      <c r="F5958" s="49">
        <v>15</v>
      </c>
      <c r="G5958" s="49">
        <v>0</v>
      </c>
      <c r="H5958" s="49">
        <f t="shared" si="93"/>
        <v>15</v>
      </c>
    </row>
    <row r="5959" spans="1:8" ht="20.100000000000001" customHeight="1" x14ac:dyDescent="0.25">
      <c r="A5959" s="49">
        <v>8000002163</v>
      </c>
      <c r="B5959" s="49" t="s">
        <v>14587</v>
      </c>
      <c r="C5959" s="49" t="s">
        <v>1678</v>
      </c>
      <c r="D5959" s="52" t="s">
        <v>16854</v>
      </c>
      <c r="E5959" s="49" t="s">
        <v>1656</v>
      </c>
      <c r="F5959" s="49">
        <v>80</v>
      </c>
      <c r="G5959" s="49">
        <v>100</v>
      </c>
      <c r="H5959" s="49">
        <f t="shared" si="93"/>
        <v>180</v>
      </c>
    </row>
    <row r="5960" spans="1:8" ht="20.100000000000001" customHeight="1" x14ac:dyDescent="0.25">
      <c r="A5960" s="49">
        <v>8000002166</v>
      </c>
      <c r="B5960" s="49" t="s">
        <v>14588</v>
      </c>
      <c r="C5960" s="49" t="s">
        <v>24</v>
      </c>
      <c r="D5960" s="52" t="s">
        <v>16854</v>
      </c>
      <c r="E5960" s="49" t="s">
        <v>1656</v>
      </c>
      <c r="F5960" s="49">
        <v>22</v>
      </c>
      <c r="G5960" s="49">
        <v>0</v>
      </c>
      <c r="H5960" s="49">
        <f t="shared" si="93"/>
        <v>22</v>
      </c>
    </row>
    <row r="5961" spans="1:8" ht="20.100000000000001" customHeight="1" x14ac:dyDescent="0.25">
      <c r="A5961" s="49">
        <v>8000002187</v>
      </c>
      <c r="B5961" s="49" t="s">
        <v>14589</v>
      </c>
      <c r="C5961" s="49" t="s">
        <v>1678</v>
      </c>
      <c r="D5961" s="49" t="s">
        <v>16854</v>
      </c>
      <c r="E5961" s="49" t="s">
        <v>1656</v>
      </c>
      <c r="F5961" s="104">
        <v>6</v>
      </c>
      <c r="G5961" s="104">
        <v>6</v>
      </c>
      <c r="H5961" s="49">
        <f t="shared" si="93"/>
        <v>12</v>
      </c>
    </row>
    <row r="5962" spans="1:8" ht="20.100000000000001" customHeight="1" x14ac:dyDescent="0.25">
      <c r="A5962" s="49">
        <v>8000002188</v>
      </c>
      <c r="B5962" s="49" t="s">
        <v>1369</v>
      </c>
      <c r="C5962" s="49" t="s">
        <v>1668</v>
      </c>
      <c r="D5962" s="52" t="s">
        <v>16854</v>
      </c>
      <c r="E5962" s="49" t="s">
        <v>1656</v>
      </c>
      <c r="F5962" s="49">
        <v>6</v>
      </c>
      <c r="G5962" s="49">
        <v>0</v>
      </c>
      <c r="H5962" s="49">
        <f t="shared" si="93"/>
        <v>6</v>
      </c>
    </row>
    <row r="5963" spans="1:8" ht="20.100000000000001" customHeight="1" x14ac:dyDescent="0.25">
      <c r="A5963" s="49">
        <v>8000002195</v>
      </c>
      <c r="B5963" s="49" t="s">
        <v>14590</v>
      </c>
      <c r="C5963" s="49" t="s">
        <v>1668</v>
      </c>
      <c r="D5963" s="52" t="s">
        <v>16854</v>
      </c>
      <c r="E5963" s="49" t="s">
        <v>1656</v>
      </c>
      <c r="F5963" s="49">
        <v>285</v>
      </c>
      <c r="G5963" s="49">
        <v>82</v>
      </c>
      <c r="H5963" s="49">
        <f t="shared" si="93"/>
        <v>367</v>
      </c>
    </row>
    <row r="5964" spans="1:8" ht="20.100000000000001" customHeight="1" x14ac:dyDescent="0.25">
      <c r="A5964" s="49">
        <v>8000002196</v>
      </c>
      <c r="B5964" s="49" t="s">
        <v>1370</v>
      </c>
      <c r="C5964" s="49" t="s">
        <v>1668</v>
      </c>
      <c r="D5964" s="52" t="s">
        <v>16854</v>
      </c>
      <c r="E5964" s="49" t="s">
        <v>1656</v>
      </c>
      <c r="F5964" s="49">
        <v>59</v>
      </c>
      <c r="G5964" s="49">
        <v>20</v>
      </c>
      <c r="H5964" s="49">
        <f t="shared" si="93"/>
        <v>79</v>
      </c>
    </row>
    <row r="5965" spans="1:8" ht="20.100000000000001" customHeight="1" x14ac:dyDescent="0.25">
      <c r="A5965" s="49">
        <v>8000002201</v>
      </c>
      <c r="B5965" s="49" t="s">
        <v>14591</v>
      </c>
      <c r="C5965" s="49" t="s">
        <v>1668</v>
      </c>
      <c r="D5965" s="52" t="s">
        <v>16854</v>
      </c>
      <c r="E5965" s="49" t="s">
        <v>1656</v>
      </c>
      <c r="F5965" s="49">
        <v>0</v>
      </c>
      <c r="G5965" s="49">
        <v>6</v>
      </c>
      <c r="H5965" s="49">
        <f t="shared" si="93"/>
        <v>6</v>
      </c>
    </row>
    <row r="5966" spans="1:8" ht="20.100000000000001" customHeight="1" x14ac:dyDescent="0.25">
      <c r="A5966" s="49">
        <v>8000002203</v>
      </c>
      <c r="B5966" s="49" t="s">
        <v>14592</v>
      </c>
      <c r="C5966" s="49" t="s">
        <v>1668</v>
      </c>
      <c r="D5966" s="52" t="s">
        <v>16854</v>
      </c>
      <c r="E5966" s="49" t="s">
        <v>1656</v>
      </c>
      <c r="F5966" s="49">
        <v>0</v>
      </c>
      <c r="G5966" s="49">
        <v>4404</v>
      </c>
      <c r="H5966" s="49">
        <f t="shared" si="93"/>
        <v>4404</v>
      </c>
    </row>
    <row r="5967" spans="1:8" ht="20.100000000000001" customHeight="1" x14ac:dyDescent="0.25">
      <c r="A5967" s="49">
        <v>8000002204</v>
      </c>
      <c r="B5967" s="49" t="s">
        <v>1371</v>
      </c>
      <c r="C5967" s="49" t="s">
        <v>1668</v>
      </c>
      <c r="D5967" s="52" t="s">
        <v>16854</v>
      </c>
      <c r="E5967" s="49" t="s">
        <v>1656</v>
      </c>
      <c r="F5967" s="49">
        <v>52</v>
      </c>
      <c r="G5967" s="49">
        <v>40</v>
      </c>
      <c r="H5967" s="49">
        <f t="shared" si="93"/>
        <v>92</v>
      </c>
    </row>
    <row r="5968" spans="1:8" ht="20.100000000000001" customHeight="1" x14ac:dyDescent="0.25">
      <c r="A5968" s="49">
        <v>8000002213</v>
      </c>
      <c r="B5968" s="49" t="s">
        <v>1372</v>
      </c>
      <c r="C5968" s="49" t="s">
        <v>1668</v>
      </c>
      <c r="D5968" s="52" t="s">
        <v>16854</v>
      </c>
      <c r="E5968" s="49" t="s">
        <v>1656</v>
      </c>
      <c r="F5968" s="49">
        <v>54</v>
      </c>
      <c r="G5968" s="49">
        <v>0</v>
      </c>
      <c r="H5968" s="49">
        <f t="shared" si="93"/>
        <v>54</v>
      </c>
    </row>
    <row r="5969" spans="1:8" ht="20.100000000000001" customHeight="1" x14ac:dyDescent="0.25">
      <c r="A5969" s="49">
        <v>8000002216</v>
      </c>
      <c r="B5969" s="49" t="s">
        <v>1373</v>
      </c>
      <c r="C5969" s="49" t="s">
        <v>1668</v>
      </c>
      <c r="D5969" s="49" t="s">
        <v>16854</v>
      </c>
      <c r="E5969" s="49" t="s">
        <v>1656</v>
      </c>
      <c r="F5969" s="49">
        <v>54</v>
      </c>
      <c r="G5969" s="49">
        <v>0</v>
      </c>
      <c r="H5969" s="49">
        <f t="shared" si="93"/>
        <v>54</v>
      </c>
    </row>
    <row r="5970" spans="1:8" ht="20.100000000000001" customHeight="1" x14ac:dyDescent="0.25">
      <c r="A5970" s="49">
        <v>8000002217</v>
      </c>
      <c r="B5970" s="49" t="s">
        <v>1374</v>
      </c>
      <c r="C5970" s="49" t="s">
        <v>1668</v>
      </c>
      <c r="D5970" s="49" t="s">
        <v>16854</v>
      </c>
      <c r="E5970" s="49" t="s">
        <v>1656</v>
      </c>
      <c r="F5970" s="49">
        <v>4</v>
      </c>
      <c r="G5970" s="49">
        <v>10</v>
      </c>
      <c r="H5970" s="49">
        <f t="shared" si="93"/>
        <v>14</v>
      </c>
    </row>
    <row r="5971" spans="1:8" ht="20.100000000000001" customHeight="1" x14ac:dyDescent="0.25">
      <c r="A5971" s="49">
        <v>8000002224</v>
      </c>
      <c r="B5971" s="49" t="s">
        <v>14593</v>
      </c>
      <c r="C5971" s="49" t="s">
        <v>1668</v>
      </c>
      <c r="D5971" s="49" t="s">
        <v>16854</v>
      </c>
      <c r="E5971" s="49" t="s">
        <v>1656</v>
      </c>
      <c r="F5971" s="49">
        <v>8</v>
      </c>
      <c r="G5971" s="49">
        <v>0</v>
      </c>
      <c r="H5971" s="49">
        <f t="shared" si="93"/>
        <v>8</v>
      </c>
    </row>
    <row r="5972" spans="1:8" ht="20.100000000000001" customHeight="1" x14ac:dyDescent="0.25">
      <c r="A5972" s="49">
        <v>8000002252</v>
      </c>
      <c r="B5972" s="49" t="s">
        <v>14594</v>
      </c>
      <c r="C5972" s="49" t="s">
        <v>1668</v>
      </c>
      <c r="D5972" s="52" t="s">
        <v>16854</v>
      </c>
      <c r="E5972" s="49" t="s">
        <v>1652</v>
      </c>
      <c r="F5972" s="49">
        <v>73</v>
      </c>
      <c r="G5972" s="49">
        <v>0</v>
      </c>
      <c r="H5972" s="49">
        <f t="shared" si="93"/>
        <v>73</v>
      </c>
    </row>
    <row r="5973" spans="1:8" ht="20.100000000000001" customHeight="1" x14ac:dyDescent="0.25">
      <c r="A5973" s="49">
        <v>8000002255</v>
      </c>
      <c r="B5973" s="49" t="s">
        <v>1375</v>
      </c>
      <c r="C5973" s="49" t="s">
        <v>1668</v>
      </c>
      <c r="D5973" s="49" t="s">
        <v>16854</v>
      </c>
      <c r="E5973" s="49" t="s">
        <v>1656</v>
      </c>
      <c r="F5973" s="49">
        <v>3</v>
      </c>
      <c r="G5973" s="49">
        <v>0</v>
      </c>
      <c r="H5973" s="49">
        <f t="shared" si="93"/>
        <v>3</v>
      </c>
    </row>
    <row r="5974" spans="1:8" ht="20.100000000000001" customHeight="1" x14ac:dyDescent="0.25">
      <c r="A5974" s="49">
        <v>8000002260</v>
      </c>
      <c r="B5974" s="49" t="s">
        <v>14595</v>
      </c>
      <c r="C5974" s="49" t="s">
        <v>1668</v>
      </c>
      <c r="D5974" s="52" t="s">
        <v>16854</v>
      </c>
      <c r="E5974" s="49" t="s">
        <v>1656</v>
      </c>
      <c r="F5974" s="49">
        <v>251</v>
      </c>
      <c r="G5974" s="49">
        <v>0</v>
      </c>
      <c r="H5974" s="49">
        <f t="shared" si="93"/>
        <v>251</v>
      </c>
    </row>
    <row r="5975" spans="1:8" ht="20.100000000000001" customHeight="1" x14ac:dyDescent="0.25">
      <c r="A5975" s="49">
        <v>8000002261</v>
      </c>
      <c r="B5975" s="49" t="s">
        <v>14596</v>
      </c>
      <c r="C5975" s="49" t="s">
        <v>1668</v>
      </c>
      <c r="D5975" s="49" t="s">
        <v>16854</v>
      </c>
      <c r="E5975" s="49" t="s">
        <v>1656</v>
      </c>
      <c r="F5975" s="49">
        <v>28</v>
      </c>
      <c r="G5975" s="49">
        <v>0</v>
      </c>
      <c r="H5975" s="49">
        <f t="shared" si="93"/>
        <v>28</v>
      </c>
    </row>
    <row r="5976" spans="1:8" ht="20.100000000000001" customHeight="1" x14ac:dyDescent="0.25">
      <c r="A5976" s="49">
        <v>8000002262</v>
      </c>
      <c r="B5976" s="49" t="s">
        <v>14597</v>
      </c>
      <c r="C5976" s="49" t="s">
        <v>1668</v>
      </c>
      <c r="D5976" s="49" t="s">
        <v>16854</v>
      </c>
      <c r="E5976" s="49" t="s">
        <v>1656</v>
      </c>
      <c r="F5976" s="49">
        <v>21</v>
      </c>
      <c r="G5976" s="49">
        <v>0</v>
      </c>
      <c r="H5976" s="49">
        <f t="shared" si="93"/>
        <v>21</v>
      </c>
    </row>
    <row r="5977" spans="1:8" ht="20.100000000000001" customHeight="1" x14ac:dyDescent="0.25">
      <c r="A5977" s="49">
        <v>8000002265</v>
      </c>
      <c r="B5977" s="49" t="s">
        <v>1376</v>
      </c>
      <c r="C5977" s="49" t="s">
        <v>1668</v>
      </c>
      <c r="D5977" s="49" t="s">
        <v>16854</v>
      </c>
      <c r="E5977" s="49" t="s">
        <v>1656</v>
      </c>
      <c r="F5977" s="49">
        <v>100</v>
      </c>
      <c r="G5977" s="49">
        <v>0</v>
      </c>
      <c r="H5977" s="49">
        <f t="shared" si="93"/>
        <v>100</v>
      </c>
    </row>
    <row r="5978" spans="1:8" ht="20.100000000000001" customHeight="1" x14ac:dyDescent="0.25">
      <c r="A5978" s="49">
        <v>8000002271</v>
      </c>
      <c r="B5978" s="49" t="s">
        <v>1377</v>
      </c>
      <c r="C5978" s="49" t="s">
        <v>1668</v>
      </c>
      <c r="D5978" s="49" t="s">
        <v>16854</v>
      </c>
      <c r="E5978" s="49" t="s">
        <v>1656</v>
      </c>
      <c r="F5978" s="49">
        <v>100</v>
      </c>
      <c r="G5978" s="49">
        <v>0</v>
      </c>
      <c r="H5978" s="49">
        <f t="shared" si="93"/>
        <v>100</v>
      </c>
    </row>
    <row r="5979" spans="1:8" ht="20.100000000000001" customHeight="1" x14ac:dyDescent="0.25">
      <c r="A5979" s="49">
        <v>8000002279</v>
      </c>
      <c r="B5979" s="49" t="s">
        <v>14598</v>
      </c>
      <c r="C5979" s="49" t="s">
        <v>1668</v>
      </c>
      <c r="D5979" s="49" t="s">
        <v>16854</v>
      </c>
      <c r="E5979" s="49" t="s">
        <v>1656</v>
      </c>
      <c r="F5979" s="104">
        <v>6</v>
      </c>
      <c r="G5979" s="104">
        <v>6</v>
      </c>
      <c r="H5979" s="49">
        <f t="shared" si="93"/>
        <v>12</v>
      </c>
    </row>
    <row r="5980" spans="1:8" ht="20.100000000000001" customHeight="1" x14ac:dyDescent="0.25">
      <c r="A5980" s="49">
        <v>8000002297</v>
      </c>
      <c r="B5980" s="49" t="s">
        <v>14599</v>
      </c>
      <c r="C5980" s="49" t="s">
        <v>1668</v>
      </c>
      <c r="D5980" s="49" t="s">
        <v>16854</v>
      </c>
      <c r="E5980" s="49" t="s">
        <v>1656</v>
      </c>
      <c r="F5980" s="49">
        <v>300</v>
      </c>
      <c r="G5980" s="49">
        <v>30</v>
      </c>
      <c r="H5980" s="49">
        <f t="shared" si="93"/>
        <v>330</v>
      </c>
    </row>
    <row r="5981" spans="1:8" ht="20.100000000000001" customHeight="1" x14ac:dyDescent="0.25">
      <c r="A5981" s="49">
        <v>8000002299</v>
      </c>
      <c r="B5981" s="49" t="s">
        <v>1378</v>
      </c>
      <c r="C5981" s="49" t="s">
        <v>1668</v>
      </c>
      <c r="D5981" s="52" t="s">
        <v>16854</v>
      </c>
      <c r="E5981" s="49" t="s">
        <v>1656</v>
      </c>
      <c r="F5981" s="49">
        <v>300</v>
      </c>
      <c r="G5981" s="49">
        <v>0</v>
      </c>
      <c r="H5981" s="49">
        <f t="shared" si="93"/>
        <v>300</v>
      </c>
    </row>
    <row r="5982" spans="1:8" ht="20.100000000000001" customHeight="1" x14ac:dyDescent="0.25">
      <c r="A5982" s="49">
        <v>8000002302</v>
      </c>
      <c r="B5982" s="49" t="s">
        <v>14600</v>
      </c>
      <c r="C5982" s="49" t="s">
        <v>1668</v>
      </c>
      <c r="D5982" s="52" t="s">
        <v>16854</v>
      </c>
      <c r="E5982" s="49" t="s">
        <v>1656</v>
      </c>
      <c r="F5982" s="49">
        <v>2</v>
      </c>
      <c r="G5982" s="49">
        <v>0</v>
      </c>
      <c r="H5982" s="49">
        <f t="shared" si="93"/>
        <v>2</v>
      </c>
    </row>
    <row r="5983" spans="1:8" ht="20.100000000000001" customHeight="1" x14ac:dyDescent="0.25">
      <c r="A5983" s="49">
        <v>8000002339</v>
      </c>
      <c r="B5983" s="49" t="s">
        <v>14601</v>
      </c>
      <c r="C5983" s="49" t="s">
        <v>1678</v>
      </c>
      <c r="D5983" s="52" t="s">
        <v>16854</v>
      </c>
      <c r="E5983" s="49" t="s">
        <v>1656</v>
      </c>
      <c r="F5983" s="49">
        <v>3300</v>
      </c>
      <c r="G5983" s="49">
        <v>0</v>
      </c>
      <c r="H5983" s="49">
        <f t="shared" si="93"/>
        <v>3300</v>
      </c>
    </row>
    <row r="5984" spans="1:8" ht="20.100000000000001" customHeight="1" x14ac:dyDescent="0.25">
      <c r="A5984" s="49">
        <v>8000002349</v>
      </c>
      <c r="B5984" s="49" t="s">
        <v>14602</v>
      </c>
      <c r="C5984" s="49" t="s">
        <v>1668</v>
      </c>
      <c r="D5984" s="52" t="s">
        <v>16854</v>
      </c>
      <c r="E5984" s="49" t="s">
        <v>1656</v>
      </c>
      <c r="F5984" s="104">
        <v>6</v>
      </c>
      <c r="G5984" s="104">
        <v>6</v>
      </c>
      <c r="H5984" s="49">
        <f t="shared" si="93"/>
        <v>12</v>
      </c>
    </row>
    <row r="5985" spans="1:8" ht="20.100000000000001" customHeight="1" x14ac:dyDescent="0.25">
      <c r="A5985" s="49">
        <v>8000002351</v>
      </c>
      <c r="B5985" s="49" t="s">
        <v>14603</v>
      </c>
      <c r="C5985" s="49" t="s">
        <v>1668</v>
      </c>
      <c r="D5985" s="52" t="s">
        <v>16854</v>
      </c>
      <c r="E5985" s="49" t="s">
        <v>1656</v>
      </c>
      <c r="F5985" s="49">
        <v>20</v>
      </c>
      <c r="G5985" s="49">
        <v>0</v>
      </c>
      <c r="H5985" s="49">
        <f t="shared" si="93"/>
        <v>20</v>
      </c>
    </row>
    <row r="5986" spans="1:8" ht="20.100000000000001" customHeight="1" x14ac:dyDescent="0.25">
      <c r="A5986" s="49">
        <v>8000002358</v>
      </c>
      <c r="B5986" s="49" t="s">
        <v>14604</v>
      </c>
      <c r="C5986" s="49" t="s">
        <v>1668</v>
      </c>
      <c r="D5986" s="49" t="s">
        <v>16854</v>
      </c>
      <c r="E5986" s="49" t="s">
        <v>1656</v>
      </c>
      <c r="F5986" s="49">
        <v>25</v>
      </c>
      <c r="G5986" s="49">
        <v>4</v>
      </c>
      <c r="H5986" s="49">
        <f t="shared" si="93"/>
        <v>29</v>
      </c>
    </row>
    <row r="5987" spans="1:8" ht="20.100000000000001" customHeight="1" x14ac:dyDescent="0.25">
      <c r="A5987" s="49">
        <v>8000002370</v>
      </c>
      <c r="B5987" s="49" t="s">
        <v>1379</v>
      </c>
      <c r="C5987" s="49" t="s">
        <v>1668</v>
      </c>
      <c r="D5987" s="52" t="s">
        <v>16854</v>
      </c>
      <c r="E5987" s="49" t="s">
        <v>1656</v>
      </c>
      <c r="F5987" s="49">
        <v>144</v>
      </c>
      <c r="G5987" s="49">
        <v>6</v>
      </c>
      <c r="H5987" s="49">
        <f t="shared" si="93"/>
        <v>150</v>
      </c>
    </row>
    <row r="5988" spans="1:8" ht="20.100000000000001" customHeight="1" x14ac:dyDescent="0.25">
      <c r="A5988" s="49">
        <v>8000002382</v>
      </c>
      <c r="B5988" s="49" t="s">
        <v>14605</v>
      </c>
      <c r="C5988" s="49" t="s">
        <v>1668</v>
      </c>
      <c r="D5988" s="52" t="s">
        <v>16854</v>
      </c>
      <c r="E5988" s="49" t="s">
        <v>1656</v>
      </c>
      <c r="F5988" s="49">
        <v>6</v>
      </c>
      <c r="G5988" s="49">
        <v>0</v>
      </c>
      <c r="H5988" s="49">
        <f t="shared" si="93"/>
        <v>6</v>
      </c>
    </row>
    <row r="5989" spans="1:8" ht="20.100000000000001" customHeight="1" x14ac:dyDescent="0.25">
      <c r="A5989" s="49">
        <v>8000002387</v>
      </c>
      <c r="B5989" s="49" t="s">
        <v>14606</v>
      </c>
      <c r="C5989" s="49" t="s">
        <v>1678</v>
      </c>
      <c r="D5989" s="52" t="s">
        <v>16854</v>
      </c>
      <c r="E5989" s="49" t="s">
        <v>1656</v>
      </c>
      <c r="F5989" s="49">
        <v>600</v>
      </c>
      <c r="G5989" s="49">
        <v>0</v>
      </c>
      <c r="H5989" s="49">
        <f t="shared" si="93"/>
        <v>600</v>
      </c>
    </row>
    <row r="5990" spans="1:8" ht="20.100000000000001" customHeight="1" x14ac:dyDescent="0.25">
      <c r="A5990" s="49">
        <v>8000002390</v>
      </c>
      <c r="B5990" s="49" t="s">
        <v>14607</v>
      </c>
      <c r="C5990" s="49" t="s">
        <v>41</v>
      </c>
      <c r="D5990" s="49" t="s">
        <v>16854</v>
      </c>
      <c r="E5990" s="49" t="s">
        <v>1656</v>
      </c>
      <c r="F5990" s="49">
        <v>200</v>
      </c>
      <c r="G5990" s="49">
        <v>78</v>
      </c>
      <c r="H5990" s="49">
        <f t="shared" si="93"/>
        <v>278</v>
      </c>
    </row>
    <row r="5991" spans="1:8" ht="20.100000000000001" customHeight="1" x14ac:dyDescent="0.25">
      <c r="A5991" s="49">
        <v>8000002395</v>
      </c>
      <c r="B5991" s="49" t="s">
        <v>14608</v>
      </c>
      <c r="C5991" s="49" t="s">
        <v>1668</v>
      </c>
      <c r="D5991" s="49" t="s">
        <v>16854</v>
      </c>
      <c r="E5991" s="49" t="s">
        <v>1656</v>
      </c>
      <c r="F5991" s="49">
        <v>8</v>
      </c>
      <c r="G5991" s="49">
        <v>0</v>
      </c>
      <c r="H5991" s="49">
        <f t="shared" si="93"/>
        <v>8</v>
      </c>
    </row>
    <row r="5992" spans="1:8" ht="20.100000000000001" customHeight="1" x14ac:dyDescent="0.25">
      <c r="A5992" s="49">
        <v>8000002396</v>
      </c>
      <c r="B5992" s="49" t="s">
        <v>14609</v>
      </c>
      <c r="C5992" s="49" t="s">
        <v>1668</v>
      </c>
      <c r="D5992" s="49" t="s">
        <v>16854</v>
      </c>
      <c r="E5992" s="49" t="s">
        <v>1656</v>
      </c>
      <c r="F5992" s="49">
        <v>300</v>
      </c>
      <c r="G5992" s="49">
        <v>0</v>
      </c>
      <c r="H5992" s="49">
        <f t="shared" si="93"/>
        <v>300</v>
      </c>
    </row>
    <row r="5993" spans="1:8" ht="20.100000000000001" customHeight="1" x14ac:dyDescent="0.25">
      <c r="A5993" s="49">
        <v>8000002397</v>
      </c>
      <c r="B5993" s="49" t="s">
        <v>14610</v>
      </c>
      <c r="C5993" s="49" t="s">
        <v>1668</v>
      </c>
      <c r="D5993" s="52" t="s">
        <v>16854</v>
      </c>
      <c r="E5993" s="49" t="s">
        <v>1656</v>
      </c>
      <c r="F5993" s="49">
        <v>300</v>
      </c>
      <c r="G5993" s="49">
        <v>0</v>
      </c>
      <c r="H5993" s="49">
        <f t="shared" si="93"/>
        <v>300</v>
      </c>
    </row>
    <row r="5994" spans="1:8" ht="20.100000000000001" customHeight="1" x14ac:dyDescent="0.25">
      <c r="A5994" s="49">
        <v>8000002398</v>
      </c>
      <c r="B5994" s="49" t="s">
        <v>14611</v>
      </c>
      <c r="C5994" s="49" t="s">
        <v>1668</v>
      </c>
      <c r="D5994" s="49" t="s">
        <v>16854</v>
      </c>
      <c r="E5994" s="49" t="s">
        <v>1656</v>
      </c>
      <c r="F5994" s="49">
        <v>2</v>
      </c>
      <c r="G5994" s="49">
        <v>0</v>
      </c>
      <c r="H5994" s="49">
        <f t="shared" si="93"/>
        <v>2</v>
      </c>
    </row>
    <row r="5995" spans="1:8" ht="20.100000000000001" customHeight="1" x14ac:dyDescent="0.25">
      <c r="A5995" s="49">
        <v>8000002399</v>
      </c>
      <c r="B5995" s="49" t="s">
        <v>14612</v>
      </c>
      <c r="C5995" s="49" t="s">
        <v>1668</v>
      </c>
      <c r="D5995" s="49" t="s">
        <v>16854</v>
      </c>
      <c r="E5995" s="49" t="s">
        <v>1656</v>
      </c>
      <c r="F5995" s="49">
        <v>3</v>
      </c>
      <c r="G5995" s="49">
        <v>0</v>
      </c>
      <c r="H5995" s="49">
        <f t="shared" si="93"/>
        <v>3</v>
      </c>
    </row>
    <row r="5996" spans="1:8" ht="20.100000000000001" customHeight="1" x14ac:dyDescent="0.25">
      <c r="A5996" s="49">
        <v>8000002400</v>
      </c>
      <c r="B5996" s="49" t="s">
        <v>14613</v>
      </c>
      <c r="C5996" s="49" t="s">
        <v>1702</v>
      </c>
      <c r="D5996" s="52" t="s">
        <v>16854</v>
      </c>
      <c r="E5996" s="49" t="s">
        <v>1656</v>
      </c>
      <c r="F5996" s="49">
        <v>1</v>
      </c>
      <c r="G5996" s="49">
        <v>0</v>
      </c>
      <c r="H5996" s="49">
        <f t="shared" si="93"/>
        <v>1</v>
      </c>
    </row>
    <row r="5997" spans="1:8" ht="20.100000000000001" customHeight="1" x14ac:dyDescent="0.25">
      <c r="A5997" s="49">
        <v>8000002401</v>
      </c>
      <c r="B5997" s="49" t="s">
        <v>14614</v>
      </c>
      <c r="C5997" s="49" t="s">
        <v>1668</v>
      </c>
      <c r="D5997" s="52" t="s">
        <v>16854</v>
      </c>
      <c r="E5997" s="49" t="s">
        <v>1656</v>
      </c>
      <c r="F5997" s="49">
        <v>0</v>
      </c>
      <c r="G5997" s="49">
        <v>30</v>
      </c>
      <c r="H5997" s="49">
        <f t="shared" si="93"/>
        <v>30</v>
      </c>
    </row>
    <row r="5998" spans="1:8" ht="20.100000000000001" customHeight="1" x14ac:dyDescent="0.25">
      <c r="A5998" s="49">
        <v>8000002404</v>
      </c>
      <c r="B5998" s="49" t="s">
        <v>14615</v>
      </c>
      <c r="C5998" s="49" t="s">
        <v>1678</v>
      </c>
      <c r="D5998" s="52" t="s">
        <v>16854</v>
      </c>
      <c r="E5998" s="49" t="s">
        <v>1656</v>
      </c>
      <c r="F5998" s="49">
        <v>50</v>
      </c>
      <c r="G5998" s="49">
        <v>100</v>
      </c>
      <c r="H5998" s="49">
        <f t="shared" si="93"/>
        <v>150</v>
      </c>
    </row>
    <row r="5999" spans="1:8" ht="20.100000000000001" customHeight="1" x14ac:dyDescent="0.25">
      <c r="A5999" s="49">
        <v>8000002405</v>
      </c>
      <c r="B5999" s="49" t="s">
        <v>14616</v>
      </c>
      <c r="C5999" s="49" t="s">
        <v>1668</v>
      </c>
      <c r="D5999" s="52" t="s">
        <v>16854</v>
      </c>
      <c r="E5999" s="49" t="s">
        <v>1656</v>
      </c>
      <c r="F5999" s="49">
        <v>201</v>
      </c>
      <c r="G5999" s="49">
        <v>0</v>
      </c>
      <c r="H5999" s="49">
        <f t="shared" si="93"/>
        <v>201</v>
      </c>
    </row>
    <row r="6000" spans="1:8" ht="20.100000000000001" customHeight="1" x14ac:dyDescent="0.25">
      <c r="A6000" s="49">
        <v>8000002408</v>
      </c>
      <c r="B6000" s="49" t="s">
        <v>1380</v>
      </c>
      <c r="C6000" s="49" t="s">
        <v>1668</v>
      </c>
      <c r="D6000" s="52" t="s">
        <v>16854</v>
      </c>
      <c r="E6000" s="49" t="s">
        <v>1656</v>
      </c>
      <c r="F6000" s="49">
        <v>0</v>
      </c>
      <c r="G6000" s="49">
        <v>20</v>
      </c>
      <c r="H6000" s="49">
        <f t="shared" si="93"/>
        <v>20</v>
      </c>
    </row>
    <row r="6001" spans="1:8" ht="20.100000000000001" customHeight="1" x14ac:dyDescent="0.25">
      <c r="A6001" s="49">
        <v>8000002416</v>
      </c>
      <c r="B6001" s="49" t="s">
        <v>14617</v>
      </c>
      <c r="C6001" s="49" t="s">
        <v>1668</v>
      </c>
      <c r="D6001" s="49" t="s">
        <v>16854</v>
      </c>
      <c r="E6001" s="49" t="s">
        <v>1656</v>
      </c>
      <c r="F6001" s="49">
        <v>1850</v>
      </c>
      <c r="G6001" s="49">
        <v>2200</v>
      </c>
      <c r="H6001" s="49">
        <f t="shared" si="93"/>
        <v>4050</v>
      </c>
    </row>
    <row r="6002" spans="1:8" ht="20.100000000000001" customHeight="1" x14ac:dyDescent="0.25">
      <c r="A6002" s="49">
        <v>8000002421</v>
      </c>
      <c r="B6002" s="49" t="s">
        <v>14618</v>
      </c>
      <c r="C6002" s="49" t="s">
        <v>1694</v>
      </c>
      <c r="D6002" s="49" t="s">
        <v>16854</v>
      </c>
      <c r="E6002" s="49" t="s">
        <v>1656</v>
      </c>
      <c r="F6002" s="49">
        <v>0</v>
      </c>
      <c r="G6002" s="49">
        <v>6</v>
      </c>
      <c r="H6002" s="49">
        <f t="shared" si="93"/>
        <v>6</v>
      </c>
    </row>
    <row r="6003" spans="1:8" ht="20.100000000000001" customHeight="1" x14ac:dyDescent="0.25">
      <c r="A6003" s="49">
        <v>8000002430</v>
      </c>
      <c r="B6003" s="49" t="s">
        <v>14619</v>
      </c>
      <c r="C6003" s="49" t="s">
        <v>1668</v>
      </c>
      <c r="D6003" s="49" t="s">
        <v>16854</v>
      </c>
      <c r="E6003" s="49" t="s">
        <v>1656</v>
      </c>
      <c r="F6003" s="49">
        <v>34</v>
      </c>
      <c r="G6003" s="49">
        <v>0</v>
      </c>
      <c r="H6003" s="49">
        <f t="shared" si="93"/>
        <v>34</v>
      </c>
    </row>
    <row r="6004" spans="1:8" ht="20.100000000000001" customHeight="1" x14ac:dyDescent="0.25">
      <c r="A6004" s="49">
        <v>8000002469</v>
      </c>
      <c r="B6004" s="49" t="s">
        <v>14620</v>
      </c>
      <c r="C6004" s="49" t="s">
        <v>1668</v>
      </c>
      <c r="D6004" s="49" t="s">
        <v>16856</v>
      </c>
      <c r="E6004" s="49" t="s">
        <v>1663</v>
      </c>
      <c r="F6004" s="49">
        <v>5</v>
      </c>
      <c r="G6004" s="49">
        <v>0</v>
      </c>
      <c r="H6004" s="49">
        <f t="shared" si="93"/>
        <v>5</v>
      </c>
    </row>
    <row r="6005" spans="1:8" ht="20.100000000000001" customHeight="1" x14ac:dyDescent="0.25">
      <c r="A6005" s="49">
        <v>8000002479</v>
      </c>
      <c r="B6005" s="49" t="s">
        <v>14621</v>
      </c>
      <c r="C6005" s="49" t="s">
        <v>1668</v>
      </c>
      <c r="D6005" s="49" t="s">
        <v>16856</v>
      </c>
      <c r="E6005" s="49" t="s">
        <v>1663</v>
      </c>
      <c r="F6005" s="49">
        <v>7</v>
      </c>
      <c r="G6005" s="49">
        <v>0</v>
      </c>
      <c r="H6005" s="49">
        <f t="shared" si="93"/>
        <v>7</v>
      </c>
    </row>
    <row r="6006" spans="1:8" ht="20.100000000000001" customHeight="1" x14ac:dyDescent="0.25">
      <c r="A6006" s="49">
        <v>8000002493</v>
      </c>
      <c r="B6006" s="49" t="s">
        <v>14622</v>
      </c>
      <c r="C6006" s="49" t="s">
        <v>1668</v>
      </c>
      <c r="D6006" s="49" t="s">
        <v>16856</v>
      </c>
      <c r="E6006" s="49" t="s">
        <v>1663</v>
      </c>
      <c r="F6006" s="49">
        <v>3</v>
      </c>
      <c r="G6006" s="49">
        <v>0</v>
      </c>
      <c r="H6006" s="49">
        <f t="shared" si="93"/>
        <v>3</v>
      </c>
    </row>
    <row r="6007" spans="1:8" ht="20.100000000000001" customHeight="1" x14ac:dyDescent="0.25">
      <c r="A6007" s="49">
        <v>8000002500</v>
      </c>
      <c r="B6007" s="49" t="s">
        <v>1381</v>
      </c>
      <c r="C6007" s="49" t="s">
        <v>1668</v>
      </c>
      <c r="D6007" s="49" t="s">
        <v>16856</v>
      </c>
      <c r="E6007" s="49" t="s">
        <v>1663</v>
      </c>
      <c r="F6007" s="49">
        <v>1</v>
      </c>
      <c r="G6007" s="49">
        <v>0</v>
      </c>
      <c r="H6007" s="49">
        <f t="shared" si="93"/>
        <v>1</v>
      </c>
    </row>
    <row r="6008" spans="1:8" ht="20.100000000000001" customHeight="1" x14ac:dyDescent="0.25">
      <c r="A6008" s="49">
        <v>8000002520</v>
      </c>
      <c r="B6008" s="49" t="s">
        <v>14623</v>
      </c>
      <c r="C6008" s="49" t="s">
        <v>1668</v>
      </c>
      <c r="D6008" s="49" t="s">
        <v>16856</v>
      </c>
      <c r="E6008" s="49" t="s">
        <v>1663</v>
      </c>
      <c r="F6008" s="49">
        <v>27</v>
      </c>
      <c r="G6008" s="49">
        <v>63</v>
      </c>
      <c r="H6008" s="49">
        <f t="shared" si="93"/>
        <v>90</v>
      </c>
    </row>
    <row r="6009" spans="1:8" ht="20.100000000000001" customHeight="1" x14ac:dyDescent="0.25">
      <c r="A6009" s="49">
        <v>8000002719</v>
      </c>
      <c r="B6009" s="49" t="s">
        <v>14624</v>
      </c>
      <c r="C6009" s="49" t="s">
        <v>1668</v>
      </c>
      <c r="D6009" s="49" t="s">
        <v>16856</v>
      </c>
      <c r="E6009" s="49" t="s">
        <v>1663</v>
      </c>
      <c r="F6009" s="49">
        <v>18</v>
      </c>
      <c r="G6009" s="49">
        <v>30</v>
      </c>
      <c r="H6009" s="49">
        <f t="shared" si="93"/>
        <v>48</v>
      </c>
    </row>
    <row r="6010" spans="1:8" ht="20.100000000000001" customHeight="1" x14ac:dyDescent="0.25">
      <c r="A6010" s="49">
        <v>8000002731</v>
      </c>
      <c r="B6010" s="49" t="s">
        <v>14625</v>
      </c>
      <c r="C6010" s="49" t="s">
        <v>1668</v>
      </c>
      <c r="D6010" s="52" t="s">
        <v>16856</v>
      </c>
      <c r="E6010" s="49" t="s">
        <v>1663</v>
      </c>
      <c r="F6010" s="49">
        <v>23</v>
      </c>
      <c r="G6010" s="49">
        <v>0</v>
      </c>
      <c r="H6010" s="49">
        <f t="shared" si="93"/>
        <v>23</v>
      </c>
    </row>
    <row r="6011" spans="1:8" ht="20.100000000000001" customHeight="1" x14ac:dyDescent="0.25">
      <c r="A6011" s="49">
        <v>8000002792</v>
      </c>
      <c r="B6011" s="49" t="s">
        <v>14626</v>
      </c>
      <c r="C6011" s="49" t="s">
        <v>1668</v>
      </c>
      <c r="D6011" s="52" t="s">
        <v>16852</v>
      </c>
      <c r="E6011" s="49" t="s">
        <v>1661</v>
      </c>
      <c r="F6011" s="104">
        <v>6</v>
      </c>
      <c r="G6011" s="104">
        <v>6</v>
      </c>
      <c r="H6011" s="49">
        <f t="shared" si="93"/>
        <v>12</v>
      </c>
    </row>
    <row r="6012" spans="1:8" ht="20.100000000000001" customHeight="1" x14ac:dyDescent="0.25">
      <c r="A6012" s="49">
        <v>8000002810</v>
      </c>
      <c r="B6012" s="49" t="s">
        <v>14627</v>
      </c>
      <c r="C6012" s="49" t="s">
        <v>1668</v>
      </c>
      <c r="D6012" s="52" t="s">
        <v>16856</v>
      </c>
      <c r="E6012" s="49" t="s">
        <v>1663</v>
      </c>
      <c r="F6012" s="104">
        <v>6</v>
      </c>
      <c r="G6012" s="104">
        <v>6</v>
      </c>
      <c r="H6012" s="49">
        <f t="shared" si="93"/>
        <v>12</v>
      </c>
    </row>
    <row r="6013" spans="1:8" ht="20.100000000000001" customHeight="1" x14ac:dyDescent="0.25">
      <c r="A6013" s="49">
        <v>8000002864</v>
      </c>
      <c r="B6013" s="49" t="s">
        <v>14628</v>
      </c>
      <c r="C6013" s="49" t="s">
        <v>1668</v>
      </c>
      <c r="D6013" s="52" t="s">
        <v>16856</v>
      </c>
      <c r="E6013" s="49" t="s">
        <v>1663</v>
      </c>
      <c r="F6013" s="104">
        <v>6</v>
      </c>
      <c r="G6013" s="104">
        <v>6</v>
      </c>
      <c r="H6013" s="49">
        <f t="shared" si="93"/>
        <v>12</v>
      </c>
    </row>
    <row r="6014" spans="1:8" ht="20.100000000000001" customHeight="1" x14ac:dyDescent="0.25">
      <c r="A6014" s="49">
        <v>8000002865</v>
      </c>
      <c r="B6014" s="49" t="s">
        <v>14629</v>
      </c>
      <c r="C6014" s="49" t="s">
        <v>1668</v>
      </c>
      <c r="D6014" s="49" t="s">
        <v>16856</v>
      </c>
      <c r="E6014" s="49" t="s">
        <v>1663</v>
      </c>
      <c r="F6014" s="104">
        <v>6</v>
      </c>
      <c r="G6014" s="104">
        <v>6</v>
      </c>
      <c r="H6014" s="49">
        <f t="shared" si="93"/>
        <v>12</v>
      </c>
    </row>
    <row r="6015" spans="1:8" ht="20.100000000000001" customHeight="1" x14ac:dyDescent="0.25">
      <c r="A6015" s="49">
        <v>8000002874</v>
      </c>
      <c r="B6015" s="49" t="s">
        <v>14630</v>
      </c>
      <c r="C6015" s="49" t="s">
        <v>1668</v>
      </c>
      <c r="D6015" s="49" t="s">
        <v>16856</v>
      </c>
      <c r="E6015" s="49" t="s">
        <v>1663</v>
      </c>
      <c r="F6015" s="49">
        <v>388</v>
      </c>
      <c r="G6015" s="49">
        <v>0</v>
      </c>
      <c r="H6015" s="49">
        <f t="shared" si="93"/>
        <v>388</v>
      </c>
    </row>
    <row r="6016" spans="1:8" ht="20.100000000000001" customHeight="1" x14ac:dyDescent="0.25">
      <c r="A6016" s="49">
        <v>8000002879</v>
      </c>
      <c r="B6016" s="49" t="s">
        <v>1382</v>
      </c>
      <c r="C6016" s="49" t="s">
        <v>1668</v>
      </c>
      <c r="D6016" s="49" t="s">
        <v>16856</v>
      </c>
      <c r="E6016" s="49" t="s">
        <v>1663</v>
      </c>
      <c r="F6016" s="49">
        <v>60</v>
      </c>
      <c r="G6016" s="49">
        <v>60</v>
      </c>
      <c r="H6016" s="49">
        <f t="shared" si="93"/>
        <v>120</v>
      </c>
    </row>
    <row r="6017" spans="1:8" ht="20.100000000000001" customHeight="1" x14ac:dyDescent="0.25">
      <c r="A6017" s="49">
        <v>8000002882</v>
      </c>
      <c r="B6017" s="49" t="s">
        <v>14631</v>
      </c>
      <c r="C6017" s="49" t="s">
        <v>1668</v>
      </c>
      <c r="D6017" s="49" t="s">
        <v>16856</v>
      </c>
      <c r="E6017" s="49" t="s">
        <v>1663</v>
      </c>
      <c r="F6017" s="49">
        <v>4</v>
      </c>
      <c r="G6017" s="49">
        <v>0</v>
      </c>
      <c r="H6017" s="49">
        <f t="shared" si="93"/>
        <v>4</v>
      </c>
    </row>
    <row r="6018" spans="1:8" ht="20.100000000000001" customHeight="1" x14ac:dyDescent="0.25">
      <c r="A6018" s="49">
        <v>8000002907</v>
      </c>
      <c r="B6018" s="49" t="s">
        <v>14632</v>
      </c>
      <c r="C6018" s="49" t="s">
        <v>1668</v>
      </c>
      <c r="D6018" s="49" t="s">
        <v>16856</v>
      </c>
      <c r="E6018" s="49" t="s">
        <v>1663</v>
      </c>
      <c r="F6018" s="49">
        <v>8</v>
      </c>
      <c r="G6018" s="49">
        <v>14</v>
      </c>
      <c r="H6018" s="49">
        <f t="shared" ref="H6018:H6081" si="94">F6018+G6018</f>
        <v>22</v>
      </c>
    </row>
    <row r="6019" spans="1:8" ht="20.100000000000001" customHeight="1" x14ac:dyDescent="0.25">
      <c r="A6019" s="49">
        <v>8000002910</v>
      </c>
      <c r="B6019" s="49" t="s">
        <v>1383</v>
      </c>
      <c r="C6019" s="49" t="s">
        <v>1668</v>
      </c>
      <c r="D6019" s="49" t="s">
        <v>16856</v>
      </c>
      <c r="E6019" s="49" t="s">
        <v>1663</v>
      </c>
      <c r="F6019" s="49">
        <v>14</v>
      </c>
      <c r="G6019" s="49">
        <v>5</v>
      </c>
      <c r="H6019" s="49">
        <f t="shared" si="94"/>
        <v>19</v>
      </c>
    </row>
    <row r="6020" spans="1:8" ht="20.100000000000001" customHeight="1" x14ac:dyDescent="0.25">
      <c r="A6020" s="49">
        <v>8000002911</v>
      </c>
      <c r="B6020" s="49" t="s">
        <v>1384</v>
      </c>
      <c r="C6020" s="49" t="s">
        <v>1668</v>
      </c>
      <c r="D6020" s="49" t="s">
        <v>16856</v>
      </c>
      <c r="E6020" s="49" t="s">
        <v>1663</v>
      </c>
      <c r="F6020" s="49">
        <v>5</v>
      </c>
      <c r="G6020" s="49">
        <v>0</v>
      </c>
      <c r="H6020" s="49">
        <f t="shared" si="94"/>
        <v>5</v>
      </c>
    </row>
    <row r="6021" spans="1:8" ht="20.100000000000001" customHeight="1" x14ac:dyDescent="0.25">
      <c r="A6021" s="49">
        <v>8000002914</v>
      </c>
      <c r="B6021" s="49" t="s">
        <v>14633</v>
      </c>
      <c r="C6021" s="49" t="s">
        <v>1668</v>
      </c>
      <c r="D6021" s="49" t="s">
        <v>16856</v>
      </c>
      <c r="E6021" s="49" t="s">
        <v>1663</v>
      </c>
      <c r="F6021" s="49">
        <v>2</v>
      </c>
      <c r="G6021" s="49">
        <v>6</v>
      </c>
      <c r="H6021" s="49">
        <f t="shared" si="94"/>
        <v>8</v>
      </c>
    </row>
    <row r="6022" spans="1:8" ht="20.100000000000001" customHeight="1" x14ac:dyDescent="0.25">
      <c r="A6022" s="49">
        <v>8000002926</v>
      </c>
      <c r="B6022" s="49" t="s">
        <v>14634</v>
      </c>
      <c r="C6022" s="49" t="s">
        <v>1680</v>
      </c>
      <c r="D6022" s="52" t="s">
        <v>16856</v>
      </c>
      <c r="E6022" s="49" t="s">
        <v>1663</v>
      </c>
      <c r="F6022" s="49">
        <v>4</v>
      </c>
      <c r="G6022" s="49">
        <v>0</v>
      </c>
      <c r="H6022" s="49">
        <f t="shared" si="94"/>
        <v>4</v>
      </c>
    </row>
    <row r="6023" spans="1:8" ht="20.100000000000001" customHeight="1" x14ac:dyDescent="0.25">
      <c r="A6023" s="49">
        <v>8000002949</v>
      </c>
      <c r="B6023" s="49" t="s">
        <v>14635</v>
      </c>
      <c r="C6023" s="49" t="s">
        <v>1668</v>
      </c>
      <c r="D6023" s="52" t="s">
        <v>16852</v>
      </c>
      <c r="E6023" s="49" t="s">
        <v>1661</v>
      </c>
      <c r="F6023" s="49">
        <v>14</v>
      </c>
      <c r="G6023" s="49">
        <v>0</v>
      </c>
      <c r="H6023" s="49">
        <f t="shared" si="94"/>
        <v>14</v>
      </c>
    </row>
    <row r="6024" spans="1:8" ht="20.100000000000001" customHeight="1" x14ac:dyDescent="0.25">
      <c r="A6024" s="49">
        <v>8000002982</v>
      </c>
      <c r="B6024" s="49" t="s">
        <v>14636</v>
      </c>
      <c r="C6024" s="49" t="s">
        <v>1668</v>
      </c>
      <c r="D6024" s="49" t="s">
        <v>16856</v>
      </c>
      <c r="E6024" s="49" t="s">
        <v>1663</v>
      </c>
      <c r="F6024" s="49">
        <v>960</v>
      </c>
      <c r="G6024" s="49">
        <v>300</v>
      </c>
      <c r="H6024" s="49">
        <f t="shared" si="94"/>
        <v>1260</v>
      </c>
    </row>
    <row r="6025" spans="1:8" ht="20.100000000000001" customHeight="1" x14ac:dyDescent="0.25">
      <c r="A6025" s="49">
        <v>8000002986</v>
      </c>
      <c r="B6025" s="49" t="s">
        <v>14637</v>
      </c>
      <c r="C6025" s="49" t="s">
        <v>1668</v>
      </c>
      <c r="D6025" s="49" t="s">
        <v>16856</v>
      </c>
      <c r="E6025" s="49" t="s">
        <v>1663</v>
      </c>
      <c r="F6025" s="49">
        <v>2</v>
      </c>
      <c r="G6025" s="49">
        <v>40</v>
      </c>
      <c r="H6025" s="49">
        <f t="shared" si="94"/>
        <v>42</v>
      </c>
    </row>
    <row r="6026" spans="1:8" ht="20.100000000000001" customHeight="1" x14ac:dyDescent="0.25">
      <c r="A6026" s="49">
        <v>8000002990</v>
      </c>
      <c r="B6026" s="49" t="s">
        <v>14638</v>
      </c>
      <c r="C6026" s="49" t="s">
        <v>1668</v>
      </c>
      <c r="D6026" s="49" t="s">
        <v>16856</v>
      </c>
      <c r="E6026" s="49" t="s">
        <v>1663</v>
      </c>
      <c r="F6026" s="49">
        <v>1100</v>
      </c>
      <c r="G6026" s="49">
        <v>20</v>
      </c>
      <c r="H6026" s="49">
        <f t="shared" si="94"/>
        <v>1120</v>
      </c>
    </row>
    <row r="6027" spans="1:8" ht="20.100000000000001" customHeight="1" x14ac:dyDescent="0.25">
      <c r="A6027" s="49">
        <v>8000002995</v>
      </c>
      <c r="B6027" s="49" t="s">
        <v>14639</v>
      </c>
      <c r="C6027" s="49" t="s">
        <v>1668</v>
      </c>
      <c r="D6027" s="49" t="s">
        <v>16856</v>
      </c>
      <c r="E6027" s="49" t="s">
        <v>1663</v>
      </c>
      <c r="F6027" s="49">
        <v>10</v>
      </c>
      <c r="G6027" s="49">
        <v>0</v>
      </c>
      <c r="H6027" s="49">
        <f t="shared" si="94"/>
        <v>10</v>
      </c>
    </row>
    <row r="6028" spans="1:8" ht="20.100000000000001" customHeight="1" x14ac:dyDescent="0.25">
      <c r="A6028" s="49">
        <v>8000003008</v>
      </c>
      <c r="B6028" s="49" t="s">
        <v>14640</v>
      </c>
      <c r="C6028" s="49" t="s">
        <v>1668</v>
      </c>
      <c r="D6028" s="49" t="s">
        <v>16856</v>
      </c>
      <c r="E6028" s="49" t="s">
        <v>1663</v>
      </c>
      <c r="F6028" s="49">
        <v>4</v>
      </c>
      <c r="G6028" s="49">
        <v>0</v>
      </c>
      <c r="H6028" s="49">
        <f t="shared" si="94"/>
        <v>4</v>
      </c>
    </row>
    <row r="6029" spans="1:8" ht="20.100000000000001" customHeight="1" x14ac:dyDescent="0.25">
      <c r="A6029" s="49">
        <v>8000003024</v>
      </c>
      <c r="B6029" s="49" t="s">
        <v>14641</v>
      </c>
      <c r="C6029" s="49" t="s">
        <v>1668</v>
      </c>
      <c r="D6029" s="49" t="s">
        <v>16856</v>
      </c>
      <c r="E6029" s="49" t="s">
        <v>1663</v>
      </c>
      <c r="F6029" s="49">
        <v>25</v>
      </c>
      <c r="G6029" s="49">
        <v>0</v>
      </c>
      <c r="H6029" s="49">
        <f t="shared" si="94"/>
        <v>25</v>
      </c>
    </row>
    <row r="6030" spans="1:8" ht="20.100000000000001" customHeight="1" x14ac:dyDescent="0.25">
      <c r="A6030" s="49">
        <v>8000003025</v>
      </c>
      <c r="B6030" s="49" t="s">
        <v>14642</v>
      </c>
      <c r="C6030" s="49" t="s">
        <v>1668</v>
      </c>
      <c r="D6030" s="49" t="s">
        <v>16856</v>
      </c>
      <c r="E6030" s="49" t="s">
        <v>1663</v>
      </c>
      <c r="F6030" s="49">
        <v>24</v>
      </c>
      <c r="G6030" s="49">
        <v>0</v>
      </c>
      <c r="H6030" s="49">
        <f t="shared" si="94"/>
        <v>24</v>
      </c>
    </row>
    <row r="6031" spans="1:8" ht="20.100000000000001" customHeight="1" x14ac:dyDescent="0.25">
      <c r="A6031" s="49">
        <v>8000003043</v>
      </c>
      <c r="B6031" s="49" t="s">
        <v>14643</v>
      </c>
      <c r="C6031" s="49" t="s">
        <v>1668</v>
      </c>
      <c r="D6031" s="49" t="s">
        <v>16856</v>
      </c>
      <c r="E6031" s="49" t="s">
        <v>1663</v>
      </c>
      <c r="F6031" s="49">
        <v>6</v>
      </c>
      <c r="G6031" s="49">
        <v>0</v>
      </c>
      <c r="H6031" s="49">
        <f t="shared" si="94"/>
        <v>6</v>
      </c>
    </row>
    <row r="6032" spans="1:8" ht="20.100000000000001" customHeight="1" x14ac:dyDescent="0.25">
      <c r="A6032" s="49">
        <v>8000003067</v>
      </c>
      <c r="B6032" s="49" t="s">
        <v>1385</v>
      </c>
      <c r="C6032" s="49" t="s">
        <v>1668</v>
      </c>
      <c r="D6032" s="49" t="s">
        <v>16856</v>
      </c>
      <c r="E6032" s="49" t="s">
        <v>1663</v>
      </c>
      <c r="F6032" s="49">
        <v>3</v>
      </c>
      <c r="G6032" s="49">
        <v>0</v>
      </c>
      <c r="H6032" s="49">
        <f t="shared" si="94"/>
        <v>3</v>
      </c>
    </row>
    <row r="6033" spans="1:8" ht="20.100000000000001" customHeight="1" x14ac:dyDescent="0.25">
      <c r="A6033" s="49">
        <v>8000003139</v>
      </c>
      <c r="B6033" s="49" t="s">
        <v>14644</v>
      </c>
      <c r="C6033" s="49" t="s">
        <v>1668</v>
      </c>
      <c r="D6033" s="49" t="s">
        <v>16856</v>
      </c>
      <c r="E6033" s="49" t="s">
        <v>1663</v>
      </c>
      <c r="F6033" s="49">
        <v>5</v>
      </c>
      <c r="G6033" s="49">
        <v>10</v>
      </c>
      <c r="H6033" s="49">
        <f t="shared" si="94"/>
        <v>15</v>
      </c>
    </row>
    <row r="6034" spans="1:8" ht="20.100000000000001" customHeight="1" x14ac:dyDescent="0.25">
      <c r="A6034" s="49">
        <v>8000003180</v>
      </c>
      <c r="B6034" s="49" t="s">
        <v>14645</v>
      </c>
      <c r="C6034" s="49" t="s">
        <v>1668</v>
      </c>
      <c r="D6034" s="49" t="s">
        <v>16856</v>
      </c>
      <c r="E6034" s="49" t="s">
        <v>1663</v>
      </c>
      <c r="F6034" s="49">
        <v>1</v>
      </c>
      <c r="G6034" s="49">
        <v>0</v>
      </c>
      <c r="H6034" s="49">
        <f t="shared" si="94"/>
        <v>1</v>
      </c>
    </row>
    <row r="6035" spans="1:8" ht="20.100000000000001" customHeight="1" x14ac:dyDescent="0.25">
      <c r="A6035" s="49">
        <v>8000003199</v>
      </c>
      <c r="B6035" s="49" t="s">
        <v>14646</v>
      </c>
      <c r="C6035" s="49" t="s">
        <v>1668</v>
      </c>
      <c r="D6035" s="49" t="s">
        <v>16856</v>
      </c>
      <c r="E6035" s="49" t="s">
        <v>1663</v>
      </c>
      <c r="F6035" s="49">
        <v>2</v>
      </c>
      <c r="G6035" s="49">
        <v>0</v>
      </c>
      <c r="H6035" s="49">
        <f t="shared" si="94"/>
        <v>2</v>
      </c>
    </row>
    <row r="6036" spans="1:8" ht="20.100000000000001" customHeight="1" x14ac:dyDescent="0.25">
      <c r="A6036" s="49">
        <v>8000003374</v>
      </c>
      <c r="B6036" s="49" t="s">
        <v>14647</v>
      </c>
      <c r="C6036" s="49" t="s">
        <v>1668</v>
      </c>
      <c r="D6036" s="49" t="s">
        <v>16856</v>
      </c>
      <c r="E6036" s="49" t="s">
        <v>1663</v>
      </c>
      <c r="F6036" s="104">
        <v>6</v>
      </c>
      <c r="G6036" s="104">
        <v>6</v>
      </c>
      <c r="H6036" s="49">
        <f t="shared" si="94"/>
        <v>12</v>
      </c>
    </row>
    <row r="6037" spans="1:8" ht="20.100000000000001" customHeight="1" x14ac:dyDescent="0.25">
      <c r="A6037" s="49">
        <v>8000003438</v>
      </c>
      <c r="B6037" s="49" t="s">
        <v>14648</v>
      </c>
      <c r="C6037" s="49" t="s">
        <v>1668</v>
      </c>
      <c r="D6037" s="49" t="s">
        <v>16856</v>
      </c>
      <c r="E6037" s="49" t="s">
        <v>1663</v>
      </c>
      <c r="F6037" s="49">
        <v>12</v>
      </c>
      <c r="G6037" s="49">
        <v>0</v>
      </c>
      <c r="H6037" s="49">
        <f t="shared" si="94"/>
        <v>12</v>
      </c>
    </row>
    <row r="6038" spans="1:8" ht="20.100000000000001" customHeight="1" x14ac:dyDescent="0.25">
      <c r="A6038" s="49">
        <v>8000003490</v>
      </c>
      <c r="B6038" s="49" t="s">
        <v>1386</v>
      </c>
      <c r="C6038" s="49" t="s">
        <v>1668</v>
      </c>
      <c r="D6038" s="52" t="s">
        <v>16856</v>
      </c>
      <c r="E6038" s="49" t="s">
        <v>1663</v>
      </c>
      <c r="F6038" s="49">
        <v>1</v>
      </c>
      <c r="G6038" s="49">
        <v>0</v>
      </c>
      <c r="H6038" s="49">
        <f t="shared" si="94"/>
        <v>1</v>
      </c>
    </row>
    <row r="6039" spans="1:8" ht="20.100000000000001" customHeight="1" x14ac:dyDescent="0.25">
      <c r="A6039" s="49">
        <v>8000003687</v>
      </c>
      <c r="B6039" s="49" t="s">
        <v>1387</v>
      </c>
      <c r="C6039" s="49" t="s">
        <v>1668</v>
      </c>
      <c r="D6039" s="49" t="s">
        <v>16856</v>
      </c>
      <c r="E6039" s="49" t="s">
        <v>1663</v>
      </c>
      <c r="F6039" s="104">
        <v>6</v>
      </c>
      <c r="G6039" s="104">
        <v>6</v>
      </c>
      <c r="H6039" s="49">
        <f t="shared" si="94"/>
        <v>12</v>
      </c>
    </row>
    <row r="6040" spans="1:8" ht="20.100000000000001" customHeight="1" x14ac:dyDescent="0.25">
      <c r="A6040" s="49">
        <v>8000003717</v>
      </c>
      <c r="B6040" s="49" t="s">
        <v>14649</v>
      </c>
      <c r="C6040" s="49" t="s">
        <v>44</v>
      </c>
      <c r="D6040" s="49" t="s">
        <v>16856</v>
      </c>
      <c r="E6040" s="49" t="s">
        <v>1663</v>
      </c>
      <c r="F6040" s="49">
        <v>0</v>
      </c>
      <c r="G6040" s="49">
        <v>3</v>
      </c>
      <c r="H6040" s="49">
        <f t="shared" si="94"/>
        <v>3</v>
      </c>
    </row>
    <row r="6041" spans="1:8" ht="20.100000000000001" customHeight="1" x14ac:dyDescent="0.25">
      <c r="A6041" s="49">
        <v>8000003754</v>
      </c>
      <c r="B6041" s="49" t="s">
        <v>14650</v>
      </c>
      <c r="C6041" s="49" t="s">
        <v>1668</v>
      </c>
      <c r="D6041" s="52" t="s">
        <v>16856</v>
      </c>
      <c r="E6041" s="49" t="s">
        <v>1663</v>
      </c>
      <c r="F6041" s="49">
        <v>6</v>
      </c>
      <c r="G6041" s="49">
        <v>0</v>
      </c>
      <c r="H6041" s="49">
        <f t="shared" si="94"/>
        <v>6</v>
      </c>
    </row>
    <row r="6042" spans="1:8" ht="20.100000000000001" customHeight="1" x14ac:dyDescent="0.25">
      <c r="A6042" s="49">
        <v>8000003893</v>
      </c>
      <c r="B6042" s="49" t="s">
        <v>1388</v>
      </c>
      <c r="C6042" s="49" t="s">
        <v>1668</v>
      </c>
      <c r="D6042" s="52" t="s">
        <v>16856</v>
      </c>
      <c r="E6042" s="49" t="s">
        <v>1663</v>
      </c>
      <c r="F6042" s="104">
        <v>6</v>
      </c>
      <c r="G6042" s="104">
        <v>6</v>
      </c>
      <c r="H6042" s="49">
        <f t="shared" si="94"/>
        <v>12</v>
      </c>
    </row>
    <row r="6043" spans="1:8" ht="20.100000000000001" customHeight="1" x14ac:dyDescent="0.25">
      <c r="A6043" s="49">
        <v>8000003910</v>
      </c>
      <c r="B6043" s="49" t="s">
        <v>14651</v>
      </c>
      <c r="C6043" s="49" t="s">
        <v>1668</v>
      </c>
      <c r="D6043" s="52" t="s">
        <v>16856</v>
      </c>
      <c r="E6043" s="49" t="s">
        <v>1663</v>
      </c>
      <c r="F6043" s="49">
        <v>155</v>
      </c>
      <c r="G6043" s="49">
        <v>115</v>
      </c>
      <c r="H6043" s="49">
        <f t="shared" si="94"/>
        <v>270</v>
      </c>
    </row>
    <row r="6044" spans="1:8" ht="20.100000000000001" customHeight="1" x14ac:dyDescent="0.25">
      <c r="A6044" s="49">
        <v>8000004000</v>
      </c>
      <c r="B6044" s="49" t="s">
        <v>1389</v>
      </c>
      <c r="C6044" s="49" t="s">
        <v>1668</v>
      </c>
      <c r="D6044" s="52" t="s">
        <v>16856</v>
      </c>
      <c r="E6044" s="49" t="s">
        <v>1663</v>
      </c>
      <c r="F6044" s="49">
        <v>2</v>
      </c>
      <c r="G6044" s="49">
        <v>0</v>
      </c>
      <c r="H6044" s="49">
        <f t="shared" si="94"/>
        <v>2</v>
      </c>
    </row>
    <row r="6045" spans="1:8" ht="20.100000000000001" customHeight="1" x14ac:dyDescent="0.25">
      <c r="A6045" s="49">
        <v>8000004069</v>
      </c>
      <c r="B6045" s="49" t="s">
        <v>14652</v>
      </c>
      <c r="C6045" s="49" t="s">
        <v>1668</v>
      </c>
      <c r="D6045" s="52" t="s">
        <v>16854</v>
      </c>
      <c r="E6045" s="49" t="s">
        <v>1656</v>
      </c>
      <c r="F6045" s="104">
        <v>6</v>
      </c>
      <c r="G6045" s="104">
        <v>6</v>
      </c>
      <c r="H6045" s="49">
        <f t="shared" si="94"/>
        <v>12</v>
      </c>
    </row>
    <row r="6046" spans="1:8" ht="20.100000000000001" customHeight="1" x14ac:dyDescent="0.25">
      <c r="A6046" s="49">
        <v>8000004114</v>
      </c>
      <c r="B6046" s="49" t="s">
        <v>14653</v>
      </c>
      <c r="C6046" s="49" t="s">
        <v>1680</v>
      </c>
      <c r="D6046" s="52" t="s">
        <v>16856</v>
      </c>
      <c r="E6046" s="49" t="s">
        <v>1663</v>
      </c>
      <c r="F6046" s="104">
        <v>6</v>
      </c>
      <c r="G6046" s="104">
        <v>6</v>
      </c>
      <c r="H6046" s="49">
        <f t="shared" si="94"/>
        <v>12</v>
      </c>
    </row>
    <row r="6047" spans="1:8" ht="20.100000000000001" customHeight="1" x14ac:dyDescent="0.25">
      <c r="A6047" s="49">
        <v>8000004167</v>
      </c>
      <c r="B6047" s="49" t="s">
        <v>14654</v>
      </c>
      <c r="C6047" s="49" t="s">
        <v>1668</v>
      </c>
      <c r="D6047" s="52" t="s">
        <v>16856</v>
      </c>
      <c r="E6047" s="49" t="s">
        <v>1663</v>
      </c>
      <c r="F6047" s="49">
        <v>0</v>
      </c>
      <c r="G6047" s="49">
        <v>16</v>
      </c>
      <c r="H6047" s="49">
        <f t="shared" si="94"/>
        <v>16</v>
      </c>
    </row>
    <row r="6048" spans="1:8" ht="20.100000000000001" customHeight="1" x14ac:dyDescent="0.25">
      <c r="A6048" s="49">
        <v>8000004187</v>
      </c>
      <c r="B6048" s="49" t="s">
        <v>14655</v>
      </c>
      <c r="C6048" s="49" t="s">
        <v>1668</v>
      </c>
      <c r="D6048" s="52" t="s">
        <v>16854</v>
      </c>
      <c r="E6048" s="49" t="s">
        <v>1656</v>
      </c>
      <c r="F6048" s="49">
        <v>26</v>
      </c>
      <c r="G6048" s="49">
        <v>33</v>
      </c>
      <c r="H6048" s="49">
        <f t="shared" si="94"/>
        <v>59</v>
      </c>
    </row>
    <row r="6049" spans="1:8" ht="20.100000000000001" customHeight="1" x14ac:dyDescent="0.25">
      <c r="A6049" s="49">
        <v>8000004214</v>
      </c>
      <c r="B6049" s="49" t="s">
        <v>14656</v>
      </c>
      <c r="C6049" s="49" t="s">
        <v>1668</v>
      </c>
      <c r="D6049" s="49" t="s">
        <v>16854</v>
      </c>
      <c r="E6049" s="49" t="s">
        <v>1656</v>
      </c>
      <c r="F6049" s="104">
        <v>6</v>
      </c>
      <c r="G6049" s="104">
        <v>6</v>
      </c>
      <c r="H6049" s="49">
        <f t="shared" si="94"/>
        <v>12</v>
      </c>
    </row>
    <row r="6050" spans="1:8" ht="20.100000000000001" customHeight="1" x14ac:dyDescent="0.25">
      <c r="A6050" s="49">
        <v>8000004228</v>
      </c>
      <c r="B6050" s="49" t="s">
        <v>1390</v>
      </c>
      <c r="C6050" s="49" t="s">
        <v>1668</v>
      </c>
      <c r="D6050" s="49" t="s">
        <v>16856</v>
      </c>
      <c r="E6050" s="49" t="s">
        <v>1663</v>
      </c>
      <c r="F6050" s="49">
        <v>36</v>
      </c>
      <c r="G6050" s="49">
        <v>0</v>
      </c>
      <c r="H6050" s="49">
        <f t="shared" si="94"/>
        <v>36</v>
      </c>
    </row>
    <row r="6051" spans="1:8" ht="20.100000000000001" customHeight="1" x14ac:dyDescent="0.25">
      <c r="A6051" s="49">
        <v>8000004238</v>
      </c>
      <c r="B6051" s="49" t="s">
        <v>1391</v>
      </c>
      <c r="C6051" s="49" t="s">
        <v>1668</v>
      </c>
      <c r="D6051" s="49" t="s">
        <v>16856</v>
      </c>
      <c r="E6051" s="49" t="s">
        <v>1663</v>
      </c>
      <c r="F6051" s="49">
        <v>45</v>
      </c>
      <c r="G6051" s="49">
        <v>0</v>
      </c>
      <c r="H6051" s="49">
        <f t="shared" si="94"/>
        <v>45</v>
      </c>
    </row>
    <row r="6052" spans="1:8" ht="20.100000000000001" customHeight="1" x14ac:dyDescent="0.25">
      <c r="A6052" s="49">
        <v>8000004258</v>
      </c>
      <c r="B6052" s="49" t="s">
        <v>1392</v>
      </c>
      <c r="C6052" s="49" t="s">
        <v>1668</v>
      </c>
      <c r="D6052" s="49" t="s">
        <v>16856</v>
      </c>
      <c r="E6052" s="49" t="s">
        <v>1663</v>
      </c>
      <c r="F6052" s="49">
        <v>24</v>
      </c>
      <c r="G6052" s="49">
        <v>12</v>
      </c>
      <c r="H6052" s="49">
        <f t="shared" si="94"/>
        <v>36</v>
      </c>
    </row>
    <row r="6053" spans="1:8" ht="20.100000000000001" customHeight="1" x14ac:dyDescent="0.25">
      <c r="A6053" s="49">
        <v>8000004259</v>
      </c>
      <c r="B6053" s="49" t="s">
        <v>1393</v>
      </c>
      <c r="C6053" s="49" t="s">
        <v>1668</v>
      </c>
      <c r="D6053" s="52" t="s">
        <v>16856</v>
      </c>
      <c r="E6053" s="49" t="s">
        <v>1663</v>
      </c>
      <c r="F6053" s="49">
        <v>1</v>
      </c>
      <c r="G6053" s="49">
        <v>0</v>
      </c>
      <c r="H6053" s="49">
        <f t="shared" si="94"/>
        <v>1</v>
      </c>
    </row>
    <row r="6054" spans="1:8" ht="20.100000000000001" customHeight="1" x14ac:dyDescent="0.25">
      <c r="A6054" s="49">
        <v>8000004263</v>
      </c>
      <c r="B6054" s="49" t="s">
        <v>14657</v>
      </c>
      <c r="C6054" s="49" t="s">
        <v>1668</v>
      </c>
      <c r="D6054" s="49" t="s">
        <v>16856</v>
      </c>
      <c r="E6054" s="49" t="s">
        <v>1663</v>
      </c>
      <c r="F6054" s="104">
        <v>6</v>
      </c>
      <c r="G6054" s="104">
        <v>6</v>
      </c>
      <c r="H6054" s="49">
        <f t="shared" si="94"/>
        <v>12</v>
      </c>
    </row>
    <row r="6055" spans="1:8" ht="20.100000000000001" customHeight="1" x14ac:dyDescent="0.25">
      <c r="A6055" s="49">
        <v>8000004272</v>
      </c>
      <c r="B6055" s="49" t="s">
        <v>14658</v>
      </c>
      <c r="C6055" s="49" t="s">
        <v>1680</v>
      </c>
      <c r="D6055" s="49" t="s">
        <v>16856</v>
      </c>
      <c r="E6055" s="49" t="s">
        <v>1663</v>
      </c>
      <c r="F6055" s="49">
        <v>15</v>
      </c>
      <c r="G6055" s="49">
        <v>0</v>
      </c>
      <c r="H6055" s="49">
        <f t="shared" si="94"/>
        <v>15</v>
      </c>
    </row>
    <row r="6056" spans="1:8" ht="20.100000000000001" customHeight="1" x14ac:dyDescent="0.25">
      <c r="A6056" s="49">
        <v>8000004273</v>
      </c>
      <c r="B6056" s="49" t="s">
        <v>1394</v>
      </c>
      <c r="C6056" s="49" t="s">
        <v>1680</v>
      </c>
      <c r="D6056" s="49" t="s">
        <v>16856</v>
      </c>
      <c r="E6056" s="49" t="s">
        <v>1663</v>
      </c>
      <c r="F6056" s="49">
        <v>15</v>
      </c>
      <c r="G6056" s="49">
        <v>0</v>
      </c>
      <c r="H6056" s="49">
        <f t="shared" si="94"/>
        <v>15</v>
      </c>
    </row>
    <row r="6057" spans="1:8" ht="20.100000000000001" customHeight="1" x14ac:dyDescent="0.25">
      <c r="A6057" s="49">
        <v>8000004298</v>
      </c>
      <c r="B6057" s="49" t="s">
        <v>1395</v>
      </c>
      <c r="C6057" s="49" t="s">
        <v>1668</v>
      </c>
      <c r="D6057" s="49" t="s">
        <v>16856</v>
      </c>
      <c r="E6057" s="49" t="s">
        <v>1663</v>
      </c>
      <c r="F6057" s="49">
        <v>58</v>
      </c>
      <c r="G6057" s="49">
        <v>0</v>
      </c>
      <c r="H6057" s="49">
        <f t="shared" si="94"/>
        <v>58</v>
      </c>
    </row>
    <row r="6058" spans="1:8" ht="20.100000000000001" customHeight="1" x14ac:dyDescent="0.25">
      <c r="A6058" s="49">
        <v>8000004299</v>
      </c>
      <c r="B6058" s="49" t="s">
        <v>14659</v>
      </c>
      <c r="C6058" s="49" t="s">
        <v>1668</v>
      </c>
      <c r="D6058" s="49" t="s">
        <v>16856</v>
      </c>
      <c r="E6058" s="49" t="s">
        <v>1663</v>
      </c>
      <c r="F6058" s="49">
        <v>30</v>
      </c>
      <c r="G6058" s="49">
        <v>0</v>
      </c>
      <c r="H6058" s="49">
        <f t="shared" si="94"/>
        <v>30</v>
      </c>
    </row>
    <row r="6059" spans="1:8" ht="20.100000000000001" customHeight="1" x14ac:dyDescent="0.25">
      <c r="A6059" s="49">
        <v>8000004322</v>
      </c>
      <c r="B6059" s="49" t="s">
        <v>14660</v>
      </c>
      <c r="C6059" s="49" t="s">
        <v>1668</v>
      </c>
      <c r="D6059" s="49" t="s">
        <v>16854</v>
      </c>
      <c r="E6059" s="49" t="s">
        <v>1656</v>
      </c>
      <c r="F6059" s="49">
        <v>0</v>
      </c>
      <c r="G6059" s="49">
        <v>120</v>
      </c>
      <c r="H6059" s="49">
        <f t="shared" si="94"/>
        <v>120</v>
      </c>
    </row>
    <row r="6060" spans="1:8" ht="20.100000000000001" customHeight="1" x14ac:dyDescent="0.25">
      <c r="A6060" s="49">
        <v>8000004323</v>
      </c>
      <c r="B6060" s="49" t="s">
        <v>14661</v>
      </c>
      <c r="C6060" s="49" t="s">
        <v>1668</v>
      </c>
      <c r="D6060" s="49" t="s">
        <v>16854</v>
      </c>
      <c r="E6060" s="49" t="s">
        <v>1656</v>
      </c>
      <c r="F6060" s="104">
        <v>6</v>
      </c>
      <c r="G6060" s="104">
        <v>6</v>
      </c>
      <c r="H6060" s="49">
        <f t="shared" si="94"/>
        <v>12</v>
      </c>
    </row>
    <row r="6061" spans="1:8" ht="20.100000000000001" customHeight="1" x14ac:dyDescent="0.25">
      <c r="A6061" s="49">
        <v>8000004324</v>
      </c>
      <c r="B6061" s="49" t="s">
        <v>14662</v>
      </c>
      <c r="C6061" s="49" t="s">
        <v>1668</v>
      </c>
      <c r="D6061" s="49" t="s">
        <v>16854</v>
      </c>
      <c r="E6061" s="49" t="s">
        <v>1656</v>
      </c>
      <c r="F6061" s="49">
        <v>100</v>
      </c>
      <c r="G6061" s="49">
        <v>0</v>
      </c>
      <c r="H6061" s="49">
        <f t="shared" si="94"/>
        <v>100</v>
      </c>
    </row>
    <row r="6062" spans="1:8" ht="20.100000000000001" customHeight="1" x14ac:dyDescent="0.25">
      <c r="A6062" s="49">
        <v>8000004365</v>
      </c>
      <c r="B6062" s="49" t="s">
        <v>14663</v>
      </c>
      <c r="C6062" s="49" t="s">
        <v>1668</v>
      </c>
      <c r="D6062" s="49" t="s">
        <v>16854</v>
      </c>
      <c r="E6062" s="49" t="s">
        <v>1656</v>
      </c>
      <c r="F6062" s="49">
        <v>0</v>
      </c>
      <c r="G6062" s="49">
        <v>4</v>
      </c>
      <c r="H6062" s="49">
        <f t="shared" si="94"/>
        <v>4</v>
      </c>
    </row>
    <row r="6063" spans="1:8" ht="20.100000000000001" customHeight="1" x14ac:dyDescent="0.25">
      <c r="A6063" s="49">
        <v>8000004372</v>
      </c>
      <c r="B6063" s="49" t="s">
        <v>14664</v>
      </c>
      <c r="C6063" s="49" t="s">
        <v>1668</v>
      </c>
      <c r="D6063" s="49" t="s">
        <v>16854</v>
      </c>
      <c r="E6063" s="49" t="s">
        <v>1656</v>
      </c>
      <c r="F6063" s="49">
        <v>1</v>
      </c>
      <c r="G6063" s="49">
        <v>0</v>
      </c>
      <c r="H6063" s="49">
        <f t="shared" si="94"/>
        <v>1</v>
      </c>
    </row>
    <row r="6064" spans="1:8" ht="20.100000000000001" customHeight="1" x14ac:dyDescent="0.25">
      <c r="A6064" s="49">
        <v>8000004374</v>
      </c>
      <c r="B6064" s="49" t="s">
        <v>14665</v>
      </c>
      <c r="C6064" s="49" t="s">
        <v>1668</v>
      </c>
      <c r="D6064" s="52" t="s">
        <v>16854</v>
      </c>
      <c r="E6064" s="49" t="s">
        <v>1656</v>
      </c>
      <c r="F6064" s="49">
        <v>15</v>
      </c>
      <c r="G6064" s="49">
        <v>0</v>
      </c>
      <c r="H6064" s="49">
        <f t="shared" si="94"/>
        <v>15</v>
      </c>
    </row>
    <row r="6065" spans="1:8" ht="20.100000000000001" customHeight="1" x14ac:dyDescent="0.25">
      <c r="A6065" s="49">
        <v>8000004376</v>
      </c>
      <c r="B6065" s="49" t="s">
        <v>14666</v>
      </c>
      <c r="C6065" s="49" t="s">
        <v>1668</v>
      </c>
      <c r="D6065" s="52" t="s">
        <v>16854</v>
      </c>
      <c r="E6065" s="49" t="s">
        <v>1656</v>
      </c>
      <c r="F6065" s="49">
        <v>21</v>
      </c>
      <c r="G6065" s="49">
        <v>0</v>
      </c>
      <c r="H6065" s="49">
        <f t="shared" si="94"/>
        <v>21</v>
      </c>
    </row>
    <row r="6066" spans="1:8" ht="20.100000000000001" customHeight="1" x14ac:dyDescent="0.25">
      <c r="A6066" s="49">
        <v>8000004377</v>
      </c>
      <c r="B6066" s="49" t="s">
        <v>14667</v>
      </c>
      <c r="C6066" s="49" t="s">
        <v>1668</v>
      </c>
      <c r="D6066" s="52" t="s">
        <v>16854</v>
      </c>
      <c r="E6066" s="49" t="s">
        <v>1656</v>
      </c>
      <c r="F6066" s="49">
        <v>7</v>
      </c>
      <c r="G6066" s="49">
        <v>0</v>
      </c>
      <c r="H6066" s="49">
        <f t="shared" si="94"/>
        <v>7</v>
      </c>
    </row>
    <row r="6067" spans="1:8" ht="20.100000000000001" customHeight="1" x14ac:dyDescent="0.25">
      <c r="A6067" s="49">
        <v>8000004381</v>
      </c>
      <c r="B6067" s="49" t="s">
        <v>14668</v>
      </c>
      <c r="C6067" s="49" t="s">
        <v>1668</v>
      </c>
      <c r="D6067" s="52" t="s">
        <v>16854</v>
      </c>
      <c r="E6067" s="49" t="s">
        <v>1656</v>
      </c>
      <c r="F6067" s="49">
        <v>144</v>
      </c>
      <c r="G6067" s="49">
        <v>0</v>
      </c>
      <c r="H6067" s="49">
        <f t="shared" si="94"/>
        <v>144</v>
      </c>
    </row>
    <row r="6068" spans="1:8" ht="20.100000000000001" customHeight="1" x14ac:dyDescent="0.25">
      <c r="A6068" s="49">
        <v>8000004382</v>
      </c>
      <c r="B6068" s="49" t="s">
        <v>14669</v>
      </c>
      <c r="C6068" s="49" t="s">
        <v>1668</v>
      </c>
      <c r="D6068" s="52" t="s">
        <v>16854</v>
      </c>
      <c r="E6068" s="49" t="s">
        <v>1656</v>
      </c>
      <c r="F6068" s="49">
        <v>11</v>
      </c>
      <c r="G6068" s="49">
        <v>0</v>
      </c>
      <c r="H6068" s="49">
        <f t="shared" si="94"/>
        <v>11</v>
      </c>
    </row>
    <row r="6069" spans="1:8" ht="20.100000000000001" customHeight="1" x14ac:dyDescent="0.25">
      <c r="A6069" s="49">
        <v>8000004387</v>
      </c>
      <c r="B6069" s="49" t="s">
        <v>14670</v>
      </c>
      <c r="C6069" s="49" t="s">
        <v>1668</v>
      </c>
      <c r="D6069" s="52" t="s">
        <v>16854</v>
      </c>
      <c r="E6069" s="49" t="s">
        <v>1656</v>
      </c>
      <c r="F6069" s="49">
        <v>20</v>
      </c>
      <c r="G6069" s="49">
        <v>0</v>
      </c>
      <c r="H6069" s="49">
        <f t="shared" si="94"/>
        <v>20</v>
      </c>
    </row>
    <row r="6070" spans="1:8" ht="20.100000000000001" customHeight="1" x14ac:dyDescent="0.25">
      <c r="A6070" s="49">
        <v>8000004412</v>
      </c>
      <c r="B6070" s="49" t="s">
        <v>14671</v>
      </c>
      <c r="C6070" s="49" t="s">
        <v>1695</v>
      </c>
      <c r="D6070" s="52" t="s">
        <v>16854</v>
      </c>
      <c r="E6070" s="49" t="s">
        <v>1656</v>
      </c>
      <c r="F6070" s="104">
        <v>6</v>
      </c>
      <c r="G6070" s="104">
        <v>6</v>
      </c>
      <c r="H6070" s="49">
        <f t="shared" si="94"/>
        <v>12</v>
      </c>
    </row>
    <row r="6071" spans="1:8" ht="20.100000000000001" customHeight="1" x14ac:dyDescent="0.25">
      <c r="A6071" s="49">
        <v>8000004413</v>
      </c>
      <c r="B6071" s="49" t="s">
        <v>14672</v>
      </c>
      <c r="C6071" s="49" t="s">
        <v>1695</v>
      </c>
      <c r="D6071" s="52" t="s">
        <v>16854</v>
      </c>
      <c r="E6071" s="49" t="s">
        <v>1656</v>
      </c>
      <c r="F6071" s="49">
        <v>23</v>
      </c>
      <c r="G6071" s="49">
        <v>0</v>
      </c>
      <c r="H6071" s="49">
        <f t="shared" si="94"/>
        <v>23</v>
      </c>
    </row>
    <row r="6072" spans="1:8" ht="20.100000000000001" customHeight="1" x14ac:dyDescent="0.25">
      <c r="A6072" s="49">
        <v>8000004426</v>
      </c>
      <c r="B6072" s="49" t="s">
        <v>14673</v>
      </c>
      <c r="C6072" s="49" t="s">
        <v>1668</v>
      </c>
      <c r="D6072" s="52" t="s">
        <v>16854</v>
      </c>
      <c r="E6072" s="49" t="s">
        <v>1656</v>
      </c>
      <c r="F6072" s="49">
        <v>12</v>
      </c>
      <c r="G6072" s="49">
        <v>0</v>
      </c>
      <c r="H6072" s="49">
        <f t="shared" si="94"/>
        <v>12</v>
      </c>
    </row>
    <row r="6073" spans="1:8" ht="20.100000000000001" customHeight="1" x14ac:dyDescent="0.25">
      <c r="A6073" s="49">
        <v>8000004428</v>
      </c>
      <c r="B6073" s="49" t="s">
        <v>14674</v>
      </c>
      <c r="C6073" s="49" t="s">
        <v>1668</v>
      </c>
      <c r="D6073" s="52" t="s">
        <v>16854</v>
      </c>
      <c r="E6073" s="49" t="s">
        <v>1653</v>
      </c>
      <c r="F6073" s="49">
        <v>0</v>
      </c>
      <c r="G6073" s="49">
        <v>25</v>
      </c>
      <c r="H6073" s="49">
        <f t="shared" si="94"/>
        <v>25</v>
      </c>
    </row>
    <row r="6074" spans="1:8" ht="20.100000000000001" customHeight="1" x14ac:dyDescent="0.25">
      <c r="A6074" s="49">
        <v>8000004431</v>
      </c>
      <c r="B6074" s="49" t="s">
        <v>14675</v>
      </c>
      <c r="C6074" s="49" t="s">
        <v>1668</v>
      </c>
      <c r="D6074" s="52" t="s">
        <v>16854</v>
      </c>
      <c r="E6074" s="49" t="s">
        <v>1656</v>
      </c>
      <c r="F6074" s="104">
        <v>6</v>
      </c>
      <c r="G6074" s="104">
        <v>6</v>
      </c>
      <c r="H6074" s="49">
        <f t="shared" si="94"/>
        <v>12</v>
      </c>
    </row>
    <row r="6075" spans="1:8" ht="20.100000000000001" customHeight="1" x14ac:dyDescent="0.25">
      <c r="A6075" s="49">
        <v>8000004432</v>
      </c>
      <c r="B6075" s="49" t="s">
        <v>14676</v>
      </c>
      <c r="C6075" s="49" t="s">
        <v>1668</v>
      </c>
      <c r="D6075" s="49" t="s">
        <v>16854</v>
      </c>
      <c r="E6075" s="49" t="s">
        <v>1656</v>
      </c>
      <c r="F6075" s="49">
        <v>34</v>
      </c>
      <c r="G6075" s="49">
        <v>0</v>
      </c>
      <c r="H6075" s="49">
        <f t="shared" si="94"/>
        <v>34</v>
      </c>
    </row>
    <row r="6076" spans="1:8" ht="20.100000000000001" customHeight="1" x14ac:dyDescent="0.25">
      <c r="A6076" s="49">
        <v>8000004434</v>
      </c>
      <c r="B6076" s="49" t="s">
        <v>14677</v>
      </c>
      <c r="C6076" s="49" t="s">
        <v>1668</v>
      </c>
      <c r="D6076" s="49" t="s">
        <v>16854</v>
      </c>
      <c r="E6076" s="49" t="s">
        <v>1656</v>
      </c>
      <c r="F6076" s="49">
        <v>254</v>
      </c>
      <c r="G6076" s="49">
        <v>0</v>
      </c>
      <c r="H6076" s="49">
        <f t="shared" si="94"/>
        <v>254</v>
      </c>
    </row>
    <row r="6077" spans="1:8" ht="20.100000000000001" customHeight="1" x14ac:dyDescent="0.25">
      <c r="A6077" s="49">
        <v>8000004437</v>
      </c>
      <c r="B6077" s="49" t="s">
        <v>14678</v>
      </c>
      <c r="C6077" s="49" t="s">
        <v>1668</v>
      </c>
      <c r="D6077" s="49" t="s">
        <v>16854</v>
      </c>
      <c r="E6077" s="49" t="s">
        <v>1656</v>
      </c>
      <c r="F6077" s="49">
        <v>1</v>
      </c>
      <c r="G6077" s="49">
        <v>0</v>
      </c>
      <c r="H6077" s="49">
        <f t="shared" si="94"/>
        <v>1</v>
      </c>
    </row>
    <row r="6078" spans="1:8" ht="20.100000000000001" customHeight="1" x14ac:dyDescent="0.25">
      <c r="A6078" s="49">
        <v>8000004457</v>
      </c>
      <c r="B6078" s="49" t="s">
        <v>14679</v>
      </c>
      <c r="C6078" s="49" t="s">
        <v>1668</v>
      </c>
      <c r="D6078" s="49" t="s">
        <v>16854</v>
      </c>
      <c r="E6078" s="49" t="s">
        <v>1656</v>
      </c>
      <c r="F6078" s="49">
        <v>20</v>
      </c>
      <c r="G6078" s="49">
        <v>0</v>
      </c>
      <c r="H6078" s="49">
        <f t="shared" si="94"/>
        <v>20</v>
      </c>
    </row>
    <row r="6079" spans="1:8" ht="20.100000000000001" customHeight="1" x14ac:dyDescent="0.25">
      <c r="A6079" s="49">
        <v>8000004459</v>
      </c>
      <c r="B6079" s="49" t="s">
        <v>1396</v>
      </c>
      <c r="C6079" s="49" t="s">
        <v>1668</v>
      </c>
      <c r="D6079" s="49" t="s">
        <v>16854</v>
      </c>
      <c r="E6079" s="49" t="s">
        <v>1656</v>
      </c>
      <c r="F6079" s="49">
        <v>258</v>
      </c>
      <c r="G6079" s="49">
        <v>0</v>
      </c>
      <c r="H6079" s="49">
        <f t="shared" si="94"/>
        <v>258</v>
      </c>
    </row>
    <row r="6080" spans="1:8" ht="20.100000000000001" customHeight="1" x14ac:dyDescent="0.25">
      <c r="A6080" s="49">
        <v>8000004461</v>
      </c>
      <c r="B6080" s="49" t="s">
        <v>14680</v>
      </c>
      <c r="C6080" s="49" t="s">
        <v>1668</v>
      </c>
      <c r="D6080" s="49" t="s">
        <v>16854</v>
      </c>
      <c r="E6080" s="49" t="s">
        <v>1656</v>
      </c>
      <c r="F6080" s="49">
        <v>39</v>
      </c>
      <c r="G6080" s="49">
        <v>0</v>
      </c>
      <c r="H6080" s="49">
        <f t="shared" si="94"/>
        <v>39</v>
      </c>
    </row>
    <row r="6081" spans="1:8" ht="20.100000000000001" customHeight="1" x14ac:dyDescent="0.25">
      <c r="A6081" s="49">
        <v>8000004462</v>
      </c>
      <c r="B6081" s="49" t="s">
        <v>14681</v>
      </c>
      <c r="C6081" s="49" t="s">
        <v>1668</v>
      </c>
      <c r="D6081" s="49" t="s">
        <v>16854</v>
      </c>
      <c r="E6081" s="49" t="s">
        <v>1656</v>
      </c>
      <c r="F6081" s="49">
        <v>5</v>
      </c>
      <c r="G6081" s="49">
        <v>0</v>
      </c>
      <c r="H6081" s="49">
        <f t="shared" si="94"/>
        <v>5</v>
      </c>
    </row>
    <row r="6082" spans="1:8" ht="20.100000000000001" customHeight="1" x14ac:dyDescent="0.25">
      <c r="A6082" s="49">
        <v>8000004464</v>
      </c>
      <c r="B6082" s="49" t="s">
        <v>14682</v>
      </c>
      <c r="C6082" s="49" t="s">
        <v>1668</v>
      </c>
      <c r="D6082" s="49" t="s">
        <v>16854</v>
      </c>
      <c r="E6082" s="49" t="s">
        <v>1656</v>
      </c>
      <c r="F6082" s="49">
        <v>9</v>
      </c>
      <c r="G6082" s="49">
        <v>0</v>
      </c>
      <c r="H6082" s="49">
        <f t="shared" ref="H6082:H6145" si="95">F6082+G6082</f>
        <v>9</v>
      </c>
    </row>
    <row r="6083" spans="1:8" ht="20.100000000000001" customHeight="1" x14ac:dyDescent="0.25">
      <c r="A6083" s="49">
        <v>8000004483</v>
      </c>
      <c r="B6083" s="49" t="s">
        <v>14683</v>
      </c>
      <c r="C6083" s="49" t="s">
        <v>1668</v>
      </c>
      <c r="D6083" s="49" t="s">
        <v>16854</v>
      </c>
      <c r="E6083" s="49" t="s">
        <v>1656</v>
      </c>
      <c r="F6083" s="49">
        <v>2</v>
      </c>
      <c r="G6083" s="49">
        <v>0</v>
      </c>
      <c r="H6083" s="49">
        <f t="shared" si="95"/>
        <v>2</v>
      </c>
    </row>
    <row r="6084" spans="1:8" ht="20.100000000000001" customHeight="1" x14ac:dyDescent="0.25">
      <c r="A6084" s="49">
        <v>8000004492</v>
      </c>
      <c r="B6084" s="49" t="s">
        <v>1397</v>
      </c>
      <c r="C6084" s="49" t="s">
        <v>1668</v>
      </c>
      <c r="D6084" s="49" t="s">
        <v>16854</v>
      </c>
      <c r="E6084" s="49" t="s">
        <v>1656</v>
      </c>
      <c r="F6084" s="49">
        <v>0</v>
      </c>
      <c r="G6084" s="49">
        <v>72</v>
      </c>
      <c r="H6084" s="49">
        <f t="shared" si="95"/>
        <v>72</v>
      </c>
    </row>
    <row r="6085" spans="1:8" ht="20.100000000000001" customHeight="1" x14ac:dyDescent="0.25">
      <c r="A6085" s="49">
        <v>8000004493</v>
      </c>
      <c r="B6085" s="49" t="s">
        <v>14684</v>
      </c>
      <c r="C6085" s="49" t="s">
        <v>69</v>
      </c>
      <c r="D6085" s="49" t="s">
        <v>16854</v>
      </c>
      <c r="E6085" s="49" t="s">
        <v>1656</v>
      </c>
      <c r="F6085" s="49">
        <v>52</v>
      </c>
      <c r="G6085" s="49">
        <v>2</v>
      </c>
      <c r="H6085" s="49">
        <f t="shared" si="95"/>
        <v>54</v>
      </c>
    </row>
    <row r="6086" spans="1:8" ht="20.100000000000001" customHeight="1" x14ac:dyDescent="0.25">
      <c r="A6086" s="49">
        <v>8000004494</v>
      </c>
      <c r="B6086" s="49" t="s">
        <v>1398</v>
      </c>
      <c r="C6086" s="49" t="s">
        <v>1668</v>
      </c>
      <c r="D6086" s="52" t="s">
        <v>16854</v>
      </c>
      <c r="E6086" s="49" t="s">
        <v>1656</v>
      </c>
      <c r="F6086" s="49">
        <v>54</v>
      </c>
      <c r="G6086" s="49">
        <v>0</v>
      </c>
      <c r="H6086" s="49">
        <f t="shared" si="95"/>
        <v>54</v>
      </c>
    </row>
    <row r="6087" spans="1:8" ht="20.100000000000001" customHeight="1" x14ac:dyDescent="0.25">
      <c r="A6087" s="49">
        <v>8000004497</v>
      </c>
      <c r="B6087" s="49" t="s">
        <v>14685</v>
      </c>
      <c r="C6087" s="49" t="s">
        <v>1668</v>
      </c>
      <c r="D6087" s="52" t="s">
        <v>16854</v>
      </c>
      <c r="E6087" s="49" t="s">
        <v>1656</v>
      </c>
      <c r="F6087" s="49">
        <v>5</v>
      </c>
      <c r="G6087" s="49">
        <v>30</v>
      </c>
      <c r="H6087" s="49">
        <f t="shared" si="95"/>
        <v>35</v>
      </c>
    </row>
    <row r="6088" spans="1:8" ht="20.100000000000001" customHeight="1" x14ac:dyDescent="0.25">
      <c r="A6088" s="49">
        <v>8000004504</v>
      </c>
      <c r="B6088" s="49" t="s">
        <v>14686</v>
      </c>
      <c r="C6088" s="49" t="s">
        <v>1668</v>
      </c>
      <c r="D6088" s="52" t="s">
        <v>16854</v>
      </c>
      <c r="E6088" s="49" t="s">
        <v>1656</v>
      </c>
      <c r="F6088" s="49">
        <v>234</v>
      </c>
      <c r="G6088" s="49">
        <v>0</v>
      </c>
      <c r="H6088" s="49">
        <f t="shared" si="95"/>
        <v>234</v>
      </c>
    </row>
    <row r="6089" spans="1:8" ht="20.100000000000001" customHeight="1" x14ac:dyDescent="0.25">
      <c r="A6089" s="49">
        <v>8000004506</v>
      </c>
      <c r="B6089" s="49" t="s">
        <v>14687</v>
      </c>
      <c r="C6089" s="49" t="s">
        <v>1668</v>
      </c>
      <c r="D6089" s="52" t="s">
        <v>16854</v>
      </c>
      <c r="E6089" s="49" t="s">
        <v>1656</v>
      </c>
      <c r="F6089" s="49">
        <v>76</v>
      </c>
      <c r="G6089" s="49">
        <v>0</v>
      </c>
      <c r="H6089" s="49">
        <f t="shared" si="95"/>
        <v>76</v>
      </c>
    </row>
    <row r="6090" spans="1:8" ht="20.100000000000001" customHeight="1" x14ac:dyDescent="0.25">
      <c r="A6090" s="49">
        <v>8000004507</v>
      </c>
      <c r="B6090" s="49" t="s">
        <v>14688</v>
      </c>
      <c r="C6090" s="49" t="s">
        <v>1668</v>
      </c>
      <c r="D6090" s="52" t="s">
        <v>16854</v>
      </c>
      <c r="E6090" s="49" t="s">
        <v>1656</v>
      </c>
      <c r="F6090" s="49">
        <v>0</v>
      </c>
      <c r="G6090" s="49">
        <v>83</v>
      </c>
      <c r="H6090" s="49">
        <f t="shared" si="95"/>
        <v>83</v>
      </c>
    </row>
    <row r="6091" spans="1:8" ht="20.100000000000001" customHeight="1" x14ac:dyDescent="0.25">
      <c r="A6091" s="49">
        <v>8000004508</v>
      </c>
      <c r="B6091" s="49" t="s">
        <v>14689</v>
      </c>
      <c r="C6091" s="49" t="s">
        <v>1668</v>
      </c>
      <c r="D6091" s="52" t="s">
        <v>16854</v>
      </c>
      <c r="E6091" s="49" t="s">
        <v>1656</v>
      </c>
      <c r="F6091" s="49">
        <v>34</v>
      </c>
      <c r="G6091" s="49">
        <v>0</v>
      </c>
      <c r="H6091" s="49">
        <f t="shared" si="95"/>
        <v>34</v>
      </c>
    </row>
    <row r="6092" spans="1:8" ht="20.100000000000001" customHeight="1" x14ac:dyDescent="0.25">
      <c r="A6092" s="49">
        <v>8000004511</v>
      </c>
      <c r="B6092" s="49" t="s">
        <v>14690</v>
      </c>
      <c r="C6092" s="49" t="s">
        <v>1668</v>
      </c>
      <c r="D6092" s="52" t="s">
        <v>16854</v>
      </c>
      <c r="E6092" s="49" t="s">
        <v>1656</v>
      </c>
      <c r="F6092" s="49">
        <v>20</v>
      </c>
      <c r="G6092" s="49">
        <v>0</v>
      </c>
      <c r="H6092" s="49">
        <f t="shared" si="95"/>
        <v>20</v>
      </c>
    </row>
    <row r="6093" spans="1:8" ht="20.100000000000001" customHeight="1" x14ac:dyDescent="0.25">
      <c r="A6093" s="49">
        <v>8000004517</v>
      </c>
      <c r="B6093" s="49" t="s">
        <v>14691</v>
      </c>
      <c r="C6093" s="49" t="s">
        <v>1668</v>
      </c>
      <c r="D6093" s="52" t="s">
        <v>16854</v>
      </c>
      <c r="E6093" s="49" t="s">
        <v>1656</v>
      </c>
      <c r="F6093" s="49">
        <v>22</v>
      </c>
      <c r="G6093" s="49">
        <v>0</v>
      </c>
      <c r="H6093" s="49">
        <f t="shared" si="95"/>
        <v>22</v>
      </c>
    </row>
    <row r="6094" spans="1:8" ht="20.100000000000001" customHeight="1" x14ac:dyDescent="0.25">
      <c r="A6094" s="49">
        <v>8000004530</v>
      </c>
      <c r="B6094" s="49" t="s">
        <v>14692</v>
      </c>
      <c r="C6094" s="49" t="s">
        <v>1668</v>
      </c>
      <c r="D6094" s="52" t="s">
        <v>16854</v>
      </c>
      <c r="E6094" s="49" t="s">
        <v>1656</v>
      </c>
      <c r="F6094" s="104">
        <v>6</v>
      </c>
      <c r="G6094" s="104">
        <v>6</v>
      </c>
      <c r="H6094" s="49">
        <f t="shared" si="95"/>
        <v>12</v>
      </c>
    </row>
    <row r="6095" spans="1:8" ht="20.100000000000001" customHeight="1" x14ac:dyDescent="0.25">
      <c r="A6095" s="49">
        <v>8000004542</v>
      </c>
      <c r="B6095" s="49" t="s">
        <v>14693</v>
      </c>
      <c r="C6095" s="49" t="s">
        <v>1702</v>
      </c>
      <c r="D6095" s="52" t="s">
        <v>16854</v>
      </c>
      <c r="E6095" s="49" t="s">
        <v>1656</v>
      </c>
      <c r="F6095" s="104">
        <v>6</v>
      </c>
      <c r="G6095" s="104">
        <v>6</v>
      </c>
      <c r="H6095" s="49">
        <f t="shared" si="95"/>
        <v>12</v>
      </c>
    </row>
    <row r="6096" spans="1:8" ht="20.100000000000001" customHeight="1" x14ac:dyDescent="0.25">
      <c r="A6096" s="49">
        <v>8000004543</v>
      </c>
      <c r="B6096" s="49" t="s">
        <v>14694</v>
      </c>
      <c r="C6096" s="49" t="s">
        <v>1677</v>
      </c>
      <c r="D6096" s="52" t="s">
        <v>16854</v>
      </c>
      <c r="E6096" s="49" t="s">
        <v>1656</v>
      </c>
      <c r="F6096" s="49">
        <v>2</v>
      </c>
      <c r="G6096" s="49">
        <v>0</v>
      </c>
      <c r="H6096" s="49">
        <f t="shared" si="95"/>
        <v>2</v>
      </c>
    </row>
    <row r="6097" spans="1:8" ht="20.100000000000001" customHeight="1" x14ac:dyDescent="0.25">
      <c r="A6097" s="49">
        <v>8000004544</v>
      </c>
      <c r="B6097" s="49" t="s">
        <v>14695</v>
      </c>
      <c r="C6097" s="49" t="s">
        <v>1677</v>
      </c>
      <c r="D6097" s="52" t="s">
        <v>16854</v>
      </c>
      <c r="E6097" s="49" t="s">
        <v>1656</v>
      </c>
      <c r="F6097" s="49">
        <v>3</v>
      </c>
      <c r="G6097" s="49">
        <v>0</v>
      </c>
      <c r="H6097" s="49">
        <f t="shared" si="95"/>
        <v>3</v>
      </c>
    </row>
    <row r="6098" spans="1:8" ht="20.100000000000001" customHeight="1" x14ac:dyDescent="0.25">
      <c r="A6098" s="49">
        <v>8000004545</v>
      </c>
      <c r="B6098" s="49" t="s">
        <v>14696</v>
      </c>
      <c r="C6098" s="49" t="s">
        <v>1677</v>
      </c>
      <c r="D6098" s="52" t="s">
        <v>16854</v>
      </c>
      <c r="E6098" s="49" t="s">
        <v>1656</v>
      </c>
      <c r="F6098" s="49">
        <v>2</v>
      </c>
      <c r="G6098" s="49">
        <v>0</v>
      </c>
      <c r="H6098" s="49">
        <f t="shared" si="95"/>
        <v>2</v>
      </c>
    </row>
    <row r="6099" spans="1:8" ht="20.100000000000001" customHeight="1" x14ac:dyDescent="0.25">
      <c r="A6099" s="49">
        <v>8000004546</v>
      </c>
      <c r="B6099" s="49" t="s">
        <v>14697</v>
      </c>
      <c r="C6099" s="49" t="s">
        <v>1677</v>
      </c>
      <c r="D6099" s="52" t="s">
        <v>16854</v>
      </c>
      <c r="E6099" s="49" t="s">
        <v>1656</v>
      </c>
      <c r="F6099" s="49">
        <v>2</v>
      </c>
      <c r="G6099" s="49">
        <v>0</v>
      </c>
      <c r="H6099" s="49">
        <f t="shared" si="95"/>
        <v>2</v>
      </c>
    </row>
    <row r="6100" spans="1:8" ht="20.100000000000001" customHeight="1" x14ac:dyDescent="0.25">
      <c r="A6100" s="49">
        <v>8000004547</v>
      </c>
      <c r="B6100" s="49" t="s">
        <v>14698</v>
      </c>
      <c r="C6100" s="49" t="s">
        <v>1677</v>
      </c>
      <c r="D6100" s="52" t="s">
        <v>16854</v>
      </c>
      <c r="E6100" s="49" t="s">
        <v>1656</v>
      </c>
      <c r="F6100" s="104">
        <v>6</v>
      </c>
      <c r="G6100" s="104">
        <v>6</v>
      </c>
      <c r="H6100" s="49">
        <f t="shared" si="95"/>
        <v>12</v>
      </c>
    </row>
    <row r="6101" spans="1:8" ht="20.100000000000001" customHeight="1" x14ac:dyDescent="0.25">
      <c r="A6101" s="49">
        <v>8000004548</v>
      </c>
      <c r="B6101" s="49" t="s">
        <v>14699</v>
      </c>
      <c r="C6101" s="49" t="s">
        <v>1677</v>
      </c>
      <c r="D6101" s="52" t="s">
        <v>16854</v>
      </c>
      <c r="E6101" s="49" t="s">
        <v>1656</v>
      </c>
      <c r="F6101" s="49">
        <v>1</v>
      </c>
      <c r="G6101" s="49">
        <v>0</v>
      </c>
      <c r="H6101" s="49">
        <f t="shared" si="95"/>
        <v>1</v>
      </c>
    </row>
    <row r="6102" spans="1:8" ht="20.100000000000001" customHeight="1" x14ac:dyDescent="0.25">
      <c r="A6102" s="49">
        <v>8000004551</v>
      </c>
      <c r="B6102" s="49" t="s">
        <v>14700</v>
      </c>
      <c r="C6102" s="49" t="s">
        <v>1677</v>
      </c>
      <c r="D6102" s="52" t="s">
        <v>16854</v>
      </c>
      <c r="E6102" s="49" t="s">
        <v>1656</v>
      </c>
      <c r="F6102" s="104">
        <v>6</v>
      </c>
      <c r="G6102" s="104">
        <v>6</v>
      </c>
      <c r="H6102" s="49">
        <f t="shared" si="95"/>
        <v>12</v>
      </c>
    </row>
    <row r="6103" spans="1:8" ht="20.100000000000001" customHeight="1" x14ac:dyDescent="0.25">
      <c r="A6103" s="49">
        <v>8000004552</v>
      </c>
      <c r="B6103" s="49" t="s">
        <v>14701</v>
      </c>
      <c r="C6103" s="49" t="s">
        <v>1702</v>
      </c>
      <c r="D6103" s="52" t="s">
        <v>16854</v>
      </c>
      <c r="E6103" s="49" t="s">
        <v>1656</v>
      </c>
      <c r="F6103" s="49">
        <v>3</v>
      </c>
      <c r="G6103" s="49">
        <v>0</v>
      </c>
      <c r="H6103" s="49">
        <f t="shared" si="95"/>
        <v>3</v>
      </c>
    </row>
    <row r="6104" spans="1:8" ht="20.100000000000001" customHeight="1" x14ac:dyDescent="0.25">
      <c r="A6104" s="49">
        <v>8000004554</v>
      </c>
      <c r="B6104" s="49" t="s">
        <v>14702</v>
      </c>
      <c r="C6104" s="49" t="s">
        <v>1668</v>
      </c>
      <c r="D6104" s="52" t="s">
        <v>16854</v>
      </c>
      <c r="E6104" s="49" t="s">
        <v>1656</v>
      </c>
      <c r="F6104" s="49">
        <v>0</v>
      </c>
      <c r="G6104" s="49">
        <v>2000</v>
      </c>
      <c r="H6104" s="49">
        <f t="shared" si="95"/>
        <v>2000</v>
      </c>
    </row>
    <row r="6105" spans="1:8" ht="20.100000000000001" customHeight="1" x14ac:dyDescent="0.25">
      <c r="A6105" s="49">
        <v>8000004555</v>
      </c>
      <c r="B6105" s="49" t="s">
        <v>14703</v>
      </c>
      <c r="C6105" s="49" t="s">
        <v>1668</v>
      </c>
      <c r="D6105" s="52" t="s">
        <v>16854</v>
      </c>
      <c r="E6105" s="49" t="s">
        <v>1656</v>
      </c>
      <c r="F6105" s="49">
        <v>0</v>
      </c>
      <c r="G6105" s="49">
        <v>2000</v>
      </c>
      <c r="H6105" s="49">
        <f t="shared" si="95"/>
        <v>2000</v>
      </c>
    </row>
    <row r="6106" spans="1:8" ht="20.100000000000001" customHeight="1" x14ac:dyDescent="0.25">
      <c r="A6106" s="49">
        <v>8000004556</v>
      </c>
      <c r="B6106" s="49" t="s">
        <v>14704</v>
      </c>
      <c r="C6106" s="49" t="s">
        <v>1668</v>
      </c>
      <c r="D6106" s="52" t="s">
        <v>16854</v>
      </c>
      <c r="E6106" s="49" t="s">
        <v>1656</v>
      </c>
      <c r="F6106" s="49">
        <v>1620</v>
      </c>
      <c r="G6106" s="49">
        <v>0</v>
      </c>
      <c r="H6106" s="49">
        <f t="shared" si="95"/>
        <v>1620</v>
      </c>
    </row>
    <row r="6107" spans="1:8" ht="20.100000000000001" customHeight="1" x14ac:dyDescent="0.25">
      <c r="A6107" s="49">
        <v>8000004558</v>
      </c>
      <c r="B6107" s="49" t="s">
        <v>14705</v>
      </c>
      <c r="C6107" s="49" t="s">
        <v>1677</v>
      </c>
      <c r="D6107" s="52" t="s">
        <v>16854</v>
      </c>
      <c r="E6107" s="49" t="s">
        <v>1656</v>
      </c>
      <c r="F6107" s="104">
        <v>6</v>
      </c>
      <c r="G6107" s="104">
        <v>6</v>
      </c>
      <c r="H6107" s="49">
        <f t="shared" si="95"/>
        <v>12</v>
      </c>
    </row>
    <row r="6108" spans="1:8" ht="20.100000000000001" customHeight="1" x14ac:dyDescent="0.25">
      <c r="A6108" s="49">
        <v>8000004559</v>
      </c>
      <c r="B6108" s="49" t="s">
        <v>14706</v>
      </c>
      <c r="C6108" s="49" t="s">
        <v>1668</v>
      </c>
      <c r="D6108" s="52" t="s">
        <v>16854</v>
      </c>
      <c r="E6108" s="49" t="s">
        <v>1656</v>
      </c>
      <c r="F6108" s="49">
        <v>24</v>
      </c>
      <c r="G6108" s="49">
        <v>0</v>
      </c>
      <c r="H6108" s="49">
        <f t="shared" si="95"/>
        <v>24</v>
      </c>
    </row>
    <row r="6109" spans="1:8" ht="20.100000000000001" customHeight="1" x14ac:dyDescent="0.25">
      <c r="A6109" s="49">
        <v>8000004565</v>
      </c>
      <c r="B6109" s="49" t="s">
        <v>14707</v>
      </c>
      <c r="C6109" s="49" t="s">
        <v>1668</v>
      </c>
      <c r="D6109" s="52" t="s">
        <v>16854</v>
      </c>
      <c r="E6109" s="49" t="s">
        <v>1656</v>
      </c>
      <c r="F6109" s="49">
        <v>13</v>
      </c>
      <c r="G6109" s="49">
        <v>36</v>
      </c>
      <c r="H6109" s="49">
        <f t="shared" si="95"/>
        <v>49</v>
      </c>
    </row>
    <row r="6110" spans="1:8" ht="20.100000000000001" customHeight="1" x14ac:dyDescent="0.25">
      <c r="A6110" s="49">
        <v>8000004571</v>
      </c>
      <c r="B6110" s="49" t="s">
        <v>14708</v>
      </c>
      <c r="C6110" s="49" t="s">
        <v>1668</v>
      </c>
      <c r="D6110" s="52" t="s">
        <v>16854</v>
      </c>
      <c r="E6110" s="49" t="s">
        <v>1656</v>
      </c>
      <c r="F6110" s="49">
        <v>170</v>
      </c>
      <c r="G6110" s="49">
        <v>0</v>
      </c>
      <c r="H6110" s="49">
        <f t="shared" si="95"/>
        <v>170</v>
      </c>
    </row>
    <row r="6111" spans="1:8" ht="20.100000000000001" customHeight="1" x14ac:dyDescent="0.25">
      <c r="A6111" s="49">
        <v>8000004574</v>
      </c>
      <c r="B6111" s="49" t="s">
        <v>14709</v>
      </c>
      <c r="C6111" s="49" t="s">
        <v>1668</v>
      </c>
      <c r="D6111" s="52" t="s">
        <v>16854</v>
      </c>
      <c r="E6111" s="49" t="s">
        <v>1656</v>
      </c>
      <c r="F6111" s="49">
        <v>58</v>
      </c>
      <c r="G6111" s="49">
        <v>0</v>
      </c>
      <c r="H6111" s="49">
        <f t="shared" si="95"/>
        <v>58</v>
      </c>
    </row>
    <row r="6112" spans="1:8" ht="20.100000000000001" customHeight="1" x14ac:dyDescent="0.25">
      <c r="A6112" s="49">
        <v>8000004576</v>
      </c>
      <c r="B6112" s="49" t="s">
        <v>14710</v>
      </c>
      <c r="C6112" s="49" t="s">
        <v>1668</v>
      </c>
      <c r="D6112" s="52" t="s">
        <v>16854</v>
      </c>
      <c r="E6112" s="49" t="s">
        <v>1656</v>
      </c>
      <c r="F6112" s="49">
        <v>260</v>
      </c>
      <c r="G6112" s="49">
        <v>0</v>
      </c>
      <c r="H6112" s="49">
        <f t="shared" si="95"/>
        <v>260</v>
      </c>
    </row>
    <row r="6113" spans="1:8" ht="20.100000000000001" customHeight="1" x14ac:dyDescent="0.25">
      <c r="A6113" s="49">
        <v>8000004577</v>
      </c>
      <c r="B6113" s="49" t="s">
        <v>14711</v>
      </c>
      <c r="C6113" s="49" t="s">
        <v>1695</v>
      </c>
      <c r="D6113" s="52" t="s">
        <v>16854</v>
      </c>
      <c r="E6113" s="49" t="s">
        <v>1656</v>
      </c>
      <c r="F6113" s="49">
        <v>46</v>
      </c>
      <c r="G6113" s="49">
        <v>40</v>
      </c>
      <c r="H6113" s="49">
        <f t="shared" si="95"/>
        <v>86</v>
      </c>
    </row>
    <row r="6114" spans="1:8" ht="20.100000000000001" customHeight="1" x14ac:dyDescent="0.25">
      <c r="A6114" s="49">
        <v>8000004581</v>
      </c>
      <c r="B6114" s="49" t="s">
        <v>14712</v>
      </c>
      <c r="C6114" s="49" t="s">
        <v>1668</v>
      </c>
      <c r="D6114" s="52" t="s">
        <v>16854</v>
      </c>
      <c r="E6114" s="49" t="s">
        <v>1656</v>
      </c>
      <c r="F6114" s="49">
        <v>300</v>
      </c>
      <c r="G6114" s="49">
        <v>200</v>
      </c>
      <c r="H6114" s="49">
        <f t="shared" si="95"/>
        <v>500</v>
      </c>
    </row>
    <row r="6115" spans="1:8" ht="20.100000000000001" customHeight="1" x14ac:dyDescent="0.25">
      <c r="A6115" s="49">
        <v>8000004582</v>
      </c>
      <c r="B6115" s="49" t="s">
        <v>14713</v>
      </c>
      <c r="C6115" s="49" t="s">
        <v>1668</v>
      </c>
      <c r="D6115" s="52" t="s">
        <v>16854</v>
      </c>
      <c r="E6115" s="49" t="s">
        <v>1656</v>
      </c>
      <c r="F6115" s="49">
        <v>38</v>
      </c>
      <c r="G6115" s="49">
        <v>0</v>
      </c>
      <c r="H6115" s="49">
        <f t="shared" si="95"/>
        <v>38</v>
      </c>
    </row>
    <row r="6116" spans="1:8" ht="20.100000000000001" customHeight="1" x14ac:dyDescent="0.25">
      <c r="A6116" s="49">
        <v>8000004583</v>
      </c>
      <c r="B6116" s="49" t="s">
        <v>14714</v>
      </c>
      <c r="C6116" s="49" t="s">
        <v>1668</v>
      </c>
      <c r="D6116" s="52" t="s">
        <v>16854</v>
      </c>
      <c r="E6116" s="49" t="s">
        <v>1656</v>
      </c>
      <c r="F6116" s="49">
        <v>10</v>
      </c>
      <c r="G6116" s="49">
        <v>0</v>
      </c>
      <c r="H6116" s="49">
        <f t="shared" si="95"/>
        <v>10</v>
      </c>
    </row>
    <row r="6117" spans="1:8" ht="20.100000000000001" customHeight="1" x14ac:dyDescent="0.25">
      <c r="A6117" s="49">
        <v>8000004584</v>
      </c>
      <c r="B6117" s="49" t="s">
        <v>14715</v>
      </c>
      <c r="C6117" s="49" t="s">
        <v>1668</v>
      </c>
      <c r="D6117" s="52" t="s">
        <v>16854</v>
      </c>
      <c r="E6117" s="49" t="s">
        <v>1656</v>
      </c>
      <c r="F6117" s="49">
        <v>36</v>
      </c>
      <c r="G6117" s="49">
        <v>0</v>
      </c>
      <c r="H6117" s="49">
        <f t="shared" si="95"/>
        <v>36</v>
      </c>
    </row>
    <row r="6118" spans="1:8" ht="20.100000000000001" customHeight="1" x14ac:dyDescent="0.25">
      <c r="A6118" s="49">
        <v>8000004585</v>
      </c>
      <c r="B6118" s="49" t="s">
        <v>14716</v>
      </c>
      <c r="C6118" s="49" t="s">
        <v>1668</v>
      </c>
      <c r="D6118" s="52" t="s">
        <v>16854</v>
      </c>
      <c r="E6118" s="49" t="s">
        <v>1656</v>
      </c>
      <c r="F6118" s="49">
        <v>646</v>
      </c>
      <c r="G6118" s="49">
        <v>400</v>
      </c>
      <c r="H6118" s="49">
        <f t="shared" si="95"/>
        <v>1046</v>
      </c>
    </row>
    <row r="6119" spans="1:8" ht="20.100000000000001" customHeight="1" x14ac:dyDescent="0.25">
      <c r="A6119" s="49">
        <v>8000004590</v>
      </c>
      <c r="B6119" s="49" t="s">
        <v>14717</v>
      </c>
      <c r="C6119" s="49" t="s">
        <v>1668</v>
      </c>
      <c r="D6119" s="52" t="s">
        <v>16854</v>
      </c>
      <c r="E6119" s="49" t="s">
        <v>1656</v>
      </c>
      <c r="F6119" s="49">
        <v>130</v>
      </c>
      <c r="G6119" s="49">
        <v>0</v>
      </c>
      <c r="H6119" s="49">
        <f t="shared" si="95"/>
        <v>130</v>
      </c>
    </row>
    <row r="6120" spans="1:8" ht="20.100000000000001" customHeight="1" x14ac:dyDescent="0.25">
      <c r="A6120" s="49">
        <v>8000004591</v>
      </c>
      <c r="B6120" s="49" t="s">
        <v>14718</v>
      </c>
      <c r="C6120" s="49" t="s">
        <v>1668</v>
      </c>
      <c r="D6120" s="52" t="s">
        <v>16854</v>
      </c>
      <c r="E6120" s="49" t="s">
        <v>1656</v>
      </c>
      <c r="F6120" s="49">
        <v>10</v>
      </c>
      <c r="G6120" s="49">
        <v>0</v>
      </c>
      <c r="H6120" s="49">
        <f t="shared" si="95"/>
        <v>10</v>
      </c>
    </row>
    <row r="6121" spans="1:8" ht="20.100000000000001" customHeight="1" x14ac:dyDescent="0.25">
      <c r="A6121" s="49">
        <v>8000004593</v>
      </c>
      <c r="B6121" s="49" t="s">
        <v>14719</v>
      </c>
      <c r="C6121" s="49" t="s">
        <v>69</v>
      </c>
      <c r="D6121" s="52" t="s">
        <v>16854</v>
      </c>
      <c r="E6121" s="49" t="s">
        <v>1656</v>
      </c>
      <c r="F6121" s="49">
        <v>2</v>
      </c>
      <c r="G6121" s="49">
        <v>1</v>
      </c>
      <c r="H6121" s="49">
        <f t="shared" si="95"/>
        <v>3</v>
      </c>
    </row>
    <row r="6122" spans="1:8" ht="20.100000000000001" customHeight="1" x14ac:dyDescent="0.25">
      <c r="A6122" s="49">
        <v>8000004596</v>
      </c>
      <c r="B6122" s="49" t="s">
        <v>14720</v>
      </c>
      <c r="C6122" s="49" t="s">
        <v>1668</v>
      </c>
      <c r="D6122" s="52" t="s">
        <v>16854</v>
      </c>
      <c r="E6122" s="49" t="s">
        <v>1656</v>
      </c>
      <c r="F6122" s="49">
        <v>4</v>
      </c>
      <c r="G6122" s="49">
        <v>0</v>
      </c>
      <c r="H6122" s="49">
        <f t="shared" si="95"/>
        <v>4</v>
      </c>
    </row>
    <row r="6123" spans="1:8" ht="20.100000000000001" customHeight="1" x14ac:dyDescent="0.25">
      <c r="A6123" s="49">
        <v>8000004599</v>
      </c>
      <c r="B6123" s="49" t="s">
        <v>14721</v>
      </c>
      <c r="C6123" s="49" t="s">
        <v>1668</v>
      </c>
      <c r="D6123" s="52" t="s">
        <v>16854</v>
      </c>
      <c r="E6123" s="49" t="s">
        <v>1656</v>
      </c>
      <c r="F6123" s="49">
        <v>50</v>
      </c>
      <c r="G6123" s="49">
        <v>0</v>
      </c>
      <c r="H6123" s="49">
        <f t="shared" si="95"/>
        <v>50</v>
      </c>
    </row>
    <row r="6124" spans="1:8" ht="20.100000000000001" customHeight="1" x14ac:dyDescent="0.25">
      <c r="A6124" s="49">
        <v>8000004600</v>
      </c>
      <c r="B6124" s="49" t="s">
        <v>14722</v>
      </c>
      <c r="C6124" s="49" t="s">
        <v>1668</v>
      </c>
      <c r="D6124" s="52" t="s">
        <v>16854</v>
      </c>
      <c r="E6124" s="49" t="s">
        <v>1656</v>
      </c>
      <c r="F6124" s="49">
        <v>7</v>
      </c>
      <c r="G6124" s="49">
        <v>0</v>
      </c>
      <c r="H6124" s="49">
        <f t="shared" si="95"/>
        <v>7</v>
      </c>
    </row>
    <row r="6125" spans="1:8" ht="20.100000000000001" customHeight="1" x14ac:dyDescent="0.25">
      <c r="A6125" s="49">
        <v>8000004602</v>
      </c>
      <c r="B6125" s="49" t="s">
        <v>14723</v>
      </c>
      <c r="C6125" s="49" t="s">
        <v>1695</v>
      </c>
      <c r="D6125" s="52" t="s">
        <v>16854</v>
      </c>
      <c r="E6125" s="49" t="s">
        <v>1656</v>
      </c>
      <c r="F6125" s="104">
        <v>6</v>
      </c>
      <c r="G6125" s="104">
        <v>6</v>
      </c>
      <c r="H6125" s="49">
        <f t="shared" si="95"/>
        <v>12</v>
      </c>
    </row>
    <row r="6126" spans="1:8" ht="20.100000000000001" customHeight="1" x14ac:dyDescent="0.25">
      <c r="A6126" s="49">
        <v>8000004605</v>
      </c>
      <c r="B6126" s="49" t="s">
        <v>1399</v>
      </c>
      <c r="C6126" s="49" t="s">
        <v>1695</v>
      </c>
      <c r="D6126" s="52" t="s">
        <v>16854</v>
      </c>
      <c r="E6126" s="49" t="s">
        <v>1656</v>
      </c>
      <c r="F6126" s="49">
        <v>8</v>
      </c>
      <c r="G6126" s="49">
        <v>0</v>
      </c>
      <c r="H6126" s="49">
        <f t="shared" si="95"/>
        <v>8</v>
      </c>
    </row>
    <row r="6127" spans="1:8" ht="20.100000000000001" customHeight="1" x14ac:dyDescent="0.25">
      <c r="A6127" s="49">
        <v>8000004612</v>
      </c>
      <c r="B6127" s="49" t="s">
        <v>1400</v>
      </c>
      <c r="C6127" s="49" t="s">
        <v>1668</v>
      </c>
      <c r="D6127" s="52" t="s">
        <v>16854</v>
      </c>
      <c r="E6127" s="49" t="s">
        <v>1656</v>
      </c>
      <c r="F6127" s="49">
        <v>30</v>
      </c>
      <c r="G6127" s="49">
        <v>0</v>
      </c>
      <c r="H6127" s="49">
        <f t="shared" si="95"/>
        <v>30</v>
      </c>
    </row>
    <row r="6128" spans="1:8" ht="20.100000000000001" customHeight="1" x14ac:dyDescent="0.25">
      <c r="A6128" s="49">
        <v>8000004617</v>
      </c>
      <c r="B6128" s="49" t="s">
        <v>1401</v>
      </c>
      <c r="C6128" s="49" t="s">
        <v>1668</v>
      </c>
      <c r="D6128" s="52" t="s">
        <v>16854</v>
      </c>
      <c r="E6128" s="49" t="s">
        <v>1656</v>
      </c>
      <c r="F6128" s="49">
        <v>0</v>
      </c>
      <c r="G6128" s="49">
        <v>25</v>
      </c>
      <c r="H6128" s="49">
        <f t="shared" si="95"/>
        <v>25</v>
      </c>
    </row>
    <row r="6129" spans="1:8" ht="20.100000000000001" customHeight="1" x14ac:dyDescent="0.25">
      <c r="A6129" s="49">
        <v>8000004618</v>
      </c>
      <c r="B6129" s="49" t="s">
        <v>14724</v>
      </c>
      <c r="C6129" s="49" t="s">
        <v>1668</v>
      </c>
      <c r="D6129" s="52" t="s">
        <v>16854</v>
      </c>
      <c r="E6129" s="49" t="s">
        <v>1656</v>
      </c>
      <c r="F6129" s="49">
        <v>194</v>
      </c>
      <c r="G6129" s="49">
        <v>0</v>
      </c>
      <c r="H6129" s="49">
        <f t="shared" si="95"/>
        <v>194</v>
      </c>
    </row>
    <row r="6130" spans="1:8" ht="20.100000000000001" customHeight="1" x14ac:dyDescent="0.25">
      <c r="A6130" s="49">
        <v>8000004623</v>
      </c>
      <c r="B6130" s="49" t="s">
        <v>14725</v>
      </c>
      <c r="C6130" s="49" t="s">
        <v>1668</v>
      </c>
      <c r="D6130" s="52" t="s">
        <v>16854</v>
      </c>
      <c r="E6130" s="49" t="s">
        <v>1656</v>
      </c>
      <c r="F6130" s="49">
        <v>60</v>
      </c>
      <c r="G6130" s="49">
        <v>30</v>
      </c>
      <c r="H6130" s="49">
        <f t="shared" si="95"/>
        <v>90</v>
      </c>
    </row>
    <row r="6131" spans="1:8" ht="20.100000000000001" customHeight="1" x14ac:dyDescent="0.25">
      <c r="A6131" s="49">
        <v>8000004673</v>
      </c>
      <c r="B6131" s="49" t="s">
        <v>14726</v>
      </c>
      <c r="C6131" s="49" t="s">
        <v>1668</v>
      </c>
      <c r="D6131" s="52" t="s">
        <v>16854</v>
      </c>
      <c r="E6131" s="49" t="s">
        <v>1656</v>
      </c>
      <c r="F6131" s="49">
        <v>30</v>
      </c>
      <c r="G6131" s="49">
        <v>0</v>
      </c>
      <c r="H6131" s="49">
        <f t="shared" si="95"/>
        <v>30</v>
      </c>
    </row>
    <row r="6132" spans="1:8" ht="20.100000000000001" customHeight="1" x14ac:dyDescent="0.25">
      <c r="A6132" s="49">
        <v>8000004674</v>
      </c>
      <c r="B6132" s="49" t="s">
        <v>14727</v>
      </c>
      <c r="C6132" s="49" t="s">
        <v>1668</v>
      </c>
      <c r="D6132" s="52" t="s">
        <v>16854</v>
      </c>
      <c r="E6132" s="49" t="s">
        <v>1656</v>
      </c>
      <c r="F6132" s="49">
        <v>13</v>
      </c>
      <c r="G6132" s="49">
        <v>0</v>
      </c>
      <c r="H6132" s="49">
        <f t="shared" si="95"/>
        <v>13</v>
      </c>
    </row>
    <row r="6133" spans="1:8" ht="20.100000000000001" customHeight="1" x14ac:dyDescent="0.25">
      <c r="A6133" s="49">
        <v>8000004712</v>
      </c>
      <c r="B6133" s="49" t="s">
        <v>14728</v>
      </c>
      <c r="C6133" s="49" t="s">
        <v>1668</v>
      </c>
      <c r="D6133" s="52" t="s">
        <v>16854</v>
      </c>
      <c r="E6133" s="49" t="s">
        <v>1656</v>
      </c>
      <c r="F6133" s="49">
        <v>11</v>
      </c>
      <c r="G6133" s="49">
        <v>0</v>
      </c>
      <c r="H6133" s="49">
        <f t="shared" si="95"/>
        <v>11</v>
      </c>
    </row>
    <row r="6134" spans="1:8" ht="20.100000000000001" customHeight="1" x14ac:dyDescent="0.25">
      <c r="A6134" s="49">
        <v>8000004734</v>
      </c>
      <c r="B6134" s="49" t="s">
        <v>14729</v>
      </c>
      <c r="C6134" s="49" t="s">
        <v>1668</v>
      </c>
      <c r="D6134" s="52" t="s">
        <v>16854</v>
      </c>
      <c r="E6134" s="49" t="s">
        <v>1656</v>
      </c>
      <c r="F6134" s="49">
        <v>1</v>
      </c>
      <c r="G6134" s="49">
        <v>0</v>
      </c>
      <c r="H6134" s="49">
        <f t="shared" si="95"/>
        <v>1</v>
      </c>
    </row>
    <row r="6135" spans="1:8" ht="20.100000000000001" customHeight="1" x14ac:dyDescent="0.25">
      <c r="A6135" s="49">
        <v>8000004738</v>
      </c>
      <c r="B6135" s="49" t="s">
        <v>14730</v>
      </c>
      <c r="C6135" s="49" t="s">
        <v>1668</v>
      </c>
      <c r="D6135" s="49" t="s">
        <v>16854</v>
      </c>
      <c r="E6135" s="49" t="s">
        <v>1656</v>
      </c>
      <c r="F6135" s="49">
        <v>120</v>
      </c>
      <c r="G6135" s="49">
        <v>0</v>
      </c>
      <c r="H6135" s="49">
        <f t="shared" si="95"/>
        <v>120</v>
      </c>
    </row>
    <row r="6136" spans="1:8" ht="20.100000000000001" customHeight="1" x14ac:dyDescent="0.25">
      <c r="A6136" s="49">
        <v>8000004744</v>
      </c>
      <c r="B6136" s="49" t="s">
        <v>14731</v>
      </c>
      <c r="C6136" s="49" t="s">
        <v>1668</v>
      </c>
      <c r="D6136" s="49" t="s">
        <v>16854</v>
      </c>
      <c r="E6136" s="49" t="s">
        <v>1656</v>
      </c>
      <c r="F6136" s="49">
        <v>2</v>
      </c>
      <c r="G6136" s="49">
        <v>2</v>
      </c>
      <c r="H6136" s="49">
        <f t="shared" si="95"/>
        <v>4</v>
      </c>
    </row>
    <row r="6137" spans="1:8" ht="20.100000000000001" customHeight="1" x14ac:dyDescent="0.25">
      <c r="A6137" s="49">
        <v>8000004745</v>
      </c>
      <c r="B6137" s="49" t="s">
        <v>14732</v>
      </c>
      <c r="C6137" s="49" t="s">
        <v>1668</v>
      </c>
      <c r="D6137" s="49" t="s">
        <v>16854</v>
      </c>
      <c r="E6137" s="49" t="s">
        <v>1656</v>
      </c>
      <c r="F6137" s="49">
        <v>24</v>
      </c>
      <c r="G6137" s="49">
        <v>0</v>
      </c>
      <c r="H6137" s="49">
        <f t="shared" si="95"/>
        <v>24</v>
      </c>
    </row>
    <row r="6138" spans="1:8" ht="20.100000000000001" customHeight="1" x14ac:dyDescent="0.25">
      <c r="A6138" s="49">
        <v>8000004746</v>
      </c>
      <c r="B6138" s="49" t="s">
        <v>14733</v>
      </c>
      <c r="C6138" s="49" t="s">
        <v>1668</v>
      </c>
      <c r="D6138" s="49" t="s">
        <v>16854</v>
      </c>
      <c r="E6138" s="49" t="s">
        <v>1656</v>
      </c>
      <c r="F6138" s="49">
        <v>170</v>
      </c>
      <c r="G6138" s="49">
        <v>0</v>
      </c>
      <c r="H6138" s="49">
        <f t="shared" si="95"/>
        <v>170</v>
      </c>
    </row>
    <row r="6139" spans="1:8" ht="20.100000000000001" customHeight="1" x14ac:dyDescent="0.25">
      <c r="A6139" s="49">
        <v>8000004765</v>
      </c>
      <c r="B6139" s="49" t="s">
        <v>14734</v>
      </c>
      <c r="C6139" s="49" t="s">
        <v>1668</v>
      </c>
      <c r="D6139" s="49" t="s">
        <v>16854</v>
      </c>
      <c r="E6139" s="49" t="s">
        <v>1656</v>
      </c>
      <c r="F6139" s="49">
        <v>140</v>
      </c>
      <c r="G6139" s="49">
        <v>0</v>
      </c>
      <c r="H6139" s="49">
        <f t="shared" si="95"/>
        <v>140</v>
      </c>
    </row>
    <row r="6140" spans="1:8" ht="20.100000000000001" customHeight="1" x14ac:dyDescent="0.25">
      <c r="A6140" s="49">
        <v>8000004766</v>
      </c>
      <c r="B6140" s="49" t="s">
        <v>1402</v>
      </c>
      <c r="C6140" s="49" t="s">
        <v>1668</v>
      </c>
      <c r="D6140" s="49" t="s">
        <v>16854</v>
      </c>
      <c r="E6140" s="49" t="s">
        <v>1656</v>
      </c>
      <c r="F6140" s="49">
        <v>210</v>
      </c>
      <c r="G6140" s="49">
        <v>0</v>
      </c>
      <c r="H6140" s="49">
        <f t="shared" si="95"/>
        <v>210</v>
      </c>
    </row>
    <row r="6141" spans="1:8" ht="20.100000000000001" customHeight="1" x14ac:dyDescent="0.25">
      <c r="A6141" s="49">
        <v>8000004772</v>
      </c>
      <c r="B6141" s="49" t="s">
        <v>14735</v>
      </c>
      <c r="C6141" s="49" t="s">
        <v>1668</v>
      </c>
      <c r="D6141" s="49" t="s">
        <v>16854</v>
      </c>
      <c r="E6141" s="49" t="s">
        <v>1656</v>
      </c>
      <c r="F6141" s="49">
        <v>125</v>
      </c>
      <c r="G6141" s="49">
        <v>0</v>
      </c>
      <c r="H6141" s="49">
        <f t="shared" si="95"/>
        <v>125</v>
      </c>
    </row>
    <row r="6142" spans="1:8" ht="20.100000000000001" customHeight="1" x14ac:dyDescent="0.25">
      <c r="A6142" s="49">
        <v>8000004774</v>
      </c>
      <c r="B6142" s="49" t="s">
        <v>14736</v>
      </c>
      <c r="C6142" s="49" t="s">
        <v>1668</v>
      </c>
      <c r="D6142" s="49" t="s">
        <v>16854</v>
      </c>
      <c r="E6142" s="49" t="s">
        <v>1656</v>
      </c>
      <c r="F6142" s="49">
        <v>151</v>
      </c>
      <c r="G6142" s="49">
        <v>0</v>
      </c>
      <c r="H6142" s="49">
        <f t="shared" si="95"/>
        <v>151</v>
      </c>
    </row>
    <row r="6143" spans="1:8" ht="20.100000000000001" customHeight="1" x14ac:dyDescent="0.25">
      <c r="A6143" s="49">
        <v>8000004775</v>
      </c>
      <c r="B6143" s="49" t="s">
        <v>14737</v>
      </c>
      <c r="C6143" s="49" t="s">
        <v>1668</v>
      </c>
      <c r="D6143" s="49" t="s">
        <v>16854</v>
      </c>
      <c r="E6143" s="49" t="s">
        <v>1656</v>
      </c>
      <c r="F6143" s="49">
        <v>93</v>
      </c>
      <c r="G6143" s="49">
        <v>0</v>
      </c>
      <c r="H6143" s="49">
        <f t="shared" si="95"/>
        <v>93</v>
      </c>
    </row>
    <row r="6144" spans="1:8" ht="20.100000000000001" customHeight="1" x14ac:dyDescent="0.25">
      <c r="A6144" s="49">
        <v>8000004781</v>
      </c>
      <c r="B6144" s="49" t="s">
        <v>14738</v>
      </c>
      <c r="C6144" s="49" t="s">
        <v>1678</v>
      </c>
      <c r="D6144" s="52" t="s">
        <v>16854</v>
      </c>
      <c r="E6144" s="49" t="s">
        <v>1656</v>
      </c>
      <c r="F6144" s="49">
        <v>15</v>
      </c>
      <c r="G6144" s="49">
        <v>50</v>
      </c>
      <c r="H6144" s="49">
        <f t="shared" si="95"/>
        <v>65</v>
      </c>
    </row>
    <row r="6145" spans="1:8" ht="20.100000000000001" customHeight="1" x14ac:dyDescent="0.25">
      <c r="A6145" s="49">
        <v>8000004783</v>
      </c>
      <c r="B6145" s="49" t="s">
        <v>14739</v>
      </c>
      <c r="C6145" s="49" t="s">
        <v>1668</v>
      </c>
      <c r="D6145" s="52" t="s">
        <v>16854</v>
      </c>
      <c r="E6145" s="49" t="s">
        <v>1656</v>
      </c>
      <c r="F6145" s="49">
        <v>92</v>
      </c>
      <c r="G6145" s="49">
        <v>0</v>
      </c>
      <c r="H6145" s="49">
        <f t="shared" si="95"/>
        <v>92</v>
      </c>
    </row>
    <row r="6146" spans="1:8" ht="20.100000000000001" customHeight="1" x14ac:dyDescent="0.25">
      <c r="A6146" s="49">
        <v>8000004804</v>
      </c>
      <c r="B6146" s="49" t="s">
        <v>14740</v>
      </c>
      <c r="C6146" s="49" t="s">
        <v>1678</v>
      </c>
      <c r="D6146" s="49" t="s">
        <v>16854</v>
      </c>
      <c r="E6146" s="49" t="s">
        <v>1656</v>
      </c>
      <c r="F6146" s="49">
        <v>0</v>
      </c>
      <c r="G6146" s="49">
        <v>100</v>
      </c>
      <c r="H6146" s="49">
        <f t="shared" ref="H6146:H6209" si="96">F6146+G6146</f>
        <v>100</v>
      </c>
    </row>
    <row r="6147" spans="1:8" ht="20.100000000000001" customHeight="1" x14ac:dyDescent="0.25">
      <c r="A6147" s="49">
        <v>8000004834</v>
      </c>
      <c r="B6147" s="49" t="s">
        <v>14741</v>
      </c>
      <c r="C6147" s="49" t="s">
        <v>1668</v>
      </c>
      <c r="D6147" s="49" t="s">
        <v>16854</v>
      </c>
      <c r="E6147" s="49" t="s">
        <v>1656</v>
      </c>
      <c r="F6147" s="49">
        <v>20</v>
      </c>
      <c r="G6147" s="49">
        <v>0</v>
      </c>
      <c r="H6147" s="49">
        <f t="shared" si="96"/>
        <v>20</v>
      </c>
    </row>
    <row r="6148" spans="1:8" ht="20.100000000000001" customHeight="1" x14ac:dyDescent="0.25">
      <c r="A6148" s="49">
        <v>8000004835</v>
      </c>
      <c r="B6148" s="49" t="s">
        <v>14742</v>
      </c>
      <c r="C6148" s="49" t="s">
        <v>1668</v>
      </c>
      <c r="D6148" s="49" t="s">
        <v>16854</v>
      </c>
      <c r="E6148" s="49" t="s">
        <v>1656</v>
      </c>
      <c r="F6148" s="49">
        <v>10</v>
      </c>
      <c r="G6148" s="49">
        <v>0</v>
      </c>
      <c r="H6148" s="49">
        <f t="shared" si="96"/>
        <v>10</v>
      </c>
    </row>
    <row r="6149" spans="1:8" ht="20.100000000000001" customHeight="1" x14ac:dyDescent="0.25">
      <c r="A6149" s="49">
        <v>8000004839</v>
      </c>
      <c r="B6149" s="49" t="s">
        <v>14743</v>
      </c>
      <c r="C6149" s="49" t="s">
        <v>1668</v>
      </c>
      <c r="D6149" s="49" t="s">
        <v>16854</v>
      </c>
      <c r="E6149" s="49" t="s">
        <v>1656</v>
      </c>
      <c r="F6149" s="49">
        <v>4</v>
      </c>
      <c r="G6149" s="49">
        <v>2</v>
      </c>
      <c r="H6149" s="49">
        <f t="shared" si="96"/>
        <v>6</v>
      </c>
    </row>
    <row r="6150" spans="1:8" ht="20.100000000000001" customHeight="1" x14ac:dyDescent="0.25">
      <c r="A6150" s="49">
        <v>8000004849</v>
      </c>
      <c r="B6150" s="49" t="s">
        <v>14744</v>
      </c>
      <c r="C6150" s="49" t="s">
        <v>1678</v>
      </c>
      <c r="D6150" s="52" t="s">
        <v>16854</v>
      </c>
      <c r="E6150" s="49" t="s">
        <v>1656</v>
      </c>
      <c r="F6150" s="49">
        <v>100</v>
      </c>
      <c r="G6150" s="49">
        <v>0</v>
      </c>
      <c r="H6150" s="49">
        <f t="shared" si="96"/>
        <v>100</v>
      </c>
    </row>
    <row r="6151" spans="1:8" ht="20.100000000000001" customHeight="1" x14ac:dyDescent="0.25">
      <c r="A6151" s="49">
        <v>8000004891</v>
      </c>
      <c r="B6151" s="49" t="s">
        <v>14745</v>
      </c>
      <c r="C6151" s="49" t="s">
        <v>1668</v>
      </c>
      <c r="D6151" s="52" t="s">
        <v>16854</v>
      </c>
      <c r="E6151" s="49" t="s">
        <v>1656</v>
      </c>
      <c r="F6151" s="49">
        <v>0</v>
      </c>
      <c r="G6151" s="49">
        <v>3</v>
      </c>
      <c r="H6151" s="49">
        <f t="shared" si="96"/>
        <v>3</v>
      </c>
    </row>
    <row r="6152" spans="1:8" ht="20.100000000000001" customHeight="1" x14ac:dyDescent="0.25">
      <c r="A6152" s="49">
        <v>8000004905</v>
      </c>
      <c r="B6152" s="49" t="s">
        <v>1403</v>
      </c>
      <c r="C6152" s="49" t="s">
        <v>1668</v>
      </c>
      <c r="D6152" s="52" t="s">
        <v>16854</v>
      </c>
      <c r="E6152" s="49" t="s">
        <v>1656</v>
      </c>
      <c r="F6152" s="104">
        <v>6</v>
      </c>
      <c r="G6152" s="104">
        <v>6</v>
      </c>
      <c r="H6152" s="49">
        <f t="shared" si="96"/>
        <v>12</v>
      </c>
    </row>
    <row r="6153" spans="1:8" ht="20.100000000000001" customHeight="1" x14ac:dyDescent="0.25">
      <c r="A6153" s="49">
        <v>8000004968</v>
      </c>
      <c r="B6153" s="49" t="s">
        <v>14746</v>
      </c>
      <c r="C6153" s="49" t="s">
        <v>1668</v>
      </c>
      <c r="D6153" s="52" t="s">
        <v>16854</v>
      </c>
      <c r="E6153" s="49" t="s">
        <v>1656</v>
      </c>
      <c r="F6153" s="49">
        <v>0</v>
      </c>
      <c r="G6153" s="49">
        <v>6</v>
      </c>
      <c r="H6153" s="49">
        <f t="shared" si="96"/>
        <v>6</v>
      </c>
    </row>
    <row r="6154" spans="1:8" ht="20.100000000000001" customHeight="1" x14ac:dyDescent="0.25">
      <c r="A6154" s="49">
        <v>8000004970</v>
      </c>
      <c r="B6154" s="49" t="s">
        <v>14747</v>
      </c>
      <c r="C6154" s="49" t="s">
        <v>1668</v>
      </c>
      <c r="D6154" s="52" t="s">
        <v>16854</v>
      </c>
      <c r="E6154" s="49" t="s">
        <v>1656</v>
      </c>
      <c r="F6154" s="104">
        <v>6</v>
      </c>
      <c r="G6154" s="104">
        <v>6</v>
      </c>
      <c r="H6154" s="49">
        <f t="shared" si="96"/>
        <v>12</v>
      </c>
    </row>
    <row r="6155" spans="1:8" ht="20.100000000000001" customHeight="1" x14ac:dyDescent="0.25">
      <c r="A6155" s="49">
        <v>8000004973</v>
      </c>
      <c r="B6155" s="49" t="s">
        <v>14748</v>
      </c>
      <c r="C6155" s="49" t="s">
        <v>1668</v>
      </c>
      <c r="D6155" s="52" t="s">
        <v>16854</v>
      </c>
      <c r="E6155" s="49" t="s">
        <v>1656</v>
      </c>
      <c r="F6155" s="104">
        <v>6</v>
      </c>
      <c r="G6155" s="104">
        <v>6</v>
      </c>
      <c r="H6155" s="49">
        <f t="shared" si="96"/>
        <v>12</v>
      </c>
    </row>
    <row r="6156" spans="1:8" ht="20.100000000000001" customHeight="1" x14ac:dyDescent="0.25">
      <c r="A6156" s="49">
        <v>8000004981</v>
      </c>
      <c r="B6156" s="49" t="s">
        <v>14749</v>
      </c>
      <c r="C6156" s="49" t="s">
        <v>1668</v>
      </c>
      <c r="D6156" s="52" t="s">
        <v>16854</v>
      </c>
      <c r="E6156" s="49" t="s">
        <v>1656</v>
      </c>
      <c r="F6156" s="49">
        <v>10</v>
      </c>
      <c r="G6156" s="49">
        <v>0</v>
      </c>
      <c r="H6156" s="49">
        <f t="shared" si="96"/>
        <v>10</v>
      </c>
    </row>
    <row r="6157" spans="1:8" ht="20.100000000000001" customHeight="1" x14ac:dyDescent="0.25">
      <c r="A6157" s="49">
        <v>8000005027</v>
      </c>
      <c r="B6157" s="49" t="s">
        <v>14750</v>
      </c>
      <c r="C6157" s="49" t="s">
        <v>1668</v>
      </c>
      <c r="D6157" s="52" t="s">
        <v>16854</v>
      </c>
      <c r="E6157" s="49" t="s">
        <v>1656</v>
      </c>
      <c r="F6157" s="49">
        <v>14</v>
      </c>
      <c r="G6157" s="49">
        <v>0</v>
      </c>
      <c r="H6157" s="49">
        <f t="shared" si="96"/>
        <v>14</v>
      </c>
    </row>
    <row r="6158" spans="1:8" ht="20.100000000000001" customHeight="1" x14ac:dyDescent="0.25">
      <c r="A6158" s="49">
        <v>8000005063</v>
      </c>
      <c r="B6158" s="49" t="s">
        <v>14751</v>
      </c>
      <c r="C6158" s="49" t="s">
        <v>1668</v>
      </c>
      <c r="D6158" s="52" t="s">
        <v>16854</v>
      </c>
      <c r="E6158" s="49" t="s">
        <v>1656</v>
      </c>
      <c r="F6158" s="49">
        <v>0</v>
      </c>
      <c r="G6158" s="49">
        <v>3</v>
      </c>
      <c r="H6158" s="49">
        <f t="shared" si="96"/>
        <v>3</v>
      </c>
    </row>
    <row r="6159" spans="1:8" ht="20.100000000000001" customHeight="1" x14ac:dyDescent="0.25">
      <c r="A6159" s="49">
        <v>8000005104</v>
      </c>
      <c r="B6159" s="49" t="s">
        <v>1404</v>
      </c>
      <c r="C6159" s="49" t="s">
        <v>1668</v>
      </c>
      <c r="D6159" s="52" t="s">
        <v>16854</v>
      </c>
      <c r="E6159" s="49" t="s">
        <v>1656</v>
      </c>
      <c r="F6159" s="49">
        <v>56</v>
      </c>
      <c r="G6159" s="49">
        <v>51</v>
      </c>
      <c r="H6159" s="49">
        <f t="shared" si="96"/>
        <v>107</v>
      </c>
    </row>
    <row r="6160" spans="1:8" ht="20.100000000000001" customHeight="1" x14ac:dyDescent="0.25">
      <c r="A6160" s="49">
        <v>8000005115</v>
      </c>
      <c r="B6160" s="49" t="s">
        <v>14752</v>
      </c>
      <c r="C6160" s="49" t="s">
        <v>1668</v>
      </c>
      <c r="D6160" s="52" t="s">
        <v>16854</v>
      </c>
      <c r="E6160" s="49" t="s">
        <v>1656</v>
      </c>
      <c r="F6160" s="49">
        <v>50</v>
      </c>
      <c r="G6160" s="49">
        <v>0</v>
      </c>
      <c r="H6160" s="49">
        <f t="shared" si="96"/>
        <v>50</v>
      </c>
    </row>
    <row r="6161" spans="1:8" ht="20.100000000000001" customHeight="1" x14ac:dyDescent="0.25">
      <c r="A6161" s="49">
        <v>8000005131</v>
      </c>
      <c r="B6161" s="49" t="s">
        <v>1405</v>
      </c>
      <c r="C6161" s="49" t="s">
        <v>1668</v>
      </c>
      <c r="D6161" s="52" t="s">
        <v>16854</v>
      </c>
      <c r="E6161" s="49" t="s">
        <v>1656</v>
      </c>
      <c r="F6161" s="49">
        <v>22</v>
      </c>
      <c r="G6161" s="49">
        <v>0</v>
      </c>
      <c r="H6161" s="49">
        <f t="shared" si="96"/>
        <v>22</v>
      </c>
    </row>
    <row r="6162" spans="1:8" ht="20.100000000000001" customHeight="1" x14ac:dyDescent="0.25">
      <c r="A6162" s="49">
        <v>8000005146</v>
      </c>
      <c r="B6162" s="49" t="s">
        <v>14753</v>
      </c>
      <c r="C6162" s="49" t="s">
        <v>1668</v>
      </c>
      <c r="D6162" s="52" t="s">
        <v>16854</v>
      </c>
      <c r="E6162" s="49" t="s">
        <v>1656</v>
      </c>
      <c r="F6162" s="49">
        <v>4</v>
      </c>
      <c r="G6162" s="49">
        <v>0</v>
      </c>
      <c r="H6162" s="49">
        <f t="shared" si="96"/>
        <v>4</v>
      </c>
    </row>
    <row r="6163" spans="1:8" ht="20.100000000000001" customHeight="1" x14ac:dyDescent="0.25">
      <c r="A6163" s="49">
        <v>8000005150</v>
      </c>
      <c r="B6163" s="49" t="s">
        <v>14754</v>
      </c>
      <c r="C6163" s="49" t="s">
        <v>1668</v>
      </c>
      <c r="D6163" s="52" t="s">
        <v>16854</v>
      </c>
      <c r="E6163" s="49" t="s">
        <v>1656</v>
      </c>
      <c r="F6163" s="49">
        <v>0</v>
      </c>
      <c r="G6163" s="49">
        <v>10</v>
      </c>
      <c r="H6163" s="49">
        <f t="shared" si="96"/>
        <v>10</v>
      </c>
    </row>
    <row r="6164" spans="1:8" ht="20.100000000000001" customHeight="1" x14ac:dyDescent="0.25">
      <c r="A6164" s="49">
        <v>8000005152</v>
      </c>
      <c r="B6164" s="49" t="s">
        <v>14755</v>
      </c>
      <c r="C6164" s="49" t="s">
        <v>1668</v>
      </c>
      <c r="D6164" s="52" t="s">
        <v>16854</v>
      </c>
      <c r="E6164" s="49" t="s">
        <v>1656</v>
      </c>
      <c r="F6164" s="49">
        <v>10</v>
      </c>
      <c r="G6164" s="49">
        <v>0</v>
      </c>
      <c r="H6164" s="49">
        <f t="shared" si="96"/>
        <v>10</v>
      </c>
    </row>
    <row r="6165" spans="1:8" ht="20.100000000000001" customHeight="1" x14ac:dyDescent="0.25">
      <c r="A6165" s="49">
        <v>8000005156</v>
      </c>
      <c r="B6165" s="49" t="s">
        <v>14756</v>
      </c>
      <c r="C6165" s="49" t="s">
        <v>1668</v>
      </c>
      <c r="D6165" s="49" t="s">
        <v>16854</v>
      </c>
      <c r="E6165" s="49" t="s">
        <v>1656</v>
      </c>
      <c r="F6165" s="49">
        <v>681</v>
      </c>
      <c r="G6165" s="49">
        <v>40</v>
      </c>
      <c r="H6165" s="49">
        <f t="shared" si="96"/>
        <v>721</v>
      </c>
    </row>
    <row r="6166" spans="1:8" ht="20.100000000000001" customHeight="1" x14ac:dyDescent="0.25">
      <c r="A6166" s="49">
        <v>8000005157</v>
      </c>
      <c r="B6166" s="49" t="s">
        <v>14757</v>
      </c>
      <c r="C6166" s="49" t="s">
        <v>1668</v>
      </c>
      <c r="D6166" s="52" t="s">
        <v>16854</v>
      </c>
      <c r="E6166" s="49" t="s">
        <v>1656</v>
      </c>
      <c r="F6166" s="49">
        <v>3597</v>
      </c>
      <c r="G6166" s="49">
        <v>9360</v>
      </c>
      <c r="H6166" s="49">
        <f t="shared" si="96"/>
        <v>12957</v>
      </c>
    </row>
    <row r="6167" spans="1:8" ht="20.100000000000001" customHeight="1" x14ac:dyDescent="0.25">
      <c r="A6167" s="49">
        <v>8000005158</v>
      </c>
      <c r="B6167" s="49" t="s">
        <v>14758</v>
      </c>
      <c r="C6167" s="49" t="s">
        <v>1668</v>
      </c>
      <c r="D6167" s="52" t="s">
        <v>16854</v>
      </c>
      <c r="E6167" s="49" t="s">
        <v>1656</v>
      </c>
      <c r="F6167" s="49">
        <v>84</v>
      </c>
      <c r="G6167" s="49">
        <v>0</v>
      </c>
      <c r="H6167" s="49">
        <f t="shared" si="96"/>
        <v>84</v>
      </c>
    </row>
    <row r="6168" spans="1:8" ht="20.100000000000001" customHeight="1" x14ac:dyDescent="0.25">
      <c r="A6168" s="49">
        <v>8000005159</v>
      </c>
      <c r="B6168" s="49" t="s">
        <v>1406</v>
      </c>
      <c r="C6168" s="49" t="s">
        <v>1668</v>
      </c>
      <c r="D6168" s="52" t="s">
        <v>16854</v>
      </c>
      <c r="E6168" s="49" t="s">
        <v>1656</v>
      </c>
      <c r="F6168" s="49">
        <v>145</v>
      </c>
      <c r="G6168" s="49">
        <v>40</v>
      </c>
      <c r="H6168" s="49">
        <f t="shared" si="96"/>
        <v>185</v>
      </c>
    </row>
    <row r="6169" spans="1:8" ht="20.100000000000001" customHeight="1" x14ac:dyDescent="0.25">
      <c r="A6169" s="49">
        <v>8000005163</v>
      </c>
      <c r="B6169" s="49" t="s">
        <v>14759</v>
      </c>
      <c r="C6169" s="49" t="s">
        <v>1668</v>
      </c>
      <c r="D6169" s="52" t="s">
        <v>16854</v>
      </c>
      <c r="E6169" s="49" t="s">
        <v>1656</v>
      </c>
      <c r="F6169" s="49">
        <v>20</v>
      </c>
      <c r="G6169" s="49">
        <v>5</v>
      </c>
      <c r="H6169" s="49">
        <f t="shared" si="96"/>
        <v>25</v>
      </c>
    </row>
    <row r="6170" spans="1:8" ht="20.100000000000001" customHeight="1" x14ac:dyDescent="0.25">
      <c r="A6170" s="49">
        <v>8000005165</v>
      </c>
      <c r="B6170" s="49" t="s">
        <v>14760</v>
      </c>
      <c r="C6170" s="49" t="s">
        <v>1668</v>
      </c>
      <c r="D6170" s="52" t="s">
        <v>16854</v>
      </c>
      <c r="E6170" s="49" t="s">
        <v>1656</v>
      </c>
      <c r="F6170" s="49">
        <v>20</v>
      </c>
      <c r="G6170" s="49">
        <v>5</v>
      </c>
      <c r="H6170" s="49">
        <f t="shared" si="96"/>
        <v>25</v>
      </c>
    </row>
    <row r="6171" spans="1:8" ht="20.100000000000001" customHeight="1" x14ac:dyDescent="0.25">
      <c r="A6171" s="49">
        <v>8000005182</v>
      </c>
      <c r="B6171" s="49" t="s">
        <v>14761</v>
      </c>
      <c r="C6171" s="49" t="s">
        <v>1668</v>
      </c>
      <c r="D6171" s="52" t="s">
        <v>16854</v>
      </c>
      <c r="E6171" s="49" t="s">
        <v>1656</v>
      </c>
      <c r="F6171" s="49">
        <v>1</v>
      </c>
      <c r="G6171" s="49">
        <v>0</v>
      </c>
      <c r="H6171" s="49">
        <f t="shared" si="96"/>
        <v>1</v>
      </c>
    </row>
    <row r="6172" spans="1:8" ht="20.100000000000001" customHeight="1" x14ac:dyDescent="0.25">
      <c r="A6172" s="49">
        <v>8000005229</v>
      </c>
      <c r="B6172" s="49" t="s">
        <v>14762</v>
      </c>
      <c r="C6172" s="49" t="s">
        <v>41</v>
      </c>
      <c r="D6172" s="49" t="s">
        <v>16854</v>
      </c>
      <c r="E6172" s="49" t="s">
        <v>1656</v>
      </c>
      <c r="F6172" s="49">
        <v>80</v>
      </c>
      <c r="G6172" s="49">
        <v>60</v>
      </c>
      <c r="H6172" s="49">
        <f t="shared" si="96"/>
        <v>140</v>
      </c>
    </row>
    <row r="6173" spans="1:8" ht="20.100000000000001" customHeight="1" x14ac:dyDescent="0.25">
      <c r="A6173" s="49">
        <v>8000005230</v>
      </c>
      <c r="B6173" s="49" t="s">
        <v>14763</v>
      </c>
      <c r="C6173" s="49" t="s">
        <v>1668</v>
      </c>
      <c r="D6173" s="49" t="s">
        <v>16854</v>
      </c>
      <c r="E6173" s="49" t="s">
        <v>1656</v>
      </c>
      <c r="F6173" s="49">
        <v>3</v>
      </c>
      <c r="G6173" s="49">
        <v>0</v>
      </c>
      <c r="H6173" s="49">
        <f t="shared" si="96"/>
        <v>3</v>
      </c>
    </row>
    <row r="6174" spans="1:8" ht="20.100000000000001" customHeight="1" x14ac:dyDescent="0.25">
      <c r="A6174" s="49">
        <v>8000005258</v>
      </c>
      <c r="B6174" s="49" t="s">
        <v>14764</v>
      </c>
      <c r="C6174" s="49" t="s">
        <v>1694</v>
      </c>
      <c r="D6174" s="49" t="s">
        <v>16854</v>
      </c>
      <c r="E6174" s="49" t="s">
        <v>1656</v>
      </c>
      <c r="F6174" s="49">
        <v>38</v>
      </c>
      <c r="G6174" s="49">
        <v>47</v>
      </c>
      <c r="H6174" s="49">
        <f t="shared" si="96"/>
        <v>85</v>
      </c>
    </row>
    <row r="6175" spans="1:8" ht="20.100000000000001" customHeight="1" x14ac:dyDescent="0.25">
      <c r="A6175" s="49">
        <v>8000005278</v>
      </c>
      <c r="B6175" s="49" t="s">
        <v>14765</v>
      </c>
      <c r="C6175" s="49" t="s">
        <v>1668</v>
      </c>
      <c r="D6175" s="49" t="s">
        <v>16854</v>
      </c>
      <c r="E6175" s="49" t="s">
        <v>1656</v>
      </c>
      <c r="F6175" s="49">
        <v>10</v>
      </c>
      <c r="G6175" s="49">
        <v>0</v>
      </c>
      <c r="H6175" s="49">
        <f t="shared" si="96"/>
        <v>10</v>
      </c>
    </row>
    <row r="6176" spans="1:8" ht="20.100000000000001" customHeight="1" x14ac:dyDescent="0.25">
      <c r="A6176" s="49">
        <v>8000005295</v>
      </c>
      <c r="B6176" s="49" t="s">
        <v>14766</v>
      </c>
      <c r="C6176" s="49" t="s">
        <v>1668</v>
      </c>
      <c r="D6176" s="49" t="s">
        <v>16854</v>
      </c>
      <c r="E6176" s="49" t="s">
        <v>1656</v>
      </c>
      <c r="F6176" s="49">
        <v>40</v>
      </c>
      <c r="G6176" s="49">
        <v>0</v>
      </c>
      <c r="H6176" s="49">
        <f t="shared" si="96"/>
        <v>40</v>
      </c>
    </row>
    <row r="6177" spans="1:8" ht="20.100000000000001" customHeight="1" x14ac:dyDescent="0.25">
      <c r="A6177" s="49">
        <v>8000005347</v>
      </c>
      <c r="B6177" s="49" t="s">
        <v>14767</v>
      </c>
      <c r="C6177" s="49" t="s">
        <v>1668</v>
      </c>
      <c r="D6177" s="49" t="s">
        <v>16854</v>
      </c>
      <c r="E6177" s="49" t="s">
        <v>1656</v>
      </c>
      <c r="F6177" s="49">
        <v>2</v>
      </c>
      <c r="G6177" s="49">
        <v>0</v>
      </c>
      <c r="H6177" s="49">
        <f t="shared" si="96"/>
        <v>2</v>
      </c>
    </row>
    <row r="6178" spans="1:8" ht="20.100000000000001" customHeight="1" x14ac:dyDescent="0.25">
      <c r="A6178" s="49">
        <v>8000005351</v>
      </c>
      <c r="B6178" s="49" t="s">
        <v>1407</v>
      </c>
      <c r="C6178" s="49" t="s">
        <v>1678</v>
      </c>
      <c r="D6178" s="49" t="s">
        <v>16854</v>
      </c>
      <c r="E6178" s="49" t="s">
        <v>1656</v>
      </c>
      <c r="F6178" s="49">
        <v>19</v>
      </c>
      <c r="G6178" s="49">
        <v>0</v>
      </c>
      <c r="H6178" s="49">
        <f t="shared" si="96"/>
        <v>19</v>
      </c>
    </row>
    <row r="6179" spans="1:8" ht="20.100000000000001" customHeight="1" x14ac:dyDescent="0.25">
      <c r="A6179" s="49">
        <v>8000005376</v>
      </c>
      <c r="B6179" s="49" t="s">
        <v>14768</v>
      </c>
      <c r="C6179" s="49" t="s">
        <v>1668</v>
      </c>
      <c r="D6179" s="49" t="s">
        <v>16854</v>
      </c>
      <c r="E6179" s="49" t="s">
        <v>1656</v>
      </c>
      <c r="F6179" s="49">
        <v>16</v>
      </c>
      <c r="G6179" s="49">
        <v>0</v>
      </c>
      <c r="H6179" s="49">
        <f t="shared" si="96"/>
        <v>16</v>
      </c>
    </row>
    <row r="6180" spans="1:8" ht="20.100000000000001" customHeight="1" x14ac:dyDescent="0.25">
      <c r="A6180" s="49">
        <v>8000005409</v>
      </c>
      <c r="B6180" s="49" t="s">
        <v>14769</v>
      </c>
      <c r="C6180" s="49" t="s">
        <v>1668</v>
      </c>
      <c r="D6180" s="49" t="s">
        <v>16854</v>
      </c>
      <c r="E6180" s="49" t="s">
        <v>1656</v>
      </c>
      <c r="F6180" s="104">
        <v>6</v>
      </c>
      <c r="G6180" s="104">
        <v>6</v>
      </c>
      <c r="H6180" s="49">
        <f t="shared" si="96"/>
        <v>12</v>
      </c>
    </row>
    <row r="6181" spans="1:8" ht="20.100000000000001" customHeight="1" x14ac:dyDescent="0.25">
      <c r="A6181" s="49">
        <v>8000005414</v>
      </c>
      <c r="B6181" s="49" t="s">
        <v>14770</v>
      </c>
      <c r="C6181" s="49" t="s">
        <v>1702</v>
      </c>
      <c r="D6181" s="49" t="s">
        <v>16854</v>
      </c>
      <c r="E6181" s="49" t="s">
        <v>1656</v>
      </c>
      <c r="F6181" s="49">
        <v>0</v>
      </c>
      <c r="G6181" s="49">
        <v>60</v>
      </c>
      <c r="H6181" s="49">
        <f t="shared" si="96"/>
        <v>60</v>
      </c>
    </row>
    <row r="6182" spans="1:8" ht="20.100000000000001" customHeight="1" x14ac:dyDescent="0.25">
      <c r="A6182" s="49">
        <v>8000005429</v>
      </c>
      <c r="B6182" s="49" t="s">
        <v>14771</v>
      </c>
      <c r="C6182" s="49" t="s">
        <v>1668</v>
      </c>
      <c r="D6182" s="49" t="s">
        <v>16854</v>
      </c>
      <c r="E6182" s="49" t="s">
        <v>1656</v>
      </c>
      <c r="F6182" s="49">
        <v>2</v>
      </c>
      <c r="G6182" s="49">
        <v>0</v>
      </c>
      <c r="H6182" s="49">
        <f t="shared" si="96"/>
        <v>2</v>
      </c>
    </row>
    <row r="6183" spans="1:8" ht="20.100000000000001" customHeight="1" x14ac:dyDescent="0.25">
      <c r="A6183" s="49">
        <v>8000005465</v>
      </c>
      <c r="B6183" s="49" t="s">
        <v>1408</v>
      </c>
      <c r="C6183" s="49" t="s">
        <v>1668</v>
      </c>
      <c r="D6183" s="49" t="s">
        <v>16854</v>
      </c>
      <c r="E6183" s="49" t="s">
        <v>1656</v>
      </c>
      <c r="F6183" s="49">
        <v>22</v>
      </c>
      <c r="G6183" s="49">
        <v>0</v>
      </c>
      <c r="H6183" s="49">
        <f t="shared" si="96"/>
        <v>22</v>
      </c>
    </row>
    <row r="6184" spans="1:8" ht="20.100000000000001" customHeight="1" x14ac:dyDescent="0.25">
      <c r="A6184" s="49">
        <v>8000005504</v>
      </c>
      <c r="B6184" s="49" t="s">
        <v>14772</v>
      </c>
      <c r="C6184" s="49" t="s">
        <v>1668</v>
      </c>
      <c r="D6184" s="49" t="s">
        <v>16854</v>
      </c>
      <c r="E6184" s="49" t="s">
        <v>1656</v>
      </c>
      <c r="F6184" s="49">
        <v>6</v>
      </c>
      <c r="G6184" s="49">
        <v>0</v>
      </c>
      <c r="H6184" s="49">
        <f t="shared" si="96"/>
        <v>6</v>
      </c>
    </row>
    <row r="6185" spans="1:8" ht="20.100000000000001" customHeight="1" x14ac:dyDescent="0.25">
      <c r="A6185" s="49">
        <v>8000005506</v>
      </c>
      <c r="B6185" s="49" t="s">
        <v>14773</v>
      </c>
      <c r="C6185" s="49" t="s">
        <v>1668</v>
      </c>
      <c r="D6185" s="52" t="s">
        <v>16854</v>
      </c>
      <c r="E6185" s="49" t="s">
        <v>1656</v>
      </c>
      <c r="F6185" s="49">
        <v>6</v>
      </c>
      <c r="G6185" s="49">
        <v>0</v>
      </c>
      <c r="H6185" s="49">
        <f t="shared" si="96"/>
        <v>6</v>
      </c>
    </row>
    <row r="6186" spans="1:8" ht="20.100000000000001" customHeight="1" x14ac:dyDescent="0.25">
      <c r="A6186" s="49">
        <v>8000005539</v>
      </c>
      <c r="B6186" s="49" t="s">
        <v>14774</v>
      </c>
      <c r="C6186" s="49" t="s">
        <v>1694</v>
      </c>
      <c r="D6186" s="52" t="s">
        <v>16854</v>
      </c>
      <c r="E6186" s="49" t="s">
        <v>1656</v>
      </c>
      <c r="F6186" s="49">
        <v>2</v>
      </c>
      <c r="G6186" s="49">
        <v>2</v>
      </c>
      <c r="H6186" s="49">
        <f t="shared" si="96"/>
        <v>4</v>
      </c>
    </row>
    <row r="6187" spans="1:8" ht="20.100000000000001" customHeight="1" x14ac:dyDescent="0.25">
      <c r="A6187" s="49">
        <v>8000005567</v>
      </c>
      <c r="B6187" s="49" t="s">
        <v>1409</v>
      </c>
      <c r="C6187" s="49" t="s">
        <v>1668</v>
      </c>
      <c r="D6187" s="52" t="s">
        <v>16854</v>
      </c>
      <c r="E6187" s="49" t="s">
        <v>1656</v>
      </c>
      <c r="F6187" s="49">
        <v>1</v>
      </c>
      <c r="G6187" s="49">
        <v>0</v>
      </c>
      <c r="H6187" s="49">
        <f t="shared" si="96"/>
        <v>1</v>
      </c>
    </row>
    <row r="6188" spans="1:8" ht="20.100000000000001" customHeight="1" x14ac:dyDescent="0.25">
      <c r="A6188" s="49">
        <v>8000005621</v>
      </c>
      <c r="B6188" s="49" t="s">
        <v>14775</v>
      </c>
      <c r="C6188" s="49" t="s">
        <v>1672</v>
      </c>
      <c r="D6188" s="52" t="s">
        <v>16854</v>
      </c>
      <c r="E6188" s="49" t="s">
        <v>1656</v>
      </c>
      <c r="F6188" s="104">
        <v>6</v>
      </c>
      <c r="G6188" s="104">
        <v>6</v>
      </c>
      <c r="H6188" s="49">
        <f t="shared" si="96"/>
        <v>12</v>
      </c>
    </row>
    <row r="6189" spans="1:8" ht="20.100000000000001" customHeight="1" x14ac:dyDescent="0.25">
      <c r="A6189" s="49">
        <v>8000005638</v>
      </c>
      <c r="B6189" s="49" t="s">
        <v>14776</v>
      </c>
      <c r="C6189" s="49" t="s">
        <v>1702</v>
      </c>
      <c r="D6189" s="52" t="s">
        <v>16854</v>
      </c>
      <c r="E6189" s="49" t="s">
        <v>1656</v>
      </c>
      <c r="F6189" s="49">
        <v>5</v>
      </c>
      <c r="G6189" s="49">
        <v>0</v>
      </c>
      <c r="H6189" s="49">
        <f t="shared" si="96"/>
        <v>5</v>
      </c>
    </row>
    <row r="6190" spans="1:8" ht="20.100000000000001" customHeight="1" x14ac:dyDescent="0.25">
      <c r="A6190" s="49">
        <v>8000005643</v>
      </c>
      <c r="B6190" s="49" t="s">
        <v>14777</v>
      </c>
      <c r="C6190" s="49" t="s">
        <v>1668</v>
      </c>
      <c r="D6190" s="52" t="s">
        <v>16854</v>
      </c>
      <c r="E6190" s="49" t="s">
        <v>1656</v>
      </c>
      <c r="F6190" s="49">
        <v>8</v>
      </c>
      <c r="G6190" s="49">
        <v>0</v>
      </c>
      <c r="H6190" s="49">
        <f t="shared" si="96"/>
        <v>8</v>
      </c>
    </row>
    <row r="6191" spans="1:8" ht="20.100000000000001" customHeight="1" x14ac:dyDescent="0.25">
      <c r="A6191" s="49">
        <v>8000005705</v>
      </c>
      <c r="B6191" s="49" t="s">
        <v>14778</v>
      </c>
      <c r="C6191" s="49" t="s">
        <v>1668</v>
      </c>
      <c r="D6191" s="52" t="s">
        <v>16854</v>
      </c>
      <c r="E6191" s="49" t="s">
        <v>1656</v>
      </c>
      <c r="F6191" s="49">
        <v>4</v>
      </c>
      <c r="G6191" s="49">
        <v>0</v>
      </c>
      <c r="H6191" s="49">
        <f t="shared" si="96"/>
        <v>4</v>
      </c>
    </row>
    <row r="6192" spans="1:8" ht="20.100000000000001" customHeight="1" x14ac:dyDescent="0.25">
      <c r="A6192" s="49">
        <v>8000005706</v>
      </c>
      <c r="B6192" s="49" t="s">
        <v>1410</v>
      </c>
      <c r="C6192" s="49" t="s">
        <v>1668</v>
      </c>
      <c r="D6192" s="52" t="s">
        <v>16854</v>
      </c>
      <c r="E6192" s="49" t="s">
        <v>1656</v>
      </c>
      <c r="F6192" s="49">
        <v>9</v>
      </c>
      <c r="G6192" s="49">
        <v>0</v>
      </c>
      <c r="H6192" s="49">
        <f t="shared" si="96"/>
        <v>9</v>
      </c>
    </row>
    <row r="6193" spans="1:8" ht="20.100000000000001" customHeight="1" x14ac:dyDescent="0.25">
      <c r="A6193" s="49">
        <v>8000005721</v>
      </c>
      <c r="B6193" s="49" t="s">
        <v>1411</v>
      </c>
      <c r="C6193" s="49" t="s">
        <v>1668</v>
      </c>
      <c r="D6193" s="52" t="s">
        <v>16854</v>
      </c>
      <c r="E6193" s="49" t="s">
        <v>1656</v>
      </c>
      <c r="F6193" s="49">
        <v>0</v>
      </c>
      <c r="G6193" s="49">
        <v>1</v>
      </c>
      <c r="H6193" s="49">
        <f t="shared" si="96"/>
        <v>1</v>
      </c>
    </row>
    <row r="6194" spans="1:8" ht="20.100000000000001" customHeight="1" x14ac:dyDescent="0.25">
      <c r="A6194" s="49">
        <v>8000005755</v>
      </c>
      <c r="B6194" s="49" t="s">
        <v>14779</v>
      </c>
      <c r="C6194" s="49" t="s">
        <v>1668</v>
      </c>
      <c r="D6194" s="52" t="s">
        <v>16854</v>
      </c>
      <c r="E6194" s="49" t="s">
        <v>1656</v>
      </c>
      <c r="F6194" s="49">
        <v>83</v>
      </c>
      <c r="G6194" s="49">
        <v>2</v>
      </c>
      <c r="H6194" s="49">
        <f t="shared" si="96"/>
        <v>85</v>
      </c>
    </row>
    <row r="6195" spans="1:8" ht="20.100000000000001" customHeight="1" x14ac:dyDescent="0.25">
      <c r="A6195" s="49">
        <v>8000005759</v>
      </c>
      <c r="B6195" s="49" t="s">
        <v>14780</v>
      </c>
      <c r="C6195" s="49" t="s">
        <v>1668</v>
      </c>
      <c r="D6195" s="52" t="s">
        <v>16854</v>
      </c>
      <c r="E6195" s="49" t="s">
        <v>1656</v>
      </c>
      <c r="F6195" s="49">
        <v>0</v>
      </c>
      <c r="G6195" s="49">
        <v>20</v>
      </c>
      <c r="H6195" s="49">
        <f t="shared" si="96"/>
        <v>20</v>
      </c>
    </row>
    <row r="6196" spans="1:8" ht="20.100000000000001" customHeight="1" x14ac:dyDescent="0.25">
      <c r="A6196" s="49">
        <v>8000005761</v>
      </c>
      <c r="B6196" s="49" t="s">
        <v>14781</v>
      </c>
      <c r="C6196" s="49" t="s">
        <v>1668</v>
      </c>
      <c r="D6196" s="52" t="s">
        <v>16854</v>
      </c>
      <c r="E6196" s="49" t="s">
        <v>1656</v>
      </c>
      <c r="F6196" s="49">
        <v>8</v>
      </c>
      <c r="G6196" s="49">
        <v>0</v>
      </c>
      <c r="H6196" s="49">
        <f t="shared" si="96"/>
        <v>8</v>
      </c>
    </row>
    <row r="6197" spans="1:8" ht="20.100000000000001" customHeight="1" x14ac:dyDescent="0.25">
      <c r="A6197" s="49">
        <v>8000005782</v>
      </c>
      <c r="B6197" s="49" t="s">
        <v>14782</v>
      </c>
      <c r="C6197" s="49" t="s">
        <v>1668</v>
      </c>
      <c r="D6197" s="52" t="s">
        <v>16854</v>
      </c>
      <c r="E6197" s="49" t="s">
        <v>1656</v>
      </c>
      <c r="F6197" s="104">
        <v>6</v>
      </c>
      <c r="G6197" s="104">
        <v>6</v>
      </c>
      <c r="H6197" s="49">
        <f t="shared" si="96"/>
        <v>12</v>
      </c>
    </row>
    <row r="6198" spans="1:8" ht="20.100000000000001" customHeight="1" x14ac:dyDescent="0.25">
      <c r="A6198" s="49">
        <v>8000005807</v>
      </c>
      <c r="B6198" s="49" t="s">
        <v>14783</v>
      </c>
      <c r="C6198" s="49" t="s">
        <v>1668</v>
      </c>
      <c r="D6198" s="52" t="s">
        <v>16854</v>
      </c>
      <c r="E6198" s="49" t="s">
        <v>1656</v>
      </c>
      <c r="F6198" s="49">
        <v>11</v>
      </c>
      <c r="G6198" s="49">
        <v>0</v>
      </c>
      <c r="H6198" s="49">
        <f t="shared" si="96"/>
        <v>11</v>
      </c>
    </row>
    <row r="6199" spans="1:8" ht="20.100000000000001" customHeight="1" x14ac:dyDescent="0.25">
      <c r="A6199" s="49">
        <v>8000005813</v>
      </c>
      <c r="B6199" s="49" t="s">
        <v>14784</v>
      </c>
      <c r="C6199" s="49" t="s">
        <v>1668</v>
      </c>
      <c r="D6199" s="52" t="s">
        <v>16854</v>
      </c>
      <c r="E6199" s="49" t="s">
        <v>1656</v>
      </c>
      <c r="F6199" s="49">
        <v>14</v>
      </c>
      <c r="G6199" s="49">
        <v>0</v>
      </c>
      <c r="H6199" s="49">
        <f t="shared" si="96"/>
        <v>14</v>
      </c>
    </row>
    <row r="6200" spans="1:8" ht="20.100000000000001" customHeight="1" x14ac:dyDescent="0.25">
      <c r="A6200" s="49">
        <v>8000005844</v>
      </c>
      <c r="B6200" s="49" t="s">
        <v>14785</v>
      </c>
      <c r="C6200" s="49" t="s">
        <v>1668</v>
      </c>
      <c r="D6200" s="52" t="s">
        <v>16854</v>
      </c>
      <c r="E6200" s="49" t="s">
        <v>1656</v>
      </c>
      <c r="F6200" s="49">
        <v>10</v>
      </c>
      <c r="G6200" s="49">
        <v>0</v>
      </c>
      <c r="H6200" s="49">
        <f t="shared" si="96"/>
        <v>10</v>
      </c>
    </row>
    <row r="6201" spans="1:8" ht="20.100000000000001" customHeight="1" x14ac:dyDescent="0.25">
      <c r="A6201" s="49">
        <v>8000005869</v>
      </c>
      <c r="B6201" s="49" t="s">
        <v>1412</v>
      </c>
      <c r="C6201" s="49" t="s">
        <v>1668</v>
      </c>
      <c r="D6201" s="52" t="s">
        <v>16854</v>
      </c>
      <c r="E6201" s="49" t="s">
        <v>1656</v>
      </c>
      <c r="F6201" s="49">
        <v>1</v>
      </c>
      <c r="G6201" s="49">
        <v>0</v>
      </c>
      <c r="H6201" s="49">
        <f t="shared" si="96"/>
        <v>1</v>
      </c>
    </row>
    <row r="6202" spans="1:8" ht="20.100000000000001" customHeight="1" x14ac:dyDescent="0.25">
      <c r="A6202" s="49">
        <v>8000005938</v>
      </c>
      <c r="B6202" s="49" t="s">
        <v>1413</v>
      </c>
      <c r="C6202" s="49" t="s">
        <v>1668</v>
      </c>
      <c r="D6202" s="52" t="s">
        <v>16854</v>
      </c>
      <c r="E6202" s="49" t="s">
        <v>1656</v>
      </c>
      <c r="F6202" s="49">
        <v>45</v>
      </c>
      <c r="G6202" s="49">
        <v>39</v>
      </c>
      <c r="H6202" s="49">
        <f t="shared" si="96"/>
        <v>84</v>
      </c>
    </row>
    <row r="6203" spans="1:8" ht="20.100000000000001" customHeight="1" x14ac:dyDescent="0.25">
      <c r="A6203" s="49">
        <v>8000005956</v>
      </c>
      <c r="B6203" s="49" t="s">
        <v>1414</v>
      </c>
      <c r="C6203" s="49" t="s">
        <v>1668</v>
      </c>
      <c r="D6203" s="52" t="s">
        <v>16854</v>
      </c>
      <c r="E6203" s="49" t="s">
        <v>1656</v>
      </c>
      <c r="F6203" s="49">
        <v>5</v>
      </c>
      <c r="G6203" s="49">
        <v>0</v>
      </c>
      <c r="H6203" s="49">
        <f t="shared" si="96"/>
        <v>5</v>
      </c>
    </row>
    <row r="6204" spans="1:8" ht="20.100000000000001" customHeight="1" x14ac:dyDescent="0.25">
      <c r="A6204" s="49">
        <v>8000005971</v>
      </c>
      <c r="B6204" s="49" t="s">
        <v>14786</v>
      </c>
      <c r="C6204" s="49" t="s">
        <v>1668</v>
      </c>
      <c r="D6204" s="52" t="s">
        <v>16854</v>
      </c>
      <c r="E6204" s="49" t="s">
        <v>1656</v>
      </c>
      <c r="F6204" s="104">
        <v>6</v>
      </c>
      <c r="G6204" s="104">
        <v>6</v>
      </c>
      <c r="H6204" s="49">
        <f t="shared" si="96"/>
        <v>12</v>
      </c>
    </row>
    <row r="6205" spans="1:8" ht="20.100000000000001" customHeight="1" x14ac:dyDescent="0.25">
      <c r="A6205" s="49">
        <v>8000005974</v>
      </c>
      <c r="B6205" s="49" t="s">
        <v>1415</v>
      </c>
      <c r="C6205" s="49" t="s">
        <v>1668</v>
      </c>
      <c r="D6205" s="52" t="s">
        <v>16854</v>
      </c>
      <c r="E6205" s="49" t="s">
        <v>1656</v>
      </c>
      <c r="F6205" s="49">
        <v>10</v>
      </c>
      <c r="G6205" s="49">
        <v>0</v>
      </c>
      <c r="H6205" s="49">
        <f t="shared" si="96"/>
        <v>10</v>
      </c>
    </row>
    <row r="6206" spans="1:8" ht="20.100000000000001" customHeight="1" x14ac:dyDescent="0.25">
      <c r="A6206" s="49">
        <v>8000005993</v>
      </c>
      <c r="B6206" s="49" t="s">
        <v>14787</v>
      </c>
      <c r="C6206" s="49" t="s">
        <v>1668</v>
      </c>
      <c r="D6206" s="52" t="s">
        <v>16854</v>
      </c>
      <c r="E6206" s="49" t="s">
        <v>1656</v>
      </c>
      <c r="F6206" s="104">
        <v>6</v>
      </c>
      <c r="G6206" s="104">
        <v>6</v>
      </c>
      <c r="H6206" s="49">
        <f t="shared" si="96"/>
        <v>12</v>
      </c>
    </row>
    <row r="6207" spans="1:8" ht="20.100000000000001" customHeight="1" x14ac:dyDescent="0.25">
      <c r="A6207" s="49">
        <v>8000006111</v>
      </c>
      <c r="B6207" s="49" t="s">
        <v>1416</v>
      </c>
      <c r="C6207" s="49" t="s">
        <v>1668</v>
      </c>
      <c r="D6207" s="52" t="s">
        <v>16854</v>
      </c>
      <c r="E6207" s="49" t="s">
        <v>1656</v>
      </c>
      <c r="F6207" s="49">
        <v>1</v>
      </c>
      <c r="G6207" s="49">
        <v>0</v>
      </c>
      <c r="H6207" s="49">
        <f t="shared" si="96"/>
        <v>1</v>
      </c>
    </row>
    <row r="6208" spans="1:8" ht="20.100000000000001" customHeight="1" x14ac:dyDescent="0.25">
      <c r="A6208" s="49">
        <v>8000006121</v>
      </c>
      <c r="B6208" s="49" t="s">
        <v>14788</v>
      </c>
      <c r="C6208" s="49" t="s">
        <v>1668</v>
      </c>
      <c r="D6208" s="52" t="s">
        <v>16854</v>
      </c>
      <c r="E6208" s="49" t="s">
        <v>1656</v>
      </c>
      <c r="F6208" s="49">
        <v>12</v>
      </c>
      <c r="G6208" s="49">
        <v>5</v>
      </c>
      <c r="H6208" s="49">
        <f t="shared" si="96"/>
        <v>17</v>
      </c>
    </row>
    <row r="6209" spans="1:8" ht="20.100000000000001" customHeight="1" x14ac:dyDescent="0.25">
      <c r="A6209" s="49">
        <v>8000006129</v>
      </c>
      <c r="B6209" s="49" t="s">
        <v>14789</v>
      </c>
      <c r="C6209" s="49" t="s">
        <v>1668</v>
      </c>
      <c r="D6209" s="52" t="s">
        <v>16854</v>
      </c>
      <c r="E6209" s="49" t="s">
        <v>1656</v>
      </c>
      <c r="F6209" s="49">
        <v>2</v>
      </c>
      <c r="G6209" s="49">
        <v>0</v>
      </c>
      <c r="H6209" s="49">
        <f t="shared" si="96"/>
        <v>2</v>
      </c>
    </row>
    <row r="6210" spans="1:8" ht="20.100000000000001" customHeight="1" x14ac:dyDescent="0.25">
      <c r="A6210" s="49">
        <v>8000006131</v>
      </c>
      <c r="B6210" s="49" t="s">
        <v>14790</v>
      </c>
      <c r="C6210" s="49" t="s">
        <v>1668</v>
      </c>
      <c r="D6210" s="52" t="s">
        <v>16854</v>
      </c>
      <c r="E6210" s="49" t="s">
        <v>1656</v>
      </c>
      <c r="F6210" s="49">
        <v>41</v>
      </c>
      <c r="G6210" s="49">
        <v>0</v>
      </c>
      <c r="H6210" s="49">
        <f t="shared" ref="H6210:H6273" si="97">F6210+G6210</f>
        <v>41</v>
      </c>
    </row>
    <row r="6211" spans="1:8" ht="20.100000000000001" customHeight="1" x14ac:dyDescent="0.25">
      <c r="A6211" s="49">
        <v>8000006141</v>
      </c>
      <c r="B6211" s="49" t="s">
        <v>14791</v>
      </c>
      <c r="C6211" s="49" t="s">
        <v>1668</v>
      </c>
      <c r="D6211" s="52" t="s">
        <v>16854</v>
      </c>
      <c r="E6211" s="49" t="s">
        <v>1656</v>
      </c>
      <c r="F6211" s="104">
        <v>6</v>
      </c>
      <c r="G6211" s="104">
        <v>6</v>
      </c>
      <c r="H6211" s="49">
        <f t="shared" si="97"/>
        <v>12</v>
      </c>
    </row>
    <row r="6212" spans="1:8" ht="20.100000000000001" customHeight="1" x14ac:dyDescent="0.25">
      <c r="A6212" s="49">
        <v>8000006148</v>
      </c>
      <c r="B6212" s="49" t="s">
        <v>14792</v>
      </c>
      <c r="C6212" s="49" t="s">
        <v>1668</v>
      </c>
      <c r="D6212" s="52" t="s">
        <v>16854</v>
      </c>
      <c r="E6212" s="49" t="s">
        <v>1656</v>
      </c>
      <c r="F6212" s="49">
        <v>0</v>
      </c>
      <c r="G6212" s="49">
        <v>1</v>
      </c>
      <c r="H6212" s="49">
        <f t="shared" si="97"/>
        <v>1</v>
      </c>
    </row>
    <row r="6213" spans="1:8" ht="20.100000000000001" customHeight="1" x14ac:dyDescent="0.25">
      <c r="A6213" s="49">
        <v>8000006162</v>
      </c>
      <c r="B6213" s="49" t="s">
        <v>14793</v>
      </c>
      <c r="C6213" s="49" t="s">
        <v>1668</v>
      </c>
      <c r="D6213" s="52" t="s">
        <v>16854</v>
      </c>
      <c r="E6213" s="49" t="s">
        <v>1656</v>
      </c>
      <c r="F6213" s="49">
        <v>1</v>
      </c>
      <c r="G6213" s="49">
        <v>0</v>
      </c>
      <c r="H6213" s="49">
        <f t="shared" si="97"/>
        <v>1</v>
      </c>
    </row>
    <row r="6214" spans="1:8" ht="20.100000000000001" customHeight="1" x14ac:dyDescent="0.25">
      <c r="A6214" s="49">
        <v>8000006168</v>
      </c>
      <c r="B6214" s="49" t="s">
        <v>14794</v>
      </c>
      <c r="C6214" s="49" t="s">
        <v>1668</v>
      </c>
      <c r="D6214" s="52" t="s">
        <v>16854</v>
      </c>
      <c r="E6214" s="49" t="s">
        <v>1656</v>
      </c>
      <c r="F6214" s="49">
        <v>0</v>
      </c>
      <c r="G6214" s="49">
        <v>10</v>
      </c>
      <c r="H6214" s="49">
        <f t="shared" si="97"/>
        <v>10</v>
      </c>
    </row>
    <row r="6215" spans="1:8" ht="20.100000000000001" customHeight="1" x14ac:dyDescent="0.25">
      <c r="A6215" s="49">
        <v>8000006181</v>
      </c>
      <c r="B6215" s="49" t="s">
        <v>14795</v>
      </c>
      <c r="C6215" s="49" t="s">
        <v>1668</v>
      </c>
      <c r="D6215" s="52" t="s">
        <v>16854</v>
      </c>
      <c r="E6215" s="49" t="s">
        <v>1656</v>
      </c>
      <c r="F6215" s="49">
        <v>0</v>
      </c>
      <c r="G6215" s="49">
        <v>3</v>
      </c>
      <c r="H6215" s="49">
        <f t="shared" si="97"/>
        <v>3</v>
      </c>
    </row>
    <row r="6216" spans="1:8" ht="20.100000000000001" customHeight="1" x14ac:dyDescent="0.25">
      <c r="A6216" s="49">
        <v>8000006188</v>
      </c>
      <c r="B6216" s="49" t="s">
        <v>14796</v>
      </c>
      <c r="C6216" s="49" t="s">
        <v>1668</v>
      </c>
      <c r="D6216" s="52" t="s">
        <v>16854</v>
      </c>
      <c r="E6216" s="49" t="s">
        <v>1656</v>
      </c>
      <c r="F6216" s="49">
        <v>82</v>
      </c>
      <c r="G6216" s="49">
        <v>100</v>
      </c>
      <c r="H6216" s="49">
        <f t="shared" si="97"/>
        <v>182</v>
      </c>
    </row>
    <row r="6217" spans="1:8" ht="20.100000000000001" customHeight="1" x14ac:dyDescent="0.25">
      <c r="A6217" s="49">
        <v>8000006193</v>
      </c>
      <c r="B6217" s="49" t="s">
        <v>14797</v>
      </c>
      <c r="C6217" s="49" t="s">
        <v>1668</v>
      </c>
      <c r="D6217" s="52" t="s">
        <v>16854</v>
      </c>
      <c r="E6217" s="49" t="s">
        <v>1656</v>
      </c>
      <c r="F6217" s="49">
        <v>0</v>
      </c>
      <c r="G6217" s="49">
        <v>1</v>
      </c>
      <c r="H6217" s="49">
        <f t="shared" si="97"/>
        <v>1</v>
      </c>
    </row>
    <row r="6218" spans="1:8" ht="20.100000000000001" customHeight="1" x14ac:dyDescent="0.25">
      <c r="A6218" s="49">
        <v>8000006230</v>
      </c>
      <c r="B6218" s="49" t="s">
        <v>14798</v>
      </c>
      <c r="C6218" s="49" t="s">
        <v>1668</v>
      </c>
      <c r="D6218" s="49" t="s">
        <v>16854</v>
      </c>
      <c r="E6218" s="49" t="s">
        <v>1656</v>
      </c>
      <c r="F6218" s="104">
        <v>6</v>
      </c>
      <c r="G6218" s="104">
        <v>6</v>
      </c>
      <c r="H6218" s="49">
        <f t="shared" si="97"/>
        <v>12</v>
      </c>
    </row>
    <row r="6219" spans="1:8" ht="20.100000000000001" customHeight="1" x14ac:dyDescent="0.25">
      <c r="A6219" s="49">
        <v>8000006266</v>
      </c>
      <c r="B6219" s="49" t="s">
        <v>14799</v>
      </c>
      <c r="C6219" s="49" t="s">
        <v>1668</v>
      </c>
      <c r="D6219" s="49" t="s">
        <v>16854</v>
      </c>
      <c r="E6219" s="49" t="s">
        <v>1656</v>
      </c>
      <c r="F6219" s="49">
        <v>12</v>
      </c>
      <c r="G6219" s="49">
        <v>105</v>
      </c>
      <c r="H6219" s="49">
        <f t="shared" si="97"/>
        <v>117</v>
      </c>
    </row>
    <row r="6220" spans="1:8" ht="20.100000000000001" customHeight="1" x14ac:dyDescent="0.25">
      <c r="A6220" s="49">
        <v>8000006273</v>
      </c>
      <c r="B6220" s="49" t="s">
        <v>14800</v>
      </c>
      <c r="C6220" s="49" t="s">
        <v>1668</v>
      </c>
      <c r="D6220" s="49" t="s">
        <v>16854</v>
      </c>
      <c r="E6220" s="49" t="s">
        <v>1656</v>
      </c>
      <c r="F6220" s="49">
        <v>62</v>
      </c>
      <c r="G6220" s="49">
        <v>0</v>
      </c>
      <c r="H6220" s="49">
        <f t="shared" si="97"/>
        <v>62</v>
      </c>
    </row>
    <row r="6221" spans="1:8" ht="20.100000000000001" customHeight="1" x14ac:dyDescent="0.25">
      <c r="A6221" s="49">
        <v>8000006288</v>
      </c>
      <c r="B6221" s="49" t="s">
        <v>14801</v>
      </c>
      <c r="C6221" s="49" t="s">
        <v>1668</v>
      </c>
      <c r="D6221" s="52" t="s">
        <v>16854</v>
      </c>
      <c r="E6221" s="49" t="s">
        <v>1656</v>
      </c>
      <c r="F6221" s="49">
        <v>2</v>
      </c>
      <c r="G6221" s="49">
        <v>0</v>
      </c>
      <c r="H6221" s="49">
        <f t="shared" si="97"/>
        <v>2</v>
      </c>
    </row>
    <row r="6222" spans="1:8" ht="20.100000000000001" customHeight="1" x14ac:dyDescent="0.25">
      <c r="A6222" s="49">
        <v>8000006338</v>
      </c>
      <c r="B6222" s="49" t="s">
        <v>14802</v>
      </c>
      <c r="C6222" s="49" t="s">
        <v>1680</v>
      </c>
      <c r="D6222" s="52" t="s">
        <v>16854</v>
      </c>
      <c r="E6222" s="49" t="s">
        <v>1656</v>
      </c>
      <c r="F6222" s="49">
        <v>0</v>
      </c>
      <c r="G6222" s="49">
        <v>2</v>
      </c>
      <c r="H6222" s="49">
        <f t="shared" si="97"/>
        <v>2</v>
      </c>
    </row>
    <row r="6223" spans="1:8" ht="20.100000000000001" customHeight="1" x14ac:dyDescent="0.25">
      <c r="A6223" s="49">
        <v>8000006383</v>
      </c>
      <c r="B6223" s="49" t="s">
        <v>14803</v>
      </c>
      <c r="C6223" s="49" t="s">
        <v>1668</v>
      </c>
      <c r="D6223" s="49" t="s">
        <v>16854</v>
      </c>
      <c r="E6223" s="49" t="s">
        <v>1656</v>
      </c>
      <c r="F6223" s="49">
        <v>0</v>
      </c>
      <c r="G6223" s="49">
        <v>4</v>
      </c>
      <c r="H6223" s="49">
        <f t="shared" si="97"/>
        <v>4</v>
      </c>
    </row>
    <row r="6224" spans="1:8" ht="20.100000000000001" customHeight="1" x14ac:dyDescent="0.25">
      <c r="A6224" s="49">
        <v>8000006385</v>
      </c>
      <c r="B6224" s="49" t="s">
        <v>14804</v>
      </c>
      <c r="C6224" s="49" t="s">
        <v>1694</v>
      </c>
      <c r="D6224" s="52" t="s">
        <v>16854</v>
      </c>
      <c r="E6224" s="49" t="s">
        <v>1656</v>
      </c>
      <c r="F6224" s="104">
        <v>6</v>
      </c>
      <c r="G6224" s="104">
        <v>6</v>
      </c>
      <c r="H6224" s="49">
        <f t="shared" si="97"/>
        <v>12</v>
      </c>
    </row>
    <row r="6225" spans="1:8" ht="20.100000000000001" customHeight="1" x14ac:dyDescent="0.25">
      <c r="A6225" s="49">
        <v>8000006389</v>
      </c>
      <c r="B6225" s="49" t="s">
        <v>14805</v>
      </c>
      <c r="C6225" s="49" t="s">
        <v>1668</v>
      </c>
      <c r="D6225" s="49" t="s">
        <v>16854</v>
      </c>
      <c r="E6225" s="49" t="s">
        <v>1656</v>
      </c>
      <c r="F6225" s="49">
        <v>0</v>
      </c>
      <c r="G6225" s="49">
        <v>30</v>
      </c>
      <c r="H6225" s="49">
        <f t="shared" si="97"/>
        <v>30</v>
      </c>
    </row>
    <row r="6226" spans="1:8" ht="20.100000000000001" customHeight="1" x14ac:dyDescent="0.25">
      <c r="A6226" s="49">
        <v>8000006398</v>
      </c>
      <c r="B6226" s="49" t="s">
        <v>14806</v>
      </c>
      <c r="C6226" s="49" t="s">
        <v>1668</v>
      </c>
      <c r="D6226" s="49" t="s">
        <v>16854</v>
      </c>
      <c r="E6226" s="49" t="s">
        <v>1656</v>
      </c>
      <c r="F6226" s="104">
        <v>6</v>
      </c>
      <c r="G6226" s="104">
        <v>6</v>
      </c>
      <c r="H6226" s="49">
        <f t="shared" si="97"/>
        <v>12</v>
      </c>
    </row>
    <row r="6227" spans="1:8" ht="20.100000000000001" customHeight="1" x14ac:dyDescent="0.25">
      <c r="A6227" s="49">
        <v>8000006412</v>
      </c>
      <c r="B6227" s="49" t="s">
        <v>14807</v>
      </c>
      <c r="C6227" s="49" t="s">
        <v>1683</v>
      </c>
      <c r="D6227" s="52" t="s">
        <v>16854</v>
      </c>
      <c r="E6227" s="49" t="s">
        <v>1656</v>
      </c>
      <c r="F6227" s="49">
        <v>50</v>
      </c>
      <c r="G6227" s="49">
        <v>0</v>
      </c>
      <c r="H6227" s="49">
        <f t="shared" si="97"/>
        <v>50</v>
      </c>
    </row>
    <row r="6228" spans="1:8" ht="20.100000000000001" customHeight="1" x14ac:dyDescent="0.25">
      <c r="A6228" s="49">
        <v>8000006444</v>
      </c>
      <c r="B6228" s="49" t="s">
        <v>14808</v>
      </c>
      <c r="C6228" s="49" t="s">
        <v>1668</v>
      </c>
      <c r="D6228" s="49" t="s">
        <v>16854</v>
      </c>
      <c r="E6228" s="49" t="s">
        <v>1656</v>
      </c>
      <c r="F6228" s="49">
        <v>0</v>
      </c>
      <c r="G6228" s="49">
        <v>3</v>
      </c>
      <c r="H6228" s="49">
        <f t="shared" si="97"/>
        <v>3</v>
      </c>
    </row>
    <row r="6229" spans="1:8" ht="20.100000000000001" customHeight="1" x14ac:dyDescent="0.25">
      <c r="A6229" s="49">
        <v>8000006474</v>
      </c>
      <c r="B6229" s="49" t="s">
        <v>14809</v>
      </c>
      <c r="C6229" s="49" t="s">
        <v>1678</v>
      </c>
      <c r="D6229" s="49" t="s">
        <v>16854</v>
      </c>
      <c r="E6229" s="49" t="s">
        <v>1658</v>
      </c>
      <c r="F6229" s="49">
        <v>1</v>
      </c>
      <c r="G6229" s="49">
        <v>120</v>
      </c>
      <c r="H6229" s="49">
        <f t="shared" si="97"/>
        <v>121</v>
      </c>
    </row>
    <row r="6230" spans="1:8" ht="20.100000000000001" customHeight="1" x14ac:dyDescent="0.25">
      <c r="A6230" s="49">
        <v>8000006475</v>
      </c>
      <c r="B6230" s="49" t="s">
        <v>14810</v>
      </c>
      <c r="C6230" s="49" t="s">
        <v>1678</v>
      </c>
      <c r="D6230" s="52" t="s">
        <v>16854</v>
      </c>
      <c r="E6230" s="49" t="s">
        <v>1656</v>
      </c>
      <c r="F6230" s="104">
        <v>6</v>
      </c>
      <c r="G6230" s="104">
        <v>6</v>
      </c>
      <c r="H6230" s="49">
        <f t="shared" si="97"/>
        <v>12</v>
      </c>
    </row>
    <row r="6231" spans="1:8" ht="20.100000000000001" customHeight="1" x14ac:dyDescent="0.25">
      <c r="A6231" s="49">
        <v>8000006479</v>
      </c>
      <c r="B6231" s="49" t="s">
        <v>14811</v>
      </c>
      <c r="C6231" s="49" t="s">
        <v>1668</v>
      </c>
      <c r="D6231" s="52" t="s">
        <v>16854</v>
      </c>
      <c r="E6231" s="49" t="s">
        <v>1656</v>
      </c>
      <c r="F6231" s="49">
        <v>2</v>
      </c>
      <c r="G6231" s="49">
        <v>0</v>
      </c>
      <c r="H6231" s="49">
        <f t="shared" si="97"/>
        <v>2</v>
      </c>
    </row>
    <row r="6232" spans="1:8" ht="20.100000000000001" customHeight="1" x14ac:dyDescent="0.25">
      <c r="A6232" s="49">
        <v>8000006480</v>
      </c>
      <c r="B6232" s="49" t="s">
        <v>14812</v>
      </c>
      <c r="C6232" s="49" t="s">
        <v>1678</v>
      </c>
      <c r="D6232" s="52" t="s">
        <v>16854</v>
      </c>
      <c r="E6232" s="49" t="s">
        <v>1656</v>
      </c>
      <c r="F6232" s="49">
        <v>60</v>
      </c>
      <c r="G6232" s="49">
        <v>0</v>
      </c>
      <c r="H6232" s="49">
        <f t="shared" si="97"/>
        <v>60</v>
      </c>
    </row>
    <row r="6233" spans="1:8" ht="20.100000000000001" customHeight="1" x14ac:dyDescent="0.25">
      <c r="A6233" s="49">
        <v>8000006486</v>
      </c>
      <c r="B6233" s="49" t="s">
        <v>14813</v>
      </c>
      <c r="C6233" s="49" t="s">
        <v>1668</v>
      </c>
      <c r="D6233" s="52" t="s">
        <v>16854</v>
      </c>
      <c r="E6233" s="49" t="s">
        <v>1656</v>
      </c>
      <c r="F6233" s="49">
        <v>0</v>
      </c>
      <c r="G6233" s="49">
        <v>1</v>
      </c>
      <c r="H6233" s="49">
        <f t="shared" si="97"/>
        <v>1</v>
      </c>
    </row>
    <row r="6234" spans="1:8" ht="20.100000000000001" customHeight="1" x14ac:dyDescent="0.25">
      <c r="A6234" s="49">
        <v>8000006489</v>
      </c>
      <c r="B6234" s="49" t="s">
        <v>1417</v>
      </c>
      <c r="C6234" s="49" t="s">
        <v>1668</v>
      </c>
      <c r="D6234" s="52" t="s">
        <v>16854</v>
      </c>
      <c r="E6234" s="49" t="s">
        <v>1656</v>
      </c>
      <c r="F6234" s="49">
        <v>6</v>
      </c>
      <c r="G6234" s="49">
        <v>0</v>
      </c>
      <c r="H6234" s="49">
        <f t="shared" si="97"/>
        <v>6</v>
      </c>
    </row>
    <row r="6235" spans="1:8" ht="20.100000000000001" customHeight="1" x14ac:dyDescent="0.25">
      <c r="A6235" s="49">
        <v>8000006505</v>
      </c>
      <c r="B6235" s="49" t="s">
        <v>14814</v>
      </c>
      <c r="C6235" s="49" t="s">
        <v>1668</v>
      </c>
      <c r="D6235" s="52" t="s">
        <v>16854</v>
      </c>
      <c r="E6235" s="49" t="s">
        <v>1656</v>
      </c>
      <c r="F6235" s="104">
        <v>6</v>
      </c>
      <c r="G6235" s="104">
        <v>6</v>
      </c>
      <c r="H6235" s="49">
        <f t="shared" si="97"/>
        <v>12</v>
      </c>
    </row>
    <row r="6236" spans="1:8" ht="20.100000000000001" customHeight="1" x14ac:dyDescent="0.25">
      <c r="A6236" s="49">
        <v>8000006525</v>
      </c>
      <c r="B6236" s="49" t="s">
        <v>14815</v>
      </c>
      <c r="C6236" s="49" t="s">
        <v>1668</v>
      </c>
      <c r="D6236" s="49" t="s">
        <v>16854</v>
      </c>
      <c r="E6236" s="49" t="s">
        <v>1656</v>
      </c>
      <c r="F6236" s="49">
        <v>100</v>
      </c>
      <c r="G6236" s="49">
        <v>0</v>
      </c>
      <c r="H6236" s="49">
        <f t="shared" si="97"/>
        <v>100</v>
      </c>
    </row>
    <row r="6237" spans="1:8" ht="20.100000000000001" customHeight="1" x14ac:dyDescent="0.25">
      <c r="A6237" s="49">
        <v>8000006540</v>
      </c>
      <c r="B6237" s="49" t="s">
        <v>14816</v>
      </c>
      <c r="C6237" s="49" t="s">
        <v>1668</v>
      </c>
      <c r="D6237" s="49" t="s">
        <v>16854</v>
      </c>
      <c r="E6237" s="49" t="s">
        <v>1656</v>
      </c>
      <c r="F6237" s="49">
        <v>6</v>
      </c>
      <c r="G6237" s="49">
        <v>0</v>
      </c>
      <c r="H6237" s="49">
        <f t="shared" si="97"/>
        <v>6</v>
      </c>
    </row>
    <row r="6238" spans="1:8" ht="20.100000000000001" customHeight="1" x14ac:dyDescent="0.25">
      <c r="A6238" s="49">
        <v>8000006547</v>
      </c>
      <c r="B6238" s="49" t="s">
        <v>14817</v>
      </c>
      <c r="C6238" s="49" t="s">
        <v>1672</v>
      </c>
      <c r="D6238" s="52" t="s">
        <v>16854</v>
      </c>
      <c r="E6238" s="49" t="s">
        <v>1652</v>
      </c>
      <c r="F6238" s="49">
        <v>34000</v>
      </c>
      <c r="G6238" s="49">
        <v>0</v>
      </c>
      <c r="H6238" s="49">
        <f t="shared" si="97"/>
        <v>34000</v>
      </c>
    </row>
    <row r="6239" spans="1:8" ht="20.100000000000001" customHeight="1" x14ac:dyDescent="0.25">
      <c r="A6239" s="49">
        <v>8000006558</v>
      </c>
      <c r="B6239" s="49" t="s">
        <v>1418</v>
      </c>
      <c r="C6239" s="49" t="s">
        <v>1668</v>
      </c>
      <c r="D6239" s="52" t="s">
        <v>16854</v>
      </c>
      <c r="E6239" s="49" t="s">
        <v>1656</v>
      </c>
      <c r="F6239" s="49">
        <v>100</v>
      </c>
      <c r="G6239" s="49">
        <v>0</v>
      </c>
      <c r="H6239" s="49">
        <f t="shared" si="97"/>
        <v>100</v>
      </c>
    </row>
    <row r="6240" spans="1:8" ht="20.100000000000001" customHeight="1" x14ac:dyDescent="0.25">
      <c r="A6240" s="49">
        <v>8000006561</v>
      </c>
      <c r="B6240" s="49" t="s">
        <v>14818</v>
      </c>
      <c r="C6240" s="49" t="s">
        <v>1668</v>
      </c>
      <c r="D6240" s="52" t="s">
        <v>16854</v>
      </c>
      <c r="E6240" s="49" t="s">
        <v>1656</v>
      </c>
      <c r="F6240" s="49">
        <v>10</v>
      </c>
      <c r="G6240" s="49">
        <v>0</v>
      </c>
      <c r="H6240" s="49">
        <f t="shared" si="97"/>
        <v>10</v>
      </c>
    </row>
    <row r="6241" spans="1:8" ht="20.100000000000001" customHeight="1" x14ac:dyDescent="0.25">
      <c r="A6241" s="49">
        <v>8000006585</v>
      </c>
      <c r="B6241" s="49" t="s">
        <v>14819</v>
      </c>
      <c r="C6241" s="49" t="s">
        <v>38</v>
      </c>
      <c r="D6241" s="52" t="s">
        <v>16854</v>
      </c>
      <c r="E6241" s="49" t="s">
        <v>1656</v>
      </c>
      <c r="F6241" s="49">
        <v>0</v>
      </c>
      <c r="G6241" s="49">
        <v>100</v>
      </c>
      <c r="H6241" s="49">
        <f t="shared" si="97"/>
        <v>100</v>
      </c>
    </row>
    <row r="6242" spans="1:8" ht="20.100000000000001" customHeight="1" x14ac:dyDescent="0.25">
      <c r="A6242" s="49">
        <v>8000006590</v>
      </c>
      <c r="B6242" s="49" t="s">
        <v>1419</v>
      </c>
      <c r="C6242" s="49" t="s">
        <v>1668</v>
      </c>
      <c r="D6242" s="52" t="s">
        <v>16854</v>
      </c>
      <c r="E6242" s="49" t="s">
        <v>1656</v>
      </c>
      <c r="F6242" s="49">
        <v>5</v>
      </c>
      <c r="G6242" s="49">
        <v>0</v>
      </c>
      <c r="H6242" s="49">
        <f t="shared" si="97"/>
        <v>5</v>
      </c>
    </row>
    <row r="6243" spans="1:8" ht="20.100000000000001" customHeight="1" x14ac:dyDescent="0.25">
      <c r="A6243" s="49">
        <v>8000006600</v>
      </c>
      <c r="B6243" s="49" t="s">
        <v>14820</v>
      </c>
      <c r="C6243" s="49" t="s">
        <v>1695</v>
      </c>
      <c r="D6243" s="52" t="s">
        <v>16854</v>
      </c>
      <c r="E6243" s="49" t="s">
        <v>1656</v>
      </c>
      <c r="F6243" s="104">
        <v>6</v>
      </c>
      <c r="G6243" s="104">
        <v>6</v>
      </c>
      <c r="H6243" s="49">
        <f t="shared" si="97"/>
        <v>12</v>
      </c>
    </row>
    <row r="6244" spans="1:8" ht="20.100000000000001" customHeight="1" x14ac:dyDescent="0.25">
      <c r="A6244" s="49">
        <v>8000006606</v>
      </c>
      <c r="B6244" s="49" t="s">
        <v>14821</v>
      </c>
      <c r="C6244" s="49" t="s">
        <v>1668</v>
      </c>
      <c r="D6244" s="49" t="s">
        <v>16854</v>
      </c>
      <c r="E6244" s="49" t="s">
        <v>1656</v>
      </c>
      <c r="F6244" s="104">
        <v>6</v>
      </c>
      <c r="G6244" s="104">
        <v>6</v>
      </c>
      <c r="H6244" s="49">
        <f t="shared" si="97"/>
        <v>12</v>
      </c>
    </row>
    <row r="6245" spans="1:8" ht="20.100000000000001" customHeight="1" x14ac:dyDescent="0.25">
      <c r="A6245" s="49">
        <v>8000006610</v>
      </c>
      <c r="B6245" s="49" t="s">
        <v>14822</v>
      </c>
      <c r="C6245" s="49" t="s">
        <v>1668</v>
      </c>
      <c r="D6245" s="49" t="s">
        <v>16854</v>
      </c>
      <c r="E6245" s="49" t="s">
        <v>1656</v>
      </c>
      <c r="F6245" s="49">
        <v>490</v>
      </c>
      <c r="G6245" s="49">
        <v>100</v>
      </c>
      <c r="H6245" s="49">
        <f t="shared" si="97"/>
        <v>590</v>
      </c>
    </row>
    <row r="6246" spans="1:8" ht="20.100000000000001" customHeight="1" x14ac:dyDescent="0.25">
      <c r="A6246" s="49">
        <v>8000006611</v>
      </c>
      <c r="B6246" s="49" t="s">
        <v>14823</v>
      </c>
      <c r="C6246" s="49" t="s">
        <v>1668</v>
      </c>
      <c r="D6246" s="49" t="s">
        <v>16854</v>
      </c>
      <c r="E6246" s="49" t="s">
        <v>1656</v>
      </c>
      <c r="F6246" s="49">
        <v>80</v>
      </c>
      <c r="G6246" s="49">
        <v>60</v>
      </c>
      <c r="H6246" s="49">
        <f t="shared" si="97"/>
        <v>140</v>
      </c>
    </row>
    <row r="6247" spans="1:8" ht="20.100000000000001" customHeight="1" x14ac:dyDescent="0.25">
      <c r="A6247" s="51">
        <v>8000006612</v>
      </c>
      <c r="B6247" s="49" t="s">
        <v>1420</v>
      </c>
      <c r="C6247" s="49" t="s">
        <v>1668</v>
      </c>
      <c r="D6247" s="49" t="s">
        <v>16854</v>
      </c>
      <c r="E6247" s="49" t="s">
        <v>1656</v>
      </c>
      <c r="F6247" s="49">
        <v>490</v>
      </c>
      <c r="G6247" s="49">
        <v>140</v>
      </c>
      <c r="H6247" s="49">
        <f t="shared" si="97"/>
        <v>630</v>
      </c>
    </row>
    <row r="6248" spans="1:8" ht="20.100000000000001" customHeight="1" x14ac:dyDescent="0.25">
      <c r="A6248" s="49">
        <v>8000006613</v>
      </c>
      <c r="B6248" s="49" t="s">
        <v>14824</v>
      </c>
      <c r="C6248" s="49" t="s">
        <v>1668</v>
      </c>
      <c r="D6248" s="49" t="s">
        <v>16854</v>
      </c>
      <c r="E6248" s="49" t="s">
        <v>1656</v>
      </c>
      <c r="F6248" s="49">
        <v>490</v>
      </c>
      <c r="G6248" s="49">
        <v>100</v>
      </c>
      <c r="H6248" s="49">
        <f t="shared" si="97"/>
        <v>590</v>
      </c>
    </row>
    <row r="6249" spans="1:8" ht="20.100000000000001" customHeight="1" x14ac:dyDescent="0.25">
      <c r="A6249" s="49">
        <v>8000006617</v>
      </c>
      <c r="B6249" s="49" t="s">
        <v>14825</v>
      </c>
      <c r="C6249" s="49" t="s">
        <v>1668</v>
      </c>
      <c r="D6249" s="49" t="s">
        <v>16854</v>
      </c>
      <c r="E6249" s="49" t="s">
        <v>1656</v>
      </c>
      <c r="F6249" s="104">
        <v>6</v>
      </c>
      <c r="G6249" s="104">
        <v>6</v>
      </c>
      <c r="H6249" s="49">
        <f t="shared" si="97"/>
        <v>12</v>
      </c>
    </row>
    <row r="6250" spans="1:8" ht="20.100000000000001" customHeight="1" x14ac:dyDescent="0.25">
      <c r="A6250" s="49">
        <v>8000006618</v>
      </c>
      <c r="B6250" s="49" t="s">
        <v>1421</v>
      </c>
      <c r="C6250" s="49" t="s">
        <v>1668</v>
      </c>
      <c r="D6250" s="49" t="s">
        <v>16854</v>
      </c>
      <c r="E6250" s="49" t="s">
        <v>1656</v>
      </c>
      <c r="F6250" s="49">
        <v>0</v>
      </c>
      <c r="G6250" s="49">
        <v>6</v>
      </c>
      <c r="H6250" s="49">
        <f t="shared" si="97"/>
        <v>6</v>
      </c>
    </row>
    <row r="6251" spans="1:8" ht="20.100000000000001" customHeight="1" x14ac:dyDescent="0.25">
      <c r="A6251" s="49">
        <v>8000006632</v>
      </c>
      <c r="B6251" s="49" t="s">
        <v>14826</v>
      </c>
      <c r="C6251" s="49" t="s">
        <v>1668</v>
      </c>
      <c r="D6251" s="49" t="s">
        <v>16854</v>
      </c>
      <c r="E6251" s="49" t="s">
        <v>1656</v>
      </c>
      <c r="F6251" s="49">
        <v>0</v>
      </c>
      <c r="G6251" s="49">
        <v>6</v>
      </c>
      <c r="H6251" s="49">
        <f t="shared" si="97"/>
        <v>6</v>
      </c>
    </row>
    <row r="6252" spans="1:8" ht="20.100000000000001" customHeight="1" x14ac:dyDescent="0.25">
      <c r="A6252" s="49">
        <v>8000006637</v>
      </c>
      <c r="B6252" s="49" t="s">
        <v>14827</v>
      </c>
      <c r="C6252" s="49" t="s">
        <v>69</v>
      </c>
      <c r="D6252" s="49" t="s">
        <v>16854</v>
      </c>
      <c r="E6252" s="49" t="s">
        <v>1656</v>
      </c>
      <c r="F6252" s="49">
        <v>20</v>
      </c>
      <c r="G6252" s="49">
        <v>10</v>
      </c>
      <c r="H6252" s="49">
        <f t="shared" si="97"/>
        <v>30</v>
      </c>
    </row>
    <row r="6253" spans="1:8" ht="20.100000000000001" customHeight="1" x14ac:dyDescent="0.25">
      <c r="A6253" s="49">
        <v>8000006641</v>
      </c>
      <c r="B6253" s="49" t="s">
        <v>14828</v>
      </c>
      <c r="C6253" s="49" t="s">
        <v>1668</v>
      </c>
      <c r="D6253" s="49" t="s">
        <v>16854</v>
      </c>
      <c r="E6253" s="49" t="s">
        <v>1656</v>
      </c>
      <c r="F6253" s="49">
        <v>12</v>
      </c>
      <c r="G6253" s="49">
        <v>0</v>
      </c>
      <c r="H6253" s="49">
        <f t="shared" si="97"/>
        <v>12</v>
      </c>
    </row>
    <row r="6254" spans="1:8" ht="20.100000000000001" customHeight="1" x14ac:dyDescent="0.25">
      <c r="A6254" s="49">
        <v>8000006655</v>
      </c>
      <c r="B6254" s="49" t="s">
        <v>14829</v>
      </c>
      <c r="C6254" s="49" t="s">
        <v>69</v>
      </c>
      <c r="D6254" s="49" t="s">
        <v>16854</v>
      </c>
      <c r="E6254" s="49" t="s">
        <v>1656</v>
      </c>
      <c r="F6254" s="104">
        <v>6</v>
      </c>
      <c r="G6254" s="104">
        <v>6</v>
      </c>
      <c r="H6254" s="49">
        <f t="shared" si="97"/>
        <v>12</v>
      </c>
    </row>
    <row r="6255" spans="1:8" ht="20.100000000000001" customHeight="1" x14ac:dyDescent="0.25">
      <c r="A6255" s="49">
        <v>8000006660</v>
      </c>
      <c r="B6255" s="49" t="s">
        <v>1422</v>
      </c>
      <c r="C6255" s="49" t="s">
        <v>1668</v>
      </c>
      <c r="D6255" s="49" t="s">
        <v>16854</v>
      </c>
      <c r="E6255" s="49" t="s">
        <v>1656</v>
      </c>
      <c r="F6255" s="104">
        <v>6</v>
      </c>
      <c r="G6255" s="104">
        <v>6</v>
      </c>
      <c r="H6255" s="49">
        <f t="shared" si="97"/>
        <v>12</v>
      </c>
    </row>
    <row r="6256" spans="1:8" ht="20.100000000000001" customHeight="1" x14ac:dyDescent="0.25">
      <c r="A6256" s="49">
        <v>8000006671</v>
      </c>
      <c r="B6256" s="49" t="s">
        <v>1423</v>
      </c>
      <c r="C6256" s="49" t="s">
        <v>1668</v>
      </c>
      <c r="D6256" s="49" t="s">
        <v>16854</v>
      </c>
      <c r="E6256" s="49" t="s">
        <v>1656</v>
      </c>
      <c r="F6256" s="49">
        <v>7</v>
      </c>
      <c r="G6256" s="49">
        <v>0</v>
      </c>
      <c r="H6256" s="49">
        <f t="shared" si="97"/>
        <v>7</v>
      </c>
    </row>
    <row r="6257" spans="1:8" ht="20.100000000000001" customHeight="1" x14ac:dyDescent="0.25">
      <c r="A6257" s="49">
        <v>8000006686</v>
      </c>
      <c r="B6257" s="49" t="s">
        <v>14830</v>
      </c>
      <c r="C6257" s="49" t="s">
        <v>1668</v>
      </c>
      <c r="D6257" s="49" t="s">
        <v>16854</v>
      </c>
      <c r="E6257" s="49" t="s">
        <v>1656</v>
      </c>
      <c r="F6257" s="49">
        <v>1</v>
      </c>
      <c r="G6257" s="49">
        <v>0</v>
      </c>
      <c r="H6257" s="49">
        <f t="shared" si="97"/>
        <v>1</v>
      </c>
    </row>
    <row r="6258" spans="1:8" ht="20.100000000000001" customHeight="1" x14ac:dyDescent="0.25">
      <c r="A6258" s="49">
        <v>8000006690</v>
      </c>
      <c r="B6258" s="49" t="s">
        <v>14831</v>
      </c>
      <c r="C6258" s="49" t="s">
        <v>1668</v>
      </c>
      <c r="D6258" s="49" t="s">
        <v>16854</v>
      </c>
      <c r="E6258" s="49" t="s">
        <v>1656</v>
      </c>
      <c r="F6258" s="49">
        <v>6</v>
      </c>
      <c r="G6258" s="49">
        <v>0</v>
      </c>
      <c r="H6258" s="49">
        <f t="shared" si="97"/>
        <v>6</v>
      </c>
    </row>
    <row r="6259" spans="1:8" ht="20.100000000000001" customHeight="1" x14ac:dyDescent="0.25">
      <c r="A6259" s="49">
        <v>8000006693</v>
      </c>
      <c r="B6259" s="49" t="s">
        <v>14832</v>
      </c>
      <c r="C6259" s="49" t="s">
        <v>1668</v>
      </c>
      <c r="D6259" s="49" t="s">
        <v>16854</v>
      </c>
      <c r="E6259" s="49" t="s">
        <v>1656</v>
      </c>
      <c r="F6259" s="49">
        <v>1</v>
      </c>
      <c r="G6259" s="49">
        <v>0</v>
      </c>
      <c r="H6259" s="49">
        <f t="shared" si="97"/>
        <v>1</v>
      </c>
    </row>
    <row r="6260" spans="1:8" ht="20.100000000000001" customHeight="1" x14ac:dyDescent="0.25">
      <c r="A6260" s="49">
        <v>8000006697</v>
      </c>
      <c r="B6260" s="49" t="s">
        <v>1424</v>
      </c>
      <c r="C6260" s="49" t="s">
        <v>1668</v>
      </c>
      <c r="D6260" s="49" t="s">
        <v>16854</v>
      </c>
      <c r="E6260" s="49" t="s">
        <v>1656</v>
      </c>
      <c r="F6260" s="104">
        <v>6</v>
      </c>
      <c r="G6260" s="104">
        <v>6</v>
      </c>
      <c r="H6260" s="49">
        <f t="shared" si="97"/>
        <v>12</v>
      </c>
    </row>
    <row r="6261" spans="1:8" ht="20.100000000000001" customHeight="1" x14ac:dyDescent="0.25">
      <c r="A6261" s="49">
        <v>8000006699</v>
      </c>
      <c r="B6261" s="49" t="s">
        <v>1425</v>
      </c>
      <c r="C6261" s="49" t="s">
        <v>1668</v>
      </c>
      <c r="D6261" s="49" t="s">
        <v>16854</v>
      </c>
      <c r="E6261" s="49" t="s">
        <v>1656</v>
      </c>
      <c r="F6261" s="49">
        <v>1</v>
      </c>
      <c r="G6261" s="49">
        <v>0</v>
      </c>
      <c r="H6261" s="49">
        <f t="shared" si="97"/>
        <v>1</v>
      </c>
    </row>
    <row r="6262" spans="1:8" ht="20.100000000000001" customHeight="1" x14ac:dyDescent="0.25">
      <c r="A6262" s="49">
        <v>8000006704</v>
      </c>
      <c r="B6262" s="49" t="s">
        <v>1426</v>
      </c>
      <c r="C6262" s="49" t="s">
        <v>69</v>
      </c>
      <c r="D6262" s="49" t="s">
        <v>16854</v>
      </c>
      <c r="E6262" s="49" t="s">
        <v>1656</v>
      </c>
      <c r="F6262" s="49">
        <v>28</v>
      </c>
      <c r="G6262" s="49">
        <v>16</v>
      </c>
      <c r="H6262" s="49">
        <f t="shared" si="97"/>
        <v>44</v>
      </c>
    </row>
    <row r="6263" spans="1:8" ht="20.100000000000001" customHeight="1" x14ac:dyDescent="0.25">
      <c r="A6263" s="49">
        <v>8000006709</v>
      </c>
      <c r="B6263" s="49" t="s">
        <v>14833</v>
      </c>
      <c r="C6263" s="49" t="s">
        <v>1668</v>
      </c>
      <c r="D6263" s="49" t="s">
        <v>16854</v>
      </c>
      <c r="E6263" s="49" t="s">
        <v>1656</v>
      </c>
      <c r="F6263" s="49">
        <v>1</v>
      </c>
      <c r="G6263" s="49">
        <v>0</v>
      </c>
      <c r="H6263" s="49">
        <f t="shared" si="97"/>
        <v>1</v>
      </c>
    </row>
    <row r="6264" spans="1:8" ht="20.100000000000001" customHeight="1" x14ac:dyDescent="0.25">
      <c r="A6264" s="49">
        <v>8000006710</v>
      </c>
      <c r="B6264" s="49" t="s">
        <v>14834</v>
      </c>
      <c r="C6264" s="49" t="s">
        <v>1668</v>
      </c>
      <c r="D6264" s="49" t="s">
        <v>16854</v>
      </c>
      <c r="E6264" s="49" t="s">
        <v>1656</v>
      </c>
      <c r="F6264" s="49">
        <v>1</v>
      </c>
      <c r="G6264" s="49">
        <v>0</v>
      </c>
      <c r="H6264" s="49">
        <f t="shared" si="97"/>
        <v>1</v>
      </c>
    </row>
    <row r="6265" spans="1:8" ht="20.100000000000001" customHeight="1" x14ac:dyDescent="0.25">
      <c r="A6265" s="49">
        <v>8000006738</v>
      </c>
      <c r="B6265" s="49" t="s">
        <v>1427</v>
      </c>
      <c r="C6265" s="49" t="s">
        <v>1668</v>
      </c>
      <c r="D6265" s="49" t="s">
        <v>16854</v>
      </c>
      <c r="E6265" s="49" t="s">
        <v>1658</v>
      </c>
      <c r="F6265" s="49">
        <v>16</v>
      </c>
      <c r="G6265" s="49">
        <v>10</v>
      </c>
      <c r="H6265" s="49">
        <f t="shared" si="97"/>
        <v>26</v>
      </c>
    </row>
    <row r="6266" spans="1:8" ht="20.100000000000001" customHeight="1" x14ac:dyDescent="0.25">
      <c r="A6266" s="49">
        <v>8000006740</v>
      </c>
      <c r="B6266" s="49" t="s">
        <v>14835</v>
      </c>
      <c r="C6266" s="49" t="s">
        <v>1668</v>
      </c>
      <c r="D6266" s="49" t="s">
        <v>16854</v>
      </c>
      <c r="E6266" s="49" t="s">
        <v>1658</v>
      </c>
      <c r="F6266" s="49">
        <v>5</v>
      </c>
      <c r="G6266" s="49">
        <v>0</v>
      </c>
      <c r="H6266" s="49">
        <f t="shared" si="97"/>
        <v>5</v>
      </c>
    </row>
    <row r="6267" spans="1:8" ht="20.100000000000001" customHeight="1" x14ac:dyDescent="0.25">
      <c r="A6267" s="49">
        <v>8000006806</v>
      </c>
      <c r="B6267" s="49" t="s">
        <v>14836</v>
      </c>
      <c r="C6267" s="49" t="s">
        <v>1668</v>
      </c>
      <c r="D6267" s="49" t="s">
        <v>16856</v>
      </c>
      <c r="E6267" s="49" t="s">
        <v>1663</v>
      </c>
      <c r="F6267" s="49">
        <v>3</v>
      </c>
      <c r="G6267" s="49">
        <v>0</v>
      </c>
      <c r="H6267" s="49">
        <f t="shared" si="97"/>
        <v>3</v>
      </c>
    </row>
    <row r="6268" spans="1:8" ht="20.100000000000001" customHeight="1" x14ac:dyDescent="0.25">
      <c r="A6268" s="49">
        <v>8000006811</v>
      </c>
      <c r="B6268" s="49" t="s">
        <v>1428</v>
      </c>
      <c r="C6268" s="49" t="s">
        <v>1668</v>
      </c>
      <c r="D6268" s="52" t="s">
        <v>16856</v>
      </c>
      <c r="E6268" s="49" t="s">
        <v>1663</v>
      </c>
      <c r="F6268" s="49">
        <v>39</v>
      </c>
      <c r="G6268" s="49">
        <v>0</v>
      </c>
      <c r="H6268" s="49">
        <f t="shared" si="97"/>
        <v>39</v>
      </c>
    </row>
    <row r="6269" spans="1:8" ht="20.100000000000001" customHeight="1" x14ac:dyDescent="0.25">
      <c r="A6269" s="49">
        <v>8000006868</v>
      </c>
      <c r="B6269" s="49" t="s">
        <v>1429</v>
      </c>
      <c r="C6269" s="49" t="s">
        <v>1668</v>
      </c>
      <c r="D6269" s="52" t="s">
        <v>16852</v>
      </c>
      <c r="E6269" s="49" t="s">
        <v>1661</v>
      </c>
      <c r="F6269" s="49">
        <v>13</v>
      </c>
      <c r="G6269" s="49">
        <v>0</v>
      </c>
      <c r="H6269" s="49">
        <f t="shared" si="97"/>
        <v>13</v>
      </c>
    </row>
    <row r="6270" spans="1:8" ht="20.100000000000001" customHeight="1" x14ac:dyDescent="0.25">
      <c r="A6270" s="49">
        <v>8000006869</v>
      </c>
      <c r="B6270" s="49" t="s">
        <v>14837</v>
      </c>
      <c r="C6270" s="49" t="s">
        <v>1668</v>
      </c>
      <c r="D6270" s="52" t="s">
        <v>16856</v>
      </c>
      <c r="E6270" s="49" t="s">
        <v>1663</v>
      </c>
      <c r="F6270" s="49">
        <v>1</v>
      </c>
      <c r="G6270" s="49">
        <v>0</v>
      </c>
      <c r="H6270" s="49">
        <f t="shared" si="97"/>
        <v>1</v>
      </c>
    </row>
    <row r="6271" spans="1:8" ht="20.100000000000001" customHeight="1" x14ac:dyDescent="0.25">
      <c r="A6271" s="49">
        <v>8000006876</v>
      </c>
      <c r="B6271" s="49" t="s">
        <v>1430</v>
      </c>
      <c r="C6271" s="49" t="s">
        <v>1668</v>
      </c>
      <c r="D6271" s="49" t="s">
        <v>16856</v>
      </c>
      <c r="E6271" s="49" t="s">
        <v>1663</v>
      </c>
      <c r="F6271" s="49">
        <v>2</v>
      </c>
      <c r="G6271" s="49">
        <v>0</v>
      </c>
      <c r="H6271" s="49">
        <f t="shared" si="97"/>
        <v>2</v>
      </c>
    </row>
    <row r="6272" spans="1:8" ht="20.100000000000001" customHeight="1" x14ac:dyDescent="0.25">
      <c r="A6272" s="49">
        <v>8000006885</v>
      </c>
      <c r="B6272" s="49" t="s">
        <v>1431</v>
      </c>
      <c r="C6272" s="49" t="s">
        <v>1668</v>
      </c>
      <c r="D6272" s="52" t="s">
        <v>16856</v>
      </c>
      <c r="E6272" s="49" t="s">
        <v>1663</v>
      </c>
      <c r="F6272" s="49">
        <v>50</v>
      </c>
      <c r="G6272" s="49">
        <v>0</v>
      </c>
      <c r="H6272" s="49">
        <f t="shared" si="97"/>
        <v>50</v>
      </c>
    </row>
    <row r="6273" spans="1:8" ht="20.100000000000001" customHeight="1" x14ac:dyDescent="0.25">
      <c r="A6273" s="49">
        <v>8000006886</v>
      </c>
      <c r="B6273" s="49" t="s">
        <v>1432</v>
      </c>
      <c r="C6273" s="49" t="s">
        <v>1668</v>
      </c>
      <c r="D6273" s="49" t="s">
        <v>16856</v>
      </c>
      <c r="E6273" s="49" t="s">
        <v>1663</v>
      </c>
      <c r="F6273" s="49">
        <v>11</v>
      </c>
      <c r="G6273" s="49">
        <v>0</v>
      </c>
      <c r="H6273" s="49">
        <f t="shared" si="97"/>
        <v>11</v>
      </c>
    </row>
    <row r="6274" spans="1:8" ht="20.100000000000001" customHeight="1" x14ac:dyDescent="0.25">
      <c r="A6274" s="49">
        <v>8000006892</v>
      </c>
      <c r="B6274" s="49" t="s">
        <v>1433</v>
      </c>
      <c r="C6274" s="49" t="s">
        <v>1668</v>
      </c>
      <c r="D6274" s="49" t="s">
        <v>16856</v>
      </c>
      <c r="E6274" s="49" t="s">
        <v>1663</v>
      </c>
      <c r="F6274" s="49">
        <v>0</v>
      </c>
      <c r="G6274" s="49">
        <v>4</v>
      </c>
      <c r="H6274" s="49">
        <f t="shared" ref="H6274:H6337" si="98">F6274+G6274</f>
        <v>4</v>
      </c>
    </row>
    <row r="6275" spans="1:8" ht="20.100000000000001" customHeight="1" x14ac:dyDescent="0.25">
      <c r="A6275" s="49">
        <v>8000006896</v>
      </c>
      <c r="B6275" s="49" t="s">
        <v>14838</v>
      </c>
      <c r="C6275" s="49" t="s">
        <v>1668</v>
      </c>
      <c r="D6275" s="52" t="s">
        <v>16856</v>
      </c>
      <c r="E6275" s="49" t="s">
        <v>1663</v>
      </c>
      <c r="F6275" s="49">
        <v>4</v>
      </c>
      <c r="G6275" s="49">
        <v>0</v>
      </c>
      <c r="H6275" s="49">
        <f t="shared" si="98"/>
        <v>4</v>
      </c>
    </row>
    <row r="6276" spans="1:8" ht="20.100000000000001" customHeight="1" x14ac:dyDescent="0.25">
      <c r="A6276" s="49">
        <v>8000006901</v>
      </c>
      <c r="B6276" s="49" t="s">
        <v>14839</v>
      </c>
      <c r="C6276" s="49" t="s">
        <v>1695</v>
      </c>
      <c r="D6276" s="52" t="s">
        <v>16854</v>
      </c>
      <c r="E6276" s="49" t="s">
        <v>1656</v>
      </c>
      <c r="F6276" s="49">
        <v>4</v>
      </c>
      <c r="G6276" s="49">
        <v>0</v>
      </c>
      <c r="H6276" s="49">
        <f t="shared" si="98"/>
        <v>4</v>
      </c>
    </row>
    <row r="6277" spans="1:8" ht="20.100000000000001" customHeight="1" x14ac:dyDescent="0.25">
      <c r="A6277" s="49">
        <v>8000006904</v>
      </c>
      <c r="B6277" s="49" t="s">
        <v>14840</v>
      </c>
      <c r="C6277" s="49" t="s">
        <v>1668</v>
      </c>
      <c r="D6277" s="52" t="s">
        <v>16854</v>
      </c>
      <c r="E6277" s="49" t="s">
        <v>1656</v>
      </c>
      <c r="F6277" s="49">
        <v>0</v>
      </c>
      <c r="G6277" s="49">
        <v>5</v>
      </c>
      <c r="H6277" s="49">
        <f t="shared" si="98"/>
        <v>5</v>
      </c>
    </row>
    <row r="6278" spans="1:8" ht="20.100000000000001" customHeight="1" x14ac:dyDescent="0.25">
      <c r="A6278" s="49">
        <v>8000006905</v>
      </c>
      <c r="B6278" s="49" t="s">
        <v>14841</v>
      </c>
      <c r="C6278" s="49" t="s">
        <v>1671</v>
      </c>
      <c r="D6278" s="52" t="s">
        <v>16854</v>
      </c>
      <c r="E6278" s="49" t="s">
        <v>1656</v>
      </c>
      <c r="F6278" s="104">
        <v>6</v>
      </c>
      <c r="G6278" s="104">
        <v>6</v>
      </c>
      <c r="H6278" s="49">
        <f t="shared" si="98"/>
        <v>12</v>
      </c>
    </row>
    <row r="6279" spans="1:8" ht="20.100000000000001" customHeight="1" x14ac:dyDescent="0.25">
      <c r="A6279" s="49">
        <v>8000006909</v>
      </c>
      <c r="B6279" s="49" t="s">
        <v>14842</v>
      </c>
      <c r="C6279" s="49" t="s">
        <v>1671</v>
      </c>
      <c r="D6279" s="52" t="s">
        <v>16854</v>
      </c>
      <c r="E6279" s="49" t="s">
        <v>1656</v>
      </c>
      <c r="F6279" s="49">
        <v>1</v>
      </c>
      <c r="G6279" s="49">
        <v>0</v>
      </c>
      <c r="H6279" s="49">
        <f t="shared" si="98"/>
        <v>1</v>
      </c>
    </row>
    <row r="6280" spans="1:8" ht="20.100000000000001" customHeight="1" x14ac:dyDescent="0.25">
      <c r="A6280" s="49">
        <v>8000006912</v>
      </c>
      <c r="B6280" s="49" t="s">
        <v>14843</v>
      </c>
      <c r="C6280" s="49" t="s">
        <v>1668</v>
      </c>
      <c r="D6280" s="52" t="s">
        <v>16854</v>
      </c>
      <c r="E6280" s="49" t="s">
        <v>1656</v>
      </c>
      <c r="F6280" s="49">
        <v>70</v>
      </c>
      <c r="G6280" s="49">
        <v>30</v>
      </c>
      <c r="H6280" s="49">
        <f t="shared" si="98"/>
        <v>100</v>
      </c>
    </row>
    <row r="6281" spans="1:8" ht="20.100000000000001" customHeight="1" x14ac:dyDescent="0.25">
      <c r="A6281" s="49">
        <v>8000006913</v>
      </c>
      <c r="B6281" s="49" t="s">
        <v>14844</v>
      </c>
      <c r="C6281" s="49" t="s">
        <v>38</v>
      </c>
      <c r="D6281" s="52" t="s">
        <v>16854</v>
      </c>
      <c r="E6281" s="49" t="s">
        <v>1656</v>
      </c>
      <c r="F6281" s="104">
        <v>6</v>
      </c>
      <c r="G6281" s="104">
        <v>6</v>
      </c>
      <c r="H6281" s="49">
        <f t="shared" si="98"/>
        <v>12</v>
      </c>
    </row>
    <row r="6282" spans="1:8" ht="20.100000000000001" customHeight="1" x14ac:dyDescent="0.25">
      <c r="A6282" s="49">
        <v>8000006916</v>
      </c>
      <c r="B6282" s="49" t="s">
        <v>14845</v>
      </c>
      <c r="C6282" s="49" t="s">
        <v>1678</v>
      </c>
      <c r="D6282" s="52" t="s">
        <v>16854</v>
      </c>
      <c r="E6282" s="49" t="s">
        <v>1656</v>
      </c>
      <c r="F6282" s="49">
        <v>0</v>
      </c>
      <c r="G6282" s="49">
        <v>100</v>
      </c>
      <c r="H6282" s="49">
        <f t="shared" si="98"/>
        <v>100</v>
      </c>
    </row>
    <row r="6283" spans="1:8" ht="20.100000000000001" customHeight="1" x14ac:dyDescent="0.25">
      <c r="A6283" s="49">
        <v>8000006924</v>
      </c>
      <c r="B6283" s="49" t="s">
        <v>14846</v>
      </c>
      <c r="C6283" s="49" t="s">
        <v>41</v>
      </c>
      <c r="D6283" s="49" t="s">
        <v>16854</v>
      </c>
      <c r="E6283" s="49" t="s">
        <v>1656</v>
      </c>
      <c r="F6283" s="49">
        <v>10</v>
      </c>
      <c r="G6283" s="49">
        <v>0</v>
      </c>
      <c r="H6283" s="49">
        <f t="shared" si="98"/>
        <v>10</v>
      </c>
    </row>
    <row r="6284" spans="1:8" ht="20.100000000000001" customHeight="1" x14ac:dyDescent="0.25">
      <c r="A6284" s="49">
        <v>8000006930</v>
      </c>
      <c r="B6284" s="49" t="s">
        <v>14847</v>
      </c>
      <c r="C6284" s="49" t="s">
        <v>38</v>
      </c>
      <c r="D6284" s="49" t="s">
        <v>16854</v>
      </c>
      <c r="E6284" s="49" t="s">
        <v>1656</v>
      </c>
      <c r="F6284" s="49">
        <v>30</v>
      </c>
      <c r="G6284" s="49">
        <v>0</v>
      </c>
      <c r="H6284" s="49">
        <f t="shared" si="98"/>
        <v>30</v>
      </c>
    </row>
    <row r="6285" spans="1:8" ht="20.100000000000001" customHeight="1" x14ac:dyDescent="0.25">
      <c r="A6285" s="49">
        <v>8000006936</v>
      </c>
      <c r="B6285" s="49" t="s">
        <v>14848</v>
      </c>
      <c r="C6285" s="49" t="s">
        <v>1668</v>
      </c>
      <c r="D6285" s="49" t="s">
        <v>16854</v>
      </c>
      <c r="E6285" s="49" t="s">
        <v>1656</v>
      </c>
      <c r="F6285" s="49">
        <v>0</v>
      </c>
      <c r="G6285" s="49">
        <v>46</v>
      </c>
      <c r="H6285" s="49">
        <f t="shared" si="98"/>
        <v>46</v>
      </c>
    </row>
    <row r="6286" spans="1:8" ht="20.100000000000001" customHeight="1" x14ac:dyDescent="0.25">
      <c r="A6286" s="49">
        <v>8000006944</v>
      </c>
      <c r="B6286" s="49" t="s">
        <v>14849</v>
      </c>
      <c r="C6286" s="49" t="s">
        <v>1668</v>
      </c>
      <c r="D6286" s="49" t="s">
        <v>16854</v>
      </c>
      <c r="E6286" s="49" t="s">
        <v>1656</v>
      </c>
      <c r="F6286" s="49">
        <v>2</v>
      </c>
      <c r="G6286" s="49">
        <v>0</v>
      </c>
      <c r="H6286" s="49">
        <f t="shared" si="98"/>
        <v>2</v>
      </c>
    </row>
    <row r="6287" spans="1:8" ht="20.100000000000001" customHeight="1" x14ac:dyDescent="0.25">
      <c r="A6287" s="49">
        <v>8000006945</v>
      </c>
      <c r="B6287" s="49" t="s">
        <v>14850</v>
      </c>
      <c r="C6287" s="49" t="s">
        <v>1668</v>
      </c>
      <c r="D6287" s="52" t="s">
        <v>16854</v>
      </c>
      <c r="E6287" s="49" t="s">
        <v>1656</v>
      </c>
      <c r="F6287" s="49">
        <v>0</v>
      </c>
      <c r="G6287" s="49">
        <v>3</v>
      </c>
      <c r="H6287" s="49">
        <f t="shared" si="98"/>
        <v>3</v>
      </c>
    </row>
    <row r="6288" spans="1:8" ht="20.100000000000001" customHeight="1" x14ac:dyDescent="0.25">
      <c r="A6288" s="49">
        <v>8000006947</v>
      </c>
      <c r="B6288" s="49" t="s">
        <v>14851</v>
      </c>
      <c r="C6288" s="49" t="s">
        <v>1668</v>
      </c>
      <c r="D6288" s="52" t="s">
        <v>16854</v>
      </c>
      <c r="E6288" s="49" t="s">
        <v>1656</v>
      </c>
      <c r="F6288" s="49">
        <v>7</v>
      </c>
      <c r="G6288" s="49">
        <v>0</v>
      </c>
      <c r="H6288" s="49">
        <f t="shared" si="98"/>
        <v>7</v>
      </c>
    </row>
    <row r="6289" spans="1:8" ht="20.100000000000001" customHeight="1" x14ac:dyDescent="0.25">
      <c r="A6289" s="49">
        <v>8000006948</v>
      </c>
      <c r="B6289" s="49" t="s">
        <v>14852</v>
      </c>
      <c r="C6289" s="49" t="s">
        <v>1668</v>
      </c>
      <c r="D6289" s="52" t="s">
        <v>16854</v>
      </c>
      <c r="E6289" s="49" t="s">
        <v>1656</v>
      </c>
      <c r="F6289" s="49">
        <v>8</v>
      </c>
      <c r="G6289" s="49">
        <v>0</v>
      </c>
      <c r="H6289" s="49">
        <f t="shared" si="98"/>
        <v>8</v>
      </c>
    </row>
    <row r="6290" spans="1:8" ht="20.100000000000001" customHeight="1" x14ac:dyDescent="0.25">
      <c r="A6290" s="49">
        <v>8000006949</v>
      </c>
      <c r="B6290" s="49" t="s">
        <v>14853</v>
      </c>
      <c r="C6290" s="49" t="s">
        <v>1668</v>
      </c>
      <c r="D6290" s="52" t="s">
        <v>16854</v>
      </c>
      <c r="E6290" s="49" t="s">
        <v>1656</v>
      </c>
      <c r="F6290" s="49">
        <v>1</v>
      </c>
      <c r="G6290" s="49">
        <v>0</v>
      </c>
      <c r="H6290" s="49">
        <f t="shared" si="98"/>
        <v>1</v>
      </c>
    </row>
    <row r="6291" spans="1:8" ht="20.100000000000001" customHeight="1" x14ac:dyDescent="0.25">
      <c r="A6291" s="49">
        <v>8000006950</v>
      </c>
      <c r="B6291" s="49" t="s">
        <v>14854</v>
      </c>
      <c r="C6291" s="49" t="s">
        <v>1668</v>
      </c>
      <c r="D6291" s="52" t="s">
        <v>16854</v>
      </c>
      <c r="E6291" s="49" t="s">
        <v>1656</v>
      </c>
      <c r="F6291" s="49">
        <v>1</v>
      </c>
      <c r="G6291" s="49">
        <v>0</v>
      </c>
      <c r="H6291" s="49">
        <f t="shared" si="98"/>
        <v>1</v>
      </c>
    </row>
    <row r="6292" spans="1:8" ht="20.100000000000001" customHeight="1" x14ac:dyDescent="0.25">
      <c r="A6292" s="49">
        <v>8000006951</v>
      </c>
      <c r="B6292" s="49" t="s">
        <v>14855</v>
      </c>
      <c r="C6292" s="49" t="s">
        <v>1668</v>
      </c>
      <c r="D6292" s="52" t="s">
        <v>16854</v>
      </c>
      <c r="E6292" s="49" t="s">
        <v>1656</v>
      </c>
      <c r="F6292" s="49">
        <v>2</v>
      </c>
      <c r="G6292" s="49">
        <v>0</v>
      </c>
      <c r="H6292" s="49">
        <f t="shared" si="98"/>
        <v>2</v>
      </c>
    </row>
    <row r="6293" spans="1:8" ht="20.100000000000001" customHeight="1" x14ac:dyDescent="0.25">
      <c r="A6293" s="49">
        <v>8000006952</v>
      </c>
      <c r="B6293" s="49" t="s">
        <v>14856</v>
      </c>
      <c r="C6293" s="49" t="s">
        <v>1668</v>
      </c>
      <c r="D6293" s="52" t="s">
        <v>16854</v>
      </c>
      <c r="E6293" s="49" t="s">
        <v>1656</v>
      </c>
      <c r="F6293" s="49">
        <v>2</v>
      </c>
      <c r="G6293" s="49">
        <v>1</v>
      </c>
      <c r="H6293" s="49">
        <f t="shared" si="98"/>
        <v>3</v>
      </c>
    </row>
    <row r="6294" spans="1:8" ht="20.100000000000001" customHeight="1" x14ac:dyDescent="0.25">
      <c r="A6294" s="49">
        <v>8000006953</v>
      </c>
      <c r="B6294" s="49" t="s">
        <v>14857</v>
      </c>
      <c r="C6294" s="49" t="s">
        <v>1668</v>
      </c>
      <c r="D6294" s="52" t="s">
        <v>16854</v>
      </c>
      <c r="E6294" s="49" t="s">
        <v>1656</v>
      </c>
      <c r="F6294" s="104">
        <v>6</v>
      </c>
      <c r="G6294" s="104">
        <v>6</v>
      </c>
      <c r="H6294" s="49">
        <f t="shared" si="98"/>
        <v>12</v>
      </c>
    </row>
    <row r="6295" spans="1:8" ht="20.100000000000001" customHeight="1" x14ac:dyDescent="0.25">
      <c r="A6295" s="49">
        <v>8000006954</v>
      </c>
      <c r="B6295" s="49" t="s">
        <v>14858</v>
      </c>
      <c r="C6295" s="49" t="s">
        <v>1668</v>
      </c>
      <c r="D6295" s="52" t="s">
        <v>16854</v>
      </c>
      <c r="E6295" s="49" t="s">
        <v>1656</v>
      </c>
      <c r="F6295" s="49">
        <v>14</v>
      </c>
      <c r="G6295" s="49">
        <v>0</v>
      </c>
      <c r="H6295" s="49">
        <f t="shared" si="98"/>
        <v>14</v>
      </c>
    </row>
    <row r="6296" spans="1:8" ht="20.100000000000001" customHeight="1" x14ac:dyDescent="0.25">
      <c r="A6296" s="49">
        <v>8000006955</v>
      </c>
      <c r="B6296" s="49" t="s">
        <v>14859</v>
      </c>
      <c r="C6296" s="49" t="s">
        <v>1668</v>
      </c>
      <c r="D6296" s="52" t="s">
        <v>16854</v>
      </c>
      <c r="E6296" s="49" t="s">
        <v>1656</v>
      </c>
      <c r="F6296" s="104">
        <v>6</v>
      </c>
      <c r="G6296" s="104">
        <v>6</v>
      </c>
      <c r="H6296" s="49">
        <f t="shared" si="98"/>
        <v>12</v>
      </c>
    </row>
    <row r="6297" spans="1:8" ht="20.100000000000001" customHeight="1" x14ac:dyDescent="0.25">
      <c r="A6297" s="49">
        <v>8000006958</v>
      </c>
      <c r="B6297" s="49" t="s">
        <v>14860</v>
      </c>
      <c r="C6297" s="49" t="s">
        <v>1668</v>
      </c>
      <c r="D6297" s="52" t="s">
        <v>16854</v>
      </c>
      <c r="E6297" s="49" t="s">
        <v>1656</v>
      </c>
      <c r="F6297" s="49">
        <v>2</v>
      </c>
      <c r="G6297" s="49">
        <v>0</v>
      </c>
      <c r="H6297" s="49">
        <f t="shared" si="98"/>
        <v>2</v>
      </c>
    </row>
    <row r="6298" spans="1:8" ht="20.100000000000001" customHeight="1" x14ac:dyDescent="0.25">
      <c r="A6298" s="49">
        <v>8000006959</v>
      </c>
      <c r="B6298" s="49" t="s">
        <v>14861</v>
      </c>
      <c r="C6298" s="49" t="s">
        <v>1668</v>
      </c>
      <c r="D6298" s="52" t="s">
        <v>16854</v>
      </c>
      <c r="E6298" s="49" t="s">
        <v>1656</v>
      </c>
      <c r="F6298" s="49">
        <v>1</v>
      </c>
      <c r="G6298" s="49">
        <v>0</v>
      </c>
      <c r="H6298" s="49">
        <f t="shared" si="98"/>
        <v>1</v>
      </c>
    </row>
    <row r="6299" spans="1:8" ht="20.100000000000001" customHeight="1" x14ac:dyDescent="0.25">
      <c r="A6299" s="49">
        <v>8000006960</v>
      </c>
      <c r="B6299" s="49" t="s">
        <v>14862</v>
      </c>
      <c r="C6299" s="49" t="s">
        <v>1668</v>
      </c>
      <c r="D6299" s="52" t="s">
        <v>16854</v>
      </c>
      <c r="E6299" s="49" t="s">
        <v>1656</v>
      </c>
      <c r="F6299" s="49">
        <v>18</v>
      </c>
      <c r="G6299" s="49">
        <v>0</v>
      </c>
      <c r="H6299" s="49">
        <f t="shared" si="98"/>
        <v>18</v>
      </c>
    </row>
    <row r="6300" spans="1:8" ht="20.100000000000001" customHeight="1" x14ac:dyDescent="0.25">
      <c r="A6300" s="49">
        <v>8000006961</v>
      </c>
      <c r="B6300" s="49" t="s">
        <v>14863</v>
      </c>
      <c r="C6300" s="49" t="s">
        <v>1668</v>
      </c>
      <c r="D6300" s="52" t="s">
        <v>16854</v>
      </c>
      <c r="E6300" s="49" t="s">
        <v>1656</v>
      </c>
      <c r="F6300" s="49">
        <v>2</v>
      </c>
      <c r="G6300" s="49">
        <v>0</v>
      </c>
      <c r="H6300" s="49">
        <f t="shared" si="98"/>
        <v>2</v>
      </c>
    </row>
    <row r="6301" spans="1:8" ht="20.100000000000001" customHeight="1" x14ac:dyDescent="0.25">
      <c r="A6301" s="49">
        <v>8000006965</v>
      </c>
      <c r="B6301" s="49" t="s">
        <v>14864</v>
      </c>
      <c r="C6301" s="49" t="s">
        <v>1668</v>
      </c>
      <c r="D6301" s="52" t="s">
        <v>16854</v>
      </c>
      <c r="E6301" s="49" t="s">
        <v>1656</v>
      </c>
      <c r="F6301" s="104">
        <v>6</v>
      </c>
      <c r="G6301" s="104">
        <v>6</v>
      </c>
      <c r="H6301" s="49">
        <f t="shared" si="98"/>
        <v>12</v>
      </c>
    </row>
    <row r="6302" spans="1:8" ht="20.100000000000001" customHeight="1" x14ac:dyDescent="0.25">
      <c r="A6302" s="49">
        <v>8000006966</v>
      </c>
      <c r="B6302" s="49" t="s">
        <v>14865</v>
      </c>
      <c r="C6302" s="49" t="s">
        <v>1668</v>
      </c>
      <c r="D6302" s="52" t="s">
        <v>16854</v>
      </c>
      <c r="E6302" s="49" t="s">
        <v>1656</v>
      </c>
      <c r="F6302" s="104">
        <v>6</v>
      </c>
      <c r="G6302" s="104">
        <v>6</v>
      </c>
      <c r="H6302" s="49">
        <f t="shared" si="98"/>
        <v>12</v>
      </c>
    </row>
    <row r="6303" spans="1:8" ht="20.100000000000001" customHeight="1" x14ac:dyDescent="0.25">
      <c r="A6303" s="49">
        <v>8000006969</v>
      </c>
      <c r="B6303" s="49" t="s">
        <v>14866</v>
      </c>
      <c r="C6303" s="49" t="s">
        <v>1668</v>
      </c>
      <c r="D6303" s="52" t="s">
        <v>16854</v>
      </c>
      <c r="E6303" s="49" t="s">
        <v>1656</v>
      </c>
      <c r="F6303" s="49">
        <v>2</v>
      </c>
      <c r="G6303" s="49">
        <v>0</v>
      </c>
      <c r="H6303" s="49">
        <f t="shared" si="98"/>
        <v>2</v>
      </c>
    </row>
    <row r="6304" spans="1:8" ht="20.100000000000001" customHeight="1" x14ac:dyDescent="0.25">
      <c r="A6304" s="49">
        <v>8000006973</v>
      </c>
      <c r="B6304" s="49" t="s">
        <v>14867</v>
      </c>
      <c r="C6304" s="49" t="s">
        <v>1668</v>
      </c>
      <c r="D6304" s="52" t="s">
        <v>16854</v>
      </c>
      <c r="E6304" s="49" t="s">
        <v>1656</v>
      </c>
      <c r="F6304" s="49">
        <v>6</v>
      </c>
      <c r="G6304" s="49">
        <v>0</v>
      </c>
      <c r="H6304" s="49">
        <f t="shared" si="98"/>
        <v>6</v>
      </c>
    </row>
    <row r="6305" spans="1:8" ht="20.100000000000001" customHeight="1" x14ac:dyDescent="0.25">
      <c r="A6305" s="49">
        <v>8000006975</v>
      </c>
      <c r="B6305" s="49" t="s">
        <v>14868</v>
      </c>
      <c r="C6305" s="49" t="s">
        <v>1668</v>
      </c>
      <c r="D6305" s="52" t="s">
        <v>16854</v>
      </c>
      <c r="E6305" s="49" t="s">
        <v>1656</v>
      </c>
      <c r="F6305" s="49">
        <v>50</v>
      </c>
      <c r="G6305" s="49">
        <v>0</v>
      </c>
      <c r="H6305" s="49">
        <f t="shared" si="98"/>
        <v>50</v>
      </c>
    </row>
    <row r="6306" spans="1:8" ht="20.100000000000001" customHeight="1" x14ac:dyDescent="0.25">
      <c r="A6306" s="49">
        <v>8000006976</v>
      </c>
      <c r="B6306" s="49" t="s">
        <v>14869</v>
      </c>
      <c r="C6306" s="49" t="s">
        <v>1668</v>
      </c>
      <c r="D6306" s="52" t="s">
        <v>16854</v>
      </c>
      <c r="E6306" s="49" t="s">
        <v>1656</v>
      </c>
      <c r="F6306" s="49">
        <v>20</v>
      </c>
      <c r="G6306" s="49">
        <v>0</v>
      </c>
      <c r="H6306" s="49">
        <f t="shared" si="98"/>
        <v>20</v>
      </c>
    </row>
    <row r="6307" spans="1:8" ht="20.100000000000001" customHeight="1" x14ac:dyDescent="0.25">
      <c r="A6307" s="49">
        <v>8000006979</v>
      </c>
      <c r="B6307" s="49" t="s">
        <v>14870</v>
      </c>
      <c r="C6307" s="49" t="s">
        <v>1668</v>
      </c>
      <c r="D6307" s="52" t="s">
        <v>16854</v>
      </c>
      <c r="E6307" s="49" t="s">
        <v>1656</v>
      </c>
      <c r="F6307" s="49">
        <v>0</v>
      </c>
      <c r="G6307" s="49">
        <v>32</v>
      </c>
      <c r="H6307" s="49">
        <f t="shared" si="98"/>
        <v>32</v>
      </c>
    </row>
    <row r="6308" spans="1:8" ht="20.100000000000001" customHeight="1" x14ac:dyDescent="0.25">
      <c r="A6308" s="49">
        <v>8000006983</v>
      </c>
      <c r="B6308" s="49" t="s">
        <v>14871</v>
      </c>
      <c r="C6308" s="49" t="s">
        <v>1668</v>
      </c>
      <c r="D6308" s="52" t="s">
        <v>16854</v>
      </c>
      <c r="E6308" s="49" t="s">
        <v>1656</v>
      </c>
      <c r="F6308" s="49">
        <v>0</v>
      </c>
      <c r="G6308" s="49">
        <v>2</v>
      </c>
      <c r="H6308" s="49">
        <f t="shared" si="98"/>
        <v>2</v>
      </c>
    </row>
    <row r="6309" spans="1:8" ht="20.100000000000001" customHeight="1" x14ac:dyDescent="0.25">
      <c r="A6309" s="49">
        <v>8000006994</v>
      </c>
      <c r="B6309" s="49" t="s">
        <v>14872</v>
      </c>
      <c r="C6309" s="49" t="s">
        <v>1668</v>
      </c>
      <c r="D6309" s="52" t="s">
        <v>16854</v>
      </c>
      <c r="E6309" s="49" t="s">
        <v>1656</v>
      </c>
      <c r="F6309" s="49">
        <v>4</v>
      </c>
      <c r="G6309" s="49">
        <v>0</v>
      </c>
      <c r="H6309" s="49">
        <f t="shared" si="98"/>
        <v>4</v>
      </c>
    </row>
    <row r="6310" spans="1:8" ht="20.100000000000001" customHeight="1" x14ac:dyDescent="0.25">
      <c r="A6310" s="49">
        <v>8000006997</v>
      </c>
      <c r="B6310" s="49" t="s">
        <v>14873</v>
      </c>
      <c r="C6310" s="49" t="s">
        <v>1668</v>
      </c>
      <c r="D6310" s="52" t="s">
        <v>16854</v>
      </c>
      <c r="E6310" s="49" t="s">
        <v>1656</v>
      </c>
      <c r="F6310" s="49">
        <v>60</v>
      </c>
      <c r="G6310" s="49">
        <v>0</v>
      </c>
      <c r="H6310" s="49">
        <f t="shared" si="98"/>
        <v>60</v>
      </c>
    </row>
    <row r="6311" spans="1:8" ht="20.100000000000001" customHeight="1" x14ac:dyDescent="0.25">
      <c r="A6311" s="49">
        <v>8000007000</v>
      </c>
      <c r="B6311" s="49" t="s">
        <v>14874</v>
      </c>
      <c r="C6311" s="49" t="s">
        <v>1668</v>
      </c>
      <c r="D6311" s="52" t="s">
        <v>16854</v>
      </c>
      <c r="E6311" s="49" t="s">
        <v>1656</v>
      </c>
      <c r="F6311" s="49">
        <v>0</v>
      </c>
      <c r="G6311" s="49">
        <v>1900</v>
      </c>
      <c r="H6311" s="49">
        <f t="shared" si="98"/>
        <v>1900</v>
      </c>
    </row>
    <row r="6312" spans="1:8" ht="20.100000000000001" customHeight="1" x14ac:dyDescent="0.25">
      <c r="A6312" s="49">
        <v>8000007001</v>
      </c>
      <c r="B6312" s="49" t="s">
        <v>14875</v>
      </c>
      <c r="C6312" s="49" t="s">
        <v>1668</v>
      </c>
      <c r="D6312" s="52" t="s">
        <v>16854</v>
      </c>
      <c r="E6312" s="49" t="s">
        <v>1656</v>
      </c>
      <c r="F6312" s="104">
        <v>6</v>
      </c>
      <c r="G6312" s="104">
        <v>6</v>
      </c>
      <c r="H6312" s="49">
        <f t="shared" si="98"/>
        <v>12</v>
      </c>
    </row>
    <row r="6313" spans="1:8" ht="20.100000000000001" customHeight="1" x14ac:dyDescent="0.25">
      <c r="A6313" s="49">
        <v>8000007013</v>
      </c>
      <c r="B6313" s="49" t="s">
        <v>14876</v>
      </c>
      <c r="C6313" s="49" t="s">
        <v>1668</v>
      </c>
      <c r="D6313" s="52" t="s">
        <v>16854</v>
      </c>
      <c r="E6313" s="49" t="s">
        <v>1656</v>
      </c>
      <c r="F6313" s="104">
        <v>6</v>
      </c>
      <c r="G6313" s="104">
        <v>6</v>
      </c>
      <c r="H6313" s="49">
        <f t="shared" si="98"/>
        <v>12</v>
      </c>
    </row>
    <row r="6314" spans="1:8" ht="20.100000000000001" customHeight="1" x14ac:dyDescent="0.25">
      <c r="A6314" s="49">
        <v>8000007023</v>
      </c>
      <c r="B6314" s="49" t="s">
        <v>14877</v>
      </c>
      <c r="C6314" s="49" t="s">
        <v>69</v>
      </c>
      <c r="D6314" s="52" t="s">
        <v>16854</v>
      </c>
      <c r="E6314" s="49" t="s">
        <v>1656</v>
      </c>
      <c r="F6314" s="104">
        <v>6</v>
      </c>
      <c r="G6314" s="104">
        <v>6</v>
      </c>
      <c r="H6314" s="49">
        <f t="shared" si="98"/>
        <v>12</v>
      </c>
    </row>
    <row r="6315" spans="1:8" ht="20.100000000000001" customHeight="1" x14ac:dyDescent="0.25">
      <c r="A6315" s="49">
        <v>8000007031</v>
      </c>
      <c r="B6315" s="49" t="s">
        <v>14878</v>
      </c>
      <c r="C6315" s="49" t="s">
        <v>1668</v>
      </c>
      <c r="D6315" s="52" t="s">
        <v>16854</v>
      </c>
      <c r="E6315" s="49" t="s">
        <v>1658</v>
      </c>
      <c r="F6315" s="104">
        <v>6</v>
      </c>
      <c r="G6315" s="104">
        <v>6</v>
      </c>
      <c r="H6315" s="49">
        <f t="shared" si="98"/>
        <v>12</v>
      </c>
    </row>
    <row r="6316" spans="1:8" ht="20.100000000000001" customHeight="1" x14ac:dyDescent="0.25">
      <c r="A6316" s="49">
        <v>8000007032</v>
      </c>
      <c r="B6316" s="49" t="s">
        <v>14879</v>
      </c>
      <c r="C6316" s="49" t="s">
        <v>1668</v>
      </c>
      <c r="D6316" s="49" t="s">
        <v>16854</v>
      </c>
      <c r="E6316" s="49" t="s">
        <v>1656</v>
      </c>
      <c r="F6316" s="104">
        <v>6</v>
      </c>
      <c r="G6316" s="104">
        <v>6</v>
      </c>
      <c r="H6316" s="49">
        <f t="shared" si="98"/>
        <v>12</v>
      </c>
    </row>
    <row r="6317" spans="1:8" ht="20.100000000000001" customHeight="1" x14ac:dyDescent="0.25">
      <c r="A6317" s="49">
        <v>8000007036</v>
      </c>
      <c r="B6317" s="49" t="s">
        <v>14880</v>
      </c>
      <c r="C6317" s="49" t="s">
        <v>1668</v>
      </c>
      <c r="D6317" s="49" t="s">
        <v>16856</v>
      </c>
      <c r="E6317" s="49" t="s">
        <v>1663</v>
      </c>
      <c r="F6317" s="49">
        <v>6</v>
      </c>
      <c r="G6317" s="49">
        <v>0</v>
      </c>
      <c r="H6317" s="49">
        <f t="shared" si="98"/>
        <v>6</v>
      </c>
    </row>
    <row r="6318" spans="1:8" ht="20.100000000000001" customHeight="1" x14ac:dyDescent="0.25">
      <c r="A6318" s="51">
        <v>8000007050</v>
      </c>
      <c r="B6318" s="49" t="s">
        <v>14881</v>
      </c>
      <c r="C6318" s="49" t="s">
        <v>1668</v>
      </c>
      <c r="D6318" s="49" t="s">
        <v>16856</v>
      </c>
      <c r="E6318" s="49" t="s">
        <v>1663</v>
      </c>
      <c r="F6318" s="49">
        <v>1</v>
      </c>
      <c r="G6318" s="49">
        <v>0</v>
      </c>
      <c r="H6318" s="49">
        <f t="shared" si="98"/>
        <v>1</v>
      </c>
    </row>
    <row r="6319" spans="1:8" ht="20.100000000000001" customHeight="1" x14ac:dyDescent="0.25">
      <c r="A6319" s="49">
        <v>8000007055</v>
      </c>
      <c r="B6319" s="49" t="s">
        <v>14882</v>
      </c>
      <c r="C6319" s="49" t="s">
        <v>1683</v>
      </c>
      <c r="D6319" s="49" t="s">
        <v>16856</v>
      </c>
      <c r="E6319" s="49" t="s">
        <v>1663</v>
      </c>
      <c r="F6319" s="49">
        <v>2</v>
      </c>
      <c r="G6319" s="49">
        <v>0</v>
      </c>
      <c r="H6319" s="49">
        <f t="shared" si="98"/>
        <v>2</v>
      </c>
    </row>
    <row r="6320" spans="1:8" ht="20.100000000000001" customHeight="1" x14ac:dyDescent="0.25">
      <c r="A6320" s="49">
        <v>8000007095</v>
      </c>
      <c r="B6320" s="49" t="s">
        <v>14883</v>
      </c>
      <c r="C6320" s="49" t="s">
        <v>1668</v>
      </c>
      <c r="D6320" s="49" t="s">
        <v>16854</v>
      </c>
      <c r="E6320" s="49" t="s">
        <v>1656</v>
      </c>
      <c r="F6320" s="49">
        <v>290</v>
      </c>
      <c r="G6320" s="49">
        <v>0</v>
      </c>
      <c r="H6320" s="49">
        <f t="shared" si="98"/>
        <v>290</v>
      </c>
    </row>
    <row r="6321" spans="1:8" ht="20.100000000000001" customHeight="1" x14ac:dyDescent="0.25">
      <c r="A6321" s="49">
        <v>8000007099</v>
      </c>
      <c r="B6321" s="49" t="s">
        <v>14884</v>
      </c>
      <c r="C6321" s="49" t="s">
        <v>1668</v>
      </c>
      <c r="D6321" s="49" t="s">
        <v>16856</v>
      </c>
      <c r="E6321" s="49" t="s">
        <v>1663</v>
      </c>
      <c r="F6321" s="49">
        <v>10</v>
      </c>
      <c r="G6321" s="49">
        <v>0</v>
      </c>
      <c r="H6321" s="49">
        <f t="shared" si="98"/>
        <v>10</v>
      </c>
    </row>
    <row r="6322" spans="1:8" ht="20.100000000000001" customHeight="1" x14ac:dyDescent="0.25">
      <c r="A6322" s="49">
        <v>8000007104</v>
      </c>
      <c r="B6322" s="49" t="s">
        <v>1434</v>
      </c>
      <c r="C6322" s="49" t="s">
        <v>1668</v>
      </c>
      <c r="D6322" s="49" t="s">
        <v>16854</v>
      </c>
      <c r="E6322" s="49" t="s">
        <v>1656</v>
      </c>
      <c r="F6322" s="49">
        <v>6</v>
      </c>
      <c r="G6322" s="49">
        <v>0</v>
      </c>
      <c r="H6322" s="49">
        <f t="shared" si="98"/>
        <v>6</v>
      </c>
    </row>
    <row r="6323" spans="1:8" ht="20.100000000000001" customHeight="1" x14ac:dyDescent="0.25">
      <c r="A6323" s="49">
        <v>8000007132</v>
      </c>
      <c r="B6323" s="49" t="s">
        <v>1435</v>
      </c>
      <c r="C6323" s="49" t="s">
        <v>1668</v>
      </c>
      <c r="D6323" s="49" t="s">
        <v>16854</v>
      </c>
      <c r="E6323" s="49" t="s">
        <v>1656</v>
      </c>
      <c r="F6323" s="49">
        <v>314</v>
      </c>
      <c r="G6323" s="49">
        <v>0</v>
      </c>
      <c r="H6323" s="49">
        <f t="shared" si="98"/>
        <v>314</v>
      </c>
    </row>
    <row r="6324" spans="1:8" ht="20.100000000000001" customHeight="1" x14ac:dyDescent="0.25">
      <c r="A6324" s="49">
        <v>8000007133</v>
      </c>
      <c r="B6324" s="49" t="s">
        <v>1436</v>
      </c>
      <c r="C6324" s="49" t="s">
        <v>1668</v>
      </c>
      <c r="D6324" s="49" t="s">
        <v>16854</v>
      </c>
      <c r="E6324" s="49" t="s">
        <v>1656</v>
      </c>
      <c r="F6324" s="49">
        <v>347</v>
      </c>
      <c r="G6324" s="49">
        <v>0</v>
      </c>
      <c r="H6324" s="49">
        <f t="shared" si="98"/>
        <v>347</v>
      </c>
    </row>
    <row r="6325" spans="1:8" ht="20.100000000000001" customHeight="1" x14ac:dyDescent="0.25">
      <c r="A6325" s="49">
        <v>8000007143</v>
      </c>
      <c r="B6325" s="49" t="s">
        <v>14885</v>
      </c>
      <c r="C6325" s="49" t="s">
        <v>1668</v>
      </c>
      <c r="D6325" s="49" t="s">
        <v>16854</v>
      </c>
      <c r="E6325" s="49" t="s">
        <v>1656</v>
      </c>
      <c r="F6325" s="49">
        <v>0</v>
      </c>
      <c r="G6325" s="49">
        <v>30</v>
      </c>
      <c r="H6325" s="49">
        <f t="shared" si="98"/>
        <v>30</v>
      </c>
    </row>
    <row r="6326" spans="1:8" ht="20.100000000000001" customHeight="1" x14ac:dyDescent="0.25">
      <c r="A6326" s="49">
        <v>8000007146</v>
      </c>
      <c r="B6326" s="49" t="s">
        <v>14886</v>
      </c>
      <c r="C6326" s="49" t="s">
        <v>1668</v>
      </c>
      <c r="D6326" s="49" t="s">
        <v>16854</v>
      </c>
      <c r="E6326" s="49" t="s">
        <v>1656</v>
      </c>
      <c r="F6326" s="49">
        <v>46</v>
      </c>
      <c r="G6326" s="49">
        <v>0</v>
      </c>
      <c r="H6326" s="49">
        <f t="shared" si="98"/>
        <v>46</v>
      </c>
    </row>
    <row r="6327" spans="1:8" ht="20.100000000000001" customHeight="1" x14ac:dyDescent="0.25">
      <c r="A6327" s="49">
        <v>8000007147</v>
      </c>
      <c r="B6327" s="49" t="s">
        <v>14887</v>
      </c>
      <c r="C6327" s="49" t="s">
        <v>1680</v>
      </c>
      <c r="D6327" s="49" t="s">
        <v>16854</v>
      </c>
      <c r="E6327" s="49" t="s">
        <v>1656</v>
      </c>
      <c r="F6327" s="49">
        <v>15</v>
      </c>
      <c r="G6327" s="49">
        <v>0</v>
      </c>
      <c r="H6327" s="49">
        <f t="shared" si="98"/>
        <v>15</v>
      </c>
    </row>
    <row r="6328" spans="1:8" ht="20.100000000000001" customHeight="1" x14ac:dyDescent="0.25">
      <c r="A6328" s="49">
        <v>8000007148</v>
      </c>
      <c r="B6328" s="49" t="s">
        <v>14888</v>
      </c>
      <c r="C6328" s="49" t="s">
        <v>1668</v>
      </c>
      <c r="D6328" s="49" t="s">
        <v>16854</v>
      </c>
      <c r="E6328" s="49" t="s">
        <v>1656</v>
      </c>
      <c r="F6328" s="49">
        <v>12</v>
      </c>
      <c r="G6328" s="49">
        <v>0</v>
      </c>
      <c r="H6328" s="49">
        <f t="shared" si="98"/>
        <v>12</v>
      </c>
    </row>
    <row r="6329" spans="1:8" ht="20.100000000000001" customHeight="1" x14ac:dyDescent="0.25">
      <c r="A6329" s="49">
        <v>8000007151</v>
      </c>
      <c r="B6329" s="49" t="s">
        <v>14889</v>
      </c>
      <c r="C6329" s="49" t="s">
        <v>1668</v>
      </c>
      <c r="D6329" s="49" t="s">
        <v>16854</v>
      </c>
      <c r="E6329" s="49" t="s">
        <v>1656</v>
      </c>
      <c r="F6329" s="104">
        <v>6</v>
      </c>
      <c r="G6329" s="104">
        <v>6</v>
      </c>
      <c r="H6329" s="49">
        <f t="shared" si="98"/>
        <v>12</v>
      </c>
    </row>
    <row r="6330" spans="1:8" ht="20.100000000000001" customHeight="1" x14ac:dyDescent="0.25">
      <c r="A6330" s="49">
        <v>8000007186</v>
      </c>
      <c r="B6330" s="49" t="s">
        <v>14890</v>
      </c>
      <c r="C6330" s="49" t="s">
        <v>1668</v>
      </c>
      <c r="D6330" s="49" t="s">
        <v>16856</v>
      </c>
      <c r="E6330" s="49" t="s">
        <v>1663</v>
      </c>
      <c r="F6330" s="49">
        <v>42</v>
      </c>
      <c r="G6330" s="49">
        <v>0</v>
      </c>
      <c r="H6330" s="49">
        <f t="shared" si="98"/>
        <v>42</v>
      </c>
    </row>
    <row r="6331" spans="1:8" ht="20.100000000000001" customHeight="1" x14ac:dyDescent="0.25">
      <c r="A6331" s="49">
        <v>8000007194</v>
      </c>
      <c r="B6331" s="49" t="s">
        <v>14891</v>
      </c>
      <c r="C6331" s="49" t="s">
        <v>1668</v>
      </c>
      <c r="D6331" s="49" t="s">
        <v>16854</v>
      </c>
      <c r="E6331" s="49" t="s">
        <v>1656</v>
      </c>
      <c r="F6331" s="49">
        <v>23</v>
      </c>
      <c r="G6331" s="49">
        <v>0</v>
      </c>
      <c r="H6331" s="49">
        <f t="shared" si="98"/>
        <v>23</v>
      </c>
    </row>
    <row r="6332" spans="1:8" ht="20.100000000000001" customHeight="1" x14ac:dyDescent="0.25">
      <c r="A6332" s="49">
        <v>8000007206</v>
      </c>
      <c r="B6332" s="49" t="s">
        <v>14892</v>
      </c>
      <c r="C6332" s="49" t="s">
        <v>1668</v>
      </c>
      <c r="D6332" s="49" t="s">
        <v>16856</v>
      </c>
      <c r="E6332" s="49" t="s">
        <v>1663</v>
      </c>
      <c r="F6332" s="49">
        <v>8</v>
      </c>
      <c r="G6332" s="49">
        <v>0</v>
      </c>
      <c r="H6332" s="49">
        <f t="shared" si="98"/>
        <v>8</v>
      </c>
    </row>
    <row r="6333" spans="1:8" ht="20.100000000000001" customHeight="1" x14ac:dyDescent="0.25">
      <c r="A6333" s="49">
        <v>8000007214</v>
      </c>
      <c r="B6333" s="49" t="s">
        <v>14893</v>
      </c>
      <c r="C6333" s="49" t="s">
        <v>1668</v>
      </c>
      <c r="D6333" s="49" t="s">
        <v>16854</v>
      </c>
      <c r="E6333" s="49" t="s">
        <v>1656</v>
      </c>
      <c r="F6333" s="49">
        <v>49</v>
      </c>
      <c r="G6333" s="49">
        <v>75</v>
      </c>
      <c r="H6333" s="49">
        <f t="shared" si="98"/>
        <v>124</v>
      </c>
    </row>
    <row r="6334" spans="1:8" ht="20.100000000000001" customHeight="1" x14ac:dyDescent="0.25">
      <c r="A6334" s="49">
        <v>8000007224</v>
      </c>
      <c r="B6334" s="49" t="s">
        <v>14894</v>
      </c>
      <c r="C6334" s="49" t="s">
        <v>1668</v>
      </c>
      <c r="D6334" s="49" t="s">
        <v>16854</v>
      </c>
      <c r="E6334" s="49" t="s">
        <v>1656</v>
      </c>
      <c r="F6334" s="49">
        <v>0</v>
      </c>
      <c r="G6334" s="49">
        <v>200</v>
      </c>
      <c r="H6334" s="49">
        <f t="shared" si="98"/>
        <v>200</v>
      </c>
    </row>
    <row r="6335" spans="1:8" ht="20.100000000000001" customHeight="1" x14ac:dyDescent="0.25">
      <c r="A6335" s="49">
        <v>8000007252</v>
      </c>
      <c r="B6335" s="49" t="s">
        <v>14895</v>
      </c>
      <c r="C6335" s="49" t="s">
        <v>1668</v>
      </c>
      <c r="D6335" s="49" t="s">
        <v>16854</v>
      </c>
      <c r="E6335" s="49" t="s">
        <v>1656</v>
      </c>
      <c r="F6335" s="49">
        <v>8</v>
      </c>
      <c r="G6335" s="49">
        <v>0</v>
      </c>
      <c r="H6335" s="49">
        <f t="shared" si="98"/>
        <v>8</v>
      </c>
    </row>
    <row r="6336" spans="1:8" ht="20.100000000000001" customHeight="1" x14ac:dyDescent="0.25">
      <c r="A6336" s="49">
        <v>8000007253</v>
      </c>
      <c r="B6336" s="49" t="s">
        <v>14896</v>
      </c>
      <c r="C6336" s="49" t="s">
        <v>1668</v>
      </c>
      <c r="D6336" s="49" t="s">
        <v>16854</v>
      </c>
      <c r="E6336" s="49" t="s">
        <v>1656</v>
      </c>
      <c r="F6336" s="49">
        <v>4</v>
      </c>
      <c r="G6336" s="49">
        <v>0</v>
      </c>
      <c r="H6336" s="49">
        <f t="shared" si="98"/>
        <v>4</v>
      </c>
    </row>
    <row r="6337" spans="1:8" ht="20.100000000000001" customHeight="1" x14ac:dyDescent="0.25">
      <c r="A6337" s="49">
        <v>8000007254</v>
      </c>
      <c r="B6337" s="49" t="s">
        <v>14812</v>
      </c>
      <c r="C6337" s="49" t="s">
        <v>1678</v>
      </c>
      <c r="D6337" s="49" t="s">
        <v>16854</v>
      </c>
      <c r="E6337" s="49" t="s">
        <v>1656</v>
      </c>
      <c r="F6337" s="104">
        <v>6</v>
      </c>
      <c r="G6337" s="104">
        <v>6</v>
      </c>
      <c r="H6337" s="49">
        <f t="shared" si="98"/>
        <v>12</v>
      </c>
    </row>
    <row r="6338" spans="1:8" ht="20.100000000000001" customHeight="1" x14ac:dyDescent="0.25">
      <c r="A6338" s="49">
        <v>8000007264</v>
      </c>
      <c r="B6338" s="49" t="s">
        <v>14897</v>
      </c>
      <c r="C6338" s="49" t="s">
        <v>1668</v>
      </c>
      <c r="D6338" s="49" t="s">
        <v>16854</v>
      </c>
      <c r="E6338" s="49" t="s">
        <v>1656</v>
      </c>
      <c r="F6338" s="104">
        <v>6</v>
      </c>
      <c r="G6338" s="104">
        <v>6</v>
      </c>
      <c r="H6338" s="49">
        <f t="shared" ref="H6338:H6401" si="99">F6338+G6338</f>
        <v>12</v>
      </c>
    </row>
    <row r="6339" spans="1:8" ht="20.100000000000001" customHeight="1" x14ac:dyDescent="0.25">
      <c r="A6339" s="49">
        <v>8000007265</v>
      </c>
      <c r="B6339" s="49" t="s">
        <v>14898</v>
      </c>
      <c r="C6339" s="49" t="s">
        <v>1668</v>
      </c>
      <c r="D6339" s="49" t="s">
        <v>16854</v>
      </c>
      <c r="E6339" s="49" t="s">
        <v>1656</v>
      </c>
      <c r="F6339" s="49">
        <v>0</v>
      </c>
      <c r="G6339" s="49">
        <v>4</v>
      </c>
      <c r="H6339" s="49">
        <f t="shared" si="99"/>
        <v>4</v>
      </c>
    </row>
    <row r="6340" spans="1:8" ht="20.100000000000001" customHeight="1" x14ac:dyDescent="0.25">
      <c r="A6340" s="49">
        <v>8000007288</v>
      </c>
      <c r="B6340" s="49" t="s">
        <v>14899</v>
      </c>
      <c r="C6340" s="49" t="s">
        <v>1668</v>
      </c>
      <c r="D6340" s="49" t="s">
        <v>16854</v>
      </c>
      <c r="E6340" s="49" t="s">
        <v>1656</v>
      </c>
      <c r="F6340" s="49">
        <v>0</v>
      </c>
      <c r="G6340" s="49">
        <v>4750</v>
      </c>
      <c r="H6340" s="49">
        <f t="shared" si="99"/>
        <v>4750</v>
      </c>
    </row>
    <row r="6341" spans="1:8" ht="20.100000000000001" customHeight="1" x14ac:dyDescent="0.25">
      <c r="A6341" s="49">
        <v>8000007293</v>
      </c>
      <c r="B6341" s="49" t="s">
        <v>14900</v>
      </c>
      <c r="C6341" s="49" t="s">
        <v>1668</v>
      </c>
      <c r="D6341" s="49" t="s">
        <v>16854</v>
      </c>
      <c r="E6341" s="49" t="s">
        <v>1656</v>
      </c>
      <c r="F6341" s="49">
        <v>5</v>
      </c>
      <c r="G6341" s="49">
        <v>0</v>
      </c>
      <c r="H6341" s="49">
        <f t="shared" si="99"/>
        <v>5</v>
      </c>
    </row>
    <row r="6342" spans="1:8" ht="20.100000000000001" customHeight="1" x14ac:dyDescent="0.25">
      <c r="A6342" s="49">
        <v>8000007299</v>
      </c>
      <c r="B6342" s="49" t="s">
        <v>14901</v>
      </c>
      <c r="C6342" s="49" t="s">
        <v>1668</v>
      </c>
      <c r="D6342" s="49" t="s">
        <v>16854</v>
      </c>
      <c r="E6342" s="49" t="s">
        <v>1656</v>
      </c>
      <c r="F6342" s="104">
        <v>6</v>
      </c>
      <c r="G6342" s="104">
        <v>6</v>
      </c>
      <c r="H6342" s="49">
        <f t="shared" si="99"/>
        <v>12</v>
      </c>
    </row>
    <row r="6343" spans="1:8" ht="20.100000000000001" customHeight="1" x14ac:dyDescent="0.25">
      <c r="A6343" s="49">
        <v>8000007303</v>
      </c>
      <c r="B6343" s="49" t="s">
        <v>14902</v>
      </c>
      <c r="C6343" s="49" t="s">
        <v>1668</v>
      </c>
      <c r="D6343" s="49" t="s">
        <v>16856</v>
      </c>
      <c r="E6343" s="49" t="s">
        <v>1663</v>
      </c>
      <c r="F6343" s="49">
        <v>160</v>
      </c>
      <c r="G6343" s="49">
        <v>0</v>
      </c>
      <c r="H6343" s="49">
        <f t="shared" si="99"/>
        <v>160</v>
      </c>
    </row>
    <row r="6344" spans="1:8" ht="20.100000000000001" customHeight="1" x14ac:dyDescent="0.25">
      <c r="A6344" s="49">
        <v>8000007310</v>
      </c>
      <c r="B6344" s="49" t="s">
        <v>14903</v>
      </c>
      <c r="C6344" s="49" t="s">
        <v>1668</v>
      </c>
      <c r="D6344" s="49" t="s">
        <v>16854</v>
      </c>
      <c r="E6344" s="49" t="s">
        <v>1656</v>
      </c>
      <c r="F6344" s="49">
        <v>0</v>
      </c>
      <c r="G6344" s="49">
        <v>3</v>
      </c>
      <c r="H6344" s="49">
        <f t="shared" si="99"/>
        <v>3</v>
      </c>
    </row>
    <row r="6345" spans="1:8" ht="20.100000000000001" customHeight="1" x14ac:dyDescent="0.25">
      <c r="A6345" s="49">
        <v>8000007349</v>
      </c>
      <c r="B6345" s="49" t="s">
        <v>14904</v>
      </c>
      <c r="C6345" s="49" t="s">
        <v>1668</v>
      </c>
      <c r="D6345" s="49" t="s">
        <v>16854</v>
      </c>
      <c r="E6345" s="49" t="s">
        <v>1656</v>
      </c>
      <c r="F6345" s="104">
        <v>6</v>
      </c>
      <c r="G6345" s="104">
        <v>6</v>
      </c>
      <c r="H6345" s="49">
        <f t="shared" si="99"/>
        <v>12</v>
      </c>
    </row>
    <row r="6346" spans="1:8" ht="20.100000000000001" customHeight="1" x14ac:dyDescent="0.25">
      <c r="A6346" s="49">
        <v>8000007350</v>
      </c>
      <c r="B6346" s="49" t="s">
        <v>14905</v>
      </c>
      <c r="C6346" s="49" t="s">
        <v>1668</v>
      </c>
      <c r="D6346" s="49" t="s">
        <v>16854</v>
      </c>
      <c r="E6346" s="49" t="s">
        <v>1656</v>
      </c>
      <c r="F6346" s="49">
        <v>18</v>
      </c>
      <c r="G6346" s="49">
        <v>0</v>
      </c>
      <c r="H6346" s="49">
        <f t="shared" si="99"/>
        <v>18</v>
      </c>
    </row>
    <row r="6347" spans="1:8" ht="20.100000000000001" customHeight="1" x14ac:dyDescent="0.25">
      <c r="A6347" s="49">
        <v>8000007353</v>
      </c>
      <c r="B6347" s="49" t="s">
        <v>14906</v>
      </c>
      <c r="C6347" s="49" t="s">
        <v>1668</v>
      </c>
      <c r="D6347" s="49" t="s">
        <v>16854</v>
      </c>
      <c r="E6347" s="49" t="s">
        <v>1656</v>
      </c>
      <c r="F6347" s="49">
        <v>2</v>
      </c>
      <c r="G6347" s="49">
        <v>0</v>
      </c>
      <c r="H6347" s="49">
        <f t="shared" si="99"/>
        <v>2</v>
      </c>
    </row>
    <row r="6348" spans="1:8" ht="20.100000000000001" customHeight="1" x14ac:dyDescent="0.25">
      <c r="A6348" s="49">
        <v>8000007384</v>
      </c>
      <c r="B6348" s="49" t="s">
        <v>14907</v>
      </c>
      <c r="C6348" s="49" t="s">
        <v>1678</v>
      </c>
      <c r="D6348" s="49" t="s">
        <v>16854</v>
      </c>
      <c r="E6348" s="49" t="s">
        <v>1656</v>
      </c>
      <c r="F6348" s="49">
        <v>90</v>
      </c>
      <c r="G6348" s="49">
        <v>0</v>
      </c>
      <c r="H6348" s="49">
        <f t="shared" si="99"/>
        <v>90</v>
      </c>
    </row>
    <row r="6349" spans="1:8" ht="20.100000000000001" customHeight="1" x14ac:dyDescent="0.25">
      <c r="A6349" s="49">
        <v>8000007385</v>
      </c>
      <c r="B6349" s="49" t="s">
        <v>14908</v>
      </c>
      <c r="C6349" s="49" t="s">
        <v>1668</v>
      </c>
      <c r="D6349" s="49" t="s">
        <v>16854</v>
      </c>
      <c r="E6349" s="49" t="s">
        <v>1656</v>
      </c>
      <c r="F6349" s="49">
        <v>16</v>
      </c>
      <c r="G6349" s="49">
        <v>0</v>
      </c>
      <c r="H6349" s="49">
        <f t="shared" si="99"/>
        <v>16</v>
      </c>
    </row>
    <row r="6350" spans="1:8" ht="20.100000000000001" customHeight="1" x14ac:dyDescent="0.25">
      <c r="A6350" s="49">
        <v>8000007429</v>
      </c>
      <c r="B6350" s="49" t="s">
        <v>14909</v>
      </c>
      <c r="C6350" s="49" t="s">
        <v>1668</v>
      </c>
      <c r="D6350" s="49" t="s">
        <v>16854</v>
      </c>
      <c r="E6350" s="49" t="s">
        <v>1656</v>
      </c>
      <c r="F6350" s="104">
        <v>6</v>
      </c>
      <c r="G6350" s="104">
        <v>6</v>
      </c>
      <c r="H6350" s="49">
        <f t="shared" si="99"/>
        <v>12</v>
      </c>
    </row>
    <row r="6351" spans="1:8" ht="20.100000000000001" customHeight="1" x14ac:dyDescent="0.25">
      <c r="A6351" s="49">
        <v>8000007434</v>
      </c>
      <c r="B6351" s="49" t="s">
        <v>1437</v>
      </c>
      <c r="C6351" s="49" t="s">
        <v>1668</v>
      </c>
      <c r="D6351" s="49" t="s">
        <v>16854</v>
      </c>
      <c r="E6351" s="49" t="s">
        <v>1656</v>
      </c>
      <c r="F6351" s="49">
        <v>26</v>
      </c>
      <c r="G6351" s="49">
        <v>0</v>
      </c>
      <c r="H6351" s="49">
        <f t="shared" si="99"/>
        <v>26</v>
      </c>
    </row>
    <row r="6352" spans="1:8" ht="20.100000000000001" customHeight="1" x14ac:dyDescent="0.25">
      <c r="A6352" s="49">
        <v>8000007435</v>
      </c>
      <c r="B6352" s="49" t="s">
        <v>14910</v>
      </c>
      <c r="C6352" s="49" t="s">
        <v>1668</v>
      </c>
      <c r="D6352" s="49" t="s">
        <v>16854</v>
      </c>
      <c r="E6352" s="49" t="s">
        <v>1656</v>
      </c>
      <c r="F6352" s="49">
        <v>2</v>
      </c>
      <c r="G6352" s="49">
        <v>0</v>
      </c>
      <c r="H6352" s="49">
        <f t="shared" si="99"/>
        <v>2</v>
      </c>
    </row>
    <row r="6353" spans="1:8" ht="20.100000000000001" customHeight="1" x14ac:dyDescent="0.25">
      <c r="A6353" s="49">
        <v>8000007443</v>
      </c>
      <c r="B6353" s="49" t="s">
        <v>14911</v>
      </c>
      <c r="C6353" s="49" t="s">
        <v>1668</v>
      </c>
      <c r="D6353" s="49" t="s">
        <v>16854</v>
      </c>
      <c r="E6353" s="49" t="s">
        <v>1656</v>
      </c>
      <c r="F6353" s="49">
        <v>50</v>
      </c>
      <c r="G6353" s="49">
        <v>0</v>
      </c>
      <c r="H6353" s="49">
        <f t="shared" si="99"/>
        <v>50</v>
      </c>
    </row>
    <row r="6354" spans="1:8" ht="20.100000000000001" customHeight="1" x14ac:dyDescent="0.25">
      <c r="A6354" s="49">
        <v>8000007444</v>
      </c>
      <c r="B6354" s="49" t="s">
        <v>14912</v>
      </c>
      <c r="C6354" s="49" t="s">
        <v>1668</v>
      </c>
      <c r="D6354" s="49" t="s">
        <v>16854</v>
      </c>
      <c r="E6354" s="49" t="s">
        <v>1656</v>
      </c>
      <c r="F6354" s="49">
        <v>33</v>
      </c>
      <c r="G6354" s="49">
        <v>0</v>
      </c>
      <c r="H6354" s="49">
        <f t="shared" si="99"/>
        <v>33</v>
      </c>
    </row>
    <row r="6355" spans="1:8" ht="20.100000000000001" customHeight="1" x14ac:dyDescent="0.25">
      <c r="A6355" s="49">
        <v>8000007455</v>
      </c>
      <c r="B6355" s="49" t="s">
        <v>14913</v>
      </c>
      <c r="C6355" s="49" t="s">
        <v>1668</v>
      </c>
      <c r="D6355" s="49" t="s">
        <v>16856</v>
      </c>
      <c r="E6355" s="49" t="s">
        <v>1663</v>
      </c>
      <c r="F6355" s="104">
        <v>6</v>
      </c>
      <c r="G6355" s="104">
        <v>6</v>
      </c>
      <c r="H6355" s="49">
        <f t="shared" si="99"/>
        <v>12</v>
      </c>
    </row>
    <row r="6356" spans="1:8" ht="20.100000000000001" customHeight="1" x14ac:dyDescent="0.25">
      <c r="A6356" s="49">
        <v>8000007456</v>
      </c>
      <c r="B6356" s="49" t="s">
        <v>1438</v>
      </c>
      <c r="C6356" s="49" t="s">
        <v>1668</v>
      </c>
      <c r="D6356" s="49" t="s">
        <v>16856</v>
      </c>
      <c r="E6356" s="49" t="s">
        <v>1663</v>
      </c>
      <c r="F6356" s="104">
        <v>6</v>
      </c>
      <c r="G6356" s="104">
        <v>6</v>
      </c>
      <c r="H6356" s="49">
        <f t="shared" si="99"/>
        <v>12</v>
      </c>
    </row>
    <row r="6357" spans="1:8" ht="20.100000000000001" customHeight="1" x14ac:dyDescent="0.25">
      <c r="A6357" s="49">
        <v>8000007465</v>
      </c>
      <c r="B6357" s="49" t="s">
        <v>14914</v>
      </c>
      <c r="C6357" s="49" t="s">
        <v>1668</v>
      </c>
      <c r="D6357" s="49" t="s">
        <v>16856</v>
      </c>
      <c r="E6357" s="49" t="s">
        <v>1663</v>
      </c>
      <c r="F6357" s="104">
        <v>6</v>
      </c>
      <c r="G6357" s="104">
        <v>6</v>
      </c>
      <c r="H6357" s="49">
        <f t="shared" si="99"/>
        <v>12</v>
      </c>
    </row>
    <row r="6358" spans="1:8" ht="20.100000000000001" customHeight="1" x14ac:dyDescent="0.25">
      <c r="A6358" s="49">
        <v>8000007502</v>
      </c>
      <c r="B6358" s="49" t="s">
        <v>14915</v>
      </c>
      <c r="C6358" s="49" t="s">
        <v>1668</v>
      </c>
      <c r="D6358" s="49" t="s">
        <v>16854</v>
      </c>
      <c r="E6358" s="49" t="s">
        <v>1656</v>
      </c>
      <c r="F6358" s="104">
        <v>6</v>
      </c>
      <c r="G6358" s="104">
        <v>6</v>
      </c>
      <c r="H6358" s="49">
        <f t="shared" si="99"/>
        <v>12</v>
      </c>
    </row>
    <row r="6359" spans="1:8" ht="20.100000000000001" customHeight="1" x14ac:dyDescent="0.25">
      <c r="A6359" s="49">
        <v>8000007503</v>
      </c>
      <c r="B6359" s="49" t="s">
        <v>1439</v>
      </c>
      <c r="C6359" s="49" t="s">
        <v>1668</v>
      </c>
      <c r="D6359" s="49" t="s">
        <v>16854</v>
      </c>
      <c r="E6359" s="49" t="s">
        <v>1656</v>
      </c>
      <c r="F6359" s="49">
        <v>12</v>
      </c>
      <c r="G6359" s="49">
        <v>0</v>
      </c>
      <c r="H6359" s="49">
        <f t="shared" si="99"/>
        <v>12</v>
      </c>
    </row>
    <row r="6360" spans="1:8" ht="20.100000000000001" customHeight="1" x14ac:dyDescent="0.25">
      <c r="A6360" s="49">
        <v>8000007508</v>
      </c>
      <c r="B6360" s="49" t="s">
        <v>1440</v>
      </c>
      <c r="C6360" s="49" t="s">
        <v>1668</v>
      </c>
      <c r="D6360" s="49" t="s">
        <v>16854</v>
      </c>
      <c r="E6360" s="49" t="s">
        <v>1656</v>
      </c>
      <c r="F6360" s="49">
        <v>50</v>
      </c>
      <c r="G6360" s="49">
        <v>0</v>
      </c>
      <c r="H6360" s="49">
        <f t="shared" si="99"/>
        <v>50</v>
      </c>
    </row>
    <row r="6361" spans="1:8" ht="20.100000000000001" customHeight="1" x14ac:dyDescent="0.25">
      <c r="A6361" s="49">
        <v>8000007511</v>
      </c>
      <c r="B6361" s="49" t="s">
        <v>14916</v>
      </c>
      <c r="C6361" s="49" t="s">
        <v>1668</v>
      </c>
      <c r="D6361" s="49" t="s">
        <v>16854</v>
      </c>
      <c r="E6361" s="49" t="s">
        <v>1656</v>
      </c>
      <c r="F6361" s="49">
        <v>70</v>
      </c>
      <c r="G6361" s="49">
        <v>0</v>
      </c>
      <c r="H6361" s="49">
        <f t="shared" si="99"/>
        <v>70</v>
      </c>
    </row>
    <row r="6362" spans="1:8" ht="20.100000000000001" customHeight="1" x14ac:dyDescent="0.25">
      <c r="A6362" s="49">
        <v>8000007588</v>
      </c>
      <c r="B6362" s="49" t="s">
        <v>14917</v>
      </c>
      <c r="C6362" s="49" t="s">
        <v>1668</v>
      </c>
      <c r="D6362" s="49" t="s">
        <v>16856</v>
      </c>
      <c r="E6362" s="49" t="s">
        <v>1663</v>
      </c>
      <c r="F6362" s="104">
        <v>6</v>
      </c>
      <c r="G6362" s="104">
        <v>6</v>
      </c>
      <c r="H6362" s="49">
        <f t="shared" si="99"/>
        <v>12</v>
      </c>
    </row>
    <row r="6363" spans="1:8" ht="20.100000000000001" customHeight="1" x14ac:dyDescent="0.25">
      <c r="A6363" s="49">
        <v>8000007589</v>
      </c>
      <c r="B6363" s="49" t="s">
        <v>1441</v>
      </c>
      <c r="C6363" s="49" t="s">
        <v>1668</v>
      </c>
      <c r="D6363" s="49" t="s">
        <v>16856</v>
      </c>
      <c r="E6363" s="49" t="s">
        <v>1663</v>
      </c>
      <c r="F6363" s="104">
        <v>6</v>
      </c>
      <c r="G6363" s="104">
        <v>6</v>
      </c>
      <c r="H6363" s="49">
        <f t="shared" si="99"/>
        <v>12</v>
      </c>
    </row>
    <row r="6364" spans="1:8" ht="20.100000000000001" customHeight="1" x14ac:dyDescent="0.25">
      <c r="A6364" s="49">
        <v>8000007593</v>
      </c>
      <c r="B6364" s="49" t="s">
        <v>1442</v>
      </c>
      <c r="C6364" s="49" t="s">
        <v>1668</v>
      </c>
      <c r="D6364" s="49" t="s">
        <v>16856</v>
      </c>
      <c r="E6364" s="49" t="s">
        <v>1663</v>
      </c>
      <c r="F6364" s="49">
        <v>80</v>
      </c>
      <c r="G6364" s="49">
        <v>0</v>
      </c>
      <c r="H6364" s="49">
        <f t="shared" si="99"/>
        <v>80</v>
      </c>
    </row>
    <row r="6365" spans="1:8" ht="20.100000000000001" customHeight="1" x14ac:dyDescent="0.25">
      <c r="A6365" s="49">
        <v>8000007594</v>
      </c>
      <c r="B6365" s="49" t="s">
        <v>1443</v>
      </c>
      <c r="C6365" s="49" t="s">
        <v>1668</v>
      </c>
      <c r="D6365" s="49" t="s">
        <v>16856</v>
      </c>
      <c r="E6365" s="49" t="s">
        <v>1663</v>
      </c>
      <c r="F6365" s="49">
        <v>82</v>
      </c>
      <c r="G6365" s="49">
        <v>0</v>
      </c>
      <c r="H6365" s="49">
        <f t="shared" si="99"/>
        <v>82</v>
      </c>
    </row>
    <row r="6366" spans="1:8" ht="20.100000000000001" customHeight="1" x14ac:dyDescent="0.25">
      <c r="A6366" s="49">
        <v>8000007595</v>
      </c>
      <c r="B6366" s="49" t="s">
        <v>1444</v>
      </c>
      <c r="C6366" s="49" t="s">
        <v>1668</v>
      </c>
      <c r="D6366" s="49" t="s">
        <v>16856</v>
      </c>
      <c r="E6366" s="49" t="s">
        <v>1663</v>
      </c>
      <c r="F6366" s="49">
        <v>72</v>
      </c>
      <c r="G6366" s="49">
        <v>0</v>
      </c>
      <c r="H6366" s="49">
        <f t="shared" si="99"/>
        <v>72</v>
      </c>
    </row>
    <row r="6367" spans="1:8" ht="20.100000000000001" customHeight="1" x14ac:dyDescent="0.25">
      <c r="A6367" s="49">
        <v>8000007630</v>
      </c>
      <c r="B6367" s="49" t="s">
        <v>14918</v>
      </c>
      <c r="C6367" s="49" t="s">
        <v>1668</v>
      </c>
      <c r="D6367" s="49" t="s">
        <v>16854</v>
      </c>
      <c r="E6367" s="49" t="s">
        <v>1656</v>
      </c>
      <c r="F6367" s="49">
        <v>3</v>
      </c>
      <c r="G6367" s="49">
        <v>0</v>
      </c>
      <c r="H6367" s="49">
        <f t="shared" si="99"/>
        <v>3</v>
      </c>
    </row>
    <row r="6368" spans="1:8" ht="20.100000000000001" customHeight="1" x14ac:dyDescent="0.25">
      <c r="A6368" s="49">
        <v>8000007637</v>
      </c>
      <c r="B6368" s="49" t="s">
        <v>14919</v>
      </c>
      <c r="C6368" s="49" t="s">
        <v>1668</v>
      </c>
      <c r="D6368" s="49" t="s">
        <v>16854</v>
      </c>
      <c r="E6368" s="49" t="s">
        <v>1656</v>
      </c>
      <c r="F6368" s="49">
        <v>0</v>
      </c>
      <c r="G6368" s="49">
        <v>30</v>
      </c>
      <c r="H6368" s="49">
        <f t="shared" si="99"/>
        <v>30</v>
      </c>
    </row>
    <row r="6369" spans="1:8" ht="20.100000000000001" customHeight="1" x14ac:dyDescent="0.25">
      <c r="A6369" s="49">
        <v>8000007656</v>
      </c>
      <c r="B6369" s="49" t="s">
        <v>14920</v>
      </c>
      <c r="C6369" s="49" t="s">
        <v>1668</v>
      </c>
      <c r="D6369" s="49" t="s">
        <v>16854</v>
      </c>
      <c r="E6369" s="49" t="s">
        <v>1656</v>
      </c>
      <c r="F6369" s="49">
        <v>8</v>
      </c>
      <c r="G6369" s="49">
        <v>0</v>
      </c>
      <c r="H6369" s="49">
        <f t="shared" si="99"/>
        <v>8</v>
      </c>
    </row>
    <row r="6370" spans="1:8" ht="20.100000000000001" customHeight="1" x14ac:dyDescent="0.25">
      <c r="A6370" s="49">
        <v>8000007657</v>
      </c>
      <c r="B6370" s="49" t="s">
        <v>1445</v>
      </c>
      <c r="C6370" s="49" t="s">
        <v>1668</v>
      </c>
      <c r="D6370" s="49" t="s">
        <v>16854</v>
      </c>
      <c r="E6370" s="49" t="s">
        <v>1656</v>
      </c>
      <c r="F6370" s="49">
        <v>8</v>
      </c>
      <c r="G6370" s="49">
        <v>0</v>
      </c>
      <c r="H6370" s="49">
        <f t="shared" si="99"/>
        <v>8</v>
      </c>
    </row>
    <row r="6371" spans="1:8" ht="20.100000000000001" customHeight="1" x14ac:dyDescent="0.25">
      <c r="A6371" s="49">
        <v>8000007682</v>
      </c>
      <c r="B6371" s="49" t="s">
        <v>14921</v>
      </c>
      <c r="C6371" s="49" t="s">
        <v>1668</v>
      </c>
      <c r="D6371" s="49" t="s">
        <v>16854</v>
      </c>
      <c r="E6371" s="49" t="s">
        <v>1656</v>
      </c>
      <c r="F6371" s="49">
        <v>4</v>
      </c>
      <c r="G6371" s="49">
        <v>4</v>
      </c>
      <c r="H6371" s="49">
        <f t="shared" si="99"/>
        <v>8</v>
      </c>
    </row>
    <row r="6372" spans="1:8" ht="20.100000000000001" customHeight="1" x14ac:dyDescent="0.25">
      <c r="A6372" s="49">
        <v>8000007687</v>
      </c>
      <c r="B6372" s="49" t="s">
        <v>14922</v>
      </c>
      <c r="C6372" s="49" t="s">
        <v>1668</v>
      </c>
      <c r="D6372" s="49" t="s">
        <v>16854</v>
      </c>
      <c r="E6372" s="49" t="s">
        <v>1656</v>
      </c>
      <c r="F6372" s="49">
        <v>0</v>
      </c>
      <c r="G6372" s="49">
        <v>5</v>
      </c>
      <c r="H6372" s="49">
        <f t="shared" si="99"/>
        <v>5</v>
      </c>
    </row>
    <row r="6373" spans="1:8" ht="20.100000000000001" customHeight="1" x14ac:dyDescent="0.25">
      <c r="A6373" s="49">
        <v>8000007698</v>
      </c>
      <c r="B6373" s="49" t="s">
        <v>14923</v>
      </c>
      <c r="C6373" s="49" t="s">
        <v>1668</v>
      </c>
      <c r="D6373" s="49" t="s">
        <v>16854</v>
      </c>
      <c r="E6373" s="49" t="s">
        <v>1656</v>
      </c>
      <c r="F6373" s="49">
        <v>9700</v>
      </c>
      <c r="G6373" s="49">
        <v>0</v>
      </c>
      <c r="H6373" s="49">
        <f t="shared" si="99"/>
        <v>9700</v>
      </c>
    </row>
    <row r="6374" spans="1:8" ht="20.100000000000001" customHeight="1" x14ac:dyDescent="0.25">
      <c r="A6374" s="49">
        <v>8000007700</v>
      </c>
      <c r="B6374" s="49" t="s">
        <v>14924</v>
      </c>
      <c r="C6374" s="49" t="s">
        <v>1668</v>
      </c>
      <c r="D6374" s="49" t="s">
        <v>16854</v>
      </c>
      <c r="E6374" s="49" t="s">
        <v>1656</v>
      </c>
      <c r="F6374" s="49">
        <v>56</v>
      </c>
      <c r="G6374" s="49">
        <v>0</v>
      </c>
      <c r="H6374" s="49">
        <f t="shared" si="99"/>
        <v>56</v>
      </c>
    </row>
    <row r="6375" spans="1:8" ht="20.100000000000001" customHeight="1" x14ac:dyDescent="0.25">
      <c r="A6375" s="49">
        <v>8000007747</v>
      </c>
      <c r="B6375" s="49" t="s">
        <v>14925</v>
      </c>
      <c r="C6375" s="49" t="s">
        <v>1668</v>
      </c>
      <c r="D6375" s="49" t="s">
        <v>16854</v>
      </c>
      <c r="E6375" s="49" t="s">
        <v>1656</v>
      </c>
      <c r="F6375" s="104">
        <v>6</v>
      </c>
      <c r="G6375" s="104">
        <v>6</v>
      </c>
      <c r="H6375" s="49">
        <f t="shared" si="99"/>
        <v>12</v>
      </c>
    </row>
    <row r="6376" spans="1:8" ht="20.100000000000001" customHeight="1" x14ac:dyDescent="0.25">
      <c r="A6376" s="49">
        <v>8000007775</v>
      </c>
      <c r="B6376" s="49" t="s">
        <v>14926</v>
      </c>
      <c r="C6376" s="49" t="s">
        <v>1668</v>
      </c>
      <c r="D6376" s="49" t="s">
        <v>16854</v>
      </c>
      <c r="E6376" s="49" t="s">
        <v>1656</v>
      </c>
      <c r="F6376" s="104">
        <v>6</v>
      </c>
      <c r="G6376" s="104">
        <v>6</v>
      </c>
      <c r="H6376" s="49">
        <f t="shared" si="99"/>
        <v>12</v>
      </c>
    </row>
    <row r="6377" spans="1:8" ht="20.100000000000001" customHeight="1" x14ac:dyDescent="0.25">
      <c r="A6377" s="49">
        <v>8000007856</v>
      </c>
      <c r="B6377" s="49" t="s">
        <v>1446</v>
      </c>
      <c r="C6377" s="49" t="s">
        <v>1668</v>
      </c>
      <c r="D6377" s="49" t="s">
        <v>16854</v>
      </c>
      <c r="E6377" s="49" t="s">
        <v>1656</v>
      </c>
      <c r="F6377" s="49">
        <v>5</v>
      </c>
      <c r="G6377" s="49">
        <v>0</v>
      </c>
      <c r="H6377" s="49">
        <f t="shared" si="99"/>
        <v>5</v>
      </c>
    </row>
    <row r="6378" spans="1:8" ht="20.100000000000001" customHeight="1" x14ac:dyDescent="0.25">
      <c r="A6378" s="49">
        <v>8000007857</v>
      </c>
      <c r="B6378" s="49" t="s">
        <v>1447</v>
      </c>
      <c r="C6378" s="49" t="s">
        <v>1668</v>
      </c>
      <c r="D6378" s="49" t="s">
        <v>16854</v>
      </c>
      <c r="E6378" s="49" t="s">
        <v>1656</v>
      </c>
      <c r="F6378" s="49">
        <v>2</v>
      </c>
      <c r="G6378" s="49">
        <v>0</v>
      </c>
      <c r="H6378" s="49">
        <f t="shared" si="99"/>
        <v>2</v>
      </c>
    </row>
    <row r="6379" spans="1:8" ht="20.100000000000001" customHeight="1" x14ac:dyDescent="0.25">
      <c r="A6379" s="49">
        <v>8000007858</v>
      </c>
      <c r="B6379" s="49" t="s">
        <v>14927</v>
      </c>
      <c r="C6379" s="49" t="s">
        <v>1668</v>
      </c>
      <c r="D6379" s="49" t="s">
        <v>16854</v>
      </c>
      <c r="E6379" s="49" t="s">
        <v>1656</v>
      </c>
      <c r="F6379" s="49">
        <v>1</v>
      </c>
      <c r="G6379" s="49">
        <v>0</v>
      </c>
      <c r="H6379" s="49">
        <f t="shared" si="99"/>
        <v>1</v>
      </c>
    </row>
    <row r="6380" spans="1:8" ht="20.100000000000001" customHeight="1" x14ac:dyDescent="0.25">
      <c r="A6380" s="49">
        <v>8000007863</v>
      </c>
      <c r="B6380" s="49" t="s">
        <v>1448</v>
      </c>
      <c r="C6380" s="49" t="s">
        <v>1668</v>
      </c>
      <c r="D6380" s="49" t="s">
        <v>16854</v>
      </c>
      <c r="E6380" s="49" t="s">
        <v>1656</v>
      </c>
      <c r="F6380" s="49">
        <v>1</v>
      </c>
      <c r="G6380" s="49">
        <v>0</v>
      </c>
      <c r="H6380" s="49">
        <f t="shared" si="99"/>
        <v>1</v>
      </c>
    </row>
    <row r="6381" spans="1:8" ht="20.100000000000001" customHeight="1" x14ac:dyDescent="0.25">
      <c r="A6381" s="49">
        <v>8000007883</v>
      </c>
      <c r="B6381" s="49" t="s">
        <v>1449</v>
      </c>
      <c r="C6381" s="49" t="s">
        <v>1668</v>
      </c>
      <c r="D6381" s="49" t="s">
        <v>16854</v>
      </c>
      <c r="E6381" s="49" t="s">
        <v>1656</v>
      </c>
      <c r="F6381" s="49">
        <v>3</v>
      </c>
      <c r="G6381" s="49">
        <v>0</v>
      </c>
      <c r="H6381" s="49">
        <f t="shared" si="99"/>
        <v>3</v>
      </c>
    </row>
    <row r="6382" spans="1:8" ht="20.100000000000001" customHeight="1" x14ac:dyDescent="0.25">
      <c r="A6382" s="49">
        <v>8000007889</v>
      </c>
      <c r="B6382" s="49" t="s">
        <v>1450</v>
      </c>
      <c r="C6382" s="49" t="s">
        <v>1668</v>
      </c>
      <c r="D6382" s="49" t="s">
        <v>16854</v>
      </c>
      <c r="E6382" s="49" t="s">
        <v>1656</v>
      </c>
      <c r="F6382" s="49">
        <v>300</v>
      </c>
      <c r="G6382" s="49">
        <v>0</v>
      </c>
      <c r="H6382" s="49">
        <f t="shared" si="99"/>
        <v>300</v>
      </c>
    </row>
    <row r="6383" spans="1:8" ht="20.100000000000001" customHeight="1" x14ac:dyDescent="0.25">
      <c r="A6383" s="49">
        <v>8000007900</v>
      </c>
      <c r="B6383" s="49" t="s">
        <v>14928</v>
      </c>
      <c r="C6383" s="49" t="s">
        <v>1668</v>
      </c>
      <c r="D6383" s="49" t="s">
        <v>16854</v>
      </c>
      <c r="E6383" s="49" t="s">
        <v>1656</v>
      </c>
      <c r="F6383" s="49">
        <v>18</v>
      </c>
      <c r="G6383" s="49">
        <v>0</v>
      </c>
      <c r="H6383" s="49">
        <f t="shared" si="99"/>
        <v>18</v>
      </c>
    </row>
    <row r="6384" spans="1:8" ht="20.100000000000001" customHeight="1" x14ac:dyDescent="0.25">
      <c r="A6384" s="49">
        <v>8000007905</v>
      </c>
      <c r="B6384" s="49" t="s">
        <v>14929</v>
      </c>
      <c r="C6384" s="49" t="s">
        <v>1668</v>
      </c>
      <c r="D6384" s="49" t="s">
        <v>16854</v>
      </c>
      <c r="E6384" s="49" t="s">
        <v>1656</v>
      </c>
      <c r="F6384" s="49">
        <v>56</v>
      </c>
      <c r="G6384" s="49">
        <v>0</v>
      </c>
      <c r="H6384" s="49">
        <f t="shared" si="99"/>
        <v>56</v>
      </c>
    </row>
    <row r="6385" spans="1:8" ht="20.100000000000001" customHeight="1" x14ac:dyDescent="0.25">
      <c r="A6385" s="49">
        <v>8000007918</v>
      </c>
      <c r="B6385" s="49" t="s">
        <v>14930</v>
      </c>
      <c r="C6385" s="49" t="s">
        <v>1668</v>
      </c>
      <c r="D6385" s="49" t="s">
        <v>16854</v>
      </c>
      <c r="E6385" s="49" t="s">
        <v>1656</v>
      </c>
      <c r="F6385" s="49">
        <v>26</v>
      </c>
      <c r="G6385" s="49">
        <v>1</v>
      </c>
      <c r="H6385" s="49">
        <f t="shared" si="99"/>
        <v>27</v>
      </c>
    </row>
    <row r="6386" spans="1:8" ht="20.100000000000001" customHeight="1" x14ac:dyDescent="0.25">
      <c r="A6386" s="49">
        <v>8000007919</v>
      </c>
      <c r="B6386" s="49" t="s">
        <v>14931</v>
      </c>
      <c r="C6386" s="49" t="s">
        <v>1668</v>
      </c>
      <c r="D6386" s="49" t="s">
        <v>16854</v>
      </c>
      <c r="E6386" s="49" t="s">
        <v>1656</v>
      </c>
      <c r="F6386" s="49">
        <v>24</v>
      </c>
      <c r="G6386" s="49">
        <v>7</v>
      </c>
      <c r="H6386" s="49">
        <f t="shared" si="99"/>
        <v>31</v>
      </c>
    </row>
    <row r="6387" spans="1:8" ht="20.100000000000001" customHeight="1" x14ac:dyDescent="0.25">
      <c r="A6387" s="49">
        <v>8000007920</v>
      </c>
      <c r="B6387" s="49" t="s">
        <v>14932</v>
      </c>
      <c r="C6387" s="49" t="s">
        <v>1668</v>
      </c>
      <c r="D6387" s="49" t="s">
        <v>16854</v>
      </c>
      <c r="E6387" s="49" t="s">
        <v>1656</v>
      </c>
      <c r="F6387" s="49">
        <v>75</v>
      </c>
      <c r="G6387" s="49">
        <v>0</v>
      </c>
      <c r="H6387" s="49">
        <f t="shared" si="99"/>
        <v>75</v>
      </c>
    </row>
    <row r="6388" spans="1:8" ht="20.100000000000001" customHeight="1" x14ac:dyDescent="0.25">
      <c r="A6388" s="49">
        <v>8000007947</v>
      </c>
      <c r="B6388" s="49" t="s">
        <v>14933</v>
      </c>
      <c r="C6388" s="49" t="s">
        <v>1668</v>
      </c>
      <c r="D6388" s="49" t="s">
        <v>16854</v>
      </c>
      <c r="E6388" s="49" t="s">
        <v>1656</v>
      </c>
      <c r="F6388" s="49">
        <v>8</v>
      </c>
      <c r="G6388" s="49">
        <v>0</v>
      </c>
      <c r="H6388" s="49">
        <f t="shared" si="99"/>
        <v>8</v>
      </c>
    </row>
    <row r="6389" spans="1:8" ht="20.100000000000001" customHeight="1" x14ac:dyDescent="0.25">
      <c r="A6389" s="49">
        <v>8000007976</v>
      </c>
      <c r="B6389" s="49" t="s">
        <v>14934</v>
      </c>
      <c r="C6389" s="49" t="s">
        <v>1668</v>
      </c>
      <c r="D6389" s="49" t="s">
        <v>16854</v>
      </c>
      <c r="E6389" s="49" t="s">
        <v>1656</v>
      </c>
      <c r="F6389" s="104">
        <v>6</v>
      </c>
      <c r="G6389" s="104">
        <v>6</v>
      </c>
      <c r="H6389" s="49">
        <f t="shared" si="99"/>
        <v>12</v>
      </c>
    </row>
    <row r="6390" spans="1:8" ht="20.100000000000001" customHeight="1" x14ac:dyDescent="0.25">
      <c r="A6390" s="49">
        <v>8000008182</v>
      </c>
      <c r="B6390" s="49" t="s">
        <v>14935</v>
      </c>
      <c r="C6390" s="49" t="s">
        <v>1668</v>
      </c>
      <c r="D6390" s="49" t="s">
        <v>16854</v>
      </c>
      <c r="E6390" s="49" t="s">
        <v>1658</v>
      </c>
      <c r="F6390" s="49">
        <v>1</v>
      </c>
      <c r="G6390" s="49">
        <v>0</v>
      </c>
      <c r="H6390" s="49">
        <f t="shared" si="99"/>
        <v>1</v>
      </c>
    </row>
    <row r="6391" spans="1:8" ht="20.100000000000001" customHeight="1" x14ac:dyDescent="0.25">
      <c r="A6391" s="49">
        <v>8000008280</v>
      </c>
      <c r="B6391" s="49" t="s">
        <v>14936</v>
      </c>
      <c r="C6391" s="49" t="s">
        <v>1668</v>
      </c>
      <c r="D6391" s="49" t="s">
        <v>16854</v>
      </c>
      <c r="E6391" s="49" t="s">
        <v>1658</v>
      </c>
      <c r="F6391" s="104">
        <v>6</v>
      </c>
      <c r="G6391" s="104">
        <v>6</v>
      </c>
      <c r="H6391" s="49">
        <f t="shared" si="99"/>
        <v>12</v>
      </c>
    </row>
    <row r="6392" spans="1:8" ht="20.100000000000001" customHeight="1" x14ac:dyDescent="0.25">
      <c r="A6392" s="49">
        <v>8000008297</v>
      </c>
      <c r="B6392" s="49" t="s">
        <v>12945</v>
      </c>
      <c r="C6392" s="49" t="s">
        <v>1668</v>
      </c>
      <c r="D6392" s="49" t="s">
        <v>16854</v>
      </c>
      <c r="E6392" s="49" t="s">
        <v>1658</v>
      </c>
      <c r="F6392" s="104">
        <v>6</v>
      </c>
      <c r="G6392" s="104">
        <v>6</v>
      </c>
      <c r="H6392" s="49">
        <f t="shared" si="99"/>
        <v>12</v>
      </c>
    </row>
    <row r="6393" spans="1:8" ht="20.100000000000001" customHeight="1" x14ac:dyDescent="0.25">
      <c r="A6393" s="49">
        <v>8000008298</v>
      </c>
      <c r="B6393" s="49" t="s">
        <v>12946</v>
      </c>
      <c r="C6393" s="49" t="s">
        <v>1668</v>
      </c>
      <c r="D6393" s="49" t="s">
        <v>16854</v>
      </c>
      <c r="E6393" s="49" t="s">
        <v>1658</v>
      </c>
      <c r="F6393" s="49">
        <v>105</v>
      </c>
      <c r="G6393" s="49">
        <v>36</v>
      </c>
      <c r="H6393" s="49">
        <f t="shared" si="99"/>
        <v>141</v>
      </c>
    </row>
    <row r="6394" spans="1:8" ht="20.100000000000001" customHeight="1" x14ac:dyDescent="0.25">
      <c r="A6394" s="49">
        <v>8000008301</v>
      </c>
      <c r="B6394" s="49" t="s">
        <v>14937</v>
      </c>
      <c r="C6394" s="49" t="s">
        <v>38</v>
      </c>
      <c r="D6394" s="49" t="s">
        <v>16854</v>
      </c>
      <c r="E6394" s="49" t="s">
        <v>1658</v>
      </c>
      <c r="F6394" s="104">
        <v>6</v>
      </c>
      <c r="G6394" s="104">
        <v>6</v>
      </c>
      <c r="H6394" s="49">
        <f t="shared" si="99"/>
        <v>12</v>
      </c>
    </row>
    <row r="6395" spans="1:8" ht="20.100000000000001" customHeight="1" x14ac:dyDescent="0.25">
      <c r="A6395" s="49">
        <v>8000008316</v>
      </c>
      <c r="B6395" s="49" t="s">
        <v>12947</v>
      </c>
      <c r="C6395" s="49" t="s">
        <v>1668</v>
      </c>
      <c r="D6395" s="49" t="s">
        <v>16854</v>
      </c>
      <c r="E6395" s="49" t="s">
        <v>1658</v>
      </c>
      <c r="F6395" s="49">
        <v>244</v>
      </c>
      <c r="G6395" s="49">
        <v>61</v>
      </c>
      <c r="H6395" s="49">
        <f t="shared" si="99"/>
        <v>305</v>
      </c>
    </row>
    <row r="6396" spans="1:8" ht="20.100000000000001" customHeight="1" x14ac:dyDescent="0.25">
      <c r="A6396" s="49">
        <v>8000008320</v>
      </c>
      <c r="B6396" s="49" t="s">
        <v>12948</v>
      </c>
      <c r="C6396" s="49" t="s">
        <v>1668</v>
      </c>
      <c r="D6396" s="49" t="s">
        <v>16854</v>
      </c>
      <c r="E6396" s="49" t="s">
        <v>1658</v>
      </c>
      <c r="F6396" s="104">
        <v>6</v>
      </c>
      <c r="G6396" s="104">
        <v>6</v>
      </c>
      <c r="H6396" s="49">
        <f t="shared" si="99"/>
        <v>12</v>
      </c>
    </row>
    <row r="6397" spans="1:8" ht="20.100000000000001" customHeight="1" x14ac:dyDescent="0.25">
      <c r="A6397" s="49">
        <v>8000008348</v>
      </c>
      <c r="B6397" s="49" t="s">
        <v>14938</v>
      </c>
      <c r="C6397" s="49" t="s">
        <v>1668</v>
      </c>
      <c r="D6397" s="49" t="s">
        <v>16854</v>
      </c>
      <c r="E6397" s="49" t="s">
        <v>1656</v>
      </c>
      <c r="F6397" s="49">
        <v>54</v>
      </c>
      <c r="G6397" s="49">
        <v>0</v>
      </c>
      <c r="H6397" s="49">
        <f t="shared" si="99"/>
        <v>54</v>
      </c>
    </row>
    <row r="6398" spans="1:8" ht="20.100000000000001" customHeight="1" x14ac:dyDescent="0.25">
      <c r="A6398" s="49">
        <v>8000008349</v>
      </c>
      <c r="B6398" s="49" t="s">
        <v>1451</v>
      </c>
      <c r="C6398" s="49" t="s">
        <v>1668</v>
      </c>
      <c r="D6398" s="49" t="s">
        <v>16854</v>
      </c>
      <c r="E6398" s="49" t="s">
        <v>1656</v>
      </c>
      <c r="F6398" s="49">
        <v>12</v>
      </c>
      <c r="G6398" s="49">
        <v>0</v>
      </c>
      <c r="H6398" s="49">
        <f t="shared" si="99"/>
        <v>12</v>
      </c>
    </row>
    <row r="6399" spans="1:8" ht="20.100000000000001" customHeight="1" x14ac:dyDescent="0.25">
      <c r="A6399" s="49">
        <v>8000008352</v>
      </c>
      <c r="B6399" s="49" t="s">
        <v>14939</v>
      </c>
      <c r="C6399" s="49" t="s">
        <v>1668</v>
      </c>
      <c r="D6399" s="49" t="s">
        <v>16854</v>
      </c>
      <c r="E6399" s="49" t="s">
        <v>1656</v>
      </c>
      <c r="F6399" s="49">
        <v>8</v>
      </c>
      <c r="G6399" s="49">
        <v>0</v>
      </c>
      <c r="H6399" s="49">
        <f t="shared" si="99"/>
        <v>8</v>
      </c>
    </row>
    <row r="6400" spans="1:8" ht="20.100000000000001" customHeight="1" x14ac:dyDescent="0.25">
      <c r="A6400" s="49">
        <v>8000008372</v>
      </c>
      <c r="B6400" s="49" t="s">
        <v>14940</v>
      </c>
      <c r="C6400" s="49" t="s">
        <v>1668</v>
      </c>
      <c r="D6400" s="49" t="s">
        <v>16854</v>
      </c>
      <c r="E6400" s="49" t="s">
        <v>1656</v>
      </c>
      <c r="F6400" s="49">
        <v>3</v>
      </c>
      <c r="G6400" s="49">
        <v>0</v>
      </c>
      <c r="H6400" s="49">
        <f t="shared" si="99"/>
        <v>3</v>
      </c>
    </row>
    <row r="6401" spans="1:8" ht="20.100000000000001" customHeight="1" x14ac:dyDescent="0.25">
      <c r="A6401" s="49">
        <v>8000008373</v>
      </c>
      <c r="B6401" s="49" t="s">
        <v>14941</v>
      </c>
      <c r="C6401" s="49" t="s">
        <v>1668</v>
      </c>
      <c r="D6401" s="49" t="s">
        <v>16854</v>
      </c>
      <c r="E6401" s="49" t="s">
        <v>1656</v>
      </c>
      <c r="F6401" s="104">
        <v>6</v>
      </c>
      <c r="G6401" s="104">
        <v>6</v>
      </c>
      <c r="H6401" s="49">
        <f t="shared" si="99"/>
        <v>12</v>
      </c>
    </row>
    <row r="6402" spans="1:8" ht="20.100000000000001" customHeight="1" x14ac:dyDescent="0.25">
      <c r="A6402" s="49">
        <v>8000008407</v>
      </c>
      <c r="B6402" s="49" t="s">
        <v>1452</v>
      </c>
      <c r="C6402" s="49" t="s">
        <v>1668</v>
      </c>
      <c r="D6402" s="49" t="s">
        <v>16854</v>
      </c>
      <c r="E6402" s="49" t="s">
        <v>1656</v>
      </c>
      <c r="F6402" s="49">
        <v>10</v>
      </c>
      <c r="G6402" s="49">
        <v>0</v>
      </c>
      <c r="H6402" s="49">
        <f t="shared" ref="H6402:H6465" si="100">F6402+G6402</f>
        <v>10</v>
      </c>
    </row>
    <row r="6403" spans="1:8" ht="20.100000000000001" customHeight="1" x14ac:dyDescent="0.25">
      <c r="A6403" s="49">
        <v>8000008452</v>
      </c>
      <c r="B6403" s="49" t="s">
        <v>1453</v>
      </c>
      <c r="C6403" s="49" t="s">
        <v>1668</v>
      </c>
      <c r="D6403" s="49" t="s">
        <v>16854</v>
      </c>
      <c r="E6403" s="49" t="s">
        <v>1656</v>
      </c>
      <c r="F6403" s="49">
        <v>3</v>
      </c>
      <c r="G6403" s="49">
        <v>0</v>
      </c>
      <c r="H6403" s="49">
        <f t="shared" si="100"/>
        <v>3</v>
      </c>
    </row>
    <row r="6404" spans="1:8" ht="20.100000000000001" customHeight="1" x14ac:dyDescent="0.25">
      <c r="A6404" s="49">
        <v>8000008464</v>
      </c>
      <c r="B6404" s="49" t="s">
        <v>14942</v>
      </c>
      <c r="C6404" s="49" t="s">
        <v>1668</v>
      </c>
      <c r="D6404" s="49" t="s">
        <v>16854</v>
      </c>
      <c r="E6404" s="49" t="s">
        <v>1656</v>
      </c>
      <c r="F6404" s="49">
        <v>0</v>
      </c>
      <c r="G6404" s="49">
        <v>3</v>
      </c>
      <c r="H6404" s="49">
        <f t="shared" si="100"/>
        <v>3</v>
      </c>
    </row>
    <row r="6405" spans="1:8" ht="20.100000000000001" customHeight="1" x14ac:dyDescent="0.25">
      <c r="A6405" s="49">
        <v>8000008477</v>
      </c>
      <c r="B6405" s="49" t="s">
        <v>14943</v>
      </c>
      <c r="C6405" s="49" t="s">
        <v>1668</v>
      </c>
      <c r="D6405" s="49" t="s">
        <v>16854</v>
      </c>
      <c r="E6405" s="49" t="s">
        <v>1656</v>
      </c>
      <c r="F6405" s="104">
        <v>6</v>
      </c>
      <c r="G6405" s="104">
        <v>6</v>
      </c>
      <c r="H6405" s="49">
        <f t="shared" si="100"/>
        <v>12</v>
      </c>
    </row>
    <row r="6406" spans="1:8" ht="20.100000000000001" customHeight="1" x14ac:dyDescent="0.25">
      <c r="A6406" s="49">
        <v>8000008596</v>
      </c>
      <c r="B6406" s="49" t="s">
        <v>14944</v>
      </c>
      <c r="C6406" s="49" t="s">
        <v>1668</v>
      </c>
      <c r="D6406" s="49" t="s">
        <v>16854</v>
      </c>
      <c r="E6406" s="49" t="s">
        <v>1656</v>
      </c>
      <c r="F6406" s="104">
        <v>6</v>
      </c>
      <c r="G6406" s="104">
        <v>6</v>
      </c>
      <c r="H6406" s="49">
        <f t="shared" si="100"/>
        <v>12</v>
      </c>
    </row>
    <row r="6407" spans="1:8" ht="20.100000000000001" customHeight="1" x14ac:dyDescent="0.25">
      <c r="A6407" s="49">
        <v>8000008608</v>
      </c>
      <c r="B6407" s="49" t="s">
        <v>14945</v>
      </c>
      <c r="C6407" s="49" t="s">
        <v>1668</v>
      </c>
      <c r="D6407" s="49" t="s">
        <v>16854</v>
      </c>
      <c r="E6407" s="49" t="s">
        <v>1656</v>
      </c>
      <c r="F6407" s="49">
        <v>4</v>
      </c>
      <c r="G6407" s="49">
        <v>0</v>
      </c>
      <c r="H6407" s="49">
        <f t="shared" si="100"/>
        <v>4</v>
      </c>
    </row>
    <row r="6408" spans="1:8" ht="20.100000000000001" customHeight="1" x14ac:dyDescent="0.25">
      <c r="A6408" s="49">
        <v>8000008609</v>
      </c>
      <c r="B6408" s="49" t="s">
        <v>14946</v>
      </c>
      <c r="C6408" s="49" t="s">
        <v>1668</v>
      </c>
      <c r="D6408" s="49" t="s">
        <v>16854</v>
      </c>
      <c r="E6408" s="49" t="s">
        <v>1656</v>
      </c>
      <c r="F6408" s="49">
        <v>6</v>
      </c>
      <c r="G6408" s="49">
        <v>0</v>
      </c>
      <c r="H6408" s="49">
        <f t="shared" si="100"/>
        <v>6</v>
      </c>
    </row>
    <row r="6409" spans="1:8" ht="20.100000000000001" customHeight="1" x14ac:dyDescent="0.25">
      <c r="A6409" s="49">
        <v>8000008610</v>
      </c>
      <c r="B6409" s="49" t="s">
        <v>14947</v>
      </c>
      <c r="C6409" s="49" t="s">
        <v>1668</v>
      </c>
      <c r="D6409" s="49" t="s">
        <v>16854</v>
      </c>
      <c r="E6409" s="49" t="s">
        <v>1656</v>
      </c>
      <c r="F6409" s="49">
        <v>20</v>
      </c>
      <c r="G6409" s="49">
        <v>0</v>
      </c>
      <c r="H6409" s="49">
        <f t="shared" si="100"/>
        <v>20</v>
      </c>
    </row>
    <row r="6410" spans="1:8" ht="20.100000000000001" customHeight="1" x14ac:dyDescent="0.25">
      <c r="A6410" s="49">
        <v>8000008672</v>
      </c>
      <c r="B6410" s="49" t="s">
        <v>14948</v>
      </c>
      <c r="C6410" s="49" t="s">
        <v>1668</v>
      </c>
      <c r="D6410" s="49" t="s">
        <v>16856</v>
      </c>
      <c r="E6410" s="49" t="s">
        <v>1663</v>
      </c>
      <c r="F6410" s="49">
        <v>0</v>
      </c>
      <c r="G6410" s="49">
        <v>4</v>
      </c>
      <c r="H6410" s="49">
        <f t="shared" si="100"/>
        <v>4</v>
      </c>
    </row>
    <row r="6411" spans="1:8" ht="20.100000000000001" customHeight="1" x14ac:dyDescent="0.25">
      <c r="A6411" s="49">
        <v>8000008676</v>
      </c>
      <c r="B6411" s="49" t="s">
        <v>1454</v>
      </c>
      <c r="C6411" s="49" t="s">
        <v>1668</v>
      </c>
      <c r="D6411" s="49" t="s">
        <v>16856</v>
      </c>
      <c r="E6411" s="49" t="s">
        <v>1663</v>
      </c>
      <c r="F6411" s="49">
        <v>35</v>
      </c>
      <c r="G6411" s="49">
        <v>22</v>
      </c>
      <c r="H6411" s="49">
        <f t="shared" si="100"/>
        <v>57</v>
      </c>
    </row>
    <row r="6412" spans="1:8" ht="20.100000000000001" customHeight="1" x14ac:dyDescent="0.25">
      <c r="A6412" s="49">
        <v>8000008712</v>
      </c>
      <c r="B6412" s="49" t="s">
        <v>14949</v>
      </c>
      <c r="C6412" s="49" t="s">
        <v>1668</v>
      </c>
      <c r="D6412" s="49" t="s">
        <v>16854</v>
      </c>
      <c r="E6412" s="49" t="s">
        <v>1656</v>
      </c>
      <c r="F6412" s="49">
        <v>12</v>
      </c>
      <c r="G6412" s="49">
        <v>0</v>
      </c>
      <c r="H6412" s="49">
        <f t="shared" si="100"/>
        <v>12</v>
      </c>
    </row>
    <row r="6413" spans="1:8" ht="20.100000000000001" customHeight="1" x14ac:dyDescent="0.25">
      <c r="A6413" s="49">
        <v>8000008713</v>
      </c>
      <c r="B6413" s="49" t="s">
        <v>14950</v>
      </c>
      <c r="C6413" s="49" t="s">
        <v>1668</v>
      </c>
      <c r="D6413" s="49" t="s">
        <v>16854</v>
      </c>
      <c r="E6413" s="49" t="s">
        <v>1656</v>
      </c>
      <c r="F6413" s="49">
        <v>8</v>
      </c>
      <c r="G6413" s="49">
        <v>0</v>
      </c>
      <c r="H6413" s="49">
        <f t="shared" si="100"/>
        <v>8</v>
      </c>
    </row>
    <row r="6414" spans="1:8" ht="20.100000000000001" customHeight="1" x14ac:dyDescent="0.25">
      <c r="A6414" s="49">
        <v>8000008783</v>
      </c>
      <c r="B6414" s="49" t="s">
        <v>14951</v>
      </c>
      <c r="C6414" s="49" t="s">
        <v>1668</v>
      </c>
      <c r="D6414" s="49" t="s">
        <v>16854</v>
      </c>
      <c r="E6414" s="49" t="s">
        <v>1656</v>
      </c>
      <c r="F6414" s="49">
        <v>8</v>
      </c>
      <c r="G6414" s="49">
        <v>0</v>
      </c>
      <c r="H6414" s="49">
        <f t="shared" si="100"/>
        <v>8</v>
      </c>
    </row>
    <row r="6415" spans="1:8" ht="20.100000000000001" customHeight="1" x14ac:dyDescent="0.25">
      <c r="A6415" s="49">
        <v>8000008784</v>
      </c>
      <c r="B6415" s="49" t="s">
        <v>14952</v>
      </c>
      <c r="C6415" s="49" t="s">
        <v>1668</v>
      </c>
      <c r="D6415" s="49" t="s">
        <v>16854</v>
      </c>
      <c r="E6415" s="49" t="s">
        <v>1656</v>
      </c>
      <c r="F6415" s="49">
        <v>4</v>
      </c>
      <c r="G6415" s="49">
        <v>0</v>
      </c>
      <c r="H6415" s="49">
        <f t="shared" si="100"/>
        <v>4</v>
      </c>
    </row>
    <row r="6416" spans="1:8" ht="20.100000000000001" customHeight="1" x14ac:dyDescent="0.25">
      <c r="A6416" s="49">
        <v>8000009037</v>
      </c>
      <c r="B6416" s="49" t="s">
        <v>14953</v>
      </c>
      <c r="C6416" s="49" t="s">
        <v>1668</v>
      </c>
      <c r="D6416" s="49" t="s">
        <v>16854</v>
      </c>
      <c r="E6416" s="49" t="s">
        <v>1656</v>
      </c>
      <c r="F6416" s="104">
        <v>6</v>
      </c>
      <c r="G6416" s="104">
        <v>6</v>
      </c>
      <c r="H6416" s="49">
        <f t="shared" si="100"/>
        <v>12</v>
      </c>
    </row>
    <row r="6417" spans="1:8" ht="20.100000000000001" customHeight="1" x14ac:dyDescent="0.25">
      <c r="A6417" s="49">
        <v>8000009144</v>
      </c>
      <c r="B6417" s="49" t="s">
        <v>14954</v>
      </c>
      <c r="C6417" s="49" t="s">
        <v>1668</v>
      </c>
      <c r="D6417" s="49" t="s">
        <v>16854</v>
      </c>
      <c r="E6417" s="49" t="s">
        <v>1656</v>
      </c>
      <c r="F6417" s="49">
        <v>82</v>
      </c>
      <c r="G6417" s="49">
        <v>20</v>
      </c>
      <c r="H6417" s="49">
        <f t="shared" si="100"/>
        <v>102</v>
      </c>
    </row>
    <row r="6418" spans="1:8" ht="20.100000000000001" customHeight="1" x14ac:dyDescent="0.25">
      <c r="A6418" s="49">
        <v>8000009153</v>
      </c>
      <c r="B6418" s="49" t="s">
        <v>14955</v>
      </c>
      <c r="C6418" s="49" t="s">
        <v>1668</v>
      </c>
      <c r="D6418" s="49" t="s">
        <v>16856</v>
      </c>
      <c r="E6418" s="49" t="s">
        <v>1663</v>
      </c>
      <c r="F6418" s="49">
        <v>9</v>
      </c>
      <c r="G6418" s="49">
        <v>0</v>
      </c>
      <c r="H6418" s="49">
        <f t="shared" si="100"/>
        <v>9</v>
      </c>
    </row>
    <row r="6419" spans="1:8" ht="20.100000000000001" customHeight="1" x14ac:dyDescent="0.25">
      <c r="A6419" s="49">
        <v>8000009231</v>
      </c>
      <c r="B6419" s="49" t="s">
        <v>14956</v>
      </c>
      <c r="C6419" s="49" t="s">
        <v>1668</v>
      </c>
      <c r="D6419" s="49" t="s">
        <v>16854</v>
      </c>
      <c r="E6419" s="49" t="s">
        <v>1656</v>
      </c>
      <c r="F6419" s="49">
        <v>46</v>
      </c>
      <c r="G6419" s="49">
        <v>0</v>
      </c>
      <c r="H6419" s="49">
        <f t="shared" si="100"/>
        <v>46</v>
      </c>
    </row>
    <row r="6420" spans="1:8" ht="20.100000000000001" customHeight="1" x14ac:dyDescent="0.25">
      <c r="A6420" s="49">
        <v>8000009233</v>
      </c>
      <c r="B6420" s="49" t="s">
        <v>14957</v>
      </c>
      <c r="C6420" s="49" t="s">
        <v>1668</v>
      </c>
      <c r="D6420" s="49" t="s">
        <v>16854</v>
      </c>
      <c r="E6420" s="49" t="s">
        <v>1656</v>
      </c>
      <c r="F6420" s="49">
        <v>6500</v>
      </c>
      <c r="G6420" s="49">
        <v>0</v>
      </c>
      <c r="H6420" s="49">
        <f t="shared" si="100"/>
        <v>6500</v>
      </c>
    </row>
    <row r="6421" spans="1:8" ht="20.100000000000001" customHeight="1" x14ac:dyDescent="0.25">
      <c r="A6421" s="49">
        <v>8000009234</v>
      </c>
      <c r="B6421" s="49" t="s">
        <v>14958</v>
      </c>
      <c r="C6421" s="49" t="s">
        <v>1668</v>
      </c>
      <c r="D6421" s="49" t="s">
        <v>16854</v>
      </c>
      <c r="E6421" s="49" t="s">
        <v>1656</v>
      </c>
      <c r="F6421" s="49">
        <v>20</v>
      </c>
      <c r="G6421" s="49">
        <v>20</v>
      </c>
      <c r="H6421" s="49">
        <f t="shared" si="100"/>
        <v>40</v>
      </c>
    </row>
    <row r="6422" spans="1:8" ht="20.100000000000001" customHeight="1" x14ac:dyDescent="0.25">
      <c r="A6422" s="49">
        <v>8000009243</v>
      </c>
      <c r="B6422" s="49" t="s">
        <v>14959</v>
      </c>
      <c r="C6422" s="49" t="s">
        <v>1668</v>
      </c>
      <c r="D6422" s="49" t="s">
        <v>16856</v>
      </c>
      <c r="E6422" s="49" t="s">
        <v>1663</v>
      </c>
      <c r="F6422" s="49">
        <v>3</v>
      </c>
      <c r="G6422" s="49">
        <v>6</v>
      </c>
      <c r="H6422" s="49">
        <f t="shared" si="100"/>
        <v>9</v>
      </c>
    </row>
    <row r="6423" spans="1:8" ht="20.100000000000001" customHeight="1" x14ac:dyDescent="0.25">
      <c r="A6423" s="49">
        <v>8000009254</v>
      </c>
      <c r="B6423" s="49" t="s">
        <v>14960</v>
      </c>
      <c r="C6423" s="49" t="s">
        <v>1668</v>
      </c>
      <c r="D6423" s="49" t="s">
        <v>16854</v>
      </c>
      <c r="E6423" s="49" t="s">
        <v>1658</v>
      </c>
      <c r="F6423" s="104">
        <v>6</v>
      </c>
      <c r="G6423" s="104">
        <v>6</v>
      </c>
      <c r="H6423" s="49">
        <f t="shared" si="100"/>
        <v>12</v>
      </c>
    </row>
    <row r="6424" spans="1:8" ht="20.100000000000001" customHeight="1" x14ac:dyDescent="0.25">
      <c r="A6424" s="49">
        <v>8000009281</v>
      </c>
      <c r="B6424" s="49" t="s">
        <v>14961</v>
      </c>
      <c r="C6424" s="49" t="s">
        <v>1668</v>
      </c>
      <c r="D6424" s="49" t="s">
        <v>16854</v>
      </c>
      <c r="E6424" s="49" t="s">
        <v>1656</v>
      </c>
      <c r="F6424" s="49">
        <v>0</v>
      </c>
      <c r="G6424" s="49">
        <v>3</v>
      </c>
      <c r="H6424" s="49">
        <f t="shared" si="100"/>
        <v>3</v>
      </c>
    </row>
    <row r="6425" spans="1:8" ht="20.100000000000001" customHeight="1" x14ac:dyDescent="0.25">
      <c r="A6425" s="49">
        <v>8000009282</v>
      </c>
      <c r="B6425" s="49" t="s">
        <v>14962</v>
      </c>
      <c r="C6425" s="49" t="s">
        <v>1668</v>
      </c>
      <c r="D6425" s="49" t="s">
        <v>16854</v>
      </c>
      <c r="E6425" s="49" t="s">
        <v>1656</v>
      </c>
      <c r="F6425" s="104">
        <v>6</v>
      </c>
      <c r="G6425" s="104">
        <v>6</v>
      </c>
      <c r="H6425" s="49">
        <f t="shared" si="100"/>
        <v>12</v>
      </c>
    </row>
    <row r="6426" spans="1:8" ht="20.100000000000001" customHeight="1" x14ac:dyDescent="0.25">
      <c r="A6426" s="49">
        <v>8000009327</v>
      </c>
      <c r="B6426" s="49" t="s">
        <v>14963</v>
      </c>
      <c r="C6426" s="49" t="s">
        <v>1668</v>
      </c>
      <c r="D6426" s="49" t="s">
        <v>16854</v>
      </c>
      <c r="E6426" s="49" t="s">
        <v>1658</v>
      </c>
      <c r="F6426" s="49">
        <v>69</v>
      </c>
      <c r="G6426" s="49">
        <v>28</v>
      </c>
      <c r="H6426" s="49">
        <f t="shared" si="100"/>
        <v>97</v>
      </c>
    </row>
    <row r="6427" spans="1:8" ht="20.100000000000001" customHeight="1" x14ac:dyDescent="0.25">
      <c r="A6427" s="49">
        <v>8000009334</v>
      </c>
      <c r="B6427" s="49" t="s">
        <v>14964</v>
      </c>
      <c r="C6427" s="49" t="s">
        <v>1668</v>
      </c>
      <c r="D6427" s="49" t="s">
        <v>16856</v>
      </c>
      <c r="E6427" s="49" t="s">
        <v>1663</v>
      </c>
      <c r="F6427" s="104">
        <v>6</v>
      </c>
      <c r="G6427" s="104">
        <v>6</v>
      </c>
      <c r="H6427" s="49">
        <f t="shared" si="100"/>
        <v>12</v>
      </c>
    </row>
    <row r="6428" spans="1:8" ht="20.100000000000001" customHeight="1" x14ac:dyDescent="0.25">
      <c r="A6428" s="49">
        <v>8000009424</v>
      </c>
      <c r="B6428" s="49" t="s">
        <v>14965</v>
      </c>
      <c r="C6428" s="49" t="s">
        <v>1668</v>
      </c>
      <c r="D6428" s="49" t="s">
        <v>16856</v>
      </c>
      <c r="E6428" s="49" t="s">
        <v>1663</v>
      </c>
      <c r="F6428" s="104">
        <v>6</v>
      </c>
      <c r="G6428" s="104">
        <v>6</v>
      </c>
      <c r="H6428" s="49">
        <f t="shared" si="100"/>
        <v>12</v>
      </c>
    </row>
    <row r="6429" spans="1:8" ht="20.100000000000001" customHeight="1" x14ac:dyDescent="0.25">
      <c r="A6429" s="49">
        <v>8000009433</v>
      </c>
      <c r="B6429" s="49" t="s">
        <v>14966</v>
      </c>
      <c r="C6429" s="49" t="s">
        <v>1668</v>
      </c>
      <c r="D6429" s="49" t="s">
        <v>16854</v>
      </c>
      <c r="E6429" s="49" t="s">
        <v>1656</v>
      </c>
      <c r="F6429" s="104">
        <v>6</v>
      </c>
      <c r="G6429" s="104">
        <v>6</v>
      </c>
      <c r="H6429" s="49">
        <f t="shared" si="100"/>
        <v>12</v>
      </c>
    </row>
    <row r="6430" spans="1:8" ht="20.100000000000001" customHeight="1" x14ac:dyDescent="0.25">
      <c r="A6430" s="49">
        <v>8000009451</v>
      </c>
      <c r="B6430" s="49" t="s">
        <v>14967</v>
      </c>
      <c r="C6430" s="49" t="s">
        <v>69</v>
      </c>
      <c r="D6430" s="49" t="s">
        <v>16854</v>
      </c>
      <c r="E6430" s="49" t="s">
        <v>1656</v>
      </c>
      <c r="F6430" s="49">
        <v>340</v>
      </c>
      <c r="G6430" s="49">
        <v>1040</v>
      </c>
      <c r="H6430" s="49">
        <f t="shared" si="100"/>
        <v>1380</v>
      </c>
    </row>
    <row r="6431" spans="1:8" ht="20.100000000000001" customHeight="1" x14ac:dyDescent="0.25">
      <c r="A6431" s="49">
        <v>8000009529</v>
      </c>
      <c r="B6431" s="49" t="s">
        <v>14968</v>
      </c>
      <c r="C6431" s="49" t="s">
        <v>1668</v>
      </c>
      <c r="D6431" s="49" t="s">
        <v>16854</v>
      </c>
      <c r="E6431" s="49" t="s">
        <v>1656</v>
      </c>
      <c r="F6431" s="104">
        <v>6</v>
      </c>
      <c r="G6431" s="104">
        <v>6</v>
      </c>
      <c r="H6431" s="49">
        <f t="shared" si="100"/>
        <v>12</v>
      </c>
    </row>
    <row r="6432" spans="1:8" ht="20.100000000000001" customHeight="1" x14ac:dyDescent="0.25">
      <c r="A6432" s="49">
        <v>8000009547</v>
      </c>
      <c r="B6432" s="49" t="s">
        <v>14969</v>
      </c>
      <c r="C6432" s="49" t="s">
        <v>24</v>
      </c>
      <c r="D6432" s="49" t="s">
        <v>16856</v>
      </c>
      <c r="E6432" s="49" t="s">
        <v>1663</v>
      </c>
      <c r="F6432" s="104">
        <v>6</v>
      </c>
      <c r="G6432" s="104">
        <v>6</v>
      </c>
      <c r="H6432" s="49">
        <f t="shared" si="100"/>
        <v>12</v>
      </c>
    </row>
    <row r="6433" spans="1:8" ht="20.100000000000001" customHeight="1" x14ac:dyDescent="0.25">
      <c r="A6433" s="49">
        <v>8000009549</v>
      </c>
      <c r="B6433" s="49" t="s">
        <v>14970</v>
      </c>
      <c r="C6433" s="49" t="s">
        <v>1668</v>
      </c>
      <c r="D6433" s="49" t="s">
        <v>16854</v>
      </c>
      <c r="E6433" s="49" t="s">
        <v>1656</v>
      </c>
      <c r="F6433" s="49">
        <v>1</v>
      </c>
      <c r="G6433" s="49">
        <v>0</v>
      </c>
      <c r="H6433" s="49">
        <f t="shared" si="100"/>
        <v>1</v>
      </c>
    </row>
    <row r="6434" spans="1:8" ht="20.100000000000001" customHeight="1" x14ac:dyDescent="0.25">
      <c r="A6434" s="49">
        <v>8000009580</v>
      </c>
      <c r="B6434" s="49" t="s">
        <v>14971</v>
      </c>
      <c r="C6434" s="49" t="s">
        <v>1668</v>
      </c>
      <c r="D6434" s="49" t="s">
        <v>16854</v>
      </c>
      <c r="E6434" s="49" t="s">
        <v>1656</v>
      </c>
      <c r="F6434" s="49">
        <v>2</v>
      </c>
      <c r="G6434" s="49">
        <v>0</v>
      </c>
      <c r="H6434" s="49">
        <f t="shared" si="100"/>
        <v>2</v>
      </c>
    </row>
    <row r="6435" spans="1:8" ht="20.100000000000001" customHeight="1" x14ac:dyDescent="0.25">
      <c r="A6435" s="49">
        <v>8000009581</v>
      </c>
      <c r="B6435" s="49" t="s">
        <v>14972</v>
      </c>
      <c r="C6435" s="49" t="s">
        <v>1668</v>
      </c>
      <c r="D6435" s="49" t="s">
        <v>16856</v>
      </c>
      <c r="E6435" s="49" t="s">
        <v>1663</v>
      </c>
      <c r="F6435" s="104">
        <v>6</v>
      </c>
      <c r="G6435" s="104">
        <v>6</v>
      </c>
      <c r="H6435" s="49">
        <f t="shared" si="100"/>
        <v>12</v>
      </c>
    </row>
    <row r="6436" spans="1:8" ht="20.100000000000001" customHeight="1" x14ac:dyDescent="0.25">
      <c r="A6436" s="49">
        <v>8000009638</v>
      </c>
      <c r="B6436" s="49" t="s">
        <v>14973</v>
      </c>
      <c r="C6436" s="49" t="s">
        <v>69</v>
      </c>
      <c r="D6436" s="49" t="s">
        <v>16854</v>
      </c>
      <c r="E6436" s="49" t="s">
        <v>1656</v>
      </c>
      <c r="F6436" s="49">
        <v>0</v>
      </c>
      <c r="G6436" s="49">
        <v>4</v>
      </c>
      <c r="H6436" s="49">
        <f t="shared" si="100"/>
        <v>4</v>
      </c>
    </row>
    <row r="6437" spans="1:8" ht="20.100000000000001" customHeight="1" x14ac:dyDescent="0.25">
      <c r="A6437" s="49">
        <v>8000009660</v>
      </c>
      <c r="B6437" s="49" t="s">
        <v>14974</v>
      </c>
      <c r="C6437" s="49" t="s">
        <v>1678</v>
      </c>
      <c r="D6437" s="49" t="s">
        <v>16854</v>
      </c>
      <c r="E6437" s="49" t="s">
        <v>1656</v>
      </c>
      <c r="F6437" s="104">
        <v>6</v>
      </c>
      <c r="G6437" s="104">
        <v>6</v>
      </c>
      <c r="H6437" s="49">
        <f t="shared" si="100"/>
        <v>12</v>
      </c>
    </row>
    <row r="6438" spans="1:8" ht="20.100000000000001" customHeight="1" x14ac:dyDescent="0.25">
      <c r="A6438" s="49">
        <v>8000009694</v>
      </c>
      <c r="B6438" s="49" t="s">
        <v>14975</v>
      </c>
      <c r="C6438" s="49" t="s">
        <v>1668</v>
      </c>
      <c r="D6438" s="49" t="s">
        <v>16856</v>
      </c>
      <c r="E6438" s="49" t="s">
        <v>1663</v>
      </c>
      <c r="F6438" s="104">
        <v>6</v>
      </c>
      <c r="G6438" s="104">
        <v>6</v>
      </c>
      <c r="H6438" s="49">
        <f t="shared" si="100"/>
        <v>12</v>
      </c>
    </row>
    <row r="6439" spans="1:8" ht="20.100000000000001" customHeight="1" x14ac:dyDescent="0.25">
      <c r="A6439" s="49">
        <v>8000009695</v>
      </c>
      <c r="B6439" s="49" t="s">
        <v>14976</v>
      </c>
      <c r="C6439" s="49" t="s">
        <v>1668</v>
      </c>
      <c r="D6439" s="49" t="s">
        <v>16856</v>
      </c>
      <c r="E6439" s="49" t="s">
        <v>1663</v>
      </c>
      <c r="F6439" s="104">
        <v>6</v>
      </c>
      <c r="G6439" s="104">
        <v>6</v>
      </c>
      <c r="H6439" s="49">
        <f t="shared" si="100"/>
        <v>12</v>
      </c>
    </row>
    <row r="6440" spans="1:8" ht="20.100000000000001" customHeight="1" x14ac:dyDescent="0.25">
      <c r="A6440" s="49">
        <v>8000009741</v>
      </c>
      <c r="B6440" s="49" t="s">
        <v>14977</v>
      </c>
      <c r="C6440" s="49" t="s">
        <v>1668</v>
      </c>
      <c r="D6440" s="49" t="s">
        <v>16854</v>
      </c>
      <c r="E6440" s="49" t="s">
        <v>1656</v>
      </c>
      <c r="F6440" s="49">
        <v>108</v>
      </c>
      <c r="G6440" s="49">
        <v>320</v>
      </c>
      <c r="H6440" s="49">
        <f t="shared" si="100"/>
        <v>428</v>
      </c>
    </row>
    <row r="6441" spans="1:8" ht="20.100000000000001" customHeight="1" x14ac:dyDescent="0.25">
      <c r="A6441" s="49">
        <v>8000009764</v>
      </c>
      <c r="B6441" s="49" t="s">
        <v>14978</v>
      </c>
      <c r="C6441" s="49" t="s">
        <v>1668</v>
      </c>
      <c r="D6441" s="49" t="s">
        <v>16854</v>
      </c>
      <c r="E6441" s="49" t="s">
        <v>1656</v>
      </c>
      <c r="F6441" s="49">
        <v>2</v>
      </c>
      <c r="G6441" s="49">
        <v>16</v>
      </c>
      <c r="H6441" s="49">
        <f t="shared" si="100"/>
        <v>18</v>
      </c>
    </row>
    <row r="6442" spans="1:8" ht="20.100000000000001" customHeight="1" x14ac:dyDescent="0.25">
      <c r="A6442" s="49">
        <v>8000009767</v>
      </c>
      <c r="B6442" s="49" t="s">
        <v>14979</v>
      </c>
      <c r="C6442" s="49" t="s">
        <v>1668</v>
      </c>
      <c r="D6442" s="49" t="s">
        <v>16854</v>
      </c>
      <c r="E6442" s="49" t="s">
        <v>1656</v>
      </c>
      <c r="F6442" s="49">
        <v>1</v>
      </c>
      <c r="G6442" s="49">
        <v>0</v>
      </c>
      <c r="H6442" s="49">
        <f t="shared" si="100"/>
        <v>1</v>
      </c>
    </row>
    <row r="6443" spans="1:8" ht="20.100000000000001" customHeight="1" x14ac:dyDescent="0.25">
      <c r="A6443" s="49">
        <v>8000009768</v>
      </c>
      <c r="B6443" s="49" t="s">
        <v>14980</v>
      </c>
      <c r="C6443" s="49" t="s">
        <v>1668</v>
      </c>
      <c r="D6443" s="49" t="s">
        <v>16854</v>
      </c>
      <c r="E6443" s="49" t="s">
        <v>1656</v>
      </c>
      <c r="F6443" s="49">
        <v>2</v>
      </c>
      <c r="G6443" s="49">
        <v>0</v>
      </c>
      <c r="H6443" s="49">
        <f t="shared" si="100"/>
        <v>2</v>
      </c>
    </row>
    <row r="6444" spans="1:8" ht="20.100000000000001" customHeight="1" x14ac:dyDescent="0.25">
      <c r="A6444" s="49">
        <v>8000009780</v>
      </c>
      <c r="B6444" s="49" t="s">
        <v>1455</v>
      </c>
      <c r="C6444" s="49" t="s">
        <v>1668</v>
      </c>
      <c r="D6444" s="49" t="s">
        <v>16854</v>
      </c>
      <c r="E6444" s="49" t="s">
        <v>1656</v>
      </c>
      <c r="F6444" s="49">
        <v>8</v>
      </c>
      <c r="G6444" s="49">
        <v>0</v>
      </c>
      <c r="H6444" s="49">
        <f t="shared" si="100"/>
        <v>8</v>
      </c>
    </row>
    <row r="6445" spans="1:8" ht="20.100000000000001" customHeight="1" x14ac:dyDescent="0.25">
      <c r="A6445" s="49">
        <v>8000009788</v>
      </c>
      <c r="B6445" s="49" t="s">
        <v>14981</v>
      </c>
      <c r="C6445" s="49" t="s">
        <v>1668</v>
      </c>
      <c r="D6445" s="49" t="s">
        <v>16856</v>
      </c>
      <c r="E6445" s="49" t="s">
        <v>1663</v>
      </c>
      <c r="F6445" s="49">
        <v>120</v>
      </c>
      <c r="G6445" s="49">
        <v>0</v>
      </c>
      <c r="H6445" s="49">
        <f t="shared" si="100"/>
        <v>120</v>
      </c>
    </row>
    <row r="6446" spans="1:8" ht="20.100000000000001" customHeight="1" x14ac:dyDescent="0.25">
      <c r="A6446" s="49">
        <v>8000009797</v>
      </c>
      <c r="B6446" s="49" t="s">
        <v>14982</v>
      </c>
      <c r="C6446" s="49" t="s">
        <v>1678</v>
      </c>
      <c r="D6446" s="49" t="s">
        <v>16854</v>
      </c>
      <c r="E6446" s="49" t="s">
        <v>1656</v>
      </c>
      <c r="F6446" s="49">
        <v>2</v>
      </c>
      <c r="G6446" s="49">
        <v>0</v>
      </c>
      <c r="H6446" s="49">
        <f t="shared" si="100"/>
        <v>2</v>
      </c>
    </row>
    <row r="6447" spans="1:8" ht="20.100000000000001" customHeight="1" x14ac:dyDescent="0.25">
      <c r="A6447" s="49">
        <v>8000009820</v>
      </c>
      <c r="B6447" s="49" t="s">
        <v>14983</v>
      </c>
      <c r="C6447" s="49" t="s">
        <v>1668</v>
      </c>
      <c r="D6447" s="49" t="s">
        <v>16856</v>
      </c>
      <c r="E6447" s="49" t="s">
        <v>1663</v>
      </c>
      <c r="F6447" s="49">
        <v>5</v>
      </c>
      <c r="G6447" s="49">
        <v>0</v>
      </c>
      <c r="H6447" s="49">
        <f t="shared" si="100"/>
        <v>5</v>
      </c>
    </row>
    <row r="6448" spans="1:8" ht="20.100000000000001" customHeight="1" x14ac:dyDescent="0.25">
      <c r="A6448" s="49">
        <v>8000009987</v>
      </c>
      <c r="B6448" s="49" t="s">
        <v>14984</v>
      </c>
      <c r="C6448" s="49" t="s">
        <v>1668</v>
      </c>
      <c r="D6448" s="49" t="s">
        <v>16854</v>
      </c>
      <c r="E6448" s="49" t="s">
        <v>1656</v>
      </c>
      <c r="F6448" s="49">
        <v>6</v>
      </c>
      <c r="G6448" s="49">
        <v>0</v>
      </c>
      <c r="H6448" s="49">
        <f t="shared" si="100"/>
        <v>6</v>
      </c>
    </row>
    <row r="6449" spans="1:8" ht="20.100000000000001" customHeight="1" x14ac:dyDescent="0.25">
      <c r="A6449" s="49">
        <v>8000010002</v>
      </c>
      <c r="B6449" s="49" t="s">
        <v>14985</v>
      </c>
      <c r="C6449" s="49" t="s">
        <v>1668</v>
      </c>
      <c r="D6449" s="49" t="s">
        <v>16856</v>
      </c>
      <c r="E6449" s="49" t="s">
        <v>1663</v>
      </c>
      <c r="F6449" s="49">
        <v>25</v>
      </c>
      <c r="G6449" s="49">
        <v>0</v>
      </c>
      <c r="H6449" s="49">
        <f t="shared" si="100"/>
        <v>25</v>
      </c>
    </row>
    <row r="6450" spans="1:8" ht="20.100000000000001" customHeight="1" x14ac:dyDescent="0.25">
      <c r="A6450" s="49">
        <v>8000010005</v>
      </c>
      <c r="B6450" s="49" t="s">
        <v>14986</v>
      </c>
      <c r="C6450" s="49" t="s">
        <v>1668</v>
      </c>
      <c r="D6450" s="49" t="s">
        <v>16854</v>
      </c>
      <c r="E6450" s="49" t="s">
        <v>1655</v>
      </c>
      <c r="F6450" s="49">
        <v>83</v>
      </c>
      <c r="G6450" s="49">
        <v>0</v>
      </c>
      <c r="H6450" s="49">
        <f t="shared" si="100"/>
        <v>83</v>
      </c>
    </row>
    <row r="6451" spans="1:8" ht="20.100000000000001" customHeight="1" x14ac:dyDescent="0.25">
      <c r="A6451" s="49">
        <v>8000010006</v>
      </c>
      <c r="B6451" s="49" t="s">
        <v>14987</v>
      </c>
      <c r="C6451" s="49" t="s">
        <v>1668</v>
      </c>
      <c r="D6451" s="49" t="s">
        <v>16856</v>
      </c>
      <c r="E6451" s="49" t="s">
        <v>1663</v>
      </c>
      <c r="F6451" s="49">
        <v>2</v>
      </c>
      <c r="G6451" s="49">
        <v>0</v>
      </c>
      <c r="H6451" s="49">
        <f t="shared" si="100"/>
        <v>2</v>
      </c>
    </row>
    <row r="6452" spans="1:8" ht="20.100000000000001" customHeight="1" x14ac:dyDescent="0.25">
      <c r="A6452" s="49">
        <v>8000010007</v>
      </c>
      <c r="B6452" s="49" t="s">
        <v>14988</v>
      </c>
      <c r="C6452" s="49" t="s">
        <v>1668</v>
      </c>
      <c r="D6452" s="49" t="s">
        <v>16856</v>
      </c>
      <c r="E6452" s="49" t="s">
        <v>1663</v>
      </c>
      <c r="F6452" s="49">
        <v>35</v>
      </c>
      <c r="G6452" s="49">
        <v>20</v>
      </c>
      <c r="H6452" s="49">
        <f t="shared" si="100"/>
        <v>55</v>
      </c>
    </row>
    <row r="6453" spans="1:8" ht="20.100000000000001" customHeight="1" x14ac:dyDescent="0.25">
      <c r="A6453" s="49">
        <v>8000010095</v>
      </c>
      <c r="B6453" s="49" t="s">
        <v>14989</v>
      </c>
      <c r="C6453" s="49" t="s">
        <v>1668</v>
      </c>
      <c r="D6453" s="49" t="s">
        <v>16854</v>
      </c>
      <c r="E6453" s="49" t="s">
        <v>1656</v>
      </c>
      <c r="F6453" s="49">
        <v>3</v>
      </c>
      <c r="G6453" s="49">
        <v>0</v>
      </c>
      <c r="H6453" s="49">
        <f t="shared" si="100"/>
        <v>3</v>
      </c>
    </row>
    <row r="6454" spans="1:8" ht="20.100000000000001" customHeight="1" x14ac:dyDescent="0.25">
      <c r="A6454" s="49">
        <v>8000010100</v>
      </c>
      <c r="B6454" s="49" t="s">
        <v>1456</v>
      </c>
      <c r="C6454" s="49" t="s">
        <v>1668</v>
      </c>
      <c r="D6454" s="49" t="s">
        <v>16854</v>
      </c>
      <c r="E6454" s="49" t="s">
        <v>1656</v>
      </c>
      <c r="F6454" s="49">
        <v>38</v>
      </c>
      <c r="G6454" s="49">
        <v>0</v>
      </c>
      <c r="H6454" s="49">
        <f t="shared" si="100"/>
        <v>38</v>
      </c>
    </row>
    <row r="6455" spans="1:8" ht="20.100000000000001" customHeight="1" x14ac:dyDescent="0.25">
      <c r="A6455" s="49">
        <v>8000010101</v>
      </c>
      <c r="B6455" s="49" t="s">
        <v>14990</v>
      </c>
      <c r="C6455" s="49" t="s">
        <v>1668</v>
      </c>
      <c r="D6455" s="49" t="s">
        <v>16854</v>
      </c>
      <c r="E6455" s="49" t="s">
        <v>1656</v>
      </c>
      <c r="F6455" s="49">
        <v>0</v>
      </c>
      <c r="G6455" s="49">
        <v>7</v>
      </c>
      <c r="H6455" s="49">
        <f t="shared" si="100"/>
        <v>7</v>
      </c>
    </row>
    <row r="6456" spans="1:8" ht="20.100000000000001" customHeight="1" x14ac:dyDescent="0.25">
      <c r="A6456" s="49">
        <v>8000010102</v>
      </c>
      <c r="B6456" s="49" t="s">
        <v>1457</v>
      </c>
      <c r="C6456" s="49" t="s">
        <v>1668</v>
      </c>
      <c r="D6456" s="49" t="s">
        <v>16854</v>
      </c>
      <c r="E6456" s="49" t="s">
        <v>1656</v>
      </c>
      <c r="F6456" s="104">
        <v>6</v>
      </c>
      <c r="G6456" s="104">
        <v>6</v>
      </c>
      <c r="H6456" s="49">
        <f t="shared" si="100"/>
        <v>12</v>
      </c>
    </row>
    <row r="6457" spans="1:8" ht="20.100000000000001" customHeight="1" x14ac:dyDescent="0.25">
      <c r="A6457" s="49">
        <v>8000010104</v>
      </c>
      <c r="B6457" s="49" t="s">
        <v>1458</v>
      </c>
      <c r="C6457" s="49" t="s">
        <v>1668</v>
      </c>
      <c r="D6457" s="49" t="s">
        <v>16854</v>
      </c>
      <c r="E6457" s="49" t="s">
        <v>1656</v>
      </c>
      <c r="F6457" s="49">
        <v>10</v>
      </c>
      <c r="G6457" s="49">
        <v>0</v>
      </c>
      <c r="H6457" s="49">
        <f t="shared" si="100"/>
        <v>10</v>
      </c>
    </row>
    <row r="6458" spans="1:8" ht="20.100000000000001" customHeight="1" x14ac:dyDescent="0.25">
      <c r="A6458" s="49">
        <v>8000010105</v>
      </c>
      <c r="B6458" s="49" t="s">
        <v>14991</v>
      </c>
      <c r="C6458" s="49" t="s">
        <v>1668</v>
      </c>
      <c r="D6458" s="49" t="s">
        <v>16854</v>
      </c>
      <c r="E6458" s="49" t="s">
        <v>1656</v>
      </c>
      <c r="F6458" s="104">
        <v>6</v>
      </c>
      <c r="G6458" s="104">
        <v>6</v>
      </c>
      <c r="H6458" s="49">
        <f t="shared" si="100"/>
        <v>12</v>
      </c>
    </row>
    <row r="6459" spans="1:8" ht="20.100000000000001" customHeight="1" x14ac:dyDescent="0.25">
      <c r="A6459" s="49">
        <v>8000010108</v>
      </c>
      <c r="B6459" s="49" t="s">
        <v>1459</v>
      </c>
      <c r="C6459" s="49" t="s">
        <v>1668</v>
      </c>
      <c r="D6459" s="49" t="s">
        <v>16854</v>
      </c>
      <c r="E6459" s="49" t="s">
        <v>1656</v>
      </c>
      <c r="F6459" s="49">
        <v>3</v>
      </c>
      <c r="G6459" s="49">
        <v>0</v>
      </c>
      <c r="H6459" s="49">
        <f t="shared" si="100"/>
        <v>3</v>
      </c>
    </row>
    <row r="6460" spans="1:8" ht="20.100000000000001" customHeight="1" x14ac:dyDescent="0.25">
      <c r="A6460" s="49">
        <v>8000010217</v>
      </c>
      <c r="B6460" s="49" t="s">
        <v>14992</v>
      </c>
      <c r="C6460" s="49" t="s">
        <v>1668</v>
      </c>
      <c r="D6460" s="49" t="s">
        <v>16856</v>
      </c>
      <c r="E6460" s="49" t="s">
        <v>1663</v>
      </c>
      <c r="F6460" s="49">
        <v>143</v>
      </c>
      <c r="G6460" s="49">
        <v>25</v>
      </c>
      <c r="H6460" s="49">
        <f t="shared" si="100"/>
        <v>168</v>
      </c>
    </row>
    <row r="6461" spans="1:8" ht="20.100000000000001" customHeight="1" x14ac:dyDescent="0.25">
      <c r="A6461" s="49">
        <v>8000010256</v>
      </c>
      <c r="B6461" s="49" t="s">
        <v>14993</v>
      </c>
      <c r="C6461" s="49" t="s">
        <v>1668</v>
      </c>
      <c r="D6461" s="49" t="s">
        <v>16854</v>
      </c>
      <c r="E6461" s="49" t="s">
        <v>1656</v>
      </c>
      <c r="F6461" s="49">
        <v>38</v>
      </c>
      <c r="G6461" s="49">
        <v>0</v>
      </c>
      <c r="H6461" s="49">
        <f t="shared" si="100"/>
        <v>38</v>
      </c>
    </row>
    <row r="6462" spans="1:8" ht="20.100000000000001" customHeight="1" x14ac:dyDescent="0.25">
      <c r="A6462" s="49">
        <v>8000010257</v>
      </c>
      <c r="B6462" s="49" t="s">
        <v>1460</v>
      </c>
      <c r="C6462" s="49" t="s">
        <v>1668</v>
      </c>
      <c r="D6462" s="49" t="s">
        <v>16854</v>
      </c>
      <c r="E6462" s="49" t="s">
        <v>1656</v>
      </c>
      <c r="F6462" s="104">
        <v>6</v>
      </c>
      <c r="G6462" s="104">
        <v>6</v>
      </c>
      <c r="H6462" s="49">
        <f t="shared" si="100"/>
        <v>12</v>
      </c>
    </row>
    <row r="6463" spans="1:8" ht="20.100000000000001" customHeight="1" x14ac:dyDescent="0.25">
      <c r="A6463" s="49">
        <v>8000010258</v>
      </c>
      <c r="B6463" s="49" t="s">
        <v>1461</v>
      </c>
      <c r="C6463" s="49" t="s">
        <v>1668</v>
      </c>
      <c r="D6463" s="49" t="s">
        <v>16854</v>
      </c>
      <c r="E6463" s="49" t="s">
        <v>1656</v>
      </c>
      <c r="F6463" s="49">
        <v>2</v>
      </c>
      <c r="G6463" s="49">
        <v>0</v>
      </c>
      <c r="H6463" s="49">
        <f t="shared" si="100"/>
        <v>2</v>
      </c>
    </row>
    <row r="6464" spans="1:8" ht="20.100000000000001" customHeight="1" x14ac:dyDescent="0.25">
      <c r="A6464" s="49">
        <v>8000010259</v>
      </c>
      <c r="B6464" s="49" t="s">
        <v>1462</v>
      </c>
      <c r="C6464" s="49" t="s">
        <v>1668</v>
      </c>
      <c r="D6464" s="49" t="s">
        <v>16854</v>
      </c>
      <c r="E6464" s="49" t="s">
        <v>1656</v>
      </c>
      <c r="F6464" s="49">
        <v>6</v>
      </c>
      <c r="G6464" s="49">
        <v>0</v>
      </c>
      <c r="H6464" s="49">
        <f t="shared" si="100"/>
        <v>6</v>
      </c>
    </row>
    <row r="6465" spans="1:8" ht="20.100000000000001" customHeight="1" x14ac:dyDescent="0.25">
      <c r="A6465" s="49">
        <v>8000010260</v>
      </c>
      <c r="B6465" s="49" t="s">
        <v>14994</v>
      </c>
      <c r="C6465" s="49" t="s">
        <v>1668</v>
      </c>
      <c r="D6465" s="49" t="s">
        <v>16854</v>
      </c>
      <c r="E6465" s="49" t="s">
        <v>1656</v>
      </c>
      <c r="F6465" s="49">
        <v>10</v>
      </c>
      <c r="G6465" s="49">
        <v>0</v>
      </c>
      <c r="H6465" s="49">
        <f t="shared" si="100"/>
        <v>10</v>
      </c>
    </row>
    <row r="6466" spans="1:8" ht="20.100000000000001" customHeight="1" x14ac:dyDescent="0.25">
      <c r="A6466" s="49">
        <v>8000010283</v>
      </c>
      <c r="B6466" s="49" t="s">
        <v>14995</v>
      </c>
      <c r="C6466" s="49" t="s">
        <v>1668</v>
      </c>
      <c r="D6466" s="49" t="s">
        <v>16854</v>
      </c>
      <c r="E6466" s="49" t="s">
        <v>1656</v>
      </c>
      <c r="F6466" s="49">
        <v>6</v>
      </c>
      <c r="G6466" s="49">
        <v>0</v>
      </c>
      <c r="H6466" s="49">
        <f t="shared" ref="H6466:H6529" si="101">F6466+G6466</f>
        <v>6</v>
      </c>
    </row>
    <row r="6467" spans="1:8" ht="20.100000000000001" customHeight="1" x14ac:dyDescent="0.25">
      <c r="A6467" s="49">
        <v>8000010285</v>
      </c>
      <c r="B6467" s="49" t="s">
        <v>14996</v>
      </c>
      <c r="C6467" s="49" t="s">
        <v>1668</v>
      </c>
      <c r="D6467" s="49" t="s">
        <v>16854</v>
      </c>
      <c r="E6467" s="49" t="s">
        <v>1656</v>
      </c>
      <c r="F6467" s="49">
        <v>12</v>
      </c>
      <c r="G6467" s="49">
        <v>0</v>
      </c>
      <c r="H6467" s="49">
        <f t="shared" si="101"/>
        <v>12</v>
      </c>
    </row>
    <row r="6468" spans="1:8" ht="20.100000000000001" customHeight="1" x14ac:dyDescent="0.25">
      <c r="A6468" s="49">
        <v>8000010286</v>
      </c>
      <c r="B6468" s="49" t="s">
        <v>14997</v>
      </c>
      <c r="C6468" s="49" t="s">
        <v>1668</v>
      </c>
      <c r="D6468" s="49" t="s">
        <v>16854</v>
      </c>
      <c r="E6468" s="49" t="s">
        <v>1656</v>
      </c>
      <c r="F6468" s="49">
        <v>12</v>
      </c>
      <c r="G6468" s="49">
        <v>0</v>
      </c>
      <c r="H6468" s="49">
        <f t="shared" si="101"/>
        <v>12</v>
      </c>
    </row>
    <row r="6469" spans="1:8" ht="20.100000000000001" customHeight="1" x14ac:dyDescent="0.25">
      <c r="A6469" s="49">
        <v>8000010287</v>
      </c>
      <c r="B6469" s="49" t="s">
        <v>14998</v>
      </c>
      <c r="C6469" s="49" t="s">
        <v>1668</v>
      </c>
      <c r="D6469" s="49" t="s">
        <v>16854</v>
      </c>
      <c r="E6469" s="49" t="s">
        <v>1656</v>
      </c>
      <c r="F6469" s="49">
        <v>4</v>
      </c>
      <c r="G6469" s="49">
        <v>0</v>
      </c>
      <c r="H6469" s="49">
        <f t="shared" si="101"/>
        <v>4</v>
      </c>
    </row>
    <row r="6470" spans="1:8" ht="20.100000000000001" customHeight="1" x14ac:dyDescent="0.25">
      <c r="A6470" s="49">
        <v>8000010288</v>
      </c>
      <c r="B6470" s="49" t="s">
        <v>14999</v>
      </c>
      <c r="C6470" s="49" t="s">
        <v>1668</v>
      </c>
      <c r="D6470" s="49" t="s">
        <v>16854</v>
      </c>
      <c r="E6470" s="49" t="s">
        <v>1656</v>
      </c>
      <c r="F6470" s="49">
        <v>0</v>
      </c>
      <c r="G6470" s="49">
        <v>20</v>
      </c>
      <c r="H6470" s="49">
        <f t="shared" si="101"/>
        <v>20</v>
      </c>
    </row>
    <row r="6471" spans="1:8" ht="20.100000000000001" customHeight="1" x14ac:dyDescent="0.25">
      <c r="A6471" s="49">
        <v>8000010295</v>
      </c>
      <c r="B6471" s="49" t="s">
        <v>15000</v>
      </c>
      <c r="C6471" s="49" t="s">
        <v>1668</v>
      </c>
      <c r="D6471" s="49" t="s">
        <v>16854</v>
      </c>
      <c r="E6471" s="49" t="s">
        <v>1656</v>
      </c>
      <c r="F6471" s="49">
        <v>14</v>
      </c>
      <c r="G6471" s="49">
        <v>0</v>
      </c>
      <c r="H6471" s="49">
        <f t="shared" si="101"/>
        <v>14</v>
      </c>
    </row>
    <row r="6472" spans="1:8" ht="20.100000000000001" customHeight="1" x14ac:dyDescent="0.25">
      <c r="A6472" s="49">
        <v>8000010325</v>
      </c>
      <c r="B6472" s="49" t="s">
        <v>1463</v>
      </c>
      <c r="C6472" s="49" t="s">
        <v>1668</v>
      </c>
      <c r="D6472" s="49" t="s">
        <v>16854</v>
      </c>
      <c r="E6472" s="49" t="s">
        <v>1656</v>
      </c>
      <c r="F6472" s="49">
        <v>0</v>
      </c>
      <c r="G6472" s="49">
        <v>30</v>
      </c>
      <c r="H6472" s="49">
        <f t="shared" si="101"/>
        <v>30</v>
      </c>
    </row>
    <row r="6473" spans="1:8" ht="20.100000000000001" customHeight="1" x14ac:dyDescent="0.25">
      <c r="A6473" s="49">
        <v>8000010343</v>
      </c>
      <c r="B6473" s="49" t="s">
        <v>1464</v>
      </c>
      <c r="C6473" s="49" t="s">
        <v>1668</v>
      </c>
      <c r="D6473" s="49" t="s">
        <v>16856</v>
      </c>
      <c r="E6473" s="49" t="s">
        <v>1663</v>
      </c>
      <c r="F6473" s="104">
        <v>6</v>
      </c>
      <c r="G6473" s="104">
        <v>6</v>
      </c>
      <c r="H6473" s="49">
        <f t="shared" si="101"/>
        <v>12</v>
      </c>
    </row>
    <row r="6474" spans="1:8" ht="20.100000000000001" customHeight="1" x14ac:dyDescent="0.25">
      <c r="A6474" s="49">
        <v>8000010365</v>
      </c>
      <c r="B6474" s="49" t="s">
        <v>15001</v>
      </c>
      <c r="C6474" s="49" t="s">
        <v>1668</v>
      </c>
      <c r="D6474" s="49" t="s">
        <v>16854</v>
      </c>
      <c r="E6474" s="49" t="s">
        <v>1656</v>
      </c>
      <c r="F6474" s="49">
        <v>0</v>
      </c>
      <c r="G6474" s="49">
        <v>59</v>
      </c>
      <c r="H6474" s="49">
        <f t="shared" si="101"/>
        <v>59</v>
      </c>
    </row>
    <row r="6475" spans="1:8" ht="20.100000000000001" customHeight="1" x14ac:dyDescent="0.25">
      <c r="A6475" s="49">
        <v>8000010371</v>
      </c>
      <c r="B6475" s="49" t="s">
        <v>15002</v>
      </c>
      <c r="C6475" s="49" t="s">
        <v>1668</v>
      </c>
      <c r="D6475" s="49" t="s">
        <v>16854</v>
      </c>
      <c r="E6475" s="49" t="s">
        <v>1656</v>
      </c>
      <c r="F6475" s="49">
        <v>0</v>
      </c>
      <c r="G6475" s="49">
        <v>5</v>
      </c>
      <c r="H6475" s="49">
        <f t="shared" si="101"/>
        <v>5</v>
      </c>
    </row>
    <row r="6476" spans="1:8" ht="20.100000000000001" customHeight="1" x14ac:dyDescent="0.25">
      <c r="A6476" s="49">
        <v>8000010378</v>
      </c>
      <c r="B6476" s="49" t="s">
        <v>15003</v>
      </c>
      <c r="C6476" s="49" t="s">
        <v>1668</v>
      </c>
      <c r="D6476" s="49" t="s">
        <v>16854</v>
      </c>
      <c r="E6476" s="49" t="s">
        <v>1656</v>
      </c>
      <c r="F6476" s="49">
        <v>0</v>
      </c>
      <c r="G6476" s="49">
        <v>10</v>
      </c>
      <c r="H6476" s="49">
        <f t="shared" si="101"/>
        <v>10</v>
      </c>
    </row>
    <row r="6477" spans="1:8" ht="20.100000000000001" customHeight="1" x14ac:dyDescent="0.25">
      <c r="A6477" s="49">
        <v>8000010383</v>
      </c>
      <c r="B6477" s="49" t="s">
        <v>15004</v>
      </c>
      <c r="C6477" s="49" t="s">
        <v>1668</v>
      </c>
      <c r="D6477" s="49" t="s">
        <v>16856</v>
      </c>
      <c r="E6477" s="49" t="s">
        <v>1663</v>
      </c>
      <c r="F6477" s="49">
        <v>40</v>
      </c>
      <c r="G6477" s="49">
        <v>40</v>
      </c>
      <c r="H6477" s="49">
        <f t="shared" si="101"/>
        <v>80</v>
      </c>
    </row>
    <row r="6478" spans="1:8" ht="20.100000000000001" customHeight="1" x14ac:dyDescent="0.25">
      <c r="A6478" s="49">
        <v>8000010467</v>
      </c>
      <c r="B6478" s="49" t="s">
        <v>15005</v>
      </c>
      <c r="C6478" s="49" t="s">
        <v>1668</v>
      </c>
      <c r="D6478" s="49" t="s">
        <v>16854</v>
      </c>
      <c r="E6478" s="49" t="s">
        <v>1655</v>
      </c>
      <c r="F6478" s="104">
        <v>6</v>
      </c>
      <c r="G6478" s="104">
        <v>6</v>
      </c>
      <c r="H6478" s="49">
        <f t="shared" si="101"/>
        <v>12</v>
      </c>
    </row>
    <row r="6479" spans="1:8" ht="20.100000000000001" customHeight="1" x14ac:dyDescent="0.25">
      <c r="A6479" s="49">
        <v>8000010490</v>
      </c>
      <c r="B6479" s="49" t="s">
        <v>15006</v>
      </c>
      <c r="C6479" s="49" t="s">
        <v>1668</v>
      </c>
      <c r="D6479" s="49" t="s">
        <v>16854</v>
      </c>
      <c r="E6479" s="49" t="s">
        <v>1656</v>
      </c>
      <c r="F6479" s="49">
        <v>8</v>
      </c>
      <c r="G6479" s="49">
        <v>0</v>
      </c>
      <c r="H6479" s="49">
        <f t="shared" si="101"/>
        <v>8</v>
      </c>
    </row>
    <row r="6480" spans="1:8" ht="20.100000000000001" customHeight="1" x14ac:dyDescent="0.25">
      <c r="A6480" s="49">
        <v>8000010492</v>
      </c>
      <c r="B6480" s="49" t="s">
        <v>15007</v>
      </c>
      <c r="C6480" s="49" t="s">
        <v>1668</v>
      </c>
      <c r="D6480" s="49" t="s">
        <v>16854</v>
      </c>
      <c r="E6480" s="49" t="s">
        <v>1656</v>
      </c>
      <c r="F6480" s="104">
        <v>6</v>
      </c>
      <c r="G6480" s="104">
        <v>6</v>
      </c>
      <c r="H6480" s="49">
        <f t="shared" si="101"/>
        <v>12</v>
      </c>
    </row>
    <row r="6481" spans="1:8" ht="20.100000000000001" customHeight="1" x14ac:dyDescent="0.25">
      <c r="A6481" s="49">
        <v>8000010493</v>
      </c>
      <c r="B6481" s="49" t="s">
        <v>15008</v>
      </c>
      <c r="C6481" s="49" t="s">
        <v>1668</v>
      </c>
      <c r="D6481" s="49" t="s">
        <v>16854</v>
      </c>
      <c r="E6481" s="49" t="s">
        <v>1656</v>
      </c>
      <c r="F6481" s="49">
        <v>0</v>
      </c>
      <c r="G6481" s="49">
        <v>40</v>
      </c>
      <c r="H6481" s="49">
        <f t="shared" si="101"/>
        <v>40</v>
      </c>
    </row>
    <row r="6482" spans="1:8" ht="20.100000000000001" customHeight="1" x14ac:dyDescent="0.25">
      <c r="A6482" s="49">
        <v>8000010494</v>
      </c>
      <c r="B6482" s="49" t="s">
        <v>15009</v>
      </c>
      <c r="C6482" s="49" t="s">
        <v>1668</v>
      </c>
      <c r="D6482" s="49" t="s">
        <v>16854</v>
      </c>
      <c r="E6482" s="49" t="s">
        <v>1656</v>
      </c>
      <c r="F6482" s="49">
        <v>0</v>
      </c>
      <c r="G6482" s="49">
        <v>40</v>
      </c>
      <c r="H6482" s="49">
        <f t="shared" si="101"/>
        <v>40</v>
      </c>
    </row>
    <row r="6483" spans="1:8" ht="20.100000000000001" customHeight="1" x14ac:dyDescent="0.25">
      <c r="A6483" s="49">
        <v>8000010504</v>
      </c>
      <c r="B6483" s="49" t="s">
        <v>1465</v>
      </c>
      <c r="C6483" s="49" t="s">
        <v>1668</v>
      </c>
      <c r="D6483" s="49" t="s">
        <v>16856</v>
      </c>
      <c r="E6483" s="49" t="s">
        <v>1663</v>
      </c>
      <c r="F6483" s="104">
        <v>6</v>
      </c>
      <c r="G6483" s="104">
        <v>6</v>
      </c>
      <c r="H6483" s="49">
        <f t="shared" si="101"/>
        <v>12</v>
      </c>
    </row>
    <row r="6484" spans="1:8" ht="20.100000000000001" customHeight="1" x14ac:dyDescent="0.25">
      <c r="A6484" s="49">
        <v>8000010572</v>
      </c>
      <c r="B6484" s="49" t="s">
        <v>15010</v>
      </c>
      <c r="C6484" s="49" t="s">
        <v>1668</v>
      </c>
      <c r="D6484" s="49" t="s">
        <v>16854</v>
      </c>
      <c r="E6484" s="49" t="s">
        <v>1656</v>
      </c>
      <c r="F6484" s="49">
        <v>0</v>
      </c>
      <c r="G6484" s="49">
        <v>10</v>
      </c>
      <c r="H6484" s="49">
        <f t="shared" si="101"/>
        <v>10</v>
      </c>
    </row>
    <row r="6485" spans="1:8" ht="20.100000000000001" customHeight="1" x14ac:dyDescent="0.25">
      <c r="A6485" s="49">
        <v>8000010576</v>
      </c>
      <c r="B6485" s="49" t="s">
        <v>15011</v>
      </c>
      <c r="C6485" s="49" t="s">
        <v>1668</v>
      </c>
      <c r="D6485" s="49" t="s">
        <v>16854</v>
      </c>
      <c r="E6485" s="49" t="s">
        <v>1656</v>
      </c>
      <c r="F6485" s="49">
        <v>0</v>
      </c>
      <c r="G6485" s="49">
        <v>300</v>
      </c>
      <c r="H6485" s="49">
        <f t="shared" si="101"/>
        <v>300</v>
      </c>
    </row>
    <row r="6486" spans="1:8" ht="20.100000000000001" customHeight="1" x14ac:dyDescent="0.25">
      <c r="A6486" s="49">
        <v>8000010578</v>
      </c>
      <c r="B6486" s="49" t="s">
        <v>15012</v>
      </c>
      <c r="C6486" s="49" t="s">
        <v>1668</v>
      </c>
      <c r="D6486" s="49" t="s">
        <v>16854</v>
      </c>
      <c r="E6486" s="49" t="s">
        <v>1656</v>
      </c>
      <c r="F6486" s="49">
        <v>20</v>
      </c>
      <c r="G6486" s="49">
        <v>110</v>
      </c>
      <c r="H6486" s="49">
        <f t="shared" si="101"/>
        <v>130</v>
      </c>
    </row>
    <row r="6487" spans="1:8" ht="20.100000000000001" customHeight="1" x14ac:dyDescent="0.25">
      <c r="A6487" s="49">
        <v>8000010595</v>
      </c>
      <c r="B6487" s="49" t="s">
        <v>15013</v>
      </c>
      <c r="C6487" s="49" t="s">
        <v>1668</v>
      </c>
      <c r="D6487" s="49" t="s">
        <v>16856</v>
      </c>
      <c r="E6487" s="49" t="s">
        <v>1663</v>
      </c>
      <c r="F6487" s="104">
        <v>6</v>
      </c>
      <c r="G6487" s="104">
        <v>6</v>
      </c>
      <c r="H6487" s="49">
        <f t="shared" si="101"/>
        <v>12</v>
      </c>
    </row>
    <row r="6488" spans="1:8" ht="20.100000000000001" customHeight="1" x14ac:dyDescent="0.25">
      <c r="A6488" s="49">
        <v>8000010603</v>
      </c>
      <c r="B6488" s="49" t="s">
        <v>15014</v>
      </c>
      <c r="C6488" s="49" t="s">
        <v>1668</v>
      </c>
      <c r="D6488" s="49" t="s">
        <v>16854</v>
      </c>
      <c r="E6488" s="49" t="s">
        <v>1656</v>
      </c>
      <c r="F6488" s="49">
        <v>0</v>
      </c>
      <c r="G6488" s="49">
        <v>8</v>
      </c>
      <c r="H6488" s="49">
        <f t="shared" si="101"/>
        <v>8</v>
      </c>
    </row>
    <row r="6489" spans="1:8" ht="20.100000000000001" customHeight="1" x14ac:dyDescent="0.25">
      <c r="A6489" s="49">
        <v>8000010751</v>
      </c>
      <c r="B6489" s="49" t="s">
        <v>15015</v>
      </c>
      <c r="C6489" s="49" t="s">
        <v>1668</v>
      </c>
      <c r="D6489" s="49" t="s">
        <v>16854</v>
      </c>
      <c r="E6489" s="49" t="s">
        <v>1656</v>
      </c>
      <c r="F6489" s="49">
        <v>32</v>
      </c>
      <c r="G6489" s="49">
        <v>0</v>
      </c>
      <c r="H6489" s="49">
        <f t="shared" si="101"/>
        <v>32</v>
      </c>
    </row>
    <row r="6490" spans="1:8" ht="20.100000000000001" customHeight="1" x14ac:dyDescent="0.25">
      <c r="A6490" s="49">
        <v>8000010753</v>
      </c>
      <c r="B6490" s="49" t="s">
        <v>15016</v>
      </c>
      <c r="C6490" s="49" t="s">
        <v>1668</v>
      </c>
      <c r="D6490" s="49" t="s">
        <v>16854</v>
      </c>
      <c r="E6490" s="49" t="s">
        <v>1656</v>
      </c>
      <c r="F6490" s="49">
        <v>16</v>
      </c>
      <c r="G6490" s="49">
        <v>0</v>
      </c>
      <c r="H6490" s="49">
        <f t="shared" si="101"/>
        <v>16</v>
      </c>
    </row>
    <row r="6491" spans="1:8" ht="20.100000000000001" customHeight="1" x14ac:dyDescent="0.25">
      <c r="A6491" s="49">
        <v>8000010755</v>
      </c>
      <c r="B6491" s="49" t="s">
        <v>15017</v>
      </c>
      <c r="C6491" s="49" t="s">
        <v>1668</v>
      </c>
      <c r="D6491" s="49" t="s">
        <v>16854</v>
      </c>
      <c r="E6491" s="49" t="s">
        <v>1656</v>
      </c>
      <c r="F6491" s="49">
        <v>18</v>
      </c>
      <c r="G6491" s="49">
        <v>0</v>
      </c>
      <c r="H6491" s="49">
        <f t="shared" si="101"/>
        <v>18</v>
      </c>
    </row>
    <row r="6492" spans="1:8" ht="20.100000000000001" customHeight="1" x14ac:dyDescent="0.25">
      <c r="A6492" s="49">
        <v>8000010756</v>
      </c>
      <c r="B6492" s="49" t="s">
        <v>15018</v>
      </c>
      <c r="C6492" s="49" t="s">
        <v>1668</v>
      </c>
      <c r="D6492" s="49" t="s">
        <v>16854</v>
      </c>
      <c r="E6492" s="49" t="s">
        <v>1656</v>
      </c>
      <c r="F6492" s="49">
        <v>10</v>
      </c>
      <c r="G6492" s="49">
        <v>0</v>
      </c>
      <c r="H6492" s="49">
        <f t="shared" si="101"/>
        <v>10</v>
      </c>
    </row>
    <row r="6493" spans="1:8" ht="20.100000000000001" customHeight="1" x14ac:dyDescent="0.25">
      <c r="A6493" s="49">
        <v>8000010763</v>
      </c>
      <c r="B6493" s="49" t="s">
        <v>15019</v>
      </c>
      <c r="C6493" s="49" t="s">
        <v>1668</v>
      </c>
      <c r="D6493" s="49" t="s">
        <v>16854</v>
      </c>
      <c r="E6493" s="49" t="s">
        <v>1656</v>
      </c>
      <c r="F6493" s="104">
        <v>6</v>
      </c>
      <c r="G6493" s="104">
        <v>6</v>
      </c>
      <c r="H6493" s="49">
        <f t="shared" si="101"/>
        <v>12</v>
      </c>
    </row>
    <row r="6494" spans="1:8" ht="20.100000000000001" customHeight="1" x14ac:dyDescent="0.25">
      <c r="A6494" s="49">
        <v>8000010829</v>
      </c>
      <c r="B6494" s="49" t="s">
        <v>15020</v>
      </c>
      <c r="C6494" s="49" t="s">
        <v>1668</v>
      </c>
      <c r="D6494" s="49" t="s">
        <v>16854</v>
      </c>
      <c r="E6494" s="49" t="s">
        <v>1656</v>
      </c>
      <c r="F6494" s="49">
        <v>15</v>
      </c>
      <c r="G6494" s="49">
        <v>0</v>
      </c>
      <c r="H6494" s="49">
        <f t="shared" si="101"/>
        <v>15</v>
      </c>
    </row>
    <row r="6495" spans="1:8" ht="20.100000000000001" customHeight="1" x14ac:dyDescent="0.25">
      <c r="A6495" s="49">
        <v>8000010837</v>
      </c>
      <c r="B6495" s="49" t="s">
        <v>15021</v>
      </c>
      <c r="C6495" s="49" t="s">
        <v>1668</v>
      </c>
      <c r="D6495" s="49" t="s">
        <v>16854</v>
      </c>
      <c r="E6495" s="49" t="s">
        <v>1656</v>
      </c>
      <c r="F6495" s="104">
        <v>6</v>
      </c>
      <c r="G6495" s="104">
        <v>6</v>
      </c>
      <c r="H6495" s="49">
        <f t="shared" si="101"/>
        <v>12</v>
      </c>
    </row>
    <row r="6496" spans="1:8" ht="20.100000000000001" customHeight="1" x14ac:dyDescent="0.25">
      <c r="A6496" s="49">
        <v>8000010838</v>
      </c>
      <c r="B6496" s="49" t="s">
        <v>15022</v>
      </c>
      <c r="C6496" s="49" t="s">
        <v>1668</v>
      </c>
      <c r="D6496" s="49" t="s">
        <v>16854</v>
      </c>
      <c r="E6496" s="49" t="s">
        <v>1656</v>
      </c>
      <c r="F6496" s="49">
        <v>4</v>
      </c>
      <c r="G6496" s="49">
        <v>0</v>
      </c>
      <c r="H6496" s="49">
        <f t="shared" si="101"/>
        <v>4</v>
      </c>
    </row>
    <row r="6497" spans="1:8" ht="20.100000000000001" customHeight="1" x14ac:dyDescent="0.25">
      <c r="A6497" s="49">
        <v>8000010893</v>
      </c>
      <c r="B6497" s="49" t="s">
        <v>15023</v>
      </c>
      <c r="C6497" s="49" t="s">
        <v>1668</v>
      </c>
      <c r="D6497" s="49" t="s">
        <v>16856</v>
      </c>
      <c r="E6497" s="49" t="s">
        <v>1663</v>
      </c>
      <c r="F6497" s="49">
        <v>1</v>
      </c>
      <c r="G6497" s="49">
        <v>0</v>
      </c>
      <c r="H6497" s="49">
        <f t="shared" si="101"/>
        <v>1</v>
      </c>
    </row>
    <row r="6498" spans="1:8" ht="20.100000000000001" customHeight="1" x14ac:dyDescent="0.25">
      <c r="A6498" s="49">
        <v>8000010937</v>
      </c>
      <c r="B6498" s="49" t="s">
        <v>15024</v>
      </c>
      <c r="C6498" s="49" t="s">
        <v>1668</v>
      </c>
      <c r="D6498" s="49" t="s">
        <v>16854</v>
      </c>
      <c r="E6498" s="49" t="s">
        <v>1656</v>
      </c>
      <c r="F6498" s="104">
        <v>6</v>
      </c>
      <c r="G6498" s="104">
        <v>6</v>
      </c>
      <c r="H6498" s="49">
        <f t="shared" si="101"/>
        <v>12</v>
      </c>
    </row>
    <row r="6499" spans="1:8" ht="20.100000000000001" customHeight="1" x14ac:dyDescent="0.25">
      <c r="A6499" s="49">
        <v>8000011054</v>
      </c>
      <c r="B6499" s="49" t="s">
        <v>15025</v>
      </c>
      <c r="C6499" s="49" t="s">
        <v>1668</v>
      </c>
      <c r="D6499" s="49" t="s">
        <v>16854</v>
      </c>
      <c r="E6499" s="49" t="s">
        <v>1656</v>
      </c>
      <c r="F6499" s="49">
        <v>3700</v>
      </c>
      <c r="G6499" s="49">
        <v>1504</v>
      </c>
      <c r="H6499" s="49">
        <f t="shared" si="101"/>
        <v>5204</v>
      </c>
    </row>
    <row r="6500" spans="1:8" ht="20.100000000000001" customHeight="1" x14ac:dyDescent="0.25">
      <c r="A6500" s="49">
        <v>8000011056</v>
      </c>
      <c r="B6500" s="49" t="s">
        <v>15026</v>
      </c>
      <c r="C6500" s="49" t="s">
        <v>1668</v>
      </c>
      <c r="D6500" s="49" t="s">
        <v>16854</v>
      </c>
      <c r="E6500" s="49" t="s">
        <v>1656</v>
      </c>
      <c r="F6500" s="104">
        <v>6</v>
      </c>
      <c r="G6500" s="104">
        <v>6</v>
      </c>
      <c r="H6500" s="49">
        <f t="shared" si="101"/>
        <v>12</v>
      </c>
    </row>
    <row r="6501" spans="1:8" ht="20.100000000000001" customHeight="1" x14ac:dyDescent="0.25">
      <c r="A6501" s="49">
        <v>8000011057</v>
      </c>
      <c r="B6501" s="49" t="s">
        <v>15027</v>
      </c>
      <c r="C6501" s="49" t="s">
        <v>1668</v>
      </c>
      <c r="D6501" s="49" t="s">
        <v>16854</v>
      </c>
      <c r="E6501" s="49" t="s">
        <v>1656</v>
      </c>
      <c r="F6501" s="104">
        <v>6</v>
      </c>
      <c r="G6501" s="104">
        <v>6</v>
      </c>
      <c r="H6501" s="49">
        <f t="shared" si="101"/>
        <v>12</v>
      </c>
    </row>
    <row r="6502" spans="1:8" ht="20.100000000000001" customHeight="1" x14ac:dyDescent="0.25">
      <c r="A6502" s="49">
        <v>8000011065</v>
      </c>
      <c r="B6502" s="49" t="s">
        <v>15028</v>
      </c>
      <c r="C6502" s="49" t="s">
        <v>1668</v>
      </c>
      <c r="D6502" s="49" t="s">
        <v>16856</v>
      </c>
      <c r="E6502" s="49" t="s">
        <v>1663</v>
      </c>
      <c r="F6502" s="104">
        <v>6</v>
      </c>
      <c r="G6502" s="104">
        <v>6</v>
      </c>
      <c r="H6502" s="49">
        <f t="shared" si="101"/>
        <v>12</v>
      </c>
    </row>
    <row r="6503" spans="1:8" ht="20.100000000000001" customHeight="1" x14ac:dyDescent="0.25">
      <c r="A6503" s="49">
        <v>8000011066</v>
      </c>
      <c r="B6503" s="49" t="s">
        <v>15029</v>
      </c>
      <c r="C6503" s="49" t="s">
        <v>1668</v>
      </c>
      <c r="D6503" s="49" t="s">
        <v>16856</v>
      </c>
      <c r="E6503" s="49" t="s">
        <v>1663</v>
      </c>
      <c r="F6503" s="104">
        <v>6</v>
      </c>
      <c r="G6503" s="104">
        <v>6</v>
      </c>
      <c r="H6503" s="49">
        <f t="shared" si="101"/>
        <v>12</v>
      </c>
    </row>
    <row r="6504" spans="1:8" ht="20.100000000000001" customHeight="1" x14ac:dyDescent="0.25">
      <c r="A6504" s="49">
        <v>8000011067</v>
      </c>
      <c r="B6504" s="49" t="s">
        <v>15030</v>
      </c>
      <c r="C6504" s="49" t="s">
        <v>1668</v>
      </c>
      <c r="D6504" s="49" t="s">
        <v>16856</v>
      </c>
      <c r="E6504" s="49" t="s">
        <v>1663</v>
      </c>
      <c r="F6504" s="104">
        <v>6</v>
      </c>
      <c r="G6504" s="104">
        <v>6</v>
      </c>
      <c r="H6504" s="49">
        <f t="shared" si="101"/>
        <v>12</v>
      </c>
    </row>
    <row r="6505" spans="1:8" ht="20.100000000000001" customHeight="1" x14ac:dyDescent="0.25">
      <c r="A6505" s="49">
        <v>8000011125</v>
      </c>
      <c r="B6505" s="49" t="s">
        <v>15031</v>
      </c>
      <c r="C6505" s="49" t="s">
        <v>1668</v>
      </c>
      <c r="D6505" s="49" t="s">
        <v>16854</v>
      </c>
      <c r="E6505" s="49" t="s">
        <v>1656</v>
      </c>
      <c r="F6505" s="49">
        <v>80</v>
      </c>
      <c r="G6505" s="49">
        <v>0</v>
      </c>
      <c r="H6505" s="49">
        <f t="shared" si="101"/>
        <v>80</v>
      </c>
    </row>
    <row r="6506" spans="1:8" ht="20.100000000000001" customHeight="1" x14ac:dyDescent="0.25">
      <c r="A6506" s="49">
        <v>8000011155</v>
      </c>
      <c r="B6506" s="49" t="s">
        <v>15032</v>
      </c>
      <c r="C6506" s="49" t="s">
        <v>1668</v>
      </c>
      <c r="D6506" s="49" t="s">
        <v>16854</v>
      </c>
      <c r="E6506" s="49" t="s">
        <v>1656</v>
      </c>
      <c r="F6506" s="104">
        <v>6</v>
      </c>
      <c r="G6506" s="104">
        <v>6</v>
      </c>
      <c r="H6506" s="49">
        <f t="shared" si="101"/>
        <v>12</v>
      </c>
    </row>
    <row r="6507" spans="1:8" ht="20.100000000000001" customHeight="1" x14ac:dyDescent="0.25">
      <c r="A6507" s="49">
        <v>8000011263</v>
      </c>
      <c r="B6507" s="49" t="s">
        <v>15033</v>
      </c>
      <c r="C6507" s="49" t="s">
        <v>1668</v>
      </c>
      <c r="D6507" s="49" t="s">
        <v>16854</v>
      </c>
      <c r="E6507" s="49" t="s">
        <v>1656</v>
      </c>
      <c r="F6507" s="49">
        <v>10</v>
      </c>
      <c r="G6507" s="49">
        <v>0</v>
      </c>
      <c r="H6507" s="49">
        <f t="shared" si="101"/>
        <v>10</v>
      </c>
    </row>
    <row r="6508" spans="1:8" ht="20.100000000000001" customHeight="1" x14ac:dyDescent="0.25">
      <c r="A6508" s="49">
        <v>8000011275</v>
      </c>
      <c r="B6508" s="49" t="s">
        <v>1466</v>
      </c>
      <c r="C6508" s="49" t="s">
        <v>1668</v>
      </c>
      <c r="D6508" s="49" t="s">
        <v>16854</v>
      </c>
      <c r="E6508" s="49" t="s">
        <v>1656</v>
      </c>
      <c r="F6508" s="49">
        <v>56</v>
      </c>
      <c r="G6508" s="49">
        <v>0</v>
      </c>
      <c r="H6508" s="49">
        <f t="shared" si="101"/>
        <v>56</v>
      </c>
    </row>
    <row r="6509" spans="1:8" ht="20.100000000000001" customHeight="1" x14ac:dyDescent="0.25">
      <c r="A6509" s="49">
        <v>8000011276</v>
      </c>
      <c r="B6509" s="49" t="s">
        <v>15034</v>
      </c>
      <c r="C6509" s="49" t="s">
        <v>1668</v>
      </c>
      <c r="D6509" s="49" t="s">
        <v>16854</v>
      </c>
      <c r="E6509" s="49" t="s">
        <v>1656</v>
      </c>
      <c r="F6509" s="49">
        <v>10</v>
      </c>
      <c r="G6509" s="49">
        <v>0</v>
      </c>
      <c r="H6509" s="49">
        <f t="shared" si="101"/>
        <v>10</v>
      </c>
    </row>
    <row r="6510" spans="1:8" ht="20.100000000000001" customHeight="1" x14ac:dyDescent="0.25">
      <c r="A6510" s="49">
        <v>8000011279</v>
      </c>
      <c r="B6510" s="49" t="s">
        <v>1467</v>
      </c>
      <c r="C6510" s="49" t="s">
        <v>1668</v>
      </c>
      <c r="D6510" s="49" t="s">
        <v>16854</v>
      </c>
      <c r="E6510" s="49" t="s">
        <v>1656</v>
      </c>
      <c r="F6510" s="49">
        <v>8</v>
      </c>
      <c r="G6510" s="49">
        <v>5</v>
      </c>
      <c r="H6510" s="49">
        <f t="shared" si="101"/>
        <v>13</v>
      </c>
    </row>
    <row r="6511" spans="1:8" ht="20.100000000000001" customHeight="1" x14ac:dyDescent="0.25">
      <c r="A6511" s="49">
        <v>8000011332</v>
      </c>
      <c r="B6511" s="49" t="s">
        <v>1468</v>
      </c>
      <c r="C6511" s="49" t="s">
        <v>1668</v>
      </c>
      <c r="D6511" s="49" t="s">
        <v>16854</v>
      </c>
      <c r="E6511" s="49" t="s">
        <v>1656</v>
      </c>
      <c r="F6511" s="104">
        <v>6</v>
      </c>
      <c r="G6511" s="104">
        <v>6</v>
      </c>
      <c r="H6511" s="49">
        <f t="shared" si="101"/>
        <v>12</v>
      </c>
    </row>
    <row r="6512" spans="1:8" ht="20.100000000000001" customHeight="1" x14ac:dyDescent="0.25">
      <c r="A6512" s="49">
        <v>8000011398</v>
      </c>
      <c r="B6512" s="49" t="s">
        <v>15035</v>
      </c>
      <c r="C6512" s="49" t="s">
        <v>1668</v>
      </c>
      <c r="D6512" s="49" t="s">
        <v>16854</v>
      </c>
      <c r="E6512" s="49" t="s">
        <v>1656</v>
      </c>
      <c r="F6512" s="49">
        <v>1500</v>
      </c>
      <c r="G6512" s="49">
        <v>0</v>
      </c>
      <c r="H6512" s="49">
        <f t="shared" si="101"/>
        <v>1500</v>
      </c>
    </row>
    <row r="6513" spans="1:8" ht="20.100000000000001" customHeight="1" x14ac:dyDescent="0.25">
      <c r="A6513" s="49">
        <v>8000011460</v>
      </c>
      <c r="B6513" s="49" t="s">
        <v>1709</v>
      </c>
      <c r="C6513" s="49" t="s">
        <v>1668</v>
      </c>
      <c r="D6513" s="49" t="s">
        <v>16854</v>
      </c>
      <c r="E6513" s="49" t="s">
        <v>1656</v>
      </c>
      <c r="F6513" s="49">
        <v>12</v>
      </c>
      <c r="G6513" s="49">
        <v>0</v>
      </c>
      <c r="H6513" s="49">
        <f t="shared" si="101"/>
        <v>12</v>
      </c>
    </row>
    <row r="6514" spans="1:8" ht="20.100000000000001" customHeight="1" x14ac:dyDescent="0.25">
      <c r="A6514" s="49">
        <v>8000011497</v>
      </c>
      <c r="B6514" s="49" t="s">
        <v>1469</v>
      </c>
      <c r="C6514" s="49" t="s">
        <v>1668</v>
      </c>
      <c r="D6514" s="49" t="s">
        <v>16856</v>
      </c>
      <c r="E6514" s="49" t="s">
        <v>1663</v>
      </c>
      <c r="F6514" s="49">
        <v>50</v>
      </c>
      <c r="G6514" s="49">
        <v>0</v>
      </c>
      <c r="H6514" s="49">
        <f t="shared" si="101"/>
        <v>50</v>
      </c>
    </row>
    <row r="6515" spans="1:8" ht="20.100000000000001" customHeight="1" x14ac:dyDescent="0.25">
      <c r="A6515" s="49">
        <v>8000011504</v>
      </c>
      <c r="B6515" s="49" t="s">
        <v>15036</v>
      </c>
      <c r="C6515" s="49" t="s">
        <v>1668</v>
      </c>
      <c r="D6515" s="49" t="s">
        <v>16854</v>
      </c>
      <c r="E6515" s="49" t="s">
        <v>1658</v>
      </c>
      <c r="F6515" s="49">
        <v>0</v>
      </c>
      <c r="G6515" s="49">
        <v>1</v>
      </c>
      <c r="H6515" s="49">
        <f t="shared" si="101"/>
        <v>1</v>
      </c>
    </row>
    <row r="6516" spans="1:8" ht="20.100000000000001" customHeight="1" x14ac:dyDescent="0.25">
      <c r="A6516" s="49">
        <v>8000011540</v>
      </c>
      <c r="B6516" s="49" t="s">
        <v>15037</v>
      </c>
      <c r="C6516" s="49" t="s">
        <v>38</v>
      </c>
      <c r="D6516" s="49" t="s">
        <v>16854</v>
      </c>
      <c r="E6516" s="49" t="s">
        <v>1655</v>
      </c>
      <c r="F6516" s="104">
        <v>6</v>
      </c>
      <c r="G6516" s="104">
        <v>6</v>
      </c>
      <c r="H6516" s="49">
        <f t="shared" si="101"/>
        <v>12</v>
      </c>
    </row>
    <row r="6517" spans="1:8" ht="20.100000000000001" customHeight="1" x14ac:dyDescent="0.25">
      <c r="A6517" s="49">
        <v>8000011582</v>
      </c>
      <c r="B6517" s="49" t="s">
        <v>15038</v>
      </c>
      <c r="C6517" s="49" t="s">
        <v>1668</v>
      </c>
      <c r="D6517" s="49" t="s">
        <v>16854</v>
      </c>
      <c r="E6517" s="49" t="s">
        <v>1656</v>
      </c>
      <c r="F6517" s="49">
        <v>48</v>
      </c>
      <c r="G6517" s="49">
        <v>0</v>
      </c>
      <c r="H6517" s="49">
        <f t="shared" si="101"/>
        <v>48</v>
      </c>
    </row>
    <row r="6518" spans="1:8" ht="20.100000000000001" customHeight="1" x14ac:dyDescent="0.25">
      <c r="A6518" s="49">
        <v>8000011645</v>
      </c>
      <c r="B6518" s="49" t="s">
        <v>15039</v>
      </c>
      <c r="C6518" s="49" t="s">
        <v>1668</v>
      </c>
      <c r="D6518" s="49" t="s">
        <v>16854</v>
      </c>
      <c r="E6518" s="49" t="s">
        <v>1656</v>
      </c>
      <c r="F6518" s="104">
        <v>6</v>
      </c>
      <c r="G6518" s="104">
        <v>6</v>
      </c>
      <c r="H6518" s="49">
        <f t="shared" si="101"/>
        <v>12</v>
      </c>
    </row>
    <row r="6519" spans="1:8" ht="20.100000000000001" customHeight="1" x14ac:dyDescent="0.25">
      <c r="A6519" s="49">
        <v>8000011646</v>
      </c>
      <c r="B6519" s="49" t="s">
        <v>15040</v>
      </c>
      <c r="C6519" s="49" t="s">
        <v>1668</v>
      </c>
      <c r="D6519" s="49" t="s">
        <v>16854</v>
      </c>
      <c r="E6519" s="49" t="s">
        <v>1656</v>
      </c>
      <c r="F6519" s="49">
        <v>11</v>
      </c>
      <c r="G6519" s="49">
        <v>0</v>
      </c>
      <c r="H6519" s="49">
        <f t="shared" si="101"/>
        <v>11</v>
      </c>
    </row>
    <row r="6520" spans="1:8" ht="20.100000000000001" customHeight="1" x14ac:dyDescent="0.25">
      <c r="A6520" s="49">
        <v>8000011754</v>
      </c>
      <c r="B6520" s="49" t="s">
        <v>15041</v>
      </c>
      <c r="C6520" s="49" t="s">
        <v>1694</v>
      </c>
      <c r="D6520" s="49" t="s">
        <v>16854</v>
      </c>
      <c r="E6520" s="49" t="s">
        <v>1656</v>
      </c>
      <c r="F6520" s="49">
        <v>0</v>
      </c>
      <c r="G6520" s="49">
        <v>2</v>
      </c>
      <c r="H6520" s="49">
        <f t="shared" si="101"/>
        <v>2</v>
      </c>
    </row>
    <row r="6521" spans="1:8" ht="20.100000000000001" customHeight="1" x14ac:dyDescent="0.25">
      <c r="A6521" s="49">
        <v>8000011803</v>
      </c>
      <c r="B6521" s="49" t="s">
        <v>15042</v>
      </c>
      <c r="C6521" s="49" t="s">
        <v>1668</v>
      </c>
      <c r="D6521" s="49" t="s">
        <v>16856</v>
      </c>
      <c r="E6521" s="49" t="s">
        <v>1663</v>
      </c>
      <c r="F6521" s="49">
        <v>1500</v>
      </c>
      <c r="G6521" s="49">
        <v>0</v>
      </c>
      <c r="H6521" s="49">
        <f t="shared" si="101"/>
        <v>1500</v>
      </c>
    </row>
    <row r="6522" spans="1:8" ht="20.100000000000001" customHeight="1" x14ac:dyDescent="0.25">
      <c r="A6522" s="49">
        <v>8000011816</v>
      </c>
      <c r="B6522" s="49" t="s">
        <v>15043</v>
      </c>
      <c r="C6522" s="49" t="s">
        <v>1668</v>
      </c>
      <c r="D6522" s="49" t="s">
        <v>16854</v>
      </c>
      <c r="E6522" s="49" t="s">
        <v>1658</v>
      </c>
      <c r="F6522" s="49">
        <v>1</v>
      </c>
      <c r="G6522" s="49">
        <v>0</v>
      </c>
      <c r="H6522" s="49">
        <f t="shared" si="101"/>
        <v>1</v>
      </c>
    </row>
    <row r="6523" spans="1:8" ht="20.100000000000001" customHeight="1" x14ac:dyDescent="0.25">
      <c r="A6523" s="49">
        <v>8000011822</v>
      </c>
      <c r="B6523" s="49" t="s">
        <v>15044</v>
      </c>
      <c r="C6523" s="49" t="s">
        <v>1668</v>
      </c>
      <c r="D6523" s="49" t="s">
        <v>16854</v>
      </c>
      <c r="E6523" s="49" t="s">
        <v>1658</v>
      </c>
      <c r="F6523" s="104">
        <v>6</v>
      </c>
      <c r="G6523" s="104">
        <v>6</v>
      </c>
      <c r="H6523" s="49">
        <f t="shared" si="101"/>
        <v>12</v>
      </c>
    </row>
    <row r="6524" spans="1:8" ht="20.100000000000001" customHeight="1" x14ac:dyDescent="0.25">
      <c r="A6524" s="49">
        <v>8000011843</v>
      </c>
      <c r="B6524" s="49" t="s">
        <v>15045</v>
      </c>
      <c r="C6524" s="49" t="s">
        <v>1668</v>
      </c>
      <c r="D6524" s="49" t="s">
        <v>16854</v>
      </c>
      <c r="E6524" s="49" t="s">
        <v>1656</v>
      </c>
      <c r="F6524" s="49">
        <v>2</v>
      </c>
      <c r="G6524" s="49">
        <v>0</v>
      </c>
      <c r="H6524" s="49">
        <f t="shared" si="101"/>
        <v>2</v>
      </c>
    </row>
    <row r="6525" spans="1:8" ht="20.100000000000001" customHeight="1" x14ac:dyDescent="0.25">
      <c r="A6525" s="49">
        <v>8000011881</v>
      </c>
      <c r="B6525" s="49" t="s">
        <v>1470</v>
      </c>
      <c r="C6525" s="49" t="s">
        <v>1668</v>
      </c>
      <c r="D6525" s="49" t="s">
        <v>16856</v>
      </c>
      <c r="E6525" s="49" t="s">
        <v>1663</v>
      </c>
      <c r="F6525" s="49">
        <v>8</v>
      </c>
      <c r="G6525" s="49">
        <v>0</v>
      </c>
      <c r="H6525" s="49">
        <f t="shared" si="101"/>
        <v>8</v>
      </c>
    </row>
    <row r="6526" spans="1:8" ht="20.100000000000001" customHeight="1" x14ac:dyDescent="0.25">
      <c r="A6526" s="49">
        <v>8000011882</v>
      </c>
      <c r="B6526" s="49" t="s">
        <v>1471</v>
      </c>
      <c r="C6526" s="49" t="s">
        <v>1668</v>
      </c>
      <c r="D6526" s="49" t="s">
        <v>16856</v>
      </c>
      <c r="E6526" s="49" t="s">
        <v>1663</v>
      </c>
      <c r="F6526" s="49">
        <v>16</v>
      </c>
      <c r="G6526" s="49">
        <v>0</v>
      </c>
      <c r="H6526" s="49">
        <f t="shared" si="101"/>
        <v>16</v>
      </c>
    </row>
    <row r="6527" spans="1:8" ht="20.100000000000001" customHeight="1" x14ac:dyDescent="0.25">
      <c r="A6527" s="49">
        <v>8000011883</v>
      </c>
      <c r="B6527" s="49" t="s">
        <v>1472</v>
      </c>
      <c r="C6527" s="49" t="s">
        <v>1668</v>
      </c>
      <c r="D6527" s="49" t="s">
        <v>16856</v>
      </c>
      <c r="E6527" s="49" t="s">
        <v>1663</v>
      </c>
      <c r="F6527" s="49">
        <v>8</v>
      </c>
      <c r="G6527" s="49">
        <v>0</v>
      </c>
      <c r="H6527" s="49">
        <f t="shared" si="101"/>
        <v>8</v>
      </c>
    </row>
    <row r="6528" spans="1:8" ht="20.100000000000001" customHeight="1" x14ac:dyDescent="0.25">
      <c r="A6528" s="49">
        <v>8000011884</v>
      </c>
      <c r="B6528" s="49" t="s">
        <v>1473</v>
      </c>
      <c r="C6528" s="49" t="s">
        <v>1668</v>
      </c>
      <c r="D6528" s="49" t="s">
        <v>16856</v>
      </c>
      <c r="E6528" s="49" t="s">
        <v>1663</v>
      </c>
      <c r="F6528" s="49">
        <v>37</v>
      </c>
      <c r="G6528" s="49">
        <v>0</v>
      </c>
      <c r="H6528" s="49">
        <f t="shared" si="101"/>
        <v>37</v>
      </c>
    </row>
    <row r="6529" spans="1:8" ht="20.100000000000001" customHeight="1" x14ac:dyDescent="0.25">
      <c r="A6529" s="49">
        <v>8000011885</v>
      </c>
      <c r="B6529" s="49" t="s">
        <v>1474</v>
      </c>
      <c r="C6529" s="49" t="s">
        <v>1668</v>
      </c>
      <c r="D6529" s="49" t="s">
        <v>16856</v>
      </c>
      <c r="E6529" s="49" t="s">
        <v>1663</v>
      </c>
      <c r="F6529" s="49">
        <v>28</v>
      </c>
      <c r="G6529" s="49">
        <v>0</v>
      </c>
      <c r="H6529" s="49">
        <f t="shared" si="101"/>
        <v>28</v>
      </c>
    </row>
    <row r="6530" spans="1:8" ht="20.100000000000001" customHeight="1" x14ac:dyDescent="0.25">
      <c r="A6530" s="49">
        <v>8000011886</v>
      </c>
      <c r="B6530" s="49" t="s">
        <v>15046</v>
      </c>
      <c r="C6530" s="49" t="s">
        <v>1668</v>
      </c>
      <c r="D6530" s="49" t="s">
        <v>16854</v>
      </c>
      <c r="E6530" s="49" t="s">
        <v>1656</v>
      </c>
      <c r="F6530" s="104">
        <v>6</v>
      </c>
      <c r="G6530" s="104">
        <v>6</v>
      </c>
      <c r="H6530" s="49">
        <f t="shared" ref="H6530:H6593" si="102">F6530+G6530</f>
        <v>12</v>
      </c>
    </row>
    <row r="6531" spans="1:8" ht="20.100000000000001" customHeight="1" x14ac:dyDescent="0.25">
      <c r="A6531" s="49">
        <v>8000011887</v>
      </c>
      <c r="B6531" s="49" t="s">
        <v>15047</v>
      </c>
      <c r="C6531" s="49" t="s">
        <v>1668</v>
      </c>
      <c r="D6531" s="49" t="s">
        <v>16854</v>
      </c>
      <c r="E6531" s="49" t="s">
        <v>1656</v>
      </c>
      <c r="F6531" s="49">
        <v>1</v>
      </c>
      <c r="G6531" s="49">
        <v>0</v>
      </c>
      <c r="H6531" s="49">
        <f t="shared" si="102"/>
        <v>1</v>
      </c>
    </row>
    <row r="6532" spans="1:8" ht="20.100000000000001" customHeight="1" x14ac:dyDescent="0.25">
      <c r="A6532" s="49">
        <v>8000011903</v>
      </c>
      <c r="B6532" s="49" t="s">
        <v>15048</v>
      </c>
      <c r="C6532" s="49" t="s">
        <v>1668</v>
      </c>
      <c r="D6532" s="49" t="s">
        <v>16854</v>
      </c>
      <c r="E6532" s="49" t="s">
        <v>1656</v>
      </c>
      <c r="F6532" s="49">
        <v>188</v>
      </c>
      <c r="G6532" s="49">
        <v>0</v>
      </c>
      <c r="H6532" s="49">
        <f t="shared" si="102"/>
        <v>188</v>
      </c>
    </row>
    <row r="6533" spans="1:8" ht="20.100000000000001" customHeight="1" x14ac:dyDescent="0.25">
      <c r="A6533" s="49">
        <v>8000011922</v>
      </c>
      <c r="B6533" s="49" t="s">
        <v>15049</v>
      </c>
      <c r="C6533" s="49" t="s">
        <v>1668</v>
      </c>
      <c r="D6533" s="49" t="s">
        <v>16854</v>
      </c>
      <c r="E6533" s="49" t="s">
        <v>1656</v>
      </c>
      <c r="F6533" s="104">
        <v>6</v>
      </c>
      <c r="G6533" s="104">
        <v>6</v>
      </c>
      <c r="H6533" s="49">
        <f t="shared" si="102"/>
        <v>12</v>
      </c>
    </row>
    <row r="6534" spans="1:8" ht="20.100000000000001" customHeight="1" x14ac:dyDescent="0.25">
      <c r="A6534" s="49">
        <v>8000011924</v>
      </c>
      <c r="B6534" s="49" t="s">
        <v>15050</v>
      </c>
      <c r="C6534" s="49" t="s">
        <v>1668</v>
      </c>
      <c r="D6534" s="49" t="s">
        <v>16856</v>
      </c>
      <c r="E6534" s="49" t="s">
        <v>1663</v>
      </c>
      <c r="F6534" s="49">
        <v>0</v>
      </c>
      <c r="G6534" s="49">
        <v>15</v>
      </c>
      <c r="H6534" s="49">
        <f t="shared" si="102"/>
        <v>15</v>
      </c>
    </row>
    <row r="6535" spans="1:8" ht="20.100000000000001" customHeight="1" x14ac:dyDescent="0.25">
      <c r="A6535" s="49">
        <v>8000011967</v>
      </c>
      <c r="B6535" s="49" t="s">
        <v>15051</v>
      </c>
      <c r="C6535" s="49" t="s">
        <v>1668</v>
      </c>
      <c r="D6535" s="49" t="s">
        <v>16854</v>
      </c>
      <c r="E6535" s="49" t="s">
        <v>1656</v>
      </c>
      <c r="F6535" s="49">
        <v>4</v>
      </c>
      <c r="G6535" s="49">
        <v>0</v>
      </c>
      <c r="H6535" s="49">
        <f t="shared" si="102"/>
        <v>4</v>
      </c>
    </row>
    <row r="6536" spans="1:8" ht="20.100000000000001" customHeight="1" x14ac:dyDescent="0.25">
      <c r="A6536" s="49">
        <v>8000011968</v>
      </c>
      <c r="B6536" s="49" t="s">
        <v>15052</v>
      </c>
      <c r="C6536" s="49" t="s">
        <v>1668</v>
      </c>
      <c r="D6536" s="49" t="s">
        <v>16854</v>
      </c>
      <c r="E6536" s="49" t="s">
        <v>1656</v>
      </c>
      <c r="F6536" s="49">
        <v>2</v>
      </c>
      <c r="G6536" s="49">
        <v>0</v>
      </c>
      <c r="H6536" s="49">
        <f t="shared" si="102"/>
        <v>2</v>
      </c>
    </row>
    <row r="6537" spans="1:8" ht="20.100000000000001" customHeight="1" x14ac:dyDescent="0.25">
      <c r="A6537" s="49">
        <v>8000011992</v>
      </c>
      <c r="B6537" s="49" t="s">
        <v>15053</v>
      </c>
      <c r="C6537" s="49" t="s">
        <v>1668</v>
      </c>
      <c r="D6537" s="49" t="s">
        <v>16854</v>
      </c>
      <c r="E6537" s="49" t="s">
        <v>1656</v>
      </c>
      <c r="F6537" s="49">
        <v>20</v>
      </c>
      <c r="G6537" s="49">
        <v>0</v>
      </c>
      <c r="H6537" s="49">
        <f t="shared" si="102"/>
        <v>20</v>
      </c>
    </row>
    <row r="6538" spans="1:8" ht="20.100000000000001" customHeight="1" x14ac:dyDescent="0.25">
      <c r="A6538" s="49">
        <v>8000011993</v>
      </c>
      <c r="B6538" s="49" t="s">
        <v>1475</v>
      </c>
      <c r="C6538" s="49" t="s">
        <v>1668</v>
      </c>
      <c r="D6538" s="49" t="s">
        <v>16854</v>
      </c>
      <c r="E6538" s="49" t="s">
        <v>1656</v>
      </c>
      <c r="F6538" s="49">
        <v>600</v>
      </c>
      <c r="G6538" s="49">
        <v>0</v>
      </c>
      <c r="H6538" s="49">
        <f t="shared" si="102"/>
        <v>600</v>
      </c>
    </row>
    <row r="6539" spans="1:8" ht="20.100000000000001" customHeight="1" x14ac:dyDescent="0.25">
      <c r="A6539" s="49">
        <v>8000012004</v>
      </c>
      <c r="B6539" s="49" t="s">
        <v>15054</v>
      </c>
      <c r="C6539" s="49" t="s">
        <v>69</v>
      </c>
      <c r="D6539" s="49" t="s">
        <v>16854</v>
      </c>
      <c r="E6539" s="49" t="s">
        <v>1656</v>
      </c>
      <c r="F6539" s="49">
        <v>0</v>
      </c>
      <c r="G6539" s="49">
        <v>5</v>
      </c>
      <c r="H6539" s="49">
        <f t="shared" si="102"/>
        <v>5</v>
      </c>
    </row>
    <row r="6540" spans="1:8" ht="20.100000000000001" customHeight="1" x14ac:dyDescent="0.25">
      <c r="A6540" s="49">
        <v>8000012038</v>
      </c>
      <c r="B6540" s="49" t="s">
        <v>15055</v>
      </c>
      <c r="C6540" s="49" t="s">
        <v>1668</v>
      </c>
      <c r="D6540" s="49" t="s">
        <v>16854</v>
      </c>
      <c r="E6540" s="49" t="s">
        <v>1656</v>
      </c>
      <c r="F6540" s="49">
        <v>21</v>
      </c>
      <c r="G6540" s="49">
        <v>0</v>
      </c>
      <c r="H6540" s="49">
        <f t="shared" si="102"/>
        <v>21</v>
      </c>
    </row>
    <row r="6541" spans="1:8" ht="20.100000000000001" customHeight="1" x14ac:dyDescent="0.25">
      <c r="A6541" s="49">
        <v>8000012043</v>
      </c>
      <c r="B6541" s="49" t="s">
        <v>15056</v>
      </c>
      <c r="C6541" s="49" t="s">
        <v>1668</v>
      </c>
      <c r="D6541" s="49" t="s">
        <v>16854</v>
      </c>
      <c r="E6541" s="49" t="s">
        <v>1658</v>
      </c>
      <c r="F6541" s="49">
        <v>3</v>
      </c>
      <c r="G6541" s="49">
        <v>0</v>
      </c>
      <c r="H6541" s="49">
        <f t="shared" si="102"/>
        <v>3</v>
      </c>
    </row>
    <row r="6542" spans="1:8" ht="20.100000000000001" customHeight="1" x14ac:dyDescent="0.25">
      <c r="A6542" s="49">
        <v>8000012073</v>
      </c>
      <c r="B6542" s="49" t="s">
        <v>15057</v>
      </c>
      <c r="C6542" s="49" t="s">
        <v>44</v>
      </c>
      <c r="D6542" s="49" t="s">
        <v>16854</v>
      </c>
      <c r="E6542" s="49" t="s">
        <v>1656</v>
      </c>
      <c r="F6542" s="49">
        <v>8</v>
      </c>
      <c r="G6542" s="49">
        <v>0</v>
      </c>
      <c r="H6542" s="49">
        <f t="shared" si="102"/>
        <v>8</v>
      </c>
    </row>
    <row r="6543" spans="1:8" ht="20.100000000000001" customHeight="1" x14ac:dyDescent="0.25">
      <c r="A6543" s="49">
        <v>8000012075</v>
      </c>
      <c r="B6543" s="49" t="s">
        <v>1476</v>
      </c>
      <c r="C6543" s="49" t="s">
        <v>1668</v>
      </c>
      <c r="D6543" s="49" t="s">
        <v>16854</v>
      </c>
      <c r="E6543" s="49" t="s">
        <v>1656</v>
      </c>
      <c r="F6543" s="49">
        <v>8</v>
      </c>
      <c r="G6543" s="49">
        <v>0</v>
      </c>
      <c r="H6543" s="49">
        <f t="shared" si="102"/>
        <v>8</v>
      </c>
    </row>
    <row r="6544" spans="1:8" ht="20.100000000000001" customHeight="1" x14ac:dyDescent="0.25">
      <c r="A6544" s="49">
        <v>8000012095</v>
      </c>
      <c r="B6544" s="49" t="s">
        <v>15058</v>
      </c>
      <c r="C6544" s="49" t="s">
        <v>1668</v>
      </c>
      <c r="D6544" s="49" t="s">
        <v>16854</v>
      </c>
      <c r="E6544" s="49" t="s">
        <v>1658</v>
      </c>
      <c r="F6544" s="49">
        <v>1</v>
      </c>
      <c r="G6544" s="49">
        <v>0</v>
      </c>
      <c r="H6544" s="49">
        <f t="shared" si="102"/>
        <v>1</v>
      </c>
    </row>
    <row r="6545" spans="1:8" ht="20.100000000000001" customHeight="1" x14ac:dyDescent="0.25">
      <c r="A6545" s="49">
        <v>8000012102</v>
      </c>
      <c r="B6545" s="49" t="s">
        <v>15059</v>
      </c>
      <c r="C6545" s="49" t="s">
        <v>13</v>
      </c>
      <c r="D6545" s="49" t="s">
        <v>16856</v>
      </c>
      <c r="E6545" s="49" t="s">
        <v>1663</v>
      </c>
      <c r="F6545" s="49">
        <v>6</v>
      </c>
      <c r="G6545" s="49">
        <v>10</v>
      </c>
      <c r="H6545" s="49">
        <f t="shared" si="102"/>
        <v>16</v>
      </c>
    </row>
    <row r="6546" spans="1:8" ht="20.100000000000001" customHeight="1" x14ac:dyDescent="0.25">
      <c r="A6546" s="49">
        <v>8000012142</v>
      </c>
      <c r="B6546" s="49" t="s">
        <v>15060</v>
      </c>
      <c r="C6546" s="49" t="s">
        <v>1668</v>
      </c>
      <c r="D6546" s="49" t="s">
        <v>16854</v>
      </c>
      <c r="E6546" s="49" t="s">
        <v>1656</v>
      </c>
      <c r="F6546" s="49">
        <v>0</v>
      </c>
      <c r="G6546" s="49">
        <v>10</v>
      </c>
      <c r="H6546" s="49">
        <f t="shared" si="102"/>
        <v>10</v>
      </c>
    </row>
    <row r="6547" spans="1:8" ht="20.100000000000001" customHeight="1" x14ac:dyDescent="0.25">
      <c r="A6547" s="49">
        <v>8000012162</v>
      </c>
      <c r="B6547" s="49" t="s">
        <v>1477</v>
      </c>
      <c r="C6547" s="49" t="s">
        <v>1668</v>
      </c>
      <c r="D6547" s="49" t="s">
        <v>16854</v>
      </c>
      <c r="E6547" s="49" t="s">
        <v>1656</v>
      </c>
      <c r="F6547" s="49">
        <v>18</v>
      </c>
      <c r="G6547" s="49">
        <v>0</v>
      </c>
      <c r="H6547" s="49">
        <f t="shared" si="102"/>
        <v>18</v>
      </c>
    </row>
    <row r="6548" spans="1:8" ht="20.100000000000001" customHeight="1" x14ac:dyDescent="0.25">
      <c r="A6548" s="49">
        <v>8000012191</v>
      </c>
      <c r="B6548" s="49" t="s">
        <v>15061</v>
      </c>
      <c r="C6548" s="49" t="s">
        <v>22</v>
      </c>
      <c r="D6548" s="49" t="s">
        <v>16854</v>
      </c>
      <c r="E6548" s="49" t="s">
        <v>1656</v>
      </c>
      <c r="F6548" s="49">
        <v>0</v>
      </c>
      <c r="G6548" s="49">
        <v>1</v>
      </c>
      <c r="H6548" s="49">
        <f t="shared" si="102"/>
        <v>1</v>
      </c>
    </row>
    <row r="6549" spans="1:8" ht="20.100000000000001" customHeight="1" x14ac:dyDescent="0.25">
      <c r="A6549" s="49">
        <v>8000012212</v>
      </c>
      <c r="B6549" s="49" t="s">
        <v>1478</v>
      </c>
      <c r="C6549" s="49" t="s">
        <v>1668</v>
      </c>
      <c r="D6549" s="49" t="s">
        <v>16854</v>
      </c>
      <c r="E6549" s="49" t="s">
        <v>1656</v>
      </c>
      <c r="F6549" s="49">
        <v>8</v>
      </c>
      <c r="G6549" s="49">
        <v>0</v>
      </c>
      <c r="H6549" s="49">
        <f t="shared" si="102"/>
        <v>8</v>
      </c>
    </row>
    <row r="6550" spans="1:8" ht="20.100000000000001" customHeight="1" x14ac:dyDescent="0.25">
      <c r="A6550" s="49">
        <v>8000012245</v>
      </c>
      <c r="B6550" s="49" t="s">
        <v>1479</v>
      </c>
      <c r="C6550" s="49" t="s">
        <v>1668</v>
      </c>
      <c r="D6550" s="49" t="s">
        <v>16856</v>
      </c>
      <c r="E6550" s="49" t="s">
        <v>1663</v>
      </c>
      <c r="F6550" s="49">
        <v>4</v>
      </c>
      <c r="G6550" s="49">
        <v>0</v>
      </c>
      <c r="H6550" s="49">
        <f t="shared" si="102"/>
        <v>4</v>
      </c>
    </row>
    <row r="6551" spans="1:8" ht="20.100000000000001" customHeight="1" x14ac:dyDescent="0.25">
      <c r="A6551" s="49">
        <v>8000012246</v>
      </c>
      <c r="B6551" s="49" t="s">
        <v>15062</v>
      </c>
      <c r="C6551" s="49" t="s">
        <v>1668</v>
      </c>
      <c r="D6551" s="49" t="s">
        <v>16856</v>
      </c>
      <c r="E6551" s="49" t="s">
        <v>1663</v>
      </c>
      <c r="F6551" s="49">
        <v>60</v>
      </c>
      <c r="G6551" s="49">
        <v>12</v>
      </c>
      <c r="H6551" s="49">
        <f t="shared" si="102"/>
        <v>72</v>
      </c>
    </row>
    <row r="6552" spans="1:8" ht="20.100000000000001" customHeight="1" x14ac:dyDescent="0.25">
      <c r="A6552" s="49">
        <v>8000012248</v>
      </c>
      <c r="B6552" s="49" t="s">
        <v>15063</v>
      </c>
      <c r="C6552" s="49" t="s">
        <v>1668</v>
      </c>
      <c r="D6552" s="49" t="s">
        <v>16856</v>
      </c>
      <c r="E6552" s="49" t="s">
        <v>1663</v>
      </c>
      <c r="F6552" s="49">
        <v>2</v>
      </c>
      <c r="G6552" s="49">
        <v>0</v>
      </c>
      <c r="H6552" s="49">
        <f t="shared" si="102"/>
        <v>2</v>
      </c>
    </row>
    <row r="6553" spans="1:8" ht="20.100000000000001" customHeight="1" x14ac:dyDescent="0.25">
      <c r="A6553" s="49">
        <v>8000012285</v>
      </c>
      <c r="B6553" s="49" t="s">
        <v>15064</v>
      </c>
      <c r="C6553" s="49" t="s">
        <v>1668</v>
      </c>
      <c r="D6553" s="49" t="s">
        <v>16856</v>
      </c>
      <c r="E6553" s="49" t="s">
        <v>1663</v>
      </c>
      <c r="F6553" s="49">
        <v>6</v>
      </c>
      <c r="G6553" s="49">
        <v>3</v>
      </c>
      <c r="H6553" s="49">
        <f t="shared" si="102"/>
        <v>9</v>
      </c>
    </row>
    <row r="6554" spans="1:8" ht="20.100000000000001" customHeight="1" x14ac:dyDescent="0.25">
      <c r="A6554" s="49">
        <v>8000012319</v>
      </c>
      <c r="B6554" s="49" t="s">
        <v>15065</v>
      </c>
      <c r="C6554" s="49" t="s">
        <v>1668</v>
      </c>
      <c r="D6554" s="49" t="s">
        <v>16854</v>
      </c>
      <c r="E6554" s="49" t="s">
        <v>1656</v>
      </c>
      <c r="F6554" s="49">
        <v>15</v>
      </c>
      <c r="G6554" s="49">
        <v>0</v>
      </c>
      <c r="H6554" s="49">
        <f t="shared" si="102"/>
        <v>15</v>
      </c>
    </row>
    <row r="6555" spans="1:8" ht="20.100000000000001" customHeight="1" x14ac:dyDescent="0.25">
      <c r="A6555" s="49">
        <v>8000012327</v>
      </c>
      <c r="B6555" s="49" t="s">
        <v>15066</v>
      </c>
      <c r="C6555" s="49" t="s">
        <v>1668</v>
      </c>
      <c r="D6555" s="49" t="s">
        <v>16854</v>
      </c>
      <c r="E6555" s="49" t="s">
        <v>1658</v>
      </c>
      <c r="F6555" s="49">
        <v>4</v>
      </c>
      <c r="G6555" s="49">
        <v>0</v>
      </c>
      <c r="H6555" s="49">
        <f t="shared" si="102"/>
        <v>4</v>
      </c>
    </row>
    <row r="6556" spans="1:8" ht="20.100000000000001" customHeight="1" x14ac:dyDescent="0.25">
      <c r="A6556" s="49">
        <v>8000012341</v>
      </c>
      <c r="B6556" s="49" t="s">
        <v>15067</v>
      </c>
      <c r="C6556" s="49" t="s">
        <v>1668</v>
      </c>
      <c r="D6556" s="49" t="s">
        <v>16854</v>
      </c>
      <c r="E6556" s="49" t="s">
        <v>1656</v>
      </c>
      <c r="F6556" s="49">
        <v>0</v>
      </c>
      <c r="G6556" s="49">
        <v>3</v>
      </c>
      <c r="H6556" s="49">
        <f t="shared" si="102"/>
        <v>3</v>
      </c>
    </row>
    <row r="6557" spans="1:8" ht="20.100000000000001" customHeight="1" x14ac:dyDescent="0.25">
      <c r="A6557" s="49">
        <v>8000012382</v>
      </c>
      <c r="B6557" s="49" t="s">
        <v>15068</v>
      </c>
      <c r="C6557" s="49" t="s">
        <v>1668</v>
      </c>
      <c r="D6557" s="49" t="s">
        <v>16854</v>
      </c>
      <c r="E6557" s="49" t="s">
        <v>1658</v>
      </c>
      <c r="F6557" s="49">
        <v>2</v>
      </c>
      <c r="G6557" s="49">
        <v>0</v>
      </c>
      <c r="H6557" s="49">
        <f t="shared" si="102"/>
        <v>2</v>
      </c>
    </row>
    <row r="6558" spans="1:8" ht="20.100000000000001" customHeight="1" x14ac:dyDescent="0.25">
      <c r="A6558" s="49">
        <v>8000012423</v>
      </c>
      <c r="B6558" s="49" t="s">
        <v>15069</v>
      </c>
      <c r="C6558" s="49" t="s">
        <v>1668</v>
      </c>
      <c r="D6558" s="49" t="s">
        <v>16854</v>
      </c>
      <c r="E6558" s="49" t="s">
        <v>1658</v>
      </c>
      <c r="F6558" s="104">
        <v>6</v>
      </c>
      <c r="G6558" s="104">
        <v>6</v>
      </c>
      <c r="H6558" s="49">
        <f t="shared" si="102"/>
        <v>12</v>
      </c>
    </row>
    <row r="6559" spans="1:8" ht="20.100000000000001" customHeight="1" x14ac:dyDescent="0.25">
      <c r="A6559" s="49">
        <v>8000012675</v>
      </c>
      <c r="B6559" s="49" t="s">
        <v>15070</v>
      </c>
      <c r="C6559" s="49" t="s">
        <v>1668</v>
      </c>
      <c r="D6559" s="49" t="s">
        <v>16854</v>
      </c>
      <c r="E6559" s="49" t="s">
        <v>1656</v>
      </c>
      <c r="F6559" s="49">
        <v>0</v>
      </c>
      <c r="G6559" s="49">
        <v>5</v>
      </c>
      <c r="H6559" s="49">
        <f t="shared" si="102"/>
        <v>5</v>
      </c>
    </row>
    <row r="6560" spans="1:8" ht="20.100000000000001" customHeight="1" x14ac:dyDescent="0.25">
      <c r="A6560" s="49">
        <v>8000012677</v>
      </c>
      <c r="B6560" s="49" t="s">
        <v>15071</v>
      </c>
      <c r="C6560" s="49" t="s">
        <v>1668</v>
      </c>
      <c r="D6560" s="49" t="s">
        <v>16854</v>
      </c>
      <c r="E6560" s="49" t="s">
        <v>1656</v>
      </c>
      <c r="F6560" s="49">
        <v>3000</v>
      </c>
      <c r="G6560" s="49">
        <v>0</v>
      </c>
      <c r="H6560" s="49">
        <f t="shared" si="102"/>
        <v>3000</v>
      </c>
    </row>
    <row r="6561" spans="1:8" ht="20.100000000000001" customHeight="1" x14ac:dyDescent="0.25">
      <c r="A6561" s="49">
        <v>8000012691</v>
      </c>
      <c r="B6561" s="49" t="s">
        <v>15072</v>
      </c>
      <c r="C6561" s="49" t="s">
        <v>1668</v>
      </c>
      <c r="D6561" s="49" t="s">
        <v>16854</v>
      </c>
      <c r="E6561" s="49" t="s">
        <v>1656</v>
      </c>
      <c r="F6561" s="49">
        <v>0</v>
      </c>
      <c r="G6561" s="49">
        <v>39</v>
      </c>
      <c r="H6561" s="49">
        <f t="shared" si="102"/>
        <v>39</v>
      </c>
    </row>
    <row r="6562" spans="1:8" ht="20.100000000000001" customHeight="1" x14ac:dyDescent="0.25">
      <c r="A6562" s="49">
        <v>8000012703</v>
      </c>
      <c r="B6562" s="49" t="s">
        <v>15073</v>
      </c>
      <c r="C6562" s="49" t="s">
        <v>1668</v>
      </c>
      <c r="D6562" s="49" t="s">
        <v>16854</v>
      </c>
      <c r="E6562" s="49" t="s">
        <v>1656</v>
      </c>
      <c r="F6562" s="104">
        <v>6</v>
      </c>
      <c r="G6562" s="104">
        <v>6</v>
      </c>
      <c r="H6562" s="49">
        <f t="shared" si="102"/>
        <v>12</v>
      </c>
    </row>
    <row r="6563" spans="1:8" ht="20.100000000000001" customHeight="1" x14ac:dyDescent="0.25">
      <c r="A6563" s="49">
        <v>8000012768</v>
      </c>
      <c r="B6563" s="49" t="s">
        <v>15074</v>
      </c>
      <c r="C6563" s="49" t="s">
        <v>1668</v>
      </c>
      <c r="D6563" s="49" t="s">
        <v>16854</v>
      </c>
      <c r="E6563" s="49" t="s">
        <v>1656</v>
      </c>
      <c r="F6563" s="49">
        <v>3</v>
      </c>
      <c r="G6563" s="49">
        <v>0</v>
      </c>
      <c r="H6563" s="49">
        <f t="shared" si="102"/>
        <v>3</v>
      </c>
    </row>
    <row r="6564" spans="1:8" ht="20.100000000000001" customHeight="1" x14ac:dyDescent="0.25">
      <c r="A6564" s="49">
        <v>8000012782</v>
      </c>
      <c r="B6564" s="49" t="s">
        <v>15075</v>
      </c>
      <c r="C6564" s="49" t="s">
        <v>1668</v>
      </c>
      <c r="D6564" s="49" t="s">
        <v>16854</v>
      </c>
      <c r="E6564" s="49" t="s">
        <v>1656</v>
      </c>
      <c r="F6564" s="49">
        <v>4</v>
      </c>
      <c r="G6564" s="49">
        <v>48</v>
      </c>
      <c r="H6564" s="49">
        <f t="shared" si="102"/>
        <v>52</v>
      </c>
    </row>
    <row r="6565" spans="1:8" ht="20.100000000000001" customHeight="1" x14ac:dyDescent="0.25">
      <c r="A6565" s="49">
        <v>8000012783</v>
      </c>
      <c r="B6565" s="49" t="s">
        <v>15076</v>
      </c>
      <c r="C6565" s="49" t="s">
        <v>1676</v>
      </c>
      <c r="D6565" s="49" t="s">
        <v>16854</v>
      </c>
      <c r="E6565" s="49" t="s">
        <v>1656</v>
      </c>
      <c r="F6565" s="49">
        <v>0</v>
      </c>
      <c r="G6565" s="49">
        <v>15</v>
      </c>
      <c r="H6565" s="49">
        <f t="shared" si="102"/>
        <v>15</v>
      </c>
    </row>
    <row r="6566" spans="1:8" ht="20.100000000000001" customHeight="1" x14ac:dyDescent="0.25">
      <c r="A6566" s="49">
        <v>8000012880</v>
      </c>
      <c r="B6566" s="49" t="s">
        <v>15077</v>
      </c>
      <c r="C6566" s="49" t="s">
        <v>1668</v>
      </c>
      <c r="D6566" s="49" t="s">
        <v>16854</v>
      </c>
      <c r="E6566" s="49" t="s">
        <v>1656</v>
      </c>
      <c r="F6566" s="49">
        <v>1</v>
      </c>
      <c r="G6566" s="49">
        <v>0</v>
      </c>
      <c r="H6566" s="49">
        <f t="shared" si="102"/>
        <v>1</v>
      </c>
    </row>
    <row r="6567" spans="1:8" ht="20.100000000000001" customHeight="1" x14ac:dyDescent="0.25">
      <c r="A6567" s="49">
        <v>8000012887</v>
      </c>
      <c r="B6567" s="49" t="s">
        <v>1480</v>
      </c>
      <c r="C6567" s="49" t="s">
        <v>1668</v>
      </c>
      <c r="D6567" s="49" t="s">
        <v>16856</v>
      </c>
      <c r="E6567" s="49" t="s">
        <v>1663</v>
      </c>
      <c r="F6567" s="49">
        <v>2</v>
      </c>
      <c r="G6567" s="49">
        <v>0</v>
      </c>
      <c r="H6567" s="49">
        <f t="shared" si="102"/>
        <v>2</v>
      </c>
    </row>
    <row r="6568" spans="1:8" ht="20.100000000000001" customHeight="1" x14ac:dyDescent="0.25">
      <c r="A6568" s="49">
        <v>8000012900</v>
      </c>
      <c r="B6568" s="49" t="s">
        <v>15078</v>
      </c>
      <c r="C6568" s="49" t="s">
        <v>1668</v>
      </c>
      <c r="D6568" s="49" t="s">
        <v>16856</v>
      </c>
      <c r="E6568" s="49" t="s">
        <v>1663</v>
      </c>
      <c r="F6568" s="49">
        <v>4</v>
      </c>
      <c r="G6568" s="49">
        <v>18</v>
      </c>
      <c r="H6568" s="49">
        <f t="shared" si="102"/>
        <v>22</v>
      </c>
    </row>
    <row r="6569" spans="1:8" ht="20.100000000000001" customHeight="1" x14ac:dyDescent="0.25">
      <c r="A6569" s="49">
        <v>8000012959</v>
      </c>
      <c r="B6569" s="49" t="s">
        <v>15079</v>
      </c>
      <c r="C6569" s="49" t="s">
        <v>1668</v>
      </c>
      <c r="D6569" s="49" t="s">
        <v>16854</v>
      </c>
      <c r="E6569" s="49" t="s">
        <v>1656</v>
      </c>
      <c r="F6569" s="104">
        <v>6</v>
      </c>
      <c r="G6569" s="104">
        <v>6</v>
      </c>
      <c r="H6569" s="49">
        <f t="shared" si="102"/>
        <v>12</v>
      </c>
    </row>
    <row r="6570" spans="1:8" ht="20.100000000000001" customHeight="1" x14ac:dyDescent="0.25">
      <c r="A6570" s="49">
        <v>8000012961</v>
      </c>
      <c r="B6570" s="49" t="s">
        <v>15080</v>
      </c>
      <c r="C6570" s="49" t="s">
        <v>41</v>
      </c>
      <c r="D6570" s="49" t="s">
        <v>16854</v>
      </c>
      <c r="E6570" s="49" t="s">
        <v>1656</v>
      </c>
      <c r="F6570" s="49">
        <v>34</v>
      </c>
      <c r="G6570" s="49">
        <v>11</v>
      </c>
      <c r="H6570" s="49">
        <f t="shared" si="102"/>
        <v>45</v>
      </c>
    </row>
    <row r="6571" spans="1:8" ht="20.100000000000001" customHeight="1" x14ac:dyDescent="0.25">
      <c r="A6571" s="49">
        <v>8000013032</v>
      </c>
      <c r="B6571" s="49" t="s">
        <v>15081</v>
      </c>
      <c r="C6571" s="49" t="s">
        <v>1678</v>
      </c>
      <c r="D6571" s="49" t="s">
        <v>16854</v>
      </c>
      <c r="E6571" s="49" t="s">
        <v>1656</v>
      </c>
      <c r="F6571" s="49">
        <v>60</v>
      </c>
      <c r="G6571" s="49">
        <v>0</v>
      </c>
      <c r="H6571" s="49">
        <f t="shared" si="102"/>
        <v>60</v>
      </c>
    </row>
    <row r="6572" spans="1:8" ht="20.100000000000001" customHeight="1" x14ac:dyDescent="0.25">
      <c r="A6572" s="49">
        <v>8000013064</v>
      </c>
      <c r="B6572" s="49" t="s">
        <v>15082</v>
      </c>
      <c r="C6572" s="49" t="s">
        <v>1668</v>
      </c>
      <c r="D6572" s="49" t="s">
        <v>16856</v>
      </c>
      <c r="E6572" s="49" t="s">
        <v>1663</v>
      </c>
      <c r="F6572" s="49">
        <v>61</v>
      </c>
      <c r="G6572" s="49">
        <v>6</v>
      </c>
      <c r="H6572" s="49">
        <f t="shared" si="102"/>
        <v>67</v>
      </c>
    </row>
    <row r="6573" spans="1:8" ht="20.100000000000001" customHeight="1" x14ac:dyDescent="0.25">
      <c r="A6573" s="49">
        <v>8000013068</v>
      </c>
      <c r="B6573" s="49" t="s">
        <v>15083</v>
      </c>
      <c r="C6573" s="49" t="s">
        <v>1668</v>
      </c>
      <c r="D6573" s="49" t="s">
        <v>16854</v>
      </c>
      <c r="E6573" s="49" t="s">
        <v>1658</v>
      </c>
      <c r="F6573" s="49">
        <v>36</v>
      </c>
      <c r="G6573" s="49">
        <v>14</v>
      </c>
      <c r="H6573" s="49">
        <f t="shared" si="102"/>
        <v>50</v>
      </c>
    </row>
    <row r="6574" spans="1:8" ht="20.100000000000001" customHeight="1" x14ac:dyDescent="0.25">
      <c r="A6574" s="49">
        <v>8000013097</v>
      </c>
      <c r="B6574" s="49" t="s">
        <v>15084</v>
      </c>
      <c r="C6574" s="49" t="s">
        <v>1668</v>
      </c>
      <c r="D6574" s="49" t="s">
        <v>16854</v>
      </c>
      <c r="E6574" s="49" t="s">
        <v>1656</v>
      </c>
      <c r="F6574" s="49">
        <v>900</v>
      </c>
      <c r="G6574" s="49">
        <v>90</v>
      </c>
      <c r="H6574" s="49">
        <f t="shared" si="102"/>
        <v>990</v>
      </c>
    </row>
    <row r="6575" spans="1:8" ht="20.100000000000001" customHeight="1" x14ac:dyDescent="0.25">
      <c r="A6575" s="49">
        <v>8000013126</v>
      </c>
      <c r="B6575" s="49" t="s">
        <v>15085</v>
      </c>
      <c r="C6575" s="49" t="s">
        <v>1668</v>
      </c>
      <c r="D6575" s="49" t="s">
        <v>16854</v>
      </c>
      <c r="E6575" s="49" t="s">
        <v>1656</v>
      </c>
      <c r="F6575" s="49">
        <v>25</v>
      </c>
      <c r="G6575" s="49">
        <v>135</v>
      </c>
      <c r="H6575" s="49">
        <f t="shared" si="102"/>
        <v>160</v>
      </c>
    </row>
    <row r="6576" spans="1:8" ht="20.100000000000001" customHeight="1" x14ac:dyDescent="0.25">
      <c r="A6576" s="49">
        <v>8000013127</v>
      </c>
      <c r="B6576" s="49" t="s">
        <v>15086</v>
      </c>
      <c r="C6576" s="49" t="s">
        <v>1668</v>
      </c>
      <c r="D6576" s="49" t="s">
        <v>16854</v>
      </c>
      <c r="E6576" s="49" t="s">
        <v>1656</v>
      </c>
      <c r="F6576" s="49">
        <v>0</v>
      </c>
      <c r="G6576" s="49">
        <v>76</v>
      </c>
      <c r="H6576" s="49">
        <f t="shared" si="102"/>
        <v>76</v>
      </c>
    </row>
    <row r="6577" spans="1:8" ht="20.100000000000001" customHeight="1" x14ac:dyDescent="0.25">
      <c r="A6577" s="49">
        <v>8000013173</v>
      </c>
      <c r="B6577" s="49" t="s">
        <v>15087</v>
      </c>
      <c r="C6577" s="49" t="s">
        <v>1668</v>
      </c>
      <c r="D6577" s="49" t="s">
        <v>16854</v>
      </c>
      <c r="E6577" s="49" t="s">
        <v>1656</v>
      </c>
      <c r="F6577" s="49">
        <v>0</v>
      </c>
      <c r="G6577" s="49">
        <v>1000</v>
      </c>
      <c r="H6577" s="49">
        <f t="shared" si="102"/>
        <v>1000</v>
      </c>
    </row>
    <row r="6578" spans="1:8" ht="20.100000000000001" customHeight="1" x14ac:dyDescent="0.25">
      <c r="A6578" s="49">
        <v>8000013272</v>
      </c>
      <c r="B6578" s="49" t="s">
        <v>15088</v>
      </c>
      <c r="C6578" s="49" t="s">
        <v>1668</v>
      </c>
      <c r="D6578" s="49" t="s">
        <v>16856</v>
      </c>
      <c r="E6578" s="49" t="s">
        <v>1663</v>
      </c>
      <c r="F6578" s="104">
        <v>6</v>
      </c>
      <c r="G6578" s="104">
        <v>6</v>
      </c>
      <c r="H6578" s="49">
        <f t="shared" si="102"/>
        <v>12</v>
      </c>
    </row>
    <row r="6579" spans="1:8" ht="20.100000000000001" customHeight="1" x14ac:dyDescent="0.25">
      <c r="A6579" s="49">
        <v>8000013365</v>
      </c>
      <c r="B6579" s="49" t="s">
        <v>15089</v>
      </c>
      <c r="C6579" s="49" t="s">
        <v>1668</v>
      </c>
      <c r="D6579" s="49" t="s">
        <v>16854</v>
      </c>
      <c r="E6579" s="49" t="s">
        <v>1656</v>
      </c>
      <c r="F6579" s="49">
        <v>150</v>
      </c>
      <c r="G6579" s="49">
        <v>0</v>
      </c>
      <c r="H6579" s="49">
        <f t="shared" si="102"/>
        <v>150</v>
      </c>
    </row>
    <row r="6580" spans="1:8" ht="20.100000000000001" customHeight="1" x14ac:dyDescent="0.25">
      <c r="A6580" s="49">
        <v>8000013524</v>
      </c>
      <c r="B6580" s="49" t="s">
        <v>15090</v>
      </c>
      <c r="C6580" s="49" t="s">
        <v>1668</v>
      </c>
      <c r="D6580" s="49" t="s">
        <v>16854</v>
      </c>
      <c r="E6580" s="49" t="s">
        <v>1656</v>
      </c>
      <c r="F6580" s="49">
        <v>55</v>
      </c>
      <c r="G6580" s="49">
        <v>50</v>
      </c>
      <c r="H6580" s="49">
        <f t="shared" si="102"/>
        <v>105</v>
      </c>
    </row>
    <row r="6581" spans="1:8" ht="20.100000000000001" customHeight="1" x14ac:dyDescent="0.25">
      <c r="A6581" s="49">
        <v>8000013531</v>
      </c>
      <c r="B6581" s="49" t="s">
        <v>15091</v>
      </c>
      <c r="C6581" s="49" t="s">
        <v>1668</v>
      </c>
      <c r="D6581" s="49" t="s">
        <v>16854</v>
      </c>
      <c r="E6581" s="49" t="s">
        <v>1656</v>
      </c>
      <c r="F6581" s="49">
        <v>12</v>
      </c>
      <c r="G6581" s="49">
        <v>0</v>
      </c>
      <c r="H6581" s="49">
        <f t="shared" si="102"/>
        <v>12</v>
      </c>
    </row>
    <row r="6582" spans="1:8" ht="20.100000000000001" customHeight="1" x14ac:dyDescent="0.25">
      <c r="A6582" s="49">
        <v>8000013547</v>
      </c>
      <c r="B6582" s="49" t="s">
        <v>15092</v>
      </c>
      <c r="C6582" s="49" t="s">
        <v>1668</v>
      </c>
      <c r="D6582" s="49" t="s">
        <v>16854</v>
      </c>
      <c r="E6582" s="49" t="s">
        <v>1656</v>
      </c>
      <c r="F6582" s="49">
        <v>80</v>
      </c>
      <c r="G6582" s="49">
        <v>0</v>
      </c>
      <c r="H6582" s="49">
        <f t="shared" si="102"/>
        <v>80</v>
      </c>
    </row>
    <row r="6583" spans="1:8" ht="20.100000000000001" customHeight="1" x14ac:dyDescent="0.25">
      <c r="A6583" s="49">
        <v>8000013667</v>
      </c>
      <c r="B6583" s="49" t="s">
        <v>15093</v>
      </c>
      <c r="C6583" s="49" t="s">
        <v>1668</v>
      </c>
      <c r="D6583" s="49" t="s">
        <v>16854</v>
      </c>
      <c r="E6583" s="49" t="s">
        <v>1656</v>
      </c>
      <c r="F6583" s="104">
        <v>6</v>
      </c>
      <c r="G6583" s="104">
        <v>6</v>
      </c>
      <c r="H6583" s="49">
        <f t="shared" si="102"/>
        <v>12</v>
      </c>
    </row>
    <row r="6584" spans="1:8" ht="20.100000000000001" customHeight="1" x14ac:dyDescent="0.25">
      <c r="A6584" s="49">
        <v>8000013670</v>
      </c>
      <c r="B6584" s="49" t="s">
        <v>15094</v>
      </c>
      <c r="C6584" s="49" t="s">
        <v>1668</v>
      </c>
      <c r="D6584" s="49" t="s">
        <v>16854</v>
      </c>
      <c r="E6584" s="49" t="s">
        <v>1656</v>
      </c>
      <c r="F6584" s="104">
        <v>6</v>
      </c>
      <c r="G6584" s="104">
        <v>6</v>
      </c>
      <c r="H6584" s="49">
        <f t="shared" si="102"/>
        <v>12</v>
      </c>
    </row>
    <row r="6585" spans="1:8" ht="20.100000000000001" customHeight="1" x14ac:dyDescent="0.25">
      <c r="A6585" s="49">
        <v>8000013671</v>
      </c>
      <c r="B6585" s="49" t="s">
        <v>15095</v>
      </c>
      <c r="C6585" s="49" t="s">
        <v>1668</v>
      </c>
      <c r="D6585" s="49" t="s">
        <v>16854</v>
      </c>
      <c r="E6585" s="49" t="s">
        <v>1656</v>
      </c>
      <c r="F6585" s="49">
        <v>0</v>
      </c>
      <c r="G6585" s="49">
        <v>157</v>
      </c>
      <c r="H6585" s="49">
        <f t="shared" si="102"/>
        <v>157</v>
      </c>
    </row>
    <row r="6586" spans="1:8" ht="20.100000000000001" customHeight="1" x14ac:dyDescent="0.25">
      <c r="A6586" s="49">
        <v>8000013721</v>
      </c>
      <c r="B6586" s="49" t="s">
        <v>15096</v>
      </c>
      <c r="C6586" s="49" t="s">
        <v>1668</v>
      </c>
      <c r="D6586" s="49" t="s">
        <v>16856</v>
      </c>
      <c r="E6586" s="49" t="s">
        <v>1663</v>
      </c>
      <c r="F6586" s="49">
        <v>1</v>
      </c>
      <c r="G6586" s="49">
        <v>0</v>
      </c>
      <c r="H6586" s="49">
        <f t="shared" si="102"/>
        <v>1</v>
      </c>
    </row>
    <row r="6587" spans="1:8" ht="20.100000000000001" customHeight="1" x14ac:dyDescent="0.25">
      <c r="A6587" s="49">
        <v>8000013742</v>
      </c>
      <c r="B6587" s="49" t="s">
        <v>15097</v>
      </c>
      <c r="C6587" s="49" t="s">
        <v>1668</v>
      </c>
      <c r="D6587" s="49" t="s">
        <v>16854</v>
      </c>
      <c r="E6587" s="49" t="s">
        <v>1656</v>
      </c>
      <c r="F6587" s="49">
        <v>34</v>
      </c>
      <c r="G6587" s="49">
        <v>0</v>
      </c>
      <c r="H6587" s="49">
        <f t="shared" si="102"/>
        <v>34</v>
      </c>
    </row>
    <row r="6588" spans="1:8" ht="20.100000000000001" customHeight="1" x14ac:dyDescent="0.25">
      <c r="A6588" s="49">
        <v>8000013753</v>
      </c>
      <c r="B6588" s="49" t="s">
        <v>15098</v>
      </c>
      <c r="C6588" s="49" t="s">
        <v>1668</v>
      </c>
      <c r="D6588" s="49" t="s">
        <v>16854</v>
      </c>
      <c r="E6588" s="49" t="s">
        <v>1656</v>
      </c>
      <c r="F6588" s="104">
        <v>6</v>
      </c>
      <c r="G6588" s="104">
        <v>6</v>
      </c>
      <c r="H6588" s="49">
        <f t="shared" si="102"/>
        <v>12</v>
      </c>
    </row>
    <row r="6589" spans="1:8" ht="20.100000000000001" customHeight="1" x14ac:dyDescent="0.25">
      <c r="A6589" s="49">
        <v>8000013755</v>
      </c>
      <c r="B6589" s="49" t="s">
        <v>15099</v>
      </c>
      <c r="C6589" s="49" t="s">
        <v>1668</v>
      </c>
      <c r="D6589" s="49" t="s">
        <v>16854</v>
      </c>
      <c r="E6589" s="49" t="s">
        <v>1656</v>
      </c>
      <c r="F6589" s="49">
        <v>0</v>
      </c>
      <c r="G6589" s="49">
        <v>4</v>
      </c>
      <c r="H6589" s="49">
        <f t="shared" si="102"/>
        <v>4</v>
      </c>
    </row>
    <row r="6590" spans="1:8" ht="20.100000000000001" customHeight="1" x14ac:dyDescent="0.25">
      <c r="A6590" s="49">
        <v>8000013797</v>
      </c>
      <c r="B6590" s="49" t="s">
        <v>1481</v>
      </c>
      <c r="C6590" s="49" t="s">
        <v>1668</v>
      </c>
      <c r="D6590" s="49" t="s">
        <v>16854</v>
      </c>
      <c r="E6590" s="49" t="s">
        <v>1656</v>
      </c>
      <c r="F6590" s="49">
        <v>0</v>
      </c>
      <c r="G6590" s="49">
        <v>211</v>
      </c>
      <c r="H6590" s="49">
        <f t="shared" si="102"/>
        <v>211</v>
      </c>
    </row>
    <row r="6591" spans="1:8" ht="20.100000000000001" customHeight="1" x14ac:dyDescent="0.25">
      <c r="A6591" s="49">
        <v>8000013831</v>
      </c>
      <c r="B6591" s="49" t="s">
        <v>15100</v>
      </c>
      <c r="C6591" s="49" t="s">
        <v>69</v>
      </c>
      <c r="D6591" s="49" t="s">
        <v>16854</v>
      </c>
      <c r="E6591" s="49" t="s">
        <v>1656</v>
      </c>
      <c r="F6591" s="49">
        <v>7</v>
      </c>
      <c r="G6591" s="49">
        <v>4</v>
      </c>
      <c r="H6591" s="49">
        <f t="shared" si="102"/>
        <v>11</v>
      </c>
    </row>
    <row r="6592" spans="1:8" ht="20.100000000000001" customHeight="1" x14ac:dyDescent="0.25">
      <c r="A6592" s="49">
        <v>8000013851</v>
      </c>
      <c r="B6592" s="49" t="s">
        <v>15101</v>
      </c>
      <c r="C6592" s="49" t="s">
        <v>1668</v>
      </c>
      <c r="D6592" s="49" t="s">
        <v>16856</v>
      </c>
      <c r="E6592" s="49" t="s">
        <v>1663</v>
      </c>
      <c r="F6592" s="49">
        <v>3</v>
      </c>
      <c r="G6592" s="49">
        <v>0</v>
      </c>
      <c r="H6592" s="49">
        <f t="shared" si="102"/>
        <v>3</v>
      </c>
    </row>
    <row r="6593" spans="1:8" ht="20.100000000000001" customHeight="1" x14ac:dyDescent="0.25">
      <c r="A6593" s="49">
        <v>8000013852</v>
      </c>
      <c r="B6593" s="49" t="s">
        <v>15102</v>
      </c>
      <c r="C6593" s="49" t="s">
        <v>1668</v>
      </c>
      <c r="D6593" s="49" t="s">
        <v>16856</v>
      </c>
      <c r="E6593" s="49" t="s">
        <v>1663</v>
      </c>
      <c r="F6593" s="49">
        <v>2</v>
      </c>
      <c r="G6593" s="49">
        <v>0</v>
      </c>
      <c r="H6593" s="49">
        <f t="shared" si="102"/>
        <v>2</v>
      </c>
    </row>
    <row r="6594" spans="1:8" ht="20.100000000000001" customHeight="1" x14ac:dyDescent="0.25">
      <c r="A6594" s="49">
        <v>8000013869</v>
      </c>
      <c r="B6594" s="49" t="s">
        <v>15103</v>
      </c>
      <c r="C6594" s="49" t="s">
        <v>1668</v>
      </c>
      <c r="D6594" s="49" t="s">
        <v>16854</v>
      </c>
      <c r="E6594" s="49" t="s">
        <v>1656</v>
      </c>
      <c r="F6594" s="104">
        <v>6</v>
      </c>
      <c r="G6594" s="104">
        <v>6</v>
      </c>
      <c r="H6594" s="49">
        <f t="shared" ref="H6594:H6657" si="103">F6594+G6594</f>
        <v>12</v>
      </c>
    </row>
    <row r="6595" spans="1:8" ht="20.100000000000001" customHeight="1" x14ac:dyDescent="0.25">
      <c r="A6595" s="49">
        <v>8000013879</v>
      </c>
      <c r="B6595" s="49" t="s">
        <v>15103</v>
      </c>
      <c r="C6595" s="49" t="s">
        <v>1668</v>
      </c>
      <c r="D6595" s="49" t="s">
        <v>16854</v>
      </c>
      <c r="E6595" s="49" t="s">
        <v>1656</v>
      </c>
      <c r="F6595" s="104">
        <v>6</v>
      </c>
      <c r="G6595" s="104">
        <v>6</v>
      </c>
      <c r="H6595" s="49">
        <f t="shared" si="103"/>
        <v>12</v>
      </c>
    </row>
    <row r="6596" spans="1:8" ht="20.100000000000001" customHeight="1" x14ac:dyDescent="0.25">
      <c r="A6596" s="49">
        <v>8000013882</v>
      </c>
      <c r="B6596" s="49" t="s">
        <v>15104</v>
      </c>
      <c r="C6596" s="49" t="s">
        <v>1668</v>
      </c>
      <c r="D6596" s="49" t="s">
        <v>16854</v>
      </c>
      <c r="E6596" s="49" t="s">
        <v>1656</v>
      </c>
      <c r="F6596" s="49">
        <v>0</v>
      </c>
      <c r="G6596" s="49">
        <v>30</v>
      </c>
      <c r="H6596" s="49">
        <f t="shared" si="103"/>
        <v>30</v>
      </c>
    </row>
    <row r="6597" spans="1:8" ht="20.100000000000001" customHeight="1" x14ac:dyDescent="0.25">
      <c r="A6597" s="49">
        <v>8000013891</v>
      </c>
      <c r="B6597" s="49" t="s">
        <v>15105</v>
      </c>
      <c r="C6597" s="49" t="s">
        <v>1668</v>
      </c>
      <c r="D6597" s="49" t="s">
        <v>16854</v>
      </c>
      <c r="E6597" s="49" t="s">
        <v>1658</v>
      </c>
      <c r="F6597" s="49">
        <v>1</v>
      </c>
      <c r="G6597" s="49">
        <v>0</v>
      </c>
      <c r="H6597" s="49">
        <f t="shared" si="103"/>
        <v>1</v>
      </c>
    </row>
    <row r="6598" spans="1:8" ht="20.100000000000001" customHeight="1" x14ac:dyDescent="0.25">
      <c r="A6598" s="49">
        <v>8000013906</v>
      </c>
      <c r="B6598" s="49" t="s">
        <v>15106</v>
      </c>
      <c r="C6598" s="49" t="s">
        <v>1668</v>
      </c>
      <c r="D6598" s="49" t="s">
        <v>16854</v>
      </c>
      <c r="E6598" s="49" t="s">
        <v>1656</v>
      </c>
      <c r="F6598" s="104">
        <v>6</v>
      </c>
      <c r="G6598" s="104">
        <v>6</v>
      </c>
      <c r="H6598" s="49">
        <f t="shared" si="103"/>
        <v>12</v>
      </c>
    </row>
    <row r="6599" spans="1:8" ht="20.100000000000001" customHeight="1" x14ac:dyDescent="0.25">
      <c r="A6599" s="49">
        <v>8000013912</v>
      </c>
      <c r="B6599" s="49" t="s">
        <v>1482</v>
      </c>
      <c r="C6599" s="49" t="s">
        <v>1668</v>
      </c>
      <c r="D6599" s="49" t="s">
        <v>16854</v>
      </c>
      <c r="E6599" s="49" t="s">
        <v>1656</v>
      </c>
      <c r="F6599" s="49">
        <v>2</v>
      </c>
      <c r="G6599" s="49">
        <v>0</v>
      </c>
      <c r="H6599" s="49">
        <f t="shared" si="103"/>
        <v>2</v>
      </c>
    </row>
    <row r="6600" spans="1:8" ht="20.100000000000001" customHeight="1" x14ac:dyDescent="0.25">
      <c r="A6600" s="49">
        <v>8000013913</v>
      </c>
      <c r="B6600" s="49" t="s">
        <v>1483</v>
      </c>
      <c r="C6600" s="49" t="s">
        <v>1668</v>
      </c>
      <c r="D6600" s="49" t="s">
        <v>16854</v>
      </c>
      <c r="E6600" s="49" t="s">
        <v>1656</v>
      </c>
      <c r="F6600" s="49">
        <v>2</v>
      </c>
      <c r="G6600" s="49">
        <v>0</v>
      </c>
      <c r="H6600" s="49">
        <f t="shared" si="103"/>
        <v>2</v>
      </c>
    </row>
    <row r="6601" spans="1:8" ht="20.100000000000001" customHeight="1" x14ac:dyDescent="0.25">
      <c r="A6601" s="49">
        <v>8000013914</v>
      </c>
      <c r="B6601" s="49" t="s">
        <v>15107</v>
      </c>
      <c r="C6601" s="49" t="s">
        <v>1668</v>
      </c>
      <c r="D6601" s="49" t="s">
        <v>16854</v>
      </c>
      <c r="E6601" s="49" t="s">
        <v>1656</v>
      </c>
      <c r="F6601" s="49">
        <v>0</v>
      </c>
      <c r="G6601" s="49">
        <v>28</v>
      </c>
      <c r="H6601" s="49">
        <f t="shared" si="103"/>
        <v>28</v>
      </c>
    </row>
    <row r="6602" spans="1:8" ht="20.100000000000001" customHeight="1" x14ac:dyDescent="0.25">
      <c r="A6602" s="49">
        <v>8000013930</v>
      </c>
      <c r="B6602" s="49" t="s">
        <v>15108</v>
      </c>
      <c r="C6602" s="49" t="s">
        <v>1668</v>
      </c>
      <c r="D6602" s="49" t="s">
        <v>16854</v>
      </c>
      <c r="E6602" s="49" t="s">
        <v>1656</v>
      </c>
      <c r="F6602" s="49">
        <v>22</v>
      </c>
      <c r="G6602" s="49">
        <v>0</v>
      </c>
      <c r="H6602" s="49">
        <f t="shared" si="103"/>
        <v>22</v>
      </c>
    </row>
    <row r="6603" spans="1:8" ht="20.100000000000001" customHeight="1" x14ac:dyDescent="0.25">
      <c r="A6603" s="49">
        <v>8000013988</v>
      </c>
      <c r="B6603" s="49" t="s">
        <v>15109</v>
      </c>
      <c r="C6603" s="49" t="s">
        <v>1668</v>
      </c>
      <c r="D6603" s="49" t="s">
        <v>16854</v>
      </c>
      <c r="E6603" s="49" t="s">
        <v>1656</v>
      </c>
      <c r="F6603" s="49">
        <v>0</v>
      </c>
      <c r="G6603" s="49">
        <v>4</v>
      </c>
      <c r="H6603" s="49">
        <f t="shared" si="103"/>
        <v>4</v>
      </c>
    </row>
    <row r="6604" spans="1:8" ht="20.100000000000001" customHeight="1" x14ac:dyDescent="0.25">
      <c r="A6604" s="49">
        <v>8000013997</v>
      </c>
      <c r="B6604" s="49" t="s">
        <v>15110</v>
      </c>
      <c r="C6604" s="49" t="s">
        <v>1668</v>
      </c>
      <c r="D6604" s="49" t="s">
        <v>16854</v>
      </c>
      <c r="E6604" s="49" t="s">
        <v>1656</v>
      </c>
      <c r="F6604" s="49">
        <v>0</v>
      </c>
      <c r="G6604" s="49">
        <v>15</v>
      </c>
      <c r="H6604" s="49">
        <f t="shared" si="103"/>
        <v>15</v>
      </c>
    </row>
    <row r="6605" spans="1:8" ht="20.100000000000001" customHeight="1" x14ac:dyDescent="0.25">
      <c r="A6605" s="49">
        <v>8000013999</v>
      </c>
      <c r="B6605" s="49" t="s">
        <v>15111</v>
      </c>
      <c r="C6605" s="49" t="s">
        <v>1668</v>
      </c>
      <c r="D6605" s="49" t="s">
        <v>16854</v>
      </c>
      <c r="E6605" s="49" t="s">
        <v>1658</v>
      </c>
      <c r="F6605" s="104">
        <v>6</v>
      </c>
      <c r="G6605" s="104">
        <v>6</v>
      </c>
      <c r="H6605" s="49">
        <f t="shared" si="103"/>
        <v>12</v>
      </c>
    </row>
    <row r="6606" spans="1:8" ht="20.100000000000001" customHeight="1" x14ac:dyDescent="0.25">
      <c r="A6606" s="49">
        <v>8000014000</v>
      </c>
      <c r="B6606" s="49" t="s">
        <v>15112</v>
      </c>
      <c r="C6606" s="49" t="s">
        <v>1668</v>
      </c>
      <c r="D6606" s="49" t="s">
        <v>16854</v>
      </c>
      <c r="E6606" s="49" t="s">
        <v>1658</v>
      </c>
      <c r="F6606" s="104">
        <v>6</v>
      </c>
      <c r="G6606" s="104">
        <v>6</v>
      </c>
      <c r="H6606" s="49">
        <f t="shared" si="103"/>
        <v>12</v>
      </c>
    </row>
    <row r="6607" spans="1:8" ht="20.100000000000001" customHeight="1" x14ac:dyDescent="0.25">
      <c r="A6607" s="49">
        <v>8000014001</v>
      </c>
      <c r="B6607" s="49" t="s">
        <v>15113</v>
      </c>
      <c r="C6607" s="49" t="s">
        <v>1668</v>
      </c>
      <c r="D6607" s="49" t="s">
        <v>16854</v>
      </c>
      <c r="E6607" s="49" t="s">
        <v>1658</v>
      </c>
      <c r="F6607" s="104">
        <v>6</v>
      </c>
      <c r="G6607" s="104">
        <v>6</v>
      </c>
      <c r="H6607" s="49">
        <f t="shared" si="103"/>
        <v>12</v>
      </c>
    </row>
    <row r="6608" spans="1:8" ht="20.100000000000001" customHeight="1" x14ac:dyDescent="0.25">
      <c r="A6608" s="49">
        <v>8000014042</v>
      </c>
      <c r="B6608" s="49" t="s">
        <v>1484</v>
      </c>
      <c r="C6608" s="49" t="s">
        <v>1668</v>
      </c>
      <c r="D6608" s="49" t="s">
        <v>16854</v>
      </c>
      <c r="E6608" s="49" t="s">
        <v>1658</v>
      </c>
      <c r="F6608" s="104">
        <v>6</v>
      </c>
      <c r="G6608" s="104">
        <v>6</v>
      </c>
      <c r="H6608" s="49">
        <f t="shared" si="103"/>
        <v>12</v>
      </c>
    </row>
    <row r="6609" spans="1:8" ht="20.100000000000001" customHeight="1" x14ac:dyDescent="0.25">
      <c r="A6609" s="49">
        <v>8000014079</v>
      </c>
      <c r="B6609" s="49" t="s">
        <v>1485</v>
      </c>
      <c r="C6609" s="49" t="s">
        <v>1668</v>
      </c>
      <c r="D6609" s="49" t="s">
        <v>16854</v>
      </c>
      <c r="E6609" s="49" t="s">
        <v>1656</v>
      </c>
      <c r="F6609" s="104">
        <v>6</v>
      </c>
      <c r="G6609" s="104">
        <v>6</v>
      </c>
      <c r="H6609" s="49">
        <f t="shared" si="103"/>
        <v>12</v>
      </c>
    </row>
    <row r="6610" spans="1:8" ht="20.100000000000001" customHeight="1" x14ac:dyDescent="0.25">
      <c r="A6610" s="49">
        <v>8000014139</v>
      </c>
      <c r="B6610" s="49" t="s">
        <v>1486</v>
      </c>
      <c r="C6610" s="49" t="s">
        <v>1678</v>
      </c>
      <c r="D6610" s="49" t="s">
        <v>16854</v>
      </c>
      <c r="E6610" s="49" t="s">
        <v>1656</v>
      </c>
      <c r="F6610" s="49">
        <v>0</v>
      </c>
      <c r="G6610" s="49">
        <v>5</v>
      </c>
      <c r="H6610" s="49">
        <f t="shared" si="103"/>
        <v>5</v>
      </c>
    </row>
    <row r="6611" spans="1:8" ht="20.100000000000001" customHeight="1" x14ac:dyDescent="0.25">
      <c r="A6611" s="49">
        <v>8000014180</v>
      </c>
      <c r="B6611" s="49" t="s">
        <v>15114</v>
      </c>
      <c r="C6611" s="49" t="s">
        <v>1668</v>
      </c>
      <c r="D6611" s="49" t="s">
        <v>16854</v>
      </c>
      <c r="E6611" s="49" t="s">
        <v>1656</v>
      </c>
      <c r="F6611" s="49">
        <v>0</v>
      </c>
      <c r="G6611" s="49">
        <v>30</v>
      </c>
      <c r="H6611" s="49">
        <f t="shared" si="103"/>
        <v>30</v>
      </c>
    </row>
    <row r="6612" spans="1:8" ht="20.100000000000001" customHeight="1" x14ac:dyDescent="0.25">
      <c r="A6612" s="49">
        <v>8000014212</v>
      </c>
      <c r="B6612" s="49" t="s">
        <v>15115</v>
      </c>
      <c r="C6612" s="49" t="s">
        <v>1668</v>
      </c>
      <c r="D6612" s="49" t="s">
        <v>16854</v>
      </c>
      <c r="E6612" s="49" t="s">
        <v>1656</v>
      </c>
      <c r="F6612" s="104">
        <v>6</v>
      </c>
      <c r="G6612" s="104">
        <v>6</v>
      </c>
      <c r="H6612" s="49">
        <f t="shared" si="103"/>
        <v>12</v>
      </c>
    </row>
    <row r="6613" spans="1:8" ht="20.100000000000001" customHeight="1" x14ac:dyDescent="0.25">
      <c r="A6613" s="49">
        <v>8000014216</v>
      </c>
      <c r="B6613" s="49" t="s">
        <v>15116</v>
      </c>
      <c r="C6613" s="49" t="s">
        <v>1678</v>
      </c>
      <c r="D6613" s="49" t="s">
        <v>16854</v>
      </c>
      <c r="E6613" s="49" t="s">
        <v>1656</v>
      </c>
      <c r="F6613" s="49">
        <v>305</v>
      </c>
      <c r="G6613" s="49">
        <v>0</v>
      </c>
      <c r="H6613" s="49">
        <f t="shared" si="103"/>
        <v>305</v>
      </c>
    </row>
    <row r="6614" spans="1:8" ht="20.100000000000001" customHeight="1" x14ac:dyDescent="0.25">
      <c r="A6614" s="49">
        <v>8000014271</v>
      </c>
      <c r="B6614" s="49" t="s">
        <v>15117</v>
      </c>
      <c r="C6614" s="49" t="s">
        <v>1668</v>
      </c>
      <c r="D6614" s="49" t="s">
        <v>16854</v>
      </c>
      <c r="E6614" s="49" t="s">
        <v>1656</v>
      </c>
      <c r="F6614" s="49">
        <v>0</v>
      </c>
      <c r="G6614" s="49">
        <v>3000</v>
      </c>
      <c r="H6614" s="49">
        <f t="shared" si="103"/>
        <v>3000</v>
      </c>
    </row>
    <row r="6615" spans="1:8" ht="20.100000000000001" customHeight="1" x14ac:dyDescent="0.25">
      <c r="A6615" s="49">
        <v>8000014272</v>
      </c>
      <c r="B6615" s="49" t="s">
        <v>15118</v>
      </c>
      <c r="C6615" s="49" t="s">
        <v>1668</v>
      </c>
      <c r="D6615" s="49" t="s">
        <v>16854</v>
      </c>
      <c r="E6615" s="49" t="s">
        <v>1656</v>
      </c>
      <c r="F6615" s="49">
        <v>0</v>
      </c>
      <c r="G6615" s="49">
        <v>1000</v>
      </c>
      <c r="H6615" s="49">
        <f t="shared" si="103"/>
        <v>1000</v>
      </c>
    </row>
    <row r="6616" spans="1:8" ht="20.100000000000001" customHeight="1" x14ac:dyDescent="0.25">
      <c r="A6616" s="49">
        <v>8000014273</v>
      </c>
      <c r="B6616" s="49" t="s">
        <v>15119</v>
      </c>
      <c r="C6616" s="49" t="s">
        <v>1668</v>
      </c>
      <c r="D6616" s="49" t="s">
        <v>16854</v>
      </c>
      <c r="E6616" s="49" t="s">
        <v>1656</v>
      </c>
      <c r="F6616" s="49">
        <v>0</v>
      </c>
      <c r="G6616" s="49">
        <v>1500</v>
      </c>
      <c r="H6616" s="49">
        <f t="shared" si="103"/>
        <v>1500</v>
      </c>
    </row>
    <row r="6617" spans="1:8" ht="20.100000000000001" customHeight="1" x14ac:dyDescent="0.25">
      <c r="A6617" s="49">
        <v>8000014274</v>
      </c>
      <c r="B6617" s="49" t="s">
        <v>15120</v>
      </c>
      <c r="C6617" s="49" t="s">
        <v>1668</v>
      </c>
      <c r="D6617" s="49" t="s">
        <v>16854</v>
      </c>
      <c r="E6617" s="49" t="s">
        <v>1656</v>
      </c>
      <c r="F6617" s="49">
        <v>0</v>
      </c>
      <c r="G6617" s="49">
        <v>1000</v>
      </c>
      <c r="H6617" s="49">
        <f t="shared" si="103"/>
        <v>1000</v>
      </c>
    </row>
    <row r="6618" spans="1:8" ht="20.100000000000001" customHeight="1" x14ac:dyDescent="0.25">
      <c r="A6618" s="49">
        <v>8000014275</v>
      </c>
      <c r="B6618" s="49" t="s">
        <v>15121</v>
      </c>
      <c r="C6618" s="49" t="s">
        <v>1668</v>
      </c>
      <c r="D6618" s="49" t="s">
        <v>16854</v>
      </c>
      <c r="E6618" s="49" t="s">
        <v>1656</v>
      </c>
      <c r="F6618" s="49">
        <v>0</v>
      </c>
      <c r="G6618" s="49">
        <v>1000</v>
      </c>
      <c r="H6618" s="49">
        <f t="shared" si="103"/>
        <v>1000</v>
      </c>
    </row>
    <row r="6619" spans="1:8" ht="20.100000000000001" customHeight="1" x14ac:dyDescent="0.25">
      <c r="A6619" s="49">
        <v>8000014335</v>
      </c>
      <c r="B6619" s="49" t="s">
        <v>15122</v>
      </c>
      <c r="C6619" s="49" t="s">
        <v>1668</v>
      </c>
      <c r="D6619" s="49" t="s">
        <v>16856</v>
      </c>
      <c r="E6619" s="49" t="s">
        <v>1663</v>
      </c>
      <c r="F6619" s="49">
        <v>6</v>
      </c>
      <c r="G6619" s="49">
        <v>105</v>
      </c>
      <c r="H6619" s="49">
        <f t="shared" si="103"/>
        <v>111</v>
      </c>
    </row>
    <row r="6620" spans="1:8" ht="20.100000000000001" customHeight="1" x14ac:dyDescent="0.25">
      <c r="A6620" s="49">
        <v>8000014356</v>
      </c>
      <c r="B6620" s="49" t="s">
        <v>15123</v>
      </c>
      <c r="C6620" s="49" t="s">
        <v>1668</v>
      </c>
      <c r="D6620" s="49" t="s">
        <v>16854</v>
      </c>
      <c r="E6620" s="49" t="s">
        <v>1656</v>
      </c>
      <c r="F6620" s="49">
        <v>0</v>
      </c>
      <c r="G6620" s="49">
        <v>1</v>
      </c>
      <c r="H6620" s="49">
        <f t="shared" si="103"/>
        <v>1</v>
      </c>
    </row>
    <row r="6621" spans="1:8" ht="20.100000000000001" customHeight="1" x14ac:dyDescent="0.25">
      <c r="A6621" s="49">
        <v>8000014357</v>
      </c>
      <c r="B6621" s="49" t="s">
        <v>15124</v>
      </c>
      <c r="C6621" s="49" t="s">
        <v>1678</v>
      </c>
      <c r="D6621" s="49" t="s">
        <v>16854</v>
      </c>
      <c r="E6621" s="49" t="s">
        <v>1656</v>
      </c>
      <c r="F6621" s="49">
        <v>0</v>
      </c>
      <c r="G6621" s="49">
        <v>18</v>
      </c>
      <c r="H6621" s="49">
        <f t="shared" si="103"/>
        <v>18</v>
      </c>
    </row>
    <row r="6622" spans="1:8" ht="20.100000000000001" customHeight="1" x14ac:dyDescent="0.25">
      <c r="A6622" s="49">
        <v>8000014361</v>
      </c>
      <c r="B6622" s="49" t="s">
        <v>1487</v>
      </c>
      <c r="C6622" s="49" t="s">
        <v>1668</v>
      </c>
      <c r="D6622" s="49" t="s">
        <v>16854</v>
      </c>
      <c r="E6622" s="49" t="s">
        <v>1656</v>
      </c>
      <c r="F6622" s="104">
        <v>6</v>
      </c>
      <c r="G6622" s="104">
        <v>6</v>
      </c>
      <c r="H6622" s="49">
        <f t="shared" si="103"/>
        <v>12</v>
      </c>
    </row>
    <row r="6623" spans="1:8" ht="20.100000000000001" customHeight="1" x14ac:dyDescent="0.25">
      <c r="A6623" s="49">
        <v>8000014370</v>
      </c>
      <c r="B6623" s="49" t="s">
        <v>1488</v>
      </c>
      <c r="C6623" s="49" t="s">
        <v>1668</v>
      </c>
      <c r="D6623" s="49" t="s">
        <v>16856</v>
      </c>
      <c r="E6623" s="49" t="s">
        <v>1663</v>
      </c>
      <c r="F6623" s="49">
        <v>300</v>
      </c>
      <c r="G6623" s="49">
        <v>0</v>
      </c>
      <c r="H6623" s="49">
        <f t="shared" si="103"/>
        <v>300</v>
      </c>
    </row>
    <row r="6624" spans="1:8" ht="20.100000000000001" customHeight="1" x14ac:dyDescent="0.25">
      <c r="A6624" s="49">
        <v>8000014397</v>
      </c>
      <c r="B6624" s="49" t="s">
        <v>15125</v>
      </c>
      <c r="C6624" s="49" t="s">
        <v>1668</v>
      </c>
      <c r="D6624" s="49" t="s">
        <v>16854</v>
      </c>
      <c r="E6624" s="49" t="s">
        <v>1656</v>
      </c>
      <c r="F6624" s="49">
        <v>2</v>
      </c>
      <c r="G6624" s="49">
        <v>0</v>
      </c>
      <c r="H6624" s="49">
        <f t="shared" si="103"/>
        <v>2</v>
      </c>
    </row>
    <row r="6625" spans="1:8" ht="20.100000000000001" customHeight="1" x14ac:dyDescent="0.25">
      <c r="A6625" s="49">
        <v>8000014398</v>
      </c>
      <c r="B6625" s="49" t="s">
        <v>15126</v>
      </c>
      <c r="C6625" s="49" t="s">
        <v>1668</v>
      </c>
      <c r="D6625" s="49" t="s">
        <v>16854</v>
      </c>
      <c r="E6625" s="49" t="s">
        <v>1656</v>
      </c>
      <c r="F6625" s="49">
        <v>0</v>
      </c>
      <c r="G6625" s="49">
        <v>30</v>
      </c>
      <c r="H6625" s="49">
        <f t="shared" si="103"/>
        <v>30</v>
      </c>
    </row>
    <row r="6626" spans="1:8" ht="20.100000000000001" customHeight="1" x14ac:dyDescent="0.25">
      <c r="A6626" s="49">
        <v>8000014399</v>
      </c>
      <c r="B6626" s="49" t="s">
        <v>15127</v>
      </c>
      <c r="C6626" s="49" t="s">
        <v>1668</v>
      </c>
      <c r="D6626" s="49" t="s">
        <v>16854</v>
      </c>
      <c r="E6626" s="49" t="s">
        <v>1656</v>
      </c>
      <c r="F6626" s="49">
        <v>0</v>
      </c>
      <c r="G6626" s="49">
        <v>90</v>
      </c>
      <c r="H6626" s="49">
        <f t="shared" si="103"/>
        <v>90</v>
      </c>
    </row>
    <row r="6627" spans="1:8" ht="20.100000000000001" customHeight="1" x14ac:dyDescent="0.25">
      <c r="A6627" s="49">
        <v>8000014404</v>
      </c>
      <c r="B6627" s="49" t="s">
        <v>15128</v>
      </c>
      <c r="C6627" s="49" t="s">
        <v>1668</v>
      </c>
      <c r="D6627" s="49" t="s">
        <v>16854</v>
      </c>
      <c r="E6627" s="49" t="s">
        <v>1656</v>
      </c>
      <c r="F6627" s="104">
        <v>6</v>
      </c>
      <c r="G6627" s="104">
        <v>6</v>
      </c>
      <c r="H6627" s="49">
        <f t="shared" si="103"/>
        <v>12</v>
      </c>
    </row>
    <row r="6628" spans="1:8" ht="20.100000000000001" customHeight="1" x14ac:dyDescent="0.25">
      <c r="A6628" s="49">
        <v>8000014409</v>
      </c>
      <c r="B6628" s="49" t="s">
        <v>15129</v>
      </c>
      <c r="C6628" s="49" t="s">
        <v>1668</v>
      </c>
      <c r="D6628" s="49" t="s">
        <v>16854</v>
      </c>
      <c r="E6628" s="49" t="s">
        <v>1658</v>
      </c>
      <c r="F6628" s="104">
        <v>6</v>
      </c>
      <c r="G6628" s="104">
        <v>6</v>
      </c>
      <c r="H6628" s="49">
        <f t="shared" si="103"/>
        <v>12</v>
      </c>
    </row>
    <row r="6629" spans="1:8" ht="20.100000000000001" customHeight="1" x14ac:dyDescent="0.25">
      <c r="A6629" s="49">
        <v>8000014425</v>
      </c>
      <c r="B6629" s="49" t="s">
        <v>15130</v>
      </c>
      <c r="C6629" s="49" t="s">
        <v>1668</v>
      </c>
      <c r="D6629" s="49" t="s">
        <v>16854</v>
      </c>
      <c r="E6629" s="49" t="s">
        <v>1656</v>
      </c>
      <c r="F6629" s="104">
        <v>6</v>
      </c>
      <c r="G6629" s="104">
        <v>6</v>
      </c>
      <c r="H6629" s="49">
        <f t="shared" si="103"/>
        <v>12</v>
      </c>
    </row>
    <row r="6630" spans="1:8" ht="20.100000000000001" customHeight="1" x14ac:dyDescent="0.25">
      <c r="A6630" s="49">
        <v>8000014428</v>
      </c>
      <c r="B6630" s="49" t="s">
        <v>15131</v>
      </c>
      <c r="C6630" s="49" t="s">
        <v>1668</v>
      </c>
      <c r="D6630" s="49" t="s">
        <v>16854</v>
      </c>
      <c r="E6630" s="49" t="s">
        <v>1656</v>
      </c>
      <c r="F6630" s="49">
        <v>0</v>
      </c>
      <c r="G6630" s="49">
        <v>20</v>
      </c>
      <c r="H6630" s="49">
        <f t="shared" si="103"/>
        <v>20</v>
      </c>
    </row>
    <row r="6631" spans="1:8" ht="20.100000000000001" customHeight="1" x14ac:dyDescent="0.25">
      <c r="A6631" s="49">
        <v>8000014467</v>
      </c>
      <c r="B6631" s="49" t="s">
        <v>15132</v>
      </c>
      <c r="C6631" s="49" t="s">
        <v>1668</v>
      </c>
      <c r="D6631" s="49" t="s">
        <v>16854</v>
      </c>
      <c r="E6631" s="49" t="s">
        <v>1656</v>
      </c>
      <c r="F6631" s="104">
        <v>6</v>
      </c>
      <c r="G6631" s="104">
        <v>6</v>
      </c>
      <c r="H6631" s="49">
        <f t="shared" si="103"/>
        <v>12</v>
      </c>
    </row>
    <row r="6632" spans="1:8" ht="20.100000000000001" customHeight="1" x14ac:dyDescent="0.25">
      <c r="A6632" s="49">
        <v>8000014470</v>
      </c>
      <c r="B6632" s="49" t="s">
        <v>15133</v>
      </c>
      <c r="C6632" s="49" t="s">
        <v>1668</v>
      </c>
      <c r="D6632" s="49" t="s">
        <v>16854</v>
      </c>
      <c r="E6632" s="49" t="s">
        <v>1656</v>
      </c>
      <c r="F6632" s="104">
        <v>6</v>
      </c>
      <c r="G6632" s="104">
        <v>6</v>
      </c>
      <c r="H6632" s="49">
        <f t="shared" si="103"/>
        <v>12</v>
      </c>
    </row>
    <row r="6633" spans="1:8" ht="20.100000000000001" customHeight="1" x14ac:dyDescent="0.25">
      <c r="A6633" s="49">
        <v>8000014473</v>
      </c>
      <c r="B6633" s="49" t="s">
        <v>15134</v>
      </c>
      <c r="C6633" s="49" t="s">
        <v>1668</v>
      </c>
      <c r="D6633" s="49" t="s">
        <v>16854</v>
      </c>
      <c r="E6633" s="49" t="s">
        <v>1656</v>
      </c>
      <c r="F6633" s="49">
        <v>0</v>
      </c>
      <c r="G6633" s="49">
        <v>6</v>
      </c>
      <c r="H6633" s="49">
        <f t="shared" si="103"/>
        <v>6</v>
      </c>
    </row>
    <row r="6634" spans="1:8" ht="20.100000000000001" customHeight="1" x14ac:dyDescent="0.25">
      <c r="A6634" s="49">
        <v>8000014478</v>
      </c>
      <c r="B6634" s="49" t="s">
        <v>15135</v>
      </c>
      <c r="C6634" s="49" t="s">
        <v>1668</v>
      </c>
      <c r="D6634" s="49" t="s">
        <v>16854</v>
      </c>
      <c r="E6634" s="49" t="s">
        <v>1656</v>
      </c>
      <c r="F6634" s="104">
        <v>6</v>
      </c>
      <c r="G6634" s="104">
        <v>6</v>
      </c>
      <c r="H6634" s="49">
        <f t="shared" si="103"/>
        <v>12</v>
      </c>
    </row>
    <row r="6635" spans="1:8" ht="20.100000000000001" customHeight="1" x14ac:dyDescent="0.25">
      <c r="A6635" s="49">
        <v>8000014511</v>
      </c>
      <c r="B6635" s="49" t="s">
        <v>15136</v>
      </c>
      <c r="C6635" s="49" t="s">
        <v>1668</v>
      </c>
      <c r="D6635" s="49" t="s">
        <v>16854</v>
      </c>
      <c r="E6635" s="49" t="s">
        <v>1655</v>
      </c>
      <c r="F6635" s="104">
        <v>6</v>
      </c>
      <c r="G6635" s="104">
        <v>6</v>
      </c>
      <c r="H6635" s="49">
        <f t="shared" si="103"/>
        <v>12</v>
      </c>
    </row>
    <row r="6636" spans="1:8" ht="20.100000000000001" customHeight="1" x14ac:dyDescent="0.25">
      <c r="A6636" s="49">
        <v>8000014557</v>
      </c>
      <c r="B6636" s="49" t="s">
        <v>15137</v>
      </c>
      <c r="C6636" s="49" t="s">
        <v>1668</v>
      </c>
      <c r="D6636" s="49" t="s">
        <v>16854</v>
      </c>
      <c r="E6636" s="49" t="s">
        <v>1656</v>
      </c>
      <c r="F6636" s="49">
        <v>4</v>
      </c>
      <c r="G6636" s="49">
        <v>0</v>
      </c>
      <c r="H6636" s="49">
        <f t="shared" si="103"/>
        <v>4</v>
      </c>
    </row>
    <row r="6637" spans="1:8" ht="20.100000000000001" customHeight="1" x14ac:dyDescent="0.25">
      <c r="A6637" s="49">
        <v>8000014570</v>
      </c>
      <c r="B6637" s="49" t="s">
        <v>15138</v>
      </c>
      <c r="C6637" s="49" t="s">
        <v>1668</v>
      </c>
      <c r="D6637" s="49" t="s">
        <v>16854</v>
      </c>
      <c r="E6637" s="49" t="s">
        <v>1656</v>
      </c>
      <c r="F6637" s="49">
        <v>0</v>
      </c>
      <c r="G6637" s="49">
        <v>6</v>
      </c>
      <c r="H6637" s="49">
        <f t="shared" si="103"/>
        <v>6</v>
      </c>
    </row>
    <row r="6638" spans="1:8" ht="20.100000000000001" customHeight="1" x14ac:dyDescent="0.25">
      <c r="A6638" s="49">
        <v>8000014601</v>
      </c>
      <c r="B6638" s="49" t="s">
        <v>15139</v>
      </c>
      <c r="C6638" s="49" t="s">
        <v>1668</v>
      </c>
      <c r="D6638" s="49" t="s">
        <v>16856</v>
      </c>
      <c r="E6638" s="49" t="s">
        <v>1663</v>
      </c>
      <c r="F6638" s="49">
        <v>1</v>
      </c>
      <c r="G6638" s="49">
        <v>0</v>
      </c>
      <c r="H6638" s="49">
        <f t="shared" si="103"/>
        <v>1</v>
      </c>
    </row>
    <row r="6639" spans="1:8" ht="20.100000000000001" customHeight="1" x14ac:dyDescent="0.25">
      <c r="A6639" s="49">
        <v>8000014606</v>
      </c>
      <c r="B6639" s="49" t="s">
        <v>15140</v>
      </c>
      <c r="C6639" s="49" t="s">
        <v>69</v>
      </c>
      <c r="D6639" s="49" t="s">
        <v>16854</v>
      </c>
      <c r="E6639" s="49" t="s">
        <v>1656</v>
      </c>
      <c r="F6639" s="49">
        <v>52</v>
      </c>
      <c r="G6639" s="49">
        <v>0</v>
      </c>
      <c r="H6639" s="49">
        <f t="shared" si="103"/>
        <v>52</v>
      </c>
    </row>
    <row r="6640" spans="1:8" ht="20.100000000000001" customHeight="1" x14ac:dyDescent="0.25">
      <c r="A6640" s="49">
        <v>8000014681</v>
      </c>
      <c r="B6640" s="49" t="s">
        <v>15141</v>
      </c>
      <c r="C6640" s="49" t="s">
        <v>1668</v>
      </c>
      <c r="D6640" s="49" t="s">
        <v>16854</v>
      </c>
      <c r="E6640" s="49" t="s">
        <v>1658</v>
      </c>
      <c r="F6640" s="104">
        <v>6</v>
      </c>
      <c r="G6640" s="104">
        <v>6</v>
      </c>
      <c r="H6640" s="49">
        <f t="shared" si="103"/>
        <v>12</v>
      </c>
    </row>
    <row r="6641" spans="1:8" ht="20.100000000000001" customHeight="1" x14ac:dyDescent="0.25">
      <c r="A6641" s="49">
        <v>8000014693</v>
      </c>
      <c r="B6641" s="49" t="s">
        <v>15142</v>
      </c>
      <c r="C6641" s="49" t="s">
        <v>1668</v>
      </c>
      <c r="D6641" s="49" t="s">
        <v>16854</v>
      </c>
      <c r="E6641" s="49" t="s">
        <v>1656</v>
      </c>
      <c r="F6641" s="104">
        <v>6</v>
      </c>
      <c r="G6641" s="104">
        <v>6</v>
      </c>
      <c r="H6641" s="49">
        <f t="shared" si="103"/>
        <v>12</v>
      </c>
    </row>
    <row r="6642" spans="1:8" ht="20.100000000000001" customHeight="1" x14ac:dyDescent="0.25">
      <c r="A6642" s="49">
        <v>8000014740</v>
      </c>
      <c r="B6642" s="49" t="s">
        <v>15143</v>
      </c>
      <c r="C6642" s="49" t="s">
        <v>1668</v>
      </c>
      <c r="D6642" s="49" t="s">
        <v>16854</v>
      </c>
      <c r="E6642" s="49" t="s">
        <v>1656</v>
      </c>
      <c r="F6642" s="104">
        <v>6</v>
      </c>
      <c r="G6642" s="104">
        <v>6</v>
      </c>
      <c r="H6642" s="49">
        <f t="shared" si="103"/>
        <v>12</v>
      </c>
    </row>
    <row r="6643" spans="1:8" ht="20.100000000000001" customHeight="1" x14ac:dyDescent="0.25">
      <c r="A6643" s="49">
        <v>8000014743</v>
      </c>
      <c r="B6643" s="49" t="s">
        <v>1489</v>
      </c>
      <c r="C6643" s="49" t="s">
        <v>1668</v>
      </c>
      <c r="D6643" s="49" t="s">
        <v>16854</v>
      </c>
      <c r="E6643" s="49" t="s">
        <v>1656</v>
      </c>
      <c r="F6643" s="104">
        <v>6</v>
      </c>
      <c r="G6643" s="104">
        <v>6</v>
      </c>
      <c r="H6643" s="49">
        <f t="shared" si="103"/>
        <v>12</v>
      </c>
    </row>
    <row r="6644" spans="1:8" ht="20.100000000000001" customHeight="1" x14ac:dyDescent="0.25">
      <c r="A6644" s="49">
        <v>8000014744</v>
      </c>
      <c r="B6644" s="49" t="s">
        <v>15144</v>
      </c>
      <c r="C6644" s="49" t="s">
        <v>1668</v>
      </c>
      <c r="D6644" s="49" t="s">
        <v>16854</v>
      </c>
      <c r="E6644" s="49" t="s">
        <v>1656</v>
      </c>
      <c r="F6644" s="104">
        <v>6</v>
      </c>
      <c r="G6644" s="104">
        <v>6</v>
      </c>
      <c r="H6644" s="49">
        <f t="shared" si="103"/>
        <v>12</v>
      </c>
    </row>
    <row r="6645" spans="1:8" ht="20.100000000000001" customHeight="1" x14ac:dyDescent="0.25">
      <c r="A6645" s="49">
        <v>8000014745</v>
      </c>
      <c r="B6645" s="49" t="s">
        <v>15145</v>
      </c>
      <c r="C6645" s="49" t="s">
        <v>1668</v>
      </c>
      <c r="D6645" s="49" t="s">
        <v>16854</v>
      </c>
      <c r="E6645" s="49" t="s">
        <v>1656</v>
      </c>
      <c r="F6645" s="104">
        <v>6</v>
      </c>
      <c r="G6645" s="104">
        <v>6</v>
      </c>
      <c r="H6645" s="49">
        <f t="shared" si="103"/>
        <v>12</v>
      </c>
    </row>
    <row r="6646" spans="1:8" ht="20.100000000000001" customHeight="1" x14ac:dyDescent="0.25">
      <c r="A6646" s="49">
        <v>8000014746</v>
      </c>
      <c r="B6646" s="49" t="s">
        <v>15146</v>
      </c>
      <c r="C6646" s="49" t="s">
        <v>1668</v>
      </c>
      <c r="D6646" s="49" t="s">
        <v>16854</v>
      </c>
      <c r="E6646" s="49" t="s">
        <v>1656</v>
      </c>
      <c r="F6646" s="104">
        <v>6</v>
      </c>
      <c r="G6646" s="104">
        <v>6</v>
      </c>
      <c r="H6646" s="49">
        <f t="shared" si="103"/>
        <v>12</v>
      </c>
    </row>
    <row r="6647" spans="1:8" ht="20.100000000000001" customHeight="1" x14ac:dyDescent="0.25">
      <c r="A6647" s="49">
        <v>8000014747</v>
      </c>
      <c r="B6647" s="49" t="s">
        <v>1490</v>
      </c>
      <c r="C6647" s="49" t="s">
        <v>1668</v>
      </c>
      <c r="D6647" s="49" t="s">
        <v>16854</v>
      </c>
      <c r="E6647" s="49" t="s">
        <v>1656</v>
      </c>
      <c r="F6647" s="104">
        <v>6</v>
      </c>
      <c r="G6647" s="104">
        <v>6</v>
      </c>
      <c r="H6647" s="49">
        <f t="shared" si="103"/>
        <v>12</v>
      </c>
    </row>
    <row r="6648" spans="1:8" ht="20.100000000000001" customHeight="1" x14ac:dyDescent="0.25">
      <c r="A6648" s="49">
        <v>8000014752</v>
      </c>
      <c r="B6648" s="49" t="s">
        <v>15147</v>
      </c>
      <c r="C6648" s="49" t="s">
        <v>1668</v>
      </c>
      <c r="D6648" s="49" t="s">
        <v>16854</v>
      </c>
      <c r="E6648" s="49" t="s">
        <v>1656</v>
      </c>
      <c r="F6648" s="104">
        <v>6</v>
      </c>
      <c r="G6648" s="104">
        <v>6</v>
      </c>
      <c r="H6648" s="49">
        <f t="shared" si="103"/>
        <v>12</v>
      </c>
    </row>
    <row r="6649" spans="1:8" ht="20.100000000000001" customHeight="1" x14ac:dyDescent="0.25">
      <c r="A6649" s="49">
        <v>8000014812</v>
      </c>
      <c r="B6649" s="49" t="s">
        <v>15148</v>
      </c>
      <c r="C6649" s="49" t="s">
        <v>1668</v>
      </c>
      <c r="D6649" s="49" t="s">
        <v>16854</v>
      </c>
      <c r="E6649" s="49" t="s">
        <v>1656</v>
      </c>
      <c r="F6649" s="49">
        <v>1</v>
      </c>
      <c r="G6649" s="49">
        <v>0</v>
      </c>
      <c r="H6649" s="49">
        <f t="shared" si="103"/>
        <v>1</v>
      </c>
    </row>
    <row r="6650" spans="1:8" ht="20.100000000000001" customHeight="1" x14ac:dyDescent="0.25">
      <c r="A6650" s="49">
        <v>8000014868</v>
      </c>
      <c r="B6650" s="49" t="s">
        <v>15149</v>
      </c>
      <c r="C6650" s="49" t="s">
        <v>38</v>
      </c>
      <c r="D6650" s="49" t="s">
        <v>16854</v>
      </c>
      <c r="E6650" s="49" t="s">
        <v>1655</v>
      </c>
      <c r="F6650" s="49">
        <v>6</v>
      </c>
      <c r="G6650" s="49">
        <v>0</v>
      </c>
      <c r="H6650" s="49">
        <f t="shared" si="103"/>
        <v>6</v>
      </c>
    </row>
    <row r="6651" spans="1:8" ht="20.100000000000001" customHeight="1" x14ac:dyDescent="0.25">
      <c r="A6651" s="49">
        <v>8000014900</v>
      </c>
      <c r="B6651" s="49" t="s">
        <v>15150</v>
      </c>
      <c r="C6651" s="49" t="s">
        <v>1668</v>
      </c>
      <c r="D6651" s="49" t="s">
        <v>16854</v>
      </c>
      <c r="E6651" s="49" t="s">
        <v>1655</v>
      </c>
      <c r="F6651" s="49">
        <v>0</v>
      </c>
      <c r="G6651" s="49">
        <v>4</v>
      </c>
      <c r="H6651" s="49">
        <f t="shared" si="103"/>
        <v>4</v>
      </c>
    </row>
    <row r="6652" spans="1:8" ht="20.100000000000001" customHeight="1" x14ac:dyDescent="0.25">
      <c r="A6652" s="49">
        <v>8000014904</v>
      </c>
      <c r="B6652" s="49" t="s">
        <v>15151</v>
      </c>
      <c r="C6652" s="49" t="s">
        <v>1701</v>
      </c>
      <c r="D6652" s="49" t="s">
        <v>16854</v>
      </c>
      <c r="E6652" s="49" t="s">
        <v>1656</v>
      </c>
      <c r="F6652" s="49">
        <v>7</v>
      </c>
      <c r="G6652" s="49">
        <v>0</v>
      </c>
      <c r="H6652" s="49">
        <f t="shared" si="103"/>
        <v>7</v>
      </c>
    </row>
    <row r="6653" spans="1:8" ht="20.100000000000001" customHeight="1" x14ac:dyDescent="0.25">
      <c r="A6653" s="49">
        <v>8000014905</v>
      </c>
      <c r="B6653" s="49" t="s">
        <v>15152</v>
      </c>
      <c r="C6653" s="49" t="s">
        <v>1676</v>
      </c>
      <c r="D6653" s="49" t="s">
        <v>16854</v>
      </c>
      <c r="E6653" s="49" t="s">
        <v>1656</v>
      </c>
      <c r="F6653" s="104">
        <v>6</v>
      </c>
      <c r="G6653" s="104">
        <v>6</v>
      </c>
      <c r="H6653" s="49">
        <f t="shared" si="103"/>
        <v>12</v>
      </c>
    </row>
    <row r="6654" spans="1:8" ht="20.100000000000001" customHeight="1" x14ac:dyDescent="0.25">
      <c r="A6654" s="49">
        <v>8000014906</v>
      </c>
      <c r="B6654" s="49" t="s">
        <v>15153</v>
      </c>
      <c r="C6654" s="49" t="s">
        <v>1701</v>
      </c>
      <c r="D6654" s="49" t="s">
        <v>16854</v>
      </c>
      <c r="E6654" s="49" t="s">
        <v>1656</v>
      </c>
      <c r="F6654" s="49">
        <v>2</v>
      </c>
      <c r="G6654" s="49">
        <v>0</v>
      </c>
      <c r="H6654" s="49">
        <f t="shared" si="103"/>
        <v>2</v>
      </c>
    </row>
    <row r="6655" spans="1:8" ht="20.100000000000001" customHeight="1" x14ac:dyDescent="0.25">
      <c r="A6655" s="49">
        <v>8000014907</v>
      </c>
      <c r="B6655" s="49" t="s">
        <v>15154</v>
      </c>
      <c r="C6655" s="49" t="s">
        <v>1676</v>
      </c>
      <c r="D6655" s="49" t="s">
        <v>16854</v>
      </c>
      <c r="E6655" s="49" t="s">
        <v>1656</v>
      </c>
      <c r="F6655" s="49">
        <v>1</v>
      </c>
      <c r="G6655" s="49">
        <v>80</v>
      </c>
      <c r="H6655" s="49">
        <f t="shared" si="103"/>
        <v>81</v>
      </c>
    </row>
    <row r="6656" spans="1:8" ht="20.100000000000001" customHeight="1" x14ac:dyDescent="0.25">
      <c r="A6656" s="49">
        <v>8000014909</v>
      </c>
      <c r="B6656" s="49" t="s">
        <v>15155</v>
      </c>
      <c r="C6656" s="49" t="s">
        <v>1676</v>
      </c>
      <c r="D6656" s="49" t="s">
        <v>16854</v>
      </c>
      <c r="E6656" s="49" t="s">
        <v>1656</v>
      </c>
      <c r="F6656" s="49">
        <v>40</v>
      </c>
      <c r="G6656" s="49">
        <v>10</v>
      </c>
      <c r="H6656" s="49">
        <f t="shared" si="103"/>
        <v>50</v>
      </c>
    </row>
    <row r="6657" spans="1:8" ht="20.100000000000001" customHeight="1" x14ac:dyDescent="0.25">
      <c r="A6657" s="49">
        <v>8000014910</v>
      </c>
      <c r="B6657" s="49" t="s">
        <v>15156</v>
      </c>
      <c r="C6657" s="49" t="s">
        <v>1701</v>
      </c>
      <c r="D6657" s="49" t="s">
        <v>16854</v>
      </c>
      <c r="E6657" s="49" t="s">
        <v>1656</v>
      </c>
      <c r="F6657" s="49">
        <v>2</v>
      </c>
      <c r="G6657" s="49">
        <v>0</v>
      </c>
      <c r="H6657" s="49">
        <f t="shared" si="103"/>
        <v>2</v>
      </c>
    </row>
    <row r="6658" spans="1:8" ht="20.100000000000001" customHeight="1" x14ac:dyDescent="0.25">
      <c r="A6658" s="49">
        <v>8000014911</v>
      </c>
      <c r="B6658" s="49" t="s">
        <v>15157</v>
      </c>
      <c r="C6658" s="49" t="s">
        <v>1676</v>
      </c>
      <c r="D6658" s="49" t="s">
        <v>16854</v>
      </c>
      <c r="E6658" s="49" t="s">
        <v>1656</v>
      </c>
      <c r="F6658" s="104">
        <v>6</v>
      </c>
      <c r="G6658" s="104">
        <v>6</v>
      </c>
      <c r="H6658" s="49">
        <f t="shared" ref="H6658:H6721" si="104">F6658+G6658</f>
        <v>12</v>
      </c>
    </row>
    <row r="6659" spans="1:8" ht="20.100000000000001" customHeight="1" x14ac:dyDescent="0.25">
      <c r="A6659" s="49">
        <v>8000014990</v>
      </c>
      <c r="B6659" s="49" t="s">
        <v>1491</v>
      </c>
      <c r="C6659" s="49" t="s">
        <v>1668</v>
      </c>
      <c r="D6659" s="49" t="s">
        <v>16854</v>
      </c>
      <c r="E6659" s="49" t="s">
        <v>1656</v>
      </c>
      <c r="F6659" s="49">
        <v>875</v>
      </c>
      <c r="G6659" s="49">
        <v>0</v>
      </c>
      <c r="H6659" s="49">
        <f t="shared" si="104"/>
        <v>875</v>
      </c>
    </row>
    <row r="6660" spans="1:8" ht="20.100000000000001" customHeight="1" x14ac:dyDescent="0.25">
      <c r="A6660" s="49">
        <v>8000015057</v>
      </c>
      <c r="B6660" s="49" t="s">
        <v>15158</v>
      </c>
      <c r="C6660" s="49" t="s">
        <v>1668</v>
      </c>
      <c r="D6660" s="49" t="s">
        <v>16854</v>
      </c>
      <c r="E6660" s="49" t="s">
        <v>1656</v>
      </c>
      <c r="F6660" s="49">
        <v>0</v>
      </c>
      <c r="G6660" s="49">
        <v>10</v>
      </c>
      <c r="H6660" s="49">
        <f t="shared" si="104"/>
        <v>10</v>
      </c>
    </row>
    <row r="6661" spans="1:8" ht="20.100000000000001" customHeight="1" x14ac:dyDescent="0.25">
      <c r="A6661" s="49">
        <v>8000015083</v>
      </c>
      <c r="B6661" s="49" t="s">
        <v>1492</v>
      </c>
      <c r="C6661" s="49" t="s">
        <v>1668</v>
      </c>
      <c r="D6661" s="49" t="s">
        <v>16854</v>
      </c>
      <c r="E6661" s="49" t="s">
        <v>1656</v>
      </c>
      <c r="F6661" s="104">
        <v>6</v>
      </c>
      <c r="G6661" s="104">
        <v>6</v>
      </c>
      <c r="H6661" s="49">
        <f t="shared" si="104"/>
        <v>12</v>
      </c>
    </row>
    <row r="6662" spans="1:8" ht="20.100000000000001" customHeight="1" x14ac:dyDescent="0.25">
      <c r="A6662" s="49">
        <v>8000015090</v>
      </c>
      <c r="B6662" s="49" t="s">
        <v>1493</v>
      </c>
      <c r="C6662" s="49" t="s">
        <v>1668</v>
      </c>
      <c r="D6662" s="49" t="s">
        <v>16854</v>
      </c>
      <c r="E6662" s="49" t="s">
        <v>1656</v>
      </c>
      <c r="F6662" s="104">
        <v>6</v>
      </c>
      <c r="G6662" s="104">
        <v>6</v>
      </c>
      <c r="H6662" s="49">
        <f t="shared" si="104"/>
        <v>12</v>
      </c>
    </row>
    <row r="6663" spans="1:8" ht="20.100000000000001" customHeight="1" x14ac:dyDescent="0.25">
      <c r="A6663" s="49">
        <v>8000015128</v>
      </c>
      <c r="B6663" s="49" t="s">
        <v>15159</v>
      </c>
      <c r="C6663" s="49" t="s">
        <v>69</v>
      </c>
      <c r="D6663" s="49" t="s">
        <v>16854</v>
      </c>
      <c r="E6663" s="49" t="s">
        <v>1652</v>
      </c>
      <c r="F6663" s="49">
        <v>6</v>
      </c>
      <c r="G6663" s="49">
        <v>0</v>
      </c>
      <c r="H6663" s="49">
        <f t="shared" si="104"/>
        <v>6</v>
      </c>
    </row>
    <row r="6664" spans="1:8" ht="20.100000000000001" customHeight="1" x14ac:dyDescent="0.25">
      <c r="A6664" s="49">
        <v>8000015231</v>
      </c>
      <c r="B6664" s="49" t="s">
        <v>15160</v>
      </c>
      <c r="C6664" s="49" t="s">
        <v>1668</v>
      </c>
      <c r="D6664" s="49" t="s">
        <v>16854</v>
      </c>
      <c r="E6664" s="49" t="s">
        <v>1656</v>
      </c>
      <c r="F6664" s="49">
        <v>0</v>
      </c>
      <c r="G6664" s="49">
        <v>120</v>
      </c>
      <c r="H6664" s="49">
        <f t="shared" si="104"/>
        <v>120</v>
      </c>
    </row>
    <row r="6665" spans="1:8" ht="20.100000000000001" customHeight="1" x14ac:dyDescent="0.25">
      <c r="A6665" s="49">
        <v>8000015237</v>
      </c>
      <c r="B6665" s="49" t="s">
        <v>15161</v>
      </c>
      <c r="C6665" s="49" t="s">
        <v>1668</v>
      </c>
      <c r="D6665" s="49" t="s">
        <v>16854</v>
      </c>
      <c r="E6665" s="49" t="s">
        <v>1656</v>
      </c>
      <c r="F6665" s="49">
        <v>2000</v>
      </c>
      <c r="G6665" s="49">
        <v>2130</v>
      </c>
      <c r="H6665" s="49">
        <f t="shared" si="104"/>
        <v>4130</v>
      </c>
    </row>
    <row r="6666" spans="1:8" ht="20.100000000000001" customHeight="1" x14ac:dyDescent="0.25">
      <c r="A6666" s="49">
        <v>8000015275</v>
      </c>
      <c r="B6666" s="49" t="s">
        <v>1494</v>
      </c>
      <c r="C6666" s="49" t="s">
        <v>1668</v>
      </c>
      <c r="D6666" s="49" t="s">
        <v>16854</v>
      </c>
      <c r="E6666" s="49" t="s">
        <v>1656</v>
      </c>
      <c r="F6666" s="104">
        <v>6</v>
      </c>
      <c r="G6666" s="104">
        <v>6</v>
      </c>
      <c r="H6666" s="49">
        <f t="shared" si="104"/>
        <v>12</v>
      </c>
    </row>
    <row r="6667" spans="1:8" ht="20.100000000000001" customHeight="1" x14ac:dyDescent="0.25">
      <c r="A6667" s="49">
        <v>8000015285</v>
      </c>
      <c r="B6667" s="49" t="s">
        <v>1495</v>
      </c>
      <c r="C6667" s="49" t="s">
        <v>1668</v>
      </c>
      <c r="D6667" s="49" t="s">
        <v>16854</v>
      </c>
      <c r="E6667" s="49" t="s">
        <v>1656</v>
      </c>
      <c r="F6667" s="49">
        <v>1</v>
      </c>
      <c r="G6667" s="49">
        <v>0</v>
      </c>
      <c r="H6667" s="49">
        <f t="shared" si="104"/>
        <v>1</v>
      </c>
    </row>
    <row r="6668" spans="1:8" ht="20.100000000000001" customHeight="1" x14ac:dyDescent="0.25">
      <c r="A6668" s="49">
        <v>8000015311</v>
      </c>
      <c r="B6668" s="49" t="s">
        <v>1496</v>
      </c>
      <c r="C6668" s="49" t="s">
        <v>1668</v>
      </c>
      <c r="D6668" s="49" t="s">
        <v>16854</v>
      </c>
      <c r="E6668" s="49" t="s">
        <v>1656</v>
      </c>
      <c r="F6668" s="49">
        <v>4</v>
      </c>
      <c r="G6668" s="49">
        <v>0</v>
      </c>
      <c r="H6668" s="49">
        <f t="shared" si="104"/>
        <v>4</v>
      </c>
    </row>
    <row r="6669" spans="1:8" ht="20.100000000000001" customHeight="1" x14ac:dyDescent="0.25">
      <c r="A6669" s="49">
        <v>8000015312</v>
      </c>
      <c r="B6669" s="49" t="s">
        <v>15162</v>
      </c>
      <c r="C6669" s="49" t="s">
        <v>41</v>
      </c>
      <c r="D6669" s="49" t="s">
        <v>16854</v>
      </c>
      <c r="E6669" s="49" t="s">
        <v>1656</v>
      </c>
      <c r="F6669" s="49">
        <v>4</v>
      </c>
      <c r="G6669" s="49">
        <v>2</v>
      </c>
      <c r="H6669" s="49">
        <f t="shared" si="104"/>
        <v>6</v>
      </c>
    </row>
    <row r="6670" spans="1:8" ht="20.100000000000001" customHeight="1" x14ac:dyDescent="0.25">
      <c r="A6670" s="49">
        <v>8000015313</v>
      </c>
      <c r="B6670" s="49" t="s">
        <v>15163</v>
      </c>
      <c r="C6670" s="49" t="s">
        <v>1668</v>
      </c>
      <c r="D6670" s="49" t="s">
        <v>16854</v>
      </c>
      <c r="E6670" s="49" t="s">
        <v>1656</v>
      </c>
      <c r="F6670" s="49">
        <v>0</v>
      </c>
      <c r="G6670" s="49">
        <v>5</v>
      </c>
      <c r="H6670" s="49">
        <f t="shared" si="104"/>
        <v>5</v>
      </c>
    </row>
    <row r="6671" spans="1:8" ht="20.100000000000001" customHeight="1" x14ac:dyDescent="0.25">
      <c r="A6671" s="49">
        <v>8000015315</v>
      </c>
      <c r="B6671" s="49" t="s">
        <v>1497</v>
      </c>
      <c r="C6671" s="49" t="s">
        <v>69</v>
      </c>
      <c r="D6671" s="49" t="s">
        <v>16854</v>
      </c>
      <c r="E6671" s="49" t="s">
        <v>1656</v>
      </c>
      <c r="F6671" s="104">
        <v>6</v>
      </c>
      <c r="G6671" s="104">
        <v>6</v>
      </c>
      <c r="H6671" s="49">
        <f t="shared" si="104"/>
        <v>12</v>
      </c>
    </row>
    <row r="6672" spans="1:8" ht="20.100000000000001" customHeight="1" x14ac:dyDescent="0.25">
      <c r="A6672" s="49">
        <v>8000015324</v>
      </c>
      <c r="B6672" s="49" t="s">
        <v>15164</v>
      </c>
      <c r="C6672" s="49" t="s">
        <v>1678</v>
      </c>
      <c r="D6672" s="49" t="s">
        <v>16854</v>
      </c>
      <c r="E6672" s="49" t="s">
        <v>1656</v>
      </c>
      <c r="F6672" s="49">
        <v>110</v>
      </c>
      <c r="G6672" s="49">
        <v>0</v>
      </c>
      <c r="H6672" s="49">
        <f t="shared" si="104"/>
        <v>110</v>
      </c>
    </row>
    <row r="6673" spans="1:8" ht="20.100000000000001" customHeight="1" x14ac:dyDescent="0.25">
      <c r="A6673" s="49">
        <v>8000015377</v>
      </c>
      <c r="B6673" s="49" t="s">
        <v>15165</v>
      </c>
      <c r="C6673" s="49" t="s">
        <v>1668</v>
      </c>
      <c r="D6673" s="49" t="s">
        <v>16854</v>
      </c>
      <c r="E6673" s="49" t="s">
        <v>1655</v>
      </c>
      <c r="F6673" s="49">
        <v>1</v>
      </c>
      <c r="G6673" s="49">
        <v>0</v>
      </c>
      <c r="H6673" s="49">
        <f t="shared" si="104"/>
        <v>1</v>
      </c>
    </row>
    <row r="6674" spans="1:8" ht="20.100000000000001" customHeight="1" x14ac:dyDescent="0.25">
      <c r="A6674" s="49">
        <v>8000015485</v>
      </c>
      <c r="B6674" s="49" t="s">
        <v>15166</v>
      </c>
      <c r="C6674" s="49" t="s">
        <v>1668</v>
      </c>
      <c r="D6674" s="49" t="s">
        <v>16854</v>
      </c>
      <c r="E6674" s="49" t="s">
        <v>1656</v>
      </c>
      <c r="F6674" s="104">
        <v>6</v>
      </c>
      <c r="G6674" s="104">
        <v>6</v>
      </c>
      <c r="H6674" s="49">
        <f t="shared" si="104"/>
        <v>12</v>
      </c>
    </row>
    <row r="6675" spans="1:8" ht="20.100000000000001" customHeight="1" x14ac:dyDescent="0.25">
      <c r="A6675" s="49">
        <v>8000015490</v>
      </c>
      <c r="B6675" s="49" t="s">
        <v>15167</v>
      </c>
      <c r="C6675" s="49" t="s">
        <v>1668</v>
      </c>
      <c r="D6675" s="49" t="s">
        <v>16854</v>
      </c>
      <c r="E6675" s="49" t="s">
        <v>1656</v>
      </c>
      <c r="F6675" s="104">
        <v>6</v>
      </c>
      <c r="G6675" s="104">
        <v>6</v>
      </c>
      <c r="H6675" s="49">
        <f t="shared" si="104"/>
        <v>12</v>
      </c>
    </row>
    <row r="6676" spans="1:8" ht="20.100000000000001" customHeight="1" x14ac:dyDescent="0.25">
      <c r="A6676" s="49">
        <v>8000015492</v>
      </c>
      <c r="B6676" s="49" t="s">
        <v>15168</v>
      </c>
      <c r="C6676" s="49" t="s">
        <v>1668</v>
      </c>
      <c r="D6676" s="49" t="s">
        <v>16854</v>
      </c>
      <c r="E6676" s="49" t="s">
        <v>1656</v>
      </c>
      <c r="F6676" s="104">
        <v>6</v>
      </c>
      <c r="G6676" s="104">
        <v>6</v>
      </c>
      <c r="H6676" s="49">
        <f t="shared" si="104"/>
        <v>12</v>
      </c>
    </row>
    <row r="6677" spans="1:8" ht="20.100000000000001" customHeight="1" x14ac:dyDescent="0.25">
      <c r="A6677" s="49">
        <v>8000015493</v>
      </c>
      <c r="B6677" s="49" t="s">
        <v>15169</v>
      </c>
      <c r="C6677" s="49" t="s">
        <v>1668</v>
      </c>
      <c r="D6677" s="49" t="s">
        <v>16854</v>
      </c>
      <c r="E6677" s="49" t="s">
        <v>1656</v>
      </c>
      <c r="F6677" s="49">
        <v>100</v>
      </c>
      <c r="G6677" s="49">
        <v>20</v>
      </c>
      <c r="H6677" s="49">
        <f t="shared" si="104"/>
        <v>120</v>
      </c>
    </row>
    <row r="6678" spans="1:8" ht="20.100000000000001" customHeight="1" x14ac:dyDescent="0.25">
      <c r="A6678" s="49">
        <v>8000015497</v>
      </c>
      <c r="B6678" s="49" t="s">
        <v>15170</v>
      </c>
      <c r="C6678" s="49" t="s">
        <v>1668</v>
      </c>
      <c r="D6678" s="49" t="s">
        <v>16854</v>
      </c>
      <c r="E6678" s="49" t="s">
        <v>1656</v>
      </c>
      <c r="F6678" s="104">
        <v>6</v>
      </c>
      <c r="G6678" s="104">
        <v>6</v>
      </c>
      <c r="H6678" s="49">
        <f t="shared" si="104"/>
        <v>12</v>
      </c>
    </row>
    <row r="6679" spans="1:8" ht="20.100000000000001" customHeight="1" x14ac:dyDescent="0.25">
      <c r="A6679" s="49">
        <v>8000015498</v>
      </c>
      <c r="B6679" s="49" t="s">
        <v>15171</v>
      </c>
      <c r="C6679" s="49" t="s">
        <v>1668</v>
      </c>
      <c r="D6679" s="49" t="s">
        <v>16854</v>
      </c>
      <c r="E6679" s="49" t="s">
        <v>1656</v>
      </c>
      <c r="F6679" s="104">
        <v>6</v>
      </c>
      <c r="G6679" s="104">
        <v>6</v>
      </c>
      <c r="H6679" s="49">
        <f t="shared" si="104"/>
        <v>12</v>
      </c>
    </row>
    <row r="6680" spans="1:8" ht="20.100000000000001" customHeight="1" x14ac:dyDescent="0.25">
      <c r="A6680" s="49">
        <v>8000015499</v>
      </c>
      <c r="B6680" s="49" t="s">
        <v>15172</v>
      </c>
      <c r="C6680" s="49" t="s">
        <v>1668</v>
      </c>
      <c r="D6680" s="49" t="s">
        <v>16854</v>
      </c>
      <c r="E6680" s="49" t="s">
        <v>1656</v>
      </c>
      <c r="F6680" s="49">
        <v>0</v>
      </c>
      <c r="G6680" s="49">
        <v>300</v>
      </c>
      <c r="H6680" s="49">
        <f t="shared" si="104"/>
        <v>300</v>
      </c>
    </row>
    <row r="6681" spans="1:8" ht="20.100000000000001" customHeight="1" x14ac:dyDescent="0.25">
      <c r="A6681" s="49">
        <v>8000015501</v>
      </c>
      <c r="B6681" s="49" t="s">
        <v>15173</v>
      </c>
      <c r="C6681" s="49" t="s">
        <v>1668</v>
      </c>
      <c r="D6681" s="49" t="s">
        <v>16854</v>
      </c>
      <c r="E6681" s="49" t="s">
        <v>1656</v>
      </c>
      <c r="F6681" s="49">
        <v>0</v>
      </c>
      <c r="G6681" s="49">
        <v>1200</v>
      </c>
      <c r="H6681" s="49">
        <f t="shared" si="104"/>
        <v>1200</v>
      </c>
    </row>
    <row r="6682" spans="1:8" ht="20.100000000000001" customHeight="1" x14ac:dyDescent="0.25">
      <c r="A6682" s="49">
        <v>8000015502</v>
      </c>
      <c r="B6682" s="49" t="s">
        <v>15174</v>
      </c>
      <c r="C6682" s="49" t="s">
        <v>1668</v>
      </c>
      <c r="D6682" s="49" t="s">
        <v>16854</v>
      </c>
      <c r="E6682" s="49" t="s">
        <v>1656</v>
      </c>
      <c r="F6682" s="49">
        <v>0</v>
      </c>
      <c r="G6682" s="49">
        <v>1000</v>
      </c>
      <c r="H6682" s="49">
        <f t="shared" si="104"/>
        <v>1000</v>
      </c>
    </row>
    <row r="6683" spans="1:8" ht="20.100000000000001" customHeight="1" x14ac:dyDescent="0.25">
      <c r="A6683" s="49">
        <v>8000015503</v>
      </c>
      <c r="B6683" s="49" t="s">
        <v>15175</v>
      </c>
      <c r="C6683" s="49" t="s">
        <v>1668</v>
      </c>
      <c r="D6683" s="49" t="s">
        <v>16854</v>
      </c>
      <c r="E6683" s="49" t="s">
        <v>1656</v>
      </c>
      <c r="F6683" s="49">
        <v>0</v>
      </c>
      <c r="G6683" s="49">
        <v>1800</v>
      </c>
      <c r="H6683" s="49">
        <f t="shared" si="104"/>
        <v>1800</v>
      </c>
    </row>
    <row r="6684" spans="1:8" ht="20.100000000000001" customHeight="1" x14ac:dyDescent="0.25">
      <c r="A6684" s="49">
        <v>8000015504</v>
      </c>
      <c r="B6684" s="49" t="s">
        <v>15176</v>
      </c>
      <c r="C6684" s="49" t="s">
        <v>1668</v>
      </c>
      <c r="D6684" s="49" t="s">
        <v>16854</v>
      </c>
      <c r="E6684" s="49" t="s">
        <v>1656</v>
      </c>
      <c r="F6684" s="49">
        <v>0</v>
      </c>
      <c r="G6684" s="49">
        <v>900</v>
      </c>
      <c r="H6684" s="49">
        <f t="shared" si="104"/>
        <v>900</v>
      </c>
    </row>
    <row r="6685" spans="1:8" ht="20.100000000000001" customHeight="1" x14ac:dyDescent="0.25">
      <c r="A6685" s="49">
        <v>8000015505</v>
      </c>
      <c r="B6685" s="49" t="s">
        <v>1498</v>
      </c>
      <c r="C6685" s="49" t="s">
        <v>1668</v>
      </c>
      <c r="D6685" s="49" t="s">
        <v>16854</v>
      </c>
      <c r="E6685" s="49" t="s">
        <v>1656</v>
      </c>
      <c r="F6685" s="49">
        <v>0</v>
      </c>
      <c r="G6685" s="49">
        <v>3</v>
      </c>
      <c r="H6685" s="49">
        <f t="shared" si="104"/>
        <v>3</v>
      </c>
    </row>
    <row r="6686" spans="1:8" ht="20.100000000000001" customHeight="1" x14ac:dyDescent="0.25">
      <c r="A6686" s="49">
        <v>8000015517</v>
      </c>
      <c r="B6686" s="49" t="s">
        <v>15177</v>
      </c>
      <c r="C6686" s="49" t="s">
        <v>1678</v>
      </c>
      <c r="D6686" s="49" t="s">
        <v>16854</v>
      </c>
      <c r="E6686" s="49" t="s">
        <v>1656</v>
      </c>
      <c r="F6686" s="104">
        <v>6</v>
      </c>
      <c r="G6686" s="104">
        <v>6</v>
      </c>
      <c r="H6686" s="49">
        <f t="shared" si="104"/>
        <v>12</v>
      </c>
    </row>
    <row r="6687" spans="1:8" ht="20.100000000000001" customHeight="1" x14ac:dyDescent="0.25">
      <c r="A6687" s="49">
        <v>8000015519</v>
      </c>
      <c r="B6687" s="49" t="s">
        <v>15178</v>
      </c>
      <c r="C6687" s="49" t="s">
        <v>1668</v>
      </c>
      <c r="D6687" s="49" t="s">
        <v>16854</v>
      </c>
      <c r="E6687" s="49" t="s">
        <v>1656</v>
      </c>
      <c r="F6687" s="104">
        <v>6</v>
      </c>
      <c r="G6687" s="104">
        <v>6</v>
      </c>
      <c r="H6687" s="49">
        <f t="shared" si="104"/>
        <v>12</v>
      </c>
    </row>
    <row r="6688" spans="1:8" ht="20.100000000000001" customHeight="1" x14ac:dyDescent="0.25">
      <c r="A6688" s="49">
        <v>8000015520</v>
      </c>
      <c r="B6688" s="49" t="s">
        <v>15179</v>
      </c>
      <c r="C6688" s="49" t="s">
        <v>1668</v>
      </c>
      <c r="D6688" s="49" t="s">
        <v>16854</v>
      </c>
      <c r="E6688" s="49" t="s">
        <v>1656</v>
      </c>
      <c r="F6688" s="49">
        <v>9</v>
      </c>
      <c r="G6688" s="49">
        <v>0</v>
      </c>
      <c r="H6688" s="49">
        <f t="shared" si="104"/>
        <v>9</v>
      </c>
    </row>
    <row r="6689" spans="1:8" ht="20.100000000000001" customHeight="1" x14ac:dyDescent="0.25">
      <c r="A6689" s="49">
        <v>8000015523</v>
      </c>
      <c r="B6689" s="49" t="s">
        <v>15180</v>
      </c>
      <c r="C6689" s="49" t="s">
        <v>1668</v>
      </c>
      <c r="D6689" s="49" t="s">
        <v>16854</v>
      </c>
      <c r="E6689" s="49" t="s">
        <v>1656</v>
      </c>
      <c r="F6689" s="49">
        <v>60</v>
      </c>
      <c r="G6689" s="49">
        <v>0</v>
      </c>
      <c r="H6689" s="49">
        <f t="shared" si="104"/>
        <v>60</v>
      </c>
    </row>
    <row r="6690" spans="1:8" ht="20.100000000000001" customHeight="1" x14ac:dyDescent="0.25">
      <c r="A6690" s="49">
        <v>8000015663</v>
      </c>
      <c r="B6690" s="49" t="s">
        <v>15181</v>
      </c>
      <c r="C6690" s="49" t="s">
        <v>1668</v>
      </c>
      <c r="D6690" s="49" t="s">
        <v>16854</v>
      </c>
      <c r="E6690" s="49" t="s">
        <v>1656</v>
      </c>
      <c r="F6690" s="49">
        <v>0</v>
      </c>
      <c r="G6690" s="49">
        <v>5</v>
      </c>
      <c r="H6690" s="49">
        <f t="shared" si="104"/>
        <v>5</v>
      </c>
    </row>
    <row r="6691" spans="1:8" ht="20.100000000000001" customHeight="1" x14ac:dyDescent="0.25">
      <c r="A6691" s="49">
        <v>8000015664</v>
      </c>
      <c r="B6691" s="49" t="s">
        <v>15182</v>
      </c>
      <c r="C6691" s="49" t="s">
        <v>1668</v>
      </c>
      <c r="D6691" s="49" t="s">
        <v>16854</v>
      </c>
      <c r="E6691" s="49" t="s">
        <v>1656</v>
      </c>
      <c r="F6691" s="104">
        <v>6</v>
      </c>
      <c r="G6691" s="104">
        <v>6</v>
      </c>
      <c r="H6691" s="49">
        <f t="shared" si="104"/>
        <v>12</v>
      </c>
    </row>
    <row r="6692" spans="1:8" ht="20.100000000000001" customHeight="1" x14ac:dyDescent="0.25">
      <c r="A6692" s="49">
        <v>8000015724</v>
      </c>
      <c r="B6692" s="49" t="s">
        <v>15183</v>
      </c>
      <c r="C6692" s="49" t="s">
        <v>1668</v>
      </c>
      <c r="D6692" s="49" t="s">
        <v>16854</v>
      </c>
      <c r="E6692" s="49" t="s">
        <v>1656</v>
      </c>
      <c r="F6692" s="104">
        <v>6</v>
      </c>
      <c r="G6692" s="104">
        <v>6</v>
      </c>
      <c r="H6692" s="49">
        <f t="shared" si="104"/>
        <v>12</v>
      </c>
    </row>
    <row r="6693" spans="1:8" ht="20.100000000000001" customHeight="1" x14ac:dyDescent="0.25">
      <c r="A6693" s="49">
        <v>8000015754</v>
      </c>
      <c r="B6693" s="49" t="s">
        <v>15184</v>
      </c>
      <c r="C6693" s="49" t="s">
        <v>1668</v>
      </c>
      <c r="D6693" s="49" t="s">
        <v>16854</v>
      </c>
      <c r="E6693" s="49" t="s">
        <v>1656</v>
      </c>
      <c r="F6693" s="49">
        <v>0</v>
      </c>
      <c r="G6693" s="49">
        <v>4000</v>
      </c>
      <c r="H6693" s="49">
        <f t="shared" si="104"/>
        <v>4000</v>
      </c>
    </row>
    <row r="6694" spans="1:8" ht="20.100000000000001" customHeight="1" x14ac:dyDescent="0.25">
      <c r="A6694" s="49">
        <v>8000015755</v>
      </c>
      <c r="B6694" s="49" t="s">
        <v>15185</v>
      </c>
      <c r="C6694" s="49" t="s">
        <v>1668</v>
      </c>
      <c r="D6694" s="49" t="s">
        <v>16854</v>
      </c>
      <c r="E6694" s="49" t="s">
        <v>1656</v>
      </c>
      <c r="F6694" s="49">
        <v>0</v>
      </c>
      <c r="G6694" s="49">
        <v>33</v>
      </c>
      <c r="H6694" s="49">
        <f t="shared" si="104"/>
        <v>33</v>
      </c>
    </row>
    <row r="6695" spans="1:8" ht="20.100000000000001" customHeight="1" x14ac:dyDescent="0.25">
      <c r="A6695" s="49">
        <v>8000015799</v>
      </c>
      <c r="B6695" s="49" t="s">
        <v>15186</v>
      </c>
      <c r="C6695" s="49" t="s">
        <v>1668</v>
      </c>
      <c r="D6695" s="49" t="s">
        <v>16854</v>
      </c>
      <c r="E6695" s="49" t="s">
        <v>1658</v>
      </c>
      <c r="F6695" s="104">
        <v>6</v>
      </c>
      <c r="G6695" s="104">
        <v>6</v>
      </c>
      <c r="H6695" s="49">
        <f t="shared" si="104"/>
        <v>12</v>
      </c>
    </row>
    <row r="6696" spans="1:8" ht="20.100000000000001" customHeight="1" x14ac:dyDescent="0.25">
      <c r="A6696" s="49">
        <v>8000015913</v>
      </c>
      <c r="B6696" s="49" t="s">
        <v>15187</v>
      </c>
      <c r="C6696" s="49" t="s">
        <v>1668</v>
      </c>
      <c r="D6696" s="49" t="s">
        <v>16854</v>
      </c>
      <c r="E6696" s="49" t="s">
        <v>1656</v>
      </c>
      <c r="F6696" s="49">
        <v>0</v>
      </c>
      <c r="G6696" s="49">
        <v>4</v>
      </c>
      <c r="H6696" s="49">
        <f t="shared" si="104"/>
        <v>4</v>
      </c>
    </row>
    <row r="6697" spans="1:8" ht="20.100000000000001" customHeight="1" x14ac:dyDescent="0.25">
      <c r="A6697" s="49">
        <v>8000015915</v>
      </c>
      <c r="B6697" s="49" t="s">
        <v>15188</v>
      </c>
      <c r="C6697" s="49" t="s">
        <v>1668</v>
      </c>
      <c r="D6697" s="49" t="s">
        <v>16854</v>
      </c>
      <c r="E6697" s="49" t="s">
        <v>1656</v>
      </c>
      <c r="F6697" s="49">
        <v>0</v>
      </c>
      <c r="G6697" s="49">
        <v>5</v>
      </c>
      <c r="H6697" s="49">
        <f t="shared" si="104"/>
        <v>5</v>
      </c>
    </row>
    <row r="6698" spans="1:8" ht="20.100000000000001" customHeight="1" x14ac:dyDescent="0.25">
      <c r="A6698" s="49">
        <v>8000015925</v>
      </c>
      <c r="B6698" s="49" t="s">
        <v>15189</v>
      </c>
      <c r="C6698" s="49" t="s">
        <v>1668</v>
      </c>
      <c r="D6698" s="49" t="s">
        <v>16854</v>
      </c>
      <c r="E6698" s="49" t="s">
        <v>1656</v>
      </c>
      <c r="F6698" s="49">
        <v>0</v>
      </c>
      <c r="G6698" s="49">
        <v>3</v>
      </c>
      <c r="H6698" s="49">
        <f t="shared" si="104"/>
        <v>3</v>
      </c>
    </row>
    <row r="6699" spans="1:8" ht="20.100000000000001" customHeight="1" x14ac:dyDescent="0.25">
      <c r="A6699" s="49">
        <v>8000015927</v>
      </c>
      <c r="B6699" s="49" t="s">
        <v>15190</v>
      </c>
      <c r="C6699" s="49" t="s">
        <v>1668</v>
      </c>
      <c r="D6699" s="49" t="s">
        <v>16854</v>
      </c>
      <c r="E6699" s="49" t="s">
        <v>1656</v>
      </c>
      <c r="F6699" s="49">
        <v>0</v>
      </c>
      <c r="G6699" s="49">
        <v>11</v>
      </c>
      <c r="H6699" s="49">
        <f t="shared" si="104"/>
        <v>11</v>
      </c>
    </row>
    <row r="6700" spans="1:8" ht="20.100000000000001" customHeight="1" x14ac:dyDescent="0.25">
      <c r="A6700" s="49">
        <v>8000015928</v>
      </c>
      <c r="B6700" s="49" t="s">
        <v>15191</v>
      </c>
      <c r="C6700" s="49" t="s">
        <v>1668</v>
      </c>
      <c r="D6700" s="49" t="s">
        <v>16854</v>
      </c>
      <c r="E6700" s="49" t="s">
        <v>1656</v>
      </c>
      <c r="F6700" s="49">
        <v>0</v>
      </c>
      <c r="G6700" s="49">
        <v>5</v>
      </c>
      <c r="H6700" s="49">
        <f t="shared" si="104"/>
        <v>5</v>
      </c>
    </row>
    <row r="6701" spans="1:8" ht="20.100000000000001" customHeight="1" x14ac:dyDescent="0.25">
      <c r="A6701" s="49">
        <v>8000015931</v>
      </c>
      <c r="B6701" s="49" t="s">
        <v>15192</v>
      </c>
      <c r="C6701" s="49" t="s">
        <v>1668</v>
      </c>
      <c r="D6701" s="49" t="s">
        <v>16854</v>
      </c>
      <c r="E6701" s="49" t="s">
        <v>1656</v>
      </c>
      <c r="F6701" s="49">
        <v>0</v>
      </c>
      <c r="G6701" s="49">
        <v>5</v>
      </c>
      <c r="H6701" s="49">
        <f t="shared" si="104"/>
        <v>5</v>
      </c>
    </row>
    <row r="6702" spans="1:8" ht="20.100000000000001" customHeight="1" x14ac:dyDescent="0.25">
      <c r="A6702" s="49">
        <v>8000015932</v>
      </c>
      <c r="B6702" s="49" t="s">
        <v>15193</v>
      </c>
      <c r="C6702" s="49" t="s">
        <v>1668</v>
      </c>
      <c r="D6702" s="49" t="s">
        <v>16854</v>
      </c>
      <c r="E6702" s="49" t="s">
        <v>1656</v>
      </c>
      <c r="F6702" s="49">
        <v>0</v>
      </c>
      <c r="G6702" s="49">
        <v>10</v>
      </c>
      <c r="H6702" s="49">
        <f t="shared" si="104"/>
        <v>10</v>
      </c>
    </row>
    <row r="6703" spans="1:8" ht="20.100000000000001" customHeight="1" x14ac:dyDescent="0.25">
      <c r="A6703" s="49">
        <v>8000015934</v>
      </c>
      <c r="B6703" s="49" t="s">
        <v>15194</v>
      </c>
      <c r="C6703" s="49" t="s">
        <v>1668</v>
      </c>
      <c r="D6703" s="49" t="s">
        <v>16854</v>
      </c>
      <c r="E6703" s="49" t="s">
        <v>1656</v>
      </c>
      <c r="F6703" s="49">
        <v>0</v>
      </c>
      <c r="G6703" s="49">
        <v>10</v>
      </c>
      <c r="H6703" s="49">
        <f t="shared" si="104"/>
        <v>10</v>
      </c>
    </row>
    <row r="6704" spans="1:8" ht="20.100000000000001" customHeight="1" x14ac:dyDescent="0.25">
      <c r="A6704" s="49">
        <v>8000015935</v>
      </c>
      <c r="B6704" s="49" t="s">
        <v>15195</v>
      </c>
      <c r="C6704" s="49" t="s">
        <v>1668</v>
      </c>
      <c r="D6704" s="49" t="s">
        <v>16854</v>
      </c>
      <c r="E6704" s="49" t="s">
        <v>1656</v>
      </c>
      <c r="F6704" s="49">
        <v>0</v>
      </c>
      <c r="G6704" s="49">
        <v>3</v>
      </c>
      <c r="H6704" s="49">
        <f t="shared" si="104"/>
        <v>3</v>
      </c>
    </row>
    <row r="6705" spans="1:8" ht="20.100000000000001" customHeight="1" x14ac:dyDescent="0.25">
      <c r="A6705" s="49">
        <v>8000015936</v>
      </c>
      <c r="B6705" s="49" t="s">
        <v>15196</v>
      </c>
      <c r="C6705" s="49" t="s">
        <v>1668</v>
      </c>
      <c r="D6705" s="49" t="s">
        <v>16854</v>
      </c>
      <c r="E6705" s="49" t="s">
        <v>1656</v>
      </c>
      <c r="F6705" s="49">
        <v>0</v>
      </c>
      <c r="G6705" s="49">
        <v>5</v>
      </c>
      <c r="H6705" s="49">
        <f t="shared" si="104"/>
        <v>5</v>
      </c>
    </row>
    <row r="6706" spans="1:8" ht="20.100000000000001" customHeight="1" x14ac:dyDescent="0.25">
      <c r="A6706" s="49">
        <v>8000015937</v>
      </c>
      <c r="B6706" s="49" t="s">
        <v>15197</v>
      </c>
      <c r="C6706" s="49" t="s">
        <v>1668</v>
      </c>
      <c r="D6706" s="49" t="s">
        <v>16854</v>
      </c>
      <c r="E6706" s="49" t="s">
        <v>1656</v>
      </c>
      <c r="F6706" s="49">
        <v>0</v>
      </c>
      <c r="G6706" s="49">
        <v>10</v>
      </c>
      <c r="H6706" s="49">
        <f t="shared" si="104"/>
        <v>10</v>
      </c>
    </row>
    <row r="6707" spans="1:8" ht="20.100000000000001" customHeight="1" x14ac:dyDescent="0.25">
      <c r="A6707" s="49">
        <v>8000015951</v>
      </c>
      <c r="B6707" s="49" t="s">
        <v>15198</v>
      </c>
      <c r="C6707" s="49" t="s">
        <v>1668</v>
      </c>
      <c r="D6707" s="49" t="s">
        <v>16854</v>
      </c>
      <c r="E6707" s="49" t="s">
        <v>1656</v>
      </c>
      <c r="F6707" s="49">
        <v>0</v>
      </c>
      <c r="G6707" s="49">
        <v>15</v>
      </c>
      <c r="H6707" s="49">
        <f t="shared" si="104"/>
        <v>15</v>
      </c>
    </row>
    <row r="6708" spans="1:8" ht="20.100000000000001" customHeight="1" x14ac:dyDescent="0.25">
      <c r="A6708" s="49">
        <v>8000015953</v>
      </c>
      <c r="B6708" s="49" t="s">
        <v>15199</v>
      </c>
      <c r="C6708" s="49" t="s">
        <v>1668</v>
      </c>
      <c r="D6708" s="49" t="s">
        <v>16854</v>
      </c>
      <c r="E6708" s="49" t="s">
        <v>1656</v>
      </c>
      <c r="F6708" s="49">
        <v>0</v>
      </c>
      <c r="G6708" s="49">
        <v>5</v>
      </c>
      <c r="H6708" s="49">
        <f t="shared" si="104"/>
        <v>5</v>
      </c>
    </row>
    <row r="6709" spans="1:8" ht="20.100000000000001" customHeight="1" x14ac:dyDescent="0.25">
      <c r="A6709" s="49">
        <v>8000015958</v>
      </c>
      <c r="B6709" s="49" t="s">
        <v>15200</v>
      </c>
      <c r="C6709" s="49" t="s">
        <v>1668</v>
      </c>
      <c r="D6709" s="49" t="s">
        <v>16854</v>
      </c>
      <c r="E6709" s="49" t="s">
        <v>1656</v>
      </c>
      <c r="F6709" s="49">
        <v>0</v>
      </c>
      <c r="G6709" s="49">
        <v>5</v>
      </c>
      <c r="H6709" s="49">
        <f t="shared" si="104"/>
        <v>5</v>
      </c>
    </row>
    <row r="6710" spans="1:8" ht="20.100000000000001" customHeight="1" x14ac:dyDescent="0.25">
      <c r="A6710" s="49">
        <v>8000015962</v>
      </c>
      <c r="B6710" s="49" t="s">
        <v>15201</v>
      </c>
      <c r="C6710" s="49" t="s">
        <v>1668</v>
      </c>
      <c r="D6710" s="49" t="s">
        <v>16854</v>
      </c>
      <c r="E6710" s="49" t="s">
        <v>1656</v>
      </c>
      <c r="F6710" s="49">
        <v>0</v>
      </c>
      <c r="G6710" s="49">
        <v>4</v>
      </c>
      <c r="H6710" s="49">
        <f t="shared" si="104"/>
        <v>4</v>
      </c>
    </row>
    <row r="6711" spans="1:8" ht="20.100000000000001" customHeight="1" x14ac:dyDescent="0.25">
      <c r="A6711" s="49">
        <v>8000015976</v>
      </c>
      <c r="B6711" s="49" t="s">
        <v>15202</v>
      </c>
      <c r="C6711" s="49" t="s">
        <v>1668</v>
      </c>
      <c r="D6711" s="49" t="s">
        <v>16854</v>
      </c>
      <c r="E6711" s="49" t="s">
        <v>1656</v>
      </c>
      <c r="F6711" s="49">
        <v>0</v>
      </c>
      <c r="G6711" s="49">
        <v>20</v>
      </c>
      <c r="H6711" s="49">
        <f t="shared" si="104"/>
        <v>20</v>
      </c>
    </row>
    <row r="6712" spans="1:8" ht="20.100000000000001" customHeight="1" x14ac:dyDescent="0.25">
      <c r="A6712" s="49">
        <v>8000016004</v>
      </c>
      <c r="B6712" s="49" t="s">
        <v>15203</v>
      </c>
      <c r="C6712" s="49" t="s">
        <v>1668</v>
      </c>
      <c r="D6712" s="49" t="s">
        <v>16854</v>
      </c>
      <c r="E6712" s="49" t="s">
        <v>1658</v>
      </c>
      <c r="F6712" s="49">
        <v>1</v>
      </c>
      <c r="G6712" s="49">
        <v>0</v>
      </c>
      <c r="H6712" s="49">
        <f t="shared" si="104"/>
        <v>1</v>
      </c>
    </row>
    <row r="6713" spans="1:8" ht="20.100000000000001" customHeight="1" x14ac:dyDescent="0.25">
      <c r="A6713" s="49">
        <v>8000016035</v>
      </c>
      <c r="B6713" s="49" t="s">
        <v>15204</v>
      </c>
      <c r="C6713" s="49" t="s">
        <v>1668</v>
      </c>
      <c r="D6713" s="49" t="s">
        <v>16854</v>
      </c>
      <c r="E6713" s="49" t="s">
        <v>1656</v>
      </c>
      <c r="F6713" s="49">
        <v>18</v>
      </c>
      <c r="G6713" s="49">
        <v>0</v>
      </c>
      <c r="H6713" s="49">
        <f t="shared" si="104"/>
        <v>18</v>
      </c>
    </row>
    <row r="6714" spans="1:8" ht="20.100000000000001" customHeight="1" x14ac:dyDescent="0.25">
      <c r="A6714" s="49">
        <v>8000016037</v>
      </c>
      <c r="B6714" s="49" t="s">
        <v>1499</v>
      </c>
      <c r="C6714" s="49" t="s">
        <v>1668</v>
      </c>
      <c r="D6714" s="49" t="s">
        <v>16854</v>
      </c>
      <c r="E6714" s="49" t="s">
        <v>1656</v>
      </c>
      <c r="F6714" s="49">
        <v>10</v>
      </c>
      <c r="G6714" s="49">
        <v>30</v>
      </c>
      <c r="H6714" s="49">
        <f t="shared" si="104"/>
        <v>40</v>
      </c>
    </row>
    <row r="6715" spans="1:8" ht="20.100000000000001" customHeight="1" x14ac:dyDescent="0.25">
      <c r="A6715" s="49">
        <v>8000016068</v>
      </c>
      <c r="B6715" s="49" t="s">
        <v>15205</v>
      </c>
      <c r="C6715" s="49" t="s">
        <v>1668</v>
      </c>
      <c r="D6715" s="49" t="s">
        <v>16854</v>
      </c>
      <c r="E6715" s="49" t="s">
        <v>1656</v>
      </c>
      <c r="F6715" s="49">
        <v>0</v>
      </c>
      <c r="G6715" s="49">
        <v>5</v>
      </c>
      <c r="H6715" s="49">
        <f t="shared" si="104"/>
        <v>5</v>
      </c>
    </row>
    <row r="6716" spans="1:8" ht="20.100000000000001" customHeight="1" x14ac:dyDescent="0.25">
      <c r="A6716" s="49">
        <v>8000016117</v>
      </c>
      <c r="B6716" s="49" t="s">
        <v>15206</v>
      </c>
      <c r="C6716" s="49" t="s">
        <v>1668</v>
      </c>
      <c r="D6716" s="49" t="s">
        <v>16854</v>
      </c>
      <c r="E6716" s="49" t="s">
        <v>1656</v>
      </c>
      <c r="F6716" s="49">
        <v>0</v>
      </c>
      <c r="G6716" s="49">
        <v>60</v>
      </c>
      <c r="H6716" s="49">
        <f t="shared" si="104"/>
        <v>60</v>
      </c>
    </row>
    <row r="6717" spans="1:8" ht="20.100000000000001" customHeight="1" x14ac:dyDescent="0.25">
      <c r="A6717" s="49">
        <v>8000016118</v>
      </c>
      <c r="B6717" s="49" t="s">
        <v>15207</v>
      </c>
      <c r="C6717" s="49" t="s">
        <v>1668</v>
      </c>
      <c r="D6717" s="49" t="s">
        <v>16854</v>
      </c>
      <c r="E6717" s="49" t="s">
        <v>1656</v>
      </c>
      <c r="F6717" s="49">
        <v>0</v>
      </c>
      <c r="G6717" s="49">
        <v>60</v>
      </c>
      <c r="H6717" s="49">
        <f t="shared" si="104"/>
        <v>60</v>
      </c>
    </row>
    <row r="6718" spans="1:8" ht="20.100000000000001" customHeight="1" x14ac:dyDescent="0.25">
      <c r="A6718" s="49">
        <v>8000016126</v>
      </c>
      <c r="B6718" s="49" t="s">
        <v>15208</v>
      </c>
      <c r="C6718" s="49" t="s">
        <v>1668</v>
      </c>
      <c r="D6718" s="49" t="s">
        <v>16854</v>
      </c>
      <c r="E6718" s="49" t="s">
        <v>1656</v>
      </c>
      <c r="F6718" s="104">
        <v>6</v>
      </c>
      <c r="G6718" s="104">
        <v>6</v>
      </c>
      <c r="H6718" s="49">
        <f t="shared" si="104"/>
        <v>12</v>
      </c>
    </row>
    <row r="6719" spans="1:8" ht="20.100000000000001" customHeight="1" x14ac:dyDescent="0.25">
      <c r="A6719" s="49">
        <v>8000016127</v>
      </c>
      <c r="B6719" s="49" t="s">
        <v>15209</v>
      </c>
      <c r="C6719" s="49" t="s">
        <v>1668</v>
      </c>
      <c r="D6719" s="49" t="s">
        <v>16854</v>
      </c>
      <c r="E6719" s="49" t="s">
        <v>1656</v>
      </c>
      <c r="F6719" s="104">
        <v>6</v>
      </c>
      <c r="G6719" s="104">
        <v>6</v>
      </c>
      <c r="H6719" s="49">
        <f t="shared" si="104"/>
        <v>12</v>
      </c>
    </row>
    <row r="6720" spans="1:8" ht="20.100000000000001" customHeight="1" x14ac:dyDescent="0.25">
      <c r="A6720" s="49">
        <v>8000016206</v>
      </c>
      <c r="B6720" s="49" t="s">
        <v>15210</v>
      </c>
      <c r="C6720" s="49" t="s">
        <v>1668</v>
      </c>
      <c r="D6720" s="49" t="s">
        <v>16854</v>
      </c>
      <c r="E6720" s="49" t="s">
        <v>1656</v>
      </c>
      <c r="F6720" s="49">
        <v>2</v>
      </c>
      <c r="G6720" s="49">
        <v>0</v>
      </c>
      <c r="H6720" s="49">
        <f t="shared" si="104"/>
        <v>2</v>
      </c>
    </row>
    <row r="6721" spans="1:8" ht="20.100000000000001" customHeight="1" x14ac:dyDescent="0.25">
      <c r="A6721" s="49">
        <v>8000016234</v>
      </c>
      <c r="B6721" s="49" t="s">
        <v>15211</v>
      </c>
      <c r="C6721" s="49" t="s">
        <v>1668</v>
      </c>
      <c r="D6721" s="49" t="s">
        <v>16854</v>
      </c>
      <c r="E6721" s="49" t="s">
        <v>1656</v>
      </c>
      <c r="F6721" s="49">
        <v>0</v>
      </c>
      <c r="G6721" s="49">
        <v>15</v>
      </c>
      <c r="H6721" s="49">
        <f t="shared" si="104"/>
        <v>15</v>
      </c>
    </row>
    <row r="6722" spans="1:8" ht="20.100000000000001" customHeight="1" x14ac:dyDescent="0.25">
      <c r="A6722" s="49">
        <v>8000016235</v>
      </c>
      <c r="B6722" s="49" t="s">
        <v>15212</v>
      </c>
      <c r="C6722" s="49" t="s">
        <v>1668</v>
      </c>
      <c r="D6722" s="49" t="s">
        <v>16854</v>
      </c>
      <c r="E6722" s="49" t="s">
        <v>1656</v>
      </c>
      <c r="F6722" s="49">
        <v>0</v>
      </c>
      <c r="G6722" s="49">
        <v>15</v>
      </c>
      <c r="H6722" s="49">
        <f t="shared" ref="H6722:H6785" si="105">F6722+G6722</f>
        <v>15</v>
      </c>
    </row>
    <row r="6723" spans="1:8" ht="20.100000000000001" customHeight="1" x14ac:dyDescent="0.25">
      <c r="A6723" s="49">
        <v>8000016320</v>
      </c>
      <c r="B6723" s="49" t="s">
        <v>15213</v>
      </c>
      <c r="C6723" s="49" t="s">
        <v>1668</v>
      </c>
      <c r="D6723" s="49" t="s">
        <v>16854</v>
      </c>
      <c r="E6723" s="49" t="s">
        <v>1656</v>
      </c>
      <c r="F6723" s="104">
        <v>6</v>
      </c>
      <c r="G6723" s="104">
        <v>6</v>
      </c>
      <c r="H6723" s="49">
        <f t="shared" si="105"/>
        <v>12</v>
      </c>
    </row>
    <row r="6724" spans="1:8" ht="20.100000000000001" customHeight="1" x14ac:dyDescent="0.25">
      <c r="A6724" s="49">
        <v>8000016321</v>
      </c>
      <c r="B6724" s="49" t="s">
        <v>15214</v>
      </c>
      <c r="C6724" s="49" t="s">
        <v>1668</v>
      </c>
      <c r="D6724" s="49" t="s">
        <v>16854</v>
      </c>
      <c r="E6724" s="49" t="s">
        <v>1656</v>
      </c>
      <c r="F6724" s="104">
        <v>6</v>
      </c>
      <c r="G6724" s="104">
        <v>6</v>
      </c>
      <c r="H6724" s="49">
        <f t="shared" si="105"/>
        <v>12</v>
      </c>
    </row>
    <row r="6725" spans="1:8" ht="20.100000000000001" customHeight="1" x14ac:dyDescent="0.25">
      <c r="A6725" s="49">
        <v>8000016329</v>
      </c>
      <c r="B6725" s="49" t="s">
        <v>1500</v>
      </c>
      <c r="C6725" s="49" t="s">
        <v>1668</v>
      </c>
      <c r="D6725" s="49" t="s">
        <v>16854</v>
      </c>
      <c r="E6725" s="49" t="s">
        <v>1656</v>
      </c>
      <c r="F6725" s="49">
        <v>0</v>
      </c>
      <c r="G6725" s="49">
        <v>16</v>
      </c>
      <c r="H6725" s="49">
        <f t="shared" si="105"/>
        <v>16</v>
      </c>
    </row>
    <row r="6726" spans="1:8" ht="20.100000000000001" customHeight="1" x14ac:dyDescent="0.25">
      <c r="A6726" s="49">
        <v>8000016336</v>
      </c>
      <c r="B6726" s="49" t="s">
        <v>15215</v>
      </c>
      <c r="C6726" s="49" t="s">
        <v>1668</v>
      </c>
      <c r="D6726" s="49" t="s">
        <v>16854</v>
      </c>
      <c r="E6726" s="49" t="s">
        <v>1656</v>
      </c>
      <c r="F6726" s="49">
        <v>4050</v>
      </c>
      <c r="G6726" s="49">
        <v>0</v>
      </c>
      <c r="H6726" s="49">
        <f t="shared" si="105"/>
        <v>4050</v>
      </c>
    </row>
    <row r="6727" spans="1:8" ht="20.100000000000001" customHeight="1" x14ac:dyDescent="0.25">
      <c r="A6727" s="49">
        <v>8000016351</v>
      </c>
      <c r="B6727" s="49" t="s">
        <v>15216</v>
      </c>
      <c r="C6727" s="49" t="s">
        <v>1668</v>
      </c>
      <c r="D6727" s="49" t="s">
        <v>16854</v>
      </c>
      <c r="E6727" s="49" t="s">
        <v>1656</v>
      </c>
      <c r="F6727" s="49">
        <v>0</v>
      </c>
      <c r="G6727" s="49">
        <v>1</v>
      </c>
      <c r="H6727" s="49">
        <f t="shared" si="105"/>
        <v>1</v>
      </c>
    </row>
    <row r="6728" spans="1:8" ht="20.100000000000001" customHeight="1" x14ac:dyDescent="0.25">
      <c r="A6728" s="49">
        <v>8000016353</v>
      </c>
      <c r="B6728" s="49" t="s">
        <v>15217</v>
      </c>
      <c r="C6728" s="49" t="s">
        <v>1668</v>
      </c>
      <c r="D6728" s="49" t="s">
        <v>16854</v>
      </c>
      <c r="E6728" s="49" t="s">
        <v>1656</v>
      </c>
      <c r="F6728" s="49">
        <v>50</v>
      </c>
      <c r="G6728" s="49">
        <v>0</v>
      </c>
      <c r="H6728" s="49">
        <f t="shared" si="105"/>
        <v>50</v>
      </c>
    </row>
    <row r="6729" spans="1:8" ht="20.100000000000001" customHeight="1" x14ac:dyDescent="0.25">
      <c r="A6729" s="49">
        <v>8000016387</v>
      </c>
      <c r="B6729" s="49" t="s">
        <v>1501</v>
      </c>
      <c r="C6729" s="49" t="s">
        <v>1668</v>
      </c>
      <c r="D6729" s="49" t="s">
        <v>16854</v>
      </c>
      <c r="E6729" s="49" t="s">
        <v>1656</v>
      </c>
      <c r="F6729" s="104">
        <v>6</v>
      </c>
      <c r="G6729" s="104">
        <v>6</v>
      </c>
      <c r="H6729" s="49">
        <f t="shared" si="105"/>
        <v>12</v>
      </c>
    </row>
    <row r="6730" spans="1:8" ht="20.100000000000001" customHeight="1" x14ac:dyDescent="0.25">
      <c r="A6730" s="49">
        <v>8000016577</v>
      </c>
      <c r="B6730" s="49" t="s">
        <v>15218</v>
      </c>
      <c r="C6730" s="49" t="s">
        <v>1668</v>
      </c>
      <c r="D6730" s="49" t="s">
        <v>16854</v>
      </c>
      <c r="E6730" s="49" t="s">
        <v>1656</v>
      </c>
      <c r="F6730" s="49">
        <v>0</v>
      </c>
      <c r="G6730" s="49">
        <v>145</v>
      </c>
      <c r="H6730" s="49">
        <f t="shared" si="105"/>
        <v>145</v>
      </c>
    </row>
    <row r="6731" spans="1:8" ht="20.100000000000001" customHeight="1" x14ac:dyDescent="0.25">
      <c r="A6731" s="49">
        <v>8000016586</v>
      </c>
      <c r="B6731" s="49" t="s">
        <v>15219</v>
      </c>
      <c r="C6731" s="49" t="s">
        <v>1668</v>
      </c>
      <c r="D6731" s="49" t="s">
        <v>16854</v>
      </c>
      <c r="E6731" s="49" t="s">
        <v>1656</v>
      </c>
      <c r="F6731" s="104">
        <v>6</v>
      </c>
      <c r="G6731" s="104">
        <v>6</v>
      </c>
      <c r="H6731" s="49">
        <f t="shared" si="105"/>
        <v>12</v>
      </c>
    </row>
    <row r="6732" spans="1:8" ht="20.100000000000001" customHeight="1" x14ac:dyDescent="0.25">
      <c r="A6732" s="49">
        <v>8000016605</v>
      </c>
      <c r="B6732" s="49" t="s">
        <v>15220</v>
      </c>
      <c r="C6732" s="49" t="s">
        <v>1668</v>
      </c>
      <c r="D6732" s="49" t="s">
        <v>16854</v>
      </c>
      <c r="E6732" s="49" t="s">
        <v>1656</v>
      </c>
      <c r="F6732" s="49">
        <v>5</v>
      </c>
      <c r="G6732" s="49">
        <v>20</v>
      </c>
      <c r="H6732" s="49">
        <f t="shared" si="105"/>
        <v>25</v>
      </c>
    </row>
    <row r="6733" spans="1:8" ht="20.100000000000001" customHeight="1" x14ac:dyDescent="0.25">
      <c r="A6733" s="49">
        <v>8000016607</v>
      </c>
      <c r="B6733" s="49" t="s">
        <v>15221</v>
      </c>
      <c r="C6733" s="49" t="s">
        <v>1668</v>
      </c>
      <c r="D6733" s="49" t="s">
        <v>16854</v>
      </c>
      <c r="E6733" s="49" t="s">
        <v>1656</v>
      </c>
      <c r="F6733" s="49">
        <v>5</v>
      </c>
      <c r="G6733" s="49">
        <v>20</v>
      </c>
      <c r="H6733" s="49">
        <f t="shared" si="105"/>
        <v>25</v>
      </c>
    </row>
    <row r="6734" spans="1:8" ht="20.100000000000001" customHeight="1" x14ac:dyDescent="0.25">
      <c r="A6734" s="49">
        <v>8000016617</v>
      </c>
      <c r="B6734" s="49" t="s">
        <v>15222</v>
      </c>
      <c r="C6734" s="49" t="s">
        <v>1668</v>
      </c>
      <c r="D6734" s="49" t="s">
        <v>16854</v>
      </c>
      <c r="E6734" s="49" t="s">
        <v>1656</v>
      </c>
      <c r="F6734" s="104">
        <v>6</v>
      </c>
      <c r="G6734" s="104">
        <v>6</v>
      </c>
      <c r="H6734" s="49">
        <f t="shared" si="105"/>
        <v>12</v>
      </c>
    </row>
    <row r="6735" spans="1:8" ht="20.100000000000001" customHeight="1" x14ac:dyDescent="0.25">
      <c r="A6735" s="49">
        <v>8000016674</v>
      </c>
      <c r="B6735" s="49" t="s">
        <v>15223</v>
      </c>
      <c r="C6735" s="49" t="s">
        <v>1668</v>
      </c>
      <c r="D6735" s="49" t="s">
        <v>16854</v>
      </c>
      <c r="E6735" s="49" t="s">
        <v>1656</v>
      </c>
      <c r="F6735" s="49">
        <v>7</v>
      </c>
      <c r="G6735" s="49">
        <v>0</v>
      </c>
      <c r="H6735" s="49">
        <f t="shared" si="105"/>
        <v>7</v>
      </c>
    </row>
    <row r="6736" spans="1:8" ht="20.100000000000001" customHeight="1" x14ac:dyDescent="0.25">
      <c r="A6736" s="49">
        <v>8000016687</v>
      </c>
      <c r="B6736" s="49" t="s">
        <v>15224</v>
      </c>
      <c r="C6736" s="49" t="s">
        <v>1668</v>
      </c>
      <c r="D6736" s="49" t="s">
        <v>16854</v>
      </c>
      <c r="E6736" s="49" t="s">
        <v>1658</v>
      </c>
      <c r="F6736" s="49">
        <v>2</v>
      </c>
      <c r="G6736" s="49">
        <v>0</v>
      </c>
      <c r="H6736" s="49">
        <f t="shared" si="105"/>
        <v>2</v>
      </c>
    </row>
    <row r="6737" spans="1:8" ht="20.100000000000001" customHeight="1" x14ac:dyDescent="0.25">
      <c r="A6737" s="49">
        <v>8000016688</v>
      </c>
      <c r="B6737" s="49" t="s">
        <v>15225</v>
      </c>
      <c r="C6737" s="49" t="s">
        <v>1668</v>
      </c>
      <c r="D6737" s="49" t="s">
        <v>16854</v>
      </c>
      <c r="E6737" s="49" t="s">
        <v>1658</v>
      </c>
      <c r="F6737" s="104">
        <v>6</v>
      </c>
      <c r="G6737" s="104">
        <v>6</v>
      </c>
      <c r="H6737" s="49">
        <f t="shared" si="105"/>
        <v>12</v>
      </c>
    </row>
    <row r="6738" spans="1:8" ht="20.100000000000001" customHeight="1" x14ac:dyDescent="0.25">
      <c r="A6738" s="49">
        <v>8000016775</v>
      </c>
      <c r="B6738" s="49" t="s">
        <v>15226</v>
      </c>
      <c r="C6738" s="49" t="s">
        <v>1668</v>
      </c>
      <c r="D6738" s="49" t="s">
        <v>16854</v>
      </c>
      <c r="E6738" s="49" t="s">
        <v>1656</v>
      </c>
      <c r="F6738" s="104">
        <v>6</v>
      </c>
      <c r="G6738" s="104">
        <v>6</v>
      </c>
      <c r="H6738" s="49">
        <f t="shared" si="105"/>
        <v>12</v>
      </c>
    </row>
    <row r="6739" spans="1:8" ht="20.100000000000001" customHeight="1" x14ac:dyDescent="0.25">
      <c r="A6739" s="49">
        <v>8000016776</v>
      </c>
      <c r="B6739" s="49" t="s">
        <v>15227</v>
      </c>
      <c r="C6739" s="49" t="s">
        <v>1668</v>
      </c>
      <c r="D6739" s="49" t="s">
        <v>16854</v>
      </c>
      <c r="E6739" s="49" t="s">
        <v>1656</v>
      </c>
      <c r="F6739" s="104">
        <v>6</v>
      </c>
      <c r="G6739" s="104">
        <v>6</v>
      </c>
      <c r="H6739" s="49">
        <f t="shared" si="105"/>
        <v>12</v>
      </c>
    </row>
    <row r="6740" spans="1:8" ht="20.100000000000001" customHeight="1" x14ac:dyDescent="0.25">
      <c r="A6740" s="49">
        <v>8000016777</v>
      </c>
      <c r="B6740" s="49" t="s">
        <v>15228</v>
      </c>
      <c r="C6740" s="49" t="s">
        <v>1668</v>
      </c>
      <c r="D6740" s="49" t="s">
        <v>16854</v>
      </c>
      <c r="E6740" s="49" t="s">
        <v>1656</v>
      </c>
      <c r="F6740" s="49">
        <v>0</v>
      </c>
      <c r="G6740" s="49">
        <v>15</v>
      </c>
      <c r="H6740" s="49">
        <f t="shared" si="105"/>
        <v>15</v>
      </c>
    </row>
    <row r="6741" spans="1:8" ht="20.100000000000001" customHeight="1" x14ac:dyDescent="0.25">
      <c r="A6741" s="49">
        <v>8000016778</v>
      </c>
      <c r="B6741" s="49" t="s">
        <v>15229</v>
      </c>
      <c r="C6741" s="49" t="s">
        <v>1668</v>
      </c>
      <c r="D6741" s="49" t="s">
        <v>16854</v>
      </c>
      <c r="E6741" s="49" t="s">
        <v>1656</v>
      </c>
      <c r="F6741" s="104">
        <v>6</v>
      </c>
      <c r="G6741" s="104">
        <v>6</v>
      </c>
      <c r="H6741" s="49">
        <f t="shared" si="105"/>
        <v>12</v>
      </c>
    </row>
    <row r="6742" spans="1:8" ht="20.100000000000001" customHeight="1" x14ac:dyDescent="0.25">
      <c r="A6742" s="49">
        <v>8000016779</v>
      </c>
      <c r="B6742" s="49" t="s">
        <v>15230</v>
      </c>
      <c r="C6742" s="49" t="s">
        <v>1668</v>
      </c>
      <c r="D6742" s="49" t="s">
        <v>16854</v>
      </c>
      <c r="E6742" s="49" t="s">
        <v>1656</v>
      </c>
      <c r="F6742" s="49">
        <v>10</v>
      </c>
      <c r="G6742" s="49">
        <v>0</v>
      </c>
      <c r="H6742" s="49">
        <f t="shared" si="105"/>
        <v>10</v>
      </c>
    </row>
    <row r="6743" spans="1:8" ht="20.100000000000001" customHeight="1" x14ac:dyDescent="0.25">
      <c r="A6743" s="49">
        <v>8000016782</v>
      </c>
      <c r="B6743" s="49" t="s">
        <v>15231</v>
      </c>
      <c r="C6743" s="49" t="s">
        <v>1668</v>
      </c>
      <c r="D6743" s="49" t="s">
        <v>16854</v>
      </c>
      <c r="E6743" s="49" t="s">
        <v>1656</v>
      </c>
      <c r="F6743" s="49">
        <v>0</v>
      </c>
      <c r="G6743" s="49">
        <v>5</v>
      </c>
      <c r="H6743" s="49">
        <f t="shared" si="105"/>
        <v>5</v>
      </c>
    </row>
    <row r="6744" spans="1:8" ht="20.100000000000001" customHeight="1" x14ac:dyDescent="0.25">
      <c r="A6744" s="49">
        <v>8000016783</v>
      </c>
      <c r="B6744" s="49" t="s">
        <v>15232</v>
      </c>
      <c r="C6744" s="49" t="s">
        <v>1668</v>
      </c>
      <c r="D6744" s="49" t="s">
        <v>16854</v>
      </c>
      <c r="E6744" s="49" t="s">
        <v>1656</v>
      </c>
      <c r="F6744" s="49">
        <v>4</v>
      </c>
      <c r="G6744" s="49">
        <v>0</v>
      </c>
      <c r="H6744" s="49">
        <f t="shared" si="105"/>
        <v>4</v>
      </c>
    </row>
    <row r="6745" spans="1:8" ht="20.100000000000001" customHeight="1" x14ac:dyDescent="0.25">
      <c r="A6745" s="49">
        <v>8000016970</v>
      </c>
      <c r="B6745" s="49" t="s">
        <v>15233</v>
      </c>
      <c r="C6745" s="49" t="s">
        <v>1668</v>
      </c>
      <c r="D6745" s="49" t="s">
        <v>16854</v>
      </c>
      <c r="E6745" s="49" t="s">
        <v>1656</v>
      </c>
      <c r="F6745" s="49">
        <v>0</v>
      </c>
      <c r="G6745" s="49">
        <v>3</v>
      </c>
      <c r="H6745" s="49">
        <f t="shared" si="105"/>
        <v>3</v>
      </c>
    </row>
    <row r="6746" spans="1:8" ht="20.100000000000001" customHeight="1" x14ac:dyDescent="0.25">
      <c r="A6746" s="49">
        <v>8000017035</v>
      </c>
      <c r="B6746" s="49" t="s">
        <v>15234</v>
      </c>
      <c r="C6746" s="49" t="s">
        <v>1668</v>
      </c>
      <c r="D6746" s="49" t="s">
        <v>16854</v>
      </c>
      <c r="E6746" s="49" t="s">
        <v>1656</v>
      </c>
      <c r="F6746" s="49">
        <v>200</v>
      </c>
      <c r="G6746" s="49">
        <v>0</v>
      </c>
      <c r="H6746" s="49">
        <f t="shared" si="105"/>
        <v>200</v>
      </c>
    </row>
    <row r="6747" spans="1:8" ht="20.100000000000001" customHeight="1" x14ac:dyDescent="0.25">
      <c r="A6747" s="49">
        <v>8000017059</v>
      </c>
      <c r="B6747" s="49" t="s">
        <v>15235</v>
      </c>
      <c r="C6747" s="49" t="s">
        <v>1668</v>
      </c>
      <c r="D6747" s="49" t="s">
        <v>16854</v>
      </c>
      <c r="E6747" s="49" t="s">
        <v>1658</v>
      </c>
      <c r="F6747" s="104">
        <v>6</v>
      </c>
      <c r="G6747" s="104">
        <v>6</v>
      </c>
      <c r="H6747" s="49">
        <f t="shared" si="105"/>
        <v>12</v>
      </c>
    </row>
    <row r="6748" spans="1:8" ht="20.100000000000001" customHeight="1" x14ac:dyDescent="0.25">
      <c r="A6748" s="49">
        <v>8000017075</v>
      </c>
      <c r="B6748" s="49" t="s">
        <v>1502</v>
      </c>
      <c r="C6748" s="49" t="s">
        <v>1668</v>
      </c>
      <c r="D6748" s="49" t="s">
        <v>16854</v>
      </c>
      <c r="E6748" s="49" t="s">
        <v>1656</v>
      </c>
      <c r="F6748" s="49">
        <v>0</v>
      </c>
      <c r="G6748" s="49">
        <v>4</v>
      </c>
      <c r="H6748" s="49">
        <f t="shared" si="105"/>
        <v>4</v>
      </c>
    </row>
    <row r="6749" spans="1:8" ht="20.100000000000001" customHeight="1" x14ac:dyDescent="0.25">
      <c r="A6749" s="49">
        <v>8000017243</v>
      </c>
      <c r="B6749" s="49" t="s">
        <v>15236</v>
      </c>
      <c r="C6749" s="49" t="s">
        <v>1668</v>
      </c>
      <c r="D6749" s="49" t="s">
        <v>16854</v>
      </c>
      <c r="E6749" s="49" t="s">
        <v>1656</v>
      </c>
      <c r="F6749" s="104">
        <v>6</v>
      </c>
      <c r="G6749" s="104">
        <v>6</v>
      </c>
      <c r="H6749" s="49">
        <f t="shared" si="105"/>
        <v>12</v>
      </c>
    </row>
    <row r="6750" spans="1:8" ht="20.100000000000001" customHeight="1" x14ac:dyDescent="0.25">
      <c r="A6750" s="49">
        <v>8000017274</v>
      </c>
      <c r="B6750" s="49" t="s">
        <v>15237</v>
      </c>
      <c r="C6750" s="49" t="s">
        <v>1668</v>
      </c>
      <c r="D6750" s="49" t="s">
        <v>16854</v>
      </c>
      <c r="E6750" s="49" t="s">
        <v>1658</v>
      </c>
      <c r="F6750" s="49">
        <v>2</v>
      </c>
      <c r="G6750" s="49">
        <v>1</v>
      </c>
      <c r="H6750" s="49">
        <f t="shared" si="105"/>
        <v>3</v>
      </c>
    </row>
    <row r="6751" spans="1:8" ht="20.100000000000001" customHeight="1" x14ac:dyDescent="0.25">
      <c r="A6751" s="49">
        <v>8000017432</v>
      </c>
      <c r="B6751" s="49" t="s">
        <v>15238</v>
      </c>
      <c r="C6751" s="49" t="s">
        <v>1668</v>
      </c>
      <c r="D6751" s="49" t="s">
        <v>16854</v>
      </c>
      <c r="E6751" s="49" t="s">
        <v>1656</v>
      </c>
      <c r="F6751" s="49">
        <v>60</v>
      </c>
      <c r="G6751" s="49">
        <v>0</v>
      </c>
      <c r="H6751" s="49">
        <f t="shared" si="105"/>
        <v>60</v>
      </c>
    </row>
    <row r="6752" spans="1:8" ht="20.100000000000001" customHeight="1" x14ac:dyDescent="0.25">
      <c r="A6752" s="49">
        <v>8000017437</v>
      </c>
      <c r="B6752" s="49" t="s">
        <v>15239</v>
      </c>
      <c r="C6752" s="49" t="s">
        <v>1668</v>
      </c>
      <c r="D6752" s="49" t="s">
        <v>16854</v>
      </c>
      <c r="E6752" s="49" t="s">
        <v>1656</v>
      </c>
      <c r="F6752" s="49">
        <v>0</v>
      </c>
      <c r="G6752" s="49">
        <v>100</v>
      </c>
      <c r="H6752" s="49">
        <f t="shared" si="105"/>
        <v>100</v>
      </c>
    </row>
    <row r="6753" spans="1:8" ht="20.100000000000001" customHeight="1" x14ac:dyDescent="0.25">
      <c r="A6753" s="49">
        <v>8000017440</v>
      </c>
      <c r="B6753" s="49" t="s">
        <v>15240</v>
      </c>
      <c r="C6753" s="49" t="s">
        <v>1678</v>
      </c>
      <c r="D6753" s="49" t="s">
        <v>16854</v>
      </c>
      <c r="E6753" s="49" t="s">
        <v>1656</v>
      </c>
      <c r="F6753" s="49">
        <v>0</v>
      </c>
      <c r="G6753" s="49">
        <v>335</v>
      </c>
      <c r="H6753" s="49">
        <f t="shared" si="105"/>
        <v>335</v>
      </c>
    </row>
    <row r="6754" spans="1:8" ht="20.100000000000001" customHeight="1" x14ac:dyDescent="0.25">
      <c r="A6754" s="49">
        <v>8000017441</v>
      </c>
      <c r="B6754" s="49" t="s">
        <v>15241</v>
      </c>
      <c r="C6754" s="49" t="s">
        <v>1668</v>
      </c>
      <c r="D6754" s="49" t="s">
        <v>16854</v>
      </c>
      <c r="E6754" s="49" t="s">
        <v>1656</v>
      </c>
      <c r="F6754" s="49">
        <v>15</v>
      </c>
      <c r="G6754" s="49">
        <v>0</v>
      </c>
      <c r="H6754" s="49">
        <f t="shared" si="105"/>
        <v>15</v>
      </c>
    </row>
    <row r="6755" spans="1:8" ht="20.100000000000001" customHeight="1" x14ac:dyDescent="0.25">
      <c r="A6755" s="49">
        <v>8000017459</v>
      </c>
      <c r="B6755" s="49" t="s">
        <v>15242</v>
      </c>
      <c r="C6755" s="49" t="s">
        <v>1668</v>
      </c>
      <c r="D6755" s="49" t="s">
        <v>16854</v>
      </c>
      <c r="E6755" s="49" t="s">
        <v>1656</v>
      </c>
      <c r="F6755" s="49">
        <v>35</v>
      </c>
      <c r="G6755" s="49">
        <v>0</v>
      </c>
      <c r="H6755" s="49">
        <f t="shared" si="105"/>
        <v>35</v>
      </c>
    </row>
    <row r="6756" spans="1:8" ht="20.100000000000001" customHeight="1" x14ac:dyDescent="0.25">
      <c r="A6756" s="49">
        <v>8000017460</v>
      </c>
      <c r="B6756" s="49" t="s">
        <v>15243</v>
      </c>
      <c r="C6756" s="49" t="s">
        <v>1668</v>
      </c>
      <c r="D6756" s="49" t="s">
        <v>16854</v>
      </c>
      <c r="E6756" s="49" t="s">
        <v>1656</v>
      </c>
      <c r="F6756" s="104">
        <v>6</v>
      </c>
      <c r="G6756" s="104">
        <v>6</v>
      </c>
      <c r="H6756" s="49">
        <f t="shared" si="105"/>
        <v>12</v>
      </c>
    </row>
    <row r="6757" spans="1:8" ht="20.100000000000001" customHeight="1" x14ac:dyDescent="0.25">
      <c r="A6757" s="49">
        <v>8000017468</v>
      </c>
      <c r="B6757" s="49" t="s">
        <v>15244</v>
      </c>
      <c r="C6757" s="49" t="s">
        <v>1668</v>
      </c>
      <c r="D6757" s="49" t="s">
        <v>16854</v>
      </c>
      <c r="E6757" s="49" t="s">
        <v>1656</v>
      </c>
      <c r="F6757" s="104">
        <v>6</v>
      </c>
      <c r="G6757" s="104">
        <v>6</v>
      </c>
      <c r="H6757" s="49">
        <f t="shared" si="105"/>
        <v>12</v>
      </c>
    </row>
    <row r="6758" spans="1:8" ht="20.100000000000001" customHeight="1" x14ac:dyDescent="0.25">
      <c r="A6758" s="49">
        <v>8000017493</v>
      </c>
      <c r="B6758" s="49" t="s">
        <v>15245</v>
      </c>
      <c r="C6758" s="49" t="s">
        <v>1668</v>
      </c>
      <c r="D6758" s="49" t="s">
        <v>16854</v>
      </c>
      <c r="E6758" s="49" t="s">
        <v>1656</v>
      </c>
      <c r="F6758" s="49">
        <v>70</v>
      </c>
      <c r="G6758" s="49">
        <v>0</v>
      </c>
      <c r="H6758" s="49">
        <f t="shared" si="105"/>
        <v>70</v>
      </c>
    </row>
    <row r="6759" spans="1:8" ht="20.100000000000001" customHeight="1" x14ac:dyDescent="0.25">
      <c r="A6759" s="49">
        <v>8000017494</v>
      </c>
      <c r="B6759" s="49" t="s">
        <v>15246</v>
      </c>
      <c r="C6759" s="49" t="s">
        <v>1668</v>
      </c>
      <c r="D6759" s="49" t="s">
        <v>16854</v>
      </c>
      <c r="E6759" s="49" t="s">
        <v>1656</v>
      </c>
      <c r="F6759" s="104">
        <v>6</v>
      </c>
      <c r="G6759" s="104">
        <v>6</v>
      </c>
      <c r="H6759" s="49">
        <f t="shared" si="105"/>
        <v>12</v>
      </c>
    </row>
    <row r="6760" spans="1:8" ht="20.100000000000001" customHeight="1" x14ac:dyDescent="0.25">
      <c r="A6760" s="49">
        <v>8000017769</v>
      </c>
      <c r="B6760" s="49" t="s">
        <v>15247</v>
      </c>
      <c r="C6760" s="49" t="s">
        <v>1668</v>
      </c>
      <c r="D6760" s="49" t="s">
        <v>16854</v>
      </c>
      <c r="E6760" s="49" t="s">
        <v>1656</v>
      </c>
      <c r="F6760" s="104">
        <v>6</v>
      </c>
      <c r="G6760" s="104">
        <v>6</v>
      </c>
      <c r="H6760" s="49">
        <f t="shared" si="105"/>
        <v>12</v>
      </c>
    </row>
    <row r="6761" spans="1:8" ht="20.100000000000001" customHeight="1" x14ac:dyDescent="0.25">
      <c r="A6761" s="49">
        <v>8000017770</v>
      </c>
      <c r="B6761" s="49" t="s">
        <v>15248</v>
      </c>
      <c r="C6761" s="49" t="s">
        <v>1668</v>
      </c>
      <c r="D6761" s="49" t="s">
        <v>16854</v>
      </c>
      <c r="E6761" s="49" t="s">
        <v>1656</v>
      </c>
      <c r="F6761" s="104">
        <v>6</v>
      </c>
      <c r="G6761" s="104">
        <v>6</v>
      </c>
      <c r="H6761" s="49">
        <f t="shared" si="105"/>
        <v>12</v>
      </c>
    </row>
    <row r="6762" spans="1:8" ht="20.100000000000001" customHeight="1" x14ac:dyDescent="0.25">
      <c r="A6762" s="49">
        <v>8000017813</v>
      </c>
      <c r="B6762" s="49" t="s">
        <v>15249</v>
      </c>
      <c r="C6762" s="49" t="s">
        <v>69</v>
      </c>
      <c r="D6762" s="49" t="s">
        <v>16854</v>
      </c>
      <c r="E6762" s="49" t="s">
        <v>1656</v>
      </c>
      <c r="F6762" s="49">
        <v>0</v>
      </c>
      <c r="G6762" s="49">
        <v>3</v>
      </c>
      <c r="H6762" s="49">
        <f t="shared" si="105"/>
        <v>3</v>
      </c>
    </row>
    <row r="6763" spans="1:8" ht="20.100000000000001" customHeight="1" x14ac:dyDescent="0.25">
      <c r="A6763" s="49">
        <v>8000017905</v>
      </c>
      <c r="B6763" s="49" t="s">
        <v>15250</v>
      </c>
      <c r="C6763" s="49" t="s">
        <v>1668</v>
      </c>
      <c r="D6763" s="49" t="s">
        <v>16854</v>
      </c>
      <c r="E6763" s="49" t="s">
        <v>1653</v>
      </c>
      <c r="F6763" s="49">
        <v>3</v>
      </c>
      <c r="G6763" s="49">
        <v>0</v>
      </c>
      <c r="H6763" s="49">
        <f t="shared" si="105"/>
        <v>3</v>
      </c>
    </row>
    <row r="6764" spans="1:8" ht="20.100000000000001" customHeight="1" x14ac:dyDescent="0.25">
      <c r="A6764" s="49">
        <v>8000017953</v>
      </c>
      <c r="B6764" s="49" t="s">
        <v>15251</v>
      </c>
      <c r="C6764" s="49" t="s">
        <v>1668</v>
      </c>
      <c r="D6764" s="49" t="s">
        <v>16854</v>
      </c>
      <c r="E6764" s="49" t="s">
        <v>1656</v>
      </c>
      <c r="F6764" s="49">
        <v>5</v>
      </c>
      <c r="G6764" s="49">
        <v>0</v>
      </c>
      <c r="H6764" s="49">
        <f t="shared" si="105"/>
        <v>5</v>
      </c>
    </row>
    <row r="6765" spans="1:8" ht="20.100000000000001" customHeight="1" x14ac:dyDescent="0.25">
      <c r="A6765" s="49">
        <v>8000018050</v>
      </c>
      <c r="B6765" s="49" t="s">
        <v>15252</v>
      </c>
      <c r="C6765" s="49" t="s">
        <v>1668</v>
      </c>
      <c r="D6765" s="49" t="s">
        <v>16854</v>
      </c>
      <c r="E6765" s="49" t="s">
        <v>1656</v>
      </c>
      <c r="F6765" s="49">
        <v>0</v>
      </c>
      <c r="G6765" s="49">
        <v>5500</v>
      </c>
      <c r="H6765" s="49">
        <f t="shared" si="105"/>
        <v>5500</v>
      </c>
    </row>
    <row r="6766" spans="1:8" ht="20.100000000000001" customHeight="1" x14ac:dyDescent="0.25">
      <c r="A6766" s="49">
        <v>8000018102</v>
      </c>
      <c r="B6766" s="49" t="s">
        <v>1503</v>
      </c>
      <c r="C6766" s="49" t="s">
        <v>1668</v>
      </c>
      <c r="D6766" s="49" t="s">
        <v>16854</v>
      </c>
      <c r="E6766" s="49" t="s">
        <v>1658</v>
      </c>
      <c r="F6766" s="104">
        <v>6</v>
      </c>
      <c r="G6766" s="104">
        <v>6</v>
      </c>
      <c r="H6766" s="49">
        <f t="shared" si="105"/>
        <v>12</v>
      </c>
    </row>
    <row r="6767" spans="1:8" ht="20.100000000000001" customHeight="1" x14ac:dyDescent="0.25">
      <c r="A6767" s="49">
        <v>8000018136</v>
      </c>
      <c r="B6767" s="49" t="s">
        <v>15253</v>
      </c>
      <c r="C6767" s="49" t="s">
        <v>1668</v>
      </c>
      <c r="D6767" s="49" t="s">
        <v>16854</v>
      </c>
      <c r="E6767" s="49" t="s">
        <v>1656</v>
      </c>
      <c r="F6767" s="49">
        <v>0</v>
      </c>
      <c r="G6767" s="49">
        <v>46</v>
      </c>
      <c r="H6767" s="49">
        <f t="shared" si="105"/>
        <v>46</v>
      </c>
    </row>
    <row r="6768" spans="1:8" ht="20.100000000000001" customHeight="1" x14ac:dyDescent="0.25">
      <c r="A6768" s="49">
        <v>8000018142</v>
      </c>
      <c r="B6768" s="49" t="s">
        <v>15254</v>
      </c>
      <c r="C6768" s="49" t="s">
        <v>69</v>
      </c>
      <c r="D6768" s="49" t="s">
        <v>16854</v>
      </c>
      <c r="E6768" s="49" t="s">
        <v>1656</v>
      </c>
      <c r="F6768" s="49">
        <v>0</v>
      </c>
      <c r="G6768" s="49">
        <v>8</v>
      </c>
      <c r="H6768" s="49">
        <f t="shared" si="105"/>
        <v>8</v>
      </c>
    </row>
    <row r="6769" spans="1:8" ht="20.100000000000001" customHeight="1" x14ac:dyDescent="0.25">
      <c r="A6769" s="49">
        <v>8000018153</v>
      </c>
      <c r="B6769" s="49" t="s">
        <v>15255</v>
      </c>
      <c r="C6769" s="49" t="s">
        <v>1668</v>
      </c>
      <c r="D6769" s="49" t="s">
        <v>16854</v>
      </c>
      <c r="E6769" s="49" t="s">
        <v>1658</v>
      </c>
      <c r="F6769" s="49">
        <v>10</v>
      </c>
      <c r="G6769" s="49">
        <v>20</v>
      </c>
      <c r="H6769" s="49">
        <f t="shared" si="105"/>
        <v>30</v>
      </c>
    </row>
    <row r="6770" spans="1:8" ht="20.100000000000001" customHeight="1" x14ac:dyDescent="0.25">
      <c r="A6770" s="49">
        <v>8000018175</v>
      </c>
      <c r="B6770" s="49" t="s">
        <v>15256</v>
      </c>
      <c r="C6770" s="49" t="s">
        <v>1668</v>
      </c>
      <c r="D6770" s="49" t="s">
        <v>16854</v>
      </c>
      <c r="E6770" s="49" t="s">
        <v>1656</v>
      </c>
      <c r="F6770" s="104">
        <v>6</v>
      </c>
      <c r="G6770" s="104">
        <v>6</v>
      </c>
      <c r="H6770" s="49">
        <f t="shared" si="105"/>
        <v>12</v>
      </c>
    </row>
    <row r="6771" spans="1:8" ht="20.100000000000001" customHeight="1" x14ac:dyDescent="0.25">
      <c r="A6771" s="49">
        <v>8000018370</v>
      </c>
      <c r="B6771" s="49" t="s">
        <v>15257</v>
      </c>
      <c r="C6771" s="49" t="s">
        <v>1668</v>
      </c>
      <c r="D6771" s="49" t="s">
        <v>16854</v>
      </c>
      <c r="E6771" s="49" t="s">
        <v>1656</v>
      </c>
      <c r="F6771" s="49">
        <v>1</v>
      </c>
      <c r="G6771" s="49">
        <v>0</v>
      </c>
      <c r="H6771" s="49">
        <f t="shared" si="105"/>
        <v>1</v>
      </c>
    </row>
    <row r="6772" spans="1:8" ht="20.100000000000001" customHeight="1" x14ac:dyDescent="0.25">
      <c r="A6772" s="49">
        <v>8000018737</v>
      </c>
      <c r="B6772" s="49" t="s">
        <v>15258</v>
      </c>
      <c r="C6772" s="49" t="s">
        <v>1668</v>
      </c>
      <c r="D6772" s="49" t="s">
        <v>16854</v>
      </c>
      <c r="E6772" s="49" t="s">
        <v>1656</v>
      </c>
      <c r="F6772" s="104">
        <v>6</v>
      </c>
      <c r="G6772" s="104">
        <v>6</v>
      </c>
      <c r="H6772" s="49">
        <f t="shared" si="105"/>
        <v>12</v>
      </c>
    </row>
    <row r="6773" spans="1:8" ht="20.100000000000001" customHeight="1" x14ac:dyDescent="0.25">
      <c r="A6773" s="49">
        <v>8000018738</v>
      </c>
      <c r="B6773" s="49" t="s">
        <v>15259</v>
      </c>
      <c r="C6773" s="49" t="s">
        <v>1668</v>
      </c>
      <c r="D6773" s="49" t="s">
        <v>16854</v>
      </c>
      <c r="E6773" s="49" t="s">
        <v>1656</v>
      </c>
      <c r="F6773" s="49">
        <v>0</v>
      </c>
      <c r="G6773" s="49">
        <v>2</v>
      </c>
      <c r="H6773" s="49">
        <f t="shared" si="105"/>
        <v>2</v>
      </c>
    </row>
    <row r="6774" spans="1:8" ht="20.100000000000001" customHeight="1" x14ac:dyDescent="0.25">
      <c r="A6774" s="49">
        <v>8000018745</v>
      </c>
      <c r="B6774" s="49" t="s">
        <v>15260</v>
      </c>
      <c r="C6774" s="49" t="s">
        <v>1668</v>
      </c>
      <c r="D6774" s="49" t="s">
        <v>16854</v>
      </c>
      <c r="E6774" s="49" t="s">
        <v>1656</v>
      </c>
      <c r="F6774" s="104">
        <v>6</v>
      </c>
      <c r="G6774" s="104">
        <v>6</v>
      </c>
      <c r="H6774" s="49">
        <f t="shared" si="105"/>
        <v>12</v>
      </c>
    </row>
    <row r="6775" spans="1:8" ht="20.100000000000001" customHeight="1" x14ac:dyDescent="0.25">
      <c r="A6775" s="49">
        <v>8000018747</v>
      </c>
      <c r="B6775" s="49" t="s">
        <v>15261</v>
      </c>
      <c r="C6775" s="49" t="s">
        <v>1668</v>
      </c>
      <c r="D6775" s="49" t="s">
        <v>16854</v>
      </c>
      <c r="E6775" s="49" t="s">
        <v>1656</v>
      </c>
      <c r="F6775" s="49">
        <v>0</v>
      </c>
      <c r="G6775" s="49">
        <v>10</v>
      </c>
      <c r="H6775" s="49">
        <f t="shared" si="105"/>
        <v>10</v>
      </c>
    </row>
    <row r="6776" spans="1:8" ht="20.100000000000001" customHeight="1" x14ac:dyDescent="0.25">
      <c r="A6776" s="49">
        <v>8000018748</v>
      </c>
      <c r="B6776" s="49" t="s">
        <v>15262</v>
      </c>
      <c r="C6776" s="49" t="s">
        <v>1668</v>
      </c>
      <c r="D6776" s="49" t="s">
        <v>16854</v>
      </c>
      <c r="E6776" s="49" t="s">
        <v>1656</v>
      </c>
      <c r="F6776" s="49">
        <v>0</v>
      </c>
      <c r="G6776" s="49">
        <v>30</v>
      </c>
      <c r="H6776" s="49">
        <f t="shared" si="105"/>
        <v>30</v>
      </c>
    </row>
    <row r="6777" spans="1:8" ht="20.100000000000001" customHeight="1" x14ac:dyDescent="0.25">
      <c r="A6777" s="49">
        <v>8000018749</v>
      </c>
      <c r="B6777" s="49" t="s">
        <v>15263</v>
      </c>
      <c r="C6777" s="49" t="s">
        <v>1668</v>
      </c>
      <c r="D6777" s="49" t="s">
        <v>16854</v>
      </c>
      <c r="E6777" s="49" t="s">
        <v>1656</v>
      </c>
      <c r="F6777" s="49">
        <v>0</v>
      </c>
      <c r="G6777" s="49">
        <v>6</v>
      </c>
      <c r="H6777" s="49">
        <f t="shared" si="105"/>
        <v>6</v>
      </c>
    </row>
    <row r="6778" spans="1:8" ht="20.100000000000001" customHeight="1" x14ac:dyDescent="0.25">
      <c r="A6778" s="49">
        <v>8000018803</v>
      </c>
      <c r="B6778" s="49" t="s">
        <v>15264</v>
      </c>
      <c r="C6778" s="49" t="s">
        <v>1678</v>
      </c>
      <c r="D6778" s="49" t="s">
        <v>16854</v>
      </c>
      <c r="E6778" s="49" t="s">
        <v>1656</v>
      </c>
      <c r="F6778" s="49">
        <v>305</v>
      </c>
      <c r="G6778" s="49">
        <v>0</v>
      </c>
      <c r="H6778" s="49">
        <f t="shared" si="105"/>
        <v>305</v>
      </c>
    </row>
    <row r="6779" spans="1:8" ht="20.100000000000001" customHeight="1" x14ac:dyDescent="0.25">
      <c r="A6779" s="49">
        <v>8000018814</v>
      </c>
      <c r="B6779" s="49" t="s">
        <v>15265</v>
      </c>
      <c r="C6779" s="49" t="s">
        <v>1668</v>
      </c>
      <c r="D6779" s="49" t="s">
        <v>16854</v>
      </c>
      <c r="E6779" s="49" t="s">
        <v>1656</v>
      </c>
      <c r="F6779" s="104">
        <v>6</v>
      </c>
      <c r="G6779" s="104">
        <v>6</v>
      </c>
      <c r="H6779" s="49">
        <f t="shared" si="105"/>
        <v>12</v>
      </c>
    </row>
    <row r="6780" spans="1:8" ht="20.100000000000001" customHeight="1" x14ac:dyDescent="0.25">
      <c r="A6780" s="49">
        <v>8000018882</v>
      </c>
      <c r="B6780" s="49" t="s">
        <v>15266</v>
      </c>
      <c r="C6780" s="49" t="s">
        <v>1668</v>
      </c>
      <c r="D6780" s="49" t="s">
        <v>16854</v>
      </c>
      <c r="E6780" s="49" t="s">
        <v>1656</v>
      </c>
      <c r="F6780" s="49">
        <v>0</v>
      </c>
      <c r="G6780" s="49">
        <v>20</v>
      </c>
      <c r="H6780" s="49">
        <f t="shared" si="105"/>
        <v>20</v>
      </c>
    </row>
    <row r="6781" spans="1:8" ht="20.100000000000001" customHeight="1" x14ac:dyDescent="0.25">
      <c r="A6781" s="49">
        <v>8000018893</v>
      </c>
      <c r="B6781" s="49" t="s">
        <v>15267</v>
      </c>
      <c r="C6781" s="49" t="s">
        <v>1707</v>
      </c>
      <c r="D6781" s="49" t="s">
        <v>16854</v>
      </c>
      <c r="E6781" s="49" t="s">
        <v>1656</v>
      </c>
      <c r="F6781" s="49">
        <v>8</v>
      </c>
      <c r="G6781" s="49">
        <v>3</v>
      </c>
      <c r="H6781" s="49">
        <f t="shared" si="105"/>
        <v>11</v>
      </c>
    </row>
    <row r="6782" spans="1:8" ht="20.100000000000001" customHeight="1" x14ac:dyDescent="0.25">
      <c r="A6782" s="49">
        <v>8000018923</v>
      </c>
      <c r="B6782" s="49" t="s">
        <v>15268</v>
      </c>
      <c r="C6782" s="49" t="s">
        <v>1668</v>
      </c>
      <c r="D6782" s="49" t="s">
        <v>16854</v>
      </c>
      <c r="E6782" s="49" t="s">
        <v>1658</v>
      </c>
      <c r="F6782" s="49">
        <v>0</v>
      </c>
      <c r="G6782" s="49">
        <v>10</v>
      </c>
      <c r="H6782" s="49">
        <f t="shared" si="105"/>
        <v>10</v>
      </c>
    </row>
    <row r="6783" spans="1:8" ht="20.100000000000001" customHeight="1" x14ac:dyDescent="0.25">
      <c r="A6783" s="49">
        <v>8000018927</v>
      </c>
      <c r="B6783" s="49" t="s">
        <v>15269</v>
      </c>
      <c r="C6783" s="49" t="s">
        <v>1668</v>
      </c>
      <c r="D6783" s="49" t="s">
        <v>16854</v>
      </c>
      <c r="E6783" s="49" t="s">
        <v>1658</v>
      </c>
      <c r="F6783" s="104">
        <v>6</v>
      </c>
      <c r="G6783" s="104">
        <v>6</v>
      </c>
      <c r="H6783" s="49">
        <f t="shared" si="105"/>
        <v>12</v>
      </c>
    </row>
    <row r="6784" spans="1:8" ht="20.100000000000001" customHeight="1" x14ac:dyDescent="0.25">
      <c r="A6784" s="49">
        <v>8000018928</v>
      </c>
      <c r="B6784" s="49" t="s">
        <v>15270</v>
      </c>
      <c r="C6784" s="49" t="s">
        <v>1668</v>
      </c>
      <c r="D6784" s="49" t="s">
        <v>16854</v>
      </c>
      <c r="E6784" s="49" t="s">
        <v>1658</v>
      </c>
      <c r="F6784" s="49">
        <v>2</v>
      </c>
      <c r="G6784" s="49">
        <v>0</v>
      </c>
      <c r="H6784" s="49">
        <f t="shared" si="105"/>
        <v>2</v>
      </c>
    </row>
    <row r="6785" spans="1:8" ht="20.100000000000001" customHeight="1" x14ac:dyDescent="0.25">
      <c r="A6785" s="49">
        <v>8000019119</v>
      </c>
      <c r="B6785" s="49" t="s">
        <v>15271</v>
      </c>
      <c r="C6785" s="49" t="s">
        <v>1668</v>
      </c>
      <c r="D6785" s="49" t="s">
        <v>16854</v>
      </c>
      <c r="E6785" s="49" t="s">
        <v>1656</v>
      </c>
      <c r="F6785" s="49">
        <v>11</v>
      </c>
      <c r="G6785" s="49">
        <v>0</v>
      </c>
      <c r="H6785" s="49">
        <f t="shared" si="105"/>
        <v>11</v>
      </c>
    </row>
    <row r="6786" spans="1:8" ht="20.100000000000001" customHeight="1" x14ac:dyDescent="0.25">
      <c r="A6786" s="49">
        <v>8000019210</v>
      </c>
      <c r="B6786" s="49" t="s">
        <v>15272</v>
      </c>
      <c r="C6786" s="49" t="s">
        <v>1668</v>
      </c>
      <c r="D6786" s="49" t="s">
        <v>16854</v>
      </c>
      <c r="E6786" s="49" t="s">
        <v>1658</v>
      </c>
      <c r="F6786" s="49">
        <v>8</v>
      </c>
      <c r="G6786" s="49">
        <v>0</v>
      </c>
      <c r="H6786" s="49">
        <f t="shared" ref="H6786:H6849" si="106">F6786+G6786</f>
        <v>8</v>
      </c>
    </row>
    <row r="6787" spans="1:8" ht="20.100000000000001" customHeight="1" x14ac:dyDescent="0.25">
      <c r="A6787" s="49">
        <v>8000019250</v>
      </c>
      <c r="B6787" s="49" t="s">
        <v>15273</v>
      </c>
      <c r="C6787" s="49" t="s">
        <v>1695</v>
      </c>
      <c r="D6787" s="49" t="s">
        <v>16854</v>
      </c>
      <c r="E6787" s="49" t="s">
        <v>1656</v>
      </c>
      <c r="F6787" s="49">
        <v>0</v>
      </c>
      <c r="G6787" s="49">
        <v>2</v>
      </c>
      <c r="H6787" s="49">
        <f t="shared" si="106"/>
        <v>2</v>
      </c>
    </row>
    <row r="6788" spans="1:8" ht="20.100000000000001" customHeight="1" x14ac:dyDescent="0.25">
      <c r="A6788" s="49">
        <v>8000019282</v>
      </c>
      <c r="B6788" s="49" t="s">
        <v>1504</v>
      </c>
      <c r="C6788" s="49" t="s">
        <v>1668</v>
      </c>
      <c r="D6788" s="49" t="s">
        <v>16854</v>
      </c>
      <c r="E6788" s="49" t="s">
        <v>1658</v>
      </c>
      <c r="F6788" s="104">
        <v>6</v>
      </c>
      <c r="G6788" s="104">
        <v>6</v>
      </c>
      <c r="H6788" s="49">
        <f t="shared" si="106"/>
        <v>12</v>
      </c>
    </row>
    <row r="6789" spans="1:8" ht="20.100000000000001" customHeight="1" x14ac:dyDescent="0.25">
      <c r="A6789" s="49">
        <v>8000019285</v>
      </c>
      <c r="B6789" s="49" t="s">
        <v>15274</v>
      </c>
      <c r="C6789" s="49" t="s">
        <v>1668</v>
      </c>
      <c r="D6789" s="49" t="s">
        <v>16854</v>
      </c>
      <c r="E6789" s="49" t="s">
        <v>1658</v>
      </c>
      <c r="F6789" s="104">
        <v>6</v>
      </c>
      <c r="G6789" s="104">
        <v>6</v>
      </c>
      <c r="H6789" s="49">
        <f t="shared" si="106"/>
        <v>12</v>
      </c>
    </row>
    <row r="6790" spans="1:8" ht="20.100000000000001" customHeight="1" x14ac:dyDescent="0.25">
      <c r="A6790" s="49">
        <v>8000019286</v>
      </c>
      <c r="B6790" s="49" t="s">
        <v>15275</v>
      </c>
      <c r="C6790" s="49" t="s">
        <v>1668</v>
      </c>
      <c r="D6790" s="49" t="s">
        <v>16854</v>
      </c>
      <c r="E6790" s="49" t="s">
        <v>1658</v>
      </c>
      <c r="F6790" s="49">
        <v>20</v>
      </c>
      <c r="G6790" s="49">
        <v>22</v>
      </c>
      <c r="H6790" s="49">
        <f t="shared" si="106"/>
        <v>42</v>
      </c>
    </row>
    <row r="6791" spans="1:8" ht="20.100000000000001" customHeight="1" x14ac:dyDescent="0.25">
      <c r="A6791" s="49">
        <v>8000019371</v>
      </c>
      <c r="B6791" s="49" t="s">
        <v>15276</v>
      </c>
      <c r="C6791" s="49" t="s">
        <v>1668</v>
      </c>
      <c r="D6791" s="49" t="s">
        <v>16854</v>
      </c>
      <c r="E6791" s="49" t="s">
        <v>1656</v>
      </c>
      <c r="F6791" s="49">
        <v>39</v>
      </c>
      <c r="G6791" s="49">
        <v>0</v>
      </c>
      <c r="H6791" s="49">
        <f t="shared" si="106"/>
        <v>39</v>
      </c>
    </row>
    <row r="6792" spans="1:8" ht="20.100000000000001" customHeight="1" x14ac:dyDescent="0.25">
      <c r="A6792" s="49">
        <v>8000019487</v>
      </c>
      <c r="B6792" s="49" t="s">
        <v>15277</v>
      </c>
      <c r="C6792" s="49" t="s">
        <v>1678</v>
      </c>
      <c r="D6792" s="49" t="s">
        <v>16854</v>
      </c>
      <c r="E6792" s="49" t="s">
        <v>1656</v>
      </c>
      <c r="F6792" s="104">
        <v>6</v>
      </c>
      <c r="G6792" s="104">
        <v>6</v>
      </c>
      <c r="H6792" s="49">
        <f t="shared" si="106"/>
        <v>12</v>
      </c>
    </row>
    <row r="6793" spans="1:8" ht="20.100000000000001" customHeight="1" x14ac:dyDescent="0.25">
      <c r="A6793" s="49">
        <v>8000019529</v>
      </c>
      <c r="B6793" s="49" t="s">
        <v>15278</v>
      </c>
      <c r="C6793" s="49" t="s">
        <v>69</v>
      </c>
      <c r="D6793" s="49" t="s">
        <v>16854</v>
      </c>
      <c r="E6793" s="49" t="s">
        <v>1656</v>
      </c>
      <c r="F6793" s="49">
        <v>0</v>
      </c>
      <c r="G6793" s="49">
        <v>2</v>
      </c>
      <c r="H6793" s="49">
        <f t="shared" si="106"/>
        <v>2</v>
      </c>
    </row>
    <row r="6794" spans="1:8" ht="20.100000000000001" customHeight="1" x14ac:dyDescent="0.25">
      <c r="A6794" s="49">
        <v>8000019543</v>
      </c>
      <c r="B6794" s="49" t="s">
        <v>15279</v>
      </c>
      <c r="C6794" s="49" t="s">
        <v>69</v>
      </c>
      <c r="D6794" s="49" t="s">
        <v>16854</v>
      </c>
      <c r="E6794" s="49" t="s">
        <v>1656</v>
      </c>
      <c r="F6794" s="104">
        <v>6</v>
      </c>
      <c r="G6794" s="104">
        <v>6</v>
      </c>
      <c r="H6794" s="49">
        <f t="shared" si="106"/>
        <v>12</v>
      </c>
    </row>
    <row r="6795" spans="1:8" ht="20.100000000000001" customHeight="1" x14ac:dyDescent="0.25">
      <c r="A6795" s="49">
        <v>8000019569</v>
      </c>
      <c r="B6795" s="49" t="s">
        <v>15280</v>
      </c>
      <c r="C6795" s="49" t="s">
        <v>1668</v>
      </c>
      <c r="D6795" s="49" t="s">
        <v>16854</v>
      </c>
      <c r="E6795" s="49" t="s">
        <v>1656</v>
      </c>
      <c r="F6795" s="49">
        <v>1</v>
      </c>
      <c r="G6795" s="49">
        <v>0</v>
      </c>
      <c r="H6795" s="49">
        <f t="shared" si="106"/>
        <v>1</v>
      </c>
    </row>
    <row r="6796" spans="1:8" ht="20.100000000000001" customHeight="1" x14ac:dyDescent="0.25">
      <c r="A6796" s="49">
        <v>8000019639</v>
      </c>
      <c r="B6796" s="49" t="s">
        <v>15281</v>
      </c>
      <c r="C6796" s="49" t="s">
        <v>1668</v>
      </c>
      <c r="D6796" s="49" t="s">
        <v>16856</v>
      </c>
      <c r="E6796" s="49" t="s">
        <v>1663</v>
      </c>
      <c r="F6796" s="104">
        <v>6</v>
      </c>
      <c r="G6796" s="104">
        <v>6</v>
      </c>
      <c r="H6796" s="49">
        <f t="shared" si="106"/>
        <v>12</v>
      </c>
    </row>
    <row r="6797" spans="1:8" ht="20.100000000000001" customHeight="1" x14ac:dyDescent="0.25">
      <c r="A6797" s="49">
        <v>8000019641</v>
      </c>
      <c r="B6797" s="49" t="s">
        <v>15282</v>
      </c>
      <c r="C6797" s="49" t="s">
        <v>1668</v>
      </c>
      <c r="D6797" s="49" t="s">
        <v>16856</v>
      </c>
      <c r="E6797" s="49" t="s">
        <v>1663</v>
      </c>
      <c r="F6797" s="49">
        <v>4</v>
      </c>
      <c r="G6797" s="49">
        <v>7</v>
      </c>
      <c r="H6797" s="49">
        <f t="shared" si="106"/>
        <v>11</v>
      </c>
    </row>
    <row r="6798" spans="1:8" ht="20.100000000000001" customHeight="1" x14ac:dyDescent="0.25">
      <c r="A6798" s="49">
        <v>8000019652</v>
      </c>
      <c r="B6798" s="49" t="s">
        <v>1505</v>
      </c>
      <c r="C6798" s="49" t="s">
        <v>1668</v>
      </c>
      <c r="D6798" s="49" t="s">
        <v>16854</v>
      </c>
      <c r="E6798" s="49" t="s">
        <v>1658</v>
      </c>
      <c r="F6798" s="49">
        <v>0</v>
      </c>
      <c r="G6798" s="49">
        <v>1</v>
      </c>
      <c r="H6798" s="49">
        <f t="shared" si="106"/>
        <v>1</v>
      </c>
    </row>
    <row r="6799" spans="1:8" ht="20.100000000000001" customHeight="1" x14ac:dyDescent="0.25">
      <c r="A6799" s="49">
        <v>8000019731</v>
      </c>
      <c r="B6799" s="49" t="s">
        <v>15283</v>
      </c>
      <c r="C6799" s="49" t="s">
        <v>1668</v>
      </c>
      <c r="D6799" s="49" t="s">
        <v>16854</v>
      </c>
      <c r="E6799" s="49" t="s">
        <v>1656</v>
      </c>
      <c r="F6799" s="49">
        <v>6</v>
      </c>
      <c r="G6799" s="49">
        <v>1</v>
      </c>
      <c r="H6799" s="49">
        <f t="shared" si="106"/>
        <v>7</v>
      </c>
    </row>
    <row r="6800" spans="1:8" ht="20.100000000000001" customHeight="1" x14ac:dyDescent="0.25">
      <c r="A6800" s="49">
        <v>8000019740</v>
      </c>
      <c r="B6800" s="49" t="s">
        <v>15284</v>
      </c>
      <c r="C6800" s="49" t="s">
        <v>1668</v>
      </c>
      <c r="D6800" s="49" t="s">
        <v>16854</v>
      </c>
      <c r="E6800" s="49" t="s">
        <v>1656</v>
      </c>
      <c r="F6800" s="49">
        <v>0</v>
      </c>
      <c r="G6800" s="49">
        <v>5</v>
      </c>
      <c r="H6800" s="49">
        <f t="shared" si="106"/>
        <v>5</v>
      </c>
    </row>
    <row r="6801" spans="1:8" ht="20.100000000000001" customHeight="1" x14ac:dyDescent="0.25">
      <c r="A6801" s="49">
        <v>8000019805</v>
      </c>
      <c r="B6801" s="49" t="s">
        <v>15285</v>
      </c>
      <c r="C6801" s="49" t="s">
        <v>1668</v>
      </c>
      <c r="D6801" s="49" t="s">
        <v>16854</v>
      </c>
      <c r="E6801" s="49" t="s">
        <v>1656</v>
      </c>
      <c r="F6801" s="49">
        <v>0</v>
      </c>
      <c r="G6801" s="49">
        <v>12</v>
      </c>
      <c r="H6801" s="49">
        <f t="shared" si="106"/>
        <v>12</v>
      </c>
    </row>
    <row r="6802" spans="1:8" ht="20.100000000000001" customHeight="1" x14ac:dyDescent="0.25">
      <c r="A6802" s="49">
        <v>8000019858</v>
      </c>
      <c r="B6802" s="49" t="s">
        <v>15286</v>
      </c>
      <c r="C6802" s="49" t="s">
        <v>1668</v>
      </c>
      <c r="D6802" s="49" t="s">
        <v>16854</v>
      </c>
      <c r="E6802" s="49" t="s">
        <v>1656</v>
      </c>
      <c r="F6802" s="49">
        <v>0</v>
      </c>
      <c r="G6802" s="49">
        <v>10</v>
      </c>
      <c r="H6802" s="49">
        <f t="shared" si="106"/>
        <v>10</v>
      </c>
    </row>
    <row r="6803" spans="1:8" ht="20.100000000000001" customHeight="1" x14ac:dyDescent="0.25">
      <c r="A6803" s="49">
        <v>8000019891</v>
      </c>
      <c r="B6803" s="49" t="s">
        <v>15287</v>
      </c>
      <c r="C6803" s="49" t="s">
        <v>1668</v>
      </c>
      <c r="D6803" s="49" t="s">
        <v>16854</v>
      </c>
      <c r="E6803" s="49" t="s">
        <v>1656</v>
      </c>
      <c r="F6803" s="104">
        <v>6</v>
      </c>
      <c r="G6803" s="104">
        <v>6</v>
      </c>
      <c r="H6803" s="49">
        <f t="shared" si="106"/>
        <v>12</v>
      </c>
    </row>
    <row r="6804" spans="1:8" ht="20.100000000000001" customHeight="1" x14ac:dyDescent="0.25">
      <c r="A6804" s="49">
        <v>8000019936</v>
      </c>
      <c r="B6804" s="49" t="s">
        <v>15288</v>
      </c>
      <c r="C6804" s="49" t="s">
        <v>69</v>
      </c>
      <c r="D6804" s="49" t="s">
        <v>16854</v>
      </c>
      <c r="E6804" s="49" t="s">
        <v>1656</v>
      </c>
      <c r="F6804" s="104">
        <v>6</v>
      </c>
      <c r="G6804" s="104">
        <v>6</v>
      </c>
      <c r="H6804" s="49">
        <f t="shared" si="106"/>
        <v>12</v>
      </c>
    </row>
    <row r="6805" spans="1:8" ht="20.100000000000001" customHeight="1" x14ac:dyDescent="0.25">
      <c r="A6805" s="49">
        <v>8000020191</v>
      </c>
      <c r="B6805" s="49" t="s">
        <v>15289</v>
      </c>
      <c r="C6805" s="49" t="s">
        <v>1668</v>
      </c>
      <c r="D6805" s="49" t="s">
        <v>16854</v>
      </c>
      <c r="E6805" s="49" t="s">
        <v>1656</v>
      </c>
      <c r="F6805" s="49">
        <v>0</v>
      </c>
      <c r="G6805" s="49">
        <v>61</v>
      </c>
      <c r="H6805" s="49">
        <f t="shared" si="106"/>
        <v>61</v>
      </c>
    </row>
    <row r="6806" spans="1:8" ht="20.100000000000001" customHeight="1" x14ac:dyDescent="0.25">
      <c r="A6806" s="49">
        <v>8000020225</v>
      </c>
      <c r="B6806" s="49" t="s">
        <v>15290</v>
      </c>
      <c r="C6806" s="49" t="s">
        <v>1668</v>
      </c>
      <c r="D6806" s="49" t="s">
        <v>16854</v>
      </c>
      <c r="E6806" s="49" t="s">
        <v>1656</v>
      </c>
      <c r="F6806" s="104">
        <v>6</v>
      </c>
      <c r="G6806" s="104">
        <v>6</v>
      </c>
      <c r="H6806" s="49">
        <f t="shared" si="106"/>
        <v>12</v>
      </c>
    </row>
    <row r="6807" spans="1:8" ht="20.100000000000001" customHeight="1" x14ac:dyDescent="0.25">
      <c r="A6807" s="49">
        <v>8000020299</v>
      </c>
      <c r="B6807" s="49" t="s">
        <v>15291</v>
      </c>
      <c r="C6807" s="49" t="s">
        <v>1668</v>
      </c>
      <c r="D6807" s="49" t="s">
        <v>16854</v>
      </c>
      <c r="E6807" s="49" t="s">
        <v>1658</v>
      </c>
      <c r="F6807" s="104">
        <v>6</v>
      </c>
      <c r="G6807" s="104">
        <v>6</v>
      </c>
      <c r="H6807" s="49">
        <f t="shared" si="106"/>
        <v>12</v>
      </c>
    </row>
    <row r="6808" spans="1:8" ht="20.100000000000001" customHeight="1" x14ac:dyDescent="0.25">
      <c r="A6808" s="49">
        <v>8000020312</v>
      </c>
      <c r="B6808" s="49" t="s">
        <v>15292</v>
      </c>
      <c r="C6808" s="49" t="s">
        <v>1668</v>
      </c>
      <c r="D6808" s="49" t="s">
        <v>16854</v>
      </c>
      <c r="E6808" s="49" t="s">
        <v>1656</v>
      </c>
      <c r="F6808" s="49">
        <v>0</v>
      </c>
      <c r="G6808" s="49">
        <v>30</v>
      </c>
      <c r="H6808" s="49">
        <f t="shared" si="106"/>
        <v>30</v>
      </c>
    </row>
    <row r="6809" spans="1:8" ht="20.100000000000001" customHeight="1" x14ac:dyDescent="0.25">
      <c r="A6809" s="49">
        <v>8000020315</v>
      </c>
      <c r="B6809" s="49" t="s">
        <v>15293</v>
      </c>
      <c r="C6809" s="49" t="s">
        <v>1668</v>
      </c>
      <c r="D6809" s="49" t="s">
        <v>16854</v>
      </c>
      <c r="E6809" s="49" t="s">
        <v>1656</v>
      </c>
      <c r="F6809" s="49">
        <v>0</v>
      </c>
      <c r="G6809" s="49">
        <v>2</v>
      </c>
      <c r="H6809" s="49">
        <f t="shared" si="106"/>
        <v>2</v>
      </c>
    </row>
    <row r="6810" spans="1:8" ht="20.100000000000001" customHeight="1" x14ac:dyDescent="0.25">
      <c r="A6810" s="49">
        <v>8000020508</v>
      </c>
      <c r="B6810" s="49" t="s">
        <v>15294</v>
      </c>
      <c r="C6810" s="49" t="s">
        <v>1678</v>
      </c>
      <c r="D6810" s="49" t="s">
        <v>16854</v>
      </c>
      <c r="E6810" s="49" t="s">
        <v>1656</v>
      </c>
      <c r="F6810" s="49">
        <v>50</v>
      </c>
      <c r="G6810" s="49">
        <v>0</v>
      </c>
      <c r="H6810" s="49">
        <f t="shared" si="106"/>
        <v>50</v>
      </c>
    </row>
    <row r="6811" spans="1:8" ht="20.100000000000001" customHeight="1" x14ac:dyDescent="0.25">
      <c r="A6811" s="49">
        <v>8000020616</v>
      </c>
      <c r="B6811" s="49" t="s">
        <v>15295</v>
      </c>
      <c r="C6811" s="49" t="s">
        <v>1668</v>
      </c>
      <c r="D6811" s="49" t="s">
        <v>16854</v>
      </c>
      <c r="E6811" s="49" t="s">
        <v>1656</v>
      </c>
      <c r="F6811" s="49">
        <v>13</v>
      </c>
      <c r="G6811" s="49">
        <v>0</v>
      </c>
      <c r="H6811" s="49">
        <f t="shared" si="106"/>
        <v>13</v>
      </c>
    </row>
    <row r="6812" spans="1:8" ht="20.100000000000001" customHeight="1" x14ac:dyDescent="0.25">
      <c r="A6812" s="49">
        <v>8000020654</v>
      </c>
      <c r="B6812" s="49" t="s">
        <v>15296</v>
      </c>
      <c r="C6812" s="49" t="s">
        <v>1668</v>
      </c>
      <c r="D6812" s="49" t="s">
        <v>16856</v>
      </c>
      <c r="E6812" s="49" t="s">
        <v>1663</v>
      </c>
      <c r="F6812" s="104">
        <v>6</v>
      </c>
      <c r="G6812" s="104">
        <v>6</v>
      </c>
      <c r="H6812" s="49">
        <f t="shared" si="106"/>
        <v>12</v>
      </c>
    </row>
    <row r="6813" spans="1:8" ht="20.100000000000001" customHeight="1" x14ac:dyDescent="0.25">
      <c r="A6813" s="49">
        <v>8000020659</v>
      </c>
      <c r="B6813" s="49" t="s">
        <v>15297</v>
      </c>
      <c r="C6813" s="49" t="s">
        <v>1668</v>
      </c>
      <c r="D6813" s="49" t="s">
        <v>16854</v>
      </c>
      <c r="E6813" s="49" t="s">
        <v>1658</v>
      </c>
      <c r="F6813" s="49">
        <v>7</v>
      </c>
      <c r="G6813" s="49">
        <v>0</v>
      </c>
      <c r="H6813" s="49">
        <f t="shared" si="106"/>
        <v>7</v>
      </c>
    </row>
    <row r="6814" spans="1:8" ht="20.100000000000001" customHeight="1" x14ac:dyDescent="0.25">
      <c r="A6814" s="49">
        <v>8000020795</v>
      </c>
      <c r="B6814" s="49" t="s">
        <v>15298</v>
      </c>
      <c r="C6814" s="49" t="s">
        <v>1668</v>
      </c>
      <c r="D6814" s="49" t="s">
        <v>16856</v>
      </c>
      <c r="E6814" s="49" t="s">
        <v>1663</v>
      </c>
      <c r="F6814" s="49">
        <v>6</v>
      </c>
      <c r="G6814" s="49">
        <v>0</v>
      </c>
      <c r="H6814" s="49">
        <f t="shared" si="106"/>
        <v>6</v>
      </c>
    </row>
    <row r="6815" spans="1:8" ht="20.100000000000001" customHeight="1" x14ac:dyDescent="0.25">
      <c r="A6815" s="49">
        <v>8000020824</v>
      </c>
      <c r="B6815" s="49" t="s">
        <v>15299</v>
      </c>
      <c r="C6815" s="49" t="s">
        <v>1668</v>
      </c>
      <c r="D6815" s="49" t="s">
        <v>16854</v>
      </c>
      <c r="E6815" s="49" t="s">
        <v>1656</v>
      </c>
      <c r="F6815" s="49">
        <v>2</v>
      </c>
      <c r="G6815" s="49">
        <v>0</v>
      </c>
      <c r="H6815" s="49">
        <f t="shared" si="106"/>
        <v>2</v>
      </c>
    </row>
    <row r="6816" spans="1:8" ht="20.100000000000001" customHeight="1" x14ac:dyDescent="0.25">
      <c r="A6816" s="49">
        <v>8000020825</v>
      </c>
      <c r="B6816" s="49" t="s">
        <v>15300</v>
      </c>
      <c r="C6816" s="49" t="s">
        <v>1668</v>
      </c>
      <c r="D6816" s="49" t="s">
        <v>16854</v>
      </c>
      <c r="E6816" s="49" t="s">
        <v>1656</v>
      </c>
      <c r="F6816" s="49">
        <v>100</v>
      </c>
      <c r="G6816" s="49">
        <v>0</v>
      </c>
      <c r="H6816" s="49">
        <f t="shared" si="106"/>
        <v>100</v>
      </c>
    </row>
    <row r="6817" spans="1:8" ht="20.100000000000001" customHeight="1" x14ac:dyDescent="0.25">
      <c r="A6817" s="49">
        <v>8000020873</v>
      </c>
      <c r="B6817" s="49" t="s">
        <v>15301</v>
      </c>
      <c r="C6817" s="49" t="s">
        <v>1668</v>
      </c>
      <c r="D6817" s="49" t="s">
        <v>16854</v>
      </c>
      <c r="E6817" s="49" t="s">
        <v>1656</v>
      </c>
      <c r="F6817" s="49">
        <v>0</v>
      </c>
      <c r="G6817" s="49">
        <v>20</v>
      </c>
      <c r="H6817" s="49">
        <f t="shared" si="106"/>
        <v>20</v>
      </c>
    </row>
    <row r="6818" spans="1:8" ht="20.100000000000001" customHeight="1" x14ac:dyDescent="0.25">
      <c r="A6818" s="49">
        <v>8000020964</v>
      </c>
      <c r="B6818" s="49" t="s">
        <v>1506</v>
      </c>
      <c r="C6818" s="49" t="s">
        <v>1668</v>
      </c>
      <c r="D6818" s="49" t="s">
        <v>16854</v>
      </c>
      <c r="E6818" s="49" t="s">
        <v>1658</v>
      </c>
      <c r="F6818" s="104">
        <v>6</v>
      </c>
      <c r="G6818" s="104">
        <v>6</v>
      </c>
      <c r="H6818" s="49">
        <f t="shared" si="106"/>
        <v>12</v>
      </c>
    </row>
    <row r="6819" spans="1:8" ht="20.100000000000001" customHeight="1" x14ac:dyDescent="0.25">
      <c r="A6819" s="49">
        <v>8000020991</v>
      </c>
      <c r="B6819" s="49" t="s">
        <v>15302</v>
      </c>
      <c r="C6819" s="49" t="s">
        <v>1668</v>
      </c>
      <c r="D6819" s="49" t="s">
        <v>16854</v>
      </c>
      <c r="E6819" s="49" t="s">
        <v>1656</v>
      </c>
      <c r="F6819" s="104">
        <v>6</v>
      </c>
      <c r="G6819" s="104">
        <v>6</v>
      </c>
      <c r="H6819" s="49">
        <f t="shared" si="106"/>
        <v>12</v>
      </c>
    </row>
    <row r="6820" spans="1:8" ht="20.100000000000001" customHeight="1" x14ac:dyDescent="0.25">
      <c r="A6820" s="49">
        <v>8000021007</v>
      </c>
      <c r="B6820" s="49" t="s">
        <v>15303</v>
      </c>
      <c r="C6820" s="49" t="s">
        <v>41</v>
      </c>
      <c r="D6820" s="49" t="s">
        <v>16854</v>
      </c>
      <c r="E6820" s="49" t="s">
        <v>1656</v>
      </c>
      <c r="F6820" s="49">
        <v>2</v>
      </c>
      <c r="G6820" s="49">
        <v>0</v>
      </c>
      <c r="H6820" s="49">
        <f t="shared" si="106"/>
        <v>2</v>
      </c>
    </row>
    <row r="6821" spans="1:8" ht="20.100000000000001" customHeight="1" x14ac:dyDescent="0.25">
      <c r="A6821" s="49">
        <v>8000021012</v>
      </c>
      <c r="B6821" s="49" t="s">
        <v>15304</v>
      </c>
      <c r="C6821" s="49" t="s">
        <v>1678</v>
      </c>
      <c r="D6821" s="49" t="s">
        <v>16854</v>
      </c>
      <c r="E6821" s="49" t="s">
        <v>1656</v>
      </c>
      <c r="F6821" s="49">
        <v>200</v>
      </c>
      <c r="G6821" s="49">
        <v>100</v>
      </c>
      <c r="H6821" s="49">
        <f t="shared" si="106"/>
        <v>300</v>
      </c>
    </row>
    <row r="6822" spans="1:8" ht="20.100000000000001" customHeight="1" x14ac:dyDescent="0.25">
      <c r="A6822" s="49">
        <v>8000021161</v>
      </c>
      <c r="B6822" s="49" t="s">
        <v>15305</v>
      </c>
      <c r="C6822" s="49" t="s">
        <v>1668</v>
      </c>
      <c r="D6822" s="49" t="s">
        <v>16854</v>
      </c>
      <c r="E6822" s="49" t="s">
        <v>1656</v>
      </c>
      <c r="F6822" s="49">
        <v>0</v>
      </c>
      <c r="G6822" s="49">
        <v>50</v>
      </c>
      <c r="H6822" s="49">
        <f t="shared" si="106"/>
        <v>50</v>
      </c>
    </row>
    <row r="6823" spans="1:8" ht="20.100000000000001" customHeight="1" x14ac:dyDescent="0.25">
      <c r="A6823" s="49">
        <v>8000021162</v>
      </c>
      <c r="B6823" s="49" t="s">
        <v>15306</v>
      </c>
      <c r="C6823" s="49" t="s">
        <v>1668</v>
      </c>
      <c r="D6823" s="49" t="s">
        <v>16854</v>
      </c>
      <c r="E6823" s="49" t="s">
        <v>1656</v>
      </c>
      <c r="F6823" s="49">
        <v>0</v>
      </c>
      <c r="G6823" s="49">
        <v>10</v>
      </c>
      <c r="H6823" s="49">
        <f t="shared" si="106"/>
        <v>10</v>
      </c>
    </row>
    <row r="6824" spans="1:8" ht="20.100000000000001" customHeight="1" x14ac:dyDescent="0.25">
      <c r="A6824" s="49">
        <v>8000021164</v>
      </c>
      <c r="B6824" s="49" t="s">
        <v>15307</v>
      </c>
      <c r="C6824" s="49" t="s">
        <v>1668</v>
      </c>
      <c r="D6824" s="49" t="s">
        <v>16854</v>
      </c>
      <c r="E6824" s="49" t="s">
        <v>1656</v>
      </c>
      <c r="F6824" s="49">
        <v>0</v>
      </c>
      <c r="G6824" s="49">
        <v>99</v>
      </c>
      <c r="H6824" s="49">
        <f t="shared" si="106"/>
        <v>99</v>
      </c>
    </row>
    <row r="6825" spans="1:8" ht="20.100000000000001" customHeight="1" x14ac:dyDescent="0.25">
      <c r="A6825" s="49">
        <v>8000021166</v>
      </c>
      <c r="B6825" s="49" t="s">
        <v>15308</v>
      </c>
      <c r="C6825" s="49" t="s">
        <v>1668</v>
      </c>
      <c r="D6825" s="49" t="s">
        <v>16854</v>
      </c>
      <c r="E6825" s="49" t="s">
        <v>1656</v>
      </c>
      <c r="F6825" s="49">
        <v>0</v>
      </c>
      <c r="G6825" s="49">
        <v>14</v>
      </c>
      <c r="H6825" s="49">
        <f t="shared" si="106"/>
        <v>14</v>
      </c>
    </row>
    <row r="6826" spans="1:8" ht="20.100000000000001" customHeight="1" x14ac:dyDescent="0.25">
      <c r="A6826" s="49">
        <v>8000021169</v>
      </c>
      <c r="B6826" s="49" t="s">
        <v>15309</v>
      </c>
      <c r="C6826" s="49" t="s">
        <v>1668</v>
      </c>
      <c r="D6826" s="49" t="s">
        <v>16854</v>
      </c>
      <c r="E6826" s="49" t="s">
        <v>1656</v>
      </c>
      <c r="F6826" s="49">
        <v>0</v>
      </c>
      <c r="G6826" s="49">
        <v>69</v>
      </c>
      <c r="H6826" s="49">
        <f t="shared" si="106"/>
        <v>69</v>
      </c>
    </row>
    <row r="6827" spans="1:8" ht="20.100000000000001" customHeight="1" x14ac:dyDescent="0.25">
      <c r="A6827" s="49">
        <v>8000021170</v>
      </c>
      <c r="B6827" s="49" t="s">
        <v>15310</v>
      </c>
      <c r="C6827" s="49" t="s">
        <v>1668</v>
      </c>
      <c r="D6827" s="49" t="s">
        <v>16854</v>
      </c>
      <c r="E6827" s="49" t="s">
        <v>1656</v>
      </c>
      <c r="F6827" s="49">
        <v>0</v>
      </c>
      <c r="G6827" s="49">
        <v>47</v>
      </c>
      <c r="H6827" s="49">
        <f t="shared" si="106"/>
        <v>47</v>
      </c>
    </row>
    <row r="6828" spans="1:8" ht="20.100000000000001" customHeight="1" x14ac:dyDescent="0.25">
      <c r="A6828" s="49">
        <v>8000021173</v>
      </c>
      <c r="B6828" s="49" t="s">
        <v>15311</v>
      </c>
      <c r="C6828" s="49" t="s">
        <v>1668</v>
      </c>
      <c r="D6828" s="49" t="s">
        <v>16854</v>
      </c>
      <c r="E6828" s="49" t="s">
        <v>1656</v>
      </c>
      <c r="F6828" s="49">
        <v>0</v>
      </c>
      <c r="G6828" s="49">
        <v>9</v>
      </c>
      <c r="H6828" s="49">
        <f t="shared" si="106"/>
        <v>9</v>
      </c>
    </row>
    <row r="6829" spans="1:8" ht="20.100000000000001" customHeight="1" x14ac:dyDescent="0.25">
      <c r="A6829" s="49">
        <v>8000021177</v>
      </c>
      <c r="B6829" s="49" t="s">
        <v>15312</v>
      </c>
      <c r="C6829" s="49" t="s">
        <v>1668</v>
      </c>
      <c r="D6829" s="49" t="s">
        <v>16854</v>
      </c>
      <c r="E6829" s="49" t="s">
        <v>1656</v>
      </c>
      <c r="F6829" s="49">
        <v>0</v>
      </c>
      <c r="G6829" s="49">
        <v>124</v>
      </c>
      <c r="H6829" s="49">
        <f t="shared" si="106"/>
        <v>124</v>
      </c>
    </row>
    <row r="6830" spans="1:8" ht="20.100000000000001" customHeight="1" x14ac:dyDescent="0.25">
      <c r="A6830" s="49">
        <v>8000021186</v>
      </c>
      <c r="B6830" s="49" t="s">
        <v>1507</v>
      </c>
      <c r="C6830" s="49" t="s">
        <v>1668</v>
      </c>
      <c r="D6830" s="49" t="s">
        <v>16854</v>
      </c>
      <c r="E6830" s="49" t="s">
        <v>1656</v>
      </c>
      <c r="F6830" s="49">
        <v>0</v>
      </c>
      <c r="G6830" s="49">
        <v>10</v>
      </c>
      <c r="H6830" s="49">
        <f t="shared" si="106"/>
        <v>10</v>
      </c>
    </row>
    <row r="6831" spans="1:8" ht="20.100000000000001" customHeight="1" x14ac:dyDescent="0.25">
      <c r="A6831" s="49">
        <v>8000021187</v>
      </c>
      <c r="B6831" s="49" t="s">
        <v>1508</v>
      </c>
      <c r="C6831" s="49" t="s">
        <v>1668</v>
      </c>
      <c r="D6831" s="49" t="s">
        <v>16854</v>
      </c>
      <c r="E6831" s="49" t="s">
        <v>1656</v>
      </c>
      <c r="F6831" s="49">
        <v>0</v>
      </c>
      <c r="G6831" s="49">
        <v>5</v>
      </c>
      <c r="H6831" s="49">
        <f t="shared" si="106"/>
        <v>5</v>
      </c>
    </row>
    <row r="6832" spans="1:8" ht="20.100000000000001" customHeight="1" x14ac:dyDescent="0.25">
      <c r="A6832" s="49">
        <v>8000021189</v>
      </c>
      <c r="B6832" s="49" t="s">
        <v>15313</v>
      </c>
      <c r="C6832" s="49" t="s">
        <v>1668</v>
      </c>
      <c r="D6832" s="49" t="s">
        <v>16854</v>
      </c>
      <c r="E6832" s="49" t="s">
        <v>1656</v>
      </c>
      <c r="F6832" s="49">
        <v>4</v>
      </c>
      <c r="G6832" s="49">
        <v>61</v>
      </c>
      <c r="H6832" s="49">
        <f t="shared" si="106"/>
        <v>65</v>
      </c>
    </row>
    <row r="6833" spans="1:8" ht="20.100000000000001" customHeight="1" x14ac:dyDescent="0.25">
      <c r="A6833" s="49">
        <v>8000021190</v>
      </c>
      <c r="B6833" s="49" t="s">
        <v>1509</v>
      </c>
      <c r="C6833" s="49" t="s">
        <v>1668</v>
      </c>
      <c r="D6833" s="49" t="s">
        <v>16854</v>
      </c>
      <c r="E6833" s="49" t="s">
        <v>1656</v>
      </c>
      <c r="F6833" s="49">
        <v>0</v>
      </c>
      <c r="G6833" s="49">
        <v>10</v>
      </c>
      <c r="H6833" s="49">
        <f t="shared" si="106"/>
        <v>10</v>
      </c>
    </row>
    <row r="6834" spans="1:8" ht="20.100000000000001" customHeight="1" x14ac:dyDescent="0.25">
      <c r="A6834" s="49">
        <v>8000021191</v>
      </c>
      <c r="B6834" s="49" t="s">
        <v>15314</v>
      </c>
      <c r="C6834" s="49" t="s">
        <v>1668</v>
      </c>
      <c r="D6834" s="49" t="s">
        <v>16854</v>
      </c>
      <c r="E6834" s="49" t="s">
        <v>1656</v>
      </c>
      <c r="F6834" s="104">
        <v>6</v>
      </c>
      <c r="G6834" s="104">
        <v>6</v>
      </c>
      <c r="H6834" s="49">
        <f t="shared" si="106"/>
        <v>12</v>
      </c>
    </row>
    <row r="6835" spans="1:8" ht="20.100000000000001" customHeight="1" x14ac:dyDescent="0.25">
      <c r="A6835" s="49">
        <v>8000021194</v>
      </c>
      <c r="B6835" s="49" t="s">
        <v>15315</v>
      </c>
      <c r="C6835" s="49" t="s">
        <v>1668</v>
      </c>
      <c r="D6835" s="49" t="s">
        <v>16854</v>
      </c>
      <c r="E6835" s="49" t="s">
        <v>1656</v>
      </c>
      <c r="F6835" s="49">
        <v>0</v>
      </c>
      <c r="G6835" s="49">
        <v>10</v>
      </c>
      <c r="H6835" s="49">
        <f t="shared" si="106"/>
        <v>10</v>
      </c>
    </row>
    <row r="6836" spans="1:8" ht="20.100000000000001" customHeight="1" x14ac:dyDescent="0.25">
      <c r="A6836" s="49">
        <v>8000021195</v>
      </c>
      <c r="B6836" s="49" t="s">
        <v>15316</v>
      </c>
      <c r="C6836" s="49" t="s">
        <v>1668</v>
      </c>
      <c r="D6836" s="49" t="s">
        <v>16854</v>
      </c>
      <c r="E6836" s="49" t="s">
        <v>1656</v>
      </c>
      <c r="F6836" s="49">
        <v>0</v>
      </c>
      <c r="G6836" s="49">
        <v>5</v>
      </c>
      <c r="H6836" s="49">
        <f t="shared" si="106"/>
        <v>5</v>
      </c>
    </row>
    <row r="6837" spans="1:8" ht="20.100000000000001" customHeight="1" x14ac:dyDescent="0.25">
      <c r="A6837" s="49">
        <v>8000021309</v>
      </c>
      <c r="B6837" s="49" t="s">
        <v>1510</v>
      </c>
      <c r="C6837" s="49" t="s">
        <v>1668</v>
      </c>
      <c r="D6837" s="49" t="s">
        <v>16856</v>
      </c>
      <c r="E6837" s="49" t="s">
        <v>1663</v>
      </c>
      <c r="F6837" s="49">
        <v>24</v>
      </c>
      <c r="G6837" s="49">
        <v>0</v>
      </c>
      <c r="H6837" s="49">
        <f t="shared" si="106"/>
        <v>24</v>
      </c>
    </row>
    <row r="6838" spans="1:8" ht="20.100000000000001" customHeight="1" x14ac:dyDescent="0.25">
      <c r="A6838" s="49">
        <v>8000021310</v>
      </c>
      <c r="B6838" s="49" t="s">
        <v>1511</v>
      </c>
      <c r="C6838" s="49" t="s">
        <v>1668</v>
      </c>
      <c r="D6838" s="49" t="s">
        <v>16856</v>
      </c>
      <c r="E6838" s="49" t="s">
        <v>1663</v>
      </c>
      <c r="F6838" s="49">
        <v>4</v>
      </c>
      <c r="G6838" s="49">
        <v>18</v>
      </c>
      <c r="H6838" s="49">
        <f t="shared" si="106"/>
        <v>22</v>
      </c>
    </row>
    <row r="6839" spans="1:8" ht="20.100000000000001" customHeight="1" x14ac:dyDescent="0.25">
      <c r="A6839" s="49">
        <v>8000021568</v>
      </c>
      <c r="B6839" s="49" t="s">
        <v>15317</v>
      </c>
      <c r="C6839" s="49" t="s">
        <v>1668</v>
      </c>
      <c r="D6839" s="49" t="s">
        <v>16854</v>
      </c>
      <c r="E6839" s="49" t="s">
        <v>1656</v>
      </c>
      <c r="F6839" s="49">
        <v>0</v>
      </c>
      <c r="G6839" s="49">
        <v>10</v>
      </c>
      <c r="H6839" s="49">
        <f t="shared" si="106"/>
        <v>10</v>
      </c>
    </row>
    <row r="6840" spans="1:8" ht="20.100000000000001" customHeight="1" x14ac:dyDescent="0.25">
      <c r="A6840" s="49">
        <v>8000021680</v>
      </c>
      <c r="B6840" s="49" t="s">
        <v>15318</v>
      </c>
      <c r="C6840" s="49" t="s">
        <v>1668</v>
      </c>
      <c r="D6840" s="49" t="s">
        <v>16854</v>
      </c>
      <c r="E6840" s="49" t="s">
        <v>1656</v>
      </c>
      <c r="F6840" s="49">
        <v>0</v>
      </c>
      <c r="G6840" s="49">
        <v>23</v>
      </c>
      <c r="H6840" s="49">
        <f t="shared" si="106"/>
        <v>23</v>
      </c>
    </row>
    <row r="6841" spans="1:8" ht="20.100000000000001" customHeight="1" x14ac:dyDescent="0.25">
      <c r="A6841" s="49">
        <v>8000021692</v>
      </c>
      <c r="B6841" s="49" t="s">
        <v>1512</v>
      </c>
      <c r="C6841" s="49" t="s">
        <v>1668</v>
      </c>
      <c r="D6841" s="49" t="s">
        <v>16856</v>
      </c>
      <c r="E6841" s="49" t="s">
        <v>1663</v>
      </c>
      <c r="F6841" s="49">
        <v>7</v>
      </c>
      <c r="G6841" s="49">
        <v>0</v>
      </c>
      <c r="H6841" s="49">
        <f t="shared" si="106"/>
        <v>7</v>
      </c>
    </row>
    <row r="6842" spans="1:8" ht="20.100000000000001" customHeight="1" x14ac:dyDescent="0.25">
      <c r="A6842" s="49">
        <v>8000021717</v>
      </c>
      <c r="B6842" s="49" t="s">
        <v>15319</v>
      </c>
      <c r="C6842" s="49" t="s">
        <v>1668</v>
      </c>
      <c r="D6842" s="49" t="s">
        <v>16854</v>
      </c>
      <c r="E6842" s="49" t="s">
        <v>1656</v>
      </c>
      <c r="F6842" s="49">
        <v>0</v>
      </c>
      <c r="G6842" s="49">
        <v>6</v>
      </c>
      <c r="H6842" s="49">
        <f t="shared" si="106"/>
        <v>6</v>
      </c>
    </row>
    <row r="6843" spans="1:8" ht="20.100000000000001" customHeight="1" x14ac:dyDescent="0.25">
      <c r="A6843" s="49">
        <v>8000021763</v>
      </c>
      <c r="B6843" s="49" t="s">
        <v>1513</v>
      </c>
      <c r="C6843" s="49" t="s">
        <v>1668</v>
      </c>
      <c r="D6843" s="49" t="s">
        <v>16854</v>
      </c>
      <c r="E6843" s="49" t="s">
        <v>1656</v>
      </c>
      <c r="F6843" s="49">
        <v>0</v>
      </c>
      <c r="G6843" s="49">
        <v>390</v>
      </c>
      <c r="H6843" s="49">
        <f t="shared" si="106"/>
        <v>390</v>
      </c>
    </row>
    <row r="6844" spans="1:8" ht="20.100000000000001" customHeight="1" x14ac:dyDescent="0.25">
      <c r="A6844" s="49">
        <v>8000021771</v>
      </c>
      <c r="B6844" s="49" t="s">
        <v>15320</v>
      </c>
      <c r="C6844" s="49" t="s">
        <v>1668</v>
      </c>
      <c r="D6844" s="49" t="s">
        <v>16854</v>
      </c>
      <c r="E6844" s="49" t="s">
        <v>1658</v>
      </c>
      <c r="F6844" s="104">
        <v>6</v>
      </c>
      <c r="G6844" s="104">
        <v>6</v>
      </c>
      <c r="H6844" s="49">
        <f t="shared" si="106"/>
        <v>12</v>
      </c>
    </row>
    <row r="6845" spans="1:8" ht="20.100000000000001" customHeight="1" x14ac:dyDescent="0.25">
      <c r="A6845" s="49">
        <v>8000021852</v>
      </c>
      <c r="B6845" s="49" t="s">
        <v>15321</v>
      </c>
      <c r="C6845" s="49" t="s">
        <v>1668</v>
      </c>
      <c r="D6845" s="49" t="s">
        <v>16854</v>
      </c>
      <c r="E6845" s="49" t="s">
        <v>1656</v>
      </c>
      <c r="F6845" s="49">
        <v>201</v>
      </c>
      <c r="G6845" s="49">
        <v>200</v>
      </c>
      <c r="H6845" s="49">
        <f t="shared" si="106"/>
        <v>401</v>
      </c>
    </row>
    <row r="6846" spans="1:8" ht="20.100000000000001" customHeight="1" x14ac:dyDescent="0.25">
      <c r="A6846" s="49">
        <v>8000021860</v>
      </c>
      <c r="B6846" s="49" t="s">
        <v>15322</v>
      </c>
      <c r="C6846" s="49" t="s">
        <v>1668</v>
      </c>
      <c r="D6846" s="49" t="s">
        <v>16854</v>
      </c>
      <c r="E6846" s="49" t="s">
        <v>1656</v>
      </c>
      <c r="F6846" s="104">
        <v>6</v>
      </c>
      <c r="G6846" s="104">
        <v>6</v>
      </c>
      <c r="H6846" s="49">
        <f t="shared" si="106"/>
        <v>12</v>
      </c>
    </row>
    <row r="6847" spans="1:8" ht="20.100000000000001" customHeight="1" x14ac:dyDescent="0.25">
      <c r="A6847" s="49">
        <v>8000021870</v>
      </c>
      <c r="B6847" s="49" t="s">
        <v>1514</v>
      </c>
      <c r="C6847" s="49" t="s">
        <v>1668</v>
      </c>
      <c r="D6847" s="49" t="s">
        <v>16856</v>
      </c>
      <c r="E6847" s="49" t="s">
        <v>1663</v>
      </c>
      <c r="F6847" s="104">
        <v>6</v>
      </c>
      <c r="G6847" s="104">
        <v>6</v>
      </c>
      <c r="H6847" s="49">
        <f t="shared" si="106"/>
        <v>12</v>
      </c>
    </row>
    <row r="6848" spans="1:8" ht="20.100000000000001" customHeight="1" x14ac:dyDescent="0.25">
      <c r="A6848" s="49">
        <v>8000021871</v>
      </c>
      <c r="B6848" s="49" t="s">
        <v>15323</v>
      </c>
      <c r="C6848" s="49" t="s">
        <v>1668</v>
      </c>
      <c r="D6848" s="49" t="s">
        <v>16856</v>
      </c>
      <c r="E6848" s="49" t="s">
        <v>1663</v>
      </c>
      <c r="F6848" s="104">
        <v>6</v>
      </c>
      <c r="G6848" s="104">
        <v>6</v>
      </c>
      <c r="H6848" s="49">
        <f t="shared" si="106"/>
        <v>12</v>
      </c>
    </row>
    <row r="6849" spans="1:8" ht="20.100000000000001" customHeight="1" x14ac:dyDescent="0.25">
      <c r="A6849" s="49">
        <v>8000021883</v>
      </c>
      <c r="B6849" s="49" t="s">
        <v>15324</v>
      </c>
      <c r="C6849" s="49" t="s">
        <v>1668</v>
      </c>
      <c r="D6849" s="49" t="s">
        <v>16854</v>
      </c>
      <c r="E6849" s="49" t="s">
        <v>1656</v>
      </c>
      <c r="F6849" s="49">
        <v>0</v>
      </c>
      <c r="G6849" s="49">
        <v>2</v>
      </c>
      <c r="H6849" s="49">
        <f t="shared" si="106"/>
        <v>2</v>
      </c>
    </row>
    <row r="6850" spans="1:8" ht="20.100000000000001" customHeight="1" x14ac:dyDescent="0.25">
      <c r="A6850" s="49">
        <v>8000021943</v>
      </c>
      <c r="B6850" s="49" t="s">
        <v>15325</v>
      </c>
      <c r="C6850" s="49" t="s">
        <v>1668</v>
      </c>
      <c r="D6850" s="49" t="s">
        <v>16854</v>
      </c>
      <c r="E6850" s="49" t="s">
        <v>1656</v>
      </c>
      <c r="F6850" s="104">
        <v>6</v>
      </c>
      <c r="G6850" s="104">
        <v>6</v>
      </c>
      <c r="H6850" s="49">
        <f t="shared" ref="H6850:H6913" si="107">F6850+G6850</f>
        <v>12</v>
      </c>
    </row>
    <row r="6851" spans="1:8" ht="20.100000000000001" customHeight="1" x14ac:dyDescent="0.25">
      <c r="A6851" s="49">
        <v>8000021989</v>
      </c>
      <c r="B6851" s="49" t="s">
        <v>1515</v>
      </c>
      <c r="C6851" s="49" t="s">
        <v>1668</v>
      </c>
      <c r="D6851" s="49" t="s">
        <v>16854</v>
      </c>
      <c r="E6851" s="49" t="s">
        <v>1656</v>
      </c>
      <c r="F6851" s="104">
        <v>6</v>
      </c>
      <c r="G6851" s="104">
        <v>6</v>
      </c>
      <c r="H6851" s="49">
        <f t="shared" si="107"/>
        <v>12</v>
      </c>
    </row>
    <row r="6852" spans="1:8" ht="20.100000000000001" customHeight="1" x14ac:dyDescent="0.25">
      <c r="A6852" s="49">
        <v>8000021993</v>
      </c>
      <c r="B6852" s="49" t="s">
        <v>15326</v>
      </c>
      <c r="C6852" s="49" t="s">
        <v>1668</v>
      </c>
      <c r="D6852" s="49" t="s">
        <v>16854</v>
      </c>
      <c r="E6852" s="49" t="s">
        <v>1656</v>
      </c>
      <c r="F6852" s="104">
        <v>6</v>
      </c>
      <c r="G6852" s="104">
        <v>6</v>
      </c>
      <c r="H6852" s="49">
        <f t="shared" si="107"/>
        <v>12</v>
      </c>
    </row>
    <row r="6853" spans="1:8" ht="20.100000000000001" customHeight="1" x14ac:dyDescent="0.25">
      <c r="A6853" s="49">
        <v>8000022141</v>
      </c>
      <c r="B6853" s="49" t="s">
        <v>15327</v>
      </c>
      <c r="C6853" s="49" t="s">
        <v>1668</v>
      </c>
      <c r="D6853" s="49" t="s">
        <v>16854</v>
      </c>
      <c r="E6853" s="49" t="s">
        <v>1658</v>
      </c>
      <c r="F6853" s="104">
        <v>6</v>
      </c>
      <c r="G6853" s="104">
        <v>6</v>
      </c>
      <c r="H6853" s="49">
        <f t="shared" si="107"/>
        <v>12</v>
      </c>
    </row>
    <row r="6854" spans="1:8" ht="20.100000000000001" customHeight="1" x14ac:dyDescent="0.25">
      <c r="A6854" s="49">
        <v>8000022154</v>
      </c>
      <c r="B6854" s="49" t="s">
        <v>15328</v>
      </c>
      <c r="C6854" s="49" t="s">
        <v>1668</v>
      </c>
      <c r="D6854" s="49" t="s">
        <v>16854</v>
      </c>
      <c r="E6854" s="49" t="s">
        <v>1656</v>
      </c>
      <c r="F6854" s="49">
        <v>0</v>
      </c>
      <c r="G6854" s="49">
        <v>2</v>
      </c>
      <c r="H6854" s="49">
        <f t="shared" si="107"/>
        <v>2</v>
      </c>
    </row>
    <row r="6855" spans="1:8" ht="20.100000000000001" customHeight="1" x14ac:dyDescent="0.25">
      <c r="A6855" s="49">
        <v>8000022182</v>
      </c>
      <c r="B6855" s="49" t="s">
        <v>15329</v>
      </c>
      <c r="C6855" s="49" t="s">
        <v>1678</v>
      </c>
      <c r="D6855" s="49" t="s">
        <v>16854</v>
      </c>
      <c r="E6855" s="49" t="s">
        <v>1656</v>
      </c>
      <c r="F6855" s="49">
        <v>60</v>
      </c>
      <c r="G6855" s="49">
        <v>0</v>
      </c>
      <c r="H6855" s="49">
        <f t="shared" si="107"/>
        <v>60</v>
      </c>
    </row>
    <row r="6856" spans="1:8" ht="20.100000000000001" customHeight="1" x14ac:dyDescent="0.25">
      <c r="A6856" s="49">
        <v>8000022201</v>
      </c>
      <c r="B6856" s="49" t="s">
        <v>15330</v>
      </c>
      <c r="C6856" s="49" t="s">
        <v>1668</v>
      </c>
      <c r="D6856" s="49" t="s">
        <v>16856</v>
      </c>
      <c r="E6856" s="49" t="s">
        <v>1663</v>
      </c>
      <c r="F6856" s="49">
        <v>10</v>
      </c>
      <c r="G6856" s="49">
        <v>0</v>
      </c>
      <c r="H6856" s="49">
        <f t="shared" si="107"/>
        <v>10</v>
      </c>
    </row>
    <row r="6857" spans="1:8" ht="20.100000000000001" customHeight="1" x14ac:dyDescent="0.25">
      <c r="A6857" s="49">
        <v>8000022278</v>
      </c>
      <c r="B6857" s="49" t="s">
        <v>1516</v>
      </c>
      <c r="C6857" s="49" t="s">
        <v>1668</v>
      </c>
      <c r="D6857" s="49" t="s">
        <v>16854</v>
      </c>
      <c r="E6857" s="49" t="s">
        <v>1656</v>
      </c>
      <c r="F6857" s="49">
        <v>24</v>
      </c>
      <c r="G6857" s="49">
        <v>0</v>
      </c>
      <c r="H6857" s="49">
        <f t="shared" si="107"/>
        <v>24</v>
      </c>
    </row>
    <row r="6858" spans="1:8" ht="20.100000000000001" customHeight="1" x14ac:dyDescent="0.25">
      <c r="A6858" s="49">
        <v>8000022376</v>
      </c>
      <c r="B6858" s="49" t="s">
        <v>1517</v>
      </c>
      <c r="C6858" s="49" t="s">
        <v>1668</v>
      </c>
      <c r="D6858" s="49" t="s">
        <v>16854</v>
      </c>
      <c r="E6858" s="49" t="s">
        <v>1656</v>
      </c>
      <c r="F6858" s="49">
        <v>1</v>
      </c>
      <c r="G6858" s="49">
        <v>6</v>
      </c>
      <c r="H6858" s="49">
        <f t="shared" si="107"/>
        <v>7</v>
      </c>
    </row>
    <row r="6859" spans="1:8" ht="20.100000000000001" customHeight="1" x14ac:dyDescent="0.25">
      <c r="A6859" s="49">
        <v>8000022436</v>
      </c>
      <c r="B6859" s="49" t="s">
        <v>1518</v>
      </c>
      <c r="C6859" s="49" t="s">
        <v>1668</v>
      </c>
      <c r="D6859" s="49" t="s">
        <v>16856</v>
      </c>
      <c r="E6859" s="49" t="s">
        <v>1663</v>
      </c>
      <c r="F6859" s="49">
        <v>0</v>
      </c>
      <c r="G6859" s="49">
        <v>3</v>
      </c>
      <c r="H6859" s="49">
        <f t="shared" si="107"/>
        <v>3</v>
      </c>
    </row>
    <row r="6860" spans="1:8" ht="20.100000000000001" customHeight="1" x14ac:dyDescent="0.25">
      <c r="A6860" s="49">
        <v>8000022494</v>
      </c>
      <c r="B6860" s="49" t="s">
        <v>15331</v>
      </c>
      <c r="C6860" s="49" t="s">
        <v>1668</v>
      </c>
      <c r="D6860" s="49" t="s">
        <v>16854</v>
      </c>
      <c r="E6860" s="49" t="s">
        <v>1656</v>
      </c>
      <c r="F6860" s="104">
        <v>6</v>
      </c>
      <c r="G6860" s="104">
        <v>6</v>
      </c>
      <c r="H6860" s="49">
        <f t="shared" si="107"/>
        <v>12</v>
      </c>
    </row>
    <row r="6861" spans="1:8" ht="20.100000000000001" customHeight="1" x14ac:dyDescent="0.25">
      <c r="A6861" s="49">
        <v>8000022562</v>
      </c>
      <c r="B6861" s="49" t="s">
        <v>15332</v>
      </c>
      <c r="C6861" s="49" t="s">
        <v>1668</v>
      </c>
      <c r="D6861" s="49" t="s">
        <v>16854</v>
      </c>
      <c r="E6861" s="49" t="s">
        <v>1656</v>
      </c>
      <c r="F6861" s="49">
        <v>0</v>
      </c>
      <c r="G6861" s="49">
        <v>3</v>
      </c>
      <c r="H6861" s="49">
        <f t="shared" si="107"/>
        <v>3</v>
      </c>
    </row>
    <row r="6862" spans="1:8" ht="20.100000000000001" customHeight="1" x14ac:dyDescent="0.25">
      <c r="A6862" s="49">
        <v>8000022600</v>
      </c>
      <c r="B6862" s="49" t="s">
        <v>1519</v>
      </c>
      <c r="C6862" s="49" t="s">
        <v>1668</v>
      </c>
      <c r="D6862" s="49" t="s">
        <v>16854</v>
      </c>
      <c r="E6862" s="49" t="s">
        <v>1658</v>
      </c>
      <c r="F6862" s="104">
        <v>6</v>
      </c>
      <c r="G6862" s="104">
        <v>6</v>
      </c>
      <c r="H6862" s="49">
        <f t="shared" si="107"/>
        <v>12</v>
      </c>
    </row>
    <row r="6863" spans="1:8" ht="20.100000000000001" customHeight="1" x14ac:dyDescent="0.25">
      <c r="A6863" s="49">
        <v>8000022614</v>
      </c>
      <c r="B6863" s="49" t="s">
        <v>15333</v>
      </c>
      <c r="C6863" s="49" t="s">
        <v>1683</v>
      </c>
      <c r="D6863" s="49" t="s">
        <v>16854</v>
      </c>
      <c r="E6863" s="49" t="s">
        <v>1656</v>
      </c>
      <c r="F6863" s="49">
        <v>180</v>
      </c>
      <c r="G6863" s="49">
        <v>0</v>
      </c>
      <c r="H6863" s="49">
        <f t="shared" si="107"/>
        <v>180</v>
      </c>
    </row>
    <row r="6864" spans="1:8" ht="20.100000000000001" customHeight="1" x14ac:dyDescent="0.25">
      <c r="A6864" s="49">
        <v>8000022708</v>
      </c>
      <c r="B6864" s="49" t="s">
        <v>15334</v>
      </c>
      <c r="C6864" s="49" t="s">
        <v>1668</v>
      </c>
      <c r="D6864" s="49" t="s">
        <v>16852</v>
      </c>
      <c r="E6864" s="49" t="s">
        <v>1661</v>
      </c>
      <c r="F6864" s="104">
        <v>6</v>
      </c>
      <c r="G6864" s="104">
        <v>6</v>
      </c>
      <c r="H6864" s="49">
        <f t="shared" si="107"/>
        <v>12</v>
      </c>
    </row>
    <row r="6865" spans="1:8" ht="20.100000000000001" customHeight="1" x14ac:dyDescent="0.25">
      <c r="A6865" s="49">
        <v>8000022709</v>
      </c>
      <c r="B6865" s="49" t="s">
        <v>15335</v>
      </c>
      <c r="C6865" s="49" t="s">
        <v>1668</v>
      </c>
      <c r="D6865" s="49" t="s">
        <v>16852</v>
      </c>
      <c r="E6865" s="49" t="s">
        <v>1661</v>
      </c>
      <c r="F6865" s="104">
        <v>6</v>
      </c>
      <c r="G6865" s="104">
        <v>6</v>
      </c>
      <c r="H6865" s="49">
        <f t="shared" si="107"/>
        <v>12</v>
      </c>
    </row>
    <row r="6866" spans="1:8" ht="20.100000000000001" customHeight="1" x14ac:dyDescent="0.25">
      <c r="A6866" s="49">
        <v>8000022741</v>
      </c>
      <c r="B6866" s="49" t="s">
        <v>15336</v>
      </c>
      <c r="C6866" s="49" t="s">
        <v>1668</v>
      </c>
      <c r="D6866" s="49" t="s">
        <v>16854</v>
      </c>
      <c r="E6866" s="49" t="s">
        <v>1656</v>
      </c>
      <c r="F6866" s="49">
        <v>3</v>
      </c>
      <c r="G6866" s="49">
        <v>0</v>
      </c>
      <c r="H6866" s="49">
        <f t="shared" si="107"/>
        <v>3</v>
      </c>
    </row>
    <row r="6867" spans="1:8" ht="20.100000000000001" customHeight="1" x14ac:dyDescent="0.25">
      <c r="A6867" s="49">
        <v>8000022755</v>
      </c>
      <c r="B6867" s="49" t="s">
        <v>15337</v>
      </c>
      <c r="C6867" s="49" t="s">
        <v>1668</v>
      </c>
      <c r="D6867" s="49" t="s">
        <v>16854</v>
      </c>
      <c r="E6867" s="49" t="s">
        <v>1656</v>
      </c>
      <c r="F6867" s="49">
        <v>0</v>
      </c>
      <c r="G6867" s="49">
        <v>300</v>
      </c>
      <c r="H6867" s="49">
        <f t="shared" si="107"/>
        <v>300</v>
      </c>
    </row>
    <row r="6868" spans="1:8" ht="20.100000000000001" customHeight="1" x14ac:dyDescent="0.25">
      <c r="A6868" s="49">
        <v>8000022773</v>
      </c>
      <c r="B6868" s="49" t="s">
        <v>15338</v>
      </c>
      <c r="C6868" s="49" t="s">
        <v>1668</v>
      </c>
      <c r="D6868" s="49" t="s">
        <v>16854</v>
      </c>
      <c r="E6868" s="49" t="s">
        <v>1656</v>
      </c>
      <c r="F6868" s="104">
        <v>6</v>
      </c>
      <c r="G6868" s="104">
        <v>6</v>
      </c>
      <c r="H6868" s="49">
        <f t="shared" si="107"/>
        <v>12</v>
      </c>
    </row>
    <row r="6869" spans="1:8" ht="20.100000000000001" customHeight="1" x14ac:dyDescent="0.25">
      <c r="A6869" s="49">
        <v>8000022778</v>
      </c>
      <c r="B6869" s="49" t="s">
        <v>15339</v>
      </c>
      <c r="C6869" s="49" t="s">
        <v>1668</v>
      </c>
      <c r="D6869" s="49" t="s">
        <v>16854</v>
      </c>
      <c r="E6869" s="49" t="s">
        <v>1656</v>
      </c>
      <c r="F6869" s="49">
        <v>0</v>
      </c>
      <c r="G6869" s="49">
        <v>60</v>
      </c>
      <c r="H6869" s="49">
        <f t="shared" si="107"/>
        <v>60</v>
      </c>
    </row>
    <row r="6870" spans="1:8" ht="20.100000000000001" customHeight="1" x14ac:dyDescent="0.25">
      <c r="A6870" s="49">
        <v>8000022779</v>
      </c>
      <c r="B6870" s="49" t="s">
        <v>15340</v>
      </c>
      <c r="C6870" s="49" t="s">
        <v>1668</v>
      </c>
      <c r="D6870" s="49" t="s">
        <v>16854</v>
      </c>
      <c r="E6870" s="49" t="s">
        <v>1656</v>
      </c>
      <c r="F6870" s="49">
        <v>0</v>
      </c>
      <c r="G6870" s="49">
        <v>10</v>
      </c>
      <c r="H6870" s="49">
        <f t="shared" si="107"/>
        <v>10</v>
      </c>
    </row>
    <row r="6871" spans="1:8" ht="20.100000000000001" customHeight="1" x14ac:dyDescent="0.25">
      <c r="A6871" s="49">
        <v>8000022801</v>
      </c>
      <c r="B6871" s="49" t="s">
        <v>15341</v>
      </c>
      <c r="C6871" s="49" t="s">
        <v>1668</v>
      </c>
      <c r="D6871" s="49" t="s">
        <v>16854</v>
      </c>
      <c r="E6871" s="49" t="s">
        <v>1656</v>
      </c>
      <c r="F6871" s="49">
        <v>8</v>
      </c>
      <c r="G6871" s="49">
        <v>0</v>
      </c>
      <c r="H6871" s="49">
        <f t="shared" si="107"/>
        <v>8</v>
      </c>
    </row>
    <row r="6872" spans="1:8" ht="20.100000000000001" customHeight="1" x14ac:dyDescent="0.25">
      <c r="A6872" s="49">
        <v>8000022817</v>
      </c>
      <c r="B6872" s="49" t="s">
        <v>15342</v>
      </c>
      <c r="C6872" s="49" t="s">
        <v>1668</v>
      </c>
      <c r="D6872" s="49" t="s">
        <v>16854</v>
      </c>
      <c r="E6872" s="49" t="s">
        <v>1656</v>
      </c>
      <c r="F6872" s="49">
        <v>20</v>
      </c>
      <c r="G6872" s="49">
        <v>260</v>
      </c>
      <c r="H6872" s="49">
        <f t="shared" si="107"/>
        <v>280</v>
      </c>
    </row>
    <row r="6873" spans="1:8" ht="20.100000000000001" customHeight="1" x14ac:dyDescent="0.25">
      <c r="A6873" s="49">
        <v>8000022911</v>
      </c>
      <c r="B6873" s="49" t="s">
        <v>15343</v>
      </c>
      <c r="C6873" s="49" t="s">
        <v>1668</v>
      </c>
      <c r="D6873" s="49" t="s">
        <v>16854</v>
      </c>
      <c r="E6873" s="49" t="s">
        <v>1656</v>
      </c>
      <c r="F6873" s="104">
        <v>6</v>
      </c>
      <c r="G6873" s="104">
        <v>6</v>
      </c>
      <c r="H6873" s="49">
        <f t="shared" si="107"/>
        <v>12</v>
      </c>
    </row>
    <row r="6874" spans="1:8" ht="20.100000000000001" customHeight="1" x14ac:dyDescent="0.25">
      <c r="A6874" s="49">
        <v>8000022942</v>
      </c>
      <c r="B6874" s="49" t="s">
        <v>15344</v>
      </c>
      <c r="C6874" s="49" t="s">
        <v>1668</v>
      </c>
      <c r="D6874" s="49" t="s">
        <v>16854</v>
      </c>
      <c r="E6874" s="49" t="s">
        <v>1656</v>
      </c>
      <c r="F6874" s="49">
        <v>0</v>
      </c>
      <c r="G6874" s="49">
        <v>8</v>
      </c>
      <c r="H6874" s="49">
        <f t="shared" si="107"/>
        <v>8</v>
      </c>
    </row>
    <row r="6875" spans="1:8" ht="20.100000000000001" customHeight="1" x14ac:dyDescent="0.25">
      <c r="A6875" s="49">
        <v>8000022989</v>
      </c>
      <c r="B6875" s="49" t="s">
        <v>15345</v>
      </c>
      <c r="C6875" s="49" t="s">
        <v>1668</v>
      </c>
      <c r="D6875" s="49" t="s">
        <v>16854</v>
      </c>
      <c r="E6875" s="49" t="s">
        <v>1656</v>
      </c>
      <c r="F6875" s="49">
        <v>0</v>
      </c>
      <c r="G6875" s="49">
        <v>50</v>
      </c>
      <c r="H6875" s="49">
        <f t="shared" si="107"/>
        <v>50</v>
      </c>
    </row>
    <row r="6876" spans="1:8" ht="20.100000000000001" customHeight="1" x14ac:dyDescent="0.25">
      <c r="A6876" s="49">
        <v>8000023125</v>
      </c>
      <c r="B6876" s="49" t="s">
        <v>15346</v>
      </c>
      <c r="C6876" s="49" t="s">
        <v>1668</v>
      </c>
      <c r="D6876" s="49" t="s">
        <v>16854</v>
      </c>
      <c r="E6876" s="49" t="s">
        <v>1656</v>
      </c>
      <c r="F6876" s="104">
        <v>6</v>
      </c>
      <c r="G6876" s="104">
        <v>6</v>
      </c>
      <c r="H6876" s="49">
        <f t="shared" si="107"/>
        <v>12</v>
      </c>
    </row>
    <row r="6877" spans="1:8" ht="20.100000000000001" customHeight="1" x14ac:dyDescent="0.25">
      <c r="A6877" s="49">
        <v>8000023126</v>
      </c>
      <c r="B6877" s="49" t="s">
        <v>15347</v>
      </c>
      <c r="C6877" s="49" t="s">
        <v>1668</v>
      </c>
      <c r="D6877" s="49" t="s">
        <v>16854</v>
      </c>
      <c r="E6877" s="49" t="s">
        <v>1656</v>
      </c>
      <c r="F6877" s="49">
        <v>100</v>
      </c>
      <c r="G6877" s="49">
        <v>0</v>
      </c>
      <c r="H6877" s="49">
        <f t="shared" si="107"/>
        <v>100</v>
      </c>
    </row>
    <row r="6878" spans="1:8" ht="20.100000000000001" customHeight="1" x14ac:dyDescent="0.25">
      <c r="A6878" s="49">
        <v>8000023265</v>
      </c>
      <c r="B6878" s="49" t="s">
        <v>15348</v>
      </c>
      <c r="C6878" s="49" t="s">
        <v>24</v>
      </c>
      <c r="D6878" s="49" t="s">
        <v>16854</v>
      </c>
      <c r="E6878" s="49" t="s">
        <v>1656</v>
      </c>
      <c r="F6878" s="49">
        <v>1</v>
      </c>
      <c r="G6878" s="49">
        <v>0</v>
      </c>
      <c r="H6878" s="49">
        <f t="shared" si="107"/>
        <v>1</v>
      </c>
    </row>
    <row r="6879" spans="1:8" ht="20.100000000000001" customHeight="1" x14ac:dyDescent="0.25">
      <c r="A6879" s="49">
        <v>8000023344</v>
      </c>
      <c r="B6879" s="49" t="s">
        <v>15349</v>
      </c>
      <c r="C6879" s="49" t="s">
        <v>1668</v>
      </c>
      <c r="D6879" s="49" t="s">
        <v>16854</v>
      </c>
      <c r="E6879" s="49" t="s">
        <v>1656</v>
      </c>
      <c r="F6879" s="49">
        <v>5</v>
      </c>
      <c r="G6879" s="49">
        <v>16</v>
      </c>
      <c r="H6879" s="49">
        <f t="shared" si="107"/>
        <v>21</v>
      </c>
    </row>
    <row r="6880" spans="1:8" ht="20.100000000000001" customHeight="1" x14ac:dyDescent="0.25">
      <c r="A6880" s="49">
        <v>8000023367</v>
      </c>
      <c r="B6880" s="49" t="s">
        <v>1520</v>
      </c>
      <c r="C6880" s="49" t="s">
        <v>1668</v>
      </c>
      <c r="D6880" s="49" t="s">
        <v>16854</v>
      </c>
      <c r="E6880" s="49" t="s">
        <v>1656</v>
      </c>
      <c r="F6880" s="49">
        <v>102</v>
      </c>
      <c r="G6880" s="49">
        <v>0</v>
      </c>
      <c r="H6880" s="49">
        <f t="shared" si="107"/>
        <v>102</v>
      </c>
    </row>
    <row r="6881" spans="1:8" ht="20.100000000000001" customHeight="1" x14ac:dyDescent="0.25">
      <c r="A6881" s="49">
        <v>8000023398</v>
      </c>
      <c r="B6881" s="49" t="s">
        <v>15350</v>
      </c>
      <c r="C6881" s="49" t="s">
        <v>1668</v>
      </c>
      <c r="D6881" s="49" t="s">
        <v>16854</v>
      </c>
      <c r="E6881" s="49" t="s">
        <v>1656</v>
      </c>
      <c r="F6881" s="104">
        <v>6</v>
      </c>
      <c r="G6881" s="104">
        <v>6</v>
      </c>
      <c r="H6881" s="49">
        <f t="shared" si="107"/>
        <v>12</v>
      </c>
    </row>
    <row r="6882" spans="1:8" ht="20.100000000000001" customHeight="1" x14ac:dyDescent="0.25">
      <c r="A6882" s="49">
        <v>8000023487</v>
      </c>
      <c r="B6882" s="49" t="s">
        <v>15351</v>
      </c>
      <c r="C6882" s="49" t="s">
        <v>1668</v>
      </c>
      <c r="D6882" s="49" t="s">
        <v>16854</v>
      </c>
      <c r="E6882" s="49" t="s">
        <v>1656</v>
      </c>
      <c r="F6882" s="49">
        <v>0</v>
      </c>
      <c r="G6882" s="49">
        <v>3</v>
      </c>
      <c r="H6882" s="49">
        <f t="shared" si="107"/>
        <v>3</v>
      </c>
    </row>
    <row r="6883" spans="1:8" ht="20.100000000000001" customHeight="1" x14ac:dyDescent="0.25">
      <c r="A6883" s="49">
        <v>8000023488</v>
      </c>
      <c r="B6883" s="49" t="s">
        <v>15352</v>
      </c>
      <c r="C6883" s="49" t="s">
        <v>1668</v>
      </c>
      <c r="D6883" s="49" t="s">
        <v>16854</v>
      </c>
      <c r="E6883" s="49" t="s">
        <v>1656</v>
      </c>
      <c r="F6883" s="49">
        <v>0</v>
      </c>
      <c r="G6883" s="49">
        <v>3</v>
      </c>
      <c r="H6883" s="49">
        <f t="shared" si="107"/>
        <v>3</v>
      </c>
    </row>
    <row r="6884" spans="1:8" ht="20.100000000000001" customHeight="1" x14ac:dyDescent="0.25">
      <c r="A6884" s="49">
        <v>8000023495</v>
      </c>
      <c r="B6884" s="49" t="s">
        <v>15353</v>
      </c>
      <c r="C6884" s="49" t="s">
        <v>1668</v>
      </c>
      <c r="D6884" s="49" t="s">
        <v>16854</v>
      </c>
      <c r="E6884" s="49" t="s">
        <v>1656</v>
      </c>
      <c r="F6884" s="49">
        <v>0</v>
      </c>
      <c r="G6884" s="49">
        <v>1</v>
      </c>
      <c r="H6884" s="49">
        <f t="shared" si="107"/>
        <v>1</v>
      </c>
    </row>
    <row r="6885" spans="1:8" ht="20.100000000000001" customHeight="1" x14ac:dyDescent="0.25">
      <c r="A6885" s="49">
        <v>8000023577</v>
      </c>
      <c r="B6885" s="49" t="s">
        <v>15354</v>
      </c>
      <c r="C6885" s="49" t="s">
        <v>1668</v>
      </c>
      <c r="D6885" s="49" t="s">
        <v>16854</v>
      </c>
      <c r="E6885" s="49" t="s">
        <v>1656</v>
      </c>
      <c r="F6885" s="104">
        <v>6</v>
      </c>
      <c r="G6885" s="104">
        <v>6</v>
      </c>
      <c r="H6885" s="49">
        <f t="shared" si="107"/>
        <v>12</v>
      </c>
    </row>
    <row r="6886" spans="1:8" ht="20.100000000000001" customHeight="1" x14ac:dyDescent="0.25">
      <c r="A6886" s="49">
        <v>8000023578</v>
      </c>
      <c r="B6886" s="49" t="s">
        <v>15355</v>
      </c>
      <c r="C6886" s="49" t="s">
        <v>1668</v>
      </c>
      <c r="D6886" s="49" t="s">
        <v>16854</v>
      </c>
      <c r="E6886" s="49" t="s">
        <v>1656</v>
      </c>
      <c r="F6886" s="104">
        <v>6</v>
      </c>
      <c r="G6886" s="104">
        <v>6</v>
      </c>
      <c r="H6886" s="49">
        <f t="shared" si="107"/>
        <v>12</v>
      </c>
    </row>
    <row r="6887" spans="1:8" ht="20.100000000000001" customHeight="1" x14ac:dyDescent="0.25">
      <c r="A6887" s="49">
        <v>8000023612</v>
      </c>
      <c r="B6887" s="49" t="s">
        <v>15356</v>
      </c>
      <c r="C6887" s="49" t="s">
        <v>1668</v>
      </c>
      <c r="D6887" s="49" t="s">
        <v>16856</v>
      </c>
      <c r="E6887" s="49" t="s">
        <v>1663</v>
      </c>
      <c r="F6887" s="49">
        <v>0</v>
      </c>
      <c r="G6887" s="49">
        <v>6</v>
      </c>
      <c r="H6887" s="49">
        <f t="shared" si="107"/>
        <v>6</v>
      </c>
    </row>
    <row r="6888" spans="1:8" ht="20.100000000000001" customHeight="1" x14ac:dyDescent="0.25">
      <c r="A6888" s="49">
        <v>8000023662</v>
      </c>
      <c r="B6888" s="49" t="s">
        <v>15357</v>
      </c>
      <c r="C6888" s="49" t="s">
        <v>1668</v>
      </c>
      <c r="D6888" s="49" t="s">
        <v>16854</v>
      </c>
      <c r="E6888" s="49" t="s">
        <v>1656</v>
      </c>
      <c r="F6888" s="49">
        <v>26</v>
      </c>
      <c r="G6888" s="49">
        <v>0</v>
      </c>
      <c r="H6888" s="49">
        <f t="shared" si="107"/>
        <v>26</v>
      </c>
    </row>
    <row r="6889" spans="1:8" ht="20.100000000000001" customHeight="1" x14ac:dyDescent="0.25">
      <c r="A6889" s="49">
        <v>8000023663</v>
      </c>
      <c r="B6889" s="49" t="s">
        <v>15358</v>
      </c>
      <c r="C6889" s="49" t="s">
        <v>1668</v>
      </c>
      <c r="D6889" s="49" t="s">
        <v>16854</v>
      </c>
      <c r="E6889" s="49" t="s">
        <v>1656</v>
      </c>
      <c r="F6889" s="49">
        <v>0</v>
      </c>
      <c r="G6889" s="49">
        <v>500</v>
      </c>
      <c r="H6889" s="49">
        <f t="shared" si="107"/>
        <v>500</v>
      </c>
    </row>
    <row r="6890" spans="1:8" ht="20.100000000000001" customHeight="1" x14ac:dyDescent="0.25">
      <c r="A6890" s="49">
        <v>8000023664</v>
      </c>
      <c r="B6890" s="49" t="s">
        <v>15359</v>
      </c>
      <c r="C6890" s="49" t="s">
        <v>1668</v>
      </c>
      <c r="D6890" s="49" t="s">
        <v>16854</v>
      </c>
      <c r="E6890" s="49" t="s">
        <v>1656</v>
      </c>
      <c r="F6890" s="49">
        <v>700</v>
      </c>
      <c r="G6890" s="49">
        <v>0</v>
      </c>
      <c r="H6890" s="49">
        <f t="shared" si="107"/>
        <v>700</v>
      </c>
    </row>
    <row r="6891" spans="1:8" ht="20.100000000000001" customHeight="1" x14ac:dyDescent="0.25">
      <c r="A6891" s="49">
        <v>8000023666</v>
      </c>
      <c r="B6891" s="49" t="s">
        <v>15360</v>
      </c>
      <c r="C6891" s="49" t="s">
        <v>1668</v>
      </c>
      <c r="D6891" s="49" t="s">
        <v>16854</v>
      </c>
      <c r="E6891" s="49" t="s">
        <v>1656</v>
      </c>
      <c r="F6891" s="104">
        <v>6</v>
      </c>
      <c r="G6891" s="104">
        <v>6</v>
      </c>
      <c r="H6891" s="49">
        <f t="shared" si="107"/>
        <v>12</v>
      </c>
    </row>
    <row r="6892" spans="1:8" ht="20.100000000000001" customHeight="1" x14ac:dyDescent="0.25">
      <c r="A6892" s="49">
        <v>8000023667</v>
      </c>
      <c r="B6892" s="49" t="s">
        <v>15361</v>
      </c>
      <c r="C6892" s="49" t="s">
        <v>1668</v>
      </c>
      <c r="D6892" s="49" t="s">
        <v>16854</v>
      </c>
      <c r="E6892" s="49" t="s">
        <v>1656</v>
      </c>
      <c r="F6892" s="49">
        <v>1000</v>
      </c>
      <c r="G6892" s="49">
        <v>0</v>
      </c>
      <c r="H6892" s="49">
        <f t="shared" si="107"/>
        <v>1000</v>
      </c>
    </row>
    <row r="6893" spans="1:8" ht="20.100000000000001" customHeight="1" x14ac:dyDescent="0.25">
      <c r="A6893" s="49">
        <v>8000023686</v>
      </c>
      <c r="B6893" s="49" t="s">
        <v>15362</v>
      </c>
      <c r="C6893" s="49" t="s">
        <v>1668</v>
      </c>
      <c r="D6893" s="49" t="s">
        <v>16854</v>
      </c>
      <c r="E6893" s="49" t="s">
        <v>1656</v>
      </c>
      <c r="F6893" s="104">
        <v>6</v>
      </c>
      <c r="G6893" s="104">
        <v>6</v>
      </c>
      <c r="H6893" s="49">
        <f t="shared" si="107"/>
        <v>12</v>
      </c>
    </row>
    <row r="6894" spans="1:8" ht="20.100000000000001" customHeight="1" x14ac:dyDescent="0.25">
      <c r="A6894" s="49">
        <v>8000023687</v>
      </c>
      <c r="B6894" s="49" t="s">
        <v>15363</v>
      </c>
      <c r="C6894" s="49" t="s">
        <v>1668</v>
      </c>
      <c r="D6894" s="49" t="s">
        <v>16854</v>
      </c>
      <c r="E6894" s="49" t="s">
        <v>1656</v>
      </c>
      <c r="F6894" s="104">
        <v>6</v>
      </c>
      <c r="G6894" s="104">
        <v>6</v>
      </c>
      <c r="H6894" s="49">
        <f t="shared" si="107"/>
        <v>12</v>
      </c>
    </row>
    <row r="6895" spans="1:8" ht="20.100000000000001" customHeight="1" x14ac:dyDescent="0.25">
      <c r="A6895" s="49">
        <v>8000023689</v>
      </c>
      <c r="B6895" s="49" t="s">
        <v>15364</v>
      </c>
      <c r="C6895" s="49" t="s">
        <v>1668</v>
      </c>
      <c r="D6895" s="49" t="s">
        <v>16854</v>
      </c>
      <c r="E6895" s="49" t="s">
        <v>1656</v>
      </c>
      <c r="F6895" s="104">
        <v>6</v>
      </c>
      <c r="G6895" s="104">
        <v>6</v>
      </c>
      <c r="H6895" s="49">
        <f t="shared" si="107"/>
        <v>12</v>
      </c>
    </row>
    <row r="6896" spans="1:8" ht="20.100000000000001" customHeight="1" x14ac:dyDescent="0.25">
      <c r="A6896" s="49">
        <v>8000023730</v>
      </c>
      <c r="B6896" s="49" t="s">
        <v>1521</v>
      </c>
      <c r="C6896" s="49" t="s">
        <v>1668</v>
      </c>
      <c r="D6896" s="49" t="s">
        <v>16854</v>
      </c>
      <c r="E6896" s="49" t="s">
        <v>1656</v>
      </c>
      <c r="F6896" s="49">
        <v>0</v>
      </c>
      <c r="G6896" s="49">
        <v>3</v>
      </c>
      <c r="H6896" s="49">
        <f t="shared" si="107"/>
        <v>3</v>
      </c>
    </row>
    <row r="6897" spans="1:8" ht="20.100000000000001" customHeight="1" x14ac:dyDescent="0.25">
      <c r="A6897" s="49">
        <v>8000023776</v>
      </c>
      <c r="B6897" s="49" t="s">
        <v>15365</v>
      </c>
      <c r="C6897" s="49" t="s">
        <v>1668</v>
      </c>
      <c r="D6897" s="49" t="s">
        <v>16854</v>
      </c>
      <c r="E6897" s="49" t="s">
        <v>1656</v>
      </c>
      <c r="F6897" s="104">
        <v>6</v>
      </c>
      <c r="G6897" s="104">
        <v>6</v>
      </c>
      <c r="H6897" s="49">
        <f t="shared" si="107"/>
        <v>12</v>
      </c>
    </row>
    <row r="6898" spans="1:8" ht="20.100000000000001" customHeight="1" x14ac:dyDescent="0.25">
      <c r="A6898" s="49">
        <v>8000023889</v>
      </c>
      <c r="B6898" s="49" t="s">
        <v>15366</v>
      </c>
      <c r="C6898" s="49" t="s">
        <v>1668</v>
      </c>
      <c r="D6898" s="49" t="s">
        <v>16854</v>
      </c>
      <c r="E6898" s="49" t="s">
        <v>1656</v>
      </c>
      <c r="F6898" s="49">
        <v>800</v>
      </c>
      <c r="G6898" s="49">
        <v>100</v>
      </c>
      <c r="H6898" s="49">
        <f t="shared" si="107"/>
        <v>900</v>
      </c>
    </row>
    <row r="6899" spans="1:8" ht="20.100000000000001" customHeight="1" x14ac:dyDescent="0.25">
      <c r="A6899" s="49">
        <v>8000023907</v>
      </c>
      <c r="B6899" s="49" t="s">
        <v>1522</v>
      </c>
      <c r="C6899" s="49" t="s">
        <v>1668</v>
      </c>
      <c r="D6899" s="49" t="s">
        <v>16854</v>
      </c>
      <c r="E6899" s="49" t="s">
        <v>1656</v>
      </c>
      <c r="F6899" s="104">
        <v>6</v>
      </c>
      <c r="G6899" s="104">
        <v>6</v>
      </c>
      <c r="H6899" s="49">
        <f t="shared" si="107"/>
        <v>12</v>
      </c>
    </row>
    <row r="6900" spans="1:8" ht="20.100000000000001" customHeight="1" x14ac:dyDescent="0.25">
      <c r="A6900" s="49">
        <v>8000023923</v>
      </c>
      <c r="B6900" s="49" t="s">
        <v>15367</v>
      </c>
      <c r="C6900" s="49" t="s">
        <v>1668</v>
      </c>
      <c r="D6900" s="49" t="s">
        <v>16854</v>
      </c>
      <c r="E6900" s="49" t="s">
        <v>1656</v>
      </c>
      <c r="F6900" s="49">
        <v>0</v>
      </c>
      <c r="G6900" s="49">
        <v>88</v>
      </c>
      <c r="H6900" s="49">
        <f t="shared" si="107"/>
        <v>88</v>
      </c>
    </row>
    <row r="6901" spans="1:8" ht="20.100000000000001" customHeight="1" x14ac:dyDescent="0.25">
      <c r="A6901" s="49">
        <v>8000023944</v>
      </c>
      <c r="B6901" s="49" t="s">
        <v>15368</v>
      </c>
      <c r="C6901" s="49" t="s">
        <v>1668</v>
      </c>
      <c r="D6901" s="49" t="s">
        <v>16854</v>
      </c>
      <c r="E6901" s="49" t="s">
        <v>1656</v>
      </c>
      <c r="F6901" s="104">
        <v>6</v>
      </c>
      <c r="G6901" s="104">
        <v>6</v>
      </c>
      <c r="H6901" s="49">
        <f t="shared" si="107"/>
        <v>12</v>
      </c>
    </row>
    <row r="6902" spans="1:8" ht="20.100000000000001" customHeight="1" x14ac:dyDescent="0.25">
      <c r="A6902" s="49">
        <v>8000024034</v>
      </c>
      <c r="B6902" s="49" t="s">
        <v>15369</v>
      </c>
      <c r="C6902" s="49" t="s">
        <v>1668</v>
      </c>
      <c r="D6902" s="49" t="s">
        <v>16854</v>
      </c>
      <c r="E6902" s="49" t="s">
        <v>1656</v>
      </c>
      <c r="F6902" s="104">
        <v>6</v>
      </c>
      <c r="G6902" s="104">
        <v>6</v>
      </c>
      <c r="H6902" s="49">
        <f t="shared" si="107"/>
        <v>12</v>
      </c>
    </row>
    <row r="6903" spans="1:8" ht="20.100000000000001" customHeight="1" x14ac:dyDescent="0.25">
      <c r="A6903" s="49">
        <v>8000024088</v>
      </c>
      <c r="B6903" s="49" t="s">
        <v>15370</v>
      </c>
      <c r="C6903" s="49" t="s">
        <v>1668</v>
      </c>
      <c r="D6903" s="49" t="s">
        <v>16854</v>
      </c>
      <c r="E6903" s="49" t="s">
        <v>1658</v>
      </c>
      <c r="F6903" s="104">
        <v>6</v>
      </c>
      <c r="G6903" s="104">
        <v>6</v>
      </c>
      <c r="H6903" s="49">
        <f t="shared" si="107"/>
        <v>12</v>
      </c>
    </row>
    <row r="6904" spans="1:8" ht="20.100000000000001" customHeight="1" x14ac:dyDescent="0.25">
      <c r="A6904" s="49">
        <v>8000024148</v>
      </c>
      <c r="B6904" s="49" t="s">
        <v>15371</v>
      </c>
      <c r="C6904" s="49" t="s">
        <v>1668</v>
      </c>
      <c r="D6904" s="49" t="s">
        <v>16854</v>
      </c>
      <c r="E6904" s="49" t="s">
        <v>1656</v>
      </c>
      <c r="F6904" s="49">
        <v>0</v>
      </c>
      <c r="G6904" s="49">
        <v>1</v>
      </c>
      <c r="H6904" s="49">
        <f t="shared" si="107"/>
        <v>1</v>
      </c>
    </row>
    <row r="6905" spans="1:8" ht="20.100000000000001" customHeight="1" x14ac:dyDescent="0.25">
      <c r="A6905" s="49">
        <v>8000024149</v>
      </c>
      <c r="B6905" s="49" t="s">
        <v>15372</v>
      </c>
      <c r="C6905" s="49" t="s">
        <v>1668</v>
      </c>
      <c r="D6905" s="49" t="s">
        <v>16854</v>
      </c>
      <c r="E6905" s="49" t="s">
        <v>1656</v>
      </c>
      <c r="F6905" s="49">
        <v>0</v>
      </c>
      <c r="G6905" s="49">
        <v>1</v>
      </c>
      <c r="H6905" s="49">
        <f t="shared" si="107"/>
        <v>1</v>
      </c>
    </row>
    <row r="6906" spans="1:8" ht="20.100000000000001" customHeight="1" x14ac:dyDescent="0.25">
      <c r="A6906" s="49">
        <v>8000024156</v>
      </c>
      <c r="B6906" s="49" t="s">
        <v>15373</v>
      </c>
      <c r="C6906" s="49" t="s">
        <v>1668</v>
      </c>
      <c r="D6906" s="49" t="s">
        <v>16854</v>
      </c>
      <c r="E6906" s="49" t="s">
        <v>1658</v>
      </c>
      <c r="F6906" s="49">
        <v>1</v>
      </c>
      <c r="G6906" s="49">
        <v>0</v>
      </c>
      <c r="H6906" s="49">
        <f t="shared" si="107"/>
        <v>1</v>
      </c>
    </row>
    <row r="6907" spans="1:8" ht="20.100000000000001" customHeight="1" x14ac:dyDescent="0.25">
      <c r="A6907" s="49">
        <v>8000024235</v>
      </c>
      <c r="B6907" s="49" t="s">
        <v>15374</v>
      </c>
      <c r="C6907" s="49" t="s">
        <v>1683</v>
      </c>
      <c r="D6907" s="49" t="s">
        <v>16854</v>
      </c>
      <c r="E6907" s="49" t="s">
        <v>1656</v>
      </c>
      <c r="F6907" s="49">
        <v>0</v>
      </c>
      <c r="G6907" s="49">
        <v>240</v>
      </c>
      <c r="H6907" s="49">
        <f t="shared" si="107"/>
        <v>240</v>
      </c>
    </row>
    <row r="6908" spans="1:8" ht="20.100000000000001" customHeight="1" x14ac:dyDescent="0.25">
      <c r="A6908" s="49">
        <v>8000024286</v>
      </c>
      <c r="B6908" s="49" t="s">
        <v>15375</v>
      </c>
      <c r="C6908" s="49" t="s">
        <v>1668</v>
      </c>
      <c r="D6908" s="49" t="s">
        <v>16854</v>
      </c>
      <c r="E6908" s="49" t="s">
        <v>1656</v>
      </c>
      <c r="F6908" s="49">
        <v>0</v>
      </c>
      <c r="G6908" s="49">
        <v>8</v>
      </c>
      <c r="H6908" s="49">
        <f t="shared" si="107"/>
        <v>8</v>
      </c>
    </row>
    <row r="6909" spans="1:8" ht="20.100000000000001" customHeight="1" x14ac:dyDescent="0.25">
      <c r="A6909" s="49">
        <v>8000024301</v>
      </c>
      <c r="B6909" s="49" t="s">
        <v>15376</v>
      </c>
      <c r="C6909" s="49" t="s">
        <v>1668</v>
      </c>
      <c r="D6909" s="49" t="s">
        <v>16854</v>
      </c>
      <c r="E6909" s="49" t="s">
        <v>1656</v>
      </c>
      <c r="F6909" s="49">
        <v>0</v>
      </c>
      <c r="G6909" s="49">
        <v>11</v>
      </c>
      <c r="H6909" s="49">
        <f t="shared" si="107"/>
        <v>11</v>
      </c>
    </row>
    <row r="6910" spans="1:8" ht="20.100000000000001" customHeight="1" x14ac:dyDescent="0.25">
      <c r="A6910" s="49">
        <v>8000024343</v>
      </c>
      <c r="B6910" s="49" t="s">
        <v>15377</v>
      </c>
      <c r="C6910" s="49" t="s">
        <v>1668</v>
      </c>
      <c r="D6910" s="49" t="s">
        <v>16854</v>
      </c>
      <c r="E6910" s="49" t="s">
        <v>1656</v>
      </c>
      <c r="F6910" s="49">
        <v>0</v>
      </c>
      <c r="G6910" s="49">
        <v>2</v>
      </c>
      <c r="H6910" s="49">
        <f t="shared" si="107"/>
        <v>2</v>
      </c>
    </row>
    <row r="6911" spans="1:8" ht="20.100000000000001" customHeight="1" x14ac:dyDescent="0.25">
      <c r="A6911" s="49">
        <v>8000024401</v>
      </c>
      <c r="B6911" s="49" t="s">
        <v>1523</v>
      </c>
      <c r="C6911" s="49" t="s">
        <v>1668</v>
      </c>
      <c r="D6911" s="49" t="s">
        <v>16852</v>
      </c>
      <c r="E6911" s="49" t="s">
        <v>1661</v>
      </c>
      <c r="F6911" s="49">
        <v>0</v>
      </c>
      <c r="G6911" s="49">
        <v>10</v>
      </c>
      <c r="H6911" s="49">
        <f t="shared" si="107"/>
        <v>10</v>
      </c>
    </row>
    <row r="6912" spans="1:8" ht="20.100000000000001" customHeight="1" x14ac:dyDescent="0.25">
      <c r="A6912" s="49">
        <v>8000024460</v>
      </c>
      <c r="B6912" s="49" t="s">
        <v>15378</v>
      </c>
      <c r="C6912" s="49" t="s">
        <v>1668</v>
      </c>
      <c r="D6912" s="49" t="s">
        <v>16854</v>
      </c>
      <c r="E6912" s="49" t="s">
        <v>1656</v>
      </c>
      <c r="F6912" s="49">
        <v>0</v>
      </c>
      <c r="G6912" s="49">
        <v>4</v>
      </c>
      <c r="H6912" s="49">
        <f t="shared" si="107"/>
        <v>4</v>
      </c>
    </row>
    <row r="6913" spans="1:8" ht="20.100000000000001" customHeight="1" x14ac:dyDescent="0.25">
      <c r="A6913" s="49">
        <v>8000024511</v>
      </c>
      <c r="B6913" s="49" t="s">
        <v>1524</v>
      </c>
      <c r="C6913" s="49" t="s">
        <v>44</v>
      </c>
      <c r="D6913" s="49" t="s">
        <v>16854</v>
      </c>
      <c r="E6913" s="49" t="s">
        <v>1656</v>
      </c>
      <c r="F6913" s="104">
        <v>6</v>
      </c>
      <c r="G6913" s="104">
        <v>6</v>
      </c>
      <c r="H6913" s="49">
        <f t="shared" si="107"/>
        <v>12</v>
      </c>
    </row>
    <row r="6914" spans="1:8" ht="20.100000000000001" customHeight="1" x14ac:dyDescent="0.25">
      <c r="A6914" s="49">
        <v>8000024589</v>
      </c>
      <c r="B6914" s="49" t="s">
        <v>15379</v>
      </c>
      <c r="C6914" s="49" t="s">
        <v>1668</v>
      </c>
      <c r="D6914" s="49" t="s">
        <v>16854</v>
      </c>
      <c r="E6914" s="49" t="s">
        <v>1656</v>
      </c>
      <c r="F6914" s="49">
        <v>0</v>
      </c>
      <c r="G6914" s="49">
        <v>312</v>
      </c>
      <c r="H6914" s="49">
        <f t="shared" ref="H6914:H6977" si="108">F6914+G6914</f>
        <v>312</v>
      </c>
    </row>
    <row r="6915" spans="1:8" ht="20.100000000000001" customHeight="1" x14ac:dyDescent="0.25">
      <c r="A6915" s="49">
        <v>8000024590</v>
      </c>
      <c r="B6915" s="49" t="s">
        <v>15380</v>
      </c>
      <c r="C6915" s="49" t="s">
        <v>1668</v>
      </c>
      <c r="D6915" s="49" t="s">
        <v>16854</v>
      </c>
      <c r="E6915" s="49" t="s">
        <v>1656</v>
      </c>
      <c r="F6915" s="104">
        <v>6</v>
      </c>
      <c r="G6915" s="104">
        <v>6</v>
      </c>
      <c r="H6915" s="49">
        <f t="shared" si="108"/>
        <v>12</v>
      </c>
    </row>
    <row r="6916" spans="1:8" ht="20.100000000000001" customHeight="1" x14ac:dyDescent="0.25">
      <c r="A6916" s="49">
        <v>8000024615</v>
      </c>
      <c r="B6916" s="49" t="s">
        <v>15381</v>
      </c>
      <c r="C6916" s="49" t="s">
        <v>1668</v>
      </c>
      <c r="D6916" s="49" t="s">
        <v>16854</v>
      </c>
      <c r="E6916" s="49" t="s">
        <v>1656</v>
      </c>
      <c r="F6916" s="104">
        <v>6</v>
      </c>
      <c r="G6916" s="104">
        <v>6</v>
      </c>
      <c r="H6916" s="49">
        <f t="shared" si="108"/>
        <v>12</v>
      </c>
    </row>
    <row r="6917" spans="1:8" ht="20.100000000000001" customHeight="1" x14ac:dyDescent="0.25">
      <c r="A6917" s="49">
        <v>8000024617</v>
      </c>
      <c r="B6917" s="49" t="s">
        <v>15382</v>
      </c>
      <c r="C6917" s="49" t="s">
        <v>1668</v>
      </c>
      <c r="D6917" s="49" t="s">
        <v>16854</v>
      </c>
      <c r="E6917" s="49" t="s">
        <v>1656</v>
      </c>
      <c r="F6917" s="104">
        <v>6</v>
      </c>
      <c r="G6917" s="104">
        <v>6</v>
      </c>
      <c r="H6917" s="49">
        <f t="shared" si="108"/>
        <v>12</v>
      </c>
    </row>
    <row r="6918" spans="1:8" ht="20.100000000000001" customHeight="1" x14ac:dyDescent="0.25">
      <c r="A6918" s="49">
        <v>8000024654</v>
      </c>
      <c r="B6918" s="49" t="s">
        <v>15383</v>
      </c>
      <c r="C6918" s="49" t="s">
        <v>1668</v>
      </c>
      <c r="D6918" s="49" t="s">
        <v>16854</v>
      </c>
      <c r="E6918" s="49" t="s">
        <v>1656</v>
      </c>
      <c r="F6918" s="49">
        <v>0</v>
      </c>
      <c r="G6918" s="49">
        <v>2</v>
      </c>
      <c r="H6918" s="49">
        <f t="shared" si="108"/>
        <v>2</v>
      </c>
    </row>
    <row r="6919" spans="1:8" ht="20.100000000000001" customHeight="1" x14ac:dyDescent="0.25">
      <c r="A6919" s="49">
        <v>8000024657</v>
      </c>
      <c r="B6919" s="49" t="s">
        <v>15384</v>
      </c>
      <c r="C6919" s="49" t="s">
        <v>1668</v>
      </c>
      <c r="D6919" s="49" t="s">
        <v>16854</v>
      </c>
      <c r="E6919" s="49" t="s">
        <v>1656</v>
      </c>
      <c r="F6919" s="49">
        <v>10</v>
      </c>
      <c r="G6919" s="49">
        <v>0</v>
      </c>
      <c r="H6919" s="49">
        <f t="shared" si="108"/>
        <v>10</v>
      </c>
    </row>
    <row r="6920" spans="1:8" ht="20.100000000000001" customHeight="1" x14ac:dyDescent="0.25">
      <c r="A6920" s="49">
        <v>8000024658</v>
      </c>
      <c r="B6920" s="49" t="s">
        <v>15385</v>
      </c>
      <c r="C6920" s="49" t="s">
        <v>1668</v>
      </c>
      <c r="D6920" s="49" t="s">
        <v>16854</v>
      </c>
      <c r="E6920" s="49" t="s">
        <v>1656</v>
      </c>
      <c r="F6920" s="49">
        <v>10</v>
      </c>
      <c r="G6920" s="49">
        <v>0</v>
      </c>
      <c r="H6920" s="49">
        <f t="shared" si="108"/>
        <v>10</v>
      </c>
    </row>
    <row r="6921" spans="1:8" ht="20.100000000000001" customHeight="1" x14ac:dyDescent="0.25">
      <c r="A6921" s="49">
        <v>8000024680</v>
      </c>
      <c r="B6921" s="49" t="s">
        <v>15386</v>
      </c>
      <c r="C6921" s="49" t="s">
        <v>1668</v>
      </c>
      <c r="D6921" s="49" t="s">
        <v>16854</v>
      </c>
      <c r="E6921" s="49" t="s">
        <v>1656</v>
      </c>
      <c r="F6921" s="104">
        <v>6</v>
      </c>
      <c r="G6921" s="104">
        <v>6</v>
      </c>
      <c r="H6921" s="49">
        <f t="shared" si="108"/>
        <v>12</v>
      </c>
    </row>
    <row r="6922" spans="1:8" ht="20.100000000000001" customHeight="1" x14ac:dyDescent="0.25">
      <c r="A6922" s="49">
        <v>8000024724</v>
      </c>
      <c r="B6922" s="49" t="s">
        <v>15387</v>
      </c>
      <c r="C6922" s="49" t="s">
        <v>1668</v>
      </c>
      <c r="D6922" s="49" t="s">
        <v>16854</v>
      </c>
      <c r="E6922" s="49" t="s">
        <v>1656</v>
      </c>
      <c r="F6922" s="104">
        <v>6</v>
      </c>
      <c r="G6922" s="104">
        <v>6</v>
      </c>
      <c r="H6922" s="49">
        <f t="shared" si="108"/>
        <v>12</v>
      </c>
    </row>
    <row r="6923" spans="1:8" ht="20.100000000000001" customHeight="1" x14ac:dyDescent="0.25">
      <c r="A6923" s="49">
        <v>8000024757</v>
      </c>
      <c r="B6923" s="49" t="s">
        <v>15388</v>
      </c>
      <c r="C6923" s="49" t="s">
        <v>1668</v>
      </c>
      <c r="D6923" s="49" t="s">
        <v>16854</v>
      </c>
      <c r="E6923" s="49" t="s">
        <v>1656</v>
      </c>
      <c r="F6923" s="49">
        <v>0</v>
      </c>
      <c r="G6923" s="49">
        <v>74</v>
      </c>
      <c r="H6923" s="49">
        <f t="shared" si="108"/>
        <v>74</v>
      </c>
    </row>
    <row r="6924" spans="1:8" ht="20.100000000000001" customHeight="1" x14ac:dyDescent="0.25">
      <c r="A6924" s="49">
        <v>8000024799</v>
      </c>
      <c r="B6924" s="49" t="s">
        <v>15389</v>
      </c>
      <c r="C6924" s="49" t="s">
        <v>1668</v>
      </c>
      <c r="D6924" s="49" t="s">
        <v>16856</v>
      </c>
      <c r="E6924" s="49" t="s">
        <v>1663</v>
      </c>
      <c r="F6924" s="49">
        <v>4</v>
      </c>
      <c r="G6924" s="49">
        <v>11</v>
      </c>
      <c r="H6924" s="49">
        <f t="shared" si="108"/>
        <v>15</v>
      </c>
    </row>
    <row r="6925" spans="1:8" ht="20.100000000000001" customHeight="1" x14ac:dyDescent="0.25">
      <c r="A6925" s="49">
        <v>8000024899</v>
      </c>
      <c r="B6925" s="49" t="s">
        <v>15390</v>
      </c>
      <c r="C6925" s="49" t="s">
        <v>1668</v>
      </c>
      <c r="D6925" s="49" t="s">
        <v>16854</v>
      </c>
      <c r="E6925" s="49" t="s">
        <v>1656</v>
      </c>
      <c r="F6925" s="49">
        <v>0</v>
      </c>
      <c r="G6925" s="49">
        <v>2</v>
      </c>
      <c r="H6925" s="49">
        <f t="shared" si="108"/>
        <v>2</v>
      </c>
    </row>
    <row r="6926" spans="1:8" ht="20.100000000000001" customHeight="1" x14ac:dyDescent="0.25">
      <c r="A6926" s="49">
        <v>8000024927</v>
      </c>
      <c r="B6926" s="49" t="s">
        <v>1525</v>
      </c>
      <c r="C6926" s="49" t="s">
        <v>69</v>
      </c>
      <c r="D6926" s="49" t="s">
        <v>16854</v>
      </c>
      <c r="E6926" s="49" t="s">
        <v>1656</v>
      </c>
      <c r="F6926" s="49">
        <v>0</v>
      </c>
      <c r="G6926" s="49">
        <v>6</v>
      </c>
      <c r="H6926" s="49">
        <f t="shared" si="108"/>
        <v>6</v>
      </c>
    </row>
    <row r="6927" spans="1:8" ht="20.100000000000001" customHeight="1" x14ac:dyDescent="0.25">
      <c r="A6927" s="49">
        <v>8000025125</v>
      </c>
      <c r="B6927" s="49" t="s">
        <v>15391</v>
      </c>
      <c r="C6927" s="49" t="s">
        <v>1668</v>
      </c>
      <c r="D6927" s="49" t="s">
        <v>16854</v>
      </c>
      <c r="E6927" s="49" t="s">
        <v>1656</v>
      </c>
      <c r="F6927" s="49">
        <v>159</v>
      </c>
      <c r="G6927" s="49">
        <v>49</v>
      </c>
      <c r="H6927" s="49">
        <f t="shared" si="108"/>
        <v>208</v>
      </c>
    </row>
    <row r="6928" spans="1:8" ht="20.100000000000001" customHeight="1" x14ac:dyDescent="0.25">
      <c r="A6928" s="49">
        <v>8000025134</v>
      </c>
      <c r="B6928" s="49" t="s">
        <v>15392</v>
      </c>
      <c r="C6928" s="49" t="s">
        <v>1668</v>
      </c>
      <c r="D6928" s="49" t="s">
        <v>16854</v>
      </c>
      <c r="E6928" s="49" t="s">
        <v>1656</v>
      </c>
      <c r="F6928" s="49">
        <v>20</v>
      </c>
      <c r="G6928" s="49">
        <v>0</v>
      </c>
      <c r="H6928" s="49">
        <f t="shared" si="108"/>
        <v>20</v>
      </c>
    </row>
    <row r="6929" spans="1:8" ht="20.100000000000001" customHeight="1" x14ac:dyDescent="0.25">
      <c r="A6929" s="49">
        <v>8000025145</v>
      </c>
      <c r="B6929" s="49" t="s">
        <v>15393</v>
      </c>
      <c r="C6929" s="49" t="s">
        <v>1668</v>
      </c>
      <c r="D6929" s="49" t="s">
        <v>16854</v>
      </c>
      <c r="E6929" s="49" t="s">
        <v>1656</v>
      </c>
      <c r="F6929" s="49">
        <v>200</v>
      </c>
      <c r="G6929" s="49">
        <v>0</v>
      </c>
      <c r="H6929" s="49">
        <f t="shared" si="108"/>
        <v>200</v>
      </c>
    </row>
    <row r="6930" spans="1:8" ht="20.100000000000001" customHeight="1" x14ac:dyDescent="0.25">
      <c r="A6930" s="49">
        <v>8000025149</v>
      </c>
      <c r="B6930" s="49" t="s">
        <v>15394</v>
      </c>
      <c r="C6930" s="49" t="s">
        <v>1668</v>
      </c>
      <c r="D6930" s="49" t="s">
        <v>16855</v>
      </c>
      <c r="E6930" s="49" t="s">
        <v>1657</v>
      </c>
      <c r="F6930" s="49">
        <v>1</v>
      </c>
      <c r="G6930" s="49">
        <v>0</v>
      </c>
      <c r="H6930" s="49">
        <f t="shared" si="108"/>
        <v>1</v>
      </c>
    </row>
    <row r="6931" spans="1:8" ht="20.100000000000001" customHeight="1" x14ac:dyDescent="0.25">
      <c r="A6931" s="49">
        <v>8000025158</v>
      </c>
      <c r="B6931" s="49" t="s">
        <v>15395</v>
      </c>
      <c r="C6931" s="49" t="s">
        <v>1668</v>
      </c>
      <c r="D6931" s="49" t="s">
        <v>16854</v>
      </c>
      <c r="E6931" s="49" t="s">
        <v>1656</v>
      </c>
      <c r="F6931" s="104">
        <v>6</v>
      </c>
      <c r="G6931" s="104">
        <v>6</v>
      </c>
      <c r="H6931" s="49">
        <f t="shared" si="108"/>
        <v>12</v>
      </c>
    </row>
    <row r="6932" spans="1:8" ht="20.100000000000001" customHeight="1" x14ac:dyDescent="0.25">
      <c r="A6932" s="49">
        <v>8000025159</v>
      </c>
      <c r="B6932" s="49" t="s">
        <v>15396</v>
      </c>
      <c r="C6932" s="49" t="s">
        <v>1668</v>
      </c>
      <c r="D6932" s="49" t="s">
        <v>16854</v>
      </c>
      <c r="E6932" s="49" t="s">
        <v>1656</v>
      </c>
      <c r="F6932" s="49">
        <v>0</v>
      </c>
      <c r="G6932" s="49">
        <v>150</v>
      </c>
      <c r="H6932" s="49">
        <f t="shared" si="108"/>
        <v>150</v>
      </c>
    </row>
    <row r="6933" spans="1:8" ht="20.100000000000001" customHeight="1" x14ac:dyDescent="0.25">
      <c r="A6933" s="49">
        <v>8000025160</v>
      </c>
      <c r="B6933" s="49" t="s">
        <v>15397</v>
      </c>
      <c r="C6933" s="49" t="s">
        <v>1668</v>
      </c>
      <c r="D6933" s="49" t="s">
        <v>16854</v>
      </c>
      <c r="E6933" s="49" t="s">
        <v>1656</v>
      </c>
      <c r="F6933" s="49">
        <v>0</v>
      </c>
      <c r="G6933" s="49">
        <v>32</v>
      </c>
      <c r="H6933" s="49">
        <f t="shared" si="108"/>
        <v>32</v>
      </c>
    </row>
    <row r="6934" spans="1:8" ht="20.100000000000001" customHeight="1" x14ac:dyDescent="0.25">
      <c r="A6934" s="49">
        <v>8000025172</v>
      </c>
      <c r="B6934" s="49" t="s">
        <v>15398</v>
      </c>
      <c r="C6934" s="49" t="s">
        <v>1668</v>
      </c>
      <c r="D6934" s="49" t="s">
        <v>16854</v>
      </c>
      <c r="E6934" s="49" t="s">
        <v>1656</v>
      </c>
      <c r="F6934" s="49">
        <v>0</v>
      </c>
      <c r="G6934" s="49">
        <v>750</v>
      </c>
      <c r="H6934" s="49">
        <f t="shared" si="108"/>
        <v>750</v>
      </c>
    </row>
    <row r="6935" spans="1:8" ht="20.100000000000001" customHeight="1" x14ac:dyDescent="0.25">
      <c r="A6935" s="49">
        <v>8000025173</v>
      </c>
      <c r="B6935" s="49" t="s">
        <v>15399</v>
      </c>
      <c r="C6935" s="49" t="s">
        <v>1668</v>
      </c>
      <c r="D6935" s="49" t="s">
        <v>16854</v>
      </c>
      <c r="E6935" s="49" t="s">
        <v>1656</v>
      </c>
      <c r="F6935" s="49">
        <v>0</v>
      </c>
      <c r="G6935" s="49">
        <v>475</v>
      </c>
      <c r="H6935" s="49">
        <f t="shared" si="108"/>
        <v>475</v>
      </c>
    </row>
    <row r="6936" spans="1:8" ht="20.100000000000001" customHeight="1" x14ac:dyDescent="0.25">
      <c r="A6936" s="49">
        <v>8000025229</v>
      </c>
      <c r="B6936" s="49" t="s">
        <v>1526</v>
      </c>
      <c r="C6936" s="49" t="s">
        <v>1668</v>
      </c>
      <c r="D6936" s="49" t="s">
        <v>16854</v>
      </c>
      <c r="E6936" s="49" t="s">
        <v>1656</v>
      </c>
      <c r="F6936" s="49">
        <v>15</v>
      </c>
      <c r="G6936" s="49">
        <v>8</v>
      </c>
      <c r="H6936" s="49">
        <f t="shared" si="108"/>
        <v>23</v>
      </c>
    </row>
    <row r="6937" spans="1:8" ht="20.100000000000001" customHeight="1" x14ac:dyDescent="0.25">
      <c r="A6937" s="49">
        <v>8000025349</v>
      </c>
      <c r="B6937" s="49" t="s">
        <v>15400</v>
      </c>
      <c r="C6937" s="49" t="s">
        <v>1668</v>
      </c>
      <c r="D6937" s="49" t="s">
        <v>16854</v>
      </c>
      <c r="E6937" s="49" t="s">
        <v>1656</v>
      </c>
      <c r="F6937" s="49">
        <v>0</v>
      </c>
      <c r="G6937" s="49">
        <v>6</v>
      </c>
      <c r="H6937" s="49">
        <f t="shared" si="108"/>
        <v>6</v>
      </c>
    </row>
    <row r="6938" spans="1:8" ht="20.100000000000001" customHeight="1" x14ac:dyDescent="0.25">
      <c r="A6938" s="49">
        <v>8000025366</v>
      </c>
      <c r="B6938" s="49" t="s">
        <v>15401</v>
      </c>
      <c r="C6938" s="49" t="s">
        <v>1668</v>
      </c>
      <c r="D6938" s="49" t="s">
        <v>16854</v>
      </c>
      <c r="E6938" s="49" t="s">
        <v>1656</v>
      </c>
      <c r="F6938" s="104">
        <v>6</v>
      </c>
      <c r="G6938" s="104">
        <v>6</v>
      </c>
      <c r="H6938" s="49">
        <f t="shared" si="108"/>
        <v>12</v>
      </c>
    </row>
    <row r="6939" spans="1:8" ht="20.100000000000001" customHeight="1" x14ac:dyDescent="0.25">
      <c r="A6939" s="49">
        <v>8000025431</v>
      </c>
      <c r="B6939" s="49" t="s">
        <v>15402</v>
      </c>
      <c r="C6939" s="49" t="s">
        <v>1668</v>
      </c>
      <c r="D6939" s="49" t="s">
        <v>16856</v>
      </c>
      <c r="E6939" s="49" t="s">
        <v>1663</v>
      </c>
      <c r="F6939" s="104">
        <v>6</v>
      </c>
      <c r="G6939" s="104">
        <v>6</v>
      </c>
      <c r="H6939" s="49">
        <f t="shared" si="108"/>
        <v>12</v>
      </c>
    </row>
    <row r="6940" spans="1:8" ht="20.100000000000001" customHeight="1" x14ac:dyDescent="0.25">
      <c r="A6940" s="49">
        <v>8000025472</v>
      </c>
      <c r="B6940" s="49" t="s">
        <v>15403</v>
      </c>
      <c r="C6940" s="49" t="s">
        <v>1668</v>
      </c>
      <c r="D6940" s="49" t="s">
        <v>16854</v>
      </c>
      <c r="E6940" s="49" t="s">
        <v>1656</v>
      </c>
      <c r="F6940" s="49">
        <v>0</v>
      </c>
      <c r="G6940" s="49">
        <v>112</v>
      </c>
      <c r="H6940" s="49">
        <f t="shared" si="108"/>
        <v>112</v>
      </c>
    </row>
    <row r="6941" spans="1:8" ht="20.100000000000001" customHeight="1" x14ac:dyDescent="0.25">
      <c r="A6941" s="49">
        <v>8000025476</v>
      </c>
      <c r="B6941" s="49" t="s">
        <v>15404</v>
      </c>
      <c r="C6941" s="49" t="s">
        <v>1668</v>
      </c>
      <c r="D6941" s="49" t="s">
        <v>16854</v>
      </c>
      <c r="E6941" s="49" t="s">
        <v>1656</v>
      </c>
      <c r="F6941" s="49">
        <v>0</v>
      </c>
      <c r="G6941" s="49">
        <v>42</v>
      </c>
      <c r="H6941" s="49">
        <f t="shared" si="108"/>
        <v>42</v>
      </c>
    </row>
    <row r="6942" spans="1:8" ht="20.100000000000001" customHeight="1" x14ac:dyDescent="0.25">
      <c r="A6942" s="49">
        <v>8000025488</v>
      </c>
      <c r="B6942" s="49" t="s">
        <v>15405</v>
      </c>
      <c r="C6942" s="49" t="s">
        <v>1668</v>
      </c>
      <c r="D6942" s="49" t="s">
        <v>16854</v>
      </c>
      <c r="E6942" s="49" t="s">
        <v>1656</v>
      </c>
      <c r="F6942" s="49">
        <v>0</v>
      </c>
      <c r="G6942" s="49">
        <v>20</v>
      </c>
      <c r="H6942" s="49">
        <f t="shared" si="108"/>
        <v>20</v>
      </c>
    </row>
    <row r="6943" spans="1:8" ht="20.100000000000001" customHeight="1" x14ac:dyDescent="0.25">
      <c r="A6943" s="49">
        <v>8000025516</v>
      </c>
      <c r="B6943" s="49" t="s">
        <v>15406</v>
      </c>
      <c r="C6943" s="49" t="s">
        <v>1668</v>
      </c>
      <c r="D6943" s="49" t="s">
        <v>16854</v>
      </c>
      <c r="E6943" s="49" t="s">
        <v>1656</v>
      </c>
      <c r="F6943" s="49">
        <v>0</v>
      </c>
      <c r="G6943" s="49">
        <v>2</v>
      </c>
      <c r="H6943" s="49">
        <f t="shared" si="108"/>
        <v>2</v>
      </c>
    </row>
    <row r="6944" spans="1:8" ht="20.100000000000001" customHeight="1" x14ac:dyDescent="0.25">
      <c r="A6944" s="49">
        <v>8000025533</v>
      </c>
      <c r="B6944" s="49" t="s">
        <v>15407</v>
      </c>
      <c r="C6944" s="49" t="s">
        <v>1668</v>
      </c>
      <c r="D6944" s="49" t="s">
        <v>16854</v>
      </c>
      <c r="E6944" s="49" t="s">
        <v>1656</v>
      </c>
      <c r="F6944" s="104">
        <v>6</v>
      </c>
      <c r="G6944" s="104">
        <v>6</v>
      </c>
      <c r="H6944" s="49">
        <f t="shared" si="108"/>
        <v>12</v>
      </c>
    </row>
    <row r="6945" spans="1:8" ht="20.100000000000001" customHeight="1" x14ac:dyDescent="0.25">
      <c r="A6945" s="49">
        <v>8000025571</v>
      </c>
      <c r="B6945" s="49" t="s">
        <v>15408</v>
      </c>
      <c r="C6945" s="49" t="s">
        <v>1678</v>
      </c>
      <c r="D6945" s="49" t="s">
        <v>16854</v>
      </c>
      <c r="E6945" s="49" t="s">
        <v>1656</v>
      </c>
      <c r="F6945" s="104">
        <v>6</v>
      </c>
      <c r="G6945" s="104">
        <v>6</v>
      </c>
      <c r="H6945" s="49">
        <f t="shared" si="108"/>
        <v>12</v>
      </c>
    </row>
    <row r="6946" spans="1:8" ht="20.100000000000001" customHeight="1" x14ac:dyDescent="0.25">
      <c r="A6946" s="49">
        <v>8000025601</v>
      </c>
      <c r="B6946" s="49" t="s">
        <v>15409</v>
      </c>
      <c r="C6946" s="49" t="s">
        <v>1702</v>
      </c>
      <c r="D6946" s="49" t="s">
        <v>16854</v>
      </c>
      <c r="E6946" s="49" t="s">
        <v>1656</v>
      </c>
      <c r="F6946" s="49">
        <v>0</v>
      </c>
      <c r="G6946" s="49">
        <v>12</v>
      </c>
      <c r="H6946" s="49">
        <f t="shared" si="108"/>
        <v>12</v>
      </c>
    </row>
    <row r="6947" spans="1:8" ht="20.100000000000001" customHeight="1" x14ac:dyDescent="0.25">
      <c r="A6947" s="49">
        <v>8000025628</v>
      </c>
      <c r="B6947" s="49" t="s">
        <v>15410</v>
      </c>
      <c r="C6947" s="49" t="s">
        <v>69</v>
      </c>
      <c r="D6947" s="49" t="s">
        <v>16854</v>
      </c>
      <c r="E6947" s="49" t="s">
        <v>1656</v>
      </c>
      <c r="F6947" s="49">
        <v>4</v>
      </c>
      <c r="G6947" s="49">
        <v>0</v>
      </c>
      <c r="H6947" s="49">
        <f t="shared" si="108"/>
        <v>4</v>
      </c>
    </row>
    <row r="6948" spans="1:8" ht="20.100000000000001" customHeight="1" x14ac:dyDescent="0.25">
      <c r="A6948" s="49">
        <v>8000025639</v>
      </c>
      <c r="B6948" s="49" t="s">
        <v>1527</v>
      </c>
      <c r="C6948" s="49" t="s">
        <v>1668</v>
      </c>
      <c r="D6948" s="49" t="s">
        <v>16854</v>
      </c>
      <c r="E6948" s="49" t="s">
        <v>1659</v>
      </c>
      <c r="F6948" s="49">
        <v>10</v>
      </c>
      <c r="G6948" s="49">
        <v>0</v>
      </c>
      <c r="H6948" s="49">
        <f t="shared" si="108"/>
        <v>10</v>
      </c>
    </row>
    <row r="6949" spans="1:8" ht="20.100000000000001" customHeight="1" x14ac:dyDescent="0.25">
      <c r="A6949" s="49">
        <v>8000025665</v>
      </c>
      <c r="B6949" s="49" t="s">
        <v>1528</v>
      </c>
      <c r="C6949" s="49" t="s">
        <v>1668</v>
      </c>
      <c r="D6949" s="49" t="s">
        <v>16854</v>
      </c>
      <c r="E6949" s="49" t="s">
        <v>1656</v>
      </c>
      <c r="F6949" s="49">
        <v>22</v>
      </c>
      <c r="G6949" s="49">
        <v>0</v>
      </c>
      <c r="H6949" s="49">
        <f t="shared" si="108"/>
        <v>22</v>
      </c>
    </row>
    <row r="6950" spans="1:8" ht="20.100000000000001" customHeight="1" x14ac:dyDescent="0.25">
      <c r="A6950" s="49">
        <v>8000025673</v>
      </c>
      <c r="B6950" s="49" t="s">
        <v>15411</v>
      </c>
      <c r="C6950" s="49" t="s">
        <v>1668</v>
      </c>
      <c r="D6950" s="49" t="s">
        <v>16856</v>
      </c>
      <c r="E6950" s="49" t="s">
        <v>1663</v>
      </c>
      <c r="F6950" s="49">
        <v>0</v>
      </c>
      <c r="G6950" s="49">
        <v>5</v>
      </c>
      <c r="H6950" s="49">
        <f t="shared" si="108"/>
        <v>5</v>
      </c>
    </row>
    <row r="6951" spans="1:8" ht="20.100000000000001" customHeight="1" x14ac:dyDescent="0.25">
      <c r="A6951" s="49">
        <v>8000025706</v>
      </c>
      <c r="B6951" s="49" t="s">
        <v>15412</v>
      </c>
      <c r="C6951" s="49" t="s">
        <v>1668</v>
      </c>
      <c r="D6951" s="49" t="s">
        <v>16854</v>
      </c>
      <c r="E6951" s="49" t="s">
        <v>1656</v>
      </c>
      <c r="F6951" s="49">
        <v>0</v>
      </c>
      <c r="G6951" s="49">
        <v>40</v>
      </c>
      <c r="H6951" s="49">
        <f t="shared" si="108"/>
        <v>40</v>
      </c>
    </row>
    <row r="6952" spans="1:8" ht="20.100000000000001" customHeight="1" x14ac:dyDescent="0.25">
      <c r="A6952" s="49">
        <v>8000025724</v>
      </c>
      <c r="B6952" s="49" t="s">
        <v>1529</v>
      </c>
      <c r="C6952" s="49" t="s">
        <v>1668</v>
      </c>
      <c r="D6952" s="49" t="s">
        <v>16854</v>
      </c>
      <c r="E6952" s="49" t="s">
        <v>1658</v>
      </c>
      <c r="F6952" s="49">
        <v>0</v>
      </c>
      <c r="G6952" s="49">
        <v>100</v>
      </c>
      <c r="H6952" s="49">
        <f t="shared" si="108"/>
        <v>100</v>
      </c>
    </row>
    <row r="6953" spans="1:8" ht="20.100000000000001" customHeight="1" x14ac:dyDescent="0.25">
      <c r="A6953" s="49">
        <v>8000025801</v>
      </c>
      <c r="B6953" s="49" t="s">
        <v>15413</v>
      </c>
      <c r="C6953" s="49" t="s">
        <v>1668</v>
      </c>
      <c r="D6953" s="49" t="s">
        <v>16854</v>
      </c>
      <c r="E6953" s="49" t="s">
        <v>1656</v>
      </c>
      <c r="F6953" s="49">
        <v>16600</v>
      </c>
      <c r="G6953" s="49">
        <v>0</v>
      </c>
      <c r="H6953" s="49">
        <f t="shared" si="108"/>
        <v>16600</v>
      </c>
    </row>
    <row r="6954" spans="1:8" ht="20.100000000000001" customHeight="1" x14ac:dyDescent="0.25">
      <c r="A6954" s="49">
        <v>8000025803</v>
      </c>
      <c r="B6954" s="49" t="s">
        <v>15414</v>
      </c>
      <c r="C6954" s="49" t="s">
        <v>1668</v>
      </c>
      <c r="D6954" s="49" t="s">
        <v>16854</v>
      </c>
      <c r="E6954" s="49" t="s">
        <v>1656</v>
      </c>
      <c r="F6954" s="104">
        <v>6</v>
      </c>
      <c r="G6954" s="104">
        <v>6</v>
      </c>
      <c r="H6954" s="49">
        <f t="shared" si="108"/>
        <v>12</v>
      </c>
    </row>
    <row r="6955" spans="1:8" ht="20.100000000000001" customHeight="1" x14ac:dyDescent="0.25">
      <c r="A6955" s="49">
        <v>8000025823</v>
      </c>
      <c r="B6955" s="49" t="s">
        <v>15415</v>
      </c>
      <c r="C6955" s="49" t="s">
        <v>1668</v>
      </c>
      <c r="D6955" s="49" t="s">
        <v>16854</v>
      </c>
      <c r="E6955" s="49" t="s">
        <v>1658</v>
      </c>
      <c r="F6955" s="49">
        <v>0</v>
      </c>
      <c r="G6955" s="49">
        <v>2</v>
      </c>
      <c r="H6955" s="49">
        <f t="shared" si="108"/>
        <v>2</v>
      </c>
    </row>
    <row r="6956" spans="1:8" ht="20.100000000000001" customHeight="1" x14ac:dyDescent="0.25">
      <c r="A6956" s="49">
        <v>8000025851</v>
      </c>
      <c r="B6956" s="49" t="s">
        <v>15416</v>
      </c>
      <c r="C6956" s="49" t="s">
        <v>1668</v>
      </c>
      <c r="D6956" s="49" t="s">
        <v>16854</v>
      </c>
      <c r="E6956" s="49" t="s">
        <v>1659</v>
      </c>
      <c r="F6956" s="49">
        <v>0</v>
      </c>
      <c r="G6956" s="49">
        <v>36</v>
      </c>
      <c r="H6956" s="49">
        <f t="shared" si="108"/>
        <v>36</v>
      </c>
    </row>
    <row r="6957" spans="1:8" ht="20.100000000000001" customHeight="1" x14ac:dyDescent="0.25">
      <c r="A6957" s="49">
        <v>8000025880</v>
      </c>
      <c r="B6957" s="49" t="s">
        <v>1530</v>
      </c>
      <c r="C6957" s="49" t="s">
        <v>1668</v>
      </c>
      <c r="D6957" s="49" t="s">
        <v>16856</v>
      </c>
      <c r="E6957" s="49" t="s">
        <v>1663</v>
      </c>
      <c r="F6957" s="49">
        <v>10</v>
      </c>
      <c r="G6957" s="49">
        <v>4</v>
      </c>
      <c r="H6957" s="49">
        <f t="shared" si="108"/>
        <v>14</v>
      </c>
    </row>
    <row r="6958" spans="1:8" ht="20.100000000000001" customHeight="1" x14ac:dyDescent="0.25">
      <c r="A6958" s="49">
        <v>8000025889</v>
      </c>
      <c r="B6958" s="49" t="s">
        <v>15417</v>
      </c>
      <c r="C6958" s="49" t="s">
        <v>1668</v>
      </c>
      <c r="D6958" s="49" t="s">
        <v>16854</v>
      </c>
      <c r="E6958" s="49" t="s">
        <v>1656</v>
      </c>
      <c r="F6958" s="49">
        <v>0</v>
      </c>
      <c r="G6958" s="49">
        <v>300</v>
      </c>
      <c r="H6958" s="49">
        <f t="shared" si="108"/>
        <v>300</v>
      </c>
    </row>
    <row r="6959" spans="1:8" ht="20.100000000000001" customHeight="1" x14ac:dyDescent="0.25">
      <c r="A6959" s="49">
        <v>8000025891</v>
      </c>
      <c r="B6959" s="49" t="s">
        <v>15418</v>
      </c>
      <c r="C6959" s="49" t="s">
        <v>1668</v>
      </c>
      <c r="D6959" s="49" t="s">
        <v>16854</v>
      </c>
      <c r="E6959" s="49" t="s">
        <v>1656</v>
      </c>
      <c r="F6959" s="49">
        <v>20</v>
      </c>
      <c r="G6959" s="49">
        <v>30</v>
      </c>
      <c r="H6959" s="49">
        <f t="shared" si="108"/>
        <v>50</v>
      </c>
    </row>
    <row r="6960" spans="1:8" ht="20.100000000000001" customHeight="1" x14ac:dyDescent="0.25">
      <c r="A6960" s="49">
        <v>8000025906</v>
      </c>
      <c r="B6960" s="49" t="s">
        <v>15419</v>
      </c>
      <c r="C6960" s="49" t="s">
        <v>1668</v>
      </c>
      <c r="D6960" s="49" t="s">
        <v>16854</v>
      </c>
      <c r="E6960" s="49" t="s">
        <v>1658</v>
      </c>
      <c r="F6960" s="49">
        <v>1</v>
      </c>
      <c r="G6960" s="49">
        <v>0</v>
      </c>
      <c r="H6960" s="49">
        <f t="shared" si="108"/>
        <v>1</v>
      </c>
    </row>
    <row r="6961" spans="1:8" ht="20.100000000000001" customHeight="1" x14ac:dyDescent="0.25">
      <c r="A6961" s="49">
        <v>8000025917</v>
      </c>
      <c r="B6961" s="49" t="s">
        <v>15420</v>
      </c>
      <c r="C6961" s="49" t="s">
        <v>1668</v>
      </c>
      <c r="D6961" s="49" t="s">
        <v>16854</v>
      </c>
      <c r="E6961" s="49" t="s">
        <v>1656</v>
      </c>
      <c r="F6961" s="49">
        <v>0</v>
      </c>
      <c r="G6961" s="49">
        <v>44</v>
      </c>
      <c r="H6961" s="49">
        <f t="shared" si="108"/>
        <v>44</v>
      </c>
    </row>
    <row r="6962" spans="1:8" ht="20.100000000000001" customHeight="1" x14ac:dyDescent="0.25">
      <c r="A6962" s="49">
        <v>8000025933</v>
      </c>
      <c r="B6962" s="49" t="s">
        <v>15421</v>
      </c>
      <c r="C6962" s="49" t="s">
        <v>1678</v>
      </c>
      <c r="D6962" s="49" t="s">
        <v>16854</v>
      </c>
      <c r="E6962" s="49" t="s">
        <v>1656</v>
      </c>
      <c r="F6962" s="49">
        <v>0</v>
      </c>
      <c r="G6962" s="49">
        <v>100</v>
      </c>
      <c r="H6962" s="49">
        <f t="shared" si="108"/>
        <v>100</v>
      </c>
    </row>
    <row r="6963" spans="1:8" ht="20.100000000000001" customHeight="1" x14ac:dyDescent="0.25">
      <c r="A6963" s="49">
        <v>8000025970</v>
      </c>
      <c r="B6963" s="49" t="s">
        <v>15422</v>
      </c>
      <c r="C6963" s="49" t="s">
        <v>1668</v>
      </c>
      <c r="D6963" s="49" t="s">
        <v>16854</v>
      </c>
      <c r="E6963" s="49" t="s">
        <v>1656</v>
      </c>
      <c r="F6963" s="104">
        <v>6</v>
      </c>
      <c r="G6963" s="104">
        <v>6</v>
      </c>
      <c r="H6963" s="49">
        <f t="shared" si="108"/>
        <v>12</v>
      </c>
    </row>
    <row r="6964" spans="1:8" ht="20.100000000000001" customHeight="1" x14ac:dyDescent="0.25">
      <c r="A6964" s="49">
        <v>8000025971</v>
      </c>
      <c r="B6964" s="49" t="s">
        <v>15423</v>
      </c>
      <c r="C6964" s="49" t="s">
        <v>1668</v>
      </c>
      <c r="D6964" s="49" t="s">
        <v>16854</v>
      </c>
      <c r="E6964" s="49" t="s">
        <v>1656</v>
      </c>
      <c r="F6964" s="104">
        <v>6</v>
      </c>
      <c r="G6964" s="104">
        <v>6</v>
      </c>
      <c r="H6964" s="49">
        <f t="shared" si="108"/>
        <v>12</v>
      </c>
    </row>
    <row r="6965" spans="1:8" ht="20.100000000000001" customHeight="1" x14ac:dyDescent="0.25">
      <c r="A6965" s="49">
        <v>8000026023</v>
      </c>
      <c r="B6965" s="49" t="s">
        <v>15424</v>
      </c>
      <c r="C6965" s="49" t="s">
        <v>1668</v>
      </c>
      <c r="D6965" s="49" t="s">
        <v>16854</v>
      </c>
      <c r="E6965" s="49" t="s">
        <v>1656</v>
      </c>
      <c r="F6965" s="104">
        <v>6</v>
      </c>
      <c r="G6965" s="104">
        <v>6</v>
      </c>
      <c r="H6965" s="49">
        <f t="shared" si="108"/>
        <v>12</v>
      </c>
    </row>
    <row r="6966" spans="1:8" ht="20.100000000000001" customHeight="1" x14ac:dyDescent="0.25">
      <c r="A6966" s="49">
        <v>8000026025</v>
      </c>
      <c r="B6966" s="49" t="s">
        <v>15425</v>
      </c>
      <c r="C6966" s="49" t="s">
        <v>1678</v>
      </c>
      <c r="D6966" s="49" t="s">
        <v>16854</v>
      </c>
      <c r="E6966" s="49" t="s">
        <v>1656</v>
      </c>
      <c r="F6966" s="49">
        <v>0</v>
      </c>
      <c r="G6966" s="49">
        <v>40</v>
      </c>
      <c r="H6966" s="49">
        <f t="shared" si="108"/>
        <v>40</v>
      </c>
    </row>
    <row r="6967" spans="1:8" ht="20.100000000000001" customHeight="1" x14ac:dyDescent="0.25">
      <c r="A6967" s="49">
        <v>8000026060</v>
      </c>
      <c r="B6967" s="49" t="s">
        <v>15426</v>
      </c>
      <c r="C6967" s="49" t="s">
        <v>1668</v>
      </c>
      <c r="D6967" s="49" t="s">
        <v>16854</v>
      </c>
      <c r="E6967" s="49" t="s">
        <v>1656</v>
      </c>
      <c r="F6967" s="49">
        <v>0</v>
      </c>
      <c r="G6967" s="49">
        <v>4</v>
      </c>
      <c r="H6967" s="49">
        <f t="shared" si="108"/>
        <v>4</v>
      </c>
    </row>
    <row r="6968" spans="1:8" ht="20.100000000000001" customHeight="1" x14ac:dyDescent="0.25">
      <c r="A6968" s="49">
        <v>8000026061</v>
      </c>
      <c r="B6968" s="49" t="s">
        <v>15427</v>
      </c>
      <c r="C6968" s="49" t="s">
        <v>1668</v>
      </c>
      <c r="D6968" s="49" t="s">
        <v>16854</v>
      </c>
      <c r="E6968" s="49" t="s">
        <v>1656</v>
      </c>
      <c r="F6968" s="104">
        <v>6</v>
      </c>
      <c r="G6968" s="104">
        <v>6</v>
      </c>
      <c r="H6968" s="49">
        <f t="shared" si="108"/>
        <v>12</v>
      </c>
    </row>
    <row r="6969" spans="1:8" ht="20.100000000000001" customHeight="1" x14ac:dyDescent="0.25">
      <c r="A6969" s="49">
        <v>8000026099</v>
      </c>
      <c r="B6969" s="49" t="s">
        <v>15428</v>
      </c>
      <c r="C6969" s="49" t="s">
        <v>1668</v>
      </c>
      <c r="D6969" s="49" t="s">
        <v>16854</v>
      </c>
      <c r="E6969" s="49" t="s">
        <v>1658</v>
      </c>
      <c r="F6969" s="104">
        <v>6</v>
      </c>
      <c r="G6969" s="104">
        <v>6</v>
      </c>
      <c r="H6969" s="49">
        <f t="shared" si="108"/>
        <v>12</v>
      </c>
    </row>
    <row r="6970" spans="1:8" ht="20.100000000000001" customHeight="1" x14ac:dyDescent="0.25">
      <c r="A6970" s="49">
        <v>8000026112</v>
      </c>
      <c r="B6970" s="49" t="s">
        <v>1531</v>
      </c>
      <c r="C6970" s="49" t="s">
        <v>1668</v>
      </c>
      <c r="D6970" s="49" t="s">
        <v>16854</v>
      </c>
      <c r="E6970" s="49" t="s">
        <v>1656</v>
      </c>
      <c r="F6970" s="104">
        <v>6</v>
      </c>
      <c r="G6970" s="104">
        <v>6</v>
      </c>
      <c r="H6970" s="49">
        <f t="shared" si="108"/>
        <v>12</v>
      </c>
    </row>
    <row r="6971" spans="1:8" ht="20.100000000000001" customHeight="1" x14ac:dyDescent="0.25">
      <c r="A6971" s="49">
        <v>8000026118</v>
      </c>
      <c r="B6971" s="49" t="s">
        <v>1532</v>
      </c>
      <c r="C6971" s="49" t="s">
        <v>41</v>
      </c>
      <c r="D6971" s="49" t="s">
        <v>16854</v>
      </c>
      <c r="E6971" s="49" t="s">
        <v>1656</v>
      </c>
      <c r="F6971" s="49">
        <v>2</v>
      </c>
      <c r="G6971" s="49">
        <v>4</v>
      </c>
      <c r="H6971" s="49">
        <f t="shared" si="108"/>
        <v>6</v>
      </c>
    </row>
    <row r="6972" spans="1:8" ht="20.100000000000001" customHeight="1" x14ac:dyDescent="0.25">
      <c r="A6972" s="49">
        <v>8000026244</v>
      </c>
      <c r="B6972" s="49" t="s">
        <v>15429</v>
      </c>
      <c r="C6972" s="49" t="s">
        <v>1668</v>
      </c>
      <c r="D6972" s="49" t="s">
        <v>16854</v>
      </c>
      <c r="E6972" s="49" t="s">
        <v>1656</v>
      </c>
      <c r="F6972" s="104">
        <v>6</v>
      </c>
      <c r="G6972" s="104">
        <v>6</v>
      </c>
      <c r="H6972" s="49">
        <f t="shared" si="108"/>
        <v>12</v>
      </c>
    </row>
    <row r="6973" spans="1:8" ht="20.100000000000001" customHeight="1" x14ac:dyDescent="0.25">
      <c r="A6973" s="49">
        <v>8000026245</v>
      </c>
      <c r="B6973" s="49" t="s">
        <v>15430</v>
      </c>
      <c r="C6973" s="49" t="s">
        <v>1668</v>
      </c>
      <c r="D6973" s="49" t="s">
        <v>16854</v>
      </c>
      <c r="E6973" s="49" t="s">
        <v>1656</v>
      </c>
      <c r="F6973" s="49">
        <v>0</v>
      </c>
      <c r="G6973" s="49">
        <v>1</v>
      </c>
      <c r="H6973" s="49">
        <f t="shared" si="108"/>
        <v>1</v>
      </c>
    </row>
    <row r="6974" spans="1:8" ht="20.100000000000001" customHeight="1" x14ac:dyDescent="0.25">
      <c r="A6974" s="49">
        <v>8000026246</v>
      </c>
      <c r="B6974" s="49" t="s">
        <v>15431</v>
      </c>
      <c r="C6974" s="49" t="s">
        <v>1668</v>
      </c>
      <c r="D6974" s="49" t="s">
        <v>16854</v>
      </c>
      <c r="E6974" s="49" t="s">
        <v>1656</v>
      </c>
      <c r="F6974" s="49">
        <v>0</v>
      </c>
      <c r="G6974" s="49">
        <v>4</v>
      </c>
      <c r="H6974" s="49">
        <f t="shared" si="108"/>
        <v>4</v>
      </c>
    </row>
    <row r="6975" spans="1:8" ht="20.100000000000001" customHeight="1" x14ac:dyDescent="0.25">
      <c r="A6975" s="49">
        <v>8000026247</v>
      </c>
      <c r="B6975" s="49" t="s">
        <v>15432</v>
      </c>
      <c r="C6975" s="49" t="s">
        <v>1668</v>
      </c>
      <c r="D6975" s="49" t="s">
        <v>16854</v>
      </c>
      <c r="E6975" s="49" t="s">
        <v>1656</v>
      </c>
      <c r="F6975" s="104">
        <v>6</v>
      </c>
      <c r="G6975" s="104">
        <v>6</v>
      </c>
      <c r="H6975" s="49">
        <f t="shared" si="108"/>
        <v>12</v>
      </c>
    </row>
    <row r="6976" spans="1:8" ht="20.100000000000001" customHeight="1" x14ac:dyDescent="0.25">
      <c r="A6976" s="49">
        <v>8000026248</v>
      </c>
      <c r="B6976" s="49" t="s">
        <v>15433</v>
      </c>
      <c r="C6976" s="49" t="s">
        <v>1668</v>
      </c>
      <c r="D6976" s="49" t="s">
        <v>16854</v>
      </c>
      <c r="E6976" s="49" t="s">
        <v>1656</v>
      </c>
      <c r="F6976" s="49">
        <v>0</v>
      </c>
      <c r="G6976" s="49">
        <v>4</v>
      </c>
      <c r="H6976" s="49">
        <f t="shared" si="108"/>
        <v>4</v>
      </c>
    </row>
    <row r="6977" spans="1:8" ht="20.100000000000001" customHeight="1" x14ac:dyDescent="0.25">
      <c r="A6977" s="49">
        <v>8000026329</v>
      </c>
      <c r="B6977" s="49" t="s">
        <v>15434</v>
      </c>
      <c r="C6977" s="49" t="s">
        <v>69</v>
      </c>
      <c r="D6977" s="49" t="s">
        <v>16854</v>
      </c>
      <c r="E6977" s="49" t="s">
        <v>1656</v>
      </c>
      <c r="F6977" s="49">
        <v>0</v>
      </c>
      <c r="G6977" s="49">
        <v>11</v>
      </c>
      <c r="H6977" s="49">
        <f t="shared" si="108"/>
        <v>11</v>
      </c>
    </row>
    <row r="6978" spans="1:8" ht="20.100000000000001" customHeight="1" x14ac:dyDescent="0.25">
      <c r="A6978" s="49">
        <v>8000026331</v>
      </c>
      <c r="B6978" s="49" t="s">
        <v>1533</v>
      </c>
      <c r="C6978" s="49" t="s">
        <v>1668</v>
      </c>
      <c r="D6978" s="49" t="s">
        <v>16854</v>
      </c>
      <c r="E6978" s="49" t="s">
        <v>1656</v>
      </c>
      <c r="F6978" s="49">
        <v>30</v>
      </c>
      <c r="G6978" s="49">
        <v>0</v>
      </c>
      <c r="H6978" s="49">
        <f t="shared" ref="H6978:H7041" si="109">F6978+G6978</f>
        <v>30</v>
      </c>
    </row>
    <row r="6979" spans="1:8" ht="20.100000000000001" customHeight="1" x14ac:dyDescent="0.25">
      <c r="A6979" s="49">
        <v>8000026332</v>
      </c>
      <c r="B6979" s="49" t="s">
        <v>1534</v>
      </c>
      <c r="C6979" s="49" t="s">
        <v>1668</v>
      </c>
      <c r="D6979" s="49" t="s">
        <v>16854</v>
      </c>
      <c r="E6979" s="49" t="s">
        <v>1656</v>
      </c>
      <c r="F6979" s="104">
        <v>6</v>
      </c>
      <c r="G6979" s="104">
        <v>6</v>
      </c>
      <c r="H6979" s="49">
        <f t="shared" si="109"/>
        <v>12</v>
      </c>
    </row>
    <row r="6980" spans="1:8" ht="20.100000000000001" customHeight="1" x14ac:dyDescent="0.25">
      <c r="A6980" s="49">
        <v>8000026333</v>
      </c>
      <c r="B6980" s="49" t="s">
        <v>15435</v>
      </c>
      <c r="C6980" s="49" t="s">
        <v>1668</v>
      </c>
      <c r="D6980" s="49" t="s">
        <v>16854</v>
      </c>
      <c r="E6980" s="49" t="s">
        <v>1656</v>
      </c>
      <c r="F6980" s="49">
        <v>0</v>
      </c>
      <c r="G6980" s="49">
        <v>200</v>
      </c>
      <c r="H6980" s="49">
        <f t="shared" si="109"/>
        <v>200</v>
      </c>
    </row>
    <row r="6981" spans="1:8" ht="20.100000000000001" customHeight="1" x14ac:dyDescent="0.25">
      <c r="A6981" s="49">
        <v>8000026334</v>
      </c>
      <c r="B6981" s="49" t="s">
        <v>15436</v>
      </c>
      <c r="C6981" s="49" t="s">
        <v>1668</v>
      </c>
      <c r="D6981" s="49" t="s">
        <v>16854</v>
      </c>
      <c r="E6981" s="49" t="s">
        <v>1656</v>
      </c>
      <c r="F6981" s="49">
        <v>0</v>
      </c>
      <c r="G6981" s="49">
        <v>200</v>
      </c>
      <c r="H6981" s="49">
        <f t="shared" si="109"/>
        <v>200</v>
      </c>
    </row>
    <row r="6982" spans="1:8" ht="20.100000000000001" customHeight="1" x14ac:dyDescent="0.25">
      <c r="A6982" s="49">
        <v>8000026335</v>
      </c>
      <c r="B6982" s="49" t="s">
        <v>15437</v>
      </c>
      <c r="C6982" s="49" t="s">
        <v>1668</v>
      </c>
      <c r="D6982" s="49" t="s">
        <v>16854</v>
      </c>
      <c r="E6982" s="49" t="s">
        <v>1656</v>
      </c>
      <c r="F6982" s="49">
        <v>0</v>
      </c>
      <c r="G6982" s="49">
        <v>40</v>
      </c>
      <c r="H6982" s="49">
        <f t="shared" si="109"/>
        <v>40</v>
      </c>
    </row>
    <row r="6983" spans="1:8" ht="20.100000000000001" customHeight="1" x14ac:dyDescent="0.25">
      <c r="A6983" s="49">
        <v>8000026336</v>
      </c>
      <c r="B6983" s="49" t="s">
        <v>15438</v>
      </c>
      <c r="C6983" s="49" t="s">
        <v>1668</v>
      </c>
      <c r="D6983" s="49" t="s">
        <v>16854</v>
      </c>
      <c r="E6983" s="49" t="s">
        <v>1656</v>
      </c>
      <c r="F6983" s="49">
        <v>0</v>
      </c>
      <c r="G6983" s="49">
        <v>40</v>
      </c>
      <c r="H6983" s="49">
        <f t="shared" si="109"/>
        <v>40</v>
      </c>
    </row>
    <row r="6984" spans="1:8" ht="20.100000000000001" customHeight="1" x14ac:dyDescent="0.25">
      <c r="A6984" s="49">
        <v>8000026337</v>
      </c>
      <c r="B6984" s="49" t="s">
        <v>15439</v>
      </c>
      <c r="C6984" s="49" t="s">
        <v>1668</v>
      </c>
      <c r="D6984" s="49" t="s">
        <v>16854</v>
      </c>
      <c r="E6984" s="49" t="s">
        <v>1656</v>
      </c>
      <c r="F6984" s="49">
        <v>0</v>
      </c>
      <c r="G6984" s="49">
        <v>10</v>
      </c>
      <c r="H6984" s="49">
        <f t="shared" si="109"/>
        <v>10</v>
      </c>
    </row>
    <row r="6985" spans="1:8" ht="20.100000000000001" customHeight="1" x14ac:dyDescent="0.25">
      <c r="A6985" s="49">
        <v>8000026338</v>
      </c>
      <c r="B6985" s="49" t="s">
        <v>15440</v>
      </c>
      <c r="C6985" s="49" t="s">
        <v>1668</v>
      </c>
      <c r="D6985" s="49" t="s">
        <v>16854</v>
      </c>
      <c r="E6985" s="49" t="s">
        <v>1656</v>
      </c>
      <c r="F6985" s="49">
        <v>0</v>
      </c>
      <c r="G6985" s="49">
        <v>10</v>
      </c>
      <c r="H6985" s="49">
        <f t="shared" si="109"/>
        <v>10</v>
      </c>
    </row>
    <row r="6986" spans="1:8" ht="20.100000000000001" customHeight="1" x14ac:dyDescent="0.25">
      <c r="A6986" s="49">
        <v>8000026359</v>
      </c>
      <c r="B6986" s="49" t="s">
        <v>15441</v>
      </c>
      <c r="C6986" s="49" t="s">
        <v>1668</v>
      </c>
      <c r="D6986" s="49" t="s">
        <v>16854</v>
      </c>
      <c r="E6986" s="49" t="s">
        <v>1656</v>
      </c>
      <c r="F6986" s="49">
        <v>2</v>
      </c>
      <c r="G6986" s="49">
        <v>68</v>
      </c>
      <c r="H6986" s="49">
        <f t="shared" si="109"/>
        <v>70</v>
      </c>
    </row>
    <row r="6987" spans="1:8" ht="20.100000000000001" customHeight="1" x14ac:dyDescent="0.25">
      <c r="A6987" s="49">
        <v>8000026363</v>
      </c>
      <c r="B6987" s="49" t="s">
        <v>15442</v>
      </c>
      <c r="C6987" s="49" t="s">
        <v>1668</v>
      </c>
      <c r="D6987" s="49" t="s">
        <v>16854</v>
      </c>
      <c r="E6987" s="49" t="s">
        <v>1658</v>
      </c>
      <c r="F6987" s="49">
        <v>1</v>
      </c>
      <c r="G6987" s="49">
        <v>0</v>
      </c>
      <c r="H6987" s="49">
        <f t="shared" si="109"/>
        <v>1</v>
      </c>
    </row>
    <row r="6988" spans="1:8" ht="20.100000000000001" customHeight="1" x14ac:dyDescent="0.25">
      <c r="A6988" s="49">
        <v>8000026403</v>
      </c>
      <c r="B6988" s="49" t="s">
        <v>15443</v>
      </c>
      <c r="C6988" s="49" t="s">
        <v>1668</v>
      </c>
      <c r="D6988" s="49" t="s">
        <v>16854</v>
      </c>
      <c r="E6988" s="49" t="s">
        <v>1656</v>
      </c>
      <c r="F6988" s="104">
        <v>6</v>
      </c>
      <c r="G6988" s="104">
        <v>6</v>
      </c>
      <c r="H6988" s="49">
        <f t="shared" si="109"/>
        <v>12</v>
      </c>
    </row>
    <row r="6989" spans="1:8" ht="20.100000000000001" customHeight="1" x14ac:dyDescent="0.25">
      <c r="A6989" s="49">
        <v>8000026425</v>
      </c>
      <c r="B6989" s="49" t="s">
        <v>1535</v>
      </c>
      <c r="C6989" s="49" t="s">
        <v>1668</v>
      </c>
      <c r="D6989" s="49" t="s">
        <v>16854</v>
      </c>
      <c r="E6989" s="49" t="s">
        <v>1656</v>
      </c>
      <c r="F6989" s="49">
        <v>44</v>
      </c>
      <c r="G6989" s="49">
        <v>0</v>
      </c>
      <c r="H6989" s="49">
        <f t="shared" si="109"/>
        <v>44</v>
      </c>
    </row>
    <row r="6990" spans="1:8" ht="20.100000000000001" customHeight="1" x14ac:dyDescent="0.25">
      <c r="A6990" s="49">
        <v>8000026467</v>
      </c>
      <c r="B6990" s="49" t="s">
        <v>1536</v>
      </c>
      <c r="C6990" s="49" t="s">
        <v>1668</v>
      </c>
      <c r="D6990" s="49" t="s">
        <v>16854</v>
      </c>
      <c r="E6990" s="49" t="s">
        <v>1656</v>
      </c>
      <c r="F6990" s="49">
        <v>0</v>
      </c>
      <c r="G6990" s="49">
        <v>10</v>
      </c>
      <c r="H6990" s="49">
        <f t="shared" si="109"/>
        <v>10</v>
      </c>
    </row>
    <row r="6991" spans="1:8" ht="20.100000000000001" customHeight="1" x14ac:dyDescent="0.25">
      <c r="A6991" s="49">
        <v>8000026470</v>
      </c>
      <c r="B6991" s="49" t="s">
        <v>15444</v>
      </c>
      <c r="C6991" s="49" t="s">
        <v>1668</v>
      </c>
      <c r="D6991" s="49" t="s">
        <v>16854</v>
      </c>
      <c r="E6991" s="49" t="s">
        <v>1656</v>
      </c>
      <c r="F6991" s="49">
        <v>0</v>
      </c>
      <c r="G6991" s="49">
        <v>105</v>
      </c>
      <c r="H6991" s="49">
        <f t="shared" si="109"/>
        <v>105</v>
      </c>
    </row>
    <row r="6992" spans="1:8" ht="20.100000000000001" customHeight="1" x14ac:dyDescent="0.25">
      <c r="A6992" s="49">
        <v>8000026499</v>
      </c>
      <c r="B6992" s="49" t="s">
        <v>15445</v>
      </c>
      <c r="C6992" s="49" t="s">
        <v>1668</v>
      </c>
      <c r="D6992" s="49" t="s">
        <v>16854</v>
      </c>
      <c r="E6992" s="49" t="s">
        <v>1656</v>
      </c>
      <c r="F6992" s="49">
        <v>10</v>
      </c>
      <c r="G6992" s="49">
        <v>0</v>
      </c>
      <c r="H6992" s="49">
        <f t="shared" si="109"/>
        <v>10</v>
      </c>
    </row>
    <row r="6993" spans="1:8" ht="20.100000000000001" customHeight="1" x14ac:dyDescent="0.25">
      <c r="A6993" s="49">
        <v>8000026501</v>
      </c>
      <c r="B6993" s="49" t="s">
        <v>1537</v>
      </c>
      <c r="C6993" s="49" t="s">
        <v>1668</v>
      </c>
      <c r="D6993" s="49" t="s">
        <v>16854</v>
      </c>
      <c r="E6993" s="49" t="s">
        <v>1656</v>
      </c>
      <c r="F6993" s="49">
        <v>500</v>
      </c>
      <c r="G6993" s="49">
        <v>0</v>
      </c>
      <c r="H6993" s="49">
        <f t="shared" si="109"/>
        <v>500</v>
      </c>
    </row>
    <row r="6994" spans="1:8" ht="20.100000000000001" customHeight="1" x14ac:dyDescent="0.25">
      <c r="A6994" s="49">
        <v>8000026526</v>
      </c>
      <c r="B6994" s="49" t="s">
        <v>1538</v>
      </c>
      <c r="C6994" s="49" t="s">
        <v>1668</v>
      </c>
      <c r="D6994" s="49" t="s">
        <v>16854</v>
      </c>
      <c r="E6994" s="49" t="s">
        <v>1658</v>
      </c>
      <c r="F6994" s="49">
        <v>1</v>
      </c>
      <c r="G6994" s="49">
        <v>0</v>
      </c>
      <c r="H6994" s="49">
        <f t="shared" si="109"/>
        <v>1</v>
      </c>
    </row>
    <row r="6995" spans="1:8" ht="20.100000000000001" customHeight="1" x14ac:dyDescent="0.25">
      <c r="A6995" s="49">
        <v>8000026530</v>
      </c>
      <c r="B6995" s="49" t="s">
        <v>15446</v>
      </c>
      <c r="C6995" s="49" t="s">
        <v>1668</v>
      </c>
      <c r="D6995" s="49" t="s">
        <v>16854</v>
      </c>
      <c r="E6995" s="49" t="s">
        <v>1656</v>
      </c>
      <c r="F6995" s="104">
        <v>6</v>
      </c>
      <c r="G6995" s="104">
        <v>6</v>
      </c>
      <c r="H6995" s="49">
        <f t="shared" si="109"/>
        <v>12</v>
      </c>
    </row>
    <row r="6996" spans="1:8" ht="20.100000000000001" customHeight="1" x14ac:dyDescent="0.25">
      <c r="A6996" s="49">
        <v>8000026612</v>
      </c>
      <c r="B6996" s="49" t="s">
        <v>15447</v>
      </c>
      <c r="C6996" s="49" t="s">
        <v>1668</v>
      </c>
      <c r="D6996" s="49" t="s">
        <v>16854</v>
      </c>
      <c r="E6996" s="49" t="s">
        <v>1656</v>
      </c>
      <c r="F6996" s="49">
        <v>0</v>
      </c>
      <c r="G6996" s="49">
        <v>46</v>
      </c>
      <c r="H6996" s="49">
        <f t="shared" si="109"/>
        <v>46</v>
      </c>
    </row>
    <row r="6997" spans="1:8" ht="20.100000000000001" customHeight="1" x14ac:dyDescent="0.25">
      <c r="A6997" s="49">
        <v>8000026649</v>
      </c>
      <c r="B6997" s="49" t="s">
        <v>15448</v>
      </c>
      <c r="C6997" s="49" t="s">
        <v>1668</v>
      </c>
      <c r="D6997" s="49" t="s">
        <v>16854</v>
      </c>
      <c r="E6997" s="49" t="s">
        <v>1658</v>
      </c>
      <c r="F6997" s="49">
        <v>5</v>
      </c>
      <c r="G6997" s="49">
        <v>0</v>
      </c>
      <c r="H6997" s="49">
        <f t="shared" si="109"/>
        <v>5</v>
      </c>
    </row>
    <row r="6998" spans="1:8" ht="20.100000000000001" customHeight="1" x14ac:dyDescent="0.25">
      <c r="A6998" s="49">
        <v>8000026658</v>
      </c>
      <c r="B6998" s="49" t="s">
        <v>1539</v>
      </c>
      <c r="C6998" s="49" t="s">
        <v>1668</v>
      </c>
      <c r="D6998" s="49" t="s">
        <v>16854</v>
      </c>
      <c r="E6998" s="49" t="s">
        <v>1656</v>
      </c>
      <c r="F6998" s="49">
        <v>5</v>
      </c>
      <c r="G6998" s="49">
        <v>0</v>
      </c>
      <c r="H6998" s="49">
        <f t="shared" si="109"/>
        <v>5</v>
      </c>
    </row>
    <row r="6999" spans="1:8" ht="20.100000000000001" customHeight="1" x14ac:dyDescent="0.25">
      <c r="A6999" s="49">
        <v>8000026665</v>
      </c>
      <c r="B6999" s="49" t="s">
        <v>1540</v>
      </c>
      <c r="C6999" s="49" t="s">
        <v>1668</v>
      </c>
      <c r="D6999" s="49" t="s">
        <v>16854</v>
      </c>
      <c r="E6999" s="49" t="s">
        <v>1656</v>
      </c>
      <c r="F6999" s="49">
        <v>613</v>
      </c>
      <c r="G6999" s="49">
        <v>80</v>
      </c>
      <c r="H6999" s="49">
        <f t="shared" si="109"/>
        <v>693</v>
      </c>
    </row>
    <row r="7000" spans="1:8" ht="20.100000000000001" customHeight="1" x14ac:dyDescent="0.25">
      <c r="A7000" s="49">
        <v>8000026673</v>
      </c>
      <c r="B7000" s="49" t="s">
        <v>15449</v>
      </c>
      <c r="C7000" s="49" t="s">
        <v>1668</v>
      </c>
      <c r="D7000" s="49" t="s">
        <v>16854</v>
      </c>
      <c r="E7000" s="49" t="s">
        <v>1658</v>
      </c>
      <c r="F7000" s="49">
        <v>49</v>
      </c>
      <c r="G7000" s="49">
        <v>0</v>
      </c>
      <c r="H7000" s="49">
        <f t="shared" si="109"/>
        <v>49</v>
      </c>
    </row>
    <row r="7001" spans="1:8" ht="20.100000000000001" customHeight="1" x14ac:dyDescent="0.25">
      <c r="A7001" s="49">
        <v>8000026743</v>
      </c>
      <c r="B7001" s="49" t="s">
        <v>15450</v>
      </c>
      <c r="C7001" s="49" t="s">
        <v>1668</v>
      </c>
      <c r="D7001" s="49" t="s">
        <v>16854</v>
      </c>
      <c r="E7001" s="49" t="s">
        <v>1656</v>
      </c>
      <c r="F7001" s="49">
        <v>20</v>
      </c>
      <c r="G7001" s="49">
        <v>0</v>
      </c>
      <c r="H7001" s="49">
        <f t="shared" si="109"/>
        <v>20</v>
      </c>
    </row>
    <row r="7002" spans="1:8" ht="20.100000000000001" customHeight="1" x14ac:dyDescent="0.25">
      <c r="A7002" s="49">
        <v>8000026744</v>
      </c>
      <c r="B7002" s="49" t="s">
        <v>15451</v>
      </c>
      <c r="C7002" s="49" t="s">
        <v>1668</v>
      </c>
      <c r="D7002" s="49" t="s">
        <v>16854</v>
      </c>
      <c r="E7002" s="49" t="s">
        <v>1656</v>
      </c>
      <c r="F7002" s="49">
        <v>8</v>
      </c>
      <c r="G7002" s="49">
        <v>1</v>
      </c>
      <c r="H7002" s="49">
        <f t="shared" si="109"/>
        <v>9</v>
      </c>
    </row>
    <row r="7003" spans="1:8" ht="20.100000000000001" customHeight="1" x14ac:dyDescent="0.25">
      <c r="A7003" s="49">
        <v>8000026745</v>
      </c>
      <c r="B7003" s="49" t="s">
        <v>15452</v>
      </c>
      <c r="C7003" s="49" t="s">
        <v>1668</v>
      </c>
      <c r="D7003" s="49" t="s">
        <v>16854</v>
      </c>
      <c r="E7003" s="49" t="s">
        <v>1656</v>
      </c>
      <c r="F7003" s="49">
        <v>6</v>
      </c>
      <c r="G7003" s="49">
        <v>0</v>
      </c>
      <c r="H7003" s="49">
        <f t="shared" si="109"/>
        <v>6</v>
      </c>
    </row>
    <row r="7004" spans="1:8" ht="20.100000000000001" customHeight="1" x14ac:dyDescent="0.25">
      <c r="A7004" s="49">
        <v>8000026770</v>
      </c>
      <c r="B7004" s="49" t="s">
        <v>15453</v>
      </c>
      <c r="C7004" s="49" t="s">
        <v>1668</v>
      </c>
      <c r="D7004" s="49" t="s">
        <v>16856</v>
      </c>
      <c r="E7004" s="49" t="s">
        <v>1663</v>
      </c>
      <c r="F7004" s="104">
        <v>6</v>
      </c>
      <c r="G7004" s="104">
        <v>6</v>
      </c>
      <c r="H7004" s="49">
        <f t="shared" si="109"/>
        <v>12</v>
      </c>
    </row>
    <row r="7005" spans="1:8" ht="20.100000000000001" customHeight="1" x14ac:dyDescent="0.25">
      <c r="A7005" s="49">
        <v>8000026777</v>
      </c>
      <c r="B7005" s="49" t="s">
        <v>1541</v>
      </c>
      <c r="C7005" s="49" t="s">
        <v>1668</v>
      </c>
      <c r="D7005" s="49" t="s">
        <v>16854</v>
      </c>
      <c r="E7005" s="49" t="s">
        <v>1656</v>
      </c>
      <c r="F7005" s="49">
        <v>0</v>
      </c>
      <c r="G7005" s="49">
        <v>4</v>
      </c>
      <c r="H7005" s="49">
        <f t="shared" si="109"/>
        <v>4</v>
      </c>
    </row>
    <row r="7006" spans="1:8" ht="20.100000000000001" customHeight="1" x14ac:dyDescent="0.25">
      <c r="A7006" s="49">
        <v>8000026801</v>
      </c>
      <c r="B7006" s="49" t="s">
        <v>1542</v>
      </c>
      <c r="C7006" s="49" t="s">
        <v>1704</v>
      </c>
      <c r="D7006" s="49" t="s">
        <v>16854</v>
      </c>
      <c r="E7006" s="49" t="s">
        <v>1656</v>
      </c>
      <c r="F7006" s="104">
        <v>6</v>
      </c>
      <c r="G7006" s="104">
        <v>6</v>
      </c>
      <c r="H7006" s="49">
        <f t="shared" si="109"/>
        <v>12</v>
      </c>
    </row>
    <row r="7007" spans="1:8" ht="20.100000000000001" customHeight="1" x14ac:dyDescent="0.25">
      <c r="A7007" s="49">
        <v>8000026826</v>
      </c>
      <c r="B7007" s="49" t="s">
        <v>15454</v>
      </c>
      <c r="C7007" s="49" t="s">
        <v>1668</v>
      </c>
      <c r="D7007" s="49" t="s">
        <v>16854</v>
      </c>
      <c r="E7007" s="49" t="s">
        <v>1658</v>
      </c>
      <c r="F7007" s="104">
        <v>6</v>
      </c>
      <c r="G7007" s="104">
        <v>6</v>
      </c>
      <c r="H7007" s="49">
        <f t="shared" si="109"/>
        <v>12</v>
      </c>
    </row>
    <row r="7008" spans="1:8" ht="20.100000000000001" customHeight="1" x14ac:dyDescent="0.25">
      <c r="A7008" s="49">
        <v>8000026829</v>
      </c>
      <c r="B7008" s="49" t="s">
        <v>15455</v>
      </c>
      <c r="C7008" s="49" t="s">
        <v>1668</v>
      </c>
      <c r="D7008" s="49" t="s">
        <v>16854</v>
      </c>
      <c r="E7008" s="49" t="s">
        <v>1656</v>
      </c>
      <c r="F7008" s="49">
        <v>2</v>
      </c>
      <c r="G7008" s="49">
        <v>0</v>
      </c>
      <c r="H7008" s="49">
        <f t="shared" si="109"/>
        <v>2</v>
      </c>
    </row>
    <row r="7009" spans="1:8" ht="20.100000000000001" customHeight="1" x14ac:dyDescent="0.25">
      <c r="A7009" s="49">
        <v>8000026830</v>
      </c>
      <c r="B7009" s="49" t="s">
        <v>15456</v>
      </c>
      <c r="C7009" s="49" t="s">
        <v>1668</v>
      </c>
      <c r="D7009" s="49" t="s">
        <v>16854</v>
      </c>
      <c r="E7009" s="49" t="s">
        <v>1656</v>
      </c>
      <c r="F7009" s="49">
        <v>23</v>
      </c>
      <c r="G7009" s="49">
        <v>0</v>
      </c>
      <c r="H7009" s="49">
        <f t="shared" si="109"/>
        <v>23</v>
      </c>
    </row>
    <row r="7010" spans="1:8" ht="20.100000000000001" customHeight="1" x14ac:dyDescent="0.25">
      <c r="A7010" s="49">
        <v>8000026832</v>
      </c>
      <c r="B7010" s="49" t="s">
        <v>1543</v>
      </c>
      <c r="C7010" s="49" t="s">
        <v>69</v>
      </c>
      <c r="D7010" s="49" t="s">
        <v>16854</v>
      </c>
      <c r="E7010" s="49" t="s">
        <v>1656</v>
      </c>
      <c r="F7010" s="49">
        <v>0</v>
      </c>
      <c r="G7010" s="49">
        <v>3</v>
      </c>
      <c r="H7010" s="49">
        <f t="shared" si="109"/>
        <v>3</v>
      </c>
    </row>
    <row r="7011" spans="1:8" ht="20.100000000000001" customHeight="1" x14ac:dyDescent="0.25">
      <c r="A7011" s="49">
        <v>8000026851</v>
      </c>
      <c r="B7011" s="49" t="s">
        <v>15457</v>
      </c>
      <c r="C7011" s="49" t="s">
        <v>1668</v>
      </c>
      <c r="D7011" s="49" t="s">
        <v>16854</v>
      </c>
      <c r="E7011" s="49" t="s">
        <v>1658</v>
      </c>
      <c r="F7011" s="104">
        <v>6</v>
      </c>
      <c r="G7011" s="104">
        <v>6</v>
      </c>
      <c r="H7011" s="49">
        <f t="shared" si="109"/>
        <v>12</v>
      </c>
    </row>
    <row r="7012" spans="1:8" ht="20.100000000000001" customHeight="1" x14ac:dyDescent="0.25">
      <c r="A7012" s="49">
        <v>8000026861</v>
      </c>
      <c r="B7012" s="49" t="s">
        <v>15458</v>
      </c>
      <c r="C7012" s="49" t="s">
        <v>1668</v>
      </c>
      <c r="D7012" s="49" t="s">
        <v>16854</v>
      </c>
      <c r="E7012" s="49" t="s">
        <v>1656</v>
      </c>
      <c r="F7012" s="104">
        <v>6</v>
      </c>
      <c r="G7012" s="104">
        <v>6</v>
      </c>
      <c r="H7012" s="49">
        <f t="shared" si="109"/>
        <v>12</v>
      </c>
    </row>
    <row r="7013" spans="1:8" ht="20.100000000000001" customHeight="1" x14ac:dyDescent="0.25">
      <c r="A7013" s="49">
        <v>8000026876</v>
      </c>
      <c r="B7013" s="49" t="s">
        <v>15459</v>
      </c>
      <c r="C7013" s="49" t="s">
        <v>1678</v>
      </c>
      <c r="D7013" s="49" t="s">
        <v>16854</v>
      </c>
      <c r="E7013" s="49" t="s">
        <v>1656</v>
      </c>
      <c r="F7013" s="49">
        <v>0</v>
      </c>
      <c r="G7013" s="49">
        <v>180</v>
      </c>
      <c r="H7013" s="49">
        <f t="shared" si="109"/>
        <v>180</v>
      </c>
    </row>
    <row r="7014" spans="1:8" ht="20.100000000000001" customHeight="1" x14ac:dyDescent="0.25">
      <c r="A7014" s="49">
        <v>8000026883</v>
      </c>
      <c r="B7014" s="49" t="s">
        <v>15460</v>
      </c>
      <c r="C7014" s="49" t="s">
        <v>1668</v>
      </c>
      <c r="D7014" s="49" t="s">
        <v>16854</v>
      </c>
      <c r="E7014" s="49" t="s">
        <v>1656</v>
      </c>
      <c r="F7014" s="49">
        <v>1</v>
      </c>
      <c r="G7014" s="49">
        <v>1</v>
      </c>
      <c r="H7014" s="49">
        <f t="shared" si="109"/>
        <v>2</v>
      </c>
    </row>
    <row r="7015" spans="1:8" ht="20.100000000000001" customHeight="1" x14ac:dyDescent="0.25">
      <c r="A7015" s="49">
        <v>8000026892</v>
      </c>
      <c r="B7015" s="49" t="s">
        <v>15461</v>
      </c>
      <c r="C7015" s="49" t="s">
        <v>1668</v>
      </c>
      <c r="D7015" s="49" t="s">
        <v>16854</v>
      </c>
      <c r="E7015" s="49" t="s">
        <v>1658</v>
      </c>
      <c r="F7015" s="49">
        <v>1</v>
      </c>
      <c r="G7015" s="49">
        <v>0</v>
      </c>
      <c r="H7015" s="49">
        <f t="shared" si="109"/>
        <v>1</v>
      </c>
    </row>
    <row r="7016" spans="1:8" ht="20.100000000000001" customHeight="1" x14ac:dyDescent="0.25">
      <c r="A7016" s="49">
        <v>8000026903</v>
      </c>
      <c r="B7016" s="49" t="s">
        <v>15462</v>
      </c>
      <c r="C7016" s="49" t="s">
        <v>1668</v>
      </c>
      <c r="D7016" s="49" t="s">
        <v>16854</v>
      </c>
      <c r="E7016" s="49" t="s">
        <v>1658</v>
      </c>
      <c r="F7016" s="49">
        <v>1</v>
      </c>
      <c r="G7016" s="49">
        <v>0</v>
      </c>
      <c r="H7016" s="49">
        <f t="shared" si="109"/>
        <v>1</v>
      </c>
    </row>
    <row r="7017" spans="1:8" ht="20.100000000000001" customHeight="1" x14ac:dyDescent="0.25">
      <c r="A7017" s="49">
        <v>8000026975</v>
      </c>
      <c r="B7017" s="49" t="s">
        <v>15463</v>
      </c>
      <c r="C7017" s="49" t="s">
        <v>1668</v>
      </c>
      <c r="D7017" s="49" t="s">
        <v>16854</v>
      </c>
      <c r="E7017" s="49" t="s">
        <v>1658</v>
      </c>
      <c r="F7017" s="49">
        <v>21</v>
      </c>
      <c r="G7017" s="49">
        <v>0</v>
      </c>
      <c r="H7017" s="49">
        <f t="shared" si="109"/>
        <v>21</v>
      </c>
    </row>
    <row r="7018" spans="1:8" ht="20.100000000000001" customHeight="1" x14ac:dyDescent="0.25">
      <c r="A7018" s="49">
        <v>8000026985</v>
      </c>
      <c r="B7018" s="49" t="s">
        <v>15464</v>
      </c>
      <c r="C7018" s="49" t="s">
        <v>1668</v>
      </c>
      <c r="D7018" s="49" t="s">
        <v>16854</v>
      </c>
      <c r="E7018" s="49" t="s">
        <v>1656</v>
      </c>
      <c r="F7018" s="49">
        <v>1</v>
      </c>
      <c r="G7018" s="49">
        <v>0</v>
      </c>
      <c r="H7018" s="49">
        <f t="shared" si="109"/>
        <v>1</v>
      </c>
    </row>
    <row r="7019" spans="1:8" ht="20.100000000000001" customHeight="1" x14ac:dyDescent="0.25">
      <c r="A7019" s="49">
        <v>8000026997</v>
      </c>
      <c r="B7019" s="49" t="s">
        <v>15465</v>
      </c>
      <c r="C7019" s="49" t="s">
        <v>1668</v>
      </c>
      <c r="D7019" s="49" t="s">
        <v>16856</v>
      </c>
      <c r="E7019" s="49" t="s">
        <v>1663</v>
      </c>
      <c r="F7019" s="49">
        <v>2</v>
      </c>
      <c r="G7019" s="49">
        <v>0</v>
      </c>
      <c r="H7019" s="49">
        <f t="shared" si="109"/>
        <v>2</v>
      </c>
    </row>
    <row r="7020" spans="1:8" ht="20.100000000000001" customHeight="1" x14ac:dyDescent="0.25">
      <c r="A7020" s="49">
        <v>8000027024</v>
      </c>
      <c r="B7020" s="49" t="s">
        <v>1544</v>
      </c>
      <c r="C7020" s="49" t="s">
        <v>1668</v>
      </c>
      <c r="D7020" s="49" t="s">
        <v>16854</v>
      </c>
      <c r="E7020" s="49" t="s">
        <v>1656</v>
      </c>
      <c r="F7020" s="49">
        <v>172</v>
      </c>
      <c r="G7020" s="49">
        <v>0</v>
      </c>
      <c r="H7020" s="49">
        <f t="shared" si="109"/>
        <v>172</v>
      </c>
    </row>
    <row r="7021" spans="1:8" ht="20.100000000000001" customHeight="1" x14ac:dyDescent="0.25">
      <c r="A7021" s="49">
        <v>8000027035</v>
      </c>
      <c r="B7021" s="49" t="s">
        <v>15466</v>
      </c>
      <c r="C7021" s="49" t="s">
        <v>1668</v>
      </c>
      <c r="D7021" s="49" t="s">
        <v>16854</v>
      </c>
      <c r="E7021" s="49" t="s">
        <v>1656</v>
      </c>
      <c r="F7021" s="49">
        <v>12</v>
      </c>
      <c r="G7021" s="49">
        <v>0</v>
      </c>
      <c r="H7021" s="49">
        <f t="shared" si="109"/>
        <v>12</v>
      </c>
    </row>
    <row r="7022" spans="1:8" ht="20.100000000000001" customHeight="1" x14ac:dyDescent="0.25">
      <c r="A7022" s="49">
        <v>8000027045</v>
      </c>
      <c r="B7022" s="49" t="s">
        <v>15467</v>
      </c>
      <c r="C7022" s="49" t="s">
        <v>69</v>
      </c>
      <c r="D7022" s="49" t="s">
        <v>16854</v>
      </c>
      <c r="E7022" s="49" t="s">
        <v>1656</v>
      </c>
      <c r="F7022" s="104">
        <v>6</v>
      </c>
      <c r="G7022" s="104">
        <v>6</v>
      </c>
      <c r="H7022" s="49">
        <f t="shared" si="109"/>
        <v>12</v>
      </c>
    </row>
    <row r="7023" spans="1:8" ht="20.100000000000001" customHeight="1" x14ac:dyDescent="0.25">
      <c r="A7023" s="49">
        <v>8000027049</v>
      </c>
      <c r="B7023" s="49" t="s">
        <v>15467</v>
      </c>
      <c r="C7023" s="49" t="s">
        <v>69</v>
      </c>
      <c r="D7023" s="49" t="s">
        <v>16854</v>
      </c>
      <c r="E7023" s="49" t="s">
        <v>1656</v>
      </c>
      <c r="F7023" s="49">
        <v>2</v>
      </c>
      <c r="G7023" s="49">
        <v>87</v>
      </c>
      <c r="H7023" s="49">
        <f t="shared" si="109"/>
        <v>89</v>
      </c>
    </row>
    <row r="7024" spans="1:8" ht="20.100000000000001" customHeight="1" x14ac:dyDescent="0.25">
      <c r="A7024" s="49">
        <v>8000027060</v>
      </c>
      <c r="B7024" s="49" t="s">
        <v>15468</v>
      </c>
      <c r="C7024" s="49" t="s">
        <v>1668</v>
      </c>
      <c r="D7024" s="49" t="s">
        <v>16854</v>
      </c>
      <c r="E7024" s="49" t="s">
        <v>1656</v>
      </c>
      <c r="F7024" s="104">
        <v>6</v>
      </c>
      <c r="G7024" s="104">
        <v>6</v>
      </c>
      <c r="H7024" s="49">
        <f t="shared" si="109"/>
        <v>12</v>
      </c>
    </row>
    <row r="7025" spans="1:8" ht="20.100000000000001" customHeight="1" x14ac:dyDescent="0.25">
      <c r="A7025" s="49">
        <v>8000027062</v>
      </c>
      <c r="B7025" s="49" t="s">
        <v>15469</v>
      </c>
      <c r="C7025" s="49" t="s">
        <v>1668</v>
      </c>
      <c r="D7025" s="49" t="s">
        <v>16854</v>
      </c>
      <c r="E7025" s="49" t="s">
        <v>1656</v>
      </c>
      <c r="F7025" s="104">
        <v>6</v>
      </c>
      <c r="G7025" s="104">
        <v>6</v>
      </c>
      <c r="H7025" s="49">
        <f t="shared" si="109"/>
        <v>12</v>
      </c>
    </row>
    <row r="7026" spans="1:8" ht="20.100000000000001" customHeight="1" x14ac:dyDescent="0.25">
      <c r="A7026" s="49">
        <v>8000027066</v>
      </c>
      <c r="B7026" s="49" t="s">
        <v>15470</v>
      </c>
      <c r="C7026" s="49" t="s">
        <v>1668</v>
      </c>
      <c r="D7026" s="49" t="s">
        <v>16854</v>
      </c>
      <c r="E7026" s="49" t="s">
        <v>1656</v>
      </c>
      <c r="F7026" s="104">
        <v>6</v>
      </c>
      <c r="G7026" s="104">
        <v>6</v>
      </c>
      <c r="H7026" s="49">
        <f t="shared" si="109"/>
        <v>12</v>
      </c>
    </row>
    <row r="7027" spans="1:8" ht="20.100000000000001" customHeight="1" x14ac:dyDescent="0.25">
      <c r="A7027" s="49">
        <v>8000027084</v>
      </c>
      <c r="B7027" s="49" t="s">
        <v>15471</v>
      </c>
      <c r="C7027" s="49" t="s">
        <v>1668</v>
      </c>
      <c r="D7027" s="49" t="s">
        <v>16854</v>
      </c>
      <c r="E7027" s="49" t="s">
        <v>1656</v>
      </c>
      <c r="F7027" s="49">
        <v>0</v>
      </c>
      <c r="G7027" s="49">
        <v>6</v>
      </c>
      <c r="H7027" s="49">
        <f t="shared" si="109"/>
        <v>6</v>
      </c>
    </row>
    <row r="7028" spans="1:8" ht="20.100000000000001" customHeight="1" x14ac:dyDescent="0.25">
      <c r="A7028" s="49">
        <v>8000027086</v>
      </c>
      <c r="B7028" s="49" t="s">
        <v>15472</v>
      </c>
      <c r="C7028" s="49" t="s">
        <v>1668</v>
      </c>
      <c r="D7028" s="49" t="s">
        <v>16854</v>
      </c>
      <c r="E7028" s="49" t="s">
        <v>1656</v>
      </c>
      <c r="F7028" s="104">
        <v>6</v>
      </c>
      <c r="G7028" s="104">
        <v>6</v>
      </c>
      <c r="H7028" s="49">
        <f t="shared" si="109"/>
        <v>12</v>
      </c>
    </row>
    <row r="7029" spans="1:8" ht="20.100000000000001" customHeight="1" x14ac:dyDescent="0.25">
      <c r="A7029" s="49">
        <v>8000027089</v>
      </c>
      <c r="B7029" s="49" t="s">
        <v>15473</v>
      </c>
      <c r="C7029" s="49" t="s">
        <v>1668</v>
      </c>
      <c r="D7029" s="49" t="s">
        <v>16854</v>
      </c>
      <c r="E7029" s="49" t="s">
        <v>1656</v>
      </c>
      <c r="F7029" s="104">
        <v>6</v>
      </c>
      <c r="G7029" s="104">
        <v>6</v>
      </c>
      <c r="H7029" s="49">
        <f t="shared" si="109"/>
        <v>12</v>
      </c>
    </row>
    <row r="7030" spans="1:8" ht="20.100000000000001" customHeight="1" x14ac:dyDescent="0.25">
      <c r="A7030" s="49">
        <v>8000027091</v>
      </c>
      <c r="B7030" s="49" t="s">
        <v>1545</v>
      </c>
      <c r="C7030" s="49" t="s">
        <v>1668</v>
      </c>
      <c r="D7030" s="49" t="s">
        <v>16854</v>
      </c>
      <c r="E7030" s="49" t="s">
        <v>1656</v>
      </c>
      <c r="F7030" s="49">
        <v>20</v>
      </c>
      <c r="G7030" s="49">
        <v>10</v>
      </c>
      <c r="H7030" s="49">
        <f t="shared" si="109"/>
        <v>30</v>
      </c>
    </row>
    <row r="7031" spans="1:8" ht="20.100000000000001" customHeight="1" x14ac:dyDescent="0.25">
      <c r="A7031" s="49">
        <v>8000027107</v>
      </c>
      <c r="B7031" s="49" t="s">
        <v>1546</v>
      </c>
      <c r="C7031" s="49" t="s">
        <v>1668</v>
      </c>
      <c r="D7031" s="49" t="s">
        <v>16854</v>
      </c>
      <c r="E7031" s="49" t="s">
        <v>1656</v>
      </c>
      <c r="F7031" s="104">
        <v>6</v>
      </c>
      <c r="G7031" s="104">
        <v>6</v>
      </c>
      <c r="H7031" s="49">
        <f t="shared" si="109"/>
        <v>12</v>
      </c>
    </row>
    <row r="7032" spans="1:8" ht="20.100000000000001" customHeight="1" x14ac:dyDescent="0.25">
      <c r="A7032" s="49">
        <v>8000027140</v>
      </c>
      <c r="B7032" s="49" t="s">
        <v>15474</v>
      </c>
      <c r="C7032" s="49" t="s">
        <v>1668</v>
      </c>
      <c r="D7032" s="49" t="s">
        <v>16854</v>
      </c>
      <c r="E7032" s="49" t="s">
        <v>1656</v>
      </c>
      <c r="F7032" s="49">
        <v>0</v>
      </c>
      <c r="G7032" s="49">
        <v>30</v>
      </c>
      <c r="H7032" s="49">
        <f t="shared" si="109"/>
        <v>30</v>
      </c>
    </row>
    <row r="7033" spans="1:8" ht="20.100000000000001" customHeight="1" x14ac:dyDescent="0.25">
      <c r="A7033" s="49">
        <v>8000027153</v>
      </c>
      <c r="B7033" s="49" t="s">
        <v>1547</v>
      </c>
      <c r="C7033" s="49" t="s">
        <v>1668</v>
      </c>
      <c r="D7033" s="49" t="s">
        <v>16856</v>
      </c>
      <c r="E7033" s="49" t="s">
        <v>1663</v>
      </c>
      <c r="F7033" s="104">
        <v>6</v>
      </c>
      <c r="G7033" s="104">
        <v>6</v>
      </c>
      <c r="H7033" s="49">
        <f t="shared" si="109"/>
        <v>12</v>
      </c>
    </row>
    <row r="7034" spans="1:8" ht="20.100000000000001" customHeight="1" x14ac:dyDescent="0.25">
      <c r="A7034" s="49">
        <v>8000027167</v>
      </c>
      <c r="B7034" s="49" t="s">
        <v>15475</v>
      </c>
      <c r="C7034" s="49" t="s">
        <v>1668</v>
      </c>
      <c r="D7034" s="49" t="s">
        <v>16854</v>
      </c>
      <c r="E7034" s="49" t="s">
        <v>1656</v>
      </c>
      <c r="F7034" s="49">
        <v>0</v>
      </c>
      <c r="G7034" s="49">
        <v>20</v>
      </c>
      <c r="H7034" s="49">
        <f t="shared" si="109"/>
        <v>20</v>
      </c>
    </row>
    <row r="7035" spans="1:8" ht="20.100000000000001" customHeight="1" x14ac:dyDescent="0.25">
      <c r="A7035" s="49">
        <v>8000027188</v>
      </c>
      <c r="B7035" s="49" t="s">
        <v>1548</v>
      </c>
      <c r="C7035" s="49" t="s">
        <v>1668</v>
      </c>
      <c r="D7035" s="49" t="s">
        <v>16856</v>
      </c>
      <c r="E7035" s="49" t="s">
        <v>1663</v>
      </c>
      <c r="F7035" s="104">
        <v>6</v>
      </c>
      <c r="G7035" s="104">
        <v>6</v>
      </c>
      <c r="H7035" s="49">
        <f t="shared" si="109"/>
        <v>12</v>
      </c>
    </row>
    <row r="7036" spans="1:8" ht="20.100000000000001" customHeight="1" x14ac:dyDescent="0.25">
      <c r="A7036" s="49">
        <v>8000027189</v>
      </c>
      <c r="B7036" s="49" t="s">
        <v>15476</v>
      </c>
      <c r="C7036" s="49" t="s">
        <v>1668</v>
      </c>
      <c r="D7036" s="49" t="s">
        <v>16856</v>
      </c>
      <c r="E7036" s="49" t="s">
        <v>1663</v>
      </c>
      <c r="F7036" s="49">
        <v>0</v>
      </c>
      <c r="G7036" s="49">
        <v>8</v>
      </c>
      <c r="H7036" s="49">
        <f t="shared" si="109"/>
        <v>8</v>
      </c>
    </row>
    <row r="7037" spans="1:8" ht="20.100000000000001" customHeight="1" x14ac:dyDescent="0.25">
      <c r="A7037" s="49">
        <v>8000027199</v>
      </c>
      <c r="B7037" s="49" t="s">
        <v>15477</v>
      </c>
      <c r="C7037" s="49" t="s">
        <v>1668</v>
      </c>
      <c r="D7037" s="49" t="s">
        <v>16854</v>
      </c>
      <c r="E7037" s="49" t="s">
        <v>1655</v>
      </c>
      <c r="F7037" s="49">
        <v>700</v>
      </c>
      <c r="G7037" s="49">
        <v>0</v>
      </c>
      <c r="H7037" s="49">
        <f t="shared" si="109"/>
        <v>700</v>
      </c>
    </row>
    <row r="7038" spans="1:8" ht="20.100000000000001" customHeight="1" x14ac:dyDescent="0.25">
      <c r="A7038" s="49">
        <v>8000027249</v>
      </c>
      <c r="B7038" s="49" t="s">
        <v>1549</v>
      </c>
      <c r="C7038" s="49" t="s">
        <v>1668</v>
      </c>
      <c r="D7038" s="49" t="s">
        <v>16854</v>
      </c>
      <c r="E7038" s="49" t="s">
        <v>1656</v>
      </c>
      <c r="F7038" s="49">
        <v>4</v>
      </c>
      <c r="G7038" s="49">
        <v>0</v>
      </c>
      <c r="H7038" s="49">
        <f t="shared" si="109"/>
        <v>4</v>
      </c>
    </row>
    <row r="7039" spans="1:8" ht="20.100000000000001" customHeight="1" x14ac:dyDescent="0.25">
      <c r="A7039" s="49">
        <v>8000027297</v>
      </c>
      <c r="B7039" s="49" t="s">
        <v>1550</v>
      </c>
      <c r="C7039" s="49" t="s">
        <v>1668</v>
      </c>
      <c r="D7039" s="49" t="s">
        <v>16856</v>
      </c>
      <c r="E7039" s="49" t="s">
        <v>1663</v>
      </c>
      <c r="F7039" s="49">
        <v>4</v>
      </c>
      <c r="G7039" s="49">
        <v>7</v>
      </c>
      <c r="H7039" s="49">
        <f t="shared" si="109"/>
        <v>11</v>
      </c>
    </row>
    <row r="7040" spans="1:8" ht="20.100000000000001" customHeight="1" x14ac:dyDescent="0.25">
      <c r="A7040" s="49">
        <v>8000027319</v>
      </c>
      <c r="B7040" s="49" t="s">
        <v>15478</v>
      </c>
      <c r="C7040" s="49" t="s">
        <v>1668</v>
      </c>
      <c r="D7040" s="49" t="s">
        <v>16856</v>
      </c>
      <c r="E7040" s="49" t="s">
        <v>1663</v>
      </c>
      <c r="F7040" s="49">
        <v>3</v>
      </c>
      <c r="G7040" s="49">
        <v>0</v>
      </c>
      <c r="H7040" s="49">
        <f t="shared" si="109"/>
        <v>3</v>
      </c>
    </row>
    <row r="7041" spans="1:8" ht="20.100000000000001" customHeight="1" x14ac:dyDescent="0.25">
      <c r="A7041" s="49">
        <v>8000027339</v>
      </c>
      <c r="B7041" s="49" t="s">
        <v>15479</v>
      </c>
      <c r="C7041" s="49" t="s">
        <v>1668</v>
      </c>
      <c r="D7041" s="49" t="s">
        <v>16854</v>
      </c>
      <c r="E7041" s="49" t="s">
        <v>1656</v>
      </c>
      <c r="F7041" s="49">
        <v>250</v>
      </c>
      <c r="G7041" s="49">
        <v>0</v>
      </c>
      <c r="H7041" s="49">
        <f t="shared" si="109"/>
        <v>250</v>
      </c>
    </row>
    <row r="7042" spans="1:8" ht="20.100000000000001" customHeight="1" x14ac:dyDescent="0.25">
      <c r="A7042" s="49">
        <v>8000027352</v>
      </c>
      <c r="B7042" s="49" t="s">
        <v>15480</v>
      </c>
      <c r="C7042" s="49" t="s">
        <v>1668</v>
      </c>
      <c r="D7042" s="49" t="s">
        <v>16854</v>
      </c>
      <c r="E7042" s="49" t="s">
        <v>1656</v>
      </c>
      <c r="F7042" s="49">
        <v>12</v>
      </c>
      <c r="G7042" s="49">
        <v>0</v>
      </c>
      <c r="H7042" s="49">
        <f t="shared" ref="H7042:H7105" si="110">F7042+G7042</f>
        <v>12</v>
      </c>
    </row>
    <row r="7043" spans="1:8" ht="20.100000000000001" customHeight="1" x14ac:dyDescent="0.25">
      <c r="A7043" s="49">
        <v>8000027353</v>
      </c>
      <c r="B7043" s="49" t="s">
        <v>15481</v>
      </c>
      <c r="C7043" s="49" t="s">
        <v>1668</v>
      </c>
      <c r="D7043" s="49" t="s">
        <v>16854</v>
      </c>
      <c r="E7043" s="49" t="s">
        <v>1656</v>
      </c>
      <c r="F7043" s="49">
        <v>24</v>
      </c>
      <c r="G7043" s="49">
        <v>0</v>
      </c>
      <c r="H7043" s="49">
        <f t="shared" si="110"/>
        <v>24</v>
      </c>
    </row>
    <row r="7044" spans="1:8" ht="20.100000000000001" customHeight="1" x14ac:dyDescent="0.25">
      <c r="A7044" s="49">
        <v>8000027354</v>
      </c>
      <c r="B7044" s="49" t="s">
        <v>15482</v>
      </c>
      <c r="C7044" s="49" t="s">
        <v>1668</v>
      </c>
      <c r="D7044" s="49" t="s">
        <v>16854</v>
      </c>
      <c r="E7044" s="49" t="s">
        <v>1656</v>
      </c>
      <c r="F7044" s="49">
        <v>20</v>
      </c>
      <c r="G7044" s="49">
        <v>0</v>
      </c>
      <c r="H7044" s="49">
        <f t="shared" si="110"/>
        <v>20</v>
      </c>
    </row>
    <row r="7045" spans="1:8" ht="20.100000000000001" customHeight="1" x14ac:dyDescent="0.25">
      <c r="A7045" s="49">
        <v>8000027355</v>
      </c>
      <c r="B7045" s="49" t="s">
        <v>15483</v>
      </c>
      <c r="C7045" s="49" t="s">
        <v>1668</v>
      </c>
      <c r="D7045" s="49" t="s">
        <v>16854</v>
      </c>
      <c r="E7045" s="49" t="s">
        <v>1656</v>
      </c>
      <c r="F7045" s="49">
        <v>60</v>
      </c>
      <c r="G7045" s="49">
        <v>60</v>
      </c>
      <c r="H7045" s="49">
        <f t="shared" si="110"/>
        <v>120</v>
      </c>
    </row>
    <row r="7046" spans="1:8" ht="20.100000000000001" customHeight="1" x14ac:dyDescent="0.25">
      <c r="A7046" s="49">
        <v>8000027359</v>
      </c>
      <c r="B7046" s="49" t="s">
        <v>15484</v>
      </c>
      <c r="C7046" s="49" t="s">
        <v>1668</v>
      </c>
      <c r="D7046" s="49" t="s">
        <v>16854</v>
      </c>
      <c r="E7046" s="49" t="s">
        <v>1658</v>
      </c>
      <c r="F7046" s="104">
        <v>6</v>
      </c>
      <c r="G7046" s="104">
        <v>6</v>
      </c>
      <c r="H7046" s="49">
        <f t="shared" si="110"/>
        <v>12</v>
      </c>
    </row>
    <row r="7047" spans="1:8" ht="20.100000000000001" customHeight="1" x14ac:dyDescent="0.25">
      <c r="A7047" s="49">
        <v>8000027373</v>
      </c>
      <c r="B7047" s="49" t="s">
        <v>15485</v>
      </c>
      <c r="C7047" s="49" t="s">
        <v>1668</v>
      </c>
      <c r="D7047" s="49" t="s">
        <v>16854</v>
      </c>
      <c r="E7047" s="49" t="s">
        <v>1656</v>
      </c>
      <c r="F7047" s="49">
        <v>500</v>
      </c>
      <c r="G7047" s="49">
        <v>0</v>
      </c>
      <c r="H7047" s="49">
        <f t="shared" si="110"/>
        <v>500</v>
      </c>
    </row>
    <row r="7048" spans="1:8" ht="20.100000000000001" customHeight="1" x14ac:dyDescent="0.25">
      <c r="A7048" s="49">
        <v>8000027393</v>
      </c>
      <c r="B7048" s="49" t="s">
        <v>1551</v>
      </c>
      <c r="C7048" s="49" t="s">
        <v>1668</v>
      </c>
      <c r="D7048" s="49" t="s">
        <v>16856</v>
      </c>
      <c r="E7048" s="49" t="s">
        <v>1663</v>
      </c>
      <c r="F7048" s="49">
        <v>54</v>
      </c>
      <c r="G7048" s="49">
        <v>13</v>
      </c>
      <c r="H7048" s="49">
        <f t="shared" si="110"/>
        <v>67</v>
      </c>
    </row>
    <row r="7049" spans="1:8" ht="20.100000000000001" customHeight="1" x14ac:dyDescent="0.25">
      <c r="A7049" s="49">
        <v>8000027394</v>
      </c>
      <c r="B7049" s="49" t="s">
        <v>15486</v>
      </c>
      <c r="C7049" s="49" t="s">
        <v>1668</v>
      </c>
      <c r="D7049" s="49" t="s">
        <v>16856</v>
      </c>
      <c r="E7049" s="49" t="s">
        <v>1663</v>
      </c>
      <c r="F7049" s="49">
        <v>63</v>
      </c>
      <c r="G7049" s="49">
        <v>10</v>
      </c>
      <c r="H7049" s="49">
        <f t="shared" si="110"/>
        <v>73</v>
      </c>
    </row>
    <row r="7050" spans="1:8" ht="20.100000000000001" customHeight="1" x14ac:dyDescent="0.25">
      <c r="A7050" s="49">
        <v>8000027424</v>
      </c>
      <c r="B7050" s="49" t="s">
        <v>15487</v>
      </c>
      <c r="C7050" s="49" t="s">
        <v>1668</v>
      </c>
      <c r="D7050" s="49" t="s">
        <v>16854</v>
      </c>
      <c r="E7050" s="49" t="s">
        <v>1656</v>
      </c>
      <c r="F7050" s="49">
        <v>0</v>
      </c>
      <c r="G7050" s="49">
        <v>10</v>
      </c>
      <c r="H7050" s="49">
        <f t="shared" si="110"/>
        <v>10</v>
      </c>
    </row>
    <row r="7051" spans="1:8" ht="20.100000000000001" customHeight="1" x14ac:dyDescent="0.25">
      <c r="A7051" s="49">
        <v>8000027425</v>
      </c>
      <c r="B7051" s="49" t="s">
        <v>15488</v>
      </c>
      <c r="C7051" s="49" t="s">
        <v>1668</v>
      </c>
      <c r="D7051" s="49" t="s">
        <v>16854</v>
      </c>
      <c r="E7051" s="49" t="s">
        <v>1656</v>
      </c>
      <c r="F7051" s="49">
        <v>0</v>
      </c>
      <c r="G7051" s="49">
        <v>15</v>
      </c>
      <c r="H7051" s="49">
        <f t="shared" si="110"/>
        <v>15</v>
      </c>
    </row>
    <row r="7052" spans="1:8" ht="20.100000000000001" customHeight="1" x14ac:dyDescent="0.25">
      <c r="A7052" s="49">
        <v>8000027426</v>
      </c>
      <c r="B7052" s="49" t="s">
        <v>15489</v>
      </c>
      <c r="C7052" s="49" t="s">
        <v>1668</v>
      </c>
      <c r="D7052" s="49" t="s">
        <v>16854</v>
      </c>
      <c r="E7052" s="49" t="s">
        <v>1656</v>
      </c>
      <c r="F7052" s="49">
        <v>0</v>
      </c>
      <c r="G7052" s="49">
        <v>15</v>
      </c>
      <c r="H7052" s="49">
        <f t="shared" si="110"/>
        <v>15</v>
      </c>
    </row>
    <row r="7053" spans="1:8" ht="20.100000000000001" customHeight="1" x14ac:dyDescent="0.25">
      <c r="A7053" s="49">
        <v>8000027428</v>
      </c>
      <c r="B7053" s="49" t="s">
        <v>15490</v>
      </c>
      <c r="C7053" s="49" t="s">
        <v>1668</v>
      </c>
      <c r="D7053" s="49" t="s">
        <v>16854</v>
      </c>
      <c r="E7053" s="49" t="s">
        <v>1656</v>
      </c>
      <c r="F7053" s="104">
        <v>6</v>
      </c>
      <c r="G7053" s="104">
        <v>6</v>
      </c>
      <c r="H7053" s="49">
        <f t="shared" si="110"/>
        <v>12</v>
      </c>
    </row>
    <row r="7054" spans="1:8" ht="20.100000000000001" customHeight="1" x14ac:dyDescent="0.25">
      <c r="A7054" s="49">
        <v>8000027432</v>
      </c>
      <c r="B7054" s="49" t="s">
        <v>15491</v>
      </c>
      <c r="C7054" s="49" t="s">
        <v>1668</v>
      </c>
      <c r="D7054" s="49" t="s">
        <v>16854</v>
      </c>
      <c r="E7054" s="49" t="s">
        <v>1656</v>
      </c>
      <c r="F7054" s="49">
        <v>0</v>
      </c>
      <c r="G7054" s="49">
        <v>5</v>
      </c>
      <c r="H7054" s="49">
        <f t="shared" si="110"/>
        <v>5</v>
      </c>
    </row>
    <row r="7055" spans="1:8" ht="20.100000000000001" customHeight="1" x14ac:dyDescent="0.25">
      <c r="A7055" s="49">
        <v>8000027434</v>
      </c>
      <c r="B7055" s="49" t="s">
        <v>15492</v>
      </c>
      <c r="C7055" s="49" t="s">
        <v>1668</v>
      </c>
      <c r="D7055" s="49" t="s">
        <v>16856</v>
      </c>
      <c r="E7055" s="49" t="s">
        <v>1663</v>
      </c>
      <c r="F7055" s="49">
        <v>0</v>
      </c>
      <c r="G7055" s="49">
        <v>2</v>
      </c>
      <c r="H7055" s="49">
        <f t="shared" si="110"/>
        <v>2</v>
      </c>
    </row>
    <row r="7056" spans="1:8" ht="20.100000000000001" customHeight="1" x14ac:dyDescent="0.25">
      <c r="A7056" s="49">
        <v>8000027442</v>
      </c>
      <c r="B7056" s="49" t="s">
        <v>15493</v>
      </c>
      <c r="C7056" s="49" t="s">
        <v>1668</v>
      </c>
      <c r="D7056" s="49" t="s">
        <v>16854</v>
      </c>
      <c r="E7056" s="49" t="s">
        <v>1656</v>
      </c>
      <c r="F7056" s="49">
        <v>30</v>
      </c>
      <c r="G7056" s="49">
        <v>0</v>
      </c>
      <c r="H7056" s="49">
        <f t="shared" si="110"/>
        <v>30</v>
      </c>
    </row>
    <row r="7057" spans="1:8" ht="20.100000000000001" customHeight="1" x14ac:dyDescent="0.25">
      <c r="A7057" s="49">
        <v>8000027443</v>
      </c>
      <c r="B7057" s="49" t="s">
        <v>15494</v>
      </c>
      <c r="C7057" s="49" t="s">
        <v>1668</v>
      </c>
      <c r="D7057" s="49" t="s">
        <v>16854</v>
      </c>
      <c r="E7057" s="49" t="s">
        <v>1656</v>
      </c>
      <c r="F7057" s="104">
        <v>6</v>
      </c>
      <c r="G7057" s="104">
        <v>6</v>
      </c>
      <c r="H7057" s="49">
        <f t="shared" si="110"/>
        <v>12</v>
      </c>
    </row>
    <row r="7058" spans="1:8" ht="20.100000000000001" customHeight="1" x14ac:dyDescent="0.25">
      <c r="A7058" s="49">
        <v>8000027455</v>
      </c>
      <c r="B7058" s="49" t="s">
        <v>15495</v>
      </c>
      <c r="C7058" s="49" t="s">
        <v>1668</v>
      </c>
      <c r="D7058" s="49" t="s">
        <v>16854</v>
      </c>
      <c r="E7058" s="49" t="s">
        <v>1656</v>
      </c>
      <c r="F7058" s="49">
        <v>1</v>
      </c>
      <c r="G7058" s="49">
        <v>0</v>
      </c>
      <c r="H7058" s="49">
        <f t="shared" si="110"/>
        <v>1</v>
      </c>
    </row>
    <row r="7059" spans="1:8" ht="20.100000000000001" customHeight="1" x14ac:dyDescent="0.25">
      <c r="A7059" s="49">
        <v>8000027460</v>
      </c>
      <c r="B7059" s="49" t="s">
        <v>15496</v>
      </c>
      <c r="C7059" s="49" t="s">
        <v>1668</v>
      </c>
      <c r="D7059" s="49" t="s">
        <v>16854</v>
      </c>
      <c r="E7059" s="49" t="s">
        <v>1656</v>
      </c>
      <c r="F7059" s="49">
        <v>28</v>
      </c>
      <c r="G7059" s="49">
        <v>0</v>
      </c>
      <c r="H7059" s="49">
        <f t="shared" si="110"/>
        <v>28</v>
      </c>
    </row>
    <row r="7060" spans="1:8" ht="20.100000000000001" customHeight="1" x14ac:dyDescent="0.25">
      <c r="A7060" s="49">
        <v>8000027461</v>
      </c>
      <c r="B7060" s="49" t="s">
        <v>15497</v>
      </c>
      <c r="C7060" s="49" t="s">
        <v>1668</v>
      </c>
      <c r="D7060" s="49" t="s">
        <v>16854</v>
      </c>
      <c r="E7060" s="49" t="s">
        <v>1656</v>
      </c>
      <c r="F7060" s="49">
        <v>10</v>
      </c>
      <c r="G7060" s="49">
        <v>0</v>
      </c>
      <c r="H7060" s="49">
        <f t="shared" si="110"/>
        <v>10</v>
      </c>
    </row>
    <row r="7061" spans="1:8" ht="20.100000000000001" customHeight="1" x14ac:dyDescent="0.25">
      <c r="A7061" s="49">
        <v>8000027465</v>
      </c>
      <c r="B7061" s="49" t="s">
        <v>15498</v>
      </c>
      <c r="C7061" s="49" t="s">
        <v>1668</v>
      </c>
      <c r="D7061" s="49" t="s">
        <v>16854</v>
      </c>
      <c r="E7061" s="49" t="s">
        <v>1656</v>
      </c>
      <c r="F7061" s="104">
        <v>6</v>
      </c>
      <c r="G7061" s="104">
        <v>6</v>
      </c>
      <c r="H7061" s="49">
        <f t="shared" si="110"/>
        <v>12</v>
      </c>
    </row>
    <row r="7062" spans="1:8" ht="20.100000000000001" customHeight="1" x14ac:dyDescent="0.25">
      <c r="A7062" s="49">
        <v>8000027466</v>
      </c>
      <c r="B7062" s="49" t="s">
        <v>15499</v>
      </c>
      <c r="C7062" s="49" t="s">
        <v>1668</v>
      </c>
      <c r="D7062" s="49" t="s">
        <v>16854</v>
      </c>
      <c r="E7062" s="49" t="s">
        <v>1656</v>
      </c>
      <c r="F7062" s="104">
        <v>6</v>
      </c>
      <c r="G7062" s="104">
        <v>6</v>
      </c>
      <c r="H7062" s="49">
        <f t="shared" si="110"/>
        <v>12</v>
      </c>
    </row>
    <row r="7063" spans="1:8" ht="20.100000000000001" customHeight="1" x14ac:dyDescent="0.25">
      <c r="A7063" s="49">
        <v>8000027467</v>
      </c>
      <c r="B7063" s="49" t="s">
        <v>1552</v>
      </c>
      <c r="C7063" s="49" t="s">
        <v>1668</v>
      </c>
      <c r="D7063" s="49" t="s">
        <v>16854</v>
      </c>
      <c r="E7063" s="49" t="s">
        <v>1656</v>
      </c>
      <c r="F7063" s="104">
        <v>6</v>
      </c>
      <c r="G7063" s="104">
        <v>6</v>
      </c>
      <c r="H7063" s="49">
        <f t="shared" si="110"/>
        <v>12</v>
      </c>
    </row>
    <row r="7064" spans="1:8" ht="20.100000000000001" customHeight="1" x14ac:dyDescent="0.25">
      <c r="A7064" s="49">
        <v>8000027479</v>
      </c>
      <c r="B7064" s="49" t="s">
        <v>15500</v>
      </c>
      <c r="C7064" s="49" t="s">
        <v>1668</v>
      </c>
      <c r="D7064" s="49" t="s">
        <v>16856</v>
      </c>
      <c r="E7064" s="49" t="s">
        <v>1663</v>
      </c>
      <c r="F7064" s="49">
        <v>132</v>
      </c>
      <c r="G7064" s="49">
        <v>65</v>
      </c>
      <c r="H7064" s="49">
        <f t="shared" si="110"/>
        <v>197</v>
      </c>
    </row>
    <row r="7065" spans="1:8" ht="20.100000000000001" customHeight="1" x14ac:dyDescent="0.25">
      <c r="A7065" s="49">
        <v>8000027480</v>
      </c>
      <c r="B7065" s="49" t="s">
        <v>15501</v>
      </c>
      <c r="C7065" s="49" t="s">
        <v>1668</v>
      </c>
      <c r="D7065" s="49" t="s">
        <v>16856</v>
      </c>
      <c r="E7065" s="49" t="s">
        <v>1663</v>
      </c>
      <c r="F7065" s="49">
        <v>25</v>
      </c>
      <c r="G7065" s="49">
        <v>0</v>
      </c>
      <c r="H7065" s="49">
        <f t="shared" si="110"/>
        <v>25</v>
      </c>
    </row>
    <row r="7066" spans="1:8" ht="20.100000000000001" customHeight="1" x14ac:dyDescent="0.25">
      <c r="A7066" s="49">
        <v>8000027497</v>
      </c>
      <c r="B7066" s="49" t="s">
        <v>15502</v>
      </c>
      <c r="C7066" s="49" t="s">
        <v>1668</v>
      </c>
      <c r="D7066" s="49" t="s">
        <v>16856</v>
      </c>
      <c r="E7066" s="49" t="s">
        <v>1663</v>
      </c>
      <c r="F7066" s="104">
        <v>6</v>
      </c>
      <c r="G7066" s="104">
        <v>6</v>
      </c>
      <c r="H7066" s="49">
        <f t="shared" si="110"/>
        <v>12</v>
      </c>
    </row>
    <row r="7067" spans="1:8" ht="20.100000000000001" customHeight="1" x14ac:dyDescent="0.25">
      <c r="A7067" s="49">
        <v>8000027512</v>
      </c>
      <c r="B7067" s="49" t="s">
        <v>15503</v>
      </c>
      <c r="C7067" s="49" t="s">
        <v>1668</v>
      </c>
      <c r="D7067" s="49" t="s">
        <v>16856</v>
      </c>
      <c r="E7067" s="49" t="s">
        <v>1663</v>
      </c>
      <c r="F7067" s="49">
        <v>0</v>
      </c>
      <c r="G7067" s="49">
        <v>3</v>
      </c>
      <c r="H7067" s="49">
        <f t="shared" si="110"/>
        <v>3</v>
      </c>
    </row>
    <row r="7068" spans="1:8" ht="20.100000000000001" customHeight="1" x14ac:dyDescent="0.25">
      <c r="A7068" s="49">
        <v>8000027537</v>
      </c>
      <c r="B7068" s="49" t="s">
        <v>15504</v>
      </c>
      <c r="C7068" s="49" t="s">
        <v>1668</v>
      </c>
      <c r="D7068" s="49" t="s">
        <v>16854</v>
      </c>
      <c r="E7068" s="49" t="s">
        <v>1658</v>
      </c>
      <c r="F7068" s="49">
        <v>1</v>
      </c>
      <c r="G7068" s="49">
        <v>0</v>
      </c>
      <c r="H7068" s="49">
        <f t="shared" si="110"/>
        <v>1</v>
      </c>
    </row>
    <row r="7069" spans="1:8" ht="20.100000000000001" customHeight="1" x14ac:dyDescent="0.25">
      <c r="A7069" s="49">
        <v>8000027569</v>
      </c>
      <c r="B7069" s="49" t="s">
        <v>15505</v>
      </c>
      <c r="C7069" s="49" t="s">
        <v>1668</v>
      </c>
      <c r="D7069" s="49" t="s">
        <v>16854</v>
      </c>
      <c r="E7069" s="49" t="s">
        <v>1656</v>
      </c>
      <c r="F7069" s="49">
        <v>10</v>
      </c>
      <c r="G7069" s="49">
        <v>5</v>
      </c>
      <c r="H7069" s="49">
        <f t="shared" si="110"/>
        <v>15</v>
      </c>
    </row>
    <row r="7070" spans="1:8" ht="20.100000000000001" customHeight="1" x14ac:dyDescent="0.25">
      <c r="A7070" s="49">
        <v>8000027613</v>
      </c>
      <c r="B7070" s="49" t="s">
        <v>15506</v>
      </c>
      <c r="C7070" s="49" t="s">
        <v>1668</v>
      </c>
      <c r="D7070" s="49" t="s">
        <v>16856</v>
      </c>
      <c r="E7070" s="49" t="s">
        <v>1663</v>
      </c>
      <c r="F7070" s="104">
        <v>6</v>
      </c>
      <c r="G7070" s="104">
        <v>6</v>
      </c>
      <c r="H7070" s="49">
        <f t="shared" si="110"/>
        <v>12</v>
      </c>
    </row>
    <row r="7071" spans="1:8" ht="20.100000000000001" customHeight="1" x14ac:dyDescent="0.25">
      <c r="A7071" s="49">
        <v>8000027621</v>
      </c>
      <c r="B7071" s="49" t="s">
        <v>15507</v>
      </c>
      <c r="C7071" s="49" t="s">
        <v>1668</v>
      </c>
      <c r="D7071" s="49" t="s">
        <v>16856</v>
      </c>
      <c r="E7071" s="49" t="s">
        <v>1663</v>
      </c>
      <c r="F7071" s="104">
        <v>6</v>
      </c>
      <c r="G7071" s="104">
        <v>6</v>
      </c>
      <c r="H7071" s="49">
        <f t="shared" si="110"/>
        <v>12</v>
      </c>
    </row>
    <row r="7072" spans="1:8" ht="20.100000000000001" customHeight="1" x14ac:dyDescent="0.25">
      <c r="A7072" s="49">
        <v>8000027634</v>
      </c>
      <c r="B7072" s="49" t="s">
        <v>1553</v>
      </c>
      <c r="C7072" s="49" t="s">
        <v>1668</v>
      </c>
      <c r="D7072" s="49" t="s">
        <v>16854</v>
      </c>
      <c r="E7072" s="49" t="s">
        <v>1656</v>
      </c>
      <c r="F7072" s="49">
        <v>0</v>
      </c>
      <c r="G7072" s="49">
        <v>15</v>
      </c>
      <c r="H7072" s="49">
        <f t="shared" si="110"/>
        <v>15</v>
      </c>
    </row>
    <row r="7073" spans="1:8" ht="20.100000000000001" customHeight="1" x14ac:dyDescent="0.25">
      <c r="A7073" s="49">
        <v>8000027641</v>
      </c>
      <c r="B7073" s="49" t="s">
        <v>15508</v>
      </c>
      <c r="C7073" s="49" t="s">
        <v>1668</v>
      </c>
      <c r="D7073" s="49" t="s">
        <v>16854</v>
      </c>
      <c r="E7073" s="49" t="s">
        <v>1656</v>
      </c>
      <c r="F7073" s="104">
        <v>6</v>
      </c>
      <c r="G7073" s="104">
        <v>6</v>
      </c>
      <c r="H7073" s="49">
        <f t="shared" si="110"/>
        <v>12</v>
      </c>
    </row>
    <row r="7074" spans="1:8" ht="20.100000000000001" customHeight="1" x14ac:dyDescent="0.25">
      <c r="A7074" s="49">
        <v>8000027673</v>
      </c>
      <c r="B7074" s="49" t="s">
        <v>15509</v>
      </c>
      <c r="C7074" s="49" t="s">
        <v>1668</v>
      </c>
      <c r="D7074" s="49" t="s">
        <v>16856</v>
      </c>
      <c r="E7074" s="49" t="s">
        <v>1663</v>
      </c>
      <c r="F7074" s="49">
        <v>25</v>
      </c>
      <c r="G7074" s="49">
        <v>0</v>
      </c>
      <c r="H7074" s="49">
        <f t="shared" si="110"/>
        <v>25</v>
      </c>
    </row>
    <row r="7075" spans="1:8" ht="20.100000000000001" customHeight="1" x14ac:dyDescent="0.25">
      <c r="A7075" s="49">
        <v>8000027693</v>
      </c>
      <c r="B7075" s="49" t="s">
        <v>15510</v>
      </c>
      <c r="C7075" s="49" t="s">
        <v>1668</v>
      </c>
      <c r="D7075" s="49" t="s">
        <v>16854</v>
      </c>
      <c r="E7075" s="49" t="s">
        <v>1656</v>
      </c>
      <c r="F7075" s="49">
        <v>1</v>
      </c>
      <c r="G7075" s="49">
        <v>0</v>
      </c>
      <c r="H7075" s="49">
        <f t="shared" si="110"/>
        <v>1</v>
      </c>
    </row>
    <row r="7076" spans="1:8" ht="20.100000000000001" customHeight="1" x14ac:dyDescent="0.25">
      <c r="A7076" s="49">
        <v>8000027943</v>
      </c>
      <c r="B7076" s="49" t="s">
        <v>15511</v>
      </c>
      <c r="C7076" s="49" t="s">
        <v>1668</v>
      </c>
      <c r="D7076" s="49" t="s">
        <v>16854</v>
      </c>
      <c r="E7076" s="49" t="s">
        <v>1656</v>
      </c>
      <c r="F7076" s="49">
        <v>0</v>
      </c>
      <c r="G7076" s="49">
        <v>10</v>
      </c>
      <c r="H7076" s="49">
        <f t="shared" si="110"/>
        <v>10</v>
      </c>
    </row>
    <row r="7077" spans="1:8" ht="20.100000000000001" customHeight="1" x14ac:dyDescent="0.25">
      <c r="A7077" s="49">
        <v>8000027944</v>
      </c>
      <c r="B7077" s="49" t="s">
        <v>15512</v>
      </c>
      <c r="C7077" s="49" t="s">
        <v>1668</v>
      </c>
      <c r="D7077" s="49" t="s">
        <v>16854</v>
      </c>
      <c r="E7077" s="49" t="s">
        <v>1656</v>
      </c>
      <c r="F7077" s="49">
        <v>0</v>
      </c>
      <c r="G7077" s="49">
        <v>20</v>
      </c>
      <c r="H7077" s="49">
        <f t="shared" si="110"/>
        <v>20</v>
      </c>
    </row>
    <row r="7078" spans="1:8" ht="20.100000000000001" customHeight="1" x14ac:dyDescent="0.25">
      <c r="A7078" s="49">
        <v>8000027945</v>
      </c>
      <c r="B7078" s="49" t="s">
        <v>1554</v>
      </c>
      <c r="C7078" s="49" t="s">
        <v>1668</v>
      </c>
      <c r="D7078" s="49" t="s">
        <v>16854</v>
      </c>
      <c r="E7078" s="49" t="s">
        <v>1656</v>
      </c>
      <c r="F7078" s="104">
        <v>6</v>
      </c>
      <c r="G7078" s="104">
        <v>6</v>
      </c>
      <c r="H7078" s="49">
        <f t="shared" si="110"/>
        <v>12</v>
      </c>
    </row>
    <row r="7079" spans="1:8" ht="20.100000000000001" customHeight="1" x14ac:dyDescent="0.25">
      <c r="A7079" s="49">
        <v>8000027946</v>
      </c>
      <c r="B7079" s="49" t="s">
        <v>1555</v>
      </c>
      <c r="C7079" s="49" t="s">
        <v>1668</v>
      </c>
      <c r="D7079" s="49" t="s">
        <v>16854</v>
      </c>
      <c r="E7079" s="49" t="s">
        <v>1656</v>
      </c>
      <c r="F7079" s="104">
        <v>6</v>
      </c>
      <c r="G7079" s="104">
        <v>6</v>
      </c>
      <c r="H7079" s="49">
        <f t="shared" si="110"/>
        <v>12</v>
      </c>
    </row>
    <row r="7080" spans="1:8" ht="20.100000000000001" customHeight="1" x14ac:dyDescent="0.25">
      <c r="A7080" s="49">
        <v>8000027973</v>
      </c>
      <c r="B7080" s="49" t="s">
        <v>15513</v>
      </c>
      <c r="C7080" s="49" t="s">
        <v>1668</v>
      </c>
      <c r="D7080" s="49" t="s">
        <v>16854</v>
      </c>
      <c r="E7080" s="49" t="s">
        <v>1656</v>
      </c>
      <c r="F7080" s="49">
        <v>0</v>
      </c>
      <c r="G7080" s="49">
        <v>3</v>
      </c>
      <c r="H7080" s="49">
        <f t="shared" si="110"/>
        <v>3</v>
      </c>
    </row>
    <row r="7081" spans="1:8" ht="20.100000000000001" customHeight="1" x14ac:dyDescent="0.25">
      <c r="A7081" s="49">
        <v>8000027984</v>
      </c>
      <c r="B7081" s="49" t="s">
        <v>15514</v>
      </c>
      <c r="C7081" s="49" t="s">
        <v>1668</v>
      </c>
      <c r="D7081" s="49" t="s">
        <v>16856</v>
      </c>
      <c r="E7081" s="49" t="s">
        <v>1663</v>
      </c>
      <c r="F7081" s="49">
        <v>0</v>
      </c>
      <c r="G7081" s="49">
        <v>30</v>
      </c>
      <c r="H7081" s="49">
        <f t="shared" si="110"/>
        <v>30</v>
      </c>
    </row>
    <row r="7082" spans="1:8" ht="20.100000000000001" customHeight="1" x14ac:dyDescent="0.25">
      <c r="A7082" s="49">
        <v>8000027993</v>
      </c>
      <c r="B7082" s="49" t="s">
        <v>15515</v>
      </c>
      <c r="C7082" s="49" t="s">
        <v>1668</v>
      </c>
      <c r="D7082" s="49" t="s">
        <v>16856</v>
      </c>
      <c r="E7082" s="49" t="s">
        <v>1663</v>
      </c>
      <c r="F7082" s="104">
        <v>6</v>
      </c>
      <c r="G7082" s="104">
        <v>6</v>
      </c>
      <c r="H7082" s="49">
        <f t="shared" si="110"/>
        <v>12</v>
      </c>
    </row>
    <row r="7083" spans="1:8" ht="20.100000000000001" customHeight="1" x14ac:dyDescent="0.25">
      <c r="A7083" s="49">
        <v>8000028011</v>
      </c>
      <c r="B7083" s="49" t="s">
        <v>15516</v>
      </c>
      <c r="C7083" s="49" t="s">
        <v>1668</v>
      </c>
      <c r="D7083" s="49" t="s">
        <v>16854</v>
      </c>
      <c r="E7083" s="49" t="s">
        <v>1656</v>
      </c>
      <c r="F7083" s="49">
        <v>1</v>
      </c>
      <c r="G7083" s="49">
        <v>0</v>
      </c>
      <c r="H7083" s="49">
        <f t="shared" si="110"/>
        <v>1</v>
      </c>
    </row>
    <row r="7084" spans="1:8" ht="20.100000000000001" customHeight="1" x14ac:dyDescent="0.25">
      <c r="A7084" s="49">
        <v>8000028038</v>
      </c>
      <c r="B7084" s="49" t="s">
        <v>15517</v>
      </c>
      <c r="C7084" s="49" t="s">
        <v>69</v>
      </c>
      <c r="D7084" s="49" t="s">
        <v>16854</v>
      </c>
      <c r="E7084" s="49" t="s">
        <v>1656</v>
      </c>
      <c r="F7084" s="49">
        <v>12</v>
      </c>
      <c r="G7084" s="49">
        <v>0</v>
      </c>
      <c r="H7084" s="49">
        <f t="shared" si="110"/>
        <v>12</v>
      </c>
    </row>
    <row r="7085" spans="1:8" ht="20.100000000000001" customHeight="1" x14ac:dyDescent="0.25">
      <c r="A7085" s="49">
        <v>8000028049</v>
      </c>
      <c r="B7085" s="49" t="s">
        <v>1556</v>
      </c>
      <c r="C7085" s="49" t="s">
        <v>1668</v>
      </c>
      <c r="D7085" s="49" t="s">
        <v>16854</v>
      </c>
      <c r="E7085" s="49" t="s">
        <v>1656</v>
      </c>
      <c r="F7085" s="49">
        <v>60</v>
      </c>
      <c r="G7085" s="49">
        <v>0</v>
      </c>
      <c r="H7085" s="49">
        <f t="shared" si="110"/>
        <v>60</v>
      </c>
    </row>
    <row r="7086" spans="1:8" ht="20.100000000000001" customHeight="1" x14ac:dyDescent="0.25">
      <c r="A7086" s="49">
        <v>8000028064</v>
      </c>
      <c r="B7086" s="49" t="s">
        <v>15518</v>
      </c>
      <c r="C7086" s="49" t="s">
        <v>1668</v>
      </c>
      <c r="D7086" s="49" t="s">
        <v>16854</v>
      </c>
      <c r="E7086" s="49" t="s">
        <v>1658</v>
      </c>
      <c r="F7086" s="49">
        <v>10</v>
      </c>
      <c r="G7086" s="49">
        <v>0</v>
      </c>
      <c r="H7086" s="49">
        <f t="shared" si="110"/>
        <v>10</v>
      </c>
    </row>
    <row r="7087" spans="1:8" ht="20.100000000000001" customHeight="1" x14ac:dyDescent="0.25">
      <c r="A7087" s="49">
        <v>8000028154</v>
      </c>
      <c r="B7087" s="49" t="s">
        <v>15519</v>
      </c>
      <c r="C7087" s="49" t="s">
        <v>1668</v>
      </c>
      <c r="D7087" s="49" t="s">
        <v>16854</v>
      </c>
      <c r="E7087" s="49" t="s">
        <v>1656</v>
      </c>
      <c r="F7087" s="49">
        <v>6</v>
      </c>
      <c r="G7087" s="49">
        <v>0</v>
      </c>
      <c r="H7087" s="49">
        <f t="shared" si="110"/>
        <v>6</v>
      </c>
    </row>
    <row r="7088" spans="1:8" ht="20.100000000000001" customHeight="1" x14ac:dyDescent="0.25">
      <c r="A7088" s="49">
        <v>8000028155</v>
      </c>
      <c r="B7088" s="49" t="s">
        <v>15520</v>
      </c>
      <c r="C7088" s="49" t="s">
        <v>1668</v>
      </c>
      <c r="D7088" s="49" t="s">
        <v>16854</v>
      </c>
      <c r="E7088" s="49" t="s">
        <v>1656</v>
      </c>
      <c r="F7088" s="49">
        <v>6</v>
      </c>
      <c r="G7088" s="49">
        <v>0</v>
      </c>
      <c r="H7088" s="49">
        <f t="shared" si="110"/>
        <v>6</v>
      </c>
    </row>
    <row r="7089" spans="1:8" ht="20.100000000000001" customHeight="1" x14ac:dyDescent="0.25">
      <c r="A7089" s="49">
        <v>8000028169</v>
      </c>
      <c r="B7089" s="49" t="s">
        <v>15521</v>
      </c>
      <c r="C7089" s="49" t="s">
        <v>1668</v>
      </c>
      <c r="D7089" s="49" t="s">
        <v>16854</v>
      </c>
      <c r="E7089" s="49" t="s">
        <v>1658</v>
      </c>
      <c r="F7089" s="49">
        <v>1</v>
      </c>
      <c r="G7089" s="49">
        <v>0</v>
      </c>
      <c r="H7089" s="49">
        <f t="shared" si="110"/>
        <v>1</v>
      </c>
    </row>
    <row r="7090" spans="1:8" ht="20.100000000000001" customHeight="1" x14ac:dyDescent="0.25">
      <c r="A7090" s="49">
        <v>8000028203</v>
      </c>
      <c r="B7090" s="49" t="s">
        <v>15522</v>
      </c>
      <c r="C7090" s="49" t="s">
        <v>1668</v>
      </c>
      <c r="D7090" s="49" t="s">
        <v>16854</v>
      </c>
      <c r="E7090" s="49" t="s">
        <v>1656</v>
      </c>
      <c r="F7090" s="49">
        <v>7</v>
      </c>
      <c r="G7090" s="49">
        <v>0</v>
      </c>
      <c r="H7090" s="49">
        <f t="shared" si="110"/>
        <v>7</v>
      </c>
    </row>
    <row r="7091" spans="1:8" ht="20.100000000000001" customHeight="1" x14ac:dyDescent="0.25">
      <c r="A7091" s="49">
        <v>8000028204</v>
      </c>
      <c r="B7091" s="49" t="s">
        <v>15523</v>
      </c>
      <c r="C7091" s="49" t="s">
        <v>1668</v>
      </c>
      <c r="D7091" s="49" t="s">
        <v>16854</v>
      </c>
      <c r="E7091" s="49" t="s">
        <v>1656</v>
      </c>
      <c r="F7091" s="49">
        <v>13</v>
      </c>
      <c r="G7091" s="49">
        <v>0</v>
      </c>
      <c r="H7091" s="49">
        <f t="shared" si="110"/>
        <v>13</v>
      </c>
    </row>
    <row r="7092" spans="1:8" ht="20.100000000000001" customHeight="1" x14ac:dyDescent="0.25">
      <c r="A7092" s="49">
        <v>8000028243</v>
      </c>
      <c r="B7092" s="49" t="s">
        <v>15524</v>
      </c>
      <c r="C7092" s="49" t="s">
        <v>1668</v>
      </c>
      <c r="D7092" s="49" t="s">
        <v>16856</v>
      </c>
      <c r="E7092" s="49" t="s">
        <v>1663</v>
      </c>
      <c r="F7092" s="49">
        <v>8</v>
      </c>
      <c r="G7092" s="49">
        <v>0</v>
      </c>
      <c r="H7092" s="49">
        <f t="shared" si="110"/>
        <v>8</v>
      </c>
    </row>
    <row r="7093" spans="1:8" ht="20.100000000000001" customHeight="1" x14ac:dyDescent="0.25">
      <c r="A7093" s="49">
        <v>8000028255</v>
      </c>
      <c r="B7093" s="49" t="s">
        <v>15525</v>
      </c>
      <c r="C7093" s="49" t="s">
        <v>1668</v>
      </c>
      <c r="D7093" s="49" t="s">
        <v>16854</v>
      </c>
      <c r="E7093" s="49" t="s">
        <v>1656</v>
      </c>
      <c r="F7093" s="104">
        <v>6</v>
      </c>
      <c r="G7093" s="104">
        <v>6</v>
      </c>
      <c r="H7093" s="49">
        <f t="shared" si="110"/>
        <v>12</v>
      </c>
    </row>
    <row r="7094" spans="1:8" ht="20.100000000000001" customHeight="1" x14ac:dyDescent="0.25">
      <c r="A7094" s="49">
        <v>8000028263</v>
      </c>
      <c r="B7094" s="49" t="s">
        <v>15526</v>
      </c>
      <c r="C7094" s="49" t="s">
        <v>1668</v>
      </c>
      <c r="D7094" s="49" t="s">
        <v>16854</v>
      </c>
      <c r="E7094" s="49" t="s">
        <v>1656</v>
      </c>
      <c r="F7094" s="104">
        <v>6</v>
      </c>
      <c r="G7094" s="104">
        <v>6</v>
      </c>
      <c r="H7094" s="49">
        <f t="shared" si="110"/>
        <v>12</v>
      </c>
    </row>
    <row r="7095" spans="1:8" ht="20.100000000000001" customHeight="1" x14ac:dyDescent="0.25">
      <c r="A7095" s="49">
        <v>8000028287</v>
      </c>
      <c r="B7095" s="49" t="s">
        <v>15527</v>
      </c>
      <c r="C7095" s="49" t="s">
        <v>1668</v>
      </c>
      <c r="D7095" s="49" t="s">
        <v>16854</v>
      </c>
      <c r="E7095" s="49" t="s">
        <v>1656</v>
      </c>
      <c r="F7095" s="49">
        <v>0</v>
      </c>
      <c r="G7095" s="49">
        <v>90</v>
      </c>
      <c r="H7095" s="49">
        <f t="shared" si="110"/>
        <v>90</v>
      </c>
    </row>
    <row r="7096" spans="1:8" ht="20.100000000000001" customHeight="1" x14ac:dyDescent="0.25">
      <c r="A7096" s="49">
        <v>8000028293</v>
      </c>
      <c r="B7096" s="49" t="s">
        <v>15528</v>
      </c>
      <c r="C7096" s="49" t="s">
        <v>1668</v>
      </c>
      <c r="D7096" s="49" t="s">
        <v>16854</v>
      </c>
      <c r="E7096" s="49" t="s">
        <v>1656</v>
      </c>
      <c r="F7096" s="49">
        <v>0</v>
      </c>
      <c r="G7096" s="49">
        <v>15</v>
      </c>
      <c r="H7096" s="49">
        <f t="shared" si="110"/>
        <v>15</v>
      </c>
    </row>
    <row r="7097" spans="1:8" ht="20.100000000000001" customHeight="1" x14ac:dyDescent="0.25">
      <c r="A7097" s="49">
        <v>8000028299</v>
      </c>
      <c r="B7097" s="49" t="s">
        <v>15529</v>
      </c>
      <c r="C7097" s="49" t="s">
        <v>1668</v>
      </c>
      <c r="D7097" s="49" t="s">
        <v>16854</v>
      </c>
      <c r="E7097" s="49" t="s">
        <v>1658</v>
      </c>
      <c r="F7097" s="104">
        <v>6</v>
      </c>
      <c r="G7097" s="104">
        <v>6</v>
      </c>
      <c r="H7097" s="49">
        <f t="shared" si="110"/>
        <v>12</v>
      </c>
    </row>
    <row r="7098" spans="1:8" ht="20.100000000000001" customHeight="1" x14ac:dyDescent="0.25">
      <c r="A7098" s="49">
        <v>8000028305</v>
      </c>
      <c r="B7098" s="49" t="s">
        <v>15530</v>
      </c>
      <c r="C7098" s="49" t="s">
        <v>1668</v>
      </c>
      <c r="D7098" s="49" t="s">
        <v>16856</v>
      </c>
      <c r="E7098" s="49" t="s">
        <v>1663</v>
      </c>
      <c r="F7098" s="49">
        <v>16</v>
      </c>
      <c r="G7098" s="49">
        <v>0</v>
      </c>
      <c r="H7098" s="49">
        <f t="shared" si="110"/>
        <v>16</v>
      </c>
    </row>
    <row r="7099" spans="1:8" ht="20.100000000000001" customHeight="1" x14ac:dyDescent="0.25">
      <c r="A7099" s="49">
        <v>8000028310</v>
      </c>
      <c r="B7099" s="49" t="s">
        <v>15531</v>
      </c>
      <c r="C7099" s="49" t="s">
        <v>1678</v>
      </c>
      <c r="D7099" s="49" t="s">
        <v>16854</v>
      </c>
      <c r="E7099" s="49" t="s">
        <v>1656</v>
      </c>
      <c r="F7099" s="104">
        <v>6</v>
      </c>
      <c r="G7099" s="104">
        <v>6</v>
      </c>
      <c r="H7099" s="49">
        <f t="shared" si="110"/>
        <v>12</v>
      </c>
    </row>
    <row r="7100" spans="1:8" ht="20.100000000000001" customHeight="1" x14ac:dyDescent="0.25">
      <c r="A7100" s="49">
        <v>8000028311</v>
      </c>
      <c r="B7100" s="49" t="s">
        <v>1557</v>
      </c>
      <c r="C7100" s="49" t="s">
        <v>1668</v>
      </c>
      <c r="D7100" s="49" t="s">
        <v>16854</v>
      </c>
      <c r="E7100" s="49" t="s">
        <v>1656</v>
      </c>
      <c r="F7100" s="49">
        <v>4000</v>
      </c>
      <c r="G7100" s="49">
        <v>5300</v>
      </c>
      <c r="H7100" s="49">
        <f t="shared" si="110"/>
        <v>9300</v>
      </c>
    </row>
    <row r="7101" spans="1:8" ht="20.100000000000001" customHeight="1" x14ac:dyDescent="0.25">
      <c r="A7101" s="49">
        <v>8000028315</v>
      </c>
      <c r="B7101" s="49" t="s">
        <v>15532</v>
      </c>
      <c r="C7101" s="49" t="s">
        <v>1668</v>
      </c>
      <c r="D7101" s="49" t="s">
        <v>16856</v>
      </c>
      <c r="E7101" s="49" t="s">
        <v>1663</v>
      </c>
      <c r="F7101" s="104">
        <v>6</v>
      </c>
      <c r="G7101" s="104">
        <v>6</v>
      </c>
      <c r="H7101" s="49">
        <f t="shared" si="110"/>
        <v>12</v>
      </c>
    </row>
    <row r="7102" spans="1:8" ht="20.100000000000001" customHeight="1" x14ac:dyDescent="0.25">
      <c r="A7102" s="49">
        <v>8000028324</v>
      </c>
      <c r="B7102" s="49" t="s">
        <v>1558</v>
      </c>
      <c r="C7102" s="49" t="s">
        <v>1668</v>
      </c>
      <c r="D7102" s="49" t="s">
        <v>16854</v>
      </c>
      <c r="E7102" s="49" t="s">
        <v>1656</v>
      </c>
      <c r="F7102" s="104">
        <v>6</v>
      </c>
      <c r="G7102" s="104">
        <v>6</v>
      </c>
      <c r="H7102" s="49">
        <f t="shared" si="110"/>
        <v>12</v>
      </c>
    </row>
    <row r="7103" spans="1:8" ht="20.100000000000001" customHeight="1" x14ac:dyDescent="0.25">
      <c r="A7103" s="49">
        <v>8000028325</v>
      </c>
      <c r="B7103" s="49" t="s">
        <v>1559</v>
      </c>
      <c r="C7103" s="49" t="s">
        <v>1668</v>
      </c>
      <c r="D7103" s="49" t="s">
        <v>16854</v>
      </c>
      <c r="E7103" s="49" t="s">
        <v>1656</v>
      </c>
      <c r="F7103" s="104">
        <v>6</v>
      </c>
      <c r="G7103" s="104">
        <v>6</v>
      </c>
      <c r="H7103" s="49">
        <f t="shared" si="110"/>
        <v>12</v>
      </c>
    </row>
    <row r="7104" spans="1:8" ht="20.100000000000001" customHeight="1" x14ac:dyDescent="0.25">
      <c r="A7104" s="49">
        <v>8000028334</v>
      </c>
      <c r="B7104" s="49" t="s">
        <v>15533</v>
      </c>
      <c r="C7104" s="49" t="s">
        <v>1668</v>
      </c>
      <c r="D7104" s="49" t="s">
        <v>16854</v>
      </c>
      <c r="E7104" s="49" t="s">
        <v>1656</v>
      </c>
      <c r="F7104" s="49">
        <v>0</v>
      </c>
      <c r="G7104" s="49">
        <v>30</v>
      </c>
      <c r="H7104" s="49">
        <f t="shared" si="110"/>
        <v>30</v>
      </c>
    </row>
    <row r="7105" spans="1:8" ht="20.100000000000001" customHeight="1" x14ac:dyDescent="0.25">
      <c r="A7105" s="49">
        <v>8000028340</v>
      </c>
      <c r="B7105" s="49" t="s">
        <v>15534</v>
      </c>
      <c r="C7105" s="49" t="s">
        <v>1668</v>
      </c>
      <c r="D7105" s="49" t="s">
        <v>16854</v>
      </c>
      <c r="E7105" s="49" t="s">
        <v>1656</v>
      </c>
      <c r="F7105" s="49">
        <v>3</v>
      </c>
      <c r="G7105" s="49">
        <v>0</v>
      </c>
      <c r="H7105" s="49">
        <f t="shared" si="110"/>
        <v>3</v>
      </c>
    </row>
    <row r="7106" spans="1:8" ht="20.100000000000001" customHeight="1" x14ac:dyDescent="0.25">
      <c r="A7106" s="49">
        <v>8000028343</v>
      </c>
      <c r="B7106" s="49" t="s">
        <v>1560</v>
      </c>
      <c r="C7106" s="49" t="s">
        <v>1668</v>
      </c>
      <c r="D7106" s="49" t="s">
        <v>16854</v>
      </c>
      <c r="E7106" s="49" t="s">
        <v>1656</v>
      </c>
      <c r="F7106" s="49">
        <v>30</v>
      </c>
      <c r="G7106" s="49">
        <v>0</v>
      </c>
      <c r="H7106" s="49">
        <f t="shared" ref="H7106:H7169" si="111">F7106+G7106</f>
        <v>30</v>
      </c>
    </row>
    <row r="7107" spans="1:8" ht="20.100000000000001" customHeight="1" x14ac:dyDescent="0.25">
      <c r="A7107" s="49">
        <v>8000028399</v>
      </c>
      <c r="B7107" s="49" t="s">
        <v>1561</v>
      </c>
      <c r="C7107" s="49" t="s">
        <v>1668</v>
      </c>
      <c r="D7107" s="49" t="s">
        <v>16854</v>
      </c>
      <c r="E7107" s="49" t="s">
        <v>1656</v>
      </c>
      <c r="F7107" s="49">
        <v>0</v>
      </c>
      <c r="G7107" s="49">
        <v>120</v>
      </c>
      <c r="H7107" s="49">
        <f t="shared" si="111"/>
        <v>120</v>
      </c>
    </row>
    <row r="7108" spans="1:8" ht="20.100000000000001" customHeight="1" x14ac:dyDescent="0.25">
      <c r="A7108" s="49">
        <v>8000028414</v>
      </c>
      <c r="B7108" s="49" t="s">
        <v>15535</v>
      </c>
      <c r="C7108" s="49" t="s">
        <v>1668</v>
      </c>
      <c r="D7108" s="49" t="s">
        <v>16854</v>
      </c>
      <c r="E7108" s="49" t="s">
        <v>1656</v>
      </c>
      <c r="F7108" s="49">
        <v>0</v>
      </c>
      <c r="G7108" s="49">
        <v>7</v>
      </c>
      <c r="H7108" s="49">
        <f t="shared" si="111"/>
        <v>7</v>
      </c>
    </row>
    <row r="7109" spans="1:8" ht="20.100000000000001" customHeight="1" x14ac:dyDescent="0.25">
      <c r="A7109" s="49">
        <v>8000028423</v>
      </c>
      <c r="B7109" s="49" t="s">
        <v>15536</v>
      </c>
      <c r="C7109" s="49" t="s">
        <v>41</v>
      </c>
      <c r="D7109" s="49" t="s">
        <v>16854</v>
      </c>
      <c r="E7109" s="49" t="s">
        <v>1656</v>
      </c>
      <c r="F7109" s="49">
        <v>1</v>
      </c>
      <c r="G7109" s="49">
        <v>0</v>
      </c>
      <c r="H7109" s="49">
        <f t="shared" si="111"/>
        <v>1</v>
      </c>
    </row>
    <row r="7110" spans="1:8" ht="20.100000000000001" customHeight="1" x14ac:dyDescent="0.25">
      <c r="A7110" s="49">
        <v>8000028425</v>
      </c>
      <c r="B7110" s="49" t="s">
        <v>15537</v>
      </c>
      <c r="C7110" s="49" t="s">
        <v>1668</v>
      </c>
      <c r="D7110" s="49" t="s">
        <v>16854</v>
      </c>
      <c r="E7110" s="49" t="s">
        <v>1656</v>
      </c>
      <c r="F7110" s="49">
        <v>0</v>
      </c>
      <c r="G7110" s="49">
        <v>600</v>
      </c>
      <c r="H7110" s="49">
        <f t="shared" si="111"/>
        <v>600</v>
      </c>
    </row>
    <row r="7111" spans="1:8" ht="20.100000000000001" customHeight="1" x14ac:dyDescent="0.25">
      <c r="A7111" s="49">
        <v>8000028449</v>
      </c>
      <c r="B7111" s="49" t="s">
        <v>1562</v>
      </c>
      <c r="C7111" s="49" t="s">
        <v>1668</v>
      </c>
      <c r="D7111" s="49" t="s">
        <v>16854</v>
      </c>
      <c r="E7111" s="49" t="s">
        <v>1658</v>
      </c>
      <c r="F7111" s="104">
        <v>6</v>
      </c>
      <c r="G7111" s="104">
        <v>6</v>
      </c>
      <c r="H7111" s="49">
        <f t="shared" si="111"/>
        <v>12</v>
      </c>
    </row>
    <row r="7112" spans="1:8" ht="20.100000000000001" customHeight="1" x14ac:dyDescent="0.25">
      <c r="A7112" s="49">
        <v>8000028458</v>
      </c>
      <c r="B7112" s="49" t="s">
        <v>15538</v>
      </c>
      <c r="C7112" s="49" t="s">
        <v>1668</v>
      </c>
      <c r="D7112" s="49" t="s">
        <v>16856</v>
      </c>
      <c r="E7112" s="49" t="s">
        <v>1663</v>
      </c>
      <c r="F7112" s="104">
        <v>6</v>
      </c>
      <c r="G7112" s="104">
        <v>6</v>
      </c>
      <c r="H7112" s="49">
        <f t="shared" si="111"/>
        <v>12</v>
      </c>
    </row>
    <row r="7113" spans="1:8" ht="20.100000000000001" customHeight="1" x14ac:dyDescent="0.25">
      <c r="A7113" s="49">
        <v>8000028491</v>
      </c>
      <c r="B7113" s="49" t="s">
        <v>15539</v>
      </c>
      <c r="C7113" s="49" t="s">
        <v>1668</v>
      </c>
      <c r="D7113" s="49" t="s">
        <v>16854</v>
      </c>
      <c r="E7113" s="49" t="s">
        <v>1656</v>
      </c>
      <c r="F7113" s="49">
        <v>0</v>
      </c>
      <c r="G7113" s="49">
        <v>82</v>
      </c>
      <c r="H7113" s="49">
        <f t="shared" si="111"/>
        <v>82</v>
      </c>
    </row>
    <row r="7114" spans="1:8" ht="20.100000000000001" customHeight="1" x14ac:dyDescent="0.25">
      <c r="A7114" s="49">
        <v>8000028492</v>
      </c>
      <c r="B7114" s="49" t="s">
        <v>15540</v>
      </c>
      <c r="C7114" s="49" t="s">
        <v>1668</v>
      </c>
      <c r="D7114" s="49" t="s">
        <v>16854</v>
      </c>
      <c r="E7114" s="49" t="s">
        <v>1656</v>
      </c>
      <c r="F7114" s="49">
        <v>0</v>
      </c>
      <c r="G7114" s="49">
        <v>20</v>
      </c>
      <c r="H7114" s="49">
        <f t="shared" si="111"/>
        <v>20</v>
      </c>
    </row>
    <row r="7115" spans="1:8" ht="20.100000000000001" customHeight="1" x14ac:dyDescent="0.25">
      <c r="A7115" s="49">
        <v>8000028493</v>
      </c>
      <c r="B7115" s="49" t="s">
        <v>15541</v>
      </c>
      <c r="C7115" s="49" t="s">
        <v>1668</v>
      </c>
      <c r="D7115" s="49" t="s">
        <v>16854</v>
      </c>
      <c r="E7115" s="49" t="s">
        <v>1656</v>
      </c>
      <c r="F7115" s="104">
        <v>6</v>
      </c>
      <c r="G7115" s="104">
        <v>6</v>
      </c>
      <c r="H7115" s="49">
        <f t="shared" si="111"/>
        <v>12</v>
      </c>
    </row>
    <row r="7116" spans="1:8" ht="20.100000000000001" customHeight="1" x14ac:dyDescent="0.25">
      <c r="A7116" s="49">
        <v>8000028545</v>
      </c>
      <c r="B7116" s="49" t="s">
        <v>15542</v>
      </c>
      <c r="C7116" s="49" t="s">
        <v>1668</v>
      </c>
      <c r="D7116" s="49" t="s">
        <v>16856</v>
      </c>
      <c r="E7116" s="49" t="s">
        <v>1663</v>
      </c>
      <c r="F7116" s="104">
        <v>6</v>
      </c>
      <c r="G7116" s="104">
        <v>6</v>
      </c>
      <c r="H7116" s="49">
        <f t="shared" si="111"/>
        <v>12</v>
      </c>
    </row>
    <row r="7117" spans="1:8" ht="20.100000000000001" customHeight="1" x14ac:dyDescent="0.25">
      <c r="A7117" s="49">
        <v>8000028547</v>
      </c>
      <c r="B7117" s="49" t="s">
        <v>1563</v>
      </c>
      <c r="C7117" s="49" t="s">
        <v>1668</v>
      </c>
      <c r="D7117" s="49" t="s">
        <v>16854</v>
      </c>
      <c r="E7117" s="49" t="s">
        <v>1656</v>
      </c>
      <c r="F7117" s="49">
        <v>15</v>
      </c>
      <c r="G7117" s="49">
        <v>0</v>
      </c>
      <c r="H7117" s="49">
        <f t="shared" si="111"/>
        <v>15</v>
      </c>
    </row>
    <row r="7118" spans="1:8" ht="20.100000000000001" customHeight="1" x14ac:dyDescent="0.25">
      <c r="A7118" s="49">
        <v>8000028573</v>
      </c>
      <c r="B7118" s="49" t="s">
        <v>15543</v>
      </c>
      <c r="C7118" s="49" t="s">
        <v>1668</v>
      </c>
      <c r="D7118" s="49" t="s">
        <v>16854</v>
      </c>
      <c r="E7118" s="49" t="s">
        <v>1658</v>
      </c>
      <c r="F7118" s="49">
        <v>1</v>
      </c>
      <c r="G7118" s="49">
        <v>0</v>
      </c>
      <c r="H7118" s="49">
        <f t="shared" si="111"/>
        <v>1</v>
      </c>
    </row>
    <row r="7119" spans="1:8" ht="20.100000000000001" customHeight="1" x14ac:dyDescent="0.25">
      <c r="A7119" s="49">
        <v>8000028644</v>
      </c>
      <c r="B7119" s="49" t="s">
        <v>15544</v>
      </c>
      <c r="C7119" s="49" t="s">
        <v>1668</v>
      </c>
      <c r="D7119" s="49" t="s">
        <v>16856</v>
      </c>
      <c r="E7119" s="49" t="s">
        <v>1663</v>
      </c>
      <c r="F7119" s="49">
        <v>2</v>
      </c>
      <c r="G7119" s="49">
        <v>0</v>
      </c>
      <c r="H7119" s="49">
        <f t="shared" si="111"/>
        <v>2</v>
      </c>
    </row>
    <row r="7120" spans="1:8" ht="20.100000000000001" customHeight="1" x14ac:dyDescent="0.25">
      <c r="A7120" s="49">
        <v>8000028645</v>
      </c>
      <c r="B7120" s="49" t="s">
        <v>15545</v>
      </c>
      <c r="C7120" s="49" t="s">
        <v>1668</v>
      </c>
      <c r="D7120" s="49" t="s">
        <v>16856</v>
      </c>
      <c r="E7120" s="49" t="s">
        <v>1663</v>
      </c>
      <c r="F7120" s="49">
        <v>3</v>
      </c>
      <c r="G7120" s="49">
        <v>0</v>
      </c>
      <c r="H7120" s="49">
        <f t="shared" si="111"/>
        <v>3</v>
      </c>
    </row>
    <row r="7121" spans="1:8" ht="20.100000000000001" customHeight="1" x14ac:dyDescent="0.25">
      <c r="A7121" s="49">
        <v>8000028647</v>
      </c>
      <c r="B7121" s="49" t="s">
        <v>15546</v>
      </c>
      <c r="C7121" s="49" t="s">
        <v>108</v>
      </c>
      <c r="D7121" s="49" t="s">
        <v>16854</v>
      </c>
      <c r="E7121" s="49" t="s">
        <v>1656</v>
      </c>
      <c r="F7121" s="49">
        <v>0</v>
      </c>
      <c r="G7121" s="49">
        <v>4</v>
      </c>
      <c r="H7121" s="49">
        <f t="shared" si="111"/>
        <v>4</v>
      </c>
    </row>
    <row r="7122" spans="1:8" ht="20.100000000000001" customHeight="1" x14ac:dyDescent="0.25">
      <c r="A7122" s="49">
        <v>8000028776</v>
      </c>
      <c r="B7122" s="49" t="s">
        <v>15547</v>
      </c>
      <c r="C7122" s="49" t="s">
        <v>1668</v>
      </c>
      <c r="D7122" s="49" t="s">
        <v>16854</v>
      </c>
      <c r="E7122" s="49" t="s">
        <v>1656</v>
      </c>
      <c r="F7122" s="49">
        <v>0</v>
      </c>
      <c r="G7122" s="49">
        <v>18</v>
      </c>
      <c r="H7122" s="49">
        <f t="shared" si="111"/>
        <v>18</v>
      </c>
    </row>
    <row r="7123" spans="1:8" ht="20.100000000000001" customHeight="1" x14ac:dyDescent="0.25">
      <c r="A7123" s="49">
        <v>8000028777</v>
      </c>
      <c r="B7123" s="49" t="s">
        <v>15548</v>
      </c>
      <c r="C7123" s="49" t="s">
        <v>1668</v>
      </c>
      <c r="D7123" s="49" t="s">
        <v>16854</v>
      </c>
      <c r="E7123" s="49" t="s">
        <v>1656</v>
      </c>
      <c r="F7123" s="49">
        <v>0</v>
      </c>
      <c r="G7123" s="49">
        <v>12</v>
      </c>
      <c r="H7123" s="49">
        <f t="shared" si="111"/>
        <v>12</v>
      </c>
    </row>
    <row r="7124" spans="1:8" ht="20.100000000000001" customHeight="1" x14ac:dyDescent="0.25">
      <c r="A7124" s="49">
        <v>8000028785</v>
      </c>
      <c r="B7124" s="49" t="s">
        <v>15549</v>
      </c>
      <c r="C7124" s="49" t="s">
        <v>1668</v>
      </c>
      <c r="D7124" s="49" t="s">
        <v>16854</v>
      </c>
      <c r="E7124" s="49" t="s">
        <v>1658</v>
      </c>
      <c r="F7124" s="49">
        <v>0</v>
      </c>
      <c r="G7124" s="49">
        <v>37</v>
      </c>
      <c r="H7124" s="49">
        <f t="shared" si="111"/>
        <v>37</v>
      </c>
    </row>
    <row r="7125" spans="1:8" ht="20.100000000000001" customHeight="1" x14ac:dyDescent="0.25">
      <c r="A7125" s="49">
        <v>8000028836</v>
      </c>
      <c r="B7125" s="49" t="s">
        <v>15550</v>
      </c>
      <c r="C7125" s="49" t="s">
        <v>1668</v>
      </c>
      <c r="D7125" s="49" t="s">
        <v>16854</v>
      </c>
      <c r="E7125" s="49" t="s">
        <v>1656</v>
      </c>
      <c r="F7125" s="49">
        <v>1</v>
      </c>
      <c r="G7125" s="49">
        <v>1</v>
      </c>
      <c r="H7125" s="49">
        <f t="shared" si="111"/>
        <v>2</v>
      </c>
    </row>
    <row r="7126" spans="1:8" ht="20.100000000000001" customHeight="1" x14ac:dyDescent="0.25">
      <c r="A7126" s="49">
        <v>8000028842</v>
      </c>
      <c r="B7126" s="49" t="s">
        <v>1564</v>
      </c>
      <c r="C7126" s="49" t="s">
        <v>1668</v>
      </c>
      <c r="D7126" s="49" t="s">
        <v>16854</v>
      </c>
      <c r="E7126" s="49" t="s">
        <v>1658</v>
      </c>
      <c r="F7126" s="104">
        <v>6</v>
      </c>
      <c r="G7126" s="104">
        <v>6</v>
      </c>
      <c r="H7126" s="49">
        <f t="shared" si="111"/>
        <v>12</v>
      </c>
    </row>
    <row r="7127" spans="1:8" ht="20.100000000000001" customHeight="1" x14ac:dyDescent="0.25">
      <c r="A7127" s="49">
        <v>8000028867</v>
      </c>
      <c r="B7127" s="49" t="s">
        <v>15551</v>
      </c>
      <c r="C7127" s="49" t="s">
        <v>1668</v>
      </c>
      <c r="D7127" s="49" t="s">
        <v>16854</v>
      </c>
      <c r="E7127" s="49" t="s">
        <v>1658</v>
      </c>
      <c r="F7127" s="49">
        <v>2</v>
      </c>
      <c r="G7127" s="49">
        <v>0</v>
      </c>
      <c r="H7127" s="49">
        <f t="shared" si="111"/>
        <v>2</v>
      </c>
    </row>
    <row r="7128" spans="1:8" ht="20.100000000000001" customHeight="1" x14ac:dyDescent="0.25">
      <c r="A7128" s="49">
        <v>8000028913</v>
      </c>
      <c r="B7128" s="49" t="s">
        <v>15552</v>
      </c>
      <c r="C7128" s="49" t="s">
        <v>1682</v>
      </c>
      <c r="D7128" s="49" t="s">
        <v>16854</v>
      </c>
      <c r="E7128" s="49" t="s">
        <v>1658</v>
      </c>
      <c r="F7128" s="49">
        <v>0</v>
      </c>
      <c r="G7128" s="49">
        <v>18</v>
      </c>
      <c r="H7128" s="49">
        <f t="shared" si="111"/>
        <v>18</v>
      </c>
    </row>
    <row r="7129" spans="1:8" ht="20.100000000000001" customHeight="1" x14ac:dyDescent="0.25">
      <c r="A7129" s="49">
        <v>8000028941</v>
      </c>
      <c r="B7129" s="49" t="s">
        <v>15553</v>
      </c>
      <c r="C7129" s="49" t="s">
        <v>1668</v>
      </c>
      <c r="D7129" s="49" t="s">
        <v>16854</v>
      </c>
      <c r="E7129" s="49" t="s">
        <v>1656</v>
      </c>
      <c r="F7129" s="104">
        <v>6</v>
      </c>
      <c r="G7129" s="104">
        <v>6</v>
      </c>
      <c r="H7129" s="49">
        <f t="shared" si="111"/>
        <v>12</v>
      </c>
    </row>
    <row r="7130" spans="1:8" ht="20.100000000000001" customHeight="1" x14ac:dyDescent="0.25">
      <c r="A7130" s="49">
        <v>8000028967</v>
      </c>
      <c r="B7130" s="49" t="s">
        <v>15554</v>
      </c>
      <c r="C7130" s="49" t="s">
        <v>1668</v>
      </c>
      <c r="D7130" s="49" t="s">
        <v>16854</v>
      </c>
      <c r="E7130" s="49" t="s">
        <v>1656</v>
      </c>
      <c r="F7130" s="49">
        <v>3</v>
      </c>
      <c r="G7130" s="49">
        <v>0</v>
      </c>
      <c r="H7130" s="49">
        <f t="shared" si="111"/>
        <v>3</v>
      </c>
    </row>
    <row r="7131" spans="1:8" ht="20.100000000000001" customHeight="1" x14ac:dyDescent="0.25">
      <c r="A7131" s="49">
        <v>8000028969</v>
      </c>
      <c r="B7131" s="49" t="s">
        <v>15555</v>
      </c>
      <c r="C7131" s="49" t="s">
        <v>1668</v>
      </c>
      <c r="D7131" s="49" t="s">
        <v>16856</v>
      </c>
      <c r="E7131" s="49" t="s">
        <v>1663</v>
      </c>
      <c r="F7131" s="49">
        <v>24</v>
      </c>
      <c r="G7131" s="49">
        <v>10</v>
      </c>
      <c r="H7131" s="49">
        <f t="shared" si="111"/>
        <v>34</v>
      </c>
    </row>
    <row r="7132" spans="1:8" ht="20.100000000000001" customHeight="1" x14ac:dyDescent="0.25">
      <c r="A7132" s="49">
        <v>8000028998</v>
      </c>
      <c r="B7132" s="49" t="s">
        <v>15556</v>
      </c>
      <c r="C7132" s="49" t="s">
        <v>1668</v>
      </c>
      <c r="D7132" s="49" t="s">
        <v>16854</v>
      </c>
      <c r="E7132" s="49" t="s">
        <v>1656</v>
      </c>
      <c r="F7132" s="49">
        <v>0</v>
      </c>
      <c r="G7132" s="49">
        <v>1000</v>
      </c>
      <c r="H7132" s="49">
        <f t="shared" si="111"/>
        <v>1000</v>
      </c>
    </row>
    <row r="7133" spans="1:8" ht="20.100000000000001" customHeight="1" x14ac:dyDescent="0.25">
      <c r="A7133" s="49">
        <v>8000029000</v>
      </c>
      <c r="B7133" s="49" t="s">
        <v>1565</v>
      </c>
      <c r="C7133" s="49" t="s">
        <v>1668</v>
      </c>
      <c r="D7133" s="49" t="s">
        <v>16854</v>
      </c>
      <c r="E7133" s="49" t="s">
        <v>1656</v>
      </c>
      <c r="F7133" s="49">
        <v>0</v>
      </c>
      <c r="G7133" s="49">
        <v>1000</v>
      </c>
      <c r="H7133" s="49">
        <f t="shared" si="111"/>
        <v>1000</v>
      </c>
    </row>
    <row r="7134" spans="1:8" ht="20.100000000000001" customHeight="1" x14ac:dyDescent="0.25">
      <c r="A7134" s="49">
        <v>8000029005</v>
      </c>
      <c r="B7134" s="49" t="s">
        <v>15557</v>
      </c>
      <c r="C7134" s="49" t="s">
        <v>1668</v>
      </c>
      <c r="D7134" s="49" t="s">
        <v>16854</v>
      </c>
      <c r="E7134" s="49" t="s">
        <v>1656</v>
      </c>
      <c r="F7134" s="49">
        <v>0</v>
      </c>
      <c r="G7134" s="49">
        <v>108</v>
      </c>
      <c r="H7134" s="49">
        <f t="shared" si="111"/>
        <v>108</v>
      </c>
    </row>
    <row r="7135" spans="1:8" ht="20.100000000000001" customHeight="1" x14ac:dyDescent="0.25">
      <c r="A7135" s="49">
        <v>8000029043</v>
      </c>
      <c r="B7135" s="49" t="s">
        <v>1566</v>
      </c>
      <c r="C7135" s="49" t="s">
        <v>1668</v>
      </c>
      <c r="D7135" s="49" t="s">
        <v>16856</v>
      </c>
      <c r="E7135" s="49" t="s">
        <v>1663</v>
      </c>
      <c r="F7135" s="104">
        <v>6</v>
      </c>
      <c r="G7135" s="104">
        <v>6</v>
      </c>
      <c r="H7135" s="49">
        <f t="shared" si="111"/>
        <v>12</v>
      </c>
    </row>
    <row r="7136" spans="1:8" ht="20.100000000000001" customHeight="1" x14ac:dyDescent="0.25">
      <c r="A7136" s="49">
        <v>8000029060</v>
      </c>
      <c r="B7136" s="49" t="s">
        <v>15558</v>
      </c>
      <c r="C7136" s="49" t="s">
        <v>1668</v>
      </c>
      <c r="D7136" s="49" t="s">
        <v>16854</v>
      </c>
      <c r="E7136" s="49" t="s">
        <v>1656</v>
      </c>
      <c r="F7136" s="104">
        <v>6</v>
      </c>
      <c r="G7136" s="104">
        <v>6</v>
      </c>
      <c r="H7136" s="49">
        <f t="shared" si="111"/>
        <v>12</v>
      </c>
    </row>
    <row r="7137" spans="1:8" ht="20.100000000000001" customHeight="1" x14ac:dyDescent="0.25">
      <c r="A7137" s="49">
        <v>8000029061</v>
      </c>
      <c r="B7137" s="49" t="s">
        <v>15559</v>
      </c>
      <c r="C7137" s="49" t="s">
        <v>1668</v>
      </c>
      <c r="D7137" s="49" t="s">
        <v>16854</v>
      </c>
      <c r="E7137" s="49" t="s">
        <v>1656</v>
      </c>
      <c r="F7137" s="104">
        <v>6</v>
      </c>
      <c r="G7137" s="104">
        <v>6</v>
      </c>
      <c r="H7137" s="49">
        <f t="shared" si="111"/>
        <v>12</v>
      </c>
    </row>
    <row r="7138" spans="1:8" ht="20.100000000000001" customHeight="1" x14ac:dyDescent="0.25">
      <c r="A7138" s="49">
        <v>8000029065</v>
      </c>
      <c r="B7138" s="49" t="s">
        <v>1567</v>
      </c>
      <c r="C7138" s="49" t="s">
        <v>1668</v>
      </c>
      <c r="D7138" s="49" t="s">
        <v>16854</v>
      </c>
      <c r="E7138" s="49" t="s">
        <v>1658</v>
      </c>
      <c r="F7138" s="104">
        <v>6</v>
      </c>
      <c r="G7138" s="104">
        <v>6</v>
      </c>
      <c r="H7138" s="49">
        <f t="shared" si="111"/>
        <v>12</v>
      </c>
    </row>
    <row r="7139" spans="1:8" ht="20.100000000000001" customHeight="1" x14ac:dyDescent="0.25">
      <c r="A7139" s="49">
        <v>8000029075</v>
      </c>
      <c r="B7139" s="49" t="s">
        <v>15560</v>
      </c>
      <c r="C7139" s="49" t="s">
        <v>1668</v>
      </c>
      <c r="D7139" s="49" t="s">
        <v>16854</v>
      </c>
      <c r="E7139" s="49" t="s">
        <v>1658</v>
      </c>
      <c r="F7139" s="49">
        <v>16</v>
      </c>
      <c r="G7139" s="49">
        <v>0</v>
      </c>
      <c r="H7139" s="49">
        <f t="shared" si="111"/>
        <v>16</v>
      </c>
    </row>
    <row r="7140" spans="1:8" ht="20.100000000000001" customHeight="1" x14ac:dyDescent="0.25">
      <c r="A7140" s="49">
        <v>8000029091</v>
      </c>
      <c r="B7140" s="49" t="s">
        <v>15561</v>
      </c>
      <c r="C7140" s="49" t="s">
        <v>1668</v>
      </c>
      <c r="D7140" s="49" t="s">
        <v>16854</v>
      </c>
      <c r="E7140" s="49" t="s">
        <v>1656</v>
      </c>
      <c r="F7140" s="49">
        <v>10</v>
      </c>
      <c r="G7140" s="49">
        <v>0</v>
      </c>
      <c r="H7140" s="49">
        <f t="shared" si="111"/>
        <v>10</v>
      </c>
    </row>
    <row r="7141" spans="1:8" ht="20.100000000000001" customHeight="1" x14ac:dyDescent="0.25">
      <c r="A7141" s="49">
        <v>8000029093</v>
      </c>
      <c r="B7141" s="49" t="s">
        <v>15562</v>
      </c>
      <c r="C7141" s="49" t="s">
        <v>1668</v>
      </c>
      <c r="D7141" s="49" t="s">
        <v>16854</v>
      </c>
      <c r="E7141" s="49" t="s">
        <v>1658</v>
      </c>
      <c r="F7141" s="104">
        <v>6</v>
      </c>
      <c r="G7141" s="104">
        <v>6</v>
      </c>
      <c r="H7141" s="49">
        <f t="shared" si="111"/>
        <v>12</v>
      </c>
    </row>
    <row r="7142" spans="1:8" ht="20.100000000000001" customHeight="1" x14ac:dyDescent="0.25">
      <c r="A7142" s="49">
        <v>8000029112</v>
      </c>
      <c r="B7142" s="49" t="s">
        <v>15563</v>
      </c>
      <c r="C7142" s="49" t="s">
        <v>1668</v>
      </c>
      <c r="D7142" s="49" t="s">
        <v>16854</v>
      </c>
      <c r="E7142" s="49" t="s">
        <v>1656</v>
      </c>
      <c r="F7142" s="49">
        <v>14</v>
      </c>
      <c r="G7142" s="49">
        <v>0</v>
      </c>
      <c r="H7142" s="49">
        <f t="shared" si="111"/>
        <v>14</v>
      </c>
    </row>
    <row r="7143" spans="1:8" ht="20.100000000000001" customHeight="1" x14ac:dyDescent="0.25">
      <c r="A7143" s="49">
        <v>8000029113</v>
      </c>
      <c r="B7143" s="49" t="s">
        <v>15564</v>
      </c>
      <c r="C7143" s="49" t="s">
        <v>1668</v>
      </c>
      <c r="D7143" s="49" t="s">
        <v>16854</v>
      </c>
      <c r="E7143" s="49" t="s">
        <v>1656</v>
      </c>
      <c r="F7143" s="104">
        <v>6</v>
      </c>
      <c r="G7143" s="104">
        <v>6</v>
      </c>
      <c r="H7143" s="49">
        <f t="shared" si="111"/>
        <v>12</v>
      </c>
    </row>
    <row r="7144" spans="1:8" ht="20.100000000000001" customHeight="1" x14ac:dyDescent="0.25">
      <c r="A7144" s="49">
        <v>8000029114</v>
      </c>
      <c r="B7144" s="49" t="s">
        <v>15565</v>
      </c>
      <c r="C7144" s="49" t="s">
        <v>1668</v>
      </c>
      <c r="D7144" s="49" t="s">
        <v>16854</v>
      </c>
      <c r="E7144" s="49" t="s">
        <v>1656</v>
      </c>
      <c r="F7144" s="104">
        <v>6</v>
      </c>
      <c r="G7144" s="104">
        <v>6</v>
      </c>
      <c r="H7144" s="49">
        <f t="shared" si="111"/>
        <v>12</v>
      </c>
    </row>
    <row r="7145" spans="1:8" ht="20.100000000000001" customHeight="1" x14ac:dyDescent="0.25">
      <c r="A7145" s="49">
        <v>8000029115</v>
      </c>
      <c r="B7145" s="49" t="s">
        <v>15566</v>
      </c>
      <c r="C7145" s="49" t="s">
        <v>1668</v>
      </c>
      <c r="D7145" s="49" t="s">
        <v>16854</v>
      </c>
      <c r="E7145" s="49" t="s">
        <v>1656</v>
      </c>
      <c r="F7145" s="49">
        <v>3</v>
      </c>
      <c r="G7145" s="49">
        <v>0</v>
      </c>
      <c r="H7145" s="49">
        <f t="shared" si="111"/>
        <v>3</v>
      </c>
    </row>
    <row r="7146" spans="1:8" ht="20.100000000000001" customHeight="1" x14ac:dyDescent="0.25">
      <c r="A7146" s="49">
        <v>8000029132</v>
      </c>
      <c r="B7146" s="49" t="s">
        <v>15567</v>
      </c>
      <c r="C7146" s="49" t="s">
        <v>1668</v>
      </c>
      <c r="D7146" s="49" t="s">
        <v>16854</v>
      </c>
      <c r="E7146" s="49" t="s">
        <v>1656</v>
      </c>
      <c r="F7146" s="49">
        <v>4</v>
      </c>
      <c r="G7146" s="49">
        <v>0</v>
      </c>
      <c r="H7146" s="49">
        <f t="shared" si="111"/>
        <v>4</v>
      </c>
    </row>
    <row r="7147" spans="1:8" ht="20.100000000000001" customHeight="1" x14ac:dyDescent="0.25">
      <c r="A7147" s="49">
        <v>8000029137</v>
      </c>
      <c r="B7147" s="49" t="s">
        <v>1568</v>
      </c>
      <c r="C7147" s="49" t="s">
        <v>1668</v>
      </c>
      <c r="D7147" s="49" t="s">
        <v>16854</v>
      </c>
      <c r="E7147" s="49" t="s">
        <v>1656</v>
      </c>
      <c r="F7147" s="49">
        <v>0</v>
      </c>
      <c r="G7147" s="49">
        <v>360</v>
      </c>
      <c r="H7147" s="49">
        <f t="shared" si="111"/>
        <v>360</v>
      </c>
    </row>
    <row r="7148" spans="1:8" ht="20.100000000000001" customHeight="1" x14ac:dyDescent="0.25">
      <c r="A7148" s="49">
        <v>8000029177</v>
      </c>
      <c r="B7148" s="49" t="s">
        <v>15568</v>
      </c>
      <c r="C7148" s="49" t="s">
        <v>1668</v>
      </c>
      <c r="D7148" s="49" t="s">
        <v>16856</v>
      </c>
      <c r="E7148" s="49" t="s">
        <v>1663</v>
      </c>
      <c r="F7148" s="49">
        <v>0</v>
      </c>
      <c r="G7148" s="49">
        <v>50</v>
      </c>
      <c r="H7148" s="49">
        <f t="shared" si="111"/>
        <v>50</v>
      </c>
    </row>
    <row r="7149" spans="1:8" ht="20.100000000000001" customHeight="1" x14ac:dyDescent="0.25">
      <c r="A7149" s="49">
        <v>8000029178</v>
      </c>
      <c r="B7149" s="49" t="s">
        <v>15569</v>
      </c>
      <c r="C7149" s="49" t="s">
        <v>1668</v>
      </c>
      <c r="D7149" s="49" t="s">
        <v>16856</v>
      </c>
      <c r="E7149" s="49" t="s">
        <v>1663</v>
      </c>
      <c r="F7149" s="49">
        <v>0</v>
      </c>
      <c r="G7149" s="49">
        <v>50</v>
      </c>
      <c r="H7149" s="49">
        <f t="shared" si="111"/>
        <v>50</v>
      </c>
    </row>
    <row r="7150" spans="1:8" ht="20.100000000000001" customHeight="1" x14ac:dyDescent="0.25">
      <c r="A7150" s="49">
        <v>8000029179</v>
      </c>
      <c r="B7150" s="49" t="s">
        <v>15570</v>
      </c>
      <c r="C7150" s="49" t="s">
        <v>1668</v>
      </c>
      <c r="D7150" s="49" t="s">
        <v>16856</v>
      </c>
      <c r="E7150" s="49" t="s">
        <v>1663</v>
      </c>
      <c r="F7150" s="104">
        <v>6</v>
      </c>
      <c r="G7150" s="104">
        <v>6</v>
      </c>
      <c r="H7150" s="49">
        <f t="shared" si="111"/>
        <v>12</v>
      </c>
    </row>
    <row r="7151" spans="1:8" ht="20.100000000000001" customHeight="1" x14ac:dyDescent="0.25">
      <c r="A7151" s="49">
        <v>8000029188</v>
      </c>
      <c r="B7151" s="49" t="s">
        <v>1569</v>
      </c>
      <c r="C7151" s="49" t="s">
        <v>1668</v>
      </c>
      <c r="D7151" s="49" t="s">
        <v>16856</v>
      </c>
      <c r="E7151" s="49" t="s">
        <v>1663</v>
      </c>
      <c r="F7151" s="49">
        <v>145</v>
      </c>
      <c r="G7151" s="49">
        <v>20</v>
      </c>
      <c r="H7151" s="49">
        <f t="shared" si="111"/>
        <v>165</v>
      </c>
    </row>
    <row r="7152" spans="1:8" ht="20.100000000000001" customHeight="1" x14ac:dyDescent="0.25">
      <c r="A7152" s="49">
        <v>8000029257</v>
      </c>
      <c r="B7152" s="49" t="s">
        <v>15571</v>
      </c>
      <c r="C7152" s="49" t="s">
        <v>1668</v>
      </c>
      <c r="D7152" s="49" t="s">
        <v>16854</v>
      </c>
      <c r="E7152" s="49" t="s">
        <v>1656</v>
      </c>
      <c r="F7152" s="49">
        <v>20</v>
      </c>
      <c r="G7152" s="49">
        <v>0</v>
      </c>
      <c r="H7152" s="49">
        <f t="shared" si="111"/>
        <v>20</v>
      </c>
    </row>
    <row r="7153" spans="1:8" ht="20.100000000000001" customHeight="1" x14ac:dyDescent="0.25">
      <c r="A7153" s="49">
        <v>8000029261</v>
      </c>
      <c r="B7153" s="49" t="s">
        <v>15572</v>
      </c>
      <c r="C7153" s="49" t="s">
        <v>1668</v>
      </c>
      <c r="D7153" s="49" t="s">
        <v>16854</v>
      </c>
      <c r="E7153" s="49" t="s">
        <v>1656</v>
      </c>
      <c r="F7153" s="49">
        <v>0</v>
      </c>
      <c r="G7153" s="49">
        <v>192</v>
      </c>
      <c r="H7153" s="49">
        <f t="shared" si="111"/>
        <v>192</v>
      </c>
    </row>
    <row r="7154" spans="1:8" ht="20.100000000000001" customHeight="1" x14ac:dyDescent="0.25">
      <c r="A7154" s="49">
        <v>8000029273</v>
      </c>
      <c r="B7154" s="49" t="s">
        <v>15573</v>
      </c>
      <c r="C7154" s="49" t="s">
        <v>1668</v>
      </c>
      <c r="D7154" s="49" t="s">
        <v>16854</v>
      </c>
      <c r="E7154" s="49" t="s">
        <v>1658</v>
      </c>
      <c r="F7154" s="104">
        <v>6</v>
      </c>
      <c r="G7154" s="104">
        <v>6</v>
      </c>
      <c r="H7154" s="49">
        <f t="shared" si="111"/>
        <v>12</v>
      </c>
    </row>
    <row r="7155" spans="1:8" ht="20.100000000000001" customHeight="1" x14ac:dyDescent="0.25">
      <c r="A7155" s="49">
        <v>8000029289</v>
      </c>
      <c r="B7155" s="49" t="s">
        <v>1570</v>
      </c>
      <c r="C7155" s="49" t="s">
        <v>1668</v>
      </c>
      <c r="D7155" s="49" t="s">
        <v>16854</v>
      </c>
      <c r="E7155" s="49" t="s">
        <v>1656</v>
      </c>
      <c r="F7155" s="104">
        <v>6</v>
      </c>
      <c r="G7155" s="104">
        <v>6</v>
      </c>
      <c r="H7155" s="49">
        <f t="shared" si="111"/>
        <v>12</v>
      </c>
    </row>
    <row r="7156" spans="1:8" ht="20.100000000000001" customHeight="1" x14ac:dyDescent="0.25">
      <c r="A7156" s="49">
        <v>8000029305</v>
      </c>
      <c r="B7156" s="49" t="s">
        <v>15574</v>
      </c>
      <c r="C7156" s="49" t="s">
        <v>1668</v>
      </c>
      <c r="D7156" s="49" t="s">
        <v>16854</v>
      </c>
      <c r="E7156" s="49" t="s">
        <v>1658</v>
      </c>
      <c r="F7156" s="104">
        <v>6</v>
      </c>
      <c r="G7156" s="104">
        <v>6</v>
      </c>
      <c r="H7156" s="49">
        <f t="shared" si="111"/>
        <v>12</v>
      </c>
    </row>
    <row r="7157" spans="1:8" ht="20.100000000000001" customHeight="1" x14ac:dyDescent="0.25">
      <c r="A7157" s="49">
        <v>8000029315</v>
      </c>
      <c r="B7157" s="49" t="s">
        <v>15575</v>
      </c>
      <c r="C7157" s="49" t="s">
        <v>1668</v>
      </c>
      <c r="D7157" s="49" t="s">
        <v>16854</v>
      </c>
      <c r="E7157" s="49" t="s">
        <v>1656</v>
      </c>
      <c r="F7157" s="49">
        <v>109</v>
      </c>
      <c r="G7157" s="49">
        <v>22</v>
      </c>
      <c r="H7157" s="49">
        <f t="shared" si="111"/>
        <v>131</v>
      </c>
    </row>
    <row r="7158" spans="1:8" ht="20.100000000000001" customHeight="1" x14ac:dyDescent="0.25">
      <c r="A7158" s="49">
        <v>8000029329</v>
      </c>
      <c r="B7158" s="49" t="s">
        <v>15576</v>
      </c>
      <c r="C7158" s="49" t="s">
        <v>1668</v>
      </c>
      <c r="D7158" s="49" t="s">
        <v>16854</v>
      </c>
      <c r="E7158" s="49" t="s">
        <v>1656</v>
      </c>
      <c r="F7158" s="49">
        <v>2</v>
      </c>
      <c r="G7158" s="49">
        <v>0</v>
      </c>
      <c r="H7158" s="49">
        <f t="shared" si="111"/>
        <v>2</v>
      </c>
    </row>
    <row r="7159" spans="1:8" ht="20.100000000000001" customHeight="1" x14ac:dyDescent="0.25">
      <c r="A7159" s="49">
        <v>8000029332</v>
      </c>
      <c r="B7159" s="49" t="s">
        <v>15577</v>
      </c>
      <c r="C7159" s="49" t="s">
        <v>1668</v>
      </c>
      <c r="D7159" s="49" t="s">
        <v>16854</v>
      </c>
      <c r="E7159" s="49" t="s">
        <v>1656</v>
      </c>
      <c r="F7159" s="49">
        <v>3</v>
      </c>
      <c r="G7159" s="49">
        <v>0</v>
      </c>
      <c r="H7159" s="49">
        <f t="shared" si="111"/>
        <v>3</v>
      </c>
    </row>
    <row r="7160" spans="1:8" ht="20.100000000000001" customHeight="1" x14ac:dyDescent="0.25">
      <c r="A7160" s="49">
        <v>8000029350</v>
      </c>
      <c r="B7160" s="49" t="s">
        <v>15578</v>
      </c>
      <c r="C7160" s="49" t="s">
        <v>1668</v>
      </c>
      <c r="D7160" s="49" t="s">
        <v>16854</v>
      </c>
      <c r="E7160" s="49" t="s">
        <v>1656</v>
      </c>
      <c r="F7160" s="49">
        <v>515</v>
      </c>
      <c r="G7160" s="49">
        <v>0</v>
      </c>
      <c r="H7160" s="49">
        <f t="shared" si="111"/>
        <v>515</v>
      </c>
    </row>
    <row r="7161" spans="1:8" ht="20.100000000000001" customHeight="1" x14ac:dyDescent="0.25">
      <c r="A7161" s="49">
        <v>8000029353</v>
      </c>
      <c r="B7161" s="49" t="s">
        <v>15579</v>
      </c>
      <c r="C7161" s="49" t="s">
        <v>1668</v>
      </c>
      <c r="D7161" s="49" t="s">
        <v>16854</v>
      </c>
      <c r="E7161" s="49" t="s">
        <v>1656</v>
      </c>
      <c r="F7161" s="49">
        <v>142</v>
      </c>
      <c r="G7161" s="49">
        <v>259</v>
      </c>
      <c r="H7161" s="49">
        <f t="shared" si="111"/>
        <v>401</v>
      </c>
    </row>
    <row r="7162" spans="1:8" ht="20.100000000000001" customHeight="1" x14ac:dyDescent="0.25">
      <c r="A7162" s="49">
        <v>8000029355</v>
      </c>
      <c r="B7162" s="49" t="s">
        <v>1571</v>
      </c>
      <c r="C7162" s="49" t="s">
        <v>1668</v>
      </c>
      <c r="D7162" s="49" t="s">
        <v>16854</v>
      </c>
      <c r="E7162" s="49" t="s">
        <v>1656</v>
      </c>
      <c r="F7162" s="49">
        <v>0</v>
      </c>
      <c r="G7162" s="49">
        <v>10</v>
      </c>
      <c r="H7162" s="49">
        <f t="shared" si="111"/>
        <v>10</v>
      </c>
    </row>
    <row r="7163" spans="1:8" ht="20.100000000000001" customHeight="1" x14ac:dyDescent="0.25">
      <c r="A7163" s="49">
        <v>8000029361</v>
      </c>
      <c r="B7163" s="49" t="s">
        <v>15580</v>
      </c>
      <c r="C7163" s="49" t="s">
        <v>1668</v>
      </c>
      <c r="D7163" s="49" t="s">
        <v>16854</v>
      </c>
      <c r="E7163" s="49" t="s">
        <v>1656</v>
      </c>
      <c r="F7163" s="104">
        <v>6</v>
      </c>
      <c r="G7163" s="104">
        <v>6</v>
      </c>
      <c r="H7163" s="49">
        <f t="shared" si="111"/>
        <v>12</v>
      </c>
    </row>
    <row r="7164" spans="1:8" ht="20.100000000000001" customHeight="1" x14ac:dyDescent="0.25">
      <c r="A7164" s="49">
        <v>8000029373</v>
      </c>
      <c r="B7164" s="49" t="s">
        <v>1572</v>
      </c>
      <c r="C7164" s="49" t="s">
        <v>1668</v>
      </c>
      <c r="D7164" s="49" t="s">
        <v>16854</v>
      </c>
      <c r="E7164" s="49" t="s">
        <v>1656</v>
      </c>
      <c r="F7164" s="104">
        <v>6</v>
      </c>
      <c r="G7164" s="104">
        <v>6</v>
      </c>
      <c r="H7164" s="49">
        <f t="shared" si="111"/>
        <v>12</v>
      </c>
    </row>
    <row r="7165" spans="1:8" ht="20.100000000000001" customHeight="1" x14ac:dyDescent="0.25">
      <c r="A7165" s="49">
        <v>8000029378</v>
      </c>
      <c r="B7165" s="49" t="s">
        <v>15581</v>
      </c>
      <c r="C7165" s="49" t="s">
        <v>1668</v>
      </c>
      <c r="D7165" s="49" t="s">
        <v>16854</v>
      </c>
      <c r="E7165" s="49" t="s">
        <v>1656</v>
      </c>
      <c r="F7165" s="49">
        <v>0</v>
      </c>
      <c r="G7165" s="49">
        <v>20</v>
      </c>
      <c r="H7165" s="49">
        <f t="shared" si="111"/>
        <v>20</v>
      </c>
    </row>
    <row r="7166" spans="1:8" ht="20.100000000000001" customHeight="1" x14ac:dyDescent="0.25">
      <c r="A7166" s="49">
        <v>8000029379</v>
      </c>
      <c r="B7166" s="49" t="s">
        <v>15582</v>
      </c>
      <c r="C7166" s="49" t="s">
        <v>1668</v>
      </c>
      <c r="D7166" s="49" t="s">
        <v>16854</v>
      </c>
      <c r="E7166" s="49" t="s">
        <v>1656</v>
      </c>
      <c r="F7166" s="49">
        <v>0</v>
      </c>
      <c r="G7166" s="49">
        <v>30</v>
      </c>
      <c r="H7166" s="49">
        <f t="shared" si="111"/>
        <v>30</v>
      </c>
    </row>
    <row r="7167" spans="1:8" ht="20.100000000000001" customHeight="1" x14ac:dyDescent="0.25">
      <c r="A7167" s="49">
        <v>8000029383</v>
      </c>
      <c r="B7167" s="49" t="s">
        <v>15583</v>
      </c>
      <c r="C7167" s="49" t="s">
        <v>1668</v>
      </c>
      <c r="D7167" s="49" t="s">
        <v>16854</v>
      </c>
      <c r="E7167" s="49" t="s">
        <v>1656</v>
      </c>
      <c r="F7167" s="49">
        <v>0</v>
      </c>
      <c r="G7167" s="49">
        <v>4</v>
      </c>
      <c r="H7167" s="49">
        <f t="shared" si="111"/>
        <v>4</v>
      </c>
    </row>
    <row r="7168" spans="1:8" ht="20.100000000000001" customHeight="1" x14ac:dyDescent="0.25">
      <c r="A7168" s="49">
        <v>8000029388</v>
      </c>
      <c r="B7168" s="49" t="s">
        <v>15584</v>
      </c>
      <c r="C7168" s="49" t="s">
        <v>1668</v>
      </c>
      <c r="D7168" s="49" t="s">
        <v>16856</v>
      </c>
      <c r="E7168" s="49" t="s">
        <v>1663</v>
      </c>
      <c r="F7168" s="49">
        <v>0</v>
      </c>
      <c r="G7168" s="49">
        <v>16</v>
      </c>
      <c r="H7168" s="49">
        <f t="shared" si="111"/>
        <v>16</v>
      </c>
    </row>
    <row r="7169" spans="1:8" ht="20.100000000000001" customHeight="1" x14ac:dyDescent="0.25">
      <c r="A7169" s="49">
        <v>8000029389</v>
      </c>
      <c r="B7169" s="49" t="s">
        <v>1573</v>
      </c>
      <c r="C7169" s="49" t="s">
        <v>1668</v>
      </c>
      <c r="D7169" s="49" t="s">
        <v>16856</v>
      </c>
      <c r="E7169" s="49" t="s">
        <v>1663</v>
      </c>
      <c r="F7169" s="49">
        <v>10</v>
      </c>
      <c r="G7169" s="49">
        <v>0</v>
      </c>
      <c r="H7169" s="49">
        <f t="shared" si="111"/>
        <v>10</v>
      </c>
    </row>
    <row r="7170" spans="1:8" ht="20.100000000000001" customHeight="1" x14ac:dyDescent="0.25">
      <c r="A7170" s="49">
        <v>8000029404</v>
      </c>
      <c r="B7170" s="49" t="s">
        <v>15585</v>
      </c>
      <c r="C7170" s="49" t="s">
        <v>1678</v>
      </c>
      <c r="D7170" s="49" t="s">
        <v>16854</v>
      </c>
      <c r="E7170" s="49" t="s">
        <v>1656</v>
      </c>
      <c r="F7170" s="49">
        <v>0</v>
      </c>
      <c r="G7170" s="49">
        <v>10</v>
      </c>
      <c r="H7170" s="49">
        <f t="shared" ref="H7170:H7233" si="112">F7170+G7170</f>
        <v>10</v>
      </c>
    </row>
    <row r="7171" spans="1:8" ht="20.100000000000001" customHeight="1" x14ac:dyDescent="0.25">
      <c r="A7171" s="49">
        <v>8000029421</v>
      </c>
      <c r="B7171" s="49" t="s">
        <v>15586</v>
      </c>
      <c r="C7171" s="49" t="s">
        <v>1668</v>
      </c>
      <c r="D7171" s="49" t="s">
        <v>16854</v>
      </c>
      <c r="E7171" s="49" t="s">
        <v>1656</v>
      </c>
      <c r="F7171" s="49">
        <v>12</v>
      </c>
      <c r="G7171" s="49">
        <v>0</v>
      </c>
      <c r="H7171" s="49">
        <f t="shared" si="112"/>
        <v>12</v>
      </c>
    </row>
    <row r="7172" spans="1:8" ht="20.100000000000001" customHeight="1" x14ac:dyDescent="0.25">
      <c r="A7172" s="49">
        <v>8000029437</v>
      </c>
      <c r="B7172" s="49" t="s">
        <v>15587</v>
      </c>
      <c r="C7172" s="49" t="s">
        <v>1668</v>
      </c>
      <c r="D7172" s="49" t="s">
        <v>16854</v>
      </c>
      <c r="E7172" s="49" t="s">
        <v>1656</v>
      </c>
      <c r="F7172" s="49">
        <v>0</v>
      </c>
      <c r="G7172" s="49">
        <v>200</v>
      </c>
      <c r="H7172" s="49">
        <f t="shared" si="112"/>
        <v>200</v>
      </c>
    </row>
    <row r="7173" spans="1:8" ht="20.100000000000001" customHeight="1" x14ac:dyDescent="0.25">
      <c r="A7173" s="49">
        <v>8000029446</v>
      </c>
      <c r="B7173" s="49" t="s">
        <v>15588</v>
      </c>
      <c r="C7173" s="49" t="s">
        <v>1668</v>
      </c>
      <c r="D7173" s="49" t="s">
        <v>16854</v>
      </c>
      <c r="E7173" s="49" t="s">
        <v>1656</v>
      </c>
      <c r="F7173" s="104">
        <v>6</v>
      </c>
      <c r="G7173" s="104">
        <v>6</v>
      </c>
      <c r="H7173" s="49">
        <f t="shared" si="112"/>
        <v>12</v>
      </c>
    </row>
    <row r="7174" spans="1:8" ht="20.100000000000001" customHeight="1" x14ac:dyDescent="0.25">
      <c r="A7174" s="49">
        <v>8000029471</v>
      </c>
      <c r="B7174" s="49" t="s">
        <v>15589</v>
      </c>
      <c r="C7174" s="49" t="s">
        <v>1668</v>
      </c>
      <c r="D7174" s="49" t="s">
        <v>16856</v>
      </c>
      <c r="E7174" s="49" t="s">
        <v>1663</v>
      </c>
      <c r="F7174" s="104">
        <v>6</v>
      </c>
      <c r="G7174" s="104">
        <v>6</v>
      </c>
      <c r="H7174" s="49">
        <f t="shared" si="112"/>
        <v>12</v>
      </c>
    </row>
    <row r="7175" spans="1:8" ht="20.100000000000001" customHeight="1" x14ac:dyDescent="0.25">
      <c r="A7175" s="49">
        <v>8000029478</v>
      </c>
      <c r="B7175" s="49" t="s">
        <v>15590</v>
      </c>
      <c r="C7175" s="49" t="s">
        <v>1668</v>
      </c>
      <c r="D7175" s="49" t="s">
        <v>16854</v>
      </c>
      <c r="E7175" s="49" t="s">
        <v>1656</v>
      </c>
      <c r="F7175" s="49">
        <v>13</v>
      </c>
      <c r="G7175" s="49">
        <v>0</v>
      </c>
      <c r="H7175" s="49">
        <f t="shared" si="112"/>
        <v>13</v>
      </c>
    </row>
    <row r="7176" spans="1:8" ht="20.100000000000001" customHeight="1" x14ac:dyDescent="0.25">
      <c r="A7176" s="49">
        <v>8000029480</v>
      </c>
      <c r="B7176" s="49" t="s">
        <v>15591</v>
      </c>
      <c r="C7176" s="49" t="s">
        <v>1668</v>
      </c>
      <c r="D7176" s="49" t="s">
        <v>16854</v>
      </c>
      <c r="E7176" s="49" t="s">
        <v>1656</v>
      </c>
      <c r="F7176" s="49">
        <v>56</v>
      </c>
      <c r="G7176" s="49">
        <v>0</v>
      </c>
      <c r="H7176" s="49">
        <f t="shared" si="112"/>
        <v>56</v>
      </c>
    </row>
    <row r="7177" spans="1:8" ht="20.100000000000001" customHeight="1" x14ac:dyDescent="0.25">
      <c r="A7177" s="49">
        <v>8000029496</v>
      </c>
      <c r="B7177" s="49" t="s">
        <v>15592</v>
      </c>
      <c r="C7177" s="49" t="s">
        <v>1668</v>
      </c>
      <c r="D7177" s="49" t="s">
        <v>16854</v>
      </c>
      <c r="E7177" s="49" t="s">
        <v>1656</v>
      </c>
      <c r="F7177" s="49">
        <v>0</v>
      </c>
      <c r="G7177" s="49">
        <v>3</v>
      </c>
      <c r="H7177" s="49">
        <f t="shared" si="112"/>
        <v>3</v>
      </c>
    </row>
    <row r="7178" spans="1:8" ht="20.100000000000001" customHeight="1" x14ac:dyDescent="0.25">
      <c r="A7178" s="49">
        <v>8000029497</v>
      </c>
      <c r="B7178" s="49" t="s">
        <v>15593</v>
      </c>
      <c r="C7178" s="49" t="s">
        <v>1668</v>
      </c>
      <c r="D7178" s="49" t="s">
        <v>16854</v>
      </c>
      <c r="E7178" s="49" t="s">
        <v>1656</v>
      </c>
      <c r="F7178" s="49">
        <v>0</v>
      </c>
      <c r="G7178" s="49">
        <v>9</v>
      </c>
      <c r="H7178" s="49">
        <f t="shared" si="112"/>
        <v>9</v>
      </c>
    </row>
    <row r="7179" spans="1:8" ht="20.100000000000001" customHeight="1" x14ac:dyDescent="0.25">
      <c r="A7179" s="49">
        <v>8000029499</v>
      </c>
      <c r="B7179" s="49" t="s">
        <v>15594</v>
      </c>
      <c r="C7179" s="49" t="s">
        <v>1668</v>
      </c>
      <c r="D7179" s="49" t="s">
        <v>16856</v>
      </c>
      <c r="E7179" s="49" t="s">
        <v>1663</v>
      </c>
      <c r="F7179" s="49">
        <v>0</v>
      </c>
      <c r="G7179" s="49">
        <v>1</v>
      </c>
      <c r="H7179" s="49">
        <f t="shared" si="112"/>
        <v>1</v>
      </c>
    </row>
    <row r="7180" spans="1:8" ht="20.100000000000001" customHeight="1" x14ac:dyDescent="0.25">
      <c r="A7180" s="49">
        <v>8000029517</v>
      </c>
      <c r="B7180" s="49" t="s">
        <v>15595</v>
      </c>
      <c r="C7180" s="49" t="s">
        <v>1668</v>
      </c>
      <c r="D7180" s="49" t="s">
        <v>16854</v>
      </c>
      <c r="E7180" s="49" t="s">
        <v>1656</v>
      </c>
      <c r="F7180" s="49">
        <v>0</v>
      </c>
      <c r="G7180" s="49">
        <v>4</v>
      </c>
      <c r="H7180" s="49">
        <f t="shared" si="112"/>
        <v>4</v>
      </c>
    </row>
    <row r="7181" spans="1:8" ht="20.100000000000001" customHeight="1" x14ac:dyDescent="0.25">
      <c r="A7181" s="49">
        <v>8000029518</v>
      </c>
      <c r="B7181" s="49" t="s">
        <v>15596</v>
      </c>
      <c r="C7181" s="49" t="s">
        <v>1668</v>
      </c>
      <c r="D7181" s="49" t="s">
        <v>16854</v>
      </c>
      <c r="E7181" s="49" t="s">
        <v>1656</v>
      </c>
      <c r="F7181" s="49">
        <v>0</v>
      </c>
      <c r="G7181" s="49">
        <v>2</v>
      </c>
      <c r="H7181" s="49">
        <f t="shared" si="112"/>
        <v>2</v>
      </c>
    </row>
    <row r="7182" spans="1:8" ht="20.100000000000001" customHeight="1" x14ac:dyDescent="0.25">
      <c r="A7182" s="49">
        <v>8000029520</v>
      </c>
      <c r="B7182" s="49" t="s">
        <v>1574</v>
      </c>
      <c r="C7182" s="49" t="s">
        <v>1668</v>
      </c>
      <c r="D7182" s="49" t="s">
        <v>16854</v>
      </c>
      <c r="E7182" s="49" t="s">
        <v>1656</v>
      </c>
      <c r="F7182" s="49">
        <v>15</v>
      </c>
      <c r="G7182" s="49">
        <v>0</v>
      </c>
      <c r="H7182" s="49">
        <f t="shared" si="112"/>
        <v>15</v>
      </c>
    </row>
    <row r="7183" spans="1:8" ht="20.100000000000001" customHeight="1" x14ac:dyDescent="0.25">
      <c r="A7183" s="49">
        <v>8000029527</v>
      </c>
      <c r="B7183" s="49" t="s">
        <v>1575</v>
      </c>
      <c r="C7183" s="49" t="s">
        <v>41</v>
      </c>
      <c r="D7183" s="49" t="s">
        <v>16854</v>
      </c>
      <c r="E7183" s="49" t="s">
        <v>1656</v>
      </c>
      <c r="F7183" s="49">
        <v>6</v>
      </c>
      <c r="G7183" s="49">
        <v>1</v>
      </c>
      <c r="H7183" s="49">
        <f t="shared" si="112"/>
        <v>7</v>
      </c>
    </row>
    <row r="7184" spans="1:8" ht="20.100000000000001" customHeight="1" x14ac:dyDescent="0.25">
      <c r="A7184" s="49">
        <v>8000029555</v>
      </c>
      <c r="B7184" s="49" t="s">
        <v>1576</v>
      </c>
      <c r="C7184" s="49" t="s">
        <v>1668</v>
      </c>
      <c r="D7184" s="49" t="s">
        <v>16854</v>
      </c>
      <c r="E7184" s="49" t="s">
        <v>1656</v>
      </c>
      <c r="F7184" s="104">
        <v>6</v>
      </c>
      <c r="G7184" s="104">
        <v>6</v>
      </c>
      <c r="H7184" s="49">
        <f t="shared" si="112"/>
        <v>12</v>
      </c>
    </row>
    <row r="7185" spans="1:8" ht="20.100000000000001" customHeight="1" x14ac:dyDescent="0.25">
      <c r="A7185" s="49">
        <v>8000029559</v>
      </c>
      <c r="B7185" s="49" t="s">
        <v>15597</v>
      </c>
      <c r="C7185" s="49" t="s">
        <v>1668</v>
      </c>
      <c r="D7185" s="49" t="s">
        <v>16856</v>
      </c>
      <c r="E7185" s="49" t="s">
        <v>1663</v>
      </c>
      <c r="F7185" s="49">
        <v>6</v>
      </c>
      <c r="G7185" s="49">
        <v>0</v>
      </c>
      <c r="H7185" s="49">
        <f t="shared" si="112"/>
        <v>6</v>
      </c>
    </row>
    <row r="7186" spans="1:8" ht="20.100000000000001" customHeight="1" x14ac:dyDescent="0.25">
      <c r="A7186" s="49">
        <v>8000029574</v>
      </c>
      <c r="B7186" s="49" t="s">
        <v>15598</v>
      </c>
      <c r="C7186" s="49" t="s">
        <v>1701</v>
      </c>
      <c r="D7186" s="49" t="s">
        <v>16854</v>
      </c>
      <c r="E7186" s="49" t="s">
        <v>1656</v>
      </c>
      <c r="F7186" s="49">
        <v>0</v>
      </c>
      <c r="G7186" s="49">
        <v>1</v>
      </c>
      <c r="H7186" s="49">
        <f t="shared" si="112"/>
        <v>1</v>
      </c>
    </row>
    <row r="7187" spans="1:8" ht="20.100000000000001" customHeight="1" x14ac:dyDescent="0.25">
      <c r="A7187" s="49">
        <v>8000029578</v>
      </c>
      <c r="B7187" s="49" t="s">
        <v>15599</v>
      </c>
      <c r="C7187" s="49" t="s">
        <v>1701</v>
      </c>
      <c r="D7187" s="49" t="s">
        <v>16854</v>
      </c>
      <c r="E7187" s="49" t="s">
        <v>1656</v>
      </c>
      <c r="F7187" s="49">
        <v>0</v>
      </c>
      <c r="G7187" s="49">
        <v>1</v>
      </c>
      <c r="H7187" s="49">
        <f t="shared" si="112"/>
        <v>1</v>
      </c>
    </row>
    <row r="7188" spans="1:8" ht="20.100000000000001" customHeight="1" x14ac:dyDescent="0.25">
      <c r="A7188" s="49">
        <v>8000029618</v>
      </c>
      <c r="B7188" s="49" t="s">
        <v>15600</v>
      </c>
      <c r="C7188" s="49" t="s">
        <v>1668</v>
      </c>
      <c r="D7188" s="49" t="s">
        <v>16854</v>
      </c>
      <c r="E7188" s="49" t="s">
        <v>1656</v>
      </c>
      <c r="F7188" s="104">
        <v>6</v>
      </c>
      <c r="G7188" s="104">
        <v>6</v>
      </c>
      <c r="H7188" s="49">
        <f t="shared" si="112"/>
        <v>12</v>
      </c>
    </row>
    <row r="7189" spans="1:8" ht="20.100000000000001" customHeight="1" x14ac:dyDescent="0.25">
      <c r="A7189" s="49">
        <v>8000029635</v>
      </c>
      <c r="B7189" s="49" t="s">
        <v>15601</v>
      </c>
      <c r="C7189" s="49" t="s">
        <v>1668</v>
      </c>
      <c r="D7189" s="49" t="s">
        <v>16854</v>
      </c>
      <c r="E7189" s="49" t="s">
        <v>1656</v>
      </c>
      <c r="F7189" s="49">
        <v>81</v>
      </c>
      <c r="G7189" s="49">
        <v>0</v>
      </c>
      <c r="H7189" s="49">
        <f t="shared" si="112"/>
        <v>81</v>
      </c>
    </row>
    <row r="7190" spans="1:8" ht="20.100000000000001" customHeight="1" x14ac:dyDescent="0.25">
      <c r="A7190" s="49">
        <v>8000029655</v>
      </c>
      <c r="B7190" s="49" t="s">
        <v>15602</v>
      </c>
      <c r="C7190" s="49" t="s">
        <v>1668</v>
      </c>
      <c r="D7190" s="49" t="s">
        <v>16854</v>
      </c>
      <c r="E7190" s="49" t="s">
        <v>1656</v>
      </c>
      <c r="F7190" s="49">
        <v>0</v>
      </c>
      <c r="G7190" s="49">
        <v>10</v>
      </c>
      <c r="H7190" s="49">
        <f t="shared" si="112"/>
        <v>10</v>
      </c>
    </row>
    <row r="7191" spans="1:8" ht="20.100000000000001" customHeight="1" x14ac:dyDescent="0.25">
      <c r="A7191" s="49">
        <v>8000029657</v>
      </c>
      <c r="B7191" s="49" t="s">
        <v>15603</v>
      </c>
      <c r="C7191" s="49" t="s">
        <v>1668</v>
      </c>
      <c r="D7191" s="49" t="s">
        <v>16854</v>
      </c>
      <c r="E7191" s="49" t="s">
        <v>1656</v>
      </c>
      <c r="F7191" s="49">
        <v>0</v>
      </c>
      <c r="G7191" s="49">
        <v>50</v>
      </c>
      <c r="H7191" s="49">
        <f t="shared" si="112"/>
        <v>50</v>
      </c>
    </row>
    <row r="7192" spans="1:8" ht="20.100000000000001" customHeight="1" x14ac:dyDescent="0.25">
      <c r="A7192" s="49">
        <v>8000029659</v>
      </c>
      <c r="B7192" s="49" t="s">
        <v>1577</v>
      </c>
      <c r="C7192" s="49" t="s">
        <v>1668</v>
      </c>
      <c r="D7192" s="49" t="s">
        <v>16854</v>
      </c>
      <c r="E7192" s="49" t="s">
        <v>1656</v>
      </c>
      <c r="F7192" s="104">
        <v>6</v>
      </c>
      <c r="G7192" s="104">
        <v>6</v>
      </c>
      <c r="H7192" s="49">
        <f t="shared" si="112"/>
        <v>12</v>
      </c>
    </row>
    <row r="7193" spans="1:8" ht="20.100000000000001" customHeight="1" x14ac:dyDescent="0.25">
      <c r="A7193" s="49">
        <v>8000029669</v>
      </c>
      <c r="B7193" s="49" t="s">
        <v>15604</v>
      </c>
      <c r="C7193" s="49" t="s">
        <v>1668</v>
      </c>
      <c r="D7193" s="49" t="s">
        <v>16854</v>
      </c>
      <c r="E7193" s="49" t="s">
        <v>1656</v>
      </c>
      <c r="F7193" s="49">
        <v>0</v>
      </c>
      <c r="G7193" s="49">
        <v>15</v>
      </c>
      <c r="H7193" s="49">
        <f t="shared" si="112"/>
        <v>15</v>
      </c>
    </row>
    <row r="7194" spans="1:8" ht="20.100000000000001" customHeight="1" x14ac:dyDescent="0.25">
      <c r="A7194" s="49">
        <v>8000029680</v>
      </c>
      <c r="B7194" s="49" t="s">
        <v>15605</v>
      </c>
      <c r="C7194" s="49" t="s">
        <v>1671</v>
      </c>
      <c r="D7194" s="49" t="s">
        <v>16854</v>
      </c>
      <c r="E7194" s="49" t="s">
        <v>1656</v>
      </c>
      <c r="F7194" s="49">
        <v>2</v>
      </c>
      <c r="G7194" s="49">
        <v>20</v>
      </c>
      <c r="H7194" s="49">
        <f t="shared" si="112"/>
        <v>22</v>
      </c>
    </row>
    <row r="7195" spans="1:8" ht="20.100000000000001" customHeight="1" x14ac:dyDescent="0.25">
      <c r="A7195" s="49">
        <v>8000029753</v>
      </c>
      <c r="B7195" s="49" t="s">
        <v>15606</v>
      </c>
      <c r="C7195" s="49" t="s">
        <v>1668</v>
      </c>
      <c r="D7195" s="49" t="s">
        <v>16854</v>
      </c>
      <c r="E7195" s="49" t="s">
        <v>1656</v>
      </c>
      <c r="F7195" s="49">
        <v>30</v>
      </c>
      <c r="G7195" s="49">
        <v>0</v>
      </c>
      <c r="H7195" s="49">
        <f t="shared" si="112"/>
        <v>30</v>
      </c>
    </row>
    <row r="7196" spans="1:8" ht="20.100000000000001" customHeight="1" x14ac:dyDescent="0.25">
      <c r="A7196" s="49">
        <v>8000029807</v>
      </c>
      <c r="B7196" s="49" t="s">
        <v>15607</v>
      </c>
      <c r="C7196" s="49" t="s">
        <v>1668</v>
      </c>
      <c r="D7196" s="49" t="s">
        <v>16854</v>
      </c>
      <c r="E7196" s="49" t="s">
        <v>1656</v>
      </c>
      <c r="F7196" s="49">
        <v>0</v>
      </c>
      <c r="G7196" s="49">
        <v>2</v>
      </c>
      <c r="H7196" s="49">
        <f t="shared" si="112"/>
        <v>2</v>
      </c>
    </row>
    <row r="7197" spans="1:8" ht="20.100000000000001" customHeight="1" x14ac:dyDescent="0.25">
      <c r="A7197" s="49">
        <v>8000029809</v>
      </c>
      <c r="B7197" s="49" t="s">
        <v>15608</v>
      </c>
      <c r="C7197" s="49" t="s">
        <v>38</v>
      </c>
      <c r="D7197" s="49" t="s">
        <v>16854</v>
      </c>
      <c r="E7197" s="49" t="s">
        <v>1656</v>
      </c>
      <c r="F7197" s="49">
        <v>7</v>
      </c>
      <c r="G7197" s="49">
        <v>0</v>
      </c>
      <c r="H7197" s="49">
        <f t="shared" si="112"/>
        <v>7</v>
      </c>
    </row>
    <row r="7198" spans="1:8" ht="20.100000000000001" customHeight="1" x14ac:dyDescent="0.25">
      <c r="A7198" s="49">
        <v>8000029831</v>
      </c>
      <c r="B7198" s="49" t="s">
        <v>15609</v>
      </c>
      <c r="C7198" s="49" t="s">
        <v>1668</v>
      </c>
      <c r="D7198" s="49" t="s">
        <v>16854</v>
      </c>
      <c r="E7198" s="49" t="s">
        <v>1656</v>
      </c>
      <c r="F7198" s="49">
        <v>2452</v>
      </c>
      <c r="G7198" s="49">
        <v>0</v>
      </c>
      <c r="H7198" s="49">
        <f t="shared" si="112"/>
        <v>2452</v>
      </c>
    </row>
    <row r="7199" spans="1:8" ht="20.100000000000001" customHeight="1" x14ac:dyDescent="0.25">
      <c r="A7199" s="49">
        <v>8000029850</v>
      </c>
      <c r="B7199" s="49" t="s">
        <v>1578</v>
      </c>
      <c r="C7199" s="49" t="s">
        <v>1668</v>
      </c>
      <c r="D7199" s="49" t="s">
        <v>16854</v>
      </c>
      <c r="E7199" s="49" t="s">
        <v>1656</v>
      </c>
      <c r="F7199" s="104">
        <v>6</v>
      </c>
      <c r="G7199" s="104">
        <v>6</v>
      </c>
      <c r="H7199" s="49">
        <f t="shared" si="112"/>
        <v>12</v>
      </c>
    </row>
    <row r="7200" spans="1:8" ht="20.100000000000001" customHeight="1" x14ac:dyDescent="0.25">
      <c r="A7200" s="49">
        <v>8000029856</v>
      </c>
      <c r="B7200" s="49" t="s">
        <v>1579</v>
      </c>
      <c r="C7200" s="49" t="s">
        <v>1668</v>
      </c>
      <c r="D7200" s="49" t="s">
        <v>16856</v>
      </c>
      <c r="E7200" s="49" t="s">
        <v>1663</v>
      </c>
      <c r="F7200" s="104">
        <v>6</v>
      </c>
      <c r="G7200" s="104">
        <v>6</v>
      </c>
      <c r="H7200" s="49">
        <f t="shared" si="112"/>
        <v>12</v>
      </c>
    </row>
    <row r="7201" spans="1:8" ht="20.100000000000001" customHeight="1" x14ac:dyDescent="0.25">
      <c r="A7201" s="49">
        <v>8000029864</v>
      </c>
      <c r="B7201" s="49" t="s">
        <v>15610</v>
      </c>
      <c r="C7201" s="49" t="s">
        <v>1668</v>
      </c>
      <c r="D7201" s="49" t="s">
        <v>16854</v>
      </c>
      <c r="E7201" s="49" t="s">
        <v>1658</v>
      </c>
      <c r="F7201" s="104">
        <v>6</v>
      </c>
      <c r="G7201" s="104">
        <v>6</v>
      </c>
      <c r="H7201" s="49">
        <f t="shared" si="112"/>
        <v>12</v>
      </c>
    </row>
    <row r="7202" spans="1:8" ht="20.100000000000001" customHeight="1" x14ac:dyDescent="0.25">
      <c r="A7202" s="49">
        <v>8000029884</v>
      </c>
      <c r="B7202" s="49" t="s">
        <v>15611</v>
      </c>
      <c r="C7202" s="49" t="s">
        <v>1668</v>
      </c>
      <c r="D7202" s="49" t="s">
        <v>16854</v>
      </c>
      <c r="E7202" s="49" t="s">
        <v>1656</v>
      </c>
      <c r="F7202" s="49">
        <v>0</v>
      </c>
      <c r="G7202" s="49">
        <v>5</v>
      </c>
      <c r="H7202" s="49">
        <f t="shared" si="112"/>
        <v>5</v>
      </c>
    </row>
    <row r="7203" spans="1:8" ht="20.100000000000001" customHeight="1" x14ac:dyDescent="0.25">
      <c r="A7203" s="49">
        <v>8000029900</v>
      </c>
      <c r="B7203" s="49" t="s">
        <v>15612</v>
      </c>
      <c r="C7203" s="49" t="s">
        <v>1668</v>
      </c>
      <c r="D7203" s="49" t="s">
        <v>16854</v>
      </c>
      <c r="E7203" s="49" t="s">
        <v>1656</v>
      </c>
      <c r="F7203" s="49">
        <v>0</v>
      </c>
      <c r="G7203" s="49">
        <v>195</v>
      </c>
      <c r="H7203" s="49">
        <f t="shared" si="112"/>
        <v>195</v>
      </c>
    </row>
    <row r="7204" spans="1:8" ht="20.100000000000001" customHeight="1" x14ac:dyDescent="0.25">
      <c r="A7204" s="49">
        <v>8000029919</v>
      </c>
      <c r="B7204" s="49" t="s">
        <v>15613</v>
      </c>
      <c r="C7204" s="49" t="s">
        <v>1668</v>
      </c>
      <c r="D7204" s="49" t="s">
        <v>16854</v>
      </c>
      <c r="E7204" s="49" t="s">
        <v>1656</v>
      </c>
      <c r="F7204" s="49">
        <v>0</v>
      </c>
      <c r="G7204" s="49">
        <v>2</v>
      </c>
      <c r="H7204" s="49">
        <f t="shared" si="112"/>
        <v>2</v>
      </c>
    </row>
    <row r="7205" spans="1:8" ht="20.100000000000001" customHeight="1" x14ac:dyDescent="0.25">
      <c r="A7205" s="49">
        <v>8000029929</v>
      </c>
      <c r="B7205" s="49" t="s">
        <v>15614</v>
      </c>
      <c r="C7205" s="49" t="s">
        <v>1668</v>
      </c>
      <c r="D7205" s="49" t="s">
        <v>16854</v>
      </c>
      <c r="E7205" s="49" t="s">
        <v>1656</v>
      </c>
      <c r="F7205" s="49">
        <v>0</v>
      </c>
      <c r="G7205" s="49">
        <v>276</v>
      </c>
      <c r="H7205" s="49">
        <f t="shared" si="112"/>
        <v>276</v>
      </c>
    </row>
    <row r="7206" spans="1:8" ht="20.100000000000001" customHeight="1" x14ac:dyDescent="0.25">
      <c r="A7206" s="49">
        <v>8000029979</v>
      </c>
      <c r="B7206" s="49" t="s">
        <v>15615</v>
      </c>
      <c r="C7206" s="49" t="s">
        <v>1668</v>
      </c>
      <c r="D7206" s="49" t="s">
        <v>16856</v>
      </c>
      <c r="E7206" s="49" t="s">
        <v>1663</v>
      </c>
      <c r="F7206" s="104">
        <v>6</v>
      </c>
      <c r="G7206" s="104">
        <v>6</v>
      </c>
      <c r="H7206" s="49">
        <f t="shared" si="112"/>
        <v>12</v>
      </c>
    </row>
    <row r="7207" spans="1:8" ht="20.100000000000001" customHeight="1" x14ac:dyDescent="0.25">
      <c r="A7207" s="49">
        <v>8000029983</v>
      </c>
      <c r="B7207" s="49" t="s">
        <v>15616</v>
      </c>
      <c r="C7207" s="49" t="s">
        <v>1668</v>
      </c>
      <c r="D7207" s="49" t="s">
        <v>16854</v>
      </c>
      <c r="E7207" s="49" t="s">
        <v>1656</v>
      </c>
      <c r="F7207" s="49">
        <v>0</v>
      </c>
      <c r="G7207" s="49">
        <v>5</v>
      </c>
      <c r="H7207" s="49">
        <f t="shared" si="112"/>
        <v>5</v>
      </c>
    </row>
    <row r="7208" spans="1:8" ht="20.100000000000001" customHeight="1" x14ac:dyDescent="0.25">
      <c r="A7208" s="49">
        <v>8000029986</v>
      </c>
      <c r="B7208" s="49" t="s">
        <v>15617</v>
      </c>
      <c r="C7208" s="49" t="s">
        <v>1668</v>
      </c>
      <c r="D7208" s="49" t="s">
        <v>16856</v>
      </c>
      <c r="E7208" s="49" t="s">
        <v>1663</v>
      </c>
      <c r="F7208" s="49">
        <v>0</v>
      </c>
      <c r="G7208" s="49">
        <v>10</v>
      </c>
      <c r="H7208" s="49">
        <f t="shared" si="112"/>
        <v>10</v>
      </c>
    </row>
    <row r="7209" spans="1:8" ht="20.100000000000001" customHeight="1" x14ac:dyDescent="0.25">
      <c r="A7209" s="49">
        <v>8000030015</v>
      </c>
      <c r="B7209" s="49" t="s">
        <v>15618</v>
      </c>
      <c r="C7209" s="49" t="s">
        <v>1668</v>
      </c>
      <c r="D7209" s="49" t="s">
        <v>16854</v>
      </c>
      <c r="E7209" s="49" t="s">
        <v>1656</v>
      </c>
      <c r="F7209" s="49">
        <v>89</v>
      </c>
      <c r="G7209" s="49">
        <v>0</v>
      </c>
      <c r="H7209" s="49">
        <f t="shared" si="112"/>
        <v>89</v>
      </c>
    </row>
    <row r="7210" spans="1:8" ht="20.100000000000001" customHeight="1" x14ac:dyDescent="0.25">
      <c r="A7210" s="49">
        <v>8000030019</v>
      </c>
      <c r="B7210" s="49" t="s">
        <v>15619</v>
      </c>
      <c r="C7210" s="49" t="s">
        <v>1668</v>
      </c>
      <c r="D7210" s="49" t="s">
        <v>16856</v>
      </c>
      <c r="E7210" s="49" t="s">
        <v>1663</v>
      </c>
      <c r="F7210" s="104">
        <v>6</v>
      </c>
      <c r="G7210" s="104">
        <v>6</v>
      </c>
      <c r="H7210" s="49">
        <f t="shared" si="112"/>
        <v>12</v>
      </c>
    </row>
    <row r="7211" spans="1:8" ht="20.100000000000001" customHeight="1" x14ac:dyDescent="0.25">
      <c r="A7211" s="49">
        <v>8000030031</v>
      </c>
      <c r="B7211" s="49" t="s">
        <v>15620</v>
      </c>
      <c r="C7211" s="49" t="s">
        <v>1668</v>
      </c>
      <c r="D7211" s="49" t="s">
        <v>16854</v>
      </c>
      <c r="E7211" s="49" t="s">
        <v>1656</v>
      </c>
      <c r="F7211" s="49">
        <v>0</v>
      </c>
      <c r="G7211" s="49">
        <v>7004</v>
      </c>
      <c r="H7211" s="49">
        <f t="shared" si="112"/>
        <v>7004</v>
      </c>
    </row>
    <row r="7212" spans="1:8" ht="20.100000000000001" customHeight="1" x14ac:dyDescent="0.25">
      <c r="A7212" s="49">
        <v>8000030041</v>
      </c>
      <c r="B7212" s="49" t="s">
        <v>15621</v>
      </c>
      <c r="C7212" s="49" t="s">
        <v>1668</v>
      </c>
      <c r="D7212" s="49" t="s">
        <v>16854</v>
      </c>
      <c r="E7212" s="49" t="s">
        <v>1656</v>
      </c>
      <c r="F7212" s="49">
        <v>40</v>
      </c>
      <c r="G7212" s="49">
        <v>0</v>
      </c>
      <c r="H7212" s="49">
        <f t="shared" si="112"/>
        <v>40</v>
      </c>
    </row>
    <row r="7213" spans="1:8" ht="20.100000000000001" customHeight="1" x14ac:dyDescent="0.25">
      <c r="A7213" s="49">
        <v>8000030042</v>
      </c>
      <c r="B7213" s="49" t="s">
        <v>15622</v>
      </c>
      <c r="C7213" s="49" t="s">
        <v>1668</v>
      </c>
      <c r="D7213" s="49" t="s">
        <v>16854</v>
      </c>
      <c r="E7213" s="49" t="s">
        <v>1656</v>
      </c>
      <c r="F7213" s="49">
        <v>10</v>
      </c>
      <c r="G7213" s="49">
        <v>0</v>
      </c>
      <c r="H7213" s="49">
        <f t="shared" si="112"/>
        <v>10</v>
      </c>
    </row>
    <row r="7214" spans="1:8" ht="20.100000000000001" customHeight="1" x14ac:dyDescent="0.25">
      <c r="A7214" s="49">
        <v>8000030043</v>
      </c>
      <c r="B7214" s="49" t="s">
        <v>15623</v>
      </c>
      <c r="C7214" s="49" t="s">
        <v>1668</v>
      </c>
      <c r="D7214" s="49" t="s">
        <v>16854</v>
      </c>
      <c r="E7214" s="49" t="s">
        <v>1656</v>
      </c>
      <c r="F7214" s="49">
        <v>20</v>
      </c>
      <c r="G7214" s="49">
        <v>0</v>
      </c>
      <c r="H7214" s="49">
        <f t="shared" si="112"/>
        <v>20</v>
      </c>
    </row>
    <row r="7215" spans="1:8" ht="20.100000000000001" customHeight="1" x14ac:dyDescent="0.25">
      <c r="A7215" s="49">
        <v>8000030051</v>
      </c>
      <c r="B7215" s="49" t="s">
        <v>15624</v>
      </c>
      <c r="C7215" s="49" t="s">
        <v>1668</v>
      </c>
      <c r="D7215" s="49" t="s">
        <v>16854</v>
      </c>
      <c r="E7215" s="49" t="s">
        <v>1656</v>
      </c>
      <c r="F7215" s="49">
        <v>4</v>
      </c>
      <c r="G7215" s="49">
        <v>0</v>
      </c>
      <c r="H7215" s="49">
        <f t="shared" si="112"/>
        <v>4</v>
      </c>
    </row>
    <row r="7216" spans="1:8" ht="20.100000000000001" customHeight="1" x14ac:dyDescent="0.25">
      <c r="A7216" s="49">
        <v>8000030069</v>
      </c>
      <c r="B7216" s="49" t="s">
        <v>15625</v>
      </c>
      <c r="C7216" s="49" t="s">
        <v>1668</v>
      </c>
      <c r="D7216" s="49" t="s">
        <v>16854</v>
      </c>
      <c r="E7216" s="49" t="s">
        <v>1656</v>
      </c>
      <c r="F7216" s="49">
        <v>3</v>
      </c>
      <c r="G7216" s="49">
        <v>0</v>
      </c>
      <c r="H7216" s="49">
        <f t="shared" si="112"/>
        <v>3</v>
      </c>
    </row>
    <row r="7217" spans="1:8" ht="20.100000000000001" customHeight="1" x14ac:dyDescent="0.25">
      <c r="A7217" s="49">
        <v>8000030094</v>
      </c>
      <c r="B7217" s="49" t="s">
        <v>15626</v>
      </c>
      <c r="C7217" s="49" t="s">
        <v>1668</v>
      </c>
      <c r="D7217" s="49" t="s">
        <v>16854</v>
      </c>
      <c r="E7217" s="49" t="s">
        <v>1656</v>
      </c>
      <c r="F7217" s="49">
        <v>0</v>
      </c>
      <c r="G7217" s="49">
        <v>13</v>
      </c>
      <c r="H7217" s="49">
        <f t="shared" si="112"/>
        <v>13</v>
      </c>
    </row>
    <row r="7218" spans="1:8" ht="20.100000000000001" customHeight="1" x14ac:dyDescent="0.25">
      <c r="A7218" s="49">
        <v>8000030098</v>
      </c>
      <c r="B7218" s="49" t="s">
        <v>15627</v>
      </c>
      <c r="C7218" s="49" t="s">
        <v>1668</v>
      </c>
      <c r="D7218" s="49" t="s">
        <v>16854</v>
      </c>
      <c r="E7218" s="49" t="s">
        <v>1656</v>
      </c>
      <c r="F7218" s="49">
        <v>0</v>
      </c>
      <c r="G7218" s="49">
        <v>7</v>
      </c>
      <c r="H7218" s="49">
        <f t="shared" si="112"/>
        <v>7</v>
      </c>
    </row>
    <row r="7219" spans="1:8" ht="20.100000000000001" customHeight="1" x14ac:dyDescent="0.25">
      <c r="A7219" s="49">
        <v>8000030129</v>
      </c>
      <c r="B7219" s="49" t="s">
        <v>15628</v>
      </c>
      <c r="C7219" s="49" t="s">
        <v>1668</v>
      </c>
      <c r="D7219" s="49" t="s">
        <v>16854</v>
      </c>
      <c r="E7219" s="49" t="s">
        <v>1656</v>
      </c>
      <c r="F7219" s="49">
        <v>0</v>
      </c>
      <c r="G7219" s="49">
        <v>3</v>
      </c>
      <c r="H7219" s="49">
        <f t="shared" si="112"/>
        <v>3</v>
      </c>
    </row>
    <row r="7220" spans="1:8" ht="20.100000000000001" customHeight="1" x14ac:dyDescent="0.25">
      <c r="A7220" s="49">
        <v>8000030130</v>
      </c>
      <c r="B7220" s="49" t="s">
        <v>15629</v>
      </c>
      <c r="C7220" s="49" t="s">
        <v>1668</v>
      </c>
      <c r="D7220" s="49" t="s">
        <v>16854</v>
      </c>
      <c r="E7220" s="49" t="s">
        <v>1656</v>
      </c>
      <c r="F7220" s="49">
        <v>0</v>
      </c>
      <c r="G7220" s="49">
        <v>3</v>
      </c>
      <c r="H7220" s="49">
        <f t="shared" si="112"/>
        <v>3</v>
      </c>
    </row>
    <row r="7221" spans="1:8" ht="20.100000000000001" customHeight="1" x14ac:dyDescent="0.25">
      <c r="A7221" s="49">
        <v>8000030147</v>
      </c>
      <c r="B7221" s="49" t="s">
        <v>15630</v>
      </c>
      <c r="C7221" s="49" t="s">
        <v>1668</v>
      </c>
      <c r="D7221" s="49" t="s">
        <v>16854</v>
      </c>
      <c r="E7221" s="49" t="s">
        <v>1658</v>
      </c>
      <c r="F7221" s="104">
        <v>6</v>
      </c>
      <c r="G7221" s="104">
        <v>6</v>
      </c>
      <c r="H7221" s="49">
        <f t="shared" si="112"/>
        <v>12</v>
      </c>
    </row>
    <row r="7222" spans="1:8" ht="20.100000000000001" customHeight="1" x14ac:dyDescent="0.25">
      <c r="A7222" s="49">
        <v>8000030164</v>
      </c>
      <c r="B7222" s="49" t="s">
        <v>15631</v>
      </c>
      <c r="C7222" s="49" t="s">
        <v>1668</v>
      </c>
      <c r="D7222" s="49" t="s">
        <v>16854</v>
      </c>
      <c r="E7222" s="49" t="s">
        <v>1656</v>
      </c>
      <c r="F7222" s="49">
        <v>16</v>
      </c>
      <c r="G7222" s="49">
        <v>0</v>
      </c>
      <c r="H7222" s="49">
        <f t="shared" si="112"/>
        <v>16</v>
      </c>
    </row>
    <row r="7223" spans="1:8" ht="20.100000000000001" customHeight="1" x14ac:dyDescent="0.25">
      <c r="A7223" s="49">
        <v>8000030195</v>
      </c>
      <c r="B7223" s="49" t="s">
        <v>15632</v>
      </c>
      <c r="C7223" s="49" t="s">
        <v>1678</v>
      </c>
      <c r="D7223" s="49" t="s">
        <v>16854</v>
      </c>
      <c r="E7223" s="49" t="s">
        <v>1656</v>
      </c>
      <c r="F7223" s="49">
        <v>0</v>
      </c>
      <c r="G7223" s="49">
        <v>39</v>
      </c>
      <c r="H7223" s="49">
        <f t="shared" si="112"/>
        <v>39</v>
      </c>
    </row>
    <row r="7224" spans="1:8" ht="20.100000000000001" customHeight="1" x14ac:dyDescent="0.25">
      <c r="A7224" s="49">
        <v>8000030200</v>
      </c>
      <c r="B7224" s="49" t="s">
        <v>15633</v>
      </c>
      <c r="C7224" s="49" t="s">
        <v>1668</v>
      </c>
      <c r="D7224" s="49" t="s">
        <v>16854</v>
      </c>
      <c r="E7224" s="49" t="s">
        <v>1658</v>
      </c>
      <c r="F7224" s="49">
        <v>1</v>
      </c>
      <c r="G7224" s="49">
        <v>0</v>
      </c>
      <c r="H7224" s="49">
        <f t="shared" si="112"/>
        <v>1</v>
      </c>
    </row>
    <row r="7225" spans="1:8" ht="20.100000000000001" customHeight="1" x14ac:dyDescent="0.25">
      <c r="A7225" s="49">
        <v>8000030236</v>
      </c>
      <c r="B7225" s="49" t="s">
        <v>1580</v>
      </c>
      <c r="C7225" s="49" t="s">
        <v>1668</v>
      </c>
      <c r="D7225" s="49" t="s">
        <v>16854</v>
      </c>
      <c r="E7225" s="49" t="s">
        <v>1656</v>
      </c>
      <c r="F7225" s="104">
        <v>6</v>
      </c>
      <c r="G7225" s="104">
        <v>6</v>
      </c>
      <c r="H7225" s="49">
        <f t="shared" si="112"/>
        <v>12</v>
      </c>
    </row>
    <row r="7226" spans="1:8" ht="20.100000000000001" customHeight="1" x14ac:dyDescent="0.25">
      <c r="A7226" s="49">
        <v>8000030241</v>
      </c>
      <c r="B7226" s="49" t="s">
        <v>15634</v>
      </c>
      <c r="C7226" s="49" t="s">
        <v>1668</v>
      </c>
      <c r="D7226" s="49" t="s">
        <v>16854</v>
      </c>
      <c r="E7226" s="49" t="s">
        <v>1656</v>
      </c>
      <c r="F7226" s="49">
        <v>0</v>
      </c>
      <c r="G7226" s="49">
        <v>13</v>
      </c>
      <c r="H7226" s="49">
        <f t="shared" si="112"/>
        <v>13</v>
      </c>
    </row>
    <row r="7227" spans="1:8" ht="20.100000000000001" customHeight="1" x14ac:dyDescent="0.25">
      <c r="A7227" s="49">
        <v>8000030254</v>
      </c>
      <c r="B7227" s="49" t="s">
        <v>15635</v>
      </c>
      <c r="C7227" s="49" t="s">
        <v>1668</v>
      </c>
      <c r="D7227" s="49" t="s">
        <v>16854</v>
      </c>
      <c r="E7227" s="49" t="s">
        <v>1656</v>
      </c>
      <c r="F7227" s="104">
        <v>6</v>
      </c>
      <c r="G7227" s="104">
        <v>6</v>
      </c>
      <c r="H7227" s="49">
        <f t="shared" si="112"/>
        <v>12</v>
      </c>
    </row>
    <row r="7228" spans="1:8" ht="20.100000000000001" customHeight="1" x14ac:dyDescent="0.25">
      <c r="A7228" s="49">
        <v>8000030257</v>
      </c>
      <c r="B7228" s="49" t="s">
        <v>1581</v>
      </c>
      <c r="C7228" s="49" t="s">
        <v>1668</v>
      </c>
      <c r="D7228" s="49" t="s">
        <v>16854</v>
      </c>
      <c r="E7228" s="49" t="s">
        <v>1656</v>
      </c>
      <c r="F7228" s="49">
        <v>0</v>
      </c>
      <c r="G7228" s="49">
        <v>20</v>
      </c>
      <c r="H7228" s="49">
        <f t="shared" si="112"/>
        <v>20</v>
      </c>
    </row>
    <row r="7229" spans="1:8" ht="20.100000000000001" customHeight="1" x14ac:dyDescent="0.25">
      <c r="A7229" s="49">
        <v>8000030258</v>
      </c>
      <c r="B7229" s="49" t="s">
        <v>15636</v>
      </c>
      <c r="C7229" s="49" t="s">
        <v>1668</v>
      </c>
      <c r="D7229" s="49" t="s">
        <v>16854</v>
      </c>
      <c r="E7229" s="49" t="s">
        <v>1656</v>
      </c>
      <c r="F7229" s="104">
        <v>6</v>
      </c>
      <c r="G7229" s="104">
        <v>6</v>
      </c>
      <c r="H7229" s="49">
        <f t="shared" si="112"/>
        <v>12</v>
      </c>
    </row>
    <row r="7230" spans="1:8" ht="20.100000000000001" customHeight="1" x14ac:dyDescent="0.25">
      <c r="A7230" s="49">
        <v>8000030259</v>
      </c>
      <c r="B7230" s="49" t="s">
        <v>15637</v>
      </c>
      <c r="C7230" s="49" t="s">
        <v>1668</v>
      </c>
      <c r="D7230" s="49" t="s">
        <v>16854</v>
      </c>
      <c r="E7230" s="49" t="s">
        <v>1656</v>
      </c>
      <c r="F7230" s="49">
        <v>219</v>
      </c>
      <c r="G7230" s="49">
        <v>20</v>
      </c>
      <c r="H7230" s="49">
        <f t="shared" si="112"/>
        <v>239</v>
      </c>
    </row>
    <row r="7231" spans="1:8" ht="20.100000000000001" customHeight="1" x14ac:dyDescent="0.25">
      <c r="A7231" s="49">
        <v>8000030264</v>
      </c>
      <c r="B7231" s="49" t="s">
        <v>15638</v>
      </c>
      <c r="C7231" s="49" t="s">
        <v>1668</v>
      </c>
      <c r="D7231" s="49" t="s">
        <v>16854</v>
      </c>
      <c r="E7231" s="49" t="s">
        <v>1656</v>
      </c>
      <c r="F7231" s="104">
        <v>6</v>
      </c>
      <c r="G7231" s="104">
        <v>6</v>
      </c>
      <c r="H7231" s="49">
        <f t="shared" si="112"/>
        <v>12</v>
      </c>
    </row>
    <row r="7232" spans="1:8" ht="20.100000000000001" customHeight="1" x14ac:dyDescent="0.25">
      <c r="A7232" s="49">
        <v>8000030270</v>
      </c>
      <c r="B7232" s="49" t="s">
        <v>15639</v>
      </c>
      <c r="C7232" s="49" t="s">
        <v>1668</v>
      </c>
      <c r="D7232" s="49" t="s">
        <v>16854</v>
      </c>
      <c r="E7232" s="49" t="s">
        <v>1656</v>
      </c>
      <c r="F7232" s="49">
        <v>2</v>
      </c>
      <c r="G7232" s="49">
        <v>45</v>
      </c>
      <c r="H7232" s="49">
        <f t="shared" si="112"/>
        <v>47</v>
      </c>
    </row>
    <row r="7233" spans="1:8" ht="20.100000000000001" customHeight="1" x14ac:dyDescent="0.25">
      <c r="A7233" s="49">
        <v>8000030283</v>
      </c>
      <c r="B7233" s="49" t="s">
        <v>15640</v>
      </c>
      <c r="C7233" s="49" t="s">
        <v>1668</v>
      </c>
      <c r="D7233" s="49" t="s">
        <v>16856</v>
      </c>
      <c r="E7233" s="49" t="s">
        <v>1663</v>
      </c>
      <c r="F7233" s="49">
        <v>0</v>
      </c>
      <c r="G7233" s="49">
        <v>3</v>
      </c>
      <c r="H7233" s="49">
        <f t="shared" si="112"/>
        <v>3</v>
      </c>
    </row>
    <row r="7234" spans="1:8" ht="20.100000000000001" customHeight="1" x14ac:dyDescent="0.25">
      <c r="A7234" s="49">
        <v>8000030303</v>
      </c>
      <c r="B7234" s="49" t="s">
        <v>15641</v>
      </c>
      <c r="C7234" s="49" t="s">
        <v>1668</v>
      </c>
      <c r="D7234" s="49" t="s">
        <v>16856</v>
      </c>
      <c r="E7234" s="49" t="s">
        <v>1663</v>
      </c>
      <c r="F7234" s="49">
        <v>0</v>
      </c>
      <c r="G7234" s="49">
        <v>10</v>
      </c>
      <c r="H7234" s="49">
        <f t="shared" ref="H7234:H7297" si="113">F7234+G7234</f>
        <v>10</v>
      </c>
    </row>
    <row r="7235" spans="1:8" ht="20.100000000000001" customHeight="1" x14ac:dyDescent="0.25">
      <c r="A7235" s="49">
        <v>8000030321</v>
      </c>
      <c r="B7235" s="49" t="s">
        <v>15642</v>
      </c>
      <c r="C7235" s="49" t="s">
        <v>1668</v>
      </c>
      <c r="D7235" s="49" t="s">
        <v>16854</v>
      </c>
      <c r="E7235" s="49" t="s">
        <v>1656</v>
      </c>
      <c r="F7235" s="104">
        <v>6</v>
      </c>
      <c r="G7235" s="104">
        <v>6</v>
      </c>
      <c r="H7235" s="49">
        <f t="shared" si="113"/>
        <v>12</v>
      </c>
    </row>
    <row r="7236" spans="1:8" ht="20.100000000000001" customHeight="1" x14ac:dyDescent="0.25">
      <c r="A7236" s="49">
        <v>8000030366</v>
      </c>
      <c r="B7236" s="49" t="s">
        <v>15643</v>
      </c>
      <c r="C7236" s="49" t="s">
        <v>1668</v>
      </c>
      <c r="D7236" s="49" t="s">
        <v>16854</v>
      </c>
      <c r="E7236" s="49" t="s">
        <v>1658</v>
      </c>
      <c r="F7236" s="49">
        <v>1</v>
      </c>
      <c r="G7236" s="49">
        <v>0</v>
      </c>
      <c r="H7236" s="49">
        <f t="shared" si="113"/>
        <v>1</v>
      </c>
    </row>
    <row r="7237" spans="1:8" ht="20.100000000000001" customHeight="1" x14ac:dyDescent="0.25">
      <c r="A7237" s="49">
        <v>8000030387</v>
      </c>
      <c r="B7237" s="49" t="s">
        <v>15644</v>
      </c>
      <c r="C7237" s="49" t="s">
        <v>1668</v>
      </c>
      <c r="D7237" s="49" t="s">
        <v>16854</v>
      </c>
      <c r="E7237" s="49" t="s">
        <v>1656</v>
      </c>
      <c r="F7237" s="49">
        <v>0</v>
      </c>
      <c r="G7237" s="49">
        <v>240</v>
      </c>
      <c r="H7237" s="49">
        <f t="shared" si="113"/>
        <v>240</v>
      </c>
    </row>
    <row r="7238" spans="1:8" ht="20.100000000000001" customHeight="1" x14ac:dyDescent="0.25">
      <c r="A7238" s="49">
        <v>8000030418</v>
      </c>
      <c r="B7238" s="49" t="s">
        <v>15645</v>
      </c>
      <c r="C7238" s="49" t="s">
        <v>1668</v>
      </c>
      <c r="D7238" s="49" t="s">
        <v>16854</v>
      </c>
      <c r="E7238" s="49" t="s">
        <v>1656</v>
      </c>
      <c r="F7238" s="104">
        <v>6</v>
      </c>
      <c r="G7238" s="104">
        <v>6</v>
      </c>
      <c r="H7238" s="49">
        <f t="shared" si="113"/>
        <v>12</v>
      </c>
    </row>
    <row r="7239" spans="1:8" ht="20.100000000000001" customHeight="1" x14ac:dyDescent="0.25">
      <c r="A7239" s="49">
        <v>8000030422</v>
      </c>
      <c r="B7239" s="49" t="s">
        <v>1582</v>
      </c>
      <c r="C7239" s="49" t="s">
        <v>1668</v>
      </c>
      <c r="D7239" s="49" t="s">
        <v>16854</v>
      </c>
      <c r="E7239" s="49" t="s">
        <v>1656</v>
      </c>
      <c r="F7239" s="49">
        <v>102</v>
      </c>
      <c r="G7239" s="49">
        <v>0</v>
      </c>
      <c r="H7239" s="49">
        <f t="shared" si="113"/>
        <v>102</v>
      </c>
    </row>
    <row r="7240" spans="1:8" ht="20.100000000000001" customHeight="1" x14ac:dyDescent="0.25">
      <c r="A7240" s="49">
        <v>8000030423</v>
      </c>
      <c r="B7240" s="49" t="s">
        <v>1583</v>
      </c>
      <c r="C7240" s="49" t="s">
        <v>1668</v>
      </c>
      <c r="D7240" s="49" t="s">
        <v>16854</v>
      </c>
      <c r="E7240" s="49" t="s">
        <v>1656</v>
      </c>
      <c r="F7240" s="49">
        <v>22</v>
      </c>
      <c r="G7240" s="49">
        <v>0</v>
      </c>
      <c r="H7240" s="49">
        <f t="shared" si="113"/>
        <v>22</v>
      </c>
    </row>
    <row r="7241" spans="1:8" ht="20.100000000000001" customHeight="1" x14ac:dyDescent="0.25">
      <c r="A7241" s="49">
        <v>8000030429</v>
      </c>
      <c r="B7241" s="49" t="s">
        <v>15646</v>
      </c>
      <c r="C7241" s="49" t="s">
        <v>1668</v>
      </c>
      <c r="D7241" s="49" t="s">
        <v>16854</v>
      </c>
      <c r="E7241" s="49" t="s">
        <v>1656</v>
      </c>
      <c r="F7241" s="49">
        <v>0</v>
      </c>
      <c r="G7241" s="49">
        <v>5</v>
      </c>
      <c r="H7241" s="49">
        <f t="shared" si="113"/>
        <v>5</v>
      </c>
    </row>
    <row r="7242" spans="1:8" ht="20.100000000000001" customHeight="1" x14ac:dyDescent="0.25">
      <c r="A7242" s="49">
        <v>8000030436</v>
      </c>
      <c r="B7242" s="49" t="s">
        <v>15647</v>
      </c>
      <c r="C7242" s="49" t="s">
        <v>1668</v>
      </c>
      <c r="D7242" s="49" t="s">
        <v>16854</v>
      </c>
      <c r="E7242" s="49" t="s">
        <v>1656</v>
      </c>
      <c r="F7242" s="104">
        <v>6</v>
      </c>
      <c r="G7242" s="104">
        <v>6</v>
      </c>
      <c r="H7242" s="49">
        <f t="shared" si="113"/>
        <v>12</v>
      </c>
    </row>
    <row r="7243" spans="1:8" ht="20.100000000000001" customHeight="1" x14ac:dyDescent="0.25">
      <c r="A7243" s="49">
        <v>8000030437</v>
      </c>
      <c r="B7243" s="49" t="s">
        <v>15648</v>
      </c>
      <c r="C7243" s="49" t="s">
        <v>1668</v>
      </c>
      <c r="D7243" s="49" t="s">
        <v>16854</v>
      </c>
      <c r="E7243" s="49" t="s">
        <v>1656</v>
      </c>
      <c r="F7243" s="104">
        <v>6</v>
      </c>
      <c r="G7243" s="104">
        <v>6</v>
      </c>
      <c r="H7243" s="49">
        <f t="shared" si="113"/>
        <v>12</v>
      </c>
    </row>
    <row r="7244" spans="1:8" ht="20.100000000000001" customHeight="1" x14ac:dyDescent="0.25">
      <c r="A7244" s="49">
        <v>8000030439</v>
      </c>
      <c r="B7244" s="49" t="s">
        <v>15649</v>
      </c>
      <c r="C7244" s="49" t="s">
        <v>1668</v>
      </c>
      <c r="D7244" s="49" t="s">
        <v>16854</v>
      </c>
      <c r="E7244" s="49" t="s">
        <v>1656</v>
      </c>
      <c r="F7244" s="104">
        <v>6</v>
      </c>
      <c r="G7244" s="104">
        <v>6</v>
      </c>
      <c r="H7244" s="49">
        <f t="shared" si="113"/>
        <v>12</v>
      </c>
    </row>
    <row r="7245" spans="1:8" ht="20.100000000000001" customHeight="1" x14ac:dyDescent="0.25">
      <c r="A7245" s="49">
        <v>8000030451</v>
      </c>
      <c r="B7245" s="49" t="s">
        <v>15650</v>
      </c>
      <c r="C7245" s="49" t="s">
        <v>1668</v>
      </c>
      <c r="D7245" s="49" t="s">
        <v>16854</v>
      </c>
      <c r="E7245" s="49" t="s">
        <v>1656</v>
      </c>
      <c r="F7245" s="49">
        <v>18</v>
      </c>
      <c r="G7245" s="49">
        <v>0</v>
      </c>
      <c r="H7245" s="49">
        <f t="shared" si="113"/>
        <v>18</v>
      </c>
    </row>
    <row r="7246" spans="1:8" ht="20.100000000000001" customHeight="1" x14ac:dyDescent="0.25">
      <c r="A7246" s="49">
        <v>8000030467</v>
      </c>
      <c r="B7246" s="49" t="s">
        <v>15651</v>
      </c>
      <c r="C7246" s="49" t="s">
        <v>1668</v>
      </c>
      <c r="D7246" s="49" t="s">
        <v>16854</v>
      </c>
      <c r="E7246" s="49" t="s">
        <v>1658</v>
      </c>
      <c r="F7246" s="49">
        <v>250</v>
      </c>
      <c r="G7246" s="49">
        <v>103</v>
      </c>
      <c r="H7246" s="49">
        <f t="shared" si="113"/>
        <v>353</v>
      </c>
    </row>
    <row r="7247" spans="1:8" ht="20.100000000000001" customHeight="1" x14ac:dyDescent="0.25">
      <c r="A7247" s="49">
        <v>8000030511</v>
      </c>
      <c r="B7247" s="49" t="s">
        <v>15652</v>
      </c>
      <c r="C7247" s="49" t="s">
        <v>1668</v>
      </c>
      <c r="D7247" s="49" t="s">
        <v>16856</v>
      </c>
      <c r="E7247" s="49" t="s">
        <v>1663</v>
      </c>
      <c r="F7247" s="49">
        <v>0</v>
      </c>
      <c r="G7247" s="49">
        <v>11</v>
      </c>
      <c r="H7247" s="49">
        <f t="shared" si="113"/>
        <v>11</v>
      </c>
    </row>
    <row r="7248" spans="1:8" ht="20.100000000000001" customHeight="1" x14ac:dyDescent="0.25">
      <c r="A7248" s="49">
        <v>8000030512</v>
      </c>
      <c r="B7248" s="49" t="s">
        <v>15653</v>
      </c>
      <c r="C7248" s="49" t="s">
        <v>1668</v>
      </c>
      <c r="D7248" s="49" t="s">
        <v>16856</v>
      </c>
      <c r="E7248" s="49" t="s">
        <v>1663</v>
      </c>
      <c r="F7248" s="49">
        <v>0</v>
      </c>
      <c r="G7248" s="49">
        <v>25</v>
      </c>
      <c r="H7248" s="49">
        <f t="shared" si="113"/>
        <v>25</v>
      </c>
    </row>
    <row r="7249" spans="1:8" ht="20.100000000000001" customHeight="1" x14ac:dyDescent="0.25">
      <c r="A7249" s="49">
        <v>8000030566</v>
      </c>
      <c r="B7249" s="49" t="s">
        <v>1584</v>
      </c>
      <c r="C7249" s="49" t="s">
        <v>1668</v>
      </c>
      <c r="D7249" s="49" t="s">
        <v>16856</v>
      </c>
      <c r="E7249" s="49" t="s">
        <v>1663</v>
      </c>
      <c r="F7249" s="104">
        <v>6</v>
      </c>
      <c r="G7249" s="104">
        <v>6</v>
      </c>
      <c r="H7249" s="49">
        <f t="shared" si="113"/>
        <v>12</v>
      </c>
    </row>
    <row r="7250" spans="1:8" ht="20.100000000000001" customHeight="1" x14ac:dyDescent="0.25">
      <c r="A7250" s="49">
        <v>8000030567</v>
      </c>
      <c r="B7250" s="49" t="s">
        <v>15654</v>
      </c>
      <c r="C7250" s="49" t="s">
        <v>1668</v>
      </c>
      <c r="D7250" s="49" t="s">
        <v>16856</v>
      </c>
      <c r="E7250" s="49" t="s">
        <v>1663</v>
      </c>
      <c r="F7250" s="104">
        <v>6</v>
      </c>
      <c r="G7250" s="104">
        <v>6</v>
      </c>
      <c r="H7250" s="49">
        <f t="shared" si="113"/>
        <v>12</v>
      </c>
    </row>
    <row r="7251" spans="1:8" ht="20.100000000000001" customHeight="1" x14ac:dyDescent="0.25">
      <c r="A7251" s="49">
        <v>8000030628</v>
      </c>
      <c r="B7251" s="49" t="s">
        <v>15655</v>
      </c>
      <c r="C7251" s="49" t="s">
        <v>1669</v>
      </c>
      <c r="D7251" s="49" t="s">
        <v>16854</v>
      </c>
      <c r="E7251" s="49" t="s">
        <v>1656</v>
      </c>
      <c r="F7251" s="49">
        <v>0</v>
      </c>
      <c r="G7251" s="49">
        <v>90</v>
      </c>
      <c r="H7251" s="49">
        <f t="shared" si="113"/>
        <v>90</v>
      </c>
    </row>
    <row r="7252" spans="1:8" ht="20.100000000000001" customHeight="1" x14ac:dyDescent="0.25">
      <c r="A7252" s="49">
        <v>8000030629</v>
      </c>
      <c r="B7252" s="49" t="s">
        <v>15656</v>
      </c>
      <c r="C7252" s="49" t="s">
        <v>1669</v>
      </c>
      <c r="D7252" s="49" t="s">
        <v>16854</v>
      </c>
      <c r="E7252" s="49" t="s">
        <v>1656</v>
      </c>
      <c r="F7252" s="104">
        <v>6</v>
      </c>
      <c r="G7252" s="104">
        <v>6</v>
      </c>
      <c r="H7252" s="49">
        <f t="shared" si="113"/>
        <v>12</v>
      </c>
    </row>
    <row r="7253" spans="1:8" ht="20.100000000000001" customHeight="1" x14ac:dyDescent="0.25">
      <c r="A7253" s="49">
        <v>8000030634</v>
      </c>
      <c r="B7253" s="49" t="s">
        <v>15657</v>
      </c>
      <c r="C7253" s="49" t="s">
        <v>1676</v>
      </c>
      <c r="D7253" s="49" t="s">
        <v>16854</v>
      </c>
      <c r="E7253" s="49" t="s">
        <v>1656</v>
      </c>
      <c r="F7253" s="49">
        <v>52</v>
      </c>
      <c r="G7253" s="49">
        <v>0</v>
      </c>
      <c r="H7253" s="49">
        <f t="shared" si="113"/>
        <v>52</v>
      </c>
    </row>
    <row r="7254" spans="1:8" ht="20.100000000000001" customHeight="1" x14ac:dyDescent="0.25">
      <c r="A7254" s="49">
        <v>8000030658</v>
      </c>
      <c r="B7254" s="49" t="s">
        <v>15658</v>
      </c>
      <c r="C7254" s="49" t="s">
        <v>1668</v>
      </c>
      <c r="D7254" s="49" t="s">
        <v>16856</v>
      </c>
      <c r="E7254" s="49" t="s">
        <v>1663</v>
      </c>
      <c r="F7254" s="104">
        <v>6</v>
      </c>
      <c r="G7254" s="104">
        <v>6</v>
      </c>
      <c r="H7254" s="49">
        <f t="shared" si="113"/>
        <v>12</v>
      </c>
    </row>
    <row r="7255" spans="1:8" ht="20.100000000000001" customHeight="1" x14ac:dyDescent="0.25">
      <c r="A7255" s="49">
        <v>8000030672</v>
      </c>
      <c r="B7255" s="49" t="s">
        <v>15659</v>
      </c>
      <c r="C7255" s="49" t="s">
        <v>1668</v>
      </c>
      <c r="D7255" s="49" t="s">
        <v>16854</v>
      </c>
      <c r="E7255" s="49" t="s">
        <v>1656</v>
      </c>
      <c r="F7255" s="49">
        <v>0</v>
      </c>
      <c r="G7255" s="49">
        <v>7</v>
      </c>
      <c r="H7255" s="49">
        <f t="shared" si="113"/>
        <v>7</v>
      </c>
    </row>
    <row r="7256" spans="1:8" ht="20.100000000000001" customHeight="1" x14ac:dyDescent="0.25">
      <c r="A7256" s="49">
        <v>8000030673</v>
      </c>
      <c r="B7256" s="49" t="s">
        <v>15660</v>
      </c>
      <c r="C7256" s="49" t="s">
        <v>1668</v>
      </c>
      <c r="D7256" s="49" t="s">
        <v>16854</v>
      </c>
      <c r="E7256" s="49" t="s">
        <v>1656</v>
      </c>
      <c r="F7256" s="49">
        <v>0</v>
      </c>
      <c r="G7256" s="49">
        <v>1</v>
      </c>
      <c r="H7256" s="49">
        <f t="shared" si="113"/>
        <v>1</v>
      </c>
    </row>
    <row r="7257" spans="1:8" ht="20.100000000000001" customHeight="1" x14ac:dyDescent="0.25">
      <c r="A7257" s="49">
        <v>8000030679</v>
      </c>
      <c r="B7257" s="49" t="s">
        <v>15661</v>
      </c>
      <c r="C7257" s="49" t="s">
        <v>1668</v>
      </c>
      <c r="D7257" s="49" t="s">
        <v>16854</v>
      </c>
      <c r="E7257" s="49" t="s">
        <v>1656</v>
      </c>
      <c r="F7257" s="49">
        <v>5</v>
      </c>
      <c r="G7257" s="49">
        <v>0</v>
      </c>
      <c r="H7257" s="49">
        <f t="shared" si="113"/>
        <v>5</v>
      </c>
    </row>
    <row r="7258" spans="1:8" ht="20.100000000000001" customHeight="1" x14ac:dyDescent="0.25">
      <c r="A7258" s="49">
        <v>8000030682</v>
      </c>
      <c r="B7258" s="49" t="s">
        <v>15662</v>
      </c>
      <c r="C7258" s="49" t="s">
        <v>1668</v>
      </c>
      <c r="D7258" s="49" t="s">
        <v>16854</v>
      </c>
      <c r="E7258" s="49" t="s">
        <v>1656</v>
      </c>
      <c r="F7258" s="49">
        <v>25</v>
      </c>
      <c r="G7258" s="49">
        <v>0</v>
      </c>
      <c r="H7258" s="49">
        <f t="shared" si="113"/>
        <v>25</v>
      </c>
    </row>
    <row r="7259" spans="1:8" ht="20.100000000000001" customHeight="1" x14ac:dyDescent="0.25">
      <c r="A7259" s="49">
        <v>8000030688</v>
      </c>
      <c r="B7259" s="49" t="s">
        <v>15663</v>
      </c>
      <c r="C7259" s="49" t="s">
        <v>1668</v>
      </c>
      <c r="D7259" s="49" t="s">
        <v>16856</v>
      </c>
      <c r="E7259" s="49" t="s">
        <v>1663</v>
      </c>
      <c r="F7259" s="104">
        <v>6</v>
      </c>
      <c r="G7259" s="104">
        <v>6</v>
      </c>
      <c r="H7259" s="49">
        <f t="shared" si="113"/>
        <v>12</v>
      </c>
    </row>
    <row r="7260" spans="1:8" ht="20.100000000000001" customHeight="1" x14ac:dyDescent="0.25">
      <c r="A7260" s="49">
        <v>8000030694</v>
      </c>
      <c r="B7260" s="49" t="s">
        <v>1585</v>
      </c>
      <c r="C7260" s="49" t="s">
        <v>1668</v>
      </c>
      <c r="D7260" s="49" t="s">
        <v>16854</v>
      </c>
      <c r="E7260" s="49" t="s">
        <v>1656</v>
      </c>
      <c r="F7260" s="49">
        <v>2</v>
      </c>
      <c r="G7260" s="49">
        <v>0</v>
      </c>
      <c r="H7260" s="49">
        <f t="shared" si="113"/>
        <v>2</v>
      </c>
    </row>
    <row r="7261" spans="1:8" ht="20.100000000000001" customHeight="1" x14ac:dyDescent="0.25">
      <c r="A7261" s="49">
        <v>8000030706</v>
      </c>
      <c r="B7261" s="49" t="s">
        <v>15664</v>
      </c>
      <c r="C7261" s="49" t="s">
        <v>1668</v>
      </c>
      <c r="D7261" s="49" t="s">
        <v>16854</v>
      </c>
      <c r="E7261" s="49" t="s">
        <v>1656</v>
      </c>
      <c r="F7261" s="49">
        <v>8</v>
      </c>
      <c r="G7261" s="49">
        <v>0</v>
      </c>
      <c r="H7261" s="49">
        <f t="shared" si="113"/>
        <v>8</v>
      </c>
    </row>
    <row r="7262" spans="1:8" ht="20.100000000000001" customHeight="1" x14ac:dyDescent="0.25">
      <c r="A7262" s="49">
        <v>8000030730</v>
      </c>
      <c r="B7262" s="49" t="s">
        <v>15665</v>
      </c>
      <c r="C7262" s="49" t="s">
        <v>1668</v>
      </c>
      <c r="D7262" s="49" t="s">
        <v>16854</v>
      </c>
      <c r="E7262" s="49" t="s">
        <v>1656</v>
      </c>
      <c r="F7262" s="49">
        <v>5</v>
      </c>
      <c r="G7262" s="49">
        <v>0</v>
      </c>
      <c r="H7262" s="49">
        <f t="shared" si="113"/>
        <v>5</v>
      </c>
    </row>
    <row r="7263" spans="1:8" ht="20.100000000000001" customHeight="1" x14ac:dyDescent="0.25">
      <c r="A7263" s="49">
        <v>8000030761</v>
      </c>
      <c r="B7263" s="49" t="s">
        <v>15666</v>
      </c>
      <c r="C7263" s="49" t="s">
        <v>1668</v>
      </c>
      <c r="D7263" s="49" t="s">
        <v>16854</v>
      </c>
      <c r="E7263" s="49" t="s">
        <v>1658</v>
      </c>
      <c r="F7263" s="49">
        <v>4</v>
      </c>
      <c r="G7263" s="49">
        <v>1</v>
      </c>
      <c r="H7263" s="49">
        <f t="shared" si="113"/>
        <v>5</v>
      </c>
    </row>
    <row r="7264" spans="1:8" ht="20.100000000000001" customHeight="1" x14ac:dyDescent="0.25">
      <c r="A7264" s="49">
        <v>8000030777</v>
      </c>
      <c r="B7264" s="49" t="s">
        <v>15667</v>
      </c>
      <c r="C7264" s="49" t="s">
        <v>1668</v>
      </c>
      <c r="D7264" s="49" t="s">
        <v>16854</v>
      </c>
      <c r="E7264" s="49" t="s">
        <v>1656</v>
      </c>
      <c r="F7264" s="49">
        <v>36</v>
      </c>
      <c r="G7264" s="49">
        <v>0</v>
      </c>
      <c r="H7264" s="49">
        <f t="shared" si="113"/>
        <v>36</v>
      </c>
    </row>
    <row r="7265" spans="1:8" ht="20.100000000000001" customHeight="1" x14ac:dyDescent="0.25">
      <c r="A7265" s="49">
        <v>8000030781</v>
      </c>
      <c r="B7265" s="49" t="s">
        <v>15668</v>
      </c>
      <c r="C7265" s="49" t="s">
        <v>1668</v>
      </c>
      <c r="D7265" s="49" t="s">
        <v>16854</v>
      </c>
      <c r="E7265" s="49" t="s">
        <v>1656</v>
      </c>
      <c r="F7265" s="104">
        <v>6</v>
      </c>
      <c r="G7265" s="104">
        <v>6</v>
      </c>
      <c r="H7265" s="49">
        <f t="shared" si="113"/>
        <v>12</v>
      </c>
    </row>
    <row r="7266" spans="1:8" ht="20.100000000000001" customHeight="1" x14ac:dyDescent="0.25">
      <c r="A7266" s="49">
        <v>8000030801</v>
      </c>
      <c r="B7266" s="49" t="s">
        <v>1586</v>
      </c>
      <c r="C7266" s="49" t="s">
        <v>1668</v>
      </c>
      <c r="D7266" s="49" t="s">
        <v>16856</v>
      </c>
      <c r="E7266" s="49" t="s">
        <v>1663</v>
      </c>
      <c r="F7266" s="49">
        <v>10</v>
      </c>
      <c r="G7266" s="49">
        <v>0</v>
      </c>
      <c r="H7266" s="49">
        <f t="shared" si="113"/>
        <v>10</v>
      </c>
    </row>
    <row r="7267" spans="1:8" ht="20.100000000000001" customHeight="1" x14ac:dyDescent="0.25">
      <c r="A7267" s="49">
        <v>8000030807</v>
      </c>
      <c r="B7267" s="49" t="s">
        <v>15669</v>
      </c>
      <c r="C7267" s="49" t="s">
        <v>1668</v>
      </c>
      <c r="D7267" s="49" t="s">
        <v>16856</v>
      </c>
      <c r="E7267" s="49" t="s">
        <v>1663</v>
      </c>
      <c r="F7267" s="49">
        <v>88</v>
      </c>
      <c r="G7267" s="49">
        <v>0</v>
      </c>
      <c r="H7267" s="49">
        <f t="shared" si="113"/>
        <v>88</v>
      </c>
    </row>
    <row r="7268" spans="1:8" ht="20.100000000000001" customHeight="1" x14ac:dyDescent="0.25">
      <c r="A7268" s="49">
        <v>8000030828</v>
      </c>
      <c r="B7268" s="49" t="s">
        <v>15670</v>
      </c>
      <c r="C7268" s="49" t="s">
        <v>1668</v>
      </c>
      <c r="D7268" s="49" t="s">
        <v>16854</v>
      </c>
      <c r="E7268" s="49" t="s">
        <v>1656</v>
      </c>
      <c r="F7268" s="49">
        <v>90</v>
      </c>
      <c r="G7268" s="49">
        <v>117</v>
      </c>
      <c r="H7268" s="49">
        <f t="shared" si="113"/>
        <v>207</v>
      </c>
    </row>
    <row r="7269" spans="1:8" ht="20.100000000000001" customHeight="1" x14ac:dyDescent="0.25">
      <c r="A7269" s="49">
        <v>8000030838</v>
      </c>
      <c r="B7269" s="49" t="s">
        <v>15671</v>
      </c>
      <c r="C7269" s="49" t="s">
        <v>1668</v>
      </c>
      <c r="D7269" s="49" t="s">
        <v>16854</v>
      </c>
      <c r="E7269" s="49" t="s">
        <v>1656</v>
      </c>
      <c r="F7269" s="49">
        <v>2</v>
      </c>
      <c r="G7269" s="49">
        <v>2</v>
      </c>
      <c r="H7269" s="49">
        <f t="shared" si="113"/>
        <v>4</v>
      </c>
    </row>
    <row r="7270" spans="1:8" ht="20.100000000000001" customHeight="1" x14ac:dyDescent="0.25">
      <c r="A7270" s="49">
        <v>8000030839</v>
      </c>
      <c r="B7270" s="49" t="s">
        <v>15672</v>
      </c>
      <c r="C7270" s="49" t="s">
        <v>1668</v>
      </c>
      <c r="D7270" s="49" t="s">
        <v>16854</v>
      </c>
      <c r="E7270" s="49" t="s">
        <v>1656</v>
      </c>
      <c r="F7270" s="49">
        <v>0</v>
      </c>
      <c r="G7270" s="49">
        <v>4</v>
      </c>
      <c r="H7270" s="49">
        <f t="shared" si="113"/>
        <v>4</v>
      </c>
    </row>
    <row r="7271" spans="1:8" ht="20.100000000000001" customHeight="1" x14ac:dyDescent="0.25">
      <c r="A7271" s="49">
        <v>8000030842</v>
      </c>
      <c r="B7271" s="49" t="s">
        <v>1587</v>
      </c>
      <c r="C7271" s="49" t="s">
        <v>1668</v>
      </c>
      <c r="D7271" s="49" t="s">
        <v>16854</v>
      </c>
      <c r="E7271" s="49" t="s">
        <v>1656</v>
      </c>
      <c r="F7271" s="49">
        <v>37</v>
      </c>
      <c r="G7271" s="49">
        <v>0</v>
      </c>
      <c r="H7271" s="49">
        <f t="shared" si="113"/>
        <v>37</v>
      </c>
    </row>
    <row r="7272" spans="1:8" ht="20.100000000000001" customHeight="1" x14ac:dyDescent="0.25">
      <c r="A7272" s="49">
        <v>8000030858</v>
      </c>
      <c r="B7272" s="49" t="s">
        <v>15673</v>
      </c>
      <c r="C7272" s="49" t="s">
        <v>1668</v>
      </c>
      <c r="D7272" s="49" t="s">
        <v>16854</v>
      </c>
      <c r="E7272" s="49" t="s">
        <v>1656</v>
      </c>
      <c r="F7272" s="49">
        <v>0</v>
      </c>
      <c r="G7272" s="49">
        <v>20</v>
      </c>
      <c r="H7272" s="49">
        <f t="shared" si="113"/>
        <v>20</v>
      </c>
    </row>
    <row r="7273" spans="1:8" ht="20.100000000000001" customHeight="1" x14ac:dyDescent="0.25">
      <c r="A7273" s="49">
        <v>8000030872</v>
      </c>
      <c r="B7273" s="49" t="s">
        <v>15674</v>
      </c>
      <c r="C7273" s="49" t="s">
        <v>1668</v>
      </c>
      <c r="D7273" s="49" t="s">
        <v>16854</v>
      </c>
      <c r="E7273" s="49" t="s">
        <v>1656</v>
      </c>
      <c r="F7273" s="49">
        <v>12</v>
      </c>
      <c r="G7273" s="49">
        <v>10</v>
      </c>
      <c r="H7273" s="49">
        <f t="shared" si="113"/>
        <v>22</v>
      </c>
    </row>
    <row r="7274" spans="1:8" ht="20.100000000000001" customHeight="1" x14ac:dyDescent="0.25">
      <c r="A7274" s="49">
        <v>8000030874</v>
      </c>
      <c r="B7274" s="49" t="s">
        <v>15675</v>
      </c>
      <c r="C7274" s="49" t="s">
        <v>1668</v>
      </c>
      <c r="D7274" s="49" t="s">
        <v>16854</v>
      </c>
      <c r="E7274" s="49" t="s">
        <v>1656</v>
      </c>
      <c r="F7274" s="49">
        <v>87</v>
      </c>
      <c r="G7274" s="49">
        <v>0</v>
      </c>
      <c r="H7274" s="49">
        <f t="shared" si="113"/>
        <v>87</v>
      </c>
    </row>
    <row r="7275" spans="1:8" ht="20.100000000000001" customHeight="1" x14ac:dyDescent="0.25">
      <c r="A7275" s="49">
        <v>8000030883</v>
      </c>
      <c r="B7275" s="49" t="s">
        <v>1588</v>
      </c>
      <c r="C7275" s="49" t="s">
        <v>1668</v>
      </c>
      <c r="D7275" s="49" t="s">
        <v>16854</v>
      </c>
      <c r="E7275" s="49" t="s">
        <v>1656</v>
      </c>
      <c r="F7275" s="49">
        <v>6</v>
      </c>
      <c r="G7275" s="49">
        <v>0</v>
      </c>
      <c r="H7275" s="49">
        <f t="shared" si="113"/>
        <v>6</v>
      </c>
    </row>
    <row r="7276" spans="1:8" ht="20.100000000000001" customHeight="1" x14ac:dyDescent="0.25">
      <c r="A7276" s="49">
        <v>8000030917</v>
      </c>
      <c r="B7276" s="49" t="s">
        <v>15676</v>
      </c>
      <c r="C7276" s="49" t="s">
        <v>1668</v>
      </c>
      <c r="D7276" s="49" t="s">
        <v>16854</v>
      </c>
      <c r="E7276" s="49" t="s">
        <v>1656</v>
      </c>
      <c r="F7276" s="104">
        <v>6</v>
      </c>
      <c r="G7276" s="104">
        <v>6</v>
      </c>
      <c r="H7276" s="49">
        <f t="shared" si="113"/>
        <v>12</v>
      </c>
    </row>
    <row r="7277" spans="1:8" ht="20.100000000000001" customHeight="1" x14ac:dyDescent="0.25">
      <c r="A7277" s="49">
        <v>8000030926</v>
      </c>
      <c r="B7277" s="49" t="s">
        <v>15677</v>
      </c>
      <c r="C7277" s="49" t="s">
        <v>1668</v>
      </c>
      <c r="D7277" s="49" t="s">
        <v>16854</v>
      </c>
      <c r="E7277" s="49" t="s">
        <v>1656</v>
      </c>
      <c r="F7277" s="49">
        <v>0</v>
      </c>
      <c r="G7277" s="49">
        <v>200</v>
      </c>
      <c r="H7277" s="49">
        <f t="shared" si="113"/>
        <v>200</v>
      </c>
    </row>
    <row r="7278" spans="1:8" ht="20.100000000000001" customHeight="1" x14ac:dyDescent="0.25">
      <c r="A7278" s="49">
        <v>8000030940</v>
      </c>
      <c r="B7278" s="49" t="s">
        <v>15678</v>
      </c>
      <c r="C7278" s="49" t="s">
        <v>1668</v>
      </c>
      <c r="D7278" s="49" t="s">
        <v>16854</v>
      </c>
      <c r="E7278" s="49" t="s">
        <v>1656</v>
      </c>
      <c r="F7278" s="49">
        <v>4</v>
      </c>
      <c r="G7278" s="49">
        <v>0</v>
      </c>
      <c r="H7278" s="49">
        <f t="shared" si="113"/>
        <v>4</v>
      </c>
    </row>
    <row r="7279" spans="1:8" ht="20.100000000000001" customHeight="1" x14ac:dyDescent="0.25">
      <c r="A7279" s="49">
        <v>8000030972</v>
      </c>
      <c r="B7279" s="49" t="s">
        <v>1589</v>
      </c>
      <c r="C7279" s="49" t="s">
        <v>1668</v>
      </c>
      <c r="D7279" s="49" t="s">
        <v>16854</v>
      </c>
      <c r="E7279" s="49" t="s">
        <v>1656</v>
      </c>
      <c r="F7279" s="49">
        <v>10</v>
      </c>
      <c r="G7279" s="49">
        <v>0</v>
      </c>
      <c r="H7279" s="49">
        <f t="shared" si="113"/>
        <v>10</v>
      </c>
    </row>
    <row r="7280" spans="1:8" ht="20.100000000000001" customHeight="1" x14ac:dyDescent="0.25">
      <c r="A7280" s="49">
        <v>8000030973</v>
      </c>
      <c r="B7280" s="49" t="s">
        <v>15679</v>
      </c>
      <c r="C7280" s="49" t="s">
        <v>1668</v>
      </c>
      <c r="D7280" s="49" t="s">
        <v>16854</v>
      </c>
      <c r="E7280" s="49" t="s">
        <v>1656</v>
      </c>
      <c r="F7280" s="49">
        <v>30</v>
      </c>
      <c r="G7280" s="49">
        <v>0</v>
      </c>
      <c r="H7280" s="49">
        <f t="shared" si="113"/>
        <v>30</v>
      </c>
    </row>
    <row r="7281" spans="1:8" ht="20.100000000000001" customHeight="1" x14ac:dyDescent="0.25">
      <c r="A7281" s="49">
        <v>8000030977</v>
      </c>
      <c r="B7281" s="49" t="s">
        <v>15680</v>
      </c>
      <c r="C7281" s="49" t="s">
        <v>1668</v>
      </c>
      <c r="D7281" s="49" t="s">
        <v>16854</v>
      </c>
      <c r="E7281" s="49" t="s">
        <v>1656</v>
      </c>
      <c r="F7281" s="49">
        <v>0</v>
      </c>
      <c r="G7281" s="49">
        <v>40</v>
      </c>
      <c r="H7281" s="49">
        <f t="shared" si="113"/>
        <v>40</v>
      </c>
    </row>
    <row r="7282" spans="1:8" ht="20.100000000000001" customHeight="1" x14ac:dyDescent="0.25">
      <c r="A7282" s="49">
        <v>8000030989</v>
      </c>
      <c r="B7282" s="49" t="s">
        <v>1590</v>
      </c>
      <c r="C7282" s="49" t="s">
        <v>1668</v>
      </c>
      <c r="D7282" s="49" t="s">
        <v>16854</v>
      </c>
      <c r="E7282" s="49" t="s">
        <v>1656</v>
      </c>
      <c r="F7282" s="49">
        <v>0</v>
      </c>
      <c r="G7282" s="49">
        <v>1</v>
      </c>
      <c r="H7282" s="49">
        <f t="shared" si="113"/>
        <v>1</v>
      </c>
    </row>
    <row r="7283" spans="1:8" ht="20.100000000000001" customHeight="1" x14ac:dyDescent="0.25">
      <c r="A7283" s="49">
        <v>8000030995</v>
      </c>
      <c r="B7283" s="49" t="s">
        <v>15681</v>
      </c>
      <c r="C7283" s="49" t="s">
        <v>1668</v>
      </c>
      <c r="D7283" s="49" t="s">
        <v>16854</v>
      </c>
      <c r="E7283" s="49" t="s">
        <v>1656</v>
      </c>
      <c r="F7283" s="104">
        <v>6</v>
      </c>
      <c r="G7283" s="104">
        <v>6</v>
      </c>
      <c r="H7283" s="49">
        <f t="shared" si="113"/>
        <v>12</v>
      </c>
    </row>
    <row r="7284" spans="1:8" ht="20.100000000000001" customHeight="1" x14ac:dyDescent="0.25">
      <c r="A7284" s="49">
        <v>8000031003</v>
      </c>
      <c r="B7284" s="49" t="s">
        <v>15682</v>
      </c>
      <c r="C7284" s="49" t="s">
        <v>1668</v>
      </c>
      <c r="D7284" s="49" t="s">
        <v>16854</v>
      </c>
      <c r="E7284" s="49" t="s">
        <v>1656</v>
      </c>
      <c r="F7284" s="104">
        <v>6</v>
      </c>
      <c r="G7284" s="104">
        <v>6</v>
      </c>
      <c r="H7284" s="49">
        <f t="shared" si="113"/>
        <v>12</v>
      </c>
    </row>
    <row r="7285" spans="1:8" ht="20.100000000000001" customHeight="1" x14ac:dyDescent="0.25">
      <c r="A7285" s="49">
        <v>8000031013</v>
      </c>
      <c r="B7285" s="49" t="s">
        <v>15683</v>
      </c>
      <c r="C7285" s="49" t="s">
        <v>1668</v>
      </c>
      <c r="D7285" s="49" t="s">
        <v>16854</v>
      </c>
      <c r="E7285" s="49" t="s">
        <v>1656</v>
      </c>
      <c r="F7285" s="49">
        <v>46</v>
      </c>
      <c r="G7285" s="49">
        <v>0</v>
      </c>
      <c r="H7285" s="49">
        <f t="shared" si="113"/>
        <v>46</v>
      </c>
    </row>
    <row r="7286" spans="1:8" ht="20.100000000000001" customHeight="1" x14ac:dyDescent="0.25">
      <c r="A7286" s="49">
        <v>8000031022</v>
      </c>
      <c r="B7286" s="49" t="s">
        <v>1591</v>
      </c>
      <c r="C7286" s="49" t="s">
        <v>1668</v>
      </c>
      <c r="D7286" s="49" t="s">
        <v>16854</v>
      </c>
      <c r="E7286" s="49" t="s">
        <v>1656</v>
      </c>
      <c r="F7286" s="49">
        <v>10</v>
      </c>
      <c r="G7286" s="49">
        <v>0</v>
      </c>
      <c r="H7286" s="49">
        <f t="shared" si="113"/>
        <v>10</v>
      </c>
    </row>
    <row r="7287" spans="1:8" ht="20.100000000000001" customHeight="1" x14ac:dyDescent="0.25">
      <c r="A7287" s="49">
        <v>8000031023</v>
      </c>
      <c r="B7287" s="49" t="s">
        <v>15684</v>
      </c>
      <c r="C7287" s="49" t="s">
        <v>1668</v>
      </c>
      <c r="D7287" s="49" t="s">
        <v>16854</v>
      </c>
      <c r="E7287" s="49" t="s">
        <v>1656</v>
      </c>
      <c r="F7287" s="104">
        <v>6</v>
      </c>
      <c r="G7287" s="104">
        <v>6</v>
      </c>
      <c r="H7287" s="49">
        <f t="shared" si="113"/>
        <v>12</v>
      </c>
    </row>
    <row r="7288" spans="1:8" ht="20.100000000000001" customHeight="1" x14ac:dyDescent="0.25">
      <c r="A7288" s="49">
        <v>8000031024</v>
      </c>
      <c r="B7288" s="49" t="s">
        <v>15685</v>
      </c>
      <c r="C7288" s="49" t="s">
        <v>1668</v>
      </c>
      <c r="D7288" s="49" t="s">
        <v>16854</v>
      </c>
      <c r="E7288" s="49" t="s">
        <v>1656</v>
      </c>
      <c r="F7288" s="49">
        <v>0</v>
      </c>
      <c r="G7288" s="49">
        <v>152</v>
      </c>
      <c r="H7288" s="49">
        <f t="shared" si="113"/>
        <v>152</v>
      </c>
    </row>
    <row r="7289" spans="1:8" ht="20.100000000000001" customHeight="1" x14ac:dyDescent="0.25">
      <c r="A7289" s="49">
        <v>8000031025</v>
      </c>
      <c r="B7289" s="49" t="s">
        <v>1592</v>
      </c>
      <c r="C7289" s="49" t="s">
        <v>1668</v>
      </c>
      <c r="D7289" s="49" t="s">
        <v>16854</v>
      </c>
      <c r="E7289" s="49" t="s">
        <v>1656</v>
      </c>
      <c r="F7289" s="49">
        <v>1</v>
      </c>
      <c r="G7289" s="49">
        <v>0</v>
      </c>
      <c r="H7289" s="49">
        <f t="shared" si="113"/>
        <v>1</v>
      </c>
    </row>
    <row r="7290" spans="1:8" ht="20.100000000000001" customHeight="1" x14ac:dyDescent="0.25">
      <c r="A7290" s="49">
        <v>8000031044</v>
      </c>
      <c r="B7290" s="49" t="s">
        <v>1593</v>
      </c>
      <c r="C7290" s="49" t="s">
        <v>1668</v>
      </c>
      <c r="D7290" s="49" t="s">
        <v>16854</v>
      </c>
      <c r="E7290" s="49" t="s">
        <v>1656</v>
      </c>
      <c r="F7290" s="49">
        <v>0</v>
      </c>
      <c r="G7290" s="49">
        <v>3</v>
      </c>
      <c r="H7290" s="49">
        <f t="shared" si="113"/>
        <v>3</v>
      </c>
    </row>
    <row r="7291" spans="1:8" ht="20.100000000000001" customHeight="1" x14ac:dyDescent="0.25">
      <c r="A7291" s="49">
        <v>8000031048</v>
      </c>
      <c r="B7291" s="49" t="s">
        <v>15686</v>
      </c>
      <c r="C7291" s="49" t="s">
        <v>1668</v>
      </c>
      <c r="D7291" s="49" t="s">
        <v>16856</v>
      </c>
      <c r="E7291" s="49" t="s">
        <v>1663</v>
      </c>
      <c r="F7291" s="49">
        <v>0</v>
      </c>
      <c r="G7291" s="49">
        <v>10</v>
      </c>
      <c r="H7291" s="49">
        <f t="shared" si="113"/>
        <v>10</v>
      </c>
    </row>
    <row r="7292" spans="1:8" ht="20.100000000000001" customHeight="1" x14ac:dyDescent="0.25">
      <c r="A7292" s="49">
        <v>8000031064</v>
      </c>
      <c r="B7292" s="49" t="s">
        <v>15687</v>
      </c>
      <c r="C7292" s="49" t="s">
        <v>1668</v>
      </c>
      <c r="D7292" s="49" t="s">
        <v>16854</v>
      </c>
      <c r="E7292" s="49" t="s">
        <v>1656</v>
      </c>
      <c r="F7292" s="49">
        <v>0</v>
      </c>
      <c r="G7292" s="49">
        <v>100</v>
      </c>
      <c r="H7292" s="49">
        <f t="shared" si="113"/>
        <v>100</v>
      </c>
    </row>
    <row r="7293" spans="1:8" ht="20.100000000000001" customHeight="1" x14ac:dyDescent="0.25">
      <c r="A7293" s="49">
        <v>8000031078</v>
      </c>
      <c r="B7293" s="49" t="s">
        <v>15688</v>
      </c>
      <c r="C7293" s="49" t="s">
        <v>1668</v>
      </c>
      <c r="D7293" s="49" t="s">
        <v>16854</v>
      </c>
      <c r="E7293" s="49" t="s">
        <v>1656</v>
      </c>
      <c r="F7293" s="49">
        <v>0</v>
      </c>
      <c r="G7293" s="49">
        <v>5</v>
      </c>
      <c r="H7293" s="49">
        <f t="shared" si="113"/>
        <v>5</v>
      </c>
    </row>
    <row r="7294" spans="1:8" ht="20.100000000000001" customHeight="1" x14ac:dyDescent="0.25">
      <c r="A7294" s="49">
        <v>8000031079</v>
      </c>
      <c r="B7294" s="49" t="s">
        <v>15689</v>
      </c>
      <c r="C7294" s="49" t="s">
        <v>1668</v>
      </c>
      <c r="D7294" s="49" t="s">
        <v>16854</v>
      </c>
      <c r="E7294" s="49" t="s">
        <v>1656</v>
      </c>
      <c r="F7294" s="49">
        <v>0</v>
      </c>
      <c r="G7294" s="49">
        <v>1</v>
      </c>
      <c r="H7294" s="49">
        <f t="shared" si="113"/>
        <v>1</v>
      </c>
    </row>
    <row r="7295" spans="1:8" ht="20.100000000000001" customHeight="1" x14ac:dyDescent="0.25">
      <c r="A7295" s="49">
        <v>8000031081</v>
      </c>
      <c r="B7295" s="49" t="s">
        <v>1594</v>
      </c>
      <c r="C7295" s="49" t="s">
        <v>1668</v>
      </c>
      <c r="D7295" s="49" t="s">
        <v>16854</v>
      </c>
      <c r="E7295" s="49" t="s">
        <v>1656</v>
      </c>
      <c r="F7295" s="49">
        <v>0</v>
      </c>
      <c r="G7295" s="49">
        <v>2</v>
      </c>
      <c r="H7295" s="49">
        <f t="shared" si="113"/>
        <v>2</v>
      </c>
    </row>
    <row r="7296" spans="1:8" ht="20.100000000000001" customHeight="1" x14ac:dyDescent="0.25">
      <c r="A7296" s="49">
        <v>8000031087</v>
      </c>
      <c r="B7296" s="49" t="s">
        <v>1595</v>
      </c>
      <c r="C7296" s="49" t="s">
        <v>1668</v>
      </c>
      <c r="D7296" s="49" t="s">
        <v>16854</v>
      </c>
      <c r="E7296" s="49" t="s">
        <v>1656</v>
      </c>
      <c r="F7296" s="104">
        <v>6</v>
      </c>
      <c r="G7296" s="104">
        <v>6</v>
      </c>
      <c r="H7296" s="49">
        <f t="shared" si="113"/>
        <v>12</v>
      </c>
    </row>
    <row r="7297" spans="1:8" ht="20.100000000000001" customHeight="1" x14ac:dyDescent="0.25">
      <c r="A7297" s="49">
        <v>8000031098</v>
      </c>
      <c r="B7297" s="49" t="s">
        <v>15690</v>
      </c>
      <c r="C7297" s="49" t="s">
        <v>1704</v>
      </c>
      <c r="D7297" s="49" t="s">
        <v>16854</v>
      </c>
      <c r="E7297" s="49" t="s">
        <v>1656</v>
      </c>
      <c r="F7297" s="49">
        <v>15</v>
      </c>
      <c r="G7297" s="49">
        <v>0</v>
      </c>
      <c r="H7297" s="49">
        <f t="shared" si="113"/>
        <v>15</v>
      </c>
    </row>
    <row r="7298" spans="1:8" ht="20.100000000000001" customHeight="1" x14ac:dyDescent="0.25">
      <c r="A7298" s="49">
        <v>8000031118</v>
      </c>
      <c r="B7298" s="49" t="s">
        <v>15691</v>
      </c>
      <c r="C7298" s="49" t="s">
        <v>69</v>
      </c>
      <c r="D7298" s="49" t="s">
        <v>16854</v>
      </c>
      <c r="E7298" s="49" t="s">
        <v>1656</v>
      </c>
      <c r="F7298" s="49">
        <v>1</v>
      </c>
      <c r="G7298" s="49">
        <v>0</v>
      </c>
      <c r="H7298" s="49">
        <f t="shared" ref="H7298:H7361" si="114">F7298+G7298</f>
        <v>1</v>
      </c>
    </row>
    <row r="7299" spans="1:8" ht="20.100000000000001" customHeight="1" x14ac:dyDescent="0.25">
      <c r="A7299" s="49">
        <v>8000031119</v>
      </c>
      <c r="B7299" s="49" t="s">
        <v>15692</v>
      </c>
      <c r="C7299" s="49" t="s">
        <v>69</v>
      </c>
      <c r="D7299" s="49" t="s">
        <v>16854</v>
      </c>
      <c r="E7299" s="49" t="s">
        <v>1656</v>
      </c>
      <c r="F7299" s="49">
        <v>1</v>
      </c>
      <c r="G7299" s="49">
        <v>0</v>
      </c>
      <c r="H7299" s="49">
        <f t="shared" si="114"/>
        <v>1</v>
      </c>
    </row>
    <row r="7300" spans="1:8" ht="20.100000000000001" customHeight="1" x14ac:dyDescent="0.25">
      <c r="A7300" s="49">
        <v>8000031120</v>
      </c>
      <c r="B7300" s="49" t="s">
        <v>15693</v>
      </c>
      <c r="C7300" s="49" t="s">
        <v>69</v>
      </c>
      <c r="D7300" s="49" t="s">
        <v>16854</v>
      </c>
      <c r="E7300" s="49" t="s">
        <v>1656</v>
      </c>
      <c r="F7300" s="104">
        <v>6</v>
      </c>
      <c r="G7300" s="104">
        <v>6</v>
      </c>
      <c r="H7300" s="49">
        <f t="shared" si="114"/>
        <v>12</v>
      </c>
    </row>
    <row r="7301" spans="1:8" ht="20.100000000000001" customHeight="1" x14ac:dyDescent="0.25">
      <c r="A7301" s="49">
        <v>8000031121</v>
      </c>
      <c r="B7301" s="49" t="s">
        <v>15694</v>
      </c>
      <c r="C7301" s="49" t="s">
        <v>1668</v>
      </c>
      <c r="D7301" s="49" t="s">
        <v>16854</v>
      </c>
      <c r="E7301" s="49" t="s">
        <v>1656</v>
      </c>
      <c r="F7301" s="49">
        <v>0</v>
      </c>
      <c r="G7301" s="49">
        <v>26</v>
      </c>
      <c r="H7301" s="49">
        <f t="shared" si="114"/>
        <v>26</v>
      </c>
    </row>
    <row r="7302" spans="1:8" ht="20.100000000000001" customHeight="1" x14ac:dyDescent="0.25">
      <c r="A7302" s="49">
        <v>8000031127</v>
      </c>
      <c r="B7302" s="49" t="s">
        <v>15695</v>
      </c>
      <c r="C7302" s="49" t="s">
        <v>44</v>
      </c>
      <c r="D7302" s="49" t="s">
        <v>16854</v>
      </c>
      <c r="E7302" s="49" t="s">
        <v>1656</v>
      </c>
      <c r="F7302" s="49">
        <v>6</v>
      </c>
      <c r="G7302" s="49">
        <v>0</v>
      </c>
      <c r="H7302" s="49">
        <f t="shared" si="114"/>
        <v>6</v>
      </c>
    </row>
    <row r="7303" spans="1:8" ht="20.100000000000001" customHeight="1" x14ac:dyDescent="0.25">
      <c r="A7303" s="49">
        <v>8000031129</v>
      </c>
      <c r="B7303" s="49" t="s">
        <v>15696</v>
      </c>
      <c r="C7303" s="49" t="s">
        <v>1668</v>
      </c>
      <c r="D7303" s="49" t="s">
        <v>16854</v>
      </c>
      <c r="E7303" s="49" t="s">
        <v>1658</v>
      </c>
      <c r="F7303" s="49">
        <v>10</v>
      </c>
      <c r="G7303" s="49">
        <v>0</v>
      </c>
      <c r="H7303" s="49">
        <f t="shared" si="114"/>
        <v>10</v>
      </c>
    </row>
    <row r="7304" spans="1:8" ht="20.100000000000001" customHeight="1" x14ac:dyDescent="0.25">
      <c r="A7304" s="49">
        <v>8000031137</v>
      </c>
      <c r="B7304" s="49" t="s">
        <v>15697</v>
      </c>
      <c r="C7304" s="49" t="s">
        <v>1668</v>
      </c>
      <c r="D7304" s="49" t="s">
        <v>16854</v>
      </c>
      <c r="E7304" s="49" t="s">
        <v>1656</v>
      </c>
      <c r="F7304" s="49">
        <v>0</v>
      </c>
      <c r="G7304" s="49">
        <v>4</v>
      </c>
      <c r="H7304" s="49">
        <f t="shared" si="114"/>
        <v>4</v>
      </c>
    </row>
    <row r="7305" spans="1:8" ht="20.100000000000001" customHeight="1" x14ac:dyDescent="0.25">
      <c r="A7305" s="49">
        <v>8000031144</v>
      </c>
      <c r="B7305" s="49" t="s">
        <v>15698</v>
      </c>
      <c r="C7305" s="49" t="s">
        <v>69</v>
      </c>
      <c r="D7305" s="49" t="s">
        <v>16854</v>
      </c>
      <c r="E7305" s="49" t="s">
        <v>1656</v>
      </c>
      <c r="F7305" s="49">
        <v>8</v>
      </c>
      <c r="G7305" s="49">
        <v>0</v>
      </c>
      <c r="H7305" s="49">
        <f t="shared" si="114"/>
        <v>8</v>
      </c>
    </row>
    <row r="7306" spans="1:8" ht="20.100000000000001" customHeight="1" x14ac:dyDescent="0.25">
      <c r="A7306" s="49">
        <v>8000031145</v>
      </c>
      <c r="B7306" s="49" t="s">
        <v>1596</v>
      </c>
      <c r="C7306" s="49" t="s">
        <v>69</v>
      </c>
      <c r="D7306" s="49" t="s">
        <v>16854</v>
      </c>
      <c r="E7306" s="49" t="s">
        <v>1656</v>
      </c>
      <c r="F7306" s="49">
        <v>1</v>
      </c>
      <c r="G7306" s="49">
        <v>0</v>
      </c>
      <c r="H7306" s="49">
        <f t="shared" si="114"/>
        <v>1</v>
      </c>
    </row>
    <row r="7307" spans="1:8" ht="20.100000000000001" customHeight="1" x14ac:dyDescent="0.25">
      <c r="A7307" s="49">
        <v>8000031152</v>
      </c>
      <c r="B7307" s="49" t="s">
        <v>15699</v>
      </c>
      <c r="C7307" s="49" t="s">
        <v>1668</v>
      </c>
      <c r="D7307" s="49" t="s">
        <v>16856</v>
      </c>
      <c r="E7307" s="49" t="s">
        <v>1663</v>
      </c>
      <c r="F7307" s="104">
        <v>6</v>
      </c>
      <c r="G7307" s="104">
        <v>6</v>
      </c>
      <c r="H7307" s="49">
        <f t="shared" si="114"/>
        <v>12</v>
      </c>
    </row>
    <row r="7308" spans="1:8" ht="20.100000000000001" customHeight="1" x14ac:dyDescent="0.25">
      <c r="A7308" s="49">
        <v>8000031157</v>
      </c>
      <c r="B7308" s="49" t="s">
        <v>15700</v>
      </c>
      <c r="C7308" s="49" t="s">
        <v>1668</v>
      </c>
      <c r="D7308" s="49" t="s">
        <v>16854</v>
      </c>
      <c r="E7308" s="49" t="s">
        <v>1656</v>
      </c>
      <c r="F7308" s="49">
        <v>1</v>
      </c>
      <c r="G7308" s="49">
        <v>0</v>
      </c>
      <c r="H7308" s="49">
        <f t="shared" si="114"/>
        <v>1</v>
      </c>
    </row>
    <row r="7309" spans="1:8" ht="20.100000000000001" customHeight="1" x14ac:dyDescent="0.25">
      <c r="A7309" s="49">
        <v>8000031174</v>
      </c>
      <c r="B7309" s="49" t="s">
        <v>15701</v>
      </c>
      <c r="C7309" s="49" t="s">
        <v>69</v>
      </c>
      <c r="D7309" s="49" t="s">
        <v>16854</v>
      </c>
      <c r="E7309" s="49" t="s">
        <v>1656</v>
      </c>
      <c r="F7309" s="49">
        <v>1</v>
      </c>
      <c r="G7309" s="49">
        <v>0</v>
      </c>
      <c r="H7309" s="49">
        <f t="shared" si="114"/>
        <v>1</v>
      </c>
    </row>
    <row r="7310" spans="1:8" ht="20.100000000000001" customHeight="1" x14ac:dyDescent="0.25">
      <c r="A7310" s="49">
        <v>8000031175</v>
      </c>
      <c r="B7310" s="49" t="s">
        <v>1597</v>
      </c>
      <c r="C7310" s="49" t="s">
        <v>69</v>
      </c>
      <c r="D7310" s="49" t="s">
        <v>16854</v>
      </c>
      <c r="E7310" s="49" t="s">
        <v>1656</v>
      </c>
      <c r="F7310" s="49">
        <v>1</v>
      </c>
      <c r="G7310" s="49">
        <v>0</v>
      </c>
      <c r="H7310" s="49">
        <f t="shared" si="114"/>
        <v>1</v>
      </c>
    </row>
    <row r="7311" spans="1:8" ht="20.100000000000001" customHeight="1" x14ac:dyDescent="0.25">
      <c r="A7311" s="49">
        <v>8000031216</v>
      </c>
      <c r="B7311" s="49" t="s">
        <v>15702</v>
      </c>
      <c r="C7311" s="49" t="s">
        <v>69</v>
      </c>
      <c r="D7311" s="49" t="s">
        <v>16854</v>
      </c>
      <c r="E7311" s="49" t="s">
        <v>1656</v>
      </c>
      <c r="F7311" s="49">
        <v>1</v>
      </c>
      <c r="G7311" s="49">
        <v>0</v>
      </c>
      <c r="H7311" s="49">
        <f t="shared" si="114"/>
        <v>1</v>
      </c>
    </row>
    <row r="7312" spans="1:8" ht="20.100000000000001" customHeight="1" x14ac:dyDescent="0.25">
      <c r="A7312" s="49">
        <v>8000031218</v>
      </c>
      <c r="B7312" s="49" t="s">
        <v>15703</v>
      </c>
      <c r="C7312" s="49" t="s">
        <v>69</v>
      </c>
      <c r="D7312" s="49" t="s">
        <v>16854</v>
      </c>
      <c r="E7312" s="49" t="s">
        <v>1656</v>
      </c>
      <c r="F7312" s="49">
        <v>4</v>
      </c>
      <c r="G7312" s="49">
        <v>0</v>
      </c>
      <c r="H7312" s="49">
        <f t="shared" si="114"/>
        <v>4</v>
      </c>
    </row>
    <row r="7313" spans="1:8" ht="20.100000000000001" customHeight="1" x14ac:dyDescent="0.25">
      <c r="A7313" s="49">
        <v>8000031226</v>
      </c>
      <c r="B7313" s="49" t="s">
        <v>15704</v>
      </c>
      <c r="C7313" s="49" t="s">
        <v>1668</v>
      </c>
      <c r="D7313" s="49" t="s">
        <v>16854</v>
      </c>
      <c r="E7313" s="49" t="s">
        <v>1656</v>
      </c>
      <c r="F7313" s="49">
        <v>3</v>
      </c>
      <c r="G7313" s="49">
        <v>0</v>
      </c>
      <c r="H7313" s="49">
        <f t="shared" si="114"/>
        <v>3</v>
      </c>
    </row>
    <row r="7314" spans="1:8" ht="20.100000000000001" customHeight="1" x14ac:dyDescent="0.25">
      <c r="A7314" s="49">
        <v>8000031227</v>
      </c>
      <c r="B7314" s="49" t="s">
        <v>15705</v>
      </c>
      <c r="C7314" s="49" t="s">
        <v>1668</v>
      </c>
      <c r="D7314" s="49" t="s">
        <v>16854</v>
      </c>
      <c r="E7314" s="49" t="s">
        <v>1656</v>
      </c>
      <c r="F7314" s="49">
        <v>6</v>
      </c>
      <c r="G7314" s="49">
        <v>0</v>
      </c>
      <c r="H7314" s="49">
        <f t="shared" si="114"/>
        <v>6</v>
      </c>
    </row>
    <row r="7315" spans="1:8" ht="20.100000000000001" customHeight="1" x14ac:dyDescent="0.25">
      <c r="A7315" s="49">
        <v>8000031248</v>
      </c>
      <c r="B7315" s="49" t="s">
        <v>15706</v>
      </c>
      <c r="C7315" s="49" t="s">
        <v>1668</v>
      </c>
      <c r="D7315" s="49" t="s">
        <v>16854</v>
      </c>
      <c r="E7315" s="49" t="s">
        <v>1656</v>
      </c>
      <c r="F7315" s="104">
        <v>6</v>
      </c>
      <c r="G7315" s="104">
        <v>6</v>
      </c>
      <c r="H7315" s="49">
        <f t="shared" si="114"/>
        <v>12</v>
      </c>
    </row>
    <row r="7316" spans="1:8" ht="20.100000000000001" customHeight="1" x14ac:dyDescent="0.25">
      <c r="A7316" s="49">
        <v>8000031264</v>
      </c>
      <c r="B7316" s="49" t="s">
        <v>15707</v>
      </c>
      <c r="C7316" s="49" t="s">
        <v>1668</v>
      </c>
      <c r="D7316" s="49" t="s">
        <v>16854</v>
      </c>
      <c r="E7316" s="49" t="s">
        <v>1656</v>
      </c>
      <c r="F7316" s="49">
        <v>0</v>
      </c>
      <c r="G7316" s="49">
        <v>8</v>
      </c>
      <c r="H7316" s="49">
        <f t="shared" si="114"/>
        <v>8</v>
      </c>
    </row>
    <row r="7317" spans="1:8" ht="20.100000000000001" customHeight="1" x14ac:dyDescent="0.25">
      <c r="A7317" s="49">
        <v>8000031304</v>
      </c>
      <c r="B7317" s="49" t="s">
        <v>15708</v>
      </c>
      <c r="C7317" s="49" t="s">
        <v>1668</v>
      </c>
      <c r="D7317" s="49" t="s">
        <v>16856</v>
      </c>
      <c r="E7317" s="49" t="s">
        <v>1663</v>
      </c>
      <c r="F7317" s="104">
        <v>6</v>
      </c>
      <c r="G7317" s="104">
        <v>6</v>
      </c>
      <c r="H7317" s="49">
        <f t="shared" si="114"/>
        <v>12</v>
      </c>
    </row>
    <row r="7318" spans="1:8" ht="20.100000000000001" customHeight="1" x14ac:dyDescent="0.25">
      <c r="A7318" s="49">
        <v>8000031305</v>
      </c>
      <c r="B7318" s="49" t="s">
        <v>15709</v>
      </c>
      <c r="C7318" s="49" t="s">
        <v>1668</v>
      </c>
      <c r="D7318" s="49" t="s">
        <v>16856</v>
      </c>
      <c r="E7318" s="49" t="s">
        <v>1663</v>
      </c>
      <c r="F7318" s="104">
        <v>6</v>
      </c>
      <c r="G7318" s="104">
        <v>6</v>
      </c>
      <c r="H7318" s="49">
        <f t="shared" si="114"/>
        <v>12</v>
      </c>
    </row>
    <row r="7319" spans="1:8" ht="20.100000000000001" customHeight="1" x14ac:dyDescent="0.25">
      <c r="A7319" s="49">
        <v>8000031318</v>
      </c>
      <c r="B7319" s="49" t="s">
        <v>15710</v>
      </c>
      <c r="C7319" s="49" t="s">
        <v>1668</v>
      </c>
      <c r="D7319" s="49" t="s">
        <v>16854</v>
      </c>
      <c r="E7319" s="49" t="s">
        <v>1656</v>
      </c>
      <c r="F7319" s="49">
        <v>10</v>
      </c>
      <c r="G7319" s="49">
        <v>0</v>
      </c>
      <c r="H7319" s="49">
        <f t="shared" si="114"/>
        <v>10</v>
      </c>
    </row>
    <row r="7320" spans="1:8" ht="20.100000000000001" customHeight="1" x14ac:dyDescent="0.25">
      <c r="A7320" s="49">
        <v>8000031319</v>
      </c>
      <c r="B7320" s="49" t="s">
        <v>15711</v>
      </c>
      <c r="C7320" s="49" t="s">
        <v>1668</v>
      </c>
      <c r="D7320" s="49" t="s">
        <v>16854</v>
      </c>
      <c r="E7320" s="49" t="s">
        <v>1656</v>
      </c>
      <c r="F7320" s="49">
        <v>9</v>
      </c>
      <c r="G7320" s="49">
        <v>0</v>
      </c>
      <c r="H7320" s="49">
        <f t="shared" si="114"/>
        <v>9</v>
      </c>
    </row>
    <row r="7321" spans="1:8" ht="20.100000000000001" customHeight="1" x14ac:dyDescent="0.25">
      <c r="A7321" s="49">
        <v>8000031320</v>
      </c>
      <c r="B7321" s="49" t="s">
        <v>15712</v>
      </c>
      <c r="C7321" s="49" t="s">
        <v>1668</v>
      </c>
      <c r="D7321" s="49" t="s">
        <v>16854</v>
      </c>
      <c r="E7321" s="49" t="s">
        <v>1656</v>
      </c>
      <c r="F7321" s="104">
        <v>6</v>
      </c>
      <c r="G7321" s="104">
        <v>6</v>
      </c>
      <c r="H7321" s="49">
        <f t="shared" si="114"/>
        <v>12</v>
      </c>
    </row>
    <row r="7322" spans="1:8" ht="20.100000000000001" customHeight="1" x14ac:dyDescent="0.25">
      <c r="A7322" s="49">
        <v>8000031326</v>
      </c>
      <c r="B7322" s="49" t="s">
        <v>1598</v>
      </c>
      <c r="C7322" s="49" t="s">
        <v>1668</v>
      </c>
      <c r="D7322" s="49" t="s">
        <v>16854</v>
      </c>
      <c r="E7322" s="49" t="s">
        <v>1656</v>
      </c>
      <c r="F7322" s="49">
        <v>0</v>
      </c>
      <c r="G7322" s="49">
        <v>38</v>
      </c>
      <c r="H7322" s="49">
        <f t="shared" si="114"/>
        <v>38</v>
      </c>
    </row>
    <row r="7323" spans="1:8" ht="20.100000000000001" customHeight="1" x14ac:dyDescent="0.25">
      <c r="A7323" s="49">
        <v>8000031328</v>
      </c>
      <c r="B7323" s="49" t="s">
        <v>15713</v>
      </c>
      <c r="C7323" s="49" t="s">
        <v>108</v>
      </c>
      <c r="D7323" s="49" t="s">
        <v>16854</v>
      </c>
      <c r="E7323" s="49" t="s">
        <v>1656</v>
      </c>
      <c r="F7323" s="49">
        <v>0</v>
      </c>
      <c r="G7323" s="49">
        <v>2</v>
      </c>
      <c r="H7323" s="49">
        <f t="shared" si="114"/>
        <v>2</v>
      </c>
    </row>
    <row r="7324" spans="1:8" ht="20.100000000000001" customHeight="1" x14ac:dyDescent="0.25">
      <c r="A7324" s="49">
        <v>8000031334</v>
      </c>
      <c r="B7324" s="49" t="s">
        <v>15714</v>
      </c>
      <c r="C7324" s="49" t="s">
        <v>1668</v>
      </c>
      <c r="D7324" s="49" t="s">
        <v>16854</v>
      </c>
      <c r="E7324" s="49" t="s">
        <v>1656</v>
      </c>
      <c r="F7324" s="104">
        <v>6</v>
      </c>
      <c r="G7324" s="104">
        <v>6</v>
      </c>
      <c r="H7324" s="49">
        <f t="shared" si="114"/>
        <v>12</v>
      </c>
    </row>
    <row r="7325" spans="1:8" ht="20.100000000000001" customHeight="1" x14ac:dyDescent="0.25">
      <c r="A7325" s="49">
        <v>8000031357</v>
      </c>
      <c r="B7325" s="49" t="s">
        <v>15715</v>
      </c>
      <c r="C7325" s="49" t="s">
        <v>1668</v>
      </c>
      <c r="D7325" s="49" t="s">
        <v>16854</v>
      </c>
      <c r="E7325" s="49" t="s">
        <v>1656</v>
      </c>
      <c r="F7325" s="49">
        <v>0</v>
      </c>
      <c r="G7325" s="49">
        <v>10</v>
      </c>
      <c r="H7325" s="49">
        <f t="shared" si="114"/>
        <v>10</v>
      </c>
    </row>
    <row r="7326" spans="1:8" ht="20.100000000000001" customHeight="1" x14ac:dyDescent="0.25">
      <c r="A7326" s="49">
        <v>8000031393</v>
      </c>
      <c r="B7326" s="49" t="s">
        <v>15716</v>
      </c>
      <c r="C7326" s="49" t="s">
        <v>1668</v>
      </c>
      <c r="D7326" s="49" t="s">
        <v>16854</v>
      </c>
      <c r="E7326" s="49" t="s">
        <v>1656</v>
      </c>
      <c r="F7326" s="49">
        <v>200</v>
      </c>
      <c r="G7326" s="49">
        <v>0</v>
      </c>
      <c r="H7326" s="49">
        <f t="shared" si="114"/>
        <v>200</v>
      </c>
    </row>
    <row r="7327" spans="1:8" ht="20.100000000000001" customHeight="1" x14ac:dyDescent="0.25">
      <c r="A7327" s="49">
        <v>8000031404</v>
      </c>
      <c r="B7327" s="49" t="s">
        <v>1599</v>
      </c>
      <c r="C7327" s="49" t="s">
        <v>1668</v>
      </c>
      <c r="D7327" s="49" t="s">
        <v>16854</v>
      </c>
      <c r="E7327" s="49" t="s">
        <v>1656</v>
      </c>
      <c r="F7327" s="49">
        <v>3</v>
      </c>
      <c r="G7327" s="49">
        <v>0</v>
      </c>
      <c r="H7327" s="49">
        <f t="shared" si="114"/>
        <v>3</v>
      </c>
    </row>
    <row r="7328" spans="1:8" ht="20.100000000000001" customHeight="1" x14ac:dyDescent="0.25">
      <c r="A7328" s="49">
        <v>8000031405</v>
      </c>
      <c r="B7328" s="49" t="s">
        <v>15717</v>
      </c>
      <c r="C7328" s="49" t="s">
        <v>1668</v>
      </c>
      <c r="D7328" s="49" t="s">
        <v>16854</v>
      </c>
      <c r="E7328" s="49" t="s">
        <v>1656</v>
      </c>
      <c r="F7328" s="49">
        <v>3</v>
      </c>
      <c r="G7328" s="49">
        <v>0</v>
      </c>
      <c r="H7328" s="49">
        <f t="shared" si="114"/>
        <v>3</v>
      </c>
    </row>
    <row r="7329" spans="1:8" ht="20.100000000000001" customHeight="1" x14ac:dyDescent="0.25">
      <c r="A7329" s="49">
        <v>8000031413</v>
      </c>
      <c r="B7329" s="49" t="s">
        <v>15718</v>
      </c>
      <c r="C7329" s="49" t="s">
        <v>1668</v>
      </c>
      <c r="D7329" s="49" t="s">
        <v>16854</v>
      </c>
      <c r="E7329" s="49" t="s">
        <v>1656</v>
      </c>
      <c r="F7329" s="49">
        <v>0</v>
      </c>
      <c r="G7329" s="49">
        <v>5</v>
      </c>
      <c r="H7329" s="49">
        <f t="shared" si="114"/>
        <v>5</v>
      </c>
    </row>
    <row r="7330" spans="1:8" ht="20.100000000000001" customHeight="1" x14ac:dyDescent="0.25">
      <c r="A7330" s="49">
        <v>8000031423</v>
      </c>
      <c r="B7330" s="49" t="s">
        <v>15719</v>
      </c>
      <c r="C7330" s="49" t="s">
        <v>1668</v>
      </c>
      <c r="D7330" s="49" t="s">
        <v>16854</v>
      </c>
      <c r="E7330" s="49" t="s">
        <v>1656</v>
      </c>
      <c r="F7330" s="49">
        <v>80</v>
      </c>
      <c r="G7330" s="49">
        <v>110</v>
      </c>
      <c r="H7330" s="49">
        <f t="shared" si="114"/>
        <v>190</v>
      </c>
    </row>
    <row r="7331" spans="1:8" ht="20.100000000000001" customHeight="1" x14ac:dyDescent="0.25">
      <c r="A7331" s="49">
        <v>8000031431</v>
      </c>
      <c r="B7331" s="49" t="s">
        <v>1600</v>
      </c>
      <c r="C7331" s="49" t="s">
        <v>1668</v>
      </c>
      <c r="D7331" s="49" t="s">
        <v>16854</v>
      </c>
      <c r="E7331" s="49" t="s">
        <v>1656</v>
      </c>
      <c r="F7331" s="49">
        <v>19</v>
      </c>
      <c r="G7331" s="49">
        <v>10</v>
      </c>
      <c r="H7331" s="49">
        <f t="shared" si="114"/>
        <v>29</v>
      </c>
    </row>
    <row r="7332" spans="1:8" ht="20.100000000000001" customHeight="1" x14ac:dyDescent="0.25">
      <c r="A7332" s="49">
        <v>8000031434</v>
      </c>
      <c r="B7332" s="49" t="s">
        <v>15720</v>
      </c>
      <c r="C7332" s="49" t="s">
        <v>1668</v>
      </c>
      <c r="D7332" s="49" t="s">
        <v>16854</v>
      </c>
      <c r="E7332" s="49" t="s">
        <v>1658</v>
      </c>
      <c r="F7332" s="104">
        <v>6</v>
      </c>
      <c r="G7332" s="104">
        <v>6</v>
      </c>
      <c r="H7332" s="49">
        <f t="shared" si="114"/>
        <v>12</v>
      </c>
    </row>
    <row r="7333" spans="1:8" ht="20.100000000000001" customHeight="1" x14ac:dyDescent="0.25">
      <c r="A7333" s="49">
        <v>8000031440</v>
      </c>
      <c r="B7333" s="49" t="s">
        <v>15721</v>
      </c>
      <c r="C7333" s="49" t="s">
        <v>1668</v>
      </c>
      <c r="D7333" s="49" t="s">
        <v>16854</v>
      </c>
      <c r="E7333" s="49" t="s">
        <v>1656</v>
      </c>
      <c r="F7333" s="49">
        <v>0</v>
      </c>
      <c r="G7333" s="49">
        <v>10</v>
      </c>
      <c r="H7333" s="49">
        <f t="shared" si="114"/>
        <v>10</v>
      </c>
    </row>
    <row r="7334" spans="1:8" ht="20.100000000000001" customHeight="1" x14ac:dyDescent="0.25">
      <c r="A7334" s="49">
        <v>8000031460</v>
      </c>
      <c r="B7334" s="49" t="s">
        <v>15722</v>
      </c>
      <c r="C7334" s="49" t="s">
        <v>1668</v>
      </c>
      <c r="D7334" s="49" t="s">
        <v>16854</v>
      </c>
      <c r="E7334" s="49" t="s">
        <v>1656</v>
      </c>
      <c r="F7334" s="49">
        <v>10</v>
      </c>
      <c r="G7334" s="49">
        <v>0</v>
      </c>
      <c r="H7334" s="49">
        <f t="shared" si="114"/>
        <v>10</v>
      </c>
    </row>
    <row r="7335" spans="1:8" ht="20.100000000000001" customHeight="1" x14ac:dyDescent="0.25">
      <c r="A7335" s="49">
        <v>8000031478</v>
      </c>
      <c r="B7335" s="49" t="s">
        <v>15723</v>
      </c>
      <c r="C7335" s="49" t="s">
        <v>1668</v>
      </c>
      <c r="D7335" s="49" t="s">
        <v>16854</v>
      </c>
      <c r="E7335" s="49" t="s">
        <v>1656</v>
      </c>
      <c r="F7335" s="49">
        <v>0</v>
      </c>
      <c r="G7335" s="49">
        <v>2</v>
      </c>
      <c r="H7335" s="49">
        <f t="shared" si="114"/>
        <v>2</v>
      </c>
    </row>
    <row r="7336" spans="1:8" ht="20.100000000000001" customHeight="1" x14ac:dyDescent="0.25">
      <c r="A7336" s="49">
        <v>8000031479</v>
      </c>
      <c r="B7336" s="49" t="s">
        <v>15724</v>
      </c>
      <c r="C7336" s="49" t="s">
        <v>1668</v>
      </c>
      <c r="D7336" s="49" t="s">
        <v>16854</v>
      </c>
      <c r="E7336" s="49" t="s">
        <v>1656</v>
      </c>
      <c r="F7336" s="49">
        <v>0</v>
      </c>
      <c r="G7336" s="49">
        <v>2</v>
      </c>
      <c r="H7336" s="49">
        <f t="shared" si="114"/>
        <v>2</v>
      </c>
    </row>
    <row r="7337" spans="1:8" ht="20.100000000000001" customHeight="1" x14ac:dyDescent="0.25">
      <c r="A7337" s="49">
        <v>8000031485</v>
      </c>
      <c r="B7337" s="49" t="s">
        <v>15725</v>
      </c>
      <c r="C7337" s="49" t="s">
        <v>1668</v>
      </c>
      <c r="D7337" s="49" t="s">
        <v>16854</v>
      </c>
      <c r="E7337" s="49" t="s">
        <v>1656</v>
      </c>
      <c r="F7337" s="49">
        <v>0</v>
      </c>
      <c r="G7337" s="49">
        <v>6</v>
      </c>
      <c r="H7337" s="49">
        <f t="shared" si="114"/>
        <v>6</v>
      </c>
    </row>
    <row r="7338" spans="1:8" ht="20.100000000000001" customHeight="1" x14ac:dyDescent="0.25">
      <c r="A7338" s="49">
        <v>8000031509</v>
      </c>
      <c r="B7338" s="49" t="s">
        <v>1601</v>
      </c>
      <c r="C7338" s="49" t="s">
        <v>1677</v>
      </c>
      <c r="D7338" s="49" t="s">
        <v>16854</v>
      </c>
      <c r="E7338" s="49" t="s">
        <v>1656</v>
      </c>
      <c r="F7338" s="49">
        <v>3</v>
      </c>
      <c r="G7338" s="49">
        <v>0</v>
      </c>
      <c r="H7338" s="49">
        <f t="shared" si="114"/>
        <v>3</v>
      </c>
    </row>
    <row r="7339" spans="1:8" ht="20.100000000000001" customHeight="1" x14ac:dyDescent="0.25">
      <c r="A7339" s="49">
        <v>8000031511</v>
      </c>
      <c r="B7339" s="49" t="s">
        <v>1602</v>
      </c>
      <c r="C7339" s="49" t="s">
        <v>1668</v>
      </c>
      <c r="D7339" s="49" t="s">
        <v>16854</v>
      </c>
      <c r="E7339" s="49" t="s">
        <v>1656</v>
      </c>
      <c r="F7339" s="49">
        <v>200</v>
      </c>
      <c r="G7339" s="49">
        <v>50</v>
      </c>
      <c r="H7339" s="49">
        <f t="shared" si="114"/>
        <v>250</v>
      </c>
    </row>
    <row r="7340" spans="1:8" ht="20.100000000000001" customHeight="1" x14ac:dyDescent="0.25">
      <c r="A7340" s="49">
        <v>8000031516</v>
      </c>
      <c r="B7340" s="49" t="s">
        <v>15726</v>
      </c>
      <c r="C7340" s="49" t="s">
        <v>1668</v>
      </c>
      <c r="D7340" s="49" t="s">
        <v>16854</v>
      </c>
      <c r="E7340" s="49" t="s">
        <v>1656</v>
      </c>
      <c r="F7340" s="49">
        <v>6</v>
      </c>
      <c r="G7340" s="49">
        <v>0</v>
      </c>
      <c r="H7340" s="49">
        <f t="shared" si="114"/>
        <v>6</v>
      </c>
    </row>
    <row r="7341" spans="1:8" ht="20.100000000000001" customHeight="1" x14ac:dyDescent="0.25">
      <c r="A7341" s="49">
        <v>8000031517</v>
      </c>
      <c r="B7341" s="49" t="s">
        <v>15727</v>
      </c>
      <c r="C7341" s="49" t="s">
        <v>1668</v>
      </c>
      <c r="D7341" s="49" t="s">
        <v>16854</v>
      </c>
      <c r="E7341" s="49" t="s">
        <v>1656</v>
      </c>
      <c r="F7341" s="49">
        <v>0</v>
      </c>
      <c r="G7341" s="49">
        <v>1</v>
      </c>
      <c r="H7341" s="49">
        <f t="shared" si="114"/>
        <v>1</v>
      </c>
    </row>
    <row r="7342" spans="1:8" ht="20.100000000000001" customHeight="1" x14ac:dyDescent="0.25">
      <c r="A7342" s="49">
        <v>8000031518</v>
      </c>
      <c r="B7342" s="49" t="s">
        <v>15728</v>
      </c>
      <c r="C7342" s="49" t="s">
        <v>1668</v>
      </c>
      <c r="D7342" s="49" t="s">
        <v>16854</v>
      </c>
      <c r="E7342" s="49" t="s">
        <v>1656</v>
      </c>
      <c r="F7342" s="104">
        <v>6</v>
      </c>
      <c r="G7342" s="104">
        <v>6</v>
      </c>
      <c r="H7342" s="49">
        <f t="shared" si="114"/>
        <v>12</v>
      </c>
    </row>
    <row r="7343" spans="1:8" ht="20.100000000000001" customHeight="1" x14ac:dyDescent="0.25">
      <c r="A7343" s="49">
        <v>8000031524</v>
      </c>
      <c r="B7343" s="49" t="s">
        <v>15729</v>
      </c>
      <c r="C7343" s="49" t="s">
        <v>1668</v>
      </c>
      <c r="D7343" s="49" t="s">
        <v>16854</v>
      </c>
      <c r="E7343" s="49" t="s">
        <v>1656</v>
      </c>
      <c r="F7343" s="49">
        <v>0</v>
      </c>
      <c r="G7343" s="49">
        <v>20</v>
      </c>
      <c r="H7343" s="49">
        <f t="shared" si="114"/>
        <v>20</v>
      </c>
    </row>
    <row r="7344" spans="1:8" ht="20.100000000000001" customHeight="1" x14ac:dyDescent="0.25">
      <c r="A7344" s="49">
        <v>8000031527</v>
      </c>
      <c r="B7344" s="49" t="s">
        <v>15730</v>
      </c>
      <c r="C7344" s="49" t="s">
        <v>1668</v>
      </c>
      <c r="D7344" s="49" t="s">
        <v>16854</v>
      </c>
      <c r="E7344" s="49" t="s">
        <v>1656</v>
      </c>
      <c r="F7344" s="49">
        <v>6</v>
      </c>
      <c r="G7344" s="49">
        <v>0</v>
      </c>
      <c r="H7344" s="49">
        <f t="shared" si="114"/>
        <v>6</v>
      </c>
    </row>
    <row r="7345" spans="1:8" ht="20.100000000000001" customHeight="1" x14ac:dyDescent="0.25">
      <c r="A7345" s="49">
        <v>8000031529</v>
      </c>
      <c r="B7345" s="49" t="s">
        <v>15731</v>
      </c>
      <c r="C7345" s="49" t="s">
        <v>1668</v>
      </c>
      <c r="D7345" s="49" t="s">
        <v>16854</v>
      </c>
      <c r="E7345" s="49" t="s">
        <v>1656</v>
      </c>
      <c r="F7345" s="104">
        <v>6</v>
      </c>
      <c r="G7345" s="104">
        <v>6</v>
      </c>
      <c r="H7345" s="49">
        <f t="shared" si="114"/>
        <v>12</v>
      </c>
    </row>
    <row r="7346" spans="1:8" ht="20.100000000000001" customHeight="1" x14ac:dyDescent="0.25">
      <c r="A7346" s="49">
        <v>8000031541</v>
      </c>
      <c r="B7346" s="49" t="s">
        <v>15732</v>
      </c>
      <c r="C7346" s="49" t="s">
        <v>1668</v>
      </c>
      <c r="D7346" s="49" t="s">
        <v>16854</v>
      </c>
      <c r="E7346" s="49" t="s">
        <v>1656</v>
      </c>
      <c r="F7346" s="49">
        <v>125</v>
      </c>
      <c r="G7346" s="49">
        <v>38</v>
      </c>
      <c r="H7346" s="49">
        <f t="shared" si="114"/>
        <v>163</v>
      </c>
    </row>
    <row r="7347" spans="1:8" ht="20.100000000000001" customHeight="1" x14ac:dyDescent="0.25">
      <c r="A7347" s="49">
        <v>8000031544</v>
      </c>
      <c r="B7347" s="49" t="s">
        <v>15733</v>
      </c>
      <c r="C7347" s="49" t="s">
        <v>1668</v>
      </c>
      <c r="D7347" s="49" t="s">
        <v>16854</v>
      </c>
      <c r="E7347" s="49" t="s">
        <v>1658</v>
      </c>
      <c r="F7347" s="49">
        <v>0</v>
      </c>
      <c r="G7347" s="49">
        <v>12</v>
      </c>
      <c r="H7347" s="49">
        <f t="shared" si="114"/>
        <v>12</v>
      </c>
    </row>
    <row r="7348" spans="1:8" ht="20.100000000000001" customHeight="1" x14ac:dyDescent="0.25">
      <c r="A7348" s="49">
        <v>8000031562</v>
      </c>
      <c r="B7348" s="49" t="s">
        <v>15734</v>
      </c>
      <c r="C7348" s="49" t="s">
        <v>1668</v>
      </c>
      <c r="D7348" s="49" t="s">
        <v>16856</v>
      </c>
      <c r="E7348" s="49" t="s">
        <v>1663</v>
      </c>
      <c r="F7348" s="104">
        <v>6</v>
      </c>
      <c r="G7348" s="104">
        <v>6</v>
      </c>
      <c r="H7348" s="49">
        <f t="shared" si="114"/>
        <v>12</v>
      </c>
    </row>
    <row r="7349" spans="1:8" ht="20.100000000000001" customHeight="1" x14ac:dyDescent="0.25">
      <c r="A7349" s="49">
        <v>8000031563</v>
      </c>
      <c r="B7349" s="49" t="s">
        <v>15735</v>
      </c>
      <c r="C7349" s="49" t="s">
        <v>1668</v>
      </c>
      <c r="D7349" s="49" t="s">
        <v>16856</v>
      </c>
      <c r="E7349" s="49" t="s">
        <v>1663</v>
      </c>
      <c r="F7349" s="49">
        <v>0</v>
      </c>
      <c r="G7349" s="49">
        <v>6</v>
      </c>
      <c r="H7349" s="49">
        <f t="shared" si="114"/>
        <v>6</v>
      </c>
    </row>
    <row r="7350" spans="1:8" ht="20.100000000000001" customHeight="1" x14ac:dyDescent="0.25">
      <c r="A7350" s="49">
        <v>8000031566</v>
      </c>
      <c r="B7350" s="49" t="s">
        <v>15736</v>
      </c>
      <c r="C7350" s="49" t="s">
        <v>1668</v>
      </c>
      <c r="D7350" s="49" t="s">
        <v>16856</v>
      </c>
      <c r="E7350" s="49" t="s">
        <v>1663</v>
      </c>
      <c r="F7350" s="49">
        <v>0</v>
      </c>
      <c r="G7350" s="49">
        <v>2</v>
      </c>
      <c r="H7350" s="49">
        <f t="shared" si="114"/>
        <v>2</v>
      </c>
    </row>
    <row r="7351" spans="1:8" ht="20.100000000000001" customHeight="1" x14ac:dyDescent="0.25">
      <c r="A7351" s="49">
        <v>8000031567</v>
      </c>
      <c r="B7351" s="49" t="s">
        <v>15737</v>
      </c>
      <c r="C7351" s="49" t="s">
        <v>1668</v>
      </c>
      <c r="D7351" s="49" t="s">
        <v>16856</v>
      </c>
      <c r="E7351" s="49" t="s">
        <v>1663</v>
      </c>
      <c r="F7351" s="49">
        <v>0</v>
      </c>
      <c r="G7351" s="49">
        <v>2</v>
      </c>
      <c r="H7351" s="49">
        <f t="shared" si="114"/>
        <v>2</v>
      </c>
    </row>
    <row r="7352" spans="1:8" ht="20.100000000000001" customHeight="1" x14ac:dyDescent="0.25">
      <c r="A7352" s="49">
        <v>8000031568</v>
      </c>
      <c r="B7352" s="49" t="s">
        <v>15738</v>
      </c>
      <c r="C7352" s="49" t="s">
        <v>1668</v>
      </c>
      <c r="D7352" s="49" t="s">
        <v>16856</v>
      </c>
      <c r="E7352" s="49" t="s">
        <v>1663</v>
      </c>
      <c r="F7352" s="49">
        <v>0</v>
      </c>
      <c r="G7352" s="49">
        <v>2</v>
      </c>
      <c r="H7352" s="49">
        <f t="shared" si="114"/>
        <v>2</v>
      </c>
    </row>
    <row r="7353" spans="1:8" ht="20.100000000000001" customHeight="1" x14ac:dyDescent="0.25">
      <c r="A7353" s="49">
        <v>8000031569</v>
      </c>
      <c r="B7353" s="49" t="s">
        <v>15739</v>
      </c>
      <c r="C7353" s="49" t="s">
        <v>1668</v>
      </c>
      <c r="D7353" s="49" t="s">
        <v>16856</v>
      </c>
      <c r="E7353" s="49" t="s">
        <v>1663</v>
      </c>
      <c r="F7353" s="49">
        <v>0</v>
      </c>
      <c r="G7353" s="49">
        <v>2</v>
      </c>
      <c r="H7353" s="49">
        <f t="shared" si="114"/>
        <v>2</v>
      </c>
    </row>
    <row r="7354" spans="1:8" ht="20.100000000000001" customHeight="1" x14ac:dyDescent="0.25">
      <c r="A7354" s="49">
        <v>8000031571</v>
      </c>
      <c r="B7354" s="49" t="s">
        <v>1603</v>
      </c>
      <c r="C7354" s="49" t="s">
        <v>1668</v>
      </c>
      <c r="D7354" s="49" t="s">
        <v>16854</v>
      </c>
      <c r="E7354" s="49" t="s">
        <v>1656</v>
      </c>
      <c r="F7354" s="49">
        <v>3</v>
      </c>
      <c r="G7354" s="49">
        <v>0</v>
      </c>
      <c r="H7354" s="49">
        <f t="shared" si="114"/>
        <v>3</v>
      </c>
    </row>
    <row r="7355" spans="1:8" ht="20.100000000000001" customHeight="1" x14ac:dyDescent="0.25">
      <c r="A7355" s="49">
        <v>8000031576</v>
      </c>
      <c r="B7355" s="49" t="s">
        <v>15740</v>
      </c>
      <c r="C7355" s="49" t="s">
        <v>1668</v>
      </c>
      <c r="D7355" s="49" t="s">
        <v>16854</v>
      </c>
      <c r="E7355" s="49" t="s">
        <v>1656</v>
      </c>
      <c r="F7355" s="49">
        <v>5</v>
      </c>
      <c r="G7355" s="49">
        <v>0</v>
      </c>
      <c r="H7355" s="49">
        <f t="shared" si="114"/>
        <v>5</v>
      </c>
    </row>
    <row r="7356" spans="1:8" ht="20.100000000000001" customHeight="1" x14ac:dyDescent="0.25">
      <c r="A7356" s="49">
        <v>8000031586</v>
      </c>
      <c r="B7356" s="49" t="s">
        <v>15741</v>
      </c>
      <c r="C7356" s="49" t="s">
        <v>1668</v>
      </c>
      <c r="D7356" s="49" t="s">
        <v>16854</v>
      </c>
      <c r="E7356" s="49" t="s">
        <v>1658</v>
      </c>
      <c r="F7356" s="104">
        <v>6</v>
      </c>
      <c r="G7356" s="104">
        <v>6</v>
      </c>
      <c r="H7356" s="49">
        <f t="shared" si="114"/>
        <v>12</v>
      </c>
    </row>
    <row r="7357" spans="1:8" ht="20.100000000000001" customHeight="1" x14ac:dyDescent="0.25">
      <c r="A7357" s="49">
        <v>8000031589</v>
      </c>
      <c r="B7357" s="49" t="s">
        <v>15742</v>
      </c>
      <c r="C7357" s="49" t="s">
        <v>1668</v>
      </c>
      <c r="D7357" s="49" t="s">
        <v>16854</v>
      </c>
      <c r="E7357" s="49" t="s">
        <v>1656</v>
      </c>
      <c r="F7357" s="49">
        <v>12</v>
      </c>
      <c r="G7357" s="49">
        <v>0</v>
      </c>
      <c r="H7357" s="49">
        <f t="shared" si="114"/>
        <v>12</v>
      </c>
    </row>
    <row r="7358" spans="1:8" ht="20.100000000000001" customHeight="1" x14ac:dyDescent="0.25">
      <c r="A7358" s="49">
        <v>8000031590</v>
      </c>
      <c r="B7358" s="49" t="s">
        <v>15743</v>
      </c>
      <c r="C7358" s="49" t="s">
        <v>1668</v>
      </c>
      <c r="D7358" s="49" t="s">
        <v>16854</v>
      </c>
      <c r="E7358" s="49" t="s">
        <v>1656</v>
      </c>
      <c r="F7358" s="49">
        <v>83</v>
      </c>
      <c r="G7358" s="49">
        <v>20</v>
      </c>
      <c r="H7358" s="49">
        <f t="shared" si="114"/>
        <v>103</v>
      </c>
    </row>
    <row r="7359" spans="1:8" ht="20.100000000000001" customHeight="1" x14ac:dyDescent="0.25">
      <c r="A7359" s="49">
        <v>8000031597</v>
      </c>
      <c r="B7359" s="49" t="s">
        <v>15744</v>
      </c>
      <c r="C7359" s="49" t="s">
        <v>1668</v>
      </c>
      <c r="D7359" s="49" t="s">
        <v>16854</v>
      </c>
      <c r="E7359" s="49" t="s">
        <v>1656</v>
      </c>
      <c r="F7359" s="49">
        <v>0</v>
      </c>
      <c r="G7359" s="49">
        <v>119</v>
      </c>
      <c r="H7359" s="49">
        <f t="shared" si="114"/>
        <v>119</v>
      </c>
    </row>
    <row r="7360" spans="1:8" ht="20.100000000000001" customHeight="1" x14ac:dyDescent="0.25">
      <c r="A7360" s="49">
        <v>8000031604</v>
      </c>
      <c r="B7360" s="49" t="s">
        <v>15745</v>
      </c>
      <c r="C7360" s="49" t="s">
        <v>1668</v>
      </c>
      <c r="D7360" s="49" t="s">
        <v>16854</v>
      </c>
      <c r="E7360" s="49" t="s">
        <v>1658</v>
      </c>
      <c r="F7360" s="49">
        <v>2</v>
      </c>
      <c r="G7360" s="49">
        <v>0</v>
      </c>
      <c r="H7360" s="49">
        <f t="shared" si="114"/>
        <v>2</v>
      </c>
    </row>
    <row r="7361" spans="1:8" ht="20.100000000000001" customHeight="1" x14ac:dyDescent="0.25">
      <c r="A7361" s="49">
        <v>8000031606</v>
      </c>
      <c r="B7361" s="49" t="s">
        <v>15746</v>
      </c>
      <c r="C7361" s="49" t="s">
        <v>1668</v>
      </c>
      <c r="D7361" s="49" t="s">
        <v>16854</v>
      </c>
      <c r="E7361" s="49" t="s">
        <v>1656</v>
      </c>
      <c r="F7361" s="104">
        <v>6</v>
      </c>
      <c r="G7361" s="104">
        <v>6</v>
      </c>
      <c r="H7361" s="49">
        <f t="shared" si="114"/>
        <v>12</v>
      </c>
    </row>
    <row r="7362" spans="1:8" ht="20.100000000000001" customHeight="1" x14ac:dyDescent="0.25">
      <c r="A7362" s="49">
        <v>8000031610</v>
      </c>
      <c r="B7362" s="49" t="s">
        <v>1604</v>
      </c>
      <c r="C7362" s="49" t="s">
        <v>1668</v>
      </c>
      <c r="D7362" s="49" t="s">
        <v>16854</v>
      </c>
      <c r="E7362" s="49" t="s">
        <v>1658</v>
      </c>
      <c r="F7362" s="104">
        <v>6</v>
      </c>
      <c r="G7362" s="104">
        <v>6</v>
      </c>
      <c r="H7362" s="49">
        <f t="shared" ref="H7362:H7425" si="115">F7362+G7362</f>
        <v>12</v>
      </c>
    </row>
    <row r="7363" spans="1:8" ht="20.100000000000001" customHeight="1" x14ac:dyDescent="0.25">
      <c r="A7363" s="49">
        <v>8000031613</v>
      </c>
      <c r="B7363" s="49" t="s">
        <v>15747</v>
      </c>
      <c r="C7363" s="49" t="s">
        <v>1668</v>
      </c>
      <c r="D7363" s="49" t="s">
        <v>16854</v>
      </c>
      <c r="E7363" s="49" t="s">
        <v>1656</v>
      </c>
      <c r="F7363" s="49">
        <v>0</v>
      </c>
      <c r="G7363" s="49">
        <v>40</v>
      </c>
      <c r="H7363" s="49">
        <f t="shared" si="115"/>
        <v>40</v>
      </c>
    </row>
    <row r="7364" spans="1:8" ht="20.100000000000001" customHeight="1" x14ac:dyDescent="0.25">
      <c r="A7364" s="49">
        <v>8000031614</v>
      </c>
      <c r="B7364" s="49" t="s">
        <v>15748</v>
      </c>
      <c r="C7364" s="49" t="s">
        <v>1668</v>
      </c>
      <c r="D7364" s="49" t="s">
        <v>16854</v>
      </c>
      <c r="E7364" s="49" t="s">
        <v>1656</v>
      </c>
      <c r="F7364" s="49">
        <v>43</v>
      </c>
      <c r="G7364" s="49">
        <v>100</v>
      </c>
      <c r="H7364" s="49">
        <f t="shared" si="115"/>
        <v>143</v>
      </c>
    </row>
    <row r="7365" spans="1:8" ht="20.100000000000001" customHeight="1" x14ac:dyDescent="0.25">
      <c r="A7365" s="49">
        <v>8000031627</v>
      </c>
      <c r="B7365" s="49" t="s">
        <v>15749</v>
      </c>
      <c r="C7365" s="49" t="s">
        <v>1668</v>
      </c>
      <c r="D7365" s="49" t="s">
        <v>16854</v>
      </c>
      <c r="E7365" s="49" t="s">
        <v>1656</v>
      </c>
      <c r="F7365" s="104">
        <v>6</v>
      </c>
      <c r="G7365" s="104">
        <v>6</v>
      </c>
      <c r="H7365" s="49">
        <f t="shared" si="115"/>
        <v>12</v>
      </c>
    </row>
    <row r="7366" spans="1:8" ht="20.100000000000001" customHeight="1" x14ac:dyDescent="0.25">
      <c r="A7366" s="49">
        <v>8000031631</v>
      </c>
      <c r="B7366" s="49" t="s">
        <v>15750</v>
      </c>
      <c r="C7366" s="49" t="s">
        <v>1668</v>
      </c>
      <c r="D7366" s="49" t="s">
        <v>16854</v>
      </c>
      <c r="E7366" s="49" t="s">
        <v>1656</v>
      </c>
      <c r="F7366" s="104">
        <v>6</v>
      </c>
      <c r="G7366" s="104">
        <v>6</v>
      </c>
      <c r="H7366" s="49">
        <f t="shared" si="115"/>
        <v>12</v>
      </c>
    </row>
    <row r="7367" spans="1:8" ht="20.100000000000001" customHeight="1" x14ac:dyDescent="0.25">
      <c r="A7367" s="49">
        <v>8000031632</v>
      </c>
      <c r="B7367" s="49" t="s">
        <v>15751</v>
      </c>
      <c r="C7367" s="49" t="s">
        <v>1668</v>
      </c>
      <c r="D7367" s="49" t="s">
        <v>16854</v>
      </c>
      <c r="E7367" s="49" t="s">
        <v>1656</v>
      </c>
      <c r="F7367" s="104">
        <v>6</v>
      </c>
      <c r="G7367" s="104">
        <v>6</v>
      </c>
      <c r="H7367" s="49">
        <f t="shared" si="115"/>
        <v>12</v>
      </c>
    </row>
    <row r="7368" spans="1:8" ht="20.100000000000001" customHeight="1" x14ac:dyDescent="0.25">
      <c r="A7368" s="49">
        <v>8000031637</v>
      </c>
      <c r="B7368" s="49" t="s">
        <v>15752</v>
      </c>
      <c r="C7368" s="49" t="s">
        <v>1668</v>
      </c>
      <c r="D7368" s="49" t="s">
        <v>16854</v>
      </c>
      <c r="E7368" s="49" t="s">
        <v>1656</v>
      </c>
      <c r="F7368" s="104">
        <v>6</v>
      </c>
      <c r="G7368" s="104">
        <v>6</v>
      </c>
      <c r="H7368" s="49">
        <f t="shared" si="115"/>
        <v>12</v>
      </c>
    </row>
    <row r="7369" spans="1:8" ht="20.100000000000001" customHeight="1" x14ac:dyDescent="0.25">
      <c r="A7369" s="49">
        <v>8000031661</v>
      </c>
      <c r="B7369" s="49" t="s">
        <v>1605</v>
      </c>
      <c r="C7369" s="49" t="s">
        <v>1668</v>
      </c>
      <c r="D7369" s="49" t="s">
        <v>16854</v>
      </c>
      <c r="E7369" s="49" t="s">
        <v>1656</v>
      </c>
      <c r="F7369" s="49">
        <v>0</v>
      </c>
      <c r="G7369" s="49">
        <v>4</v>
      </c>
      <c r="H7369" s="49">
        <f t="shared" si="115"/>
        <v>4</v>
      </c>
    </row>
    <row r="7370" spans="1:8" ht="20.100000000000001" customHeight="1" x14ac:dyDescent="0.25">
      <c r="A7370" s="51">
        <v>8000031662</v>
      </c>
      <c r="B7370" s="49" t="s">
        <v>15753</v>
      </c>
      <c r="C7370" s="49" t="s">
        <v>1668</v>
      </c>
      <c r="D7370" s="49" t="s">
        <v>16854</v>
      </c>
      <c r="E7370" s="49" t="s">
        <v>1656</v>
      </c>
      <c r="F7370" s="49">
        <v>0</v>
      </c>
      <c r="G7370" s="49">
        <v>20</v>
      </c>
      <c r="H7370" s="49">
        <f t="shared" si="115"/>
        <v>20</v>
      </c>
    </row>
    <row r="7371" spans="1:8" ht="20.100000000000001" customHeight="1" x14ac:dyDescent="0.25">
      <c r="A7371" s="49">
        <v>8000031669</v>
      </c>
      <c r="B7371" s="49" t="s">
        <v>15754</v>
      </c>
      <c r="C7371" s="49" t="s">
        <v>1668</v>
      </c>
      <c r="D7371" s="49" t="s">
        <v>16854</v>
      </c>
      <c r="E7371" s="49" t="s">
        <v>1658</v>
      </c>
      <c r="F7371" s="49">
        <v>2</v>
      </c>
      <c r="G7371" s="49">
        <v>0</v>
      </c>
      <c r="H7371" s="49">
        <f t="shared" si="115"/>
        <v>2</v>
      </c>
    </row>
    <row r="7372" spans="1:8" ht="20.100000000000001" customHeight="1" x14ac:dyDescent="0.25">
      <c r="A7372" s="49">
        <v>8000031670</v>
      </c>
      <c r="B7372" s="49" t="s">
        <v>15755</v>
      </c>
      <c r="C7372" s="49" t="s">
        <v>1668</v>
      </c>
      <c r="D7372" s="49" t="s">
        <v>16854</v>
      </c>
      <c r="E7372" s="49" t="s">
        <v>1658</v>
      </c>
      <c r="F7372" s="49">
        <v>0</v>
      </c>
      <c r="G7372" s="49">
        <v>1</v>
      </c>
      <c r="H7372" s="49">
        <f t="shared" si="115"/>
        <v>1</v>
      </c>
    </row>
    <row r="7373" spans="1:8" ht="20.100000000000001" customHeight="1" x14ac:dyDescent="0.25">
      <c r="A7373" s="49">
        <v>8000031673</v>
      </c>
      <c r="B7373" s="49" t="s">
        <v>1606</v>
      </c>
      <c r="C7373" s="49" t="s">
        <v>1683</v>
      </c>
      <c r="D7373" s="49" t="s">
        <v>16854</v>
      </c>
      <c r="E7373" s="49" t="s">
        <v>1656</v>
      </c>
      <c r="F7373" s="49">
        <v>0</v>
      </c>
      <c r="G7373" s="49">
        <v>250</v>
      </c>
      <c r="H7373" s="49">
        <f t="shared" si="115"/>
        <v>250</v>
      </c>
    </row>
    <row r="7374" spans="1:8" ht="20.100000000000001" customHeight="1" x14ac:dyDescent="0.25">
      <c r="A7374" s="49">
        <v>8000031683</v>
      </c>
      <c r="B7374" s="49" t="s">
        <v>15756</v>
      </c>
      <c r="C7374" s="49" t="s">
        <v>1668</v>
      </c>
      <c r="D7374" s="49" t="s">
        <v>16854</v>
      </c>
      <c r="E7374" s="49" t="s">
        <v>1656</v>
      </c>
      <c r="F7374" s="104">
        <v>6</v>
      </c>
      <c r="G7374" s="104">
        <v>6</v>
      </c>
      <c r="H7374" s="49">
        <f t="shared" si="115"/>
        <v>12</v>
      </c>
    </row>
    <row r="7375" spans="1:8" ht="20.100000000000001" customHeight="1" x14ac:dyDescent="0.25">
      <c r="A7375" s="49">
        <v>8000031684</v>
      </c>
      <c r="B7375" s="49" t="s">
        <v>15757</v>
      </c>
      <c r="C7375" s="49" t="s">
        <v>1668</v>
      </c>
      <c r="D7375" s="49" t="s">
        <v>16854</v>
      </c>
      <c r="E7375" s="49" t="s">
        <v>1656</v>
      </c>
      <c r="F7375" s="104">
        <v>6</v>
      </c>
      <c r="G7375" s="104">
        <v>6</v>
      </c>
      <c r="H7375" s="49">
        <f t="shared" si="115"/>
        <v>12</v>
      </c>
    </row>
    <row r="7376" spans="1:8" ht="20.100000000000001" customHeight="1" x14ac:dyDescent="0.25">
      <c r="A7376" s="49">
        <v>8000031685</v>
      </c>
      <c r="B7376" s="49" t="s">
        <v>15758</v>
      </c>
      <c r="C7376" s="49" t="s">
        <v>1668</v>
      </c>
      <c r="D7376" s="49" t="s">
        <v>16854</v>
      </c>
      <c r="E7376" s="49" t="s">
        <v>1656</v>
      </c>
      <c r="F7376" s="104">
        <v>6</v>
      </c>
      <c r="G7376" s="104">
        <v>6</v>
      </c>
      <c r="H7376" s="49">
        <f t="shared" si="115"/>
        <v>12</v>
      </c>
    </row>
    <row r="7377" spans="1:8" ht="20.100000000000001" customHeight="1" x14ac:dyDescent="0.25">
      <c r="A7377" s="49">
        <v>8000031686</v>
      </c>
      <c r="B7377" s="49" t="s">
        <v>15759</v>
      </c>
      <c r="C7377" s="49" t="s">
        <v>1668</v>
      </c>
      <c r="D7377" s="49" t="s">
        <v>16854</v>
      </c>
      <c r="E7377" s="49" t="s">
        <v>1656</v>
      </c>
      <c r="F7377" s="49">
        <v>0</v>
      </c>
      <c r="G7377" s="49">
        <v>7</v>
      </c>
      <c r="H7377" s="49">
        <f t="shared" si="115"/>
        <v>7</v>
      </c>
    </row>
    <row r="7378" spans="1:8" ht="20.100000000000001" customHeight="1" x14ac:dyDescent="0.25">
      <c r="A7378" s="49">
        <v>8000031689</v>
      </c>
      <c r="B7378" s="49" t="s">
        <v>1607</v>
      </c>
      <c r="C7378" s="49" t="s">
        <v>1668</v>
      </c>
      <c r="D7378" s="49" t="s">
        <v>16854</v>
      </c>
      <c r="E7378" s="49" t="s">
        <v>1656</v>
      </c>
      <c r="F7378" s="104">
        <v>6</v>
      </c>
      <c r="G7378" s="104">
        <v>6</v>
      </c>
      <c r="H7378" s="49">
        <f t="shared" si="115"/>
        <v>12</v>
      </c>
    </row>
    <row r="7379" spans="1:8" ht="20.100000000000001" customHeight="1" x14ac:dyDescent="0.25">
      <c r="A7379" s="49">
        <v>8000031694</v>
      </c>
      <c r="B7379" s="49" t="s">
        <v>15760</v>
      </c>
      <c r="C7379" s="49" t="s">
        <v>1668</v>
      </c>
      <c r="D7379" s="49" t="s">
        <v>16854</v>
      </c>
      <c r="E7379" s="49" t="s">
        <v>1656</v>
      </c>
      <c r="F7379" s="49">
        <v>0</v>
      </c>
      <c r="G7379" s="49">
        <v>35</v>
      </c>
      <c r="H7379" s="49">
        <f t="shared" si="115"/>
        <v>35</v>
      </c>
    </row>
    <row r="7380" spans="1:8" ht="20.100000000000001" customHeight="1" x14ac:dyDescent="0.25">
      <c r="A7380" s="49">
        <v>8000031703</v>
      </c>
      <c r="B7380" s="49" t="s">
        <v>15761</v>
      </c>
      <c r="C7380" s="49" t="s">
        <v>1668</v>
      </c>
      <c r="D7380" s="49" t="s">
        <v>16854</v>
      </c>
      <c r="E7380" s="49" t="s">
        <v>1656</v>
      </c>
      <c r="F7380" s="49">
        <v>1</v>
      </c>
      <c r="G7380" s="49">
        <v>0</v>
      </c>
      <c r="H7380" s="49">
        <f t="shared" si="115"/>
        <v>1</v>
      </c>
    </row>
    <row r="7381" spans="1:8" ht="20.100000000000001" customHeight="1" x14ac:dyDescent="0.25">
      <c r="A7381" s="49">
        <v>8000031705</v>
      </c>
      <c r="B7381" s="49" t="s">
        <v>15762</v>
      </c>
      <c r="C7381" s="49" t="s">
        <v>1668</v>
      </c>
      <c r="D7381" s="49" t="s">
        <v>16854</v>
      </c>
      <c r="E7381" s="49" t="s">
        <v>1656</v>
      </c>
      <c r="F7381" s="104">
        <v>6</v>
      </c>
      <c r="G7381" s="104">
        <v>6</v>
      </c>
      <c r="H7381" s="49">
        <f t="shared" si="115"/>
        <v>12</v>
      </c>
    </row>
    <row r="7382" spans="1:8" ht="20.100000000000001" customHeight="1" x14ac:dyDescent="0.25">
      <c r="A7382" s="49">
        <v>8000031706</v>
      </c>
      <c r="B7382" s="49" t="s">
        <v>15763</v>
      </c>
      <c r="C7382" s="49" t="s">
        <v>1668</v>
      </c>
      <c r="D7382" s="49" t="s">
        <v>16854</v>
      </c>
      <c r="E7382" s="49" t="s">
        <v>1656</v>
      </c>
      <c r="F7382" s="104">
        <v>6</v>
      </c>
      <c r="G7382" s="104">
        <v>6</v>
      </c>
      <c r="H7382" s="49">
        <f t="shared" si="115"/>
        <v>12</v>
      </c>
    </row>
    <row r="7383" spans="1:8" ht="20.100000000000001" customHeight="1" x14ac:dyDescent="0.25">
      <c r="A7383" s="49">
        <v>8000031707</v>
      </c>
      <c r="B7383" s="49" t="s">
        <v>15764</v>
      </c>
      <c r="C7383" s="49" t="s">
        <v>1668</v>
      </c>
      <c r="D7383" s="49" t="s">
        <v>16854</v>
      </c>
      <c r="E7383" s="49" t="s">
        <v>1656</v>
      </c>
      <c r="F7383" s="49">
        <v>0</v>
      </c>
      <c r="G7383" s="49">
        <v>3</v>
      </c>
      <c r="H7383" s="49">
        <f t="shared" si="115"/>
        <v>3</v>
      </c>
    </row>
    <row r="7384" spans="1:8" ht="20.100000000000001" customHeight="1" x14ac:dyDescent="0.25">
      <c r="A7384" s="49">
        <v>8000031713</v>
      </c>
      <c r="B7384" s="49" t="s">
        <v>15765</v>
      </c>
      <c r="C7384" s="49" t="s">
        <v>1668</v>
      </c>
      <c r="D7384" s="49" t="s">
        <v>16854</v>
      </c>
      <c r="E7384" s="49" t="s">
        <v>1656</v>
      </c>
      <c r="F7384" s="49">
        <v>80</v>
      </c>
      <c r="G7384" s="49">
        <v>0</v>
      </c>
      <c r="H7384" s="49">
        <f t="shared" si="115"/>
        <v>80</v>
      </c>
    </row>
    <row r="7385" spans="1:8" ht="20.100000000000001" customHeight="1" x14ac:dyDescent="0.25">
      <c r="A7385" s="49">
        <v>8000031717</v>
      </c>
      <c r="B7385" s="49" t="s">
        <v>1608</v>
      </c>
      <c r="C7385" s="49" t="s">
        <v>1668</v>
      </c>
      <c r="D7385" s="49" t="s">
        <v>16854</v>
      </c>
      <c r="E7385" s="49" t="s">
        <v>1656</v>
      </c>
      <c r="F7385" s="49">
        <v>2</v>
      </c>
      <c r="G7385" s="49">
        <v>0</v>
      </c>
      <c r="H7385" s="49">
        <f t="shared" si="115"/>
        <v>2</v>
      </c>
    </row>
    <row r="7386" spans="1:8" ht="20.100000000000001" customHeight="1" x14ac:dyDescent="0.25">
      <c r="A7386" s="49">
        <v>8000031729</v>
      </c>
      <c r="B7386" s="49" t="s">
        <v>15766</v>
      </c>
      <c r="C7386" s="49" t="s">
        <v>1668</v>
      </c>
      <c r="D7386" s="49" t="s">
        <v>16854</v>
      </c>
      <c r="E7386" s="49" t="s">
        <v>1656</v>
      </c>
      <c r="F7386" s="49">
        <v>4</v>
      </c>
      <c r="G7386" s="49">
        <v>0</v>
      </c>
      <c r="H7386" s="49">
        <f t="shared" si="115"/>
        <v>4</v>
      </c>
    </row>
    <row r="7387" spans="1:8" ht="20.100000000000001" customHeight="1" x14ac:dyDescent="0.25">
      <c r="A7387" s="49">
        <v>8000031733</v>
      </c>
      <c r="B7387" s="49" t="s">
        <v>15767</v>
      </c>
      <c r="C7387" s="49" t="s">
        <v>1668</v>
      </c>
      <c r="D7387" s="49" t="s">
        <v>16854</v>
      </c>
      <c r="E7387" s="49" t="s">
        <v>1656</v>
      </c>
      <c r="F7387" s="49">
        <v>6</v>
      </c>
      <c r="G7387" s="49">
        <v>30</v>
      </c>
      <c r="H7387" s="49">
        <f t="shared" si="115"/>
        <v>36</v>
      </c>
    </row>
    <row r="7388" spans="1:8" ht="20.100000000000001" customHeight="1" x14ac:dyDescent="0.25">
      <c r="A7388" s="49">
        <v>8000031755</v>
      </c>
      <c r="B7388" s="49" t="s">
        <v>15768</v>
      </c>
      <c r="C7388" s="49" t="s">
        <v>1668</v>
      </c>
      <c r="D7388" s="49" t="s">
        <v>16854</v>
      </c>
      <c r="E7388" s="49" t="s">
        <v>1656</v>
      </c>
      <c r="F7388" s="49">
        <v>0</v>
      </c>
      <c r="G7388" s="49">
        <v>7</v>
      </c>
      <c r="H7388" s="49">
        <f t="shared" si="115"/>
        <v>7</v>
      </c>
    </row>
    <row r="7389" spans="1:8" ht="20.100000000000001" customHeight="1" x14ac:dyDescent="0.25">
      <c r="A7389" s="49">
        <v>8000031756</v>
      </c>
      <c r="B7389" s="49" t="s">
        <v>15769</v>
      </c>
      <c r="C7389" s="49" t="s">
        <v>1668</v>
      </c>
      <c r="D7389" s="49" t="s">
        <v>16854</v>
      </c>
      <c r="E7389" s="49" t="s">
        <v>1656</v>
      </c>
      <c r="F7389" s="104">
        <v>6</v>
      </c>
      <c r="G7389" s="104">
        <v>6</v>
      </c>
      <c r="H7389" s="49">
        <f t="shared" si="115"/>
        <v>12</v>
      </c>
    </row>
    <row r="7390" spans="1:8" ht="20.100000000000001" customHeight="1" x14ac:dyDescent="0.25">
      <c r="A7390" s="49">
        <v>8000031761</v>
      </c>
      <c r="B7390" s="49" t="s">
        <v>15770</v>
      </c>
      <c r="C7390" s="49" t="s">
        <v>1668</v>
      </c>
      <c r="D7390" s="49" t="s">
        <v>16854</v>
      </c>
      <c r="E7390" s="49" t="s">
        <v>1656</v>
      </c>
      <c r="F7390" s="49">
        <v>0</v>
      </c>
      <c r="G7390" s="49">
        <v>12</v>
      </c>
      <c r="H7390" s="49">
        <f t="shared" si="115"/>
        <v>12</v>
      </c>
    </row>
    <row r="7391" spans="1:8" ht="20.100000000000001" customHeight="1" x14ac:dyDescent="0.25">
      <c r="A7391" s="49">
        <v>8000031773</v>
      </c>
      <c r="B7391" s="49" t="s">
        <v>15771</v>
      </c>
      <c r="C7391" s="49" t="s">
        <v>1668</v>
      </c>
      <c r="D7391" s="49" t="s">
        <v>16854</v>
      </c>
      <c r="E7391" s="49" t="s">
        <v>1656</v>
      </c>
      <c r="F7391" s="49">
        <v>0</v>
      </c>
      <c r="G7391" s="49">
        <v>182</v>
      </c>
      <c r="H7391" s="49">
        <f t="shared" si="115"/>
        <v>182</v>
      </c>
    </row>
    <row r="7392" spans="1:8" ht="20.100000000000001" customHeight="1" x14ac:dyDescent="0.25">
      <c r="A7392" s="49">
        <v>8000031774</v>
      </c>
      <c r="B7392" s="49" t="s">
        <v>15772</v>
      </c>
      <c r="C7392" s="49" t="s">
        <v>1668</v>
      </c>
      <c r="D7392" s="49" t="s">
        <v>16854</v>
      </c>
      <c r="E7392" s="49" t="s">
        <v>1656</v>
      </c>
      <c r="F7392" s="104">
        <v>6</v>
      </c>
      <c r="G7392" s="104">
        <v>6</v>
      </c>
      <c r="H7392" s="49">
        <f t="shared" si="115"/>
        <v>12</v>
      </c>
    </row>
    <row r="7393" spans="1:8" ht="20.100000000000001" customHeight="1" x14ac:dyDescent="0.25">
      <c r="A7393" s="49">
        <v>8000031775</v>
      </c>
      <c r="B7393" s="49" t="s">
        <v>15773</v>
      </c>
      <c r="C7393" s="49" t="s">
        <v>1668</v>
      </c>
      <c r="D7393" s="49" t="s">
        <v>16854</v>
      </c>
      <c r="E7393" s="49" t="s">
        <v>1656</v>
      </c>
      <c r="F7393" s="104">
        <v>6</v>
      </c>
      <c r="G7393" s="104">
        <v>6</v>
      </c>
      <c r="H7393" s="49">
        <f t="shared" si="115"/>
        <v>12</v>
      </c>
    </row>
    <row r="7394" spans="1:8" ht="20.100000000000001" customHeight="1" x14ac:dyDescent="0.25">
      <c r="A7394" s="49">
        <v>8000031776</v>
      </c>
      <c r="B7394" s="49" t="s">
        <v>15774</v>
      </c>
      <c r="C7394" s="49" t="s">
        <v>1668</v>
      </c>
      <c r="D7394" s="49" t="s">
        <v>16854</v>
      </c>
      <c r="E7394" s="49" t="s">
        <v>1656</v>
      </c>
      <c r="F7394" s="104">
        <v>6</v>
      </c>
      <c r="G7394" s="104">
        <v>6</v>
      </c>
      <c r="H7394" s="49">
        <f t="shared" si="115"/>
        <v>12</v>
      </c>
    </row>
    <row r="7395" spans="1:8" ht="20.100000000000001" customHeight="1" x14ac:dyDescent="0.25">
      <c r="A7395" s="49">
        <v>8000031777</v>
      </c>
      <c r="B7395" s="49" t="s">
        <v>15775</v>
      </c>
      <c r="C7395" s="49" t="s">
        <v>1668</v>
      </c>
      <c r="D7395" s="49" t="s">
        <v>16854</v>
      </c>
      <c r="E7395" s="49" t="s">
        <v>1656</v>
      </c>
      <c r="F7395" s="104">
        <v>6</v>
      </c>
      <c r="G7395" s="104">
        <v>6</v>
      </c>
      <c r="H7395" s="49">
        <f t="shared" si="115"/>
        <v>12</v>
      </c>
    </row>
    <row r="7396" spans="1:8" ht="20.100000000000001" customHeight="1" x14ac:dyDescent="0.25">
      <c r="A7396" s="49">
        <v>8000031783</v>
      </c>
      <c r="B7396" s="49" t="s">
        <v>1609</v>
      </c>
      <c r="C7396" s="49" t="s">
        <v>1668</v>
      </c>
      <c r="D7396" s="49" t="s">
        <v>16854</v>
      </c>
      <c r="E7396" s="49" t="s">
        <v>1656</v>
      </c>
      <c r="F7396" s="104">
        <v>6</v>
      </c>
      <c r="G7396" s="104">
        <v>6</v>
      </c>
      <c r="H7396" s="49">
        <f t="shared" si="115"/>
        <v>12</v>
      </c>
    </row>
    <row r="7397" spans="1:8" ht="20.100000000000001" customHeight="1" x14ac:dyDescent="0.25">
      <c r="A7397" s="49">
        <v>8000031792</v>
      </c>
      <c r="B7397" s="49" t="s">
        <v>15776</v>
      </c>
      <c r="C7397" s="49" t="s">
        <v>1668</v>
      </c>
      <c r="D7397" s="49" t="s">
        <v>16854</v>
      </c>
      <c r="E7397" s="49" t="s">
        <v>1656</v>
      </c>
      <c r="F7397" s="49">
        <v>0</v>
      </c>
      <c r="G7397" s="49">
        <v>35</v>
      </c>
      <c r="H7397" s="49">
        <f t="shared" si="115"/>
        <v>35</v>
      </c>
    </row>
    <row r="7398" spans="1:8" ht="20.100000000000001" customHeight="1" x14ac:dyDescent="0.25">
      <c r="A7398" s="49">
        <v>8000031793</v>
      </c>
      <c r="B7398" s="49" t="s">
        <v>15777</v>
      </c>
      <c r="C7398" s="49" t="s">
        <v>1668</v>
      </c>
      <c r="D7398" s="49" t="s">
        <v>16854</v>
      </c>
      <c r="E7398" s="49" t="s">
        <v>1656</v>
      </c>
      <c r="F7398" s="49">
        <v>24</v>
      </c>
      <c r="G7398" s="49">
        <v>160</v>
      </c>
      <c r="H7398" s="49">
        <f t="shared" si="115"/>
        <v>184</v>
      </c>
    </row>
    <row r="7399" spans="1:8" ht="20.100000000000001" customHeight="1" x14ac:dyDescent="0.25">
      <c r="A7399" s="49">
        <v>8000031797</v>
      </c>
      <c r="B7399" s="49" t="s">
        <v>15778</v>
      </c>
      <c r="C7399" s="49" t="s">
        <v>1683</v>
      </c>
      <c r="D7399" s="49" t="s">
        <v>16854</v>
      </c>
      <c r="E7399" s="49" t="s">
        <v>1656</v>
      </c>
      <c r="F7399" s="49">
        <v>0</v>
      </c>
      <c r="G7399" s="49">
        <v>10</v>
      </c>
      <c r="H7399" s="49">
        <f t="shared" si="115"/>
        <v>10</v>
      </c>
    </row>
    <row r="7400" spans="1:8" ht="20.100000000000001" customHeight="1" x14ac:dyDescent="0.25">
      <c r="A7400" s="49">
        <v>8000031799</v>
      </c>
      <c r="B7400" s="49" t="s">
        <v>15779</v>
      </c>
      <c r="C7400" s="49" t="s">
        <v>1668</v>
      </c>
      <c r="D7400" s="49" t="s">
        <v>16854</v>
      </c>
      <c r="E7400" s="49" t="s">
        <v>1656</v>
      </c>
      <c r="F7400" s="49">
        <v>0</v>
      </c>
      <c r="G7400" s="49">
        <v>20</v>
      </c>
      <c r="H7400" s="49">
        <f t="shared" si="115"/>
        <v>20</v>
      </c>
    </row>
    <row r="7401" spans="1:8" ht="20.100000000000001" customHeight="1" x14ac:dyDescent="0.25">
      <c r="A7401" s="49">
        <v>8000031800</v>
      </c>
      <c r="B7401" s="49" t="s">
        <v>1610</v>
      </c>
      <c r="C7401" s="49" t="s">
        <v>1668</v>
      </c>
      <c r="D7401" s="49" t="s">
        <v>16854</v>
      </c>
      <c r="E7401" s="49" t="s">
        <v>1656</v>
      </c>
      <c r="F7401" s="49">
        <v>5</v>
      </c>
      <c r="G7401" s="49">
        <v>0</v>
      </c>
      <c r="H7401" s="49">
        <f t="shared" si="115"/>
        <v>5</v>
      </c>
    </row>
    <row r="7402" spans="1:8" ht="20.100000000000001" customHeight="1" x14ac:dyDescent="0.25">
      <c r="A7402" s="49">
        <v>8000031801</v>
      </c>
      <c r="B7402" s="49" t="s">
        <v>1611</v>
      </c>
      <c r="C7402" s="49" t="s">
        <v>1668</v>
      </c>
      <c r="D7402" s="49" t="s">
        <v>16854</v>
      </c>
      <c r="E7402" s="49" t="s">
        <v>1658</v>
      </c>
      <c r="F7402" s="49">
        <v>0</v>
      </c>
      <c r="G7402" s="49">
        <v>1</v>
      </c>
      <c r="H7402" s="49">
        <f t="shared" si="115"/>
        <v>1</v>
      </c>
    </row>
    <row r="7403" spans="1:8" ht="20.100000000000001" customHeight="1" x14ac:dyDescent="0.25">
      <c r="A7403" s="49">
        <v>8000031807</v>
      </c>
      <c r="B7403" s="49" t="s">
        <v>15780</v>
      </c>
      <c r="C7403" s="49" t="s">
        <v>1678</v>
      </c>
      <c r="D7403" s="49" t="s">
        <v>16854</v>
      </c>
      <c r="E7403" s="49" t="s">
        <v>1658</v>
      </c>
      <c r="F7403" s="104">
        <v>6</v>
      </c>
      <c r="G7403" s="104">
        <v>6</v>
      </c>
      <c r="H7403" s="49">
        <f t="shared" si="115"/>
        <v>12</v>
      </c>
    </row>
    <row r="7404" spans="1:8" ht="20.100000000000001" customHeight="1" x14ac:dyDescent="0.25">
      <c r="A7404" s="49">
        <v>8000031808</v>
      </c>
      <c r="B7404" s="49" t="s">
        <v>15781</v>
      </c>
      <c r="C7404" s="49" t="s">
        <v>1678</v>
      </c>
      <c r="D7404" s="49" t="s">
        <v>16854</v>
      </c>
      <c r="E7404" s="49" t="s">
        <v>1658</v>
      </c>
      <c r="F7404" s="104">
        <v>6</v>
      </c>
      <c r="G7404" s="104">
        <v>6</v>
      </c>
      <c r="H7404" s="49">
        <f t="shared" si="115"/>
        <v>12</v>
      </c>
    </row>
    <row r="7405" spans="1:8" ht="20.100000000000001" customHeight="1" x14ac:dyDescent="0.25">
      <c r="A7405" s="49">
        <v>8000031809</v>
      </c>
      <c r="B7405" s="49" t="s">
        <v>1612</v>
      </c>
      <c r="C7405" s="49" t="s">
        <v>1668</v>
      </c>
      <c r="D7405" s="49" t="s">
        <v>16854</v>
      </c>
      <c r="E7405" s="49" t="s">
        <v>1658</v>
      </c>
      <c r="F7405" s="104">
        <v>6</v>
      </c>
      <c r="G7405" s="104">
        <v>6</v>
      </c>
      <c r="H7405" s="49">
        <f t="shared" si="115"/>
        <v>12</v>
      </c>
    </row>
    <row r="7406" spans="1:8" ht="20.100000000000001" customHeight="1" x14ac:dyDescent="0.25">
      <c r="A7406" s="49">
        <v>8000031818</v>
      </c>
      <c r="B7406" s="49" t="s">
        <v>15782</v>
      </c>
      <c r="C7406" s="49" t="s">
        <v>1668</v>
      </c>
      <c r="D7406" s="49" t="s">
        <v>16854</v>
      </c>
      <c r="E7406" s="49" t="s">
        <v>1656</v>
      </c>
      <c r="F7406" s="49">
        <v>5</v>
      </c>
      <c r="G7406" s="49">
        <v>0</v>
      </c>
      <c r="H7406" s="49">
        <f t="shared" si="115"/>
        <v>5</v>
      </c>
    </row>
    <row r="7407" spans="1:8" ht="20.100000000000001" customHeight="1" x14ac:dyDescent="0.25">
      <c r="A7407" s="49">
        <v>8000031822</v>
      </c>
      <c r="B7407" s="49" t="s">
        <v>15783</v>
      </c>
      <c r="C7407" s="49" t="s">
        <v>1668</v>
      </c>
      <c r="D7407" s="49" t="s">
        <v>16854</v>
      </c>
      <c r="E7407" s="49" t="s">
        <v>1656</v>
      </c>
      <c r="F7407" s="49">
        <v>20</v>
      </c>
      <c r="G7407" s="49">
        <v>60</v>
      </c>
      <c r="H7407" s="49">
        <f t="shared" si="115"/>
        <v>80</v>
      </c>
    </row>
    <row r="7408" spans="1:8" ht="20.100000000000001" customHeight="1" x14ac:dyDescent="0.25">
      <c r="A7408" s="49">
        <v>8000031823</v>
      </c>
      <c r="B7408" s="49" t="s">
        <v>15784</v>
      </c>
      <c r="C7408" s="49" t="s">
        <v>1668</v>
      </c>
      <c r="D7408" s="49" t="s">
        <v>16854</v>
      </c>
      <c r="E7408" s="49" t="s">
        <v>1656</v>
      </c>
      <c r="F7408" s="49">
        <v>40</v>
      </c>
      <c r="G7408" s="49">
        <v>0</v>
      </c>
      <c r="H7408" s="49">
        <f t="shared" si="115"/>
        <v>40</v>
      </c>
    </row>
    <row r="7409" spans="1:8" ht="20.100000000000001" customHeight="1" x14ac:dyDescent="0.25">
      <c r="A7409" s="49">
        <v>8000031824</v>
      </c>
      <c r="B7409" s="49" t="s">
        <v>15785</v>
      </c>
      <c r="C7409" s="49" t="s">
        <v>1668</v>
      </c>
      <c r="D7409" s="49" t="s">
        <v>16854</v>
      </c>
      <c r="E7409" s="49" t="s">
        <v>1658</v>
      </c>
      <c r="F7409" s="104">
        <v>6</v>
      </c>
      <c r="G7409" s="104">
        <v>6</v>
      </c>
      <c r="H7409" s="49">
        <f t="shared" si="115"/>
        <v>12</v>
      </c>
    </row>
    <row r="7410" spans="1:8" ht="20.100000000000001" customHeight="1" x14ac:dyDescent="0.25">
      <c r="A7410" s="49">
        <v>8000031832</v>
      </c>
      <c r="B7410" s="49" t="s">
        <v>15786</v>
      </c>
      <c r="C7410" s="49" t="s">
        <v>1678</v>
      </c>
      <c r="D7410" s="49" t="s">
        <v>16854</v>
      </c>
      <c r="E7410" s="49" t="s">
        <v>1656</v>
      </c>
      <c r="F7410" s="104">
        <v>6</v>
      </c>
      <c r="G7410" s="104">
        <v>6</v>
      </c>
      <c r="H7410" s="49">
        <f t="shared" si="115"/>
        <v>12</v>
      </c>
    </row>
    <row r="7411" spans="1:8" ht="20.100000000000001" customHeight="1" x14ac:dyDescent="0.25">
      <c r="A7411" s="49">
        <v>8000031835</v>
      </c>
      <c r="B7411" s="49" t="s">
        <v>15787</v>
      </c>
      <c r="C7411" s="49" t="s">
        <v>1668</v>
      </c>
      <c r="D7411" s="49" t="s">
        <v>16854</v>
      </c>
      <c r="E7411" s="49" t="s">
        <v>1658</v>
      </c>
      <c r="F7411" s="104">
        <v>6</v>
      </c>
      <c r="G7411" s="104">
        <v>6</v>
      </c>
      <c r="H7411" s="49">
        <f t="shared" si="115"/>
        <v>12</v>
      </c>
    </row>
    <row r="7412" spans="1:8" ht="20.100000000000001" customHeight="1" x14ac:dyDescent="0.25">
      <c r="A7412" s="49">
        <v>8000031836</v>
      </c>
      <c r="B7412" s="49" t="s">
        <v>15788</v>
      </c>
      <c r="C7412" s="49" t="s">
        <v>1668</v>
      </c>
      <c r="D7412" s="49" t="s">
        <v>16854</v>
      </c>
      <c r="E7412" s="49" t="s">
        <v>1658</v>
      </c>
      <c r="F7412" s="104">
        <v>6</v>
      </c>
      <c r="G7412" s="104">
        <v>6</v>
      </c>
      <c r="H7412" s="49">
        <f t="shared" si="115"/>
        <v>12</v>
      </c>
    </row>
    <row r="7413" spans="1:8" ht="20.100000000000001" customHeight="1" x14ac:dyDescent="0.25">
      <c r="A7413" s="49">
        <v>8000031837</v>
      </c>
      <c r="B7413" s="49" t="s">
        <v>15789</v>
      </c>
      <c r="C7413" s="49" t="s">
        <v>1668</v>
      </c>
      <c r="D7413" s="49" t="s">
        <v>16854</v>
      </c>
      <c r="E7413" s="49" t="s">
        <v>1658</v>
      </c>
      <c r="F7413" s="104">
        <v>6</v>
      </c>
      <c r="G7413" s="104">
        <v>6</v>
      </c>
      <c r="H7413" s="49">
        <f t="shared" si="115"/>
        <v>12</v>
      </c>
    </row>
    <row r="7414" spans="1:8" ht="20.100000000000001" customHeight="1" x14ac:dyDescent="0.25">
      <c r="A7414" s="49">
        <v>8000031838</v>
      </c>
      <c r="B7414" s="49" t="s">
        <v>15790</v>
      </c>
      <c r="C7414" s="49" t="s">
        <v>1668</v>
      </c>
      <c r="D7414" s="49" t="s">
        <v>16854</v>
      </c>
      <c r="E7414" s="49" t="s">
        <v>1658</v>
      </c>
      <c r="F7414" s="104">
        <v>6</v>
      </c>
      <c r="G7414" s="104">
        <v>6</v>
      </c>
      <c r="H7414" s="49">
        <f t="shared" si="115"/>
        <v>12</v>
      </c>
    </row>
    <row r="7415" spans="1:8" ht="20.100000000000001" customHeight="1" x14ac:dyDescent="0.25">
      <c r="A7415" s="49">
        <v>8000031839</v>
      </c>
      <c r="B7415" s="49" t="s">
        <v>15791</v>
      </c>
      <c r="C7415" s="49" t="s">
        <v>1678</v>
      </c>
      <c r="D7415" s="49" t="s">
        <v>16854</v>
      </c>
      <c r="E7415" s="49" t="s">
        <v>1658</v>
      </c>
      <c r="F7415" s="104">
        <v>6</v>
      </c>
      <c r="G7415" s="104">
        <v>6</v>
      </c>
      <c r="H7415" s="49">
        <f t="shared" si="115"/>
        <v>12</v>
      </c>
    </row>
    <row r="7416" spans="1:8" ht="20.100000000000001" customHeight="1" x14ac:dyDescent="0.25">
      <c r="A7416" s="49">
        <v>8000031840</v>
      </c>
      <c r="B7416" s="49" t="s">
        <v>15792</v>
      </c>
      <c r="C7416" s="49" t="s">
        <v>1668</v>
      </c>
      <c r="D7416" s="49" t="s">
        <v>16854</v>
      </c>
      <c r="E7416" s="49" t="s">
        <v>1658</v>
      </c>
      <c r="F7416" s="104">
        <v>6</v>
      </c>
      <c r="G7416" s="104">
        <v>6</v>
      </c>
      <c r="H7416" s="49">
        <f t="shared" si="115"/>
        <v>12</v>
      </c>
    </row>
    <row r="7417" spans="1:8" ht="20.100000000000001" customHeight="1" x14ac:dyDescent="0.25">
      <c r="A7417" s="49">
        <v>8000031841</v>
      </c>
      <c r="B7417" s="49" t="s">
        <v>15793</v>
      </c>
      <c r="C7417" s="49" t="s">
        <v>1668</v>
      </c>
      <c r="D7417" s="49" t="s">
        <v>16854</v>
      </c>
      <c r="E7417" s="49" t="s">
        <v>1658</v>
      </c>
      <c r="F7417" s="104">
        <v>6</v>
      </c>
      <c r="G7417" s="104">
        <v>6</v>
      </c>
      <c r="H7417" s="49">
        <f t="shared" si="115"/>
        <v>12</v>
      </c>
    </row>
    <row r="7418" spans="1:8" ht="20.100000000000001" customHeight="1" x14ac:dyDescent="0.25">
      <c r="A7418" s="49">
        <v>8000031842</v>
      </c>
      <c r="B7418" s="49" t="s">
        <v>15794</v>
      </c>
      <c r="C7418" s="49" t="s">
        <v>1668</v>
      </c>
      <c r="D7418" s="49" t="s">
        <v>16854</v>
      </c>
      <c r="E7418" s="49" t="s">
        <v>1658</v>
      </c>
      <c r="F7418" s="104">
        <v>6</v>
      </c>
      <c r="G7418" s="104">
        <v>6</v>
      </c>
      <c r="H7418" s="49">
        <f t="shared" si="115"/>
        <v>12</v>
      </c>
    </row>
    <row r="7419" spans="1:8" ht="20.100000000000001" customHeight="1" x14ac:dyDescent="0.25">
      <c r="A7419" s="49">
        <v>8000031843</v>
      </c>
      <c r="B7419" s="49" t="s">
        <v>15795</v>
      </c>
      <c r="C7419" s="49" t="s">
        <v>1668</v>
      </c>
      <c r="D7419" s="49" t="s">
        <v>16854</v>
      </c>
      <c r="E7419" s="49" t="s">
        <v>1658</v>
      </c>
      <c r="F7419" s="104">
        <v>6</v>
      </c>
      <c r="G7419" s="104">
        <v>6</v>
      </c>
      <c r="H7419" s="49">
        <f t="shared" si="115"/>
        <v>12</v>
      </c>
    </row>
    <row r="7420" spans="1:8" ht="20.100000000000001" customHeight="1" x14ac:dyDescent="0.25">
      <c r="A7420" s="49">
        <v>8000031844</v>
      </c>
      <c r="B7420" s="49" t="s">
        <v>15796</v>
      </c>
      <c r="C7420" s="49" t="s">
        <v>1668</v>
      </c>
      <c r="D7420" s="49" t="s">
        <v>16854</v>
      </c>
      <c r="E7420" s="49" t="s">
        <v>1658</v>
      </c>
      <c r="F7420" s="104">
        <v>6</v>
      </c>
      <c r="G7420" s="104">
        <v>6</v>
      </c>
      <c r="H7420" s="49">
        <f t="shared" si="115"/>
        <v>12</v>
      </c>
    </row>
    <row r="7421" spans="1:8" ht="20.100000000000001" customHeight="1" x14ac:dyDescent="0.25">
      <c r="A7421" s="49">
        <v>8000031845</v>
      </c>
      <c r="B7421" s="49" t="s">
        <v>15797</v>
      </c>
      <c r="C7421" s="49" t="s">
        <v>1668</v>
      </c>
      <c r="D7421" s="49" t="s">
        <v>16854</v>
      </c>
      <c r="E7421" s="49" t="s">
        <v>1658</v>
      </c>
      <c r="F7421" s="104">
        <v>6</v>
      </c>
      <c r="G7421" s="104">
        <v>6</v>
      </c>
      <c r="H7421" s="49">
        <f t="shared" si="115"/>
        <v>12</v>
      </c>
    </row>
    <row r="7422" spans="1:8" ht="20.100000000000001" customHeight="1" x14ac:dyDescent="0.25">
      <c r="A7422" s="49">
        <v>8000031848</v>
      </c>
      <c r="B7422" s="49" t="s">
        <v>15798</v>
      </c>
      <c r="C7422" s="49" t="s">
        <v>1668</v>
      </c>
      <c r="D7422" s="49" t="s">
        <v>16854</v>
      </c>
      <c r="E7422" s="49" t="s">
        <v>1656</v>
      </c>
      <c r="F7422" s="49">
        <v>21</v>
      </c>
      <c r="G7422" s="49">
        <v>26</v>
      </c>
      <c r="H7422" s="49">
        <f t="shared" si="115"/>
        <v>47</v>
      </c>
    </row>
    <row r="7423" spans="1:8" ht="20.100000000000001" customHeight="1" x14ac:dyDescent="0.25">
      <c r="A7423" s="49">
        <v>8000031851</v>
      </c>
      <c r="B7423" s="49" t="s">
        <v>15799</v>
      </c>
      <c r="C7423" s="49" t="s">
        <v>1668</v>
      </c>
      <c r="D7423" s="49" t="s">
        <v>16854</v>
      </c>
      <c r="E7423" s="49" t="s">
        <v>1656</v>
      </c>
      <c r="F7423" s="104">
        <v>6</v>
      </c>
      <c r="G7423" s="104">
        <v>6</v>
      </c>
      <c r="H7423" s="49">
        <f t="shared" si="115"/>
        <v>12</v>
      </c>
    </row>
    <row r="7424" spans="1:8" ht="20.100000000000001" customHeight="1" x14ac:dyDescent="0.25">
      <c r="A7424" s="49">
        <v>8000031868</v>
      </c>
      <c r="B7424" s="49" t="s">
        <v>15800</v>
      </c>
      <c r="C7424" s="49" t="s">
        <v>69</v>
      </c>
      <c r="D7424" s="49" t="s">
        <v>16854</v>
      </c>
      <c r="E7424" s="49" t="s">
        <v>1656</v>
      </c>
      <c r="F7424" s="49">
        <v>0</v>
      </c>
      <c r="G7424" s="49">
        <v>2</v>
      </c>
      <c r="H7424" s="49">
        <f t="shared" si="115"/>
        <v>2</v>
      </c>
    </row>
    <row r="7425" spans="1:8" ht="20.100000000000001" customHeight="1" x14ac:dyDescent="0.25">
      <c r="A7425" s="49">
        <v>8000031871</v>
      </c>
      <c r="B7425" s="49" t="s">
        <v>15801</v>
      </c>
      <c r="C7425" s="49" t="s">
        <v>1668</v>
      </c>
      <c r="D7425" s="49" t="s">
        <v>16854</v>
      </c>
      <c r="E7425" s="49" t="s">
        <v>1656</v>
      </c>
      <c r="F7425" s="49">
        <v>0</v>
      </c>
      <c r="G7425" s="49">
        <v>10</v>
      </c>
      <c r="H7425" s="49">
        <f t="shared" si="115"/>
        <v>10</v>
      </c>
    </row>
    <row r="7426" spans="1:8" ht="20.100000000000001" customHeight="1" x14ac:dyDescent="0.25">
      <c r="A7426" s="49">
        <v>8000031873</v>
      </c>
      <c r="B7426" s="49" t="s">
        <v>15802</v>
      </c>
      <c r="C7426" s="49" t="s">
        <v>1668</v>
      </c>
      <c r="D7426" s="49" t="s">
        <v>16854</v>
      </c>
      <c r="E7426" s="49" t="s">
        <v>1656</v>
      </c>
      <c r="F7426" s="49">
        <v>49</v>
      </c>
      <c r="G7426" s="49">
        <v>20</v>
      </c>
      <c r="H7426" s="49">
        <f t="shared" ref="H7426:H7489" si="116">F7426+G7426</f>
        <v>69</v>
      </c>
    </row>
    <row r="7427" spans="1:8" ht="20.100000000000001" customHeight="1" x14ac:dyDescent="0.25">
      <c r="A7427" s="49">
        <v>8000031882</v>
      </c>
      <c r="B7427" s="49" t="s">
        <v>15803</v>
      </c>
      <c r="C7427" s="49" t="s">
        <v>1668</v>
      </c>
      <c r="D7427" s="49" t="s">
        <v>16854</v>
      </c>
      <c r="E7427" s="49" t="s">
        <v>1656</v>
      </c>
      <c r="F7427" s="104">
        <v>6</v>
      </c>
      <c r="G7427" s="104">
        <v>6</v>
      </c>
      <c r="H7427" s="49">
        <f t="shared" si="116"/>
        <v>12</v>
      </c>
    </row>
    <row r="7428" spans="1:8" ht="20.100000000000001" customHeight="1" x14ac:dyDescent="0.25">
      <c r="A7428" s="49">
        <v>8000031887</v>
      </c>
      <c r="B7428" s="49" t="s">
        <v>15804</v>
      </c>
      <c r="C7428" s="49" t="s">
        <v>1668</v>
      </c>
      <c r="D7428" s="49" t="s">
        <v>16854</v>
      </c>
      <c r="E7428" s="49" t="s">
        <v>1658</v>
      </c>
      <c r="F7428" s="49">
        <v>30</v>
      </c>
      <c r="G7428" s="49">
        <v>0</v>
      </c>
      <c r="H7428" s="49">
        <f t="shared" si="116"/>
        <v>30</v>
      </c>
    </row>
    <row r="7429" spans="1:8" ht="20.100000000000001" customHeight="1" x14ac:dyDescent="0.25">
      <c r="A7429" s="49">
        <v>8000031888</v>
      </c>
      <c r="B7429" s="49" t="s">
        <v>15805</v>
      </c>
      <c r="C7429" s="49" t="s">
        <v>1668</v>
      </c>
      <c r="D7429" s="49" t="s">
        <v>16854</v>
      </c>
      <c r="E7429" s="49" t="s">
        <v>1656</v>
      </c>
      <c r="F7429" s="49">
        <v>152</v>
      </c>
      <c r="G7429" s="49">
        <v>0</v>
      </c>
      <c r="H7429" s="49">
        <f t="shared" si="116"/>
        <v>152</v>
      </c>
    </row>
    <row r="7430" spans="1:8" ht="20.100000000000001" customHeight="1" x14ac:dyDescent="0.25">
      <c r="A7430" s="49">
        <v>8000031889</v>
      </c>
      <c r="B7430" s="49" t="s">
        <v>15806</v>
      </c>
      <c r="C7430" s="49" t="s">
        <v>1668</v>
      </c>
      <c r="D7430" s="49" t="s">
        <v>16854</v>
      </c>
      <c r="E7430" s="49" t="s">
        <v>1658</v>
      </c>
      <c r="F7430" s="104">
        <v>6</v>
      </c>
      <c r="G7430" s="104">
        <v>6</v>
      </c>
      <c r="H7430" s="49">
        <f t="shared" si="116"/>
        <v>12</v>
      </c>
    </row>
    <row r="7431" spans="1:8" ht="20.100000000000001" customHeight="1" x14ac:dyDescent="0.25">
      <c r="A7431" s="49">
        <v>8000031891</v>
      </c>
      <c r="B7431" s="49" t="s">
        <v>15807</v>
      </c>
      <c r="C7431" s="49" t="s">
        <v>1668</v>
      </c>
      <c r="D7431" s="49" t="s">
        <v>16854</v>
      </c>
      <c r="E7431" s="49" t="s">
        <v>1656</v>
      </c>
      <c r="F7431" s="104">
        <v>6</v>
      </c>
      <c r="G7431" s="104">
        <v>6</v>
      </c>
      <c r="H7431" s="49">
        <f t="shared" si="116"/>
        <v>12</v>
      </c>
    </row>
    <row r="7432" spans="1:8" ht="20.100000000000001" customHeight="1" x14ac:dyDescent="0.25">
      <c r="A7432" s="49">
        <v>8000031893</v>
      </c>
      <c r="B7432" s="49" t="s">
        <v>15808</v>
      </c>
      <c r="C7432" s="49" t="s">
        <v>1668</v>
      </c>
      <c r="D7432" s="49" t="s">
        <v>16854</v>
      </c>
      <c r="E7432" s="49" t="s">
        <v>1656</v>
      </c>
      <c r="F7432" s="104">
        <v>6</v>
      </c>
      <c r="G7432" s="104">
        <v>6</v>
      </c>
      <c r="H7432" s="49">
        <f t="shared" si="116"/>
        <v>12</v>
      </c>
    </row>
    <row r="7433" spans="1:8" ht="20.100000000000001" customHeight="1" x14ac:dyDescent="0.25">
      <c r="A7433" s="49">
        <v>8000031894</v>
      </c>
      <c r="B7433" s="49" t="s">
        <v>15809</v>
      </c>
      <c r="C7433" s="49" t="s">
        <v>1668</v>
      </c>
      <c r="D7433" s="49" t="s">
        <v>16854</v>
      </c>
      <c r="E7433" s="49" t="s">
        <v>1656</v>
      </c>
      <c r="F7433" s="104">
        <v>6</v>
      </c>
      <c r="G7433" s="104">
        <v>6</v>
      </c>
      <c r="H7433" s="49">
        <f t="shared" si="116"/>
        <v>12</v>
      </c>
    </row>
    <row r="7434" spans="1:8" ht="20.100000000000001" customHeight="1" x14ac:dyDescent="0.25">
      <c r="A7434" s="49">
        <v>8000031906</v>
      </c>
      <c r="B7434" s="49" t="s">
        <v>15810</v>
      </c>
      <c r="C7434" s="49" t="s">
        <v>1668</v>
      </c>
      <c r="D7434" s="49" t="s">
        <v>16854</v>
      </c>
      <c r="E7434" s="49" t="s">
        <v>1658</v>
      </c>
      <c r="F7434" s="104">
        <v>6</v>
      </c>
      <c r="G7434" s="104">
        <v>6</v>
      </c>
      <c r="H7434" s="49">
        <f t="shared" si="116"/>
        <v>12</v>
      </c>
    </row>
    <row r="7435" spans="1:8" ht="20.100000000000001" customHeight="1" x14ac:dyDescent="0.25">
      <c r="A7435" s="49">
        <v>8000031908</v>
      </c>
      <c r="B7435" s="49" t="s">
        <v>15811</v>
      </c>
      <c r="C7435" s="49" t="s">
        <v>1668</v>
      </c>
      <c r="D7435" s="49" t="s">
        <v>16854</v>
      </c>
      <c r="E7435" s="49" t="s">
        <v>1656</v>
      </c>
      <c r="F7435" s="104">
        <v>6</v>
      </c>
      <c r="G7435" s="104">
        <v>6</v>
      </c>
      <c r="H7435" s="49">
        <f t="shared" si="116"/>
        <v>12</v>
      </c>
    </row>
    <row r="7436" spans="1:8" ht="20.100000000000001" customHeight="1" x14ac:dyDescent="0.25">
      <c r="A7436" s="49">
        <v>8000031909</v>
      </c>
      <c r="B7436" s="49" t="s">
        <v>15812</v>
      </c>
      <c r="C7436" s="49" t="s">
        <v>69</v>
      </c>
      <c r="D7436" s="49" t="s">
        <v>16854</v>
      </c>
      <c r="E7436" s="49" t="s">
        <v>1656</v>
      </c>
      <c r="F7436" s="104">
        <v>6</v>
      </c>
      <c r="G7436" s="104">
        <v>6</v>
      </c>
      <c r="H7436" s="49">
        <f t="shared" si="116"/>
        <v>12</v>
      </c>
    </row>
    <row r="7437" spans="1:8" ht="20.100000000000001" customHeight="1" x14ac:dyDescent="0.25">
      <c r="A7437" s="49">
        <v>8000031912</v>
      </c>
      <c r="B7437" s="49" t="s">
        <v>1613</v>
      </c>
      <c r="C7437" s="49" t="s">
        <v>1668</v>
      </c>
      <c r="D7437" s="49" t="s">
        <v>16854</v>
      </c>
      <c r="E7437" s="49" t="s">
        <v>1658</v>
      </c>
      <c r="F7437" s="49">
        <v>0</v>
      </c>
      <c r="G7437" s="49">
        <v>3</v>
      </c>
      <c r="H7437" s="49">
        <f t="shared" si="116"/>
        <v>3</v>
      </c>
    </row>
    <row r="7438" spans="1:8" ht="20.100000000000001" customHeight="1" x14ac:dyDescent="0.25">
      <c r="A7438" s="49">
        <v>8000031916</v>
      </c>
      <c r="B7438" s="49" t="s">
        <v>15813</v>
      </c>
      <c r="C7438" s="49" t="s">
        <v>1668</v>
      </c>
      <c r="D7438" s="49" t="s">
        <v>16854</v>
      </c>
      <c r="E7438" s="49" t="s">
        <v>1656</v>
      </c>
      <c r="F7438" s="49">
        <v>60</v>
      </c>
      <c r="G7438" s="49">
        <v>0</v>
      </c>
      <c r="H7438" s="49">
        <f t="shared" si="116"/>
        <v>60</v>
      </c>
    </row>
    <row r="7439" spans="1:8" ht="20.100000000000001" customHeight="1" x14ac:dyDescent="0.25">
      <c r="A7439" s="49">
        <v>8000031918</v>
      </c>
      <c r="B7439" s="49" t="s">
        <v>15814</v>
      </c>
      <c r="C7439" s="49" t="s">
        <v>1668</v>
      </c>
      <c r="D7439" s="49" t="s">
        <v>16854</v>
      </c>
      <c r="E7439" s="49" t="s">
        <v>1656</v>
      </c>
      <c r="F7439" s="104">
        <v>6</v>
      </c>
      <c r="G7439" s="104">
        <v>6</v>
      </c>
      <c r="H7439" s="49">
        <f t="shared" si="116"/>
        <v>12</v>
      </c>
    </row>
    <row r="7440" spans="1:8" ht="20.100000000000001" customHeight="1" x14ac:dyDescent="0.25">
      <c r="A7440" s="49">
        <v>8000031923</v>
      </c>
      <c r="B7440" s="49" t="s">
        <v>1614</v>
      </c>
      <c r="C7440" s="49" t="s">
        <v>1668</v>
      </c>
      <c r="D7440" s="49" t="s">
        <v>16854</v>
      </c>
      <c r="E7440" s="49" t="s">
        <v>1656</v>
      </c>
      <c r="F7440" s="104">
        <v>6</v>
      </c>
      <c r="G7440" s="104">
        <v>6</v>
      </c>
      <c r="H7440" s="49">
        <f t="shared" si="116"/>
        <v>12</v>
      </c>
    </row>
    <row r="7441" spans="1:8" ht="20.100000000000001" customHeight="1" x14ac:dyDescent="0.25">
      <c r="A7441" s="49">
        <v>8000031924</v>
      </c>
      <c r="B7441" s="49" t="s">
        <v>15815</v>
      </c>
      <c r="C7441" s="49" t="s">
        <v>1668</v>
      </c>
      <c r="D7441" s="49" t="s">
        <v>16854</v>
      </c>
      <c r="E7441" s="49" t="s">
        <v>1656</v>
      </c>
      <c r="F7441" s="104">
        <v>6</v>
      </c>
      <c r="G7441" s="104">
        <v>6</v>
      </c>
      <c r="H7441" s="49">
        <f t="shared" si="116"/>
        <v>12</v>
      </c>
    </row>
    <row r="7442" spans="1:8" ht="20.100000000000001" customHeight="1" x14ac:dyDescent="0.25">
      <c r="A7442" s="49">
        <v>8000031926</v>
      </c>
      <c r="B7442" s="49" t="s">
        <v>15816</v>
      </c>
      <c r="C7442" s="49" t="s">
        <v>1668</v>
      </c>
      <c r="D7442" s="49" t="s">
        <v>16854</v>
      </c>
      <c r="E7442" s="49" t="s">
        <v>1656</v>
      </c>
      <c r="F7442" s="104">
        <v>6</v>
      </c>
      <c r="G7442" s="104">
        <v>6</v>
      </c>
      <c r="H7442" s="49">
        <f t="shared" si="116"/>
        <v>12</v>
      </c>
    </row>
    <row r="7443" spans="1:8" ht="20.100000000000001" customHeight="1" x14ac:dyDescent="0.25">
      <c r="A7443" s="49">
        <v>8000031928</v>
      </c>
      <c r="B7443" s="49" t="s">
        <v>15817</v>
      </c>
      <c r="C7443" s="49" t="s">
        <v>1668</v>
      </c>
      <c r="D7443" s="49" t="s">
        <v>16854</v>
      </c>
      <c r="E7443" s="49" t="s">
        <v>1656</v>
      </c>
      <c r="F7443" s="104">
        <v>6</v>
      </c>
      <c r="G7443" s="104">
        <v>6</v>
      </c>
      <c r="H7443" s="49">
        <f t="shared" si="116"/>
        <v>12</v>
      </c>
    </row>
    <row r="7444" spans="1:8" ht="20.100000000000001" customHeight="1" x14ac:dyDescent="0.25">
      <c r="A7444" s="49">
        <v>8000031929</v>
      </c>
      <c r="B7444" s="49" t="s">
        <v>15818</v>
      </c>
      <c r="C7444" s="49" t="s">
        <v>1668</v>
      </c>
      <c r="D7444" s="49" t="s">
        <v>16854</v>
      </c>
      <c r="E7444" s="49" t="s">
        <v>1658</v>
      </c>
      <c r="F7444" s="104">
        <v>6</v>
      </c>
      <c r="G7444" s="104">
        <v>6</v>
      </c>
      <c r="H7444" s="49">
        <f t="shared" si="116"/>
        <v>12</v>
      </c>
    </row>
    <row r="7445" spans="1:8" ht="20.100000000000001" customHeight="1" x14ac:dyDescent="0.25">
      <c r="A7445" s="49">
        <v>8000031931</v>
      </c>
      <c r="B7445" s="49" t="s">
        <v>15819</v>
      </c>
      <c r="C7445" s="49" t="s">
        <v>1668</v>
      </c>
      <c r="D7445" s="49" t="s">
        <v>16854</v>
      </c>
      <c r="E7445" s="49" t="s">
        <v>1658</v>
      </c>
      <c r="F7445" s="104">
        <v>6</v>
      </c>
      <c r="G7445" s="104">
        <v>6</v>
      </c>
      <c r="H7445" s="49">
        <f t="shared" si="116"/>
        <v>12</v>
      </c>
    </row>
    <row r="7446" spans="1:8" ht="20.100000000000001" customHeight="1" x14ac:dyDescent="0.25">
      <c r="A7446" s="49">
        <v>8000031933</v>
      </c>
      <c r="B7446" s="49" t="s">
        <v>15820</v>
      </c>
      <c r="C7446" s="49" t="s">
        <v>1668</v>
      </c>
      <c r="D7446" s="49" t="s">
        <v>16854</v>
      </c>
      <c r="E7446" s="49" t="s">
        <v>1656</v>
      </c>
      <c r="F7446" s="104">
        <v>6</v>
      </c>
      <c r="G7446" s="104">
        <v>6</v>
      </c>
      <c r="H7446" s="49">
        <f t="shared" si="116"/>
        <v>12</v>
      </c>
    </row>
    <row r="7447" spans="1:8" ht="20.100000000000001" customHeight="1" x14ac:dyDescent="0.25">
      <c r="A7447" s="49">
        <v>8000031934</v>
      </c>
      <c r="B7447" s="49" t="s">
        <v>1615</v>
      </c>
      <c r="C7447" s="49" t="s">
        <v>1668</v>
      </c>
      <c r="D7447" s="49" t="s">
        <v>16854</v>
      </c>
      <c r="E7447" s="49" t="s">
        <v>1658</v>
      </c>
      <c r="F7447" s="104">
        <v>6</v>
      </c>
      <c r="G7447" s="104">
        <v>6</v>
      </c>
      <c r="H7447" s="49">
        <f t="shared" si="116"/>
        <v>12</v>
      </c>
    </row>
    <row r="7448" spans="1:8" ht="20.100000000000001" customHeight="1" x14ac:dyDescent="0.25">
      <c r="A7448" s="49">
        <v>8000031943</v>
      </c>
      <c r="B7448" s="49" t="s">
        <v>15821</v>
      </c>
      <c r="C7448" s="49" t="s">
        <v>1668</v>
      </c>
      <c r="D7448" s="49" t="s">
        <v>16854</v>
      </c>
      <c r="E7448" s="49" t="s">
        <v>1656</v>
      </c>
      <c r="F7448" s="104">
        <v>6</v>
      </c>
      <c r="G7448" s="104">
        <v>6</v>
      </c>
      <c r="H7448" s="49">
        <f t="shared" si="116"/>
        <v>12</v>
      </c>
    </row>
    <row r="7449" spans="1:8" ht="20.100000000000001" customHeight="1" x14ac:dyDescent="0.25">
      <c r="A7449" s="49">
        <v>8000031944</v>
      </c>
      <c r="B7449" s="49" t="s">
        <v>15822</v>
      </c>
      <c r="C7449" s="49" t="s">
        <v>1668</v>
      </c>
      <c r="D7449" s="49" t="s">
        <v>16854</v>
      </c>
      <c r="E7449" s="49" t="s">
        <v>1656</v>
      </c>
      <c r="F7449" s="104">
        <v>6</v>
      </c>
      <c r="G7449" s="104">
        <v>6</v>
      </c>
      <c r="H7449" s="49">
        <f t="shared" si="116"/>
        <v>12</v>
      </c>
    </row>
    <row r="7450" spans="1:8" ht="20.100000000000001" customHeight="1" x14ac:dyDescent="0.25">
      <c r="A7450" s="49">
        <v>8000031945</v>
      </c>
      <c r="B7450" s="49" t="s">
        <v>15823</v>
      </c>
      <c r="C7450" s="49" t="s">
        <v>1668</v>
      </c>
      <c r="D7450" s="49" t="s">
        <v>16854</v>
      </c>
      <c r="E7450" s="49" t="s">
        <v>1656</v>
      </c>
      <c r="F7450" s="104">
        <v>6</v>
      </c>
      <c r="G7450" s="104">
        <v>6</v>
      </c>
      <c r="H7450" s="49">
        <f t="shared" si="116"/>
        <v>12</v>
      </c>
    </row>
    <row r="7451" spans="1:8" ht="20.100000000000001" customHeight="1" x14ac:dyDescent="0.25">
      <c r="A7451" s="49">
        <v>8000031946</v>
      </c>
      <c r="B7451" s="49" t="s">
        <v>15824</v>
      </c>
      <c r="C7451" s="49" t="s">
        <v>1668</v>
      </c>
      <c r="D7451" s="49" t="s">
        <v>16854</v>
      </c>
      <c r="E7451" s="49" t="s">
        <v>1656</v>
      </c>
      <c r="F7451" s="104">
        <v>6</v>
      </c>
      <c r="G7451" s="104">
        <v>6</v>
      </c>
      <c r="H7451" s="49">
        <f t="shared" si="116"/>
        <v>12</v>
      </c>
    </row>
    <row r="7452" spans="1:8" ht="20.100000000000001" customHeight="1" x14ac:dyDescent="0.25">
      <c r="A7452" s="49">
        <v>8000031947</v>
      </c>
      <c r="B7452" s="49" t="s">
        <v>15825</v>
      </c>
      <c r="C7452" s="49" t="s">
        <v>1668</v>
      </c>
      <c r="D7452" s="49" t="s">
        <v>16854</v>
      </c>
      <c r="E7452" s="49" t="s">
        <v>1656</v>
      </c>
      <c r="F7452" s="104">
        <v>6</v>
      </c>
      <c r="G7452" s="104">
        <v>6</v>
      </c>
      <c r="H7452" s="49">
        <f t="shared" si="116"/>
        <v>12</v>
      </c>
    </row>
    <row r="7453" spans="1:8" ht="20.100000000000001" customHeight="1" x14ac:dyDescent="0.25">
      <c r="A7453" s="49">
        <v>8000031949</v>
      </c>
      <c r="B7453" s="49" t="s">
        <v>15826</v>
      </c>
      <c r="C7453" s="49" t="s">
        <v>1668</v>
      </c>
      <c r="D7453" s="49" t="s">
        <v>16854</v>
      </c>
      <c r="E7453" s="49" t="s">
        <v>1656</v>
      </c>
      <c r="F7453" s="104">
        <v>6</v>
      </c>
      <c r="G7453" s="104">
        <v>6</v>
      </c>
      <c r="H7453" s="49">
        <f t="shared" si="116"/>
        <v>12</v>
      </c>
    </row>
    <row r="7454" spans="1:8" ht="20.100000000000001" customHeight="1" x14ac:dyDescent="0.25">
      <c r="A7454" s="49">
        <v>8000031950</v>
      </c>
      <c r="B7454" s="49" t="s">
        <v>1616</v>
      </c>
      <c r="C7454" s="49" t="s">
        <v>1668</v>
      </c>
      <c r="D7454" s="49" t="s">
        <v>16854</v>
      </c>
      <c r="E7454" s="49" t="s">
        <v>1656</v>
      </c>
      <c r="F7454" s="104">
        <v>6</v>
      </c>
      <c r="G7454" s="104">
        <v>6</v>
      </c>
      <c r="H7454" s="49">
        <f t="shared" si="116"/>
        <v>12</v>
      </c>
    </row>
    <row r="7455" spans="1:8" ht="20.100000000000001" customHeight="1" x14ac:dyDescent="0.25">
      <c r="A7455" s="49">
        <v>8000031951</v>
      </c>
      <c r="B7455" s="49" t="s">
        <v>1617</v>
      </c>
      <c r="C7455" s="49" t="s">
        <v>1668</v>
      </c>
      <c r="D7455" s="49" t="s">
        <v>16854</v>
      </c>
      <c r="E7455" s="49" t="s">
        <v>1656</v>
      </c>
      <c r="F7455" s="104">
        <v>6</v>
      </c>
      <c r="G7455" s="104">
        <v>6</v>
      </c>
      <c r="H7455" s="49">
        <f t="shared" si="116"/>
        <v>12</v>
      </c>
    </row>
    <row r="7456" spans="1:8" ht="20.100000000000001" customHeight="1" x14ac:dyDescent="0.25">
      <c r="A7456" s="49">
        <v>8000031952</v>
      </c>
      <c r="B7456" s="49" t="s">
        <v>1618</v>
      </c>
      <c r="C7456" s="49" t="s">
        <v>1668</v>
      </c>
      <c r="D7456" s="49" t="s">
        <v>16854</v>
      </c>
      <c r="E7456" s="49" t="s">
        <v>1656</v>
      </c>
      <c r="F7456" s="104">
        <v>6</v>
      </c>
      <c r="G7456" s="104">
        <v>6</v>
      </c>
      <c r="H7456" s="49">
        <f t="shared" si="116"/>
        <v>12</v>
      </c>
    </row>
    <row r="7457" spans="1:8" ht="20.100000000000001" customHeight="1" x14ac:dyDescent="0.25">
      <c r="A7457" s="49">
        <v>8000031953</v>
      </c>
      <c r="B7457" s="49" t="s">
        <v>15827</v>
      </c>
      <c r="C7457" s="49" t="s">
        <v>1668</v>
      </c>
      <c r="D7457" s="49" t="s">
        <v>16854</v>
      </c>
      <c r="E7457" s="49" t="s">
        <v>1656</v>
      </c>
      <c r="F7457" s="104">
        <v>6</v>
      </c>
      <c r="G7457" s="104">
        <v>6</v>
      </c>
      <c r="H7457" s="49">
        <f t="shared" si="116"/>
        <v>12</v>
      </c>
    </row>
    <row r="7458" spans="1:8" ht="20.100000000000001" customHeight="1" x14ac:dyDescent="0.25">
      <c r="A7458" s="49">
        <v>8000031954</v>
      </c>
      <c r="B7458" s="49" t="s">
        <v>15828</v>
      </c>
      <c r="C7458" s="49" t="s">
        <v>1668</v>
      </c>
      <c r="D7458" s="49" t="s">
        <v>16854</v>
      </c>
      <c r="E7458" s="49" t="s">
        <v>1656</v>
      </c>
      <c r="F7458" s="104">
        <v>6</v>
      </c>
      <c r="G7458" s="104">
        <v>6</v>
      </c>
      <c r="H7458" s="49">
        <f t="shared" si="116"/>
        <v>12</v>
      </c>
    </row>
    <row r="7459" spans="1:8" ht="20.100000000000001" customHeight="1" x14ac:dyDescent="0.25">
      <c r="A7459" s="49">
        <v>8000031955</v>
      </c>
      <c r="B7459" s="49" t="s">
        <v>15829</v>
      </c>
      <c r="C7459" s="49" t="s">
        <v>1668</v>
      </c>
      <c r="D7459" s="49" t="s">
        <v>16854</v>
      </c>
      <c r="E7459" s="49" t="s">
        <v>1656</v>
      </c>
      <c r="F7459" s="49">
        <v>0</v>
      </c>
      <c r="G7459" s="49">
        <v>50</v>
      </c>
      <c r="H7459" s="49">
        <f t="shared" si="116"/>
        <v>50</v>
      </c>
    </row>
    <row r="7460" spans="1:8" ht="20.100000000000001" customHeight="1" x14ac:dyDescent="0.25">
      <c r="A7460" s="49">
        <v>8000031957</v>
      </c>
      <c r="B7460" s="49" t="s">
        <v>15830</v>
      </c>
      <c r="C7460" s="49" t="s">
        <v>1668</v>
      </c>
      <c r="D7460" s="49" t="s">
        <v>16854</v>
      </c>
      <c r="E7460" s="49" t="s">
        <v>1656</v>
      </c>
      <c r="F7460" s="104">
        <v>6</v>
      </c>
      <c r="G7460" s="104">
        <v>6</v>
      </c>
      <c r="H7460" s="49">
        <f t="shared" si="116"/>
        <v>12</v>
      </c>
    </row>
    <row r="7461" spans="1:8" ht="20.100000000000001" customHeight="1" x14ac:dyDescent="0.25">
      <c r="A7461" s="49">
        <v>8000031958</v>
      </c>
      <c r="B7461" s="49" t="s">
        <v>15831</v>
      </c>
      <c r="C7461" s="49" t="s">
        <v>1668</v>
      </c>
      <c r="D7461" s="49" t="s">
        <v>16854</v>
      </c>
      <c r="E7461" s="49" t="s">
        <v>1658</v>
      </c>
      <c r="F7461" s="104">
        <v>6</v>
      </c>
      <c r="G7461" s="104">
        <v>6</v>
      </c>
      <c r="H7461" s="49">
        <f t="shared" si="116"/>
        <v>12</v>
      </c>
    </row>
    <row r="7462" spans="1:8" ht="20.100000000000001" customHeight="1" x14ac:dyDescent="0.25">
      <c r="A7462" s="49">
        <v>8000031959</v>
      </c>
      <c r="B7462" s="49" t="s">
        <v>1619</v>
      </c>
      <c r="C7462" s="49" t="s">
        <v>1668</v>
      </c>
      <c r="D7462" s="49" t="s">
        <v>16854</v>
      </c>
      <c r="E7462" s="49" t="s">
        <v>1658</v>
      </c>
      <c r="F7462" s="104">
        <v>6</v>
      </c>
      <c r="G7462" s="104">
        <v>6</v>
      </c>
      <c r="H7462" s="49">
        <f t="shared" si="116"/>
        <v>12</v>
      </c>
    </row>
    <row r="7463" spans="1:8" ht="20.100000000000001" customHeight="1" x14ac:dyDescent="0.25">
      <c r="A7463" s="49">
        <v>8000031960</v>
      </c>
      <c r="B7463" s="49" t="s">
        <v>1620</v>
      </c>
      <c r="C7463" s="49" t="s">
        <v>1668</v>
      </c>
      <c r="D7463" s="49" t="s">
        <v>16854</v>
      </c>
      <c r="E7463" s="49" t="s">
        <v>1658</v>
      </c>
      <c r="F7463" s="104">
        <v>6</v>
      </c>
      <c r="G7463" s="104">
        <v>6</v>
      </c>
      <c r="H7463" s="49">
        <f t="shared" si="116"/>
        <v>12</v>
      </c>
    </row>
    <row r="7464" spans="1:8" ht="20.100000000000001" customHeight="1" x14ac:dyDescent="0.25">
      <c r="A7464" s="49">
        <v>8000031961</v>
      </c>
      <c r="B7464" s="49" t="s">
        <v>15832</v>
      </c>
      <c r="C7464" s="49" t="s">
        <v>1668</v>
      </c>
      <c r="D7464" s="49" t="s">
        <v>16854</v>
      </c>
      <c r="E7464" s="49" t="s">
        <v>1656</v>
      </c>
      <c r="F7464" s="104">
        <v>6</v>
      </c>
      <c r="G7464" s="104">
        <v>6</v>
      </c>
      <c r="H7464" s="49">
        <f t="shared" si="116"/>
        <v>12</v>
      </c>
    </row>
    <row r="7465" spans="1:8" ht="20.100000000000001" customHeight="1" x14ac:dyDescent="0.25">
      <c r="A7465" s="49">
        <v>8000031962</v>
      </c>
      <c r="B7465" s="49" t="s">
        <v>15833</v>
      </c>
      <c r="C7465" s="49" t="s">
        <v>1704</v>
      </c>
      <c r="D7465" s="49" t="s">
        <v>16854</v>
      </c>
      <c r="E7465" s="49" t="s">
        <v>1656</v>
      </c>
      <c r="F7465" s="49">
        <v>101</v>
      </c>
      <c r="G7465" s="49">
        <v>0</v>
      </c>
      <c r="H7465" s="49">
        <f t="shared" si="116"/>
        <v>101</v>
      </c>
    </row>
    <row r="7466" spans="1:8" ht="20.100000000000001" customHeight="1" x14ac:dyDescent="0.25">
      <c r="A7466" s="49">
        <v>8000031972</v>
      </c>
      <c r="B7466" s="49" t="s">
        <v>15834</v>
      </c>
      <c r="C7466" s="49" t="s">
        <v>1668</v>
      </c>
      <c r="D7466" s="49" t="s">
        <v>16854</v>
      </c>
      <c r="E7466" s="49" t="s">
        <v>1656</v>
      </c>
      <c r="F7466" s="104">
        <v>6</v>
      </c>
      <c r="G7466" s="104">
        <v>6</v>
      </c>
      <c r="H7466" s="49">
        <f t="shared" si="116"/>
        <v>12</v>
      </c>
    </row>
    <row r="7467" spans="1:8" ht="20.100000000000001" customHeight="1" x14ac:dyDescent="0.25">
      <c r="A7467" s="49">
        <v>8000031973</v>
      </c>
      <c r="B7467" s="49" t="s">
        <v>1621</v>
      </c>
      <c r="C7467" s="49" t="s">
        <v>1668</v>
      </c>
      <c r="D7467" s="49" t="s">
        <v>16854</v>
      </c>
      <c r="E7467" s="49" t="s">
        <v>1656</v>
      </c>
      <c r="F7467" s="104">
        <v>6</v>
      </c>
      <c r="G7467" s="104">
        <v>6</v>
      </c>
      <c r="H7467" s="49">
        <f t="shared" si="116"/>
        <v>12</v>
      </c>
    </row>
    <row r="7468" spans="1:8" ht="20.100000000000001" customHeight="1" x14ac:dyDescent="0.25">
      <c r="A7468" s="49">
        <v>8000031974</v>
      </c>
      <c r="B7468" s="49" t="s">
        <v>15835</v>
      </c>
      <c r="C7468" s="49" t="s">
        <v>1668</v>
      </c>
      <c r="D7468" s="49" t="s">
        <v>16854</v>
      </c>
      <c r="E7468" s="49" t="s">
        <v>1656</v>
      </c>
      <c r="F7468" s="104">
        <v>6</v>
      </c>
      <c r="G7468" s="104">
        <v>6</v>
      </c>
      <c r="H7468" s="49">
        <f t="shared" si="116"/>
        <v>12</v>
      </c>
    </row>
    <row r="7469" spans="1:8" ht="20.100000000000001" customHeight="1" x14ac:dyDescent="0.25">
      <c r="A7469" s="49">
        <v>8000031975</v>
      </c>
      <c r="B7469" s="49" t="s">
        <v>15836</v>
      </c>
      <c r="C7469" s="49" t="s">
        <v>1668</v>
      </c>
      <c r="D7469" s="49" t="s">
        <v>16854</v>
      </c>
      <c r="E7469" s="49" t="s">
        <v>1658</v>
      </c>
      <c r="F7469" s="104">
        <v>6</v>
      </c>
      <c r="G7469" s="104">
        <v>6</v>
      </c>
      <c r="H7469" s="49">
        <f t="shared" si="116"/>
        <v>12</v>
      </c>
    </row>
    <row r="7470" spans="1:8" ht="20.100000000000001" customHeight="1" x14ac:dyDescent="0.25">
      <c r="A7470" s="49">
        <v>8000031983</v>
      </c>
      <c r="B7470" s="49" t="s">
        <v>15837</v>
      </c>
      <c r="C7470" s="49" t="s">
        <v>1668</v>
      </c>
      <c r="D7470" s="49" t="s">
        <v>16854</v>
      </c>
      <c r="E7470" s="49" t="s">
        <v>1656</v>
      </c>
      <c r="F7470" s="104">
        <v>6</v>
      </c>
      <c r="G7470" s="104">
        <v>6</v>
      </c>
      <c r="H7470" s="49">
        <f t="shared" si="116"/>
        <v>12</v>
      </c>
    </row>
    <row r="7471" spans="1:8" ht="20.100000000000001" customHeight="1" x14ac:dyDescent="0.25">
      <c r="A7471" s="49">
        <v>8000031986</v>
      </c>
      <c r="B7471" s="49" t="s">
        <v>1622</v>
      </c>
      <c r="C7471" s="49" t="s">
        <v>1668</v>
      </c>
      <c r="D7471" s="49" t="s">
        <v>16854</v>
      </c>
      <c r="E7471" s="49" t="s">
        <v>1658</v>
      </c>
      <c r="F7471" s="104">
        <v>6</v>
      </c>
      <c r="G7471" s="104">
        <v>6</v>
      </c>
      <c r="H7471" s="49">
        <f t="shared" si="116"/>
        <v>12</v>
      </c>
    </row>
    <row r="7472" spans="1:8" ht="20.100000000000001" customHeight="1" x14ac:dyDescent="0.25">
      <c r="A7472" s="49">
        <v>8000031989</v>
      </c>
      <c r="B7472" s="49" t="s">
        <v>15838</v>
      </c>
      <c r="C7472" s="49" t="s">
        <v>1668</v>
      </c>
      <c r="D7472" s="49" t="s">
        <v>16854</v>
      </c>
      <c r="E7472" s="49" t="s">
        <v>1656</v>
      </c>
      <c r="F7472" s="49">
        <v>0</v>
      </c>
      <c r="G7472" s="49">
        <v>10</v>
      </c>
      <c r="H7472" s="49">
        <f t="shared" si="116"/>
        <v>10</v>
      </c>
    </row>
    <row r="7473" spans="1:8" ht="20.100000000000001" customHeight="1" x14ac:dyDescent="0.25">
      <c r="A7473" s="49">
        <v>8000031993</v>
      </c>
      <c r="B7473" s="49" t="s">
        <v>1623</v>
      </c>
      <c r="C7473" s="49" t="s">
        <v>1668</v>
      </c>
      <c r="D7473" s="49" t="s">
        <v>16854</v>
      </c>
      <c r="E7473" s="49" t="s">
        <v>1656</v>
      </c>
      <c r="F7473" s="104">
        <v>6</v>
      </c>
      <c r="G7473" s="104">
        <v>6</v>
      </c>
      <c r="H7473" s="49">
        <f t="shared" si="116"/>
        <v>12</v>
      </c>
    </row>
    <row r="7474" spans="1:8" ht="20.100000000000001" customHeight="1" x14ac:dyDescent="0.25">
      <c r="A7474" s="49">
        <v>8000031994</v>
      </c>
      <c r="B7474" s="49" t="s">
        <v>15839</v>
      </c>
      <c r="C7474" s="49" t="s">
        <v>1668</v>
      </c>
      <c r="D7474" s="49" t="s">
        <v>16854</v>
      </c>
      <c r="E7474" s="49" t="s">
        <v>1656</v>
      </c>
      <c r="F7474" s="104">
        <v>6</v>
      </c>
      <c r="G7474" s="104">
        <v>6</v>
      </c>
      <c r="H7474" s="49">
        <f t="shared" si="116"/>
        <v>12</v>
      </c>
    </row>
    <row r="7475" spans="1:8" ht="20.100000000000001" customHeight="1" x14ac:dyDescent="0.25">
      <c r="A7475" s="49">
        <v>8000031997</v>
      </c>
      <c r="B7475" s="49" t="s">
        <v>15840</v>
      </c>
      <c r="C7475" s="49" t="s">
        <v>1668</v>
      </c>
      <c r="D7475" s="49" t="s">
        <v>16854</v>
      </c>
      <c r="E7475" s="49" t="s">
        <v>1656</v>
      </c>
      <c r="F7475" s="104">
        <v>6</v>
      </c>
      <c r="G7475" s="104">
        <v>6</v>
      </c>
      <c r="H7475" s="49">
        <f t="shared" si="116"/>
        <v>12</v>
      </c>
    </row>
    <row r="7476" spans="1:8" ht="20.100000000000001" customHeight="1" x14ac:dyDescent="0.25">
      <c r="A7476" s="49">
        <v>8000031998</v>
      </c>
      <c r="B7476" s="49" t="s">
        <v>15841</v>
      </c>
      <c r="C7476" s="49" t="s">
        <v>1668</v>
      </c>
      <c r="D7476" s="49" t="s">
        <v>16854</v>
      </c>
      <c r="E7476" s="49" t="s">
        <v>1656</v>
      </c>
      <c r="F7476" s="104">
        <v>6</v>
      </c>
      <c r="G7476" s="104">
        <v>6</v>
      </c>
      <c r="H7476" s="49">
        <f t="shared" si="116"/>
        <v>12</v>
      </c>
    </row>
    <row r="7477" spans="1:8" ht="20.100000000000001" customHeight="1" x14ac:dyDescent="0.25">
      <c r="A7477" s="49">
        <v>8000031999</v>
      </c>
      <c r="B7477" s="49" t="s">
        <v>15842</v>
      </c>
      <c r="C7477" s="49" t="s">
        <v>1668</v>
      </c>
      <c r="D7477" s="49" t="s">
        <v>16854</v>
      </c>
      <c r="E7477" s="49" t="s">
        <v>1656</v>
      </c>
      <c r="F7477" s="104">
        <v>6</v>
      </c>
      <c r="G7477" s="104">
        <v>6</v>
      </c>
      <c r="H7477" s="49">
        <f t="shared" si="116"/>
        <v>12</v>
      </c>
    </row>
    <row r="7478" spans="1:8" ht="20.100000000000001" customHeight="1" x14ac:dyDescent="0.25">
      <c r="A7478" s="49">
        <v>8000032000</v>
      </c>
      <c r="B7478" s="49" t="s">
        <v>15843</v>
      </c>
      <c r="C7478" s="49" t="s">
        <v>1668</v>
      </c>
      <c r="D7478" s="49" t="s">
        <v>16854</v>
      </c>
      <c r="E7478" s="49" t="s">
        <v>1656</v>
      </c>
      <c r="F7478" s="49">
        <v>35</v>
      </c>
      <c r="G7478" s="49">
        <v>186</v>
      </c>
      <c r="H7478" s="49">
        <f t="shared" si="116"/>
        <v>221</v>
      </c>
    </row>
    <row r="7479" spans="1:8" ht="20.100000000000001" customHeight="1" x14ac:dyDescent="0.25">
      <c r="A7479" s="49">
        <v>8000032001</v>
      </c>
      <c r="B7479" s="49" t="s">
        <v>15844</v>
      </c>
      <c r="C7479" s="49" t="s">
        <v>1668</v>
      </c>
      <c r="D7479" s="49" t="s">
        <v>16854</v>
      </c>
      <c r="E7479" s="49" t="s">
        <v>1656</v>
      </c>
      <c r="F7479" s="104">
        <v>6</v>
      </c>
      <c r="G7479" s="104">
        <v>6</v>
      </c>
      <c r="H7479" s="49">
        <f t="shared" si="116"/>
        <v>12</v>
      </c>
    </row>
    <row r="7480" spans="1:8" ht="20.100000000000001" customHeight="1" x14ac:dyDescent="0.25">
      <c r="A7480" s="49">
        <v>8000032004</v>
      </c>
      <c r="B7480" s="49" t="s">
        <v>15845</v>
      </c>
      <c r="C7480" s="49" t="s">
        <v>1668</v>
      </c>
      <c r="D7480" s="49" t="s">
        <v>16854</v>
      </c>
      <c r="E7480" s="49" t="s">
        <v>1658</v>
      </c>
      <c r="F7480" s="104">
        <v>6</v>
      </c>
      <c r="G7480" s="104">
        <v>6</v>
      </c>
      <c r="H7480" s="49">
        <f t="shared" si="116"/>
        <v>12</v>
      </c>
    </row>
    <row r="7481" spans="1:8" ht="20.100000000000001" customHeight="1" x14ac:dyDescent="0.25">
      <c r="A7481" s="49">
        <v>8000032006</v>
      </c>
      <c r="B7481" s="49" t="s">
        <v>15846</v>
      </c>
      <c r="C7481" s="49" t="s">
        <v>1668</v>
      </c>
      <c r="D7481" s="49" t="s">
        <v>16854</v>
      </c>
      <c r="E7481" s="49" t="s">
        <v>1658</v>
      </c>
      <c r="F7481" s="104">
        <v>6</v>
      </c>
      <c r="G7481" s="104">
        <v>6</v>
      </c>
      <c r="H7481" s="49">
        <f t="shared" si="116"/>
        <v>12</v>
      </c>
    </row>
    <row r="7482" spans="1:8" ht="20.100000000000001" customHeight="1" x14ac:dyDescent="0.25">
      <c r="A7482" s="49">
        <v>8000032007</v>
      </c>
      <c r="B7482" s="49" t="s">
        <v>1624</v>
      </c>
      <c r="C7482" s="49" t="s">
        <v>1668</v>
      </c>
      <c r="D7482" s="49" t="s">
        <v>16854</v>
      </c>
      <c r="E7482" s="49" t="s">
        <v>1656</v>
      </c>
      <c r="F7482" s="104">
        <v>6</v>
      </c>
      <c r="G7482" s="104">
        <v>6</v>
      </c>
      <c r="H7482" s="49">
        <f t="shared" si="116"/>
        <v>12</v>
      </c>
    </row>
    <row r="7483" spans="1:8" ht="20.100000000000001" customHeight="1" x14ac:dyDescent="0.25">
      <c r="A7483" s="49">
        <v>8000032008</v>
      </c>
      <c r="B7483" s="49" t="s">
        <v>1625</v>
      </c>
      <c r="C7483" s="49" t="s">
        <v>1668</v>
      </c>
      <c r="D7483" s="49" t="s">
        <v>16854</v>
      </c>
      <c r="E7483" s="49" t="s">
        <v>1656</v>
      </c>
      <c r="F7483" s="104">
        <v>6</v>
      </c>
      <c r="G7483" s="104">
        <v>6</v>
      </c>
      <c r="H7483" s="49">
        <f t="shared" si="116"/>
        <v>12</v>
      </c>
    </row>
    <row r="7484" spans="1:8" ht="20.100000000000001" customHeight="1" x14ac:dyDescent="0.25">
      <c r="A7484" s="49">
        <v>8000032013</v>
      </c>
      <c r="B7484" s="49" t="s">
        <v>15847</v>
      </c>
      <c r="C7484" s="49" t="s">
        <v>1668</v>
      </c>
      <c r="D7484" s="49" t="s">
        <v>16854</v>
      </c>
      <c r="E7484" s="49" t="s">
        <v>1656</v>
      </c>
      <c r="F7484" s="104">
        <v>6</v>
      </c>
      <c r="G7484" s="104">
        <v>6</v>
      </c>
      <c r="H7484" s="49">
        <f t="shared" si="116"/>
        <v>12</v>
      </c>
    </row>
    <row r="7485" spans="1:8" ht="20.100000000000001" customHeight="1" x14ac:dyDescent="0.25">
      <c r="A7485" s="49">
        <v>8000032015</v>
      </c>
      <c r="B7485" s="49" t="s">
        <v>15848</v>
      </c>
      <c r="C7485" s="49" t="s">
        <v>1668</v>
      </c>
      <c r="D7485" s="49" t="s">
        <v>16854</v>
      </c>
      <c r="E7485" s="49" t="s">
        <v>1658</v>
      </c>
      <c r="F7485" s="49">
        <v>4</v>
      </c>
      <c r="G7485" s="49">
        <v>0</v>
      </c>
      <c r="H7485" s="49">
        <f t="shared" si="116"/>
        <v>4</v>
      </c>
    </row>
    <row r="7486" spans="1:8" ht="20.100000000000001" customHeight="1" x14ac:dyDescent="0.25">
      <c r="A7486" s="49">
        <v>8000032016</v>
      </c>
      <c r="B7486" s="49" t="s">
        <v>15849</v>
      </c>
      <c r="C7486" s="49" t="s">
        <v>1668</v>
      </c>
      <c r="D7486" s="49" t="s">
        <v>16854</v>
      </c>
      <c r="E7486" s="49" t="s">
        <v>1658</v>
      </c>
      <c r="F7486" s="104">
        <v>6</v>
      </c>
      <c r="G7486" s="104">
        <v>6</v>
      </c>
      <c r="H7486" s="49">
        <f t="shared" si="116"/>
        <v>12</v>
      </c>
    </row>
    <row r="7487" spans="1:8" ht="20.100000000000001" customHeight="1" x14ac:dyDescent="0.25">
      <c r="A7487" s="49">
        <v>8000032022</v>
      </c>
      <c r="B7487" s="49" t="s">
        <v>15850</v>
      </c>
      <c r="C7487" s="49" t="s">
        <v>1668</v>
      </c>
      <c r="D7487" s="49" t="s">
        <v>16854</v>
      </c>
      <c r="E7487" s="49" t="s">
        <v>1658</v>
      </c>
      <c r="F7487" s="104">
        <v>6</v>
      </c>
      <c r="G7487" s="104">
        <v>6</v>
      </c>
      <c r="H7487" s="49">
        <f t="shared" si="116"/>
        <v>12</v>
      </c>
    </row>
    <row r="7488" spans="1:8" ht="20.100000000000001" customHeight="1" x14ac:dyDescent="0.25">
      <c r="A7488" s="49">
        <v>8000032024</v>
      </c>
      <c r="B7488" s="49" t="s">
        <v>15851</v>
      </c>
      <c r="C7488" s="49" t="s">
        <v>1668</v>
      </c>
      <c r="D7488" s="49" t="s">
        <v>16854</v>
      </c>
      <c r="E7488" s="49" t="s">
        <v>1656</v>
      </c>
      <c r="F7488" s="104">
        <v>6</v>
      </c>
      <c r="G7488" s="104">
        <v>6</v>
      </c>
      <c r="H7488" s="49">
        <f t="shared" si="116"/>
        <v>12</v>
      </c>
    </row>
    <row r="7489" spans="1:8" ht="20.100000000000001" customHeight="1" x14ac:dyDescent="0.25">
      <c r="A7489" s="49">
        <v>8000032028</v>
      </c>
      <c r="B7489" s="49" t="s">
        <v>15852</v>
      </c>
      <c r="C7489" s="49" t="s">
        <v>1668</v>
      </c>
      <c r="D7489" s="49" t="s">
        <v>16854</v>
      </c>
      <c r="E7489" s="49" t="s">
        <v>1656</v>
      </c>
      <c r="F7489" s="104">
        <v>6</v>
      </c>
      <c r="G7489" s="104">
        <v>6</v>
      </c>
      <c r="H7489" s="49">
        <f t="shared" si="116"/>
        <v>12</v>
      </c>
    </row>
    <row r="7490" spans="1:8" ht="20.100000000000001" customHeight="1" x14ac:dyDescent="0.25">
      <c r="A7490" s="49">
        <v>8000032029</v>
      </c>
      <c r="B7490" s="49" t="s">
        <v>15853</v>
      </c>
      <c r="C7490" s="49" t="s">
        <v>1668</v>
      </c>
      <c r="D7490" s="49" t="s">
        <v>16854</v>
      </c>
      <c r="E7490" s="49" t="s">
        <v>1656</v>
      </c>
      <c r="F7490" s="49">
        <v>5</v>
      </c>
      <c r="G7490" s="49">
        <v>0</v>
      </c>
      <c r="H7490" s="49">
        <f t="shared" ref="H7490:H7553" si="117">F7490+G7490</f>
        <v>5</v>
      </c>
    </row>
    <row r="7491" spans="1:8" ht="20.100000000000001" customHeight="1" x14ac:dyDescent="0.25">
      <c r="A7491" s="49">
        <v>8000032031</v>
      </c>
      <c r="B7491" s="49" t="s">
        <v>15854</v>
      </c>
      <c r="C7491" s="49" t="s">
        <v>1668</v>
      </c>
      <c r="D7491" s="49" t="s">
        <v>16854</v>
      </c>
      <c r="E7491" s="49" t="s">
        <v>1658</v>
      </c>
      <c r="F7491" s="104">
        <v>6</v>
      </c>
      <c r="G7491" s="104">
        <v>6</v>
      </c>
      <c r="H7491" s="49">
        <f t="shared" si="117"/>
        <v>12</v>
      </c>
    </row>
    <row r="7492" spans="1:8" ht="20.100000000000001" customHeight="1" x14ac:dyDescent="0.25">
      <c r="A7492" s="49">
        <v>8000032032</v>
      </c>
      <c r="B7492" s="49" t="s">
        <v>15855</v>
      </c>
      <c r="C7492" s="49" t="s">
        <v>1668</v>
      </c>
      <c r="D7492" s="49" t="s">
        <v>16854</v>
      </c>
      <c r="E7492" s="49" t="s">
        <v>1658</v>
      </c>
      <c r="F7492" s="104">
        <v>6</v>
      </c>
      <c r="G7492" s="104">
        <v>6</v>
      </c>
      <c r="H7492" s="49">
        <f t="shared" si="117"/>
        <v>12</v>
      </c>
    </row>
    <row r="7493" spans="1:8" ht="20.100000000000001" customHeight="1" x14ac:dyDescent="0.25">
      <c r="A7493" s="49">
        <v>8000032034</v>
      </c>
      <c r="B7493" s="49" t="s">
        <v>1626</v>
      </c>
      <c r="C7493" s="49" t="s">
        <v>1668</v>
      </c>
      <c r="D7493" s="49" t="s">
        <v>16854</v>
      </c>
      <c r="E7493" s="49" t="s">
        <v>1656</v>
      </c>
      <c r="F7493" s="49">
        <v>0</v>
      </c>
      <c r="G7493" s="49">
        <v>700</v>
      </c>
      <c r="H7493" s="49">
        <f t="shared" si="117"/>
        <v>700</v>
      </c>
    </row>
    <row r="7494" spans="1:8" ht="20.100000000000001" customHeight="1" x14ac:dyDescent="0.25">
      <c r="A7494" s="49">
        <v>8000032036</v>
      </c>
      <c r="B7494" s="49" t="s">
        <v>15856</v>
      </c>
      <c r="C7494" s="49" t="s">
        <v>1668</v>
      </c>
      <c r="D7494" s="49" t="s">
        <v>16854</v>
      </c>
      <c r="E7494" s="49" t="s">
        <v>1656</v>
      </c>
      <c r="F7494" s="49">
        <v>0</v>
      </c>
      <c r="G7494" s="49">
        <v>10</v>
      </c>
      <c r="H7494" s="49">
        <f t="shared" si="117"/>
        <v>10</v>
      </c>
    </row>
    <row r="7495" spans="1:8" ht="20.100000000000001" customHeight="1" x14ac:dyDescent="0.25">
      <c r="A7495" s="49">
        <v>8000032040</v>
      </c>
      <c r="B7495" s="49" t="s">
        <v>15857</v>
      </c>
      <c r="C7495" s="49" t="s">
        <v>1668</v>
      </c>
      <c r="D7495" s="49" t="s">
        <v>16854</v>
      </c>
      <c r="E7495" s="49" t="s">
        <v>1656</v>
      </c>
      <c r="F7495" s="104">
        <v>6</v>
      </c>
      <c r="G7495" s="104">
        <v>6</v>
      </c>
      <c r="H7495" s="49">
        <f t="shared" si="117"/>
        <v>12</v>
      </c>
    </row>
    <row r="7496" spans="1:8" ht="20.100000000000001" customHeight="1" x14ac:dyDescent="0.25">
      <c r="A7496" s="49">
        <v>8000032041</v>
      </c>
      <c r="B7496" s="49" t="s">
        <v>15858</v>
      </c>
      <c r="C7496" s="49" t="s">
        <v>1668</v>
      </c>
      <c r="D7496" s="49" t="s">
        <v>16854</v>
      </c>
      <c r="E7496" s="49" t="s">
        <v>1658</v>
      </c>
      <c r="F7496" s="104">
        <v>6</v>
      </c>
      <c r="G7496" s="104">
        <v>6</v>
      </c>
      <c r="H7496" s="49">
        <f t="shared" si="117"/>
        <v>12</v>
      </c>
    </row>
    <row r="7497" spans="1:8" ht="20.100000000000001" customHeight="1" x14ac:dyDescent="0.25">
      <c r="A7497" s="49">
        <v>8000032046</v>
      </c>
      <c r="B7497" s="49" t="s">
        <v>15859</v>
      </c>
      <c r="C7497" s="49" t="s">
        <v>1668</v>
      </c>
      <c r="D7497" s="49" t="s">
        <v>16854</v>
      </c>
      <c r="E7497" s="49" t="s">
        <v>1656</v>
      </c>
      <c r="F7497" s="49">
        <v>0</v>
      </c>
      <c r="G7497" s="49">
        <v>20</v>
      </c>
      <c r="H7497" s="49">
        <f t="shared" si="117"/>
        <v>20</v>
      </c>
    </row>
    <row r="7498" spans="1:8" ht="20.100000000000001" customHeight="1" x14ac:dyDescent="0.25">
      <c r="A7498" s="49">
        <v>8000032047</v>
      </c>
      <c r="B7498" s="49" t="s">
        <v>15860</v>
      </c>
      <c r="C7498" s="49" t="s">
        <v>1668</v>
      </c>
      <c r="D7498" s="49" t="s">
        <v>16854</v>
      </c>
      <c r="E7498" s="49" t="s">
        <v>1656</v>
      </c>
      <c r="F7498" s="49">
        <v>0</v>
      </c>
      <c r="G7498" s="49">
        <v>20</v>
      </c>
      <c r="H7498" s="49">
        <f t="shared" si="117"/>
        <v>20</v>
      </c>
    </row>
    <row r="7499" spans="1:8" ht="20.100000000000001" customHeight="1" x14ac:dyDescent="0.25">
      <c r="A7499" s="49">
        <v>8000032048</v>
      </c>
      <c r="B7499" s="49" t="s">
        <v>15861</v>
      </c>
      <c r="C7499" s="49" t="s">
        <v>1668</v>
      </c>
      <c r="D7499" s="49" t="s">
        <v>16854</v>
      </c>
      <c r="E7499" s="49" t="s">
        <v>1656</v>
      </c>
      <c r="F7499" s="49">
        <v>0</v>
      </c>
      <c r="G7499" s="49">
        <v>17</v>
      </c>
      <c r="H7499" s="49">
        <f t="shared" si="117"/>
        <v>17</v>
      </c>
    </row>
    <row r="7500" spans="1:8" ht="20.100000000000001" customHeight="1" x14ac:dyDescent="0.25">
      <c r="A7500" s="49">
        <v>8000032049</v>
      </c>
      <c r="B7500" s="49" t="s">
        <v>15862</v>
      </c>
      <c r="C7500" s="49" t="s">
        <v>1668</v>
      </c>
      <c r="D7500" s="49" t="s">
        <v>16854</v>
      </c>
      <c r="E7500" s="49" t="s">
        <v>1656</v>
      </c>
      <c r="F7500" s="49">
        <v>0</v>
      </c>
      <c r="G7500" s="49">
        <v>15</v>
      </c>
      <c r="H7500" s="49">
        <f t="shared" si="117"/>
        <v>15</v>
      </c>
    </row>
    <row r="7501" spans="1:8" ht="20.100000000000001" customHeight="1" x14ac:dyDescent="0.25">
      <c r="A7501" s="49">
        <v>8000032053</v>
      </c>
      <c r="B7501" s="49" t="s">
        <v>15863</v>
      </c>
      <c r="C7501" s="49" t="s">
        <v>1668</v>
      </c>
      <c r="D7501" s="49" t="s">
        <v>16854</v>
      </c>
      <c r="E7501" s="49" t="s">
        <v>1658</v>
      </c>
      <c r="F7501" s="104">
        <v>6</v>
      </c>
      <c r="G7501" s="104">
        <v>6</v>
      </c>
      <c r="H7501" s="49">
        <f t="shared" si="117"/>
        <v>12</v>
      </c>
    </row>
    <row r="7502" spans="1:8" ht="20.100000000000001" customHeight="1" x14ac:dyDescent="0.25">
      <c r="A7502" s="49">
        <v>8000032056</v>
      </c>
      <c r="B7502" s="49" t="s">
        <v>1627</v>
      </c>
      <c r="C7502" s="49" t="s">
        <v>1668</v>
      </c>
      <c r="D7502" s="49" t="s">
        <v>16854</v>
      </c>
      <c r="E7502" s="49" t="s">
        <v>1656</v>
      </c>
      <c r="F7502" s="104">
        <v>6</v>
      </c>
      <c r="G7502" s="104">
        <v>6</v>
      </c>
      <c r="H7502" s="49">
        <f t="shared" si="117"/>
        <v>12</v>
      </c>
    </row>
    <row r="7503" spans="1:8" ht="20.100000000000001" customHeight="1" x14ac:dyDescent="0.25">
      <c r="A7503" s="49">
        <v>8000032057</v>
      </c>
      <c r="B7503" s="49" t="s">
        <v>1628</v>
      </c>
      <c r="C7503" s="49" t="s">
        <v>1668</v>
      </c>
      <c r="D7503" s="49" t="s">
        <v>16854</v>
      </c>
      <c r="E7503" s="49" t="s">
        <v>1656</v>
      </c>
      <c r="F7503" s="104">
        <v>6</v>
      </c>
      <c r="G7503" s="104">
        <v>6</v>
      </c>
      <c r="H7503" s="49">
        <f t="shared" si="117"/>
        <v>12</v>
      </c>
    </row>
    <row r="7504" spans="1:8" ht="20.100000000000001" customHeight="1" x14ac:dyDescent="0.25">
      <c r="A7504" s="49">
        <v>8000032063</v>
      </c>
      <c r="B7504" s="49" t="s">
        <v>1629</v>
      </c>
      <c r="C7504" s="49" t="s">
        <v>1668</v>
      </c>
      <c r="D7504" s="49" t="s">
        <v>16854</v>
      </c>
      <c r="E7504" s="49" t="s">
        <v>1656</v>
      </c>
      <c r="F7504" s="49">
        <v>0</v>
      </c>
      <c r="G7504" s="49">
        <v>40</v>
      </c>
      <c r="H7504" s="49">
        <f t="shared" si="117"/>
        <v>40</v>
      </c>
    </row>
    <row r="7505" spans="1:8" ht="20.100000000000001" customHeight="1" x14ac:dyDescent="0.25">
      <c r="A7505" s="49">
        <v>8000032075</v>
      </c>
      <c r="B7505" s="49" t="s">
        <v>15864</v>
      </c>
      <c r="C7505" s="49" t="s">
        <v>1668</v>
      </c>
      <c r="D7505" s="49" t="s">
        <v>16854</v>
      </c>
      <c r="E7505" s="49" t="s">
        <v>1656</v>
      </c>
      <c r="F7505" s="49">
        <v>6</v>
      </c>
      <c r="G7505" s="49">
        <v>100</v>
      </c>
      <c r="H7505" s="49">
        <f t="shared" si="117"/>
        <v>106</v>
      </c>
    </row>
    <row r="7506" spans="1:8" ht="20.100000000000001" customHeight="1" x14ac:dyDescent="0.25">
      <c r="A7506" s="49">
        <v>8000032082</v>
      </c>
      <c r="B7506" s="49" t="s">
        <v>15865</v>
      </c>
      <c r="C7506" s="49" t="s">
        <v>1668</v>
      </c>
      <c r="D7506" s="49" t="s">
        <v>16854</v>
      </c>
      <c r="E7506" s="49" t="s">
        <v>1656</v>
      </c>
      <c r="F7506" s="49">
        <v>172</v>
      </c>
      <c r="G7506" s="49">
        <v>10</v>
      </c>
      <c r="H7506" s="49">
        <f t="shared" si="117"/>
        <v>182</v>
      </c>
    </row>
    <row r="7507" spans="1:8" ht="20.100000000000001" customHeight="1" x14ac:dyDescent="0.25">
      <c r="A7507" s="49">
        <v>8000032083</v>
      </c>
      <c r="B7507" s="49" t="s">
        <v>15866</v>
      </c>
      <c r="C7507" s="49" t="s">
        <v>1668</v>
      </c>
      <c r="D7507" s="49" t="s">
        <v>16854</v>
      </c>
      <c r="E7507" s="49" t="s">
        <v>1656</v>
      </c>
      <c r="F7507" s="49">
        <v>0</v>
      </c>
      <c r="G7507" s="49">
        <v>50</v>
      </c>
      <c r="H7507" s="49">
        <f t="shared" si="117"/>
        <v>50</v>
      </c>
    </row>
    <row r="7508" spans="1:8" ht="20.100000000000001" customHeight="1" x14ac:dyDescent="0.25">
      <c r="A7508" s="49">
        <v>8000032085</v>
      </c>
      <c r="B7508" s="49" t="s">
        <v>15867</v>
      </c>
      <c r="C7508" s="49" t="s">
        <v>1668</v>
      </c>
      <c r="D7508" s="49" t="s">
        <v>16854</v>
      </c>
      <c r="E7508" s="49" t="s">
        <v>1656</v>
      </c>
      <c r="F7508" s="104">
        <v>6</v>
      </c>
      <c r="G7508" s="104">
        <v>6</v>
      </c>
      <c r="H7508" s="49">
        <f t="shared" si="117"/>
        <v>12</v>
      </c>
    </row>
    <row r="7509" spans="1:8" ht="20.100000000000001" customHeight="1" x14ac:dyDescent="0.25">
      <c r="A7509" s="49">
        <v>8000032086</v>
      </c>
      <c r="B7509" s="49" t="s">
        <v>1630</v>
      </c>
      <c r="C7509" s="49" t="s">
        <v>1668</v>
      </c>
      <c r="D7509" s="49" t="s">
        <v>16854</v>
      </c>
      <c r="E7509" s="49" t="s">
        <v>1656</v>
      </c>
      <c r="F7509" s="49">
        <v>6</v>
      </c>
      <c r="G7509" s="49">
        <v>0</v>
      </c>
      <c r="H7509" s="49">
        <f t="shared" si="117"/>
        <v>6</v>
      </c>
    </row>
    <row r="7510" spans="1:8" ht="20.100000000000001" customHeight="1" x14ac:dyDescent="0.25">
      <c r="A7510" s="49">
        <v>8000032087</v>
      </c>
      <c r="B7510" s="49" t="s">
        <v>1631</v>
      </c>
      <c r="C7510" s="49" t="s">
        <v>1668</v>
      </c>
      <c r="D7510" s="49" t="s">
        <v>16854</v>
      </c>
      <c r="E7510" s="49" t="s">
        <v>1658</v>
      </c>
      <c r="F7510" s="49">
        <v>1</v>
      </c>
      <c r="G7510" s="49">
        <v>0</v>
      </c>
      <c r="H7510" s="49">
        <f t="shared" si="117"/>
        <v>1</v>
      </c>
    </row>
    <row r="7511" spans="1:8" ht="20.100000000000001" customHeight="1" x14ac:dyDescent="0.25">
      <c r="A7511" s="49">
        <v>8000032089</v>
      </c>
      <c r="B7511" s="49" t="s">
        <v>15868</v>
      </c>
      <c r="C7511" s="49" t="s">
        <v>1668</v>
      </c>
      <c r="D7511" s="49" t="s">
        <v>16854</v>
      </c>
      <c r="E7511" s="49" t="s">
        <v>1658</v>
      </c>
      <c r="F7511" s="104">
        <v>6</v>
      </c>
      <c r="G7511" s="104">
        <v>6</v>
      </c>
      <c r="H7511" s="49">
        <f t="shared" si="117"/>
        <v>12</v>
      </c>
    </row>
    <row r="7512" spans="1:8" ht="20.100000000000001" customHeight="1" x14ac:dyDescent="0.25">
      <c r="A7512" s="49">
        <v>8000032093</v>
      </c>
      <c r="B7512" s="49" t="s">
        <v>15869</v>
      </c>
      <c r="C7512" s="49" t="s">
        <v>1668</v>
      </c>
      <c r="D7512" s="49" t="s">
        <v>16854</v>
      </c>
      <c r="E7512" s="49" t="s">
        <v>1656</v>
      </c>
      <c r="F7512" s="49">
        <v>0</v>
      </c>
      <c r="G7512" s="49">
        <v>124</v>
      </c>
      <c r="H7512" s="49">
        <f t="shared" si="117"/>
        <v>124</v>
      </c>
    </row>
    <row r="7513" spans="1:8" ht="20.100000000000001" customHeight="1" x14ac:dyDescent="0.25">
      <c r="A7513" s="49">
        <v>8000032094</v>
      </c>
      <c r="B7513" s="49" t="s">
        <v>1632</v>
      </c>
      <c r="C7513" s="49" t="s">
        <v>1668</v>
      </c>
      <c r="D7513" s="49" t="s">
        <v>16854</v>
      </c>
      <c r="E7513" s="49" t="s">
        <v>1656</v>
      </c>
      <c r="F7513" s="49">
        <v>0</v>
      </c>
      <c r="G7513" s="49">
        <v>10</v>
      </c>
      <c r="H7513" s="49">
        <f t="shared" si="117"/>
        <v>10</v>
      </c>
    </row>
    <row r="7514" spans="1:8" ht="20.100000000000001" customHeight="1" x14ac:dyDescent="0.25">
      <c r="A7514" s="49">
        <v>8000032095</v>
      </c>
      <c r="B7514" s="49" t="s">
        <v>15870</v>
      </c>
      <c r="C7514" s="49" t="s">
        <v>1668</v>
      </c>
      <c r="D7514" s="49" t="s">
        <v>16854</v>
      </c>
      <c r="E7514" s="49" t="s">
        <v>1656</v>
      </c>
      <c r="F7514" s="49">
        <v>0</v>
      </c>
      <c r="G7514" s="49">
        <v>2</v>
      </c>
      <c r="H7514" s="49">
        <f t="shared" si="117"/>
        <v>2</v>
      </c>
    </row>
    <row r="7515" spans="1:8" ht="20.100000000000001" customHeight="1" x14ac:dyDescent="0.25">
      <c r="A7515" s="49">
        <v>8000032096</v>
      </c>
      <c r="B7515" s="49" t="s">
        <v>15871</v>
      </c>
      <c r="C7515" s="49" t="s">
        <v>1668</v>
      </c>
      <c r="D7515" s="49" t="s">
        <v>16854</v>
      </c>
      <c r="E7515" s="49" t="s">
        <v>1656</v>
      </c>
      <c r="F7515" s="49">
        <v>0</v>
      </c>
      <c r="G7515" s="49">
        <v>5</v>
      </c>
      <c r="H7515" s="49">
        <f t="shared" si="117"/>
        <v>5</v>
      </c>
    </row>
    <row r="7516" spans="1:8" ht="20.100000000000001" customHeight="1" x14ac:dyDescent="0.25">
      <c r="A7516" s="49">
        <v>8000032101</v>
      </c>
      <c r="B7516" s="49" t="s">
        <v>15872</v>
      </c>
      <c r="C7516" s="49" t="s">
        <v>1668</v>
      </c>
      <c r="D7516" s="49" t="s">
        <v>16854</v>
      </c>
      <c r="E7516" s="49" t="s">
        <v>1658</v>
      </c>
      <c r="F7516" s="104">
        <v>6</v>
      </c>
      <c r="G7516" s="104">
        <v>6</v>
      </c>
      <c r="H7516" s="49">
        <f t="shared" si="117"/>
        <v>12</v>
      </c>
    </row>
    <row r="7517" spans="1:8" ht="20.100000000000001" customHeight="1" x14ac:dyDescent="0.25">
      <c r="A7517" s="49">
        <v>8000032102</v>
      </c>
      <c r="B7517" s="49" t="s">
        <v>15873</v>
      </c>
      <c r="C7517" s="49" t="s">
        <v>1668</v>
      </c>
      <c r="D7517" s="49" t="s">
        <v>16854</v>
      </c>
      <c r="E7517" s="49" t="s">
        <v>1656</v>
      </c>
      <c r="F7517" s="49">
        <v>0</v>
      </c>
      <c r="G7517" s="49">
        <v>4</v>
      </c>
      <c r="H7517" s="49">
        <f t="shared" si="117"/>
        <v>4</v>
      </c>
    </row>
    <row r="7518" spans="1:8" ht="20.100000000000001" customHeight="1" x14ac:dyDescent="0.25">
      <c r="A7518" s="49">
        <v>8000032103</v>
      </c>
      <c r="B7518" s="49" t="s">
        <v>15874</v>
      </c>
      <c r="C7518" s="49" t="s">
        <v>1668</v>
      </c>
      <c r="D7518" s="49" t="s">
        <v>16854</v>
      </c>
      <c r="E7518" s="49" t="s">
        <v>1656</v>
      </c>
      <c r="F7518" s="49">
        <v>0</v>
      </c>
      <c r="G7518" s="49">
        <v>10</v>
      </c>
      <c r="H7518" s="49">
        <f t="shared" si="117"/>
        <v>10</v>
      </c>
    </row>
    <row r="7519" spans="1:8" ht="20.100000000000001" customHeight="1" x14ac:dyDescent="0.25">
      <c r="A7519" s="49">
        <v>8000032104</v>
      </c>
      <c r="B7519" s="49" t="s">
        <v>15875</v>
      </c>
      <c r="C7519" s="49" t="s">
        <v>1668</v>
      </c>
      <c r="D7519" s="49" t="s">
        <v>16854</v>
      </c>
      <c r="E7519" s="49" t="s">
        <v>1656</v>
      </c>
      <c r="F7519" s="104">
        <v>6</v>
      </c>
      <c r="G7519" s="104">
        <v>6</v>
      </c>
      <c r="H7519" s="49">
        <f t="shared" si="117"/>
        <v>12</v>
      </c>
    </row>
    <row r="7520" spans="1:8" ht="20.100000000000001" customHeight="1" x14ac:dyDescent="0.25">
      <c r="A7520" s="49">
        <v>8000032107</v>
      </c>
      <c r="B7520" s="49" t="s">
        <v>15876</v>
      </c>
      <c r="C7520" s="49" t="s">
        <v>1668</v>
      </c>
      <c r="D7520" s="49" t="s">
        <v>16854</v>
      </c>
      <c r="E7520" s="49" t="s">
        <v>1658</v>
      </c>
      <c r="F7520" s="104">
        <v>6</v>
      </c>
      <c r="G7520" s="104">
        <v>6</v>
      </c>
      <c r="H7520" s="49">
        <f t="shared" si="117"/>
        <v>12</v>
      </c>
    </row>
    <row r="7521" spans="1:8" ht="20.100000000000001" customHeight="1" x14ac:dyDescent="0.25">
      <c r="A7521" s="49">
        <v>8000032112</v>
      </c>
      <c r="B7521" s="49" t="s">
        <v>15877</v>
      </c>
      <c r="C7521" s="49" t="s">
        <v>1668</v>
      </c>
      <c r="D7521" s="49" t="s">
        <v>16854</v>
      </c>
      <c r="E7521" s="49" t="s">
        <v>1656</v>
      </c>
      <c r="F7521" s="104">
        <v>6</v>
      </c>
      <c r="G7521" s="104">
        <v>6</v>
      </c>
      <c r="H7521" s="49">
        <f t="shared" si="117"/>
        <v>12</v>
      </c>
    </row>
    <row r="7522" spans="1:8" ht="20.100000000000001" customHeight="1" x14ac:dyDescent="0.25">
      <c r="A7522" s="49">
        <v>8000032114</v>
      </c>
      <c r="B7522" s="49" t="s">
        <v>15878</v>
      </c>
      <c r="C7522" s="49" t="s">
        <v>1668</v>
      </c>
      <c r="D7522" s="49" t="s">
        <v>16854</v>
      </c>
      <c r="E7522" s="49" t="s">
        <v>1656</v>
      </c>
      <c r="F7522" s="49">
        <v>59</v>
      </c>
      <c r="G7522" s="49">
        <v>0</v>
      </c>
      <c r="H7522" s="49">
        <f t="shared" si="117"/>
        <v>59</v>
      </c>
    </row>
    <row r="7523" spans="1:8" ht="20.100000000000001" customHeight="1" x14ac:dyDescent="0.25">
      <c r="A7523" s="49">
        <v>8000032124</v>
      </c>
      <c r="B7523" s="49" t="s">
        <v>15879</v>
      </c>
      <c r="C7523" s="49" t="s">
        <v>1678</v>
      </c>
      <c r="D7523" s="49" t="s">
        <v>16854</v>
      </c>
      <c r="E7523" s="49" t="s">
        <v>1656</v>
      </c>
      <c r="F7523" s="104">
        <v>6</v>
      </c>
      <c r="G7523" s="104">
        <v>6</v>
      </c>
      <c r="H7523" s="49">
        <f t="shared" si="117"/>
        <v>12</v>
      </c>
    </row>
    <row r="7524" spans="1:8" ht="20.100000000000001" customHeight="1" x14ac:dyDescent="0.25">
      <c r="A7524" s="49">
        <v>8000032125</v>
      </c>
      <c r="B7524" s="49" t="s">
        <v>15880</v>
      </c>
      <c r="C7524" s="49" t="s">
        <v>1668</v>
      </c>
      <c r="D7524" s="49" t="s">
        <v>16854</v>
      </c>
      <c r="E7524" s="49" t="s">
        <v>1656</v>
      </c>
      <c r="F7524" s="104">
        <v>6</v>
      </c>
      <c r="G7524" s="104">
        <v>6</v>
      </c>
      <c r="H7524" s="49">
        <f t="shared" si="117"/>
        <v>12</v>
      </c>
    </row>
    <row r="7525" spans="1:8" ht="20.100000000000001" customHeight="1" x14ac:dyDescent="0.25">
      <c r="A7525" s="49">
        <v>8000032132</v>
      </c>
      <c r="B7525" s="49" t="s">
        <v>15881</v>
      </c>
      <c r="C7525" s="49" t="s">
        <v>1668</v>
      </c>
      <c r="D7525" s="49" t="s">
        <v>16854</v>
      </c>
      <c r="E7525" s="49" t="s">
        <v>1656</v>
      </c>
      <c r="F7525" s="104">
        <v>6</v>
      </c>
      <c r="G7525" s="104">
        <v>6</v>
      </c>
      <c r="H7525" s="49">
        <f t="shared" si="117"/>
        <v>12</v>
      </c>
    </row>
    <row r="7526" spans="1:8" ht="20.100000000000001" customHeight="1" x14ac:dyDescent="0.25">
      <c r="A7526" s="49">
        <v>8000032133</v>
      </c>
      <c r="B7526" s="49" t="s">
        <v>1633</v>
      </c>
      <c r="C7526" s="49" t="s">
        <v>1668</v>
      </c>
      <c r="D7526" s="49" t="s">
        <v>16854</v>
      </c>
      <c r="E7526" s="49" t="s">
        <v>1656</v>
      </c>
      <c r="F7526" s="104">
        <v>6</v>
      </c>
      <c r="G7526" s="104">
        <v>6</v>
      </c>
      <c r="H7526" s="49">
        <f t="shared" si="117"/>
        <v>12</v>
      </c>
    </row>
    <row r="7527" spans="1:8" ht="20.100000000000001" customHeight="1" x14ac:dyDescent="0.25">
      <c r="A7527" s="49">
        <v>8000032134</v>
      </c>
      <c r="B7527" s="49" t="s">
        <v>1634</v>
      </c>
      <c r="C7527" s="49" t="s">
        <v>1668</v>
      </c>
      <c r="D7527" s="49" t="s">
        <v>16854</v>
      </c>
      <c r="E7527" s="49" t="s">
        <v>1656</v>
      </c>
      <c r="F7527" s="49">
        <v>0</v>
      </c>
      <c r="G7527" s="49">
        <v>16</v>
      </c>
      <c r="H7527" s="49">
        <f t="shared" si="117"/>
        <v>16</v>
      </c>
    </row>
    <row r="7528" spans="1:8" ht="20.100000000000001" customHeight="1" x14ac:dyDescent="0.25">
      <c r="A7528" s="49">
        <v>8000032135</v>
      </c>
      <c r="B7528" s="49" t="s">
        <v>15882</v>
      </c>
      <c r="C7528" s="49" t="s">
        <v>1668</v>
      </c>
      <c r="D7528" s="49" t="s">
        <v>16854</v>
      </c>
      <c r="E7528" s="49" t="s">
        <v>1656</v>
      </c>
      <c r="F7528" s="49">
        <v>0</v>
      </c>
      <c r="G7528" s="49">
        <v>1</v>
      </c>
      <c r="H7528" s="49">
        <f t="shared" si="117"/>
        <v>1</v>
      </c>
    </row>
    <row r="7529" spans="1:8" ht="20.100000000000001" customHeight="1" x14ac:dyDescent="0.25">
      <c r="A7529" s="49">
        <v>8000032142</v>
      </c>
      <c r="B7529" s="49" t="s">
        <v>15883</v>
      </c>
      <c r="C7529" s="49" t="s">
        <v>1678</v>
      </c>
      <c r="D7529" s="49" t="s">
        <v>16854</v>
      </c>
      <c r="E7529" s="49" t="s">
        <v>1656</v>
      </c>
      <c r="F7529" s="49">
        <v>0</v>
      </c>
      <c r="G7529" s="49">
        <v>280</v>
      </c>
      <c r="H7529" s="49">
        <f t="shared" si="117"/>
        <v>280</v>
      </c>
    </row>
    <row r="7530" spans="1:8" ht="20.100000000000001" customHeight="1" x14ac:dyDescent="0.25">
      <c r="A7530" s="49">
        <v>8000032152</v>
      </c>
      <c r="B7530" s="49" t="s">
        <v>15884</v>
      </c>
      <c r="C7530" s="49" t="s">
        <v>1668</v>
      </c>
      <c r="D7530" s="49" t="s">
        <v>16854</v>
      </c>
      <c r="E7530" s="49" t="s">
        <v>1658</v>
      </c>
      <c r="F7530" s="104">
        <v>6</v>
      </c>
      <c r="G7530" s="104">
        <v>6</v>
      </c>
      <c r="H7530" s="49">
        <f t="shared" si="117"/>
        <v>12</v>
      </c>
    </row>
    <row r="7531" spans="1:8" ht="20.100000000000001" customHeight="1" x14ac:dyDescent="0.25">
      <c r="A7531" s="49">
        <v>8000032162</v>
      </c>
      <c r="B7531" s="49" t="s">
        <v>15885</v>
      </c>
      <c r="C7531" s="49" t="s">
        <v>1668</v>
      </c>
      <c r="D7531" s="49" t="s">
        <v>16854</v>
      </c>
      <c r="E7531" s="49" t="s">
        <v>1658</v>
      </c>
      <c r="F7531" s="104">
        <v>6</v>
      </c>
      <c r="G7531" s="104">
        <v>6</v>
      </c>
      <c r="H7531" s="49">
        <f t="shared" si="117"/>
        <v>12</v>
      </c>
    </row>
    <row r="7532" spans="1:8" ht="20.100000000000001" customHeight="1" x14ac:dyDescent="0.25">
      <c r="A7532" s="49">
        <v>8000032164</v>
      </c>
      <c r="B7532" s="49" t="s">
        <v>15886</v>
      </c>
      <c r="C7532" s="49" t="s">
        <v>1668</v>
      </c>
      <c r="D7532" s="49" t="s">
        <v>16854</v>
      </c>
      <c r="E7532" s="49" t="s">
        <v>1656</v>
      </c>
      <c r="F7532" s="104">
        <v>6</v>
      </c>
      <c r="G7532" s="104">
        <v>6</v>
      </c>
      <c r="H7532" s="49">
        <f t="shared" si="117"/>
        <v>12</v>
      </c>
    </row>
    <row r="7533" spans="1:8" ht="20.100000000000001" customHeight="1" x14ac:dyDescent="0.25">
      <c r="A7533" s="49">
        <v>8000032165</v>
      </c>
      <c r="B7533" s="49" t="s">
        <v>15887</v>
      </c>
      <c r="C7533" s="49" t="s">
        <v>1668</v>
      </c>
      <c r="D7533" s="49" t="s">
        <v>16854</v>
      </c>
      <c r="E7533" s="49" t="s">
        <v>1658</v>
      </c>
      <c r="F7533" s="104">
        <v>6</v>
      </c>
      <c r="G7533" s="104">
        <v>6</v>
      </c>
      <c r="H7533" s="49">
        <f t="shared" si="117"/>
        <v>12</v>
      </c>
    </row>
    <row r="7534" spans="1:8" ht="20.100000000000001" customHeight="1" x14ac:dyDescent="0.25">
      <c r="A7534" s="49">
        <v>8000032167</v>
      </c>
      <c r="B7534" s="49" t="s">
        <v>15888</v>
      </c>
      <c r="C7534" s="49" t="s">
        <v>1668</v>
      </c>
      <c r="D7534" s="49" t="s">
        <v>16854</v>
      </c>
      <c r="E7534" s="49" t="s">
        <v>1658</v>
      </c>
      <c r="F7534" s="49">
        <v>10</v>
      </c>
      <c r="G7534" s="49">
        <v>0</v>
      </c>
      <c r="H7534" s="49">
        <f t="shared" si="117"/>
        <v>10</v>
      </c>
    </row>
    <row r="7535" spans="1:8" ht="20.100000000000001" customHeight="1" x14ac:dyDescent="0.25">
      <c r="A7535" s="49">
        <v>8000032168</v>
      </c>
      <c r="B7535" s="49" t="s">
        <v>15889</v>
      </c>
      <c r="C7535" s="49" t="s">
        <v>1668</v>
      </c>
      <c r="D7535" s="49" t="s">
        <v>16854</v>
      </c>
      <c r="E7535" s="49" t="s">
        <v>1656</v>
      </c>
      <c r="F7535" s="104">
        <v>6</v>
      </c>
      <c r="G7535" s="104">
        <v>6</v>
      </c>
      <c r="H7535" s="49">
        <f t="shared" si="117"/>
        <v>12</v>
      </c>
    </row>
    <row r="7536" spans="1:8" ht="20.100000000000001" customHeight="1" x14ac:dyDescent="0.25">
      <c r="A7536" s="49">
        <v>8000032171</v>
      </c>
      <c r="B7536" s="49" t="s">
        <v>15890</v>
      </c>
      <c r="C7536" s="49" t="s">
        <v>1668</v>
      </c>
      <c r="D7536" s="49" t="s">
        <v>16854</v>
      </c>
      <c r="E7536" s="49" t="s">
        <v>1658</v>
      </c>
      <c r="F7536" s="49">
        <v>5</v>
      </c>
      <c r="G7536" s="49">
        <v>0</v>
      </c>
      <c r="H7536" s="49">
        <f t="shared" si="117"/>
        <v>5</v>
      </c>
    </row>
    <row r="7537" spans="1:8" ht="20.100000000000001" customHeight="1" x14ac:dyDescent="0.25">
      <c r="A7537" s="49">
        <v>8000032174</v>
      </c>
      <c r="B7537" s="49" t="s">
        <v>15891</v>
      </c>
      <c r="C7537" s="49" t="s">
        <v>1668</v>
      </c>
      <c r="D7537" s="49" t="s">
        <v>16854</v>
      </c>
      <c r="E7537" s="49" t="s">
        <v>1656</v>
      </c>
      <c r="F7537" s="49">
        <v>70</v>
      </c>
      <c r="G7537" s="49">
        <v>0</v>
      </c>
      <c r="H7537" s="49">
        <f t="shared" si="117"/>
        <v>70</v>
      </c>
    </row>
    <row r="7538" spans="1:8" ht="20.100000000000001" customHeight="1" x14ac:dyDescent="0.25">
      <c r="A7538" s="49">
        <v>8000032175</v>
      </c>
      <c r="B7538" s="49" t="s">
        <v>15892</v>
      </c>
      <c r="C7538" s="49" t="s">
        <v>1678</v>
      </c>
      <c r="D7538" s="49" t="s">
        <v>16854</v>
      </c>
      <c r="E7538" s="49" t="s">
        <v>1656</v>
      </c>
      <c r="F7538" s="49">
        <v>0</v>
      </c>
      <c r="G7538" s="49">
        <v>78</v>
      </c>
      <c r="H7538" s="49">
        <f t="shared" si="117"/>
        <v>78</v>
      </c>
    </row>
    <row r="7539" spans="1:8" ht="20.100000000000001" customHeight="1" x14ac:dyDescent="0.25">
      <c r="A7539" s="49">
        <v>8000032177</v>
      </c>
      <c r="B7539" s="49" t="s">
        <v>1635</v>
      </c>
      <c r="C7539" s="49" t="s">
        <v>1678</v>
      </c>
      <c r="D7539" s="49" t="s">
        <v>16854</v>
      </c>
      <c r="E7539" s="49" t="s">
        <v>1656</v>
      </c>
      <c r="F7539" s="104">
        <v>6</v>
      </c>
      <c r="G7539" s="104">
        <v>6</v>
      </c>
      <c r="H7539" s="49">
        <f t="shared" si="117"/>
        <v>12</v>
      </c>
    </row>
    <row r="7540" spans="1:8" ht="20.100000000000001" customHeight="1" x14ac:dyDescent="0.25">
      <c r="A7540" s="49">
        <v>8000032178</v>
      </c>
      <c r="B7540" s="49" t="s">
        <v>15893</v>
      </c>
      <c r="C7540" s="49" t="s">
        <v>1668</v>
      </c>
      <c r="D7540" s="49" t="s">
        <v>16854</v>
      </c>
      <c r="E7540" s="49" t="s">
        <v>1656</v>
      </c>
      <c r="F7540" s="104">
        <v>6</v>
      </c>
      <c r="G7540" s="104">
        <v>6</v>
      </c>
      <c r="H7540" s="49">
        <f t="shared" si="117"/>
        <v>12</v>
      </c>
    </row>
    <row r="7541" spans="1:8" ht="20.100000000000001" customHeight="1" x14ac:dyDescent="0.25">
      <c r="A7541" s="49">
        <v>8000032179</v>
      </c>
      <c r="B7541" s="49" t="s">
        <v>15894</v>
      </c>
      <c r="C7541" s="49" t="s">
        <v>1668</v>
      </c>
      <c r="D7541" s="49" t="s">
        <v>16854</v>
      </c>
      <c r="E7541" s="49" t="s">
        <v>1658</v>
      </c>
      <c r="F7541" s="49">
        <v>1</v>
      </c>
      <c r="G7541" s="49">
        <v>0</v>
      </c>
      <c r="H7541" s="49">
        <f t="shared" si="117"/>
        <v>1</v>
      </c>
    </row>
    <row r="7542" spans="1:8" ht="20.100000000000001" customHeight="1" x14ac:dyDescent="0.25">
      <c r="A7542" s="49">
        <v>8000032180</v>
      </c>
      <c r="B7542" s="49" t="s">
        <v>15895</v>
      </c>
      <c r="C7542" s="49" t="s">
        <v>1668</v>
      </c>
      <c r="D7542" s="49" t="s">
        <v>16854</v>
      </c>
      <c r="E7542" s="49" t="s">
        <v>1656</v>
      </c>
      <c r="F7542" s="49">
        <v>1</v>
      </c>
      <c r="G7542" s="49">
        <v>0</v>
      </c>
      <c r="H7542" s="49">
        <f t="shared" si="117"/>
        <v>1</v>
      </c>
    </row>
    <row r="7543" spans="1:8" ht="20.100000000000001" customHeight="1" x14ac:dyDescent="0.25">
      <c r="A7543" s="49">
        <v>8000032181</v>
      </c>
      <c r="B7543" s="49" t="s">
        <v>15896</v>
      </c>
      <c r="C7543" s="49" t="s">
        <v>1668</v>
      </c>
      <c r="D7543" s="49" t="s">
        <v>16854</v>
      </c>
      <c r="E7543" s="49" t="s">
        <v>1658</v>
      </c>
      <c r="F7543" s="104">
        <v>6</v>
      </c>
      <c r="G7543" s="104">
        <v>6</v>
      </c>
      <c r="H7543" s="49">
        <f t="shared" si="117"/>
        <v>12</v>
      </c>
    </row>
    <row r="7544" spans="1:8" ht="20.100000000000001" customHeight="1" x14ac:dyDescent="0.25">
      <c r="A7544" s="49">
        <v>8000032182</v>
      </c>
      <c r="B7544" s="49" t="s">
        <v>15897</v>
      </c>
      <c r="C7544" s="49" t="s">
        <v>1668</v>
      </c>
      <c r="D7544" s="49" t="s">
        <v>16854</v>
      </c>
      <c r="E7544" s="49" t="s">
        <v>1656</v>
      </c>
      <c r="F7544" s="104">
        <v>6</v>
      </c>
      <c r="G7544" s="104">
        <v>6</v>
      </c>
      <c r="H7544" s="49">
        <f t="shared" si="117"/>
        <v>12</v>
      </c>
    </row>
    <row r="7545" spans="1:8" ht="20.100000000000001" customHeight="1" x14ac:dyDescent="0.25">
      <c r="A7545" s="49">
        <v>8000032183</v>
      </c>
      <c r="B7545" s="49" t="s">
        <v>1636</v>
      </c>
      <c r="C7545" s="49" t="s">
        <v>1668</v>
      </c>
      <c r="D7545" s="49" t="s">
        <v>16854</v>
      </c>
      <c r="E7545" s="49" t="s">
        <v>1656</v>
      </c>
      <c r="F7545" s="104">
        <v>6</v>
      </c>
      <c r="G7545" s="104">
        <v>6</v>
      </c>
      <c r="H7545" s="49">
        <f t="shared" si="117"/>
        <v>12</v>
      </c>
    </row>
    <row r="7546" spans="1:8" ht="20.100000000000001" customHeight="1" x14ac:dyDescent="0.25">
      <c r="A7546" s="49">
        <v>8000032184</v>
      </c>
      <c r="B7546" s="49" t="s">
        <v>15898</v>
      </c>
      <c r="C7546" s="49" t="s">
        <v>1668</v>
      </c>
      <c r="D7546" s="49" t="s">
        <v>16854</v>
      </c>
      <c r="E7546" s="49" t="s">
        <v>1656</v>
      </c>
      <c r="F7546" s="104">
        <v>6</v>
      </c>
      <c r="G7546" s="104">
        <v>6</v>
      </c>
      <c r="H7546" s="49">
        <f t="shared" si="117"/>
        <v>12</v>
      </c>
    </row>
    <row r="7547" spans="1:8" ht="20.100000000000001" customHeight="1" x14ac:dyDescent="0.25">
      <c r="A7547" s="49">
        <v>8000032185</v>
      </c>
      <c r="B7547" s="49" t="s">
        <v>15899</v>
      </c>
      <c r="C7547" s="49" t="s">
        <v>1668</v>
      </c>
      <c r="D7547" s="49" t="s">
        <v>16854</v>
      </c>
      <c r="E7547" s="49" t="s">
        <v>1656</v>
      </c>
      <c r="F7547" s="104">
        <v>6</v>
      </c>
      <c r="G7547" s="104">
        <v>6</v>
      </c>
      <c r="H7547" s="49">
        <f t="shared" si="117"/>
        <v>12</v>
      </c>
    </row>
    <row r="7548" spans="1:8" ht="20.100000000000001" customHeight="1" x14ac:dyDescent="0.25">
      <c r="A7548" s="49">
        <v>8000032186</v>
      </c>
      <c r="B7548" s="49" t="s">
        <v>15900</v>
      </c>
      <c r="C7548" s="49" t="s">
        <v>1668</v>
      </c>
      <c r="D7548" s="49" t="s">
        <v>16854</v>
      </c>
      <c r="E7548" s="49" t="s">
        <v>1656</v>
      </c>
      <c r="F7548" s="104">
        <v>6</v>
      </c>
      <c r="G7548" s="104">
        <v>6</v>
      </c>
      <c r="H7548" s="49">
        <f t="shared" si="117"/>
        <v>12</v>
      </c>
    </row>
    <row r="7549" spans="1:8" ht="20.100000000000001" customHeight="1" x14ac:dyDescent="0.25">
      <c r="A7549" s="49">
        <v>8000032187</v>
      </c>
      <c r="B7549" s="49" t="s">
        <v>15901</v>
      </c>
      <c r="C7549" s="49" t="s">
        <v>69</v>
      </c>
      <c r="D7549" s="49" t="s">
        <v>16854</v>
      </c>
      <c r="E7549" s="49" t="s">
        <v>1656</v>
      </c>
      <c r="F7549" s="104">
        <v>6</v>
      </c>
      <c r="G7549" s="104">
        <v>6</v>
      </c>
      <c r="H7549" s="49">
        <f t="shared" si="117"/>
        <v>12</v>
      </c>
    </row>
    <row r="7550" spans="1:8" ht="20.100000000000001" customHeight="1" x14ac:dyDescent="0.25">
      <c r="A7550" s="49">
        <v>8000032193</v>
      </c>
      <c r="B7550" s="49" t="s">
        <v>1637</v>
      </c>
      <c r="C7550" s="49" t="s">
        <v>1668</v>
      </c>
      <c r="D7550" s="49" t="s">
        <v>16854</v>
      </c>
      <c r="E7550" s="49" t="s">
        <v>1658</v>
      </c>
      <c r="F7550" s="104">
        <v>6</v>
      </c>
      <c r="G7550" s="104">
        <v>6</v>
      </c>
      <c r="H7550" s="49">
        <f t="shared" si="117"/>
        <v>12</v>
      </c>
    </row>
    <row r="7551" spans="1:8" ht="20.100000000000001" customHeight="1" x14ac:dyDescent="0.25">
      <c r="A7551" s="49">
        <v>8000032194</v>
      </c>
      <c r="B7551" s="49" t="s">
        <v>15902</v>
      </c>
      <c r="C7551" s="49" t="s">
        <v>1668</v>
      </c>
      <c r="D7551" s="49" t="s">
        <v>16854</v>
      </c>
      <c r="E7551" s="49" t="s">
        <v>1658</v>
      </c>
      <c r="F7551" s="104">
        <v>6</v>
      </c>
      <c r="G7551" s="104">
        <v>6</v>
      </c>
      <c r="H7551" s="49">
        <f t="shared" si="117"/>
        <v>12</v>
      </c>
    </row>
    <row r="7552" spans="1:8" ht="20.100000000000001" customHeight="1" x14ac:dyDescent="0.25">
      <c r="A7552" s="49">
        <v>8000032195</v>
      </c>
      <c r="B7552" s="49" t="s">
        <v>1638</v>
      </c>
      <c r="C7552" s="49" t="s">
        <v>13</v>
      </c>
      <c r="D7552" s="49" t="s">
        <v>16854</v>
      </c>
      <c r="E7552" s="49" t="s">
        <v>1656</v>
      </c>
      <c r="F7552" s="49">
        <v>4</v>
      </c>
      <c r="G7552" s="49">
        <v>0</v>
      </c>
      <c r="H7552" s="49">
        <f t="shared" si="117"/>
        <v>4</v>
      </c>
    </row>
    <row r="7553" spans="1:8" ht="20.100000000000001" customHeight="1" x14ac:dyDescent="0.25">
      <c r="A7553" s="49">
        <v>8000032196</v>
      </c>
      <c r="B7553" s="49" t="s">
        <v>15903</v>
      </c>
      <c r="C7553" s="49" t="s">
        <v>13</v>
      </c>
      <c r="D7553" s="49" t="s">
        <v>16854</v>
      </c>
      <c r="E7553" s="49" t="s">
        <v>1656</v>
      </c>
      <c r="F7553" s="49">
        <v>10</v>
      </c>
      <c r="G7553" s="49">
        <v>0</v>
      </c>
      <c r="H7553" s="49">
        <f t="shared" si="117"/>
        <v>10</v>
      </c>
    </row>
    <row r="7554" spans="1:8" ht="20.100000000000001" customHeight="1" x14ac:dyDescent="0.25">
      <c r="A7554" s="49">
        <v>8000032202</v>
      </c>
      <c r="B7554" s="49" t="s">
        <v>15904</v>
      </c>
      <c r="C7554" s="49" t="s">
        <v>1668</v>
      </c>
      <c r="D7554" s="49" t="s">
        <v>16854</v>
      </c>
      <c r="E7554" s="49" t="s">
        <v>1658</v>
      </c>
      <c r="F7554" s="49">
        <v>4</v>
      </c>
      <c r="G7554" s="49">
        <v>1</v>
      </c>
      <c r="H7554" s="49">
        <f t="shared" ref="H7554:H7617" si="118">F7554+G7554</f>
        <v>5</v>
      </c>
    </row>
    <row r="7555" spans="1:8" ht="20.100000000000001" customHeight="1" x14ac:dyDescent="0.25">
      <c r="A7555" s="49">
        <v>8000032212</v>
      </c>
      <c r="B7555" s="49" t="s">
        <v>15905</v>
      </c>
      <c r="C7555" s="49" t="s">
        <v>1668</v>
      </c>
      <c r="D7555" s="49" t="s">
        <v>16854</v>
      </c>
      <c r="E7555" s="49" t="s">
        <v>1656</v>
      </c>
      <c r="F7555" s="49">
        <v>5</v>
      </c>
      <c r="G7555" s="49">
        <v>0</v>
      </c>
      <c r="H7555" s="49">
        <f t="shared" si="118"/>
        <v>5</v>
      </c>
    </row>
    <row r="7556" spans="1:8" ht="20.100000000000001" customHeight="1" x14ac:dyDescent="0.25">
      <c r="A7556" s="49">
        <v>8000032213</v>
      </c>
      <c r="B7556" s="49" t="s">
        <v>15906</v>
      </c>
      <c r="C7556" s="49" t="s">
        <v>1668</v>
      </c>
      <c r="D7556" s="49" t="s">
        <v>16854</v>
      </c>
      <c r="E7556" s="49" t="s">
        <v>1656</v>
      </c>
      <c r="F7556" s="104">
        <v>6</v>
      </c>
      <c r="G7556" s="104">
        <v>6</v>
      </c>
      <c r="H7556" s="49">
        <f t="shared" si="118"/>
        <v>12</v>
      </c>
    </row>
    <row r="7557" spans="1:8" ht="20.100000000000001" customHeight="1" x14ac:dyDescent="0.25">
      <c r="A7557" s="49">
        <v>8000032224</v>
      </c>
      <c r="B7557" s="49" t="s">
        <v>15907</v>
      </c>
      <c r="C7557" s="49" t="s">
        <v>1668</v>
      </c>
      <c r="D7557" s="49" t="s">
        <v>16854</v>
      </c>
      <c r="E7557" s="49" t="s">
        <v>1656</v>
      </c>
      <c r="F7557" s="104">
        <v>6</v>
      </c>
      <c r="G7557" s="104">
        <v>6</v>
      </c>
      <c r="H7557" s="49">
        <f t="shared" si="118"/>
        <v>12</v>
      </c>
    </row>
    <row r="7558" spans="1:8" ht="20.100000000000001" customHeight="1" x14ac:dyDescent="0.25">
      <c r="A7558" s="49">
        <v>8000032225</v>
      </c>
      <c r="B7558" s="49" t="s">
        <v>15908</v>
      </c>
      <c r="C7558" s="49" t="s">
        <v>1668</v>
      </c>
      <c r="D7558" s="49" t="s">
        <v>16854</v>
      </c>
      <c r="E7558" s="49" t="s">
        <v>1656</v>
      </c>
      <c r="F7558" s="49">
        <v>6</v>
      </c>
      <c r="G7558" s="49">
        <v>0</v>
      </c>
      <c r="H7558" s="49">
        <f t="shared" si="118"/>
        <v>6</v>
      </c>
    </row>
    <row r="7559" spans="1:8" ht="20.100000000000001" customHeight="1" x14ac:dyDescent="0.25">
      <c r="A7559" s="49">
        <v>8000032226</v>
      </c>
      <c r="B7559" s="49" t="s">
        <v>15909</v>
      </c>
      <c r="C7559" s="49" t="s">
        <v>1668</v>
      </c>
      <c r="D7559" s="49" t="s">
        <v>16854</v>
      </c>
      <c r="E7559" s="49" t="s">
        <v>1658</v>
      </c>
      <c r="F7559" s="49">
        <v>0</v>
      </c>
      <c r="G7559" s="49">
        <v>1</v>
      </c>
      <c r="H7559" s="49">
        <f t="shared" si="118"/>
        <v>1</v>
      </c>
    </row>
    <row r="7560" spans="1:8" ht="20.100000000000001" customHeight="1" x14ac:dyDescent="0.25">
      <c r="A7560" s="49">
        <v>8000032232</v>
      </c>
      <c r="B7560" s="49" t="s">
        <v>1639</v>
      </c>
      <c r="C7560" s="49" t="s">
        <v>69</v>
      </c>
      <c r="D7560" s="49" t="s">
        <v>16854</v>
      </c>
      <c r="E7560" s="49" t="s">
        <v>1656</v>
      </c>
      <c r="F7560" s="49">
        <v>16</v>
      </c>
      <c r="G7560" s="49">
        <v>0</v>
      </c>
      <c r="H7560" s="49">
        <f t="shared" si="118"/>
        <v>16</v>
      </c>
    </row>
    <row r="7561" spans="1:8" ht="20.100000000000001" customHeight="1" x14ac:dyDescent="0.25">
      <c r="A7561" s="49">
        <v>8000032233</v>
      </c>
      <c r="B7561" s="49" t="s">
        <v>15910</v>
      </c>
      <c r="C7561" s="49" t="s">
        <v>1668</v>
      </c>
      <c r="D7561" s="49" t="s">
        <v>16854</v>
      </c>
      <c r="E7561" s="49" t="s">
        <v>1658</v>
      </c>
      <c r="F7561" s="104">
        <v>6</v>
      </c>
      <c r="G7561" s="104">
        <v>6</v>
      </c>
      <c r="H7561" s="49">
        <f t="shared" si="118"/>
        <v>12</v>
      </c>
    </row>
    <row r="7562" spans="1:8" ht="20.100000000000001" customHeight="1" x14ac:dyDescent="0.25">
      <c r="A7562" s="49">
        <v>8000032242</v>
      </c>
      <c r="B7562" s="49" t="s">
        <v>15911</v>
      </c>
      <c r="C7562" s="49" t="s">
        <v>1668</v>
      </c>
      <c r="D7562" s="49" t="s">
        <v>16854</v>
      </c>
      <c r="E7562" s="49" t="s">
        <v>1658</v>
      </c>
      <c r="F7562" s="104">
        <v>6</v>
      </c>
      <c r="G7562" s="104">
        <v>6</v>
      </c>
      <c r="H7562" s="49">
        <f t="shared" si="118"/>
        <v>12</v>
      </c>
    </row>
    <row r="7563" spans="1:8" ht="20.100000000000001" customHeight="1" x14ac:dyDescent="0.25">
      <c r="A7563" s="49">
        <v>8000032252</v>
      </c>
      <c r="B7563" s="49" t="s">
        <v>15912</v>
      </c>
      <c r="C7563" s="49" t="s">
        <v>1668</v>
      </c>
      <c r="D7563" s="49" t="s">
        <v>16854</v>
      </c>
      <c r="E7563" s="49" t="s">
        <v>1658</v>
      </c>
      <c r="F7563" s="49">
        <v>5</v>
      </c>
      <c r="G7563" s="49">
        <v>0</v>
      </c>
      <c r="H7563" s="49">
        <f t="shared" si="118"/>
        <v>5</v>
      </c>
    </row>
    <row r="7564" spans="1:8" ht="20.100000000000001" customHeight="1" x14ac:dyDescent="0.25">
      <c r="A7564" s="49">
        <v>8000032253</v>
      </c>
      <c r="B7564" s="49" t="s">
        <v>1640</v>
      </c>
      <c r="C7564" s="49" t="s">
        <v>1668</v>
      </c>
      <c r="D7564" s="49" t="s">
        <v>16854</v>
      </c>
      <c r="E7564" s="49" t="s">
        <v>1656</v>
      </c>
      <c r="F7564" s="104">
        <v>6</v>
      </c>
      <c r="G7564" s="104">
        <v>6</v>
      </c>
      <c r="H7564" s="49">
        <f t="shared" si="118"/>
        <v>12</v>
      </c>
    </row>
    <row r="7565" spans="1:8" ht="20.100000000000001" customHeight="1" x14ac:dyDescent="0.25">
      <c r="A7565" s="49">
        <v>8000032262</v>
      </c>
      <c r="B7565" s="49" t="s">
        <v>15913</v>
      </c>
      <c r="C7565" s="49" t="s">
        <v>1668</v>
      </c>
      <c r="D7565" s="49" t="s">
        <v>16854</v>
      </c>
      <c r="E7565" s="49" t="s">
        <v>1656</v>
      </c>
      <c r="F7565" s="104">
        <v>6</v>
      </c>
      <c r="G7565" s="104">
        <v>6</v>
      </c>
      <c r="H7565" s="49">
        <f t="shared" si="118"/>
        <v>12</v>
      </c>
    </row>
    <row r="7566" spans="1:8" ht="20.100000000000001" customHeight="1" x14ac:dyDescent="0.25">
      <c r="A7566" s="49">
        <v>8000032263</v>
      </c>
      <c r="B7566" s="49" t="s">
        <v>15914</v>
      </c>
      <c r="C7566" s="49" t="s">
        <v>1668</v>
      </c>
      <c r="D7566" s="49" t="s">
        <v>16854</v>
      </c>
      <c r="E7566" s="49" t="s">
        <v>1656</v>
      </c>
      <c r="F7566" s="49">
        <v>0</v>
      </c>
      <c r="G7566" s="49">
        <v>1500</v>
      </c>
      <c r="H7566" s="49">
        <f t="shared" si="118"/>
        <v>1500</v>
      </c>
    </row>
    <row r="7567" spans="1:8" ht="20.100000000000001" customHeight="1" x14ac:dyDescent="0.25">
      <c r="A7567" s="49">
        <v>8000032266</v>
      </c>
      <c r="B7567" s="49" t="s">
        <v>15915</v>
      </c>
      <c r="C7567" s="49" t="s">
        <v>1683</v>
      </c>
      <c r="D7567" s="49" t="s">
        <v>16854</v>
      </c>
      <c r="E7567" s="49" t="s">
        <v>1656</v>
      </c>
      <c r="F7567" s="49">
        <v>0</v>
      </c>
      <c r="G7567" s="49">
        <v>225</v>
      </c>
      <c r="H7567" s="49">
        <f t="shared" si="118"/>
        <v>225</v>
      </c>
    </row>
    <row r="7568" spans="1:8" ht="20.100000000000001" customHeight="1" x14ac:dyDescent="0.25">
      <c r="A7568" s="49">
        <v>8000032267</v>
      </c>
      <c r="B7568" s="49" t="s">
        <v>15916</v>
      </c>
      <c r="C7568" s="49" t="s">
        <v>1668</v>
      </c>
      <c r="D7568" s="49" t="s">
        <v>16854</v>
      </c>
      <c r="E7568" s="49" t="s">
        <v>1656</v>
      </c>
      <c r="F7568" s="49">
        <v>0</v>
      </c>
      <c r="G7568" s="49">
        <v>20</v>
      </c>
      <c r="H7568" s="49">
        <f t="shared" si="118"/>
        <v>20</v>
      </c>
    </row>
    <row r="7569" spans="1:8" ht="20.100000000000001" customHeight="1" x14ac:dyDescent="0.25">
      <c r="A7569" s="49">
        <v>8000032268</v>
      </c>
      <c r="B7569" s="49" t="s">
        <v>15917</v>
      </c>
      <c r="C7569" s="49" t="s">
        <v>1668</v>
      </c>
      <c r="D7569" s="49" t="s">
        <v>16854</v>
      </c>
      <c r="E7569" s="49" t="s">
        <v>1656</v>
      </c>
      <c r="F7569" s="49">
        <v>0</v>
      </c>
      <c r="G7569" s="49">
        <v>5</v>
      </c>
      <c r="H7569" s="49">
        <f t="shared" si="118"/>
        <v>5</v>
      </c>
    </row>
    <row r="7570" spans="1:8" ht="20.100000000000001" customHeight="1" x14ac:dyDescent="0.25">
      <c r="A7570" s="49">
        <v>8000032270</v>
      </c>
      <c r="B7570" s="49" t="s">
        <v>15918</v>
      </c>
      <c r="C7570" s="49" t="s">
        <v>1668</v>
      </c>
      <c r="D7570" s="49" t="s">
        <v>16854</v>
      </c>
      <c r="E7570" s="49" t="s">
        <v>1656</v>
      </c>
      <c r="F7570" s="104">
        <v>6</v>
      </c>
      <c r="G7570" s="104">
        <v>6</v>
      </c>
      <c r="H7570" s="49">
        <f t="shared" si="118"/>
        <v>12</v>
      </c>
    </row>
    <row r="7571" spans="1:8" ht="20.100000000000001" customHeight="1" x14ac:dyDescent="0.25">
      <c r="A7571" s="49">
        <v>8000032272</v>
      </c>
      <c r="B7571" s="49" t="s">
        <v>15919</v>
      </c>
      <c r="C7571" s="49" t="s">
        <v>1668</v>
      </c>
      <c r="D7571" s="49" t="s">
        <v>16854</v>
      </c>
      <c r="E7571" s="49" t="s">
        <v>1658</v>
      </c>
      <c r="F7571" s="104">
        <v>6</v>
      </c>
      <c r="G7571" s="104">
        <v>6</v>
      </c>
      <c r="H7571" s="49">
        <f t="shared" si="118"/>
        <v>12</v>
      </c>
    </row>
    <row r="7572" spans="1:8" ht="20.100000000000001" customHeight="1" x14ac:dyDescent="0.25">
      <c r="A7572" s="49">
        <v>8000032273</v>
      </c>
      <c r="B7572" s="49" t="s">
        <v>15915</v>
      </c>
      <c r="C7572" s="49" t="s">
        <v>1683</v>
      </c>
      <c r="D7572" s="49" t="s">
        <v>16854</v>
      </c>
      <c r="E7572" s="49" t="s">
        <v>1656</v>
      </c>
      <c r="F7572" s="104">
        <v>6</v>
      </c>
      <c r="G7572" s="104">
        <v>6</v>
      </c>
      <c r="H7572" s="49">
        <f t="shared" si="118"/>
        <v>12</v>
      </c>
    </row>
    <row r="7573" spans="1:8" ht="20.100000000000001" customHeight="1" x14ac:dyDescent="0.25">
      <c r="A7573" s="49">
        <v>8000032282</v>
      </c>
      <c r="B7573" s="49" t="s">
        <v>15920</v>
      </c>
      <c r="C7573" s="49" t="s">
        <v>1668</v>
      </c>
      <c r="D7573" s="49" t="s">
        <v>16854</v>
      </c>
      <c r="E7573" s="49" t="s">
        <v>1656</v>
      </c>
      <c r="F7573" s="49">
        <v>464</v>
      </c>
      <c r="G7573" s="49">
        <v>0</v>
      </c>
      <c r="H7573" s="49">
        <f t="shared" si="118"/>
        <v>464</v>
      </c>
    </row>
    <row r="7574" spans="1:8" ht="20.100000000000001" customHeight="1" x14ac:dyDescent="0.25">
      <c r="A7574" s="49">
        <v>8000032283</v>
      </c>
      <c r="B7574" s="49" t="s">
        <v>15921</v>
      </c>
      <c r="C7574" s="49" t="s">
        <v>1668</v>
      </c>
      <c r="D7574" s="49" t="s">
        <v>16854</v>
      </c>
      <c r="E7574" s="49" t="s">
        <v>1656</v>
      </c>
      <c r="F7574" s="49">
        <v>0</v>
      </c>
      <c r="G7574" s="49">
        <v>2</v>
      </c>
      <c r="H7574" s="49">
        <f t="shared" si="118"/>
        <v>2</v>
      </c>
    </row>
    <row r="7575" spans="1:8" ht="20.100000000000001" customHeight="1" x14ac:dyDescent="0.25">
      <c r="A7575" s="49">
        <v>8000032284</v>
      </c>
      <c r="B7575" s="49" t="s">
        <v>1641</v>
      </c>
      <c r="C7575" s="49" t="s">
        <v>1668</v>
      </c>
      <c r="D7575" s="49" t="s">
        <v>16854</v>
      </c>
      <c r="E7575" s="49" t="s">
        <v>1656</v>
      </c>
      <c r="F7575" s="49">
        <v>0</v>
      </c>
      <c r="G7575" s="49">
        <v>75</v>
      </c>
      <c r="H7575" s="49">
        <f t="shared" si="118"/>
        <v>75</v>
      </c>
    </row>
    <row r="7576" spans="1:8" ht="20.100000000000001" customHeight="1" x14ac:dyDescent="0.25">
      <c r="A7576" s="49">
        <v>8000032286</v>
      </c>
      <c r="B7576" s="49" t="s">
        <v>15922</v>
      </c>
      <c r="C7576" s="49" t="s">
        <v>1668</v>
      </c>
      <c r="D7576" s="49" t="s">
        <v>16854</v>
      </c>
      <c r="E7576" s="49" t="s">
        <v>1656</v>
      </c>
      <c r="F7576" s="49">
        <v>13</v>
      </c>
      <c r="G7576" s="49">
        <v>0</v>
      </c>
      <c r="H7576" s="49">
        <f t="shared" si="118"/>
        <v>13</v>
      </c>
    </row>
    <row r="7577" spans="1:8" ht="20.100000000000001" customHeight="1" x14ac:dyDescent="0.25">
      <c r="A7577" s="49">
        <v>8000032287</v>
      </c>
      <c r="B7577" s="49" t="s">
        <v>15923</v>
      </c>
      <c r="C7577" s="49" t="s">
        <v>1668</v>
      </c>
      <c r="D7577" s="49" t="s">
        <v>16854</v>
      </c>
      <c r="E7577" s="49" t="s">
        <v>1656</v>
      </c>
      <c r="F7577" s="104">
        <v>6</v>
      </c>
      <c r="G7577" s="104">
        <v>6</v>
      </c>
      <c r="H7577" s="49">
        <f t="shared" si="118"/>
        <v>12</v>
      </c>
    </row>
    <row r="7578" spans="1:8" ht="20.100000000000001" customHeight="1" x14ac:dyDescent="0.25">
      <c r="A7578" s="49">
        <v>8000032288</v>
      </c>
      <c r="B7578" s="49" t="s">
        <v>15924</v>
      </c>
      <c r="C7578" s="49" t="s">
        <v>1668</v>
      </c>
      <c r="D7578" s="49" t="s">
        <v>16854</v>
      </c>
      <c r="E7578" s="49" t="s">
        <v>1656</v>
      </c>
      <c r="F7578" s="49">
        <v>0</v>
      </c>
      <c r="G7578" s="49">
        <v>20</v>
      </c>
      <c r="H7578" s="49">
        <f t="shared" si="118"/>
        <v>20</v>
      </c>
    </row>
    <row r="7579" spans="1:8" ht="20.100000000000001" customHeight="1" x14ac:dyDescent="0.25">
      <c r="A7579" s="49">
        <v>8000032289</v>
      </c>
      <c r="B7579" s="49" t="s">
        <v>15925</v>
      </c>
      <c r="C7579" s="49" t="s">
        <v>1668</v>
      </c>
      <c r="D7579" s="49" t="s">
        <v>16854</v>
      </c>
      <c r="E7579" s="49" t="s">
        <v>1656</v>
      </c>
      <c r="F7579" s="104">
        <v>6</v>
      </c>
      <c r="G7579" s="104">
        <v>6</v>
      </c>
      <c r="H7579" s="49">
        <f t="shared" si="118"/>
        <v>12</v>
      </c>
    </row>
    <row r="7580" spans="1:8" ht="20.100000000000001" customHeight="1" x14ac:dyDescent="0.25">
      <c r="A7580" s="49">
        <v>8000032290</v>
      </c>
      <c r="B7580" s="49" t="s">
        <v>15926</v>
      </c>
      <c r="C7580" s="49" t="s">
        <v>1668</v>
      </c>
      <c r="D7580" s="49" t="s">
        <v>16854</v>
      </c>
      <c r="E7580" s="49" t="s">
        <v>1656</v>
      </c>
      <c r="F7580" s="104">
        <v>6</v>
      </c>
      <c r="G7580" s="104">
        <v>6</v>
      </c>
      <c r="H7580" s="49">
        <f t="shared" si="118"/>
        <v>12</v>
      </c>
    </row>
    <row r="7581" spans="1:8" ht="20.100000000000001" customHeight="1" x14ac:dyDescent="0.25">
      <c r="A7581" s="49">
        <v>8000032292</v>
      </c>
      <c r="B7581" s="49" t="s">
        <v>15927</v>
      </c>
      <c r="C7581" s="49" t="s">
        <v>1668</v>
      </c>
      <c r="D7581" s="49" t="s">
        <v>16854</v>
      </c>
      <c r="E7581" s="49" t="s">
        <v>1658</v>
      </c>
      <c r="F7581" s="49">
        <v>6</v>
      </c>
      <c r="G7581" s="49">
        <v>0</v>
      </c>
      <c r="H7581" s="49">
        <f t="shared" si="118"/>
        <v>6</v>
      </c>
    </row>
    <row r="7582" spans="1:8" ht="20.100000000000001" customHeight="1" x14ac:dyDescent="0.25">
      <c r="A7582" s="49">
        <v>8000032293</v>
      </c>
      <c r="B7582" s="49" t="s">
        <v>15928</v>
      </c>
      <c r="C7582" s="49" t="s">
        <v>41</v>
      </c>
      <c r="D7582" s="49" t="s">
        <v>16854</v>
      </c>
      <c r="E7582" s="49" t="s">
        <v>1656</v>
      </c>
      <c r="F7582" s="104">
        <v>6</v>
      </c>
      <c r="G7582" s="104">
        <v>6</v>
      </c>
      <c r="H7582" s="49">
        <f t="shared" si="118"/>
        <v>12</v>
      </c>
    </row>
    <row r="7583" spans="1:8" ht="20.100000000000001" customHeight="1" x14ac:dyDescent="0.25">
      <c r="A7583" s="49">
        <v>8000032294</v>
      </c>
      <c r="B7583" s="49" t="s">
        <v>15929</v>
      </c>
      <c r="C7583" s="49" t="s">
        <v>41</v>
      </c>
      <c r="D7583" s="49" t="s">
        <v>16854</v>
      </c>
      <c r="E7583" s="49" t="s">
        <v>1656</v>
      </c>
      <c r="F7583" s="104">
        <v>6</v>
      </c>
      <c r="G7583" s="104">
        <v>6</v>
      </c>
      <c r="H7583" s="49">
        <f t="shared" si="118"/>
        <v>12</v>
      </c>
    </row>
    <row r="7584" spans="1:8" ht="20.100000000000001" customHeight="1" x14ac:dyDescent="0.25">
      <c r="A7584" s="49">
        <v>8000032295</v>
      </c>
      <c r="B7584" s="49" t="s">
        <v>15930</v>
      </c>
      <c r="C7584" s="49" t="s">
        <v>41</v>
      </c>
      <c r="D7584" s="49" t="s">
        <v>16854</v>
      </c>
      <c r="E7584" s="49" t="s">
        <v>1656</v>
      </c>
      <c r="F7584" s="104">
        <v>6</v>
      </c>
      <c r="G7584" s="104">
        <v>6</v>
      </c>
      <c r="H7584" s="49">
        <f t="shared" si="118"/>
        <v>12</v>
      </c>
    </row>
    <row r="7585" spans="1:8" ht="20.100000000000001" customHeight="1" x14ac:dyDescent="0.25">
      <c r="A7585" s="49">
        <v>8000032297</v>
      </c>
      <c r="B7585" s="49" t="s">
        <v>15931</v>
      </c>
      <c r="C7585" s="49" t="s">
        <v>69</v>
      </c>
      <c r="D7585" s="49" t="s">
        <v>16854</v>
      </c>
      <c r="E7585" s="49" t="s">
        <v>1656</v>
      </c>
      <c r="F7585" s="49">
        <v>0</v>
      </c>
      <c r="G7585" s="49">
        <v>3</v>
      </c>
      <c r="H7585" s="49">
        <f t="shared" si="118"/>
        <v>3</v>
      </c>
    </row>
    <row r="7586" spans="1:8" ht="20.100000000000001" customHeight="1" x14ac:dyDescent="0.25">
      <c r="A7586" s="49">
        <v>8000032298</v>
      </c>
      <c r="B7586" s="49" t="s">
        <v>15932</v>
      </c>
      <c r="C7586" s="49" t="s">
        <v>1668</v>
      </c>
      <c r="D7586" s="49" t="s">
        <v>16854</v>
      </c>
      <c r="E7586" s="49" t="s">
        <v>1656</v>
      </c>
      <c r="F7586" s="49">
        <v>12</v>
      </c>
      <c r="G7586" s="49">
        <v>6</v>
      </c>
      <c r="H7586" s="49">
        <f t="shared" si="118"/>
        <v>18</v>
      </c>
    </row>
    <row r="7587" spans="1:8" ht="20.100000000000001" customHeight="1" x14ac:dyDescent="0.25">
      <c r="A7587" s="49">
        <v>8000032300</v>
      </c>
      <c r="B7587" s="49" t="s">
        <v>15933</v>
      </c>
      <c r="C7587" s="49" t="s">
        <v>1668</v>
      </c>
      <c r="D7587" s="49" t="s">
        <v>16854</v>
      </c>
      <c r="E7587" s="49" t="s">
        <v>1656</v>
      </c>
      <c r="F7587" s="104">
        <v>6</v>
      </c>
      <c r="G7587" s="104">
        <v>6</v>
      </c>
      <c r="H7587" s="49">
        <f t="shared" si="118"/>
        <v>12</v>
      </c>
    </row>
    <row r="7588" spans="1:8" ht="20.100000000000001" customHeight="1" x14ac:dyDescent="0.25">
      <c r="A7588" s="49">
        <v>8000032301</v>
      </c>
      <c r="B7588" s="49" t="s">
        <v>15934</v>
      </c>
      <c r="C7588" s="49" t="s">
        <v>1668</v>
      </c>
      <c r="D7588" s="49" t="s">
        <v>16854</v>
      </c>
      <c r="E7588" s="49" t="s">
        <v>1656</v>
      </c>
      <c r="F7588" s="104">
        <v>6</v>
      </c>
      <c r="G7588" s="104">
        <v>6</v>
      </c>
      <c r="H7588" s="49">
        <f t="shared" si="118"/>
        <v>12</v>
      </c>
    </row>
    <row r="7589" spans="1:8" ht="20.100000000000001" customHeight="1" x14ac:dyDescent="0.25">
      <c r="A7589" s="49">
        <v>8000032302</v>
      </c>
      <c r="B7589" s="49" t="s">
        <v>15935</v>
      </c>
      <c r="C7589" s="49" t="s">
        <v>1668</v>
      </c>
      <c r="D7589" s="49" t="s">
        <v>16854</v>
      </c>
      <c r="E7589" s="49" t="s">
        <v>1656</v>
      </c>
      <c r="F7589" s="49">
        <v>2</v>
      </c>
      <c r="G7589" s="49">
        <v>0</v>
      </c>
      <c r="H7589" s="49">
        <f t="shared" si="118"/>
        <v>2</v>
      </c>
    </row>
    <row r="7590" spans="1:8" ht="20.100000000000001" customHeight="1" x14ac:dyDescent="0.25">
      <c r="A7590" s="49">
        <v>8000032312</v>
      </c>
      <c r="B7590" s="49" t="s">
        <v>15936</v>
      </c>
      <c r="C7590" s="49" t="s">
        <v>69</v>
      </c>
      <c r="D7590" s="49" t="s">
        <v>16854</v>
      </c>
      <c r="E7590" s="49" t="s">
        <v>1656</v>
      </c>
      <c r="F7590" s="49">
        <v>4</v>
      </c>
      <c r="G7590" s="49">
        <v>0</v>
      </c>
      <c r="H7590" s="49">
        <f t="shared" si="118"/>
        <v>4</v>
      </c>
    </row>
    <row r="7591" spans="1:8" ht="20.100000000000001" customHeight="1" x14ac:dyDescent="0.25">
      <c r="A7591" s="49">
        <v>8000032315</v>
      </c>
      <c r="B7591" s="49" t="s">
        <v>15937</v>
      </c>
      <c r="C7591" s="49" t="s">
        <v>1668</v>
      </c>
      <c r="D7591" s="49" t="s">
        <v>16854</v>
      </c>
      <c r="E7591" s="49" t="s">
        <v>1656</v>
      </c>
      <c r="F7591" s="49">
        <v>7</v>
      </c>
      <c r="G7591" s="49">
        <v>0</v>
      </c>
      <c r="H7591" s="49">
        <f t="shared" si="118"/>
        <v>7</v>
      </c>
    </row>
    <row r="7592" spans="1:8" ht="20.100000000000001" customHeight="1" x14ac:dyDescent="0.25">
      <c r="A7592" s="49">
        <v>8000032316</v>
      </c>
      <c r="B7592" s="49" t="s">
        <v>15938</v>
      </c>
      <c r="C7592" s="49" t="s">
        <v>1668</v>
      </c>
      <c r="D7592" s="49" t="s">
        <v>16854</v>
      </c>
      <c r="E7592" s="49" t="s">
        <v>1656</v>
      </c>
      <c r="F7592" s="49">
        <v>5</v>
      </c>
      <c r="G7592" s="49">
        <v>0</v>
      </c>
      <c r="H7592" s="49">
        <f t="shared" si="118"/>
        <v>5</v>
      </c>
    </row>
    <row r="7593" spans="1:8" ht="20.100000000000001" customHeight="1" x14ac:dyDescent="0.25">
      <c r="A7593" s="49">
        <v>8000032317</v>
      </c>
      <c r="B7593" s="49" t="s">
        <v>15939</v>
      </c>
      <c r="C7593" s="49" t="s">
        <v>1668</v>
      </c>
      <c r="D7593" s="49" t="s">
        <v>16854</v>
      </c>
      <c r="E7593" s="49" t="s">
        <v>1658</v>
      </c>
      <c r="F7593" s="104">
        <v>6</v>
      </c>
      <c r="G7593" s="104">
        <v>6</v>
      </c>
      <c r="H7593" s="49">
        <f t="shared" si="118"/>
        <v>12</v>
      </c>
    </row>
    <row r="7594" spans="1:8" ht="20.100000000000001" customHeight="1" x14ac:dyDescent="0.25">
      <c r="A7594" s="49">
        <v>8000032322</v>
      </c>
      <c r="B7594" s="49" t="s">
        <v>15940</v>
      </c>
      <c r="C7594" s="49" t="s">
        <v>1683</v>
      </c>
      <c r="D7594" s="49" t="s">
        <v>16854</v>
      </c>
      <c r="E7594" s="49" t="s">
        <v>1656</v>
      </c>
      <c r="F7594" s="104">
        <v>6</v>
      </c>
      <c r="G7594" s="104">
        <v>6</v>
      </c>
      <c r="H7594" s="49">
        <f t="shared" si="118"/>
        <v>12</v>
      </c>
    </row>
    <row r="7595" spans="1:8" ht="20.100000000000001" customHeight="1" x14ac:dyDescent="0.25">
      <c r="A7595" s="49">
        <v>8000032323</v>
      </c>
      <c r="B7595" s="49" t="s">
        <v>15941</v>
      </c>
      <c r="C7595" s="49" t="s">
        <v>1683</v>
      </c>
      <c r="D7595" s="49" t="s">
        <v>16854</v>
      </c>
      <c r="E7595" s="49" t="s">
        <v>1656</v>
      </c>
      <c r="F7595" s="49">
        <v>0</v>
      </c>
      <c r="G7595" s="49">
        <v>1</v>
      </c>
      <c r="H7595" s="49">
        <f t="shared" si="118"/>
        <v>1</v>
      </c>
    </row>
    <row r="7596" spans="1:8" ht="20.100000000000001" customHeight="1" x14ac:dyDescent="0.25">
      <c r="A7596" s="49">
        <v>8000032324</v>
      </c>
      <c r="B7596" s="49" t="s">
        <v>15942</v>
      </c>
      <c r="C7596" s="49" t="s">
        <v>1668</v>
      </c>
      <c r="D7596" s="49" t="s">
        <v>16854</v>
      </c>
      <c r="E7596" s="49" t="s">
        <v>1658</v>
      </c>
      <c r="F7596" s="49">
        <v>0</v>
      </c>
      <c r="G7596" s="49">
        <v>6</v>
      </c>
      <c r="H7596" s="49">
        <f t="shared" si="118"/>
        <v>6</v>
      </c>
    </row>
    <row r="7597" spans="1:8" ht="20.100000000000001" customHeight="1" x14ac:dyDescent="0.25">
      <c r="A7597" s="49">
        <v>8000032325</v>
      </c>
      <c r="B7597" s="49" t="s">
        <v>15943</v>
      </c>
      <c r="C7597" s="49" t="s">
        <v>1702</v>
      </c>
      <c r="D7597" s="49" t="s">
        <v>16854</v>
      </c>
      <c r="E7597" s="49" t="s">
        <v>1656</v>
      </c>
      <c r="F7597" s="49">
        <v>0</v>
      </c>
      <c r="G7597" s="49">
        <v>5</v>
      </c>
      <c r="H7597" s="49">
        <f t="shared" si="118"/>
        <v>5</v>
      </c>
    </row>
    <row r="7598" spans="1:8" ht="20.100000000000001" customHeight="1" x14ac:dyDescent="0.25">
      <c r="A7598" s="49">
        <v>8000032326</v>
      </c>
      <c r="B7598" s="49" t="s">
        <v>15944</v>
      </c>
      <c r="C7598" s="49" t="s">
        <v>1668</v>
      </c>
      <c r="D7598" s="49" t="s">
        <v>16854</v>
      </c>
      <c r="E7598" s="49" t="s">
        <v>1656</v>
      </c>
      <c r="F7598" s="104">
        <v>6</v>
      </c>
      <c r="G7598" s="104">
        <v>6</v>
      </c>
      <c r="H7598" s="49">
        <f t="shared" si="118"/>
        <v>12</v>
      </c>
    </row>
    <row r="7599" spans="1:8" ht="20.100000000000001" customHeight="1" x14ac:dyDescent="0.25">
      <c r="A7599" s="49">
        <v>8000032327</v>
      </c>
      <c r="B7599" s="49" t="s">
        <v>15945</v>
      </c>
      <c r="C7599" s="49" t="s">
        <v>1668</v>
      </c>
      <c r="D7599" s="49" t="s">
        <v>16854</v>
      </c>
      <c r="E7599" s="49" t="s">
        <v>1656</v>
      </c>
      <c r="F7599" s="49">
        <v>0</v>
      </c>
      <c r="G7599" s="49">
        <v>10</v>
      </c>
      <c r="H7599" s="49">
        <f t="shared" si="118"/>
        <v>10</v>
      </c>
    </row>
    <row r="7600" spans="1:8" ht="20.100000000000001" customHeight="1" x14ac:dyDescent="0.25">
      <c r="A7600" s="49">
        <v>8000032328</v>
      </c>
      <c r="B7600" s="49" t="s">
        <v>15946</v>
      </c>
      <c r="C7600" s="49" t="s">
        <v>1668</v>
      </c>
      <c r="D7600" s="49" t="s">
        <v>16854</v>
      </c>
      <c r="E7600" s="49" t="s">
        <v>1658</v>
      </c>
      <c r="F7600" s="104">
        <v>6</v>
      </c>
      <c r="G7600" s="104">
        <v>6</v>
      </c>
      <c r="H7600" s="49">
        <f t="shared" si="118"/>
        <v>12</v>
      </c>
    </row>
    <row r="7601" spans="1:8" ht="20.100000000000001" customHeight="1" x14ac:dyDescent="0.25">
      <c r="A7601" s="49">
        <v>8000032341</v>
      </c>
      <c r="B7601" s="49" t="s">
        <v>15947</v>
      </c>
      <c r="C7601" s="49" t="s">
        <v>1668</v>
      </c>
      <c r="D7601" s="49" t="s">
        <v>16854</v>
      </c>
      <c r="E7601" s="49" t="s">
        <v>1656</v>
      </c>
      <c r="F7601" s="49">
        <v>0</v>
      </c>
      <c r="G7601" s="49">
        <v>4</v>
      </c>
      <c r="H7601" s="49">
        <f t="shared" si="118"/>
        <v>4</v>
      </c>
    </row>
    <row r="7602" spans="1:8" ht="20.100000000000001" customHeight="1" x14ac:dyDescent="0.25">
      <c r="A7602" s="49">
        <v>8000032342</v>
      </c>
      <c r="B7602" s="49" t="s">
        <v>15948</v>
      </c>
      <c r="C7602" s="49" t="s">
        <v>1668</v>
      </c>
      <c r="D7602" s="49" t="s">
        <v>16854</v>
      </c>
      <c r="E7602" s="49" t="s">
        <v>1656</v>
      </c>
      <c r="F7602" s="49">
        <v>4</v>
      </c>
      <c r="G7602" s="49">
        <v>0</v>
      </c>
      <c r="H7602" s="49">
        <f t="shared" si="118"/>
        <v>4</v>
      </c>
    </row>
    <row r="7603" spans="1:8" ht="20.100000000000001" customHeight="1" x14ac:dyDescent="0.25">
      <c r="A7603" s="49">
        <v>8000032345</v>
      </c>
      <c r="B7603" s="49" t="s">
        <v>15949</v>
      </c>
      <c r="C7603" s="49" t="s">
        <v>1668</v>
      </c>
      <c r="D7603" s="49" t="s">
        <v>16854</v>
      </c>
      <c r="E7603" s="49" t="s">
        <v>1658</v>
      </c>
      <c r="F7603" s="49">
        <v>7</v>
      </c>
      <c r="G7603" s="49">
        <v>0</v>
      </c>
      <c r="H7603" s="49">
        <f t="shared" si="118"/>
        <v>7</v>
      </c>
    </row>
    <row r="7604" spans="1:8" ht="20.100000000000001" customHeight="1" x14ac:dyDescent="0.25">
      <c r="A7604" s="49">
        <v>8000032346</v>
      </c>
      <c r="B7604" s="49" t="s">
        <v>15950</v>
      </c>
      <c r="C7604" s="49" t="s">
        <v>1668</v>
      </c>
      <c r="D7604" s="49" t="s">
        <v>16856</v>
      </c>
      <c r="E7604" s="49" t="s">
        <v>1663</v>
      </c>
      <c r="F7604" s="49">
        <v>5</v>
      </c>
      <c r="G7604" s="49">
        <v>0</v>
      </c>
      <c r="H7604" s="49">
        <f t="shared" si="118"/>
        <v>5</v>
      </c>
    </row>
    <row r="7605" spans="1:8" ht="20.100000000000001" customHeight="1" x14ac:dyDescent="0.25">
      <c r="A7605" s="49">
        <v>8000032347</v>
      </c>
      <c r="B7605" s="49" t="s">
        <v>15951</v>
      </c>
      <c r="C7605" s="49" t="s">
        <v>1668</v>
      </c>
      <c r="D7605" s="49" t="s">
        <v>16856</v>
      </c>
      <c r="E7605" s="49" t="s">
        <v>1663</v>
      </c>
      <c r="F7605" s="49">
        <v>7</v>
      </c>
      <c r="G7605" s="49">
        <v>0</v>
      </c>
      <c r="H7605" s="49">
        <f t="shared" si="118"/>
        <v>7</v>
      </c>
    </row>
    <row r="7606" spans="1:8" ht="20.100000000000001" customHeight="1" x14ac:dyDescent="0.25">
      <c r="A7606" s="49">
        <v>8000032348</v>
      </c>
      <c r="B7606" s="49" t="s">
        <v>15952</v>
      </c>
      <c r="C7606" s="49" t="s">
        <v>1668</v>
      </c>
      <c r="D7606" s="49" t="s">
        <v>16856</v>
      </c>
      <c r="E7606" s="49" t="s">
        <v>1663</v>
      </c>
      <c r="F7606" s="49">
        <v>6</v>
      </c>
      <c r="G7606" s="49">
        <v>0</v>
      </c>
      <c r="H7606" s="49">
        <f t="shared" si="118"/>
        <v>6</v>
      </c>
    </row>
    <row r="7607" spans="1:8" ht="20.100000000000001" customHeight="1" x14ac:dyDescent="0.25">
      <c r="A7607" s="49">
        <v>8000032349</v>
      </c>
      <c r="B7607" s="49" t="s">
        <v>15953</v>
      </c>
      <c r="C7607" s="49" t="s">
        <v>1668</v>
      </c>
      <c r="D7607" s="49" t="s">
        <v>16856</v>
      </c>
      <c r="E7607" s="49" t="s">
        <v>1663</v>
      </c>
      <c r="F7607" s="49">
        <v>1</v>
      </c>
      <c r="G7607" s="49">
        <v>0</v>
      </c>
      <c r="H7607" s="49">
        <f t="shared" si="118"/>
        <v>1</v>
      </c>
    </row>
    <row r="7608" spans="1:8" ht="20.100000000000001" customHeight="1" x14ac:dyDescent="0.25">
      <c r="A7608" s="49">
        <v>8000032350</v>
      </c>
      <c r="B7608" s="49" t="s">
        <v>15954</v>
      </c>
      <c r="C7608" s="49" t="s">
        <v>1668</v>
      </c>
      <c r="D7608" s="49" t="s">
        <v>16856</v>
      </c>
      <c r="E7608" s="49" t="s">
        <v>1663</v>
      </c>
      <c r="F7608" s="49">
        <v>1</v>
      </c>
      <c r="G7608" s="49">
        <v>0</v>
      </c>
      <c r="H7608" s="49">
        <f t="shared" si="118"/>
        <v>1</v>
      </c>
    </row>
    <row r="7609" spans="1:8" ht="20.100000000000001" customHeight="1" x14ac:dyDescent="0.25">
      <c r="A7609" s="49">
        <v>8000032353</v>
      </c>
      <c r="B7609" s="49" t="s">
        <v>15955</v>
      </c>
      <c r="C7609" s="49" t="s">
        <v>1668</v>
      </c>
      <c r="D7609" s="49" t="s">
        <v>16854</v>
      </c>
      <c r="E7609" s="49" t="s">
        <v>1658</v>
      </c>
      <c r="F7609" s="49">
        <v>1</v>
      </c>
      <c r="G7609" s="49">
        <v>0</v>
      </c>
      <c r="H7609" s="49">
        <f t="shared" si="118"/>
        <v>1</v>
      </c>
    </row>
    <row r="7610" spans="1:8" ht="20.100000000000001" customHeight="1" x14ac:dyDescent="0.25">
      <c r="A7610" s="49">
        <v>8000032362</v>
      </c>
      <c r="B7610" s="49" t="s">
        <v>15956</v>
      </c>
      <c r="C7610" s="49" t="s">
        <v>1668</v>
      </c>
      <c r="D7610" s="49" t="s">
        <v>16854</v>
      </c>
      <c r="E7610" s="49" t="s">
        <v>1658</v>
      </c>
      <c r="F7610" s="49">
        <v>15</v>
      </c>
      <c r="G7610" s="49">
        <v>0</v>
      </c>
      <c r="H7610" s="49">
        <f t="shared" si="118"/>
        <v>15</v>
      </c>
    </row>
    <row r="7611" spans="1:8" ht="20.100000000000001" customHeight="1" x14ac:dyDescent="0.25">
      <c r="A7611" s="49">
        <v>8000032363</v>
      </c>
      <c r="B7611" s="49" t="s">
        <v>15957</v>
      </c>
      <c r="C7611" s="49" t="s">
        <v>1668</v>
      </c>
      <c r="D7611" s="49" t="s">
        <v>16854</v>
      </c>
      <c r="E7611" s="49" t="s">
        <v>1656</v>
      </c>
      <c r="F7611" s="49">
        <v>0</v>
      </c>
      <c r="G7611" s="49">
        <v>40</v>
      </c>
      <c r="H7611" s="49">
        <f t="shared" si="118"/>
        <v>40</v>
      </c>
    </row>
    <row r="7612" spans="1:8" ht="20.100000000000001" customHeight="1" x14ac:dyDescent="0.25">
      <c r="A7612" s="49">
        <v>8000032365</v>
      </c>
      <c r="B7612" s="49" t="s">
        <v>15958</v>
      </c>
      <c r="C7612" s="49" t="s">
        <v>1668</v>
      </c>
      <c r="D7612" s="49" t="s">
        <v>16854</v>
      </c>
      <c r="E7612" s="49" t="s">
        <v>1656</v>
      </c>
      <c r="F7612" s="104">
        <v>6</v>
      </c>
      <c r="G7612" s="104">
        <v>6</v>
      </c>
      <c r="H7612" s="49">
        <f t="shared" si="118"/>
        <v>12</v>
      </c>
    </row>
    <row r="7613" spans="1:8" ht="20.100000000000001" customHeight="1" x14ac:dyDescent="0.25">
      <c r="A7613" s="49">
        <v>8000032366</v>
      </c>
      <c r="B7613" s="49" t="s">
        <v>15959</v>
      </c>
      <c r="C7613" s="49" t="s">
        <v>1668</v>
      </c>
      <c r="D7613" s="49" t="s">
        <v>16854</v>
      </c>
      <c r="E7613" s="49" t="s">
        <v>1658</v>
      </c>
      <c r="F7613" s="49">
        <v>0</v>
      </c>
      <c r="G7613" s="49">
        <v>1</v>
      </c>
      <c r="H7613" s="49">
        <f t="shared" si="118"/>
        <v>1</v>
      </c>
    </row>
    <row r="7614" spans="1:8" ht="20.100000000000001" customHeight="1" x14ac:dyDescent="0.25">
      <c r="A7614" s="49">
        <v>8000032374</v>
      </c>
      <c r="B7614" s="49" t="s">
        <v>15960</v>
      </c>
      <c r="C7614" s="49" t="s">
        <v>1668</v>
      </c>
      <c r="D7614" s="49" t="s">
        <v>16856</v>
      </c>
      <c r="E7614" s="49" t="s">
        <v>1663</v>
      </c>
      <c r="F7614" s="49">
        <v>10</v>
      </c>
      <c r="G7614" s="49">
        <v>0</v>
      </c>
      <c r="H7614" s="49">
        <f t="shared" si="118"/>
        <v>10</v>
      </c>
    </row>
    <row r="7615" spans="1:8" ht="20.100000000000001" customHeight="1" x14ac:dyDescent="0.25">
      <c r="A7615" s="49">
        <v>8000032375</v>
      </c>
      <c r="B7615" s="49" t="s">
        <v>15961</v>
      </c>
      <c r="C7615" s="49" t="s">
        <v>1668</v>
      </c>
      <c r="D7615" s="49" t="s">
        <v>16856</v>
      </c>
      <c r="E7615" s="49" t="s">
        <v>1663</v>
      </c>
      <c r="F7615" s="49">
        <v>3</v>
      </c>
      <c r="G7615" s="49">
        <v>0</v>
      </c>
      <c r="H7615" s="49">
        <f t="shared" si="118"/>
        <v>3</v>
      </c>
    </row>
    <row r="7616" spans="1:8" ht="20.100000000000001" customHeight="1" x14ac:dyDescent="0.25">
      <c r="A7616" s="49">
        <v>8000032376</v>
      </c>
      <c r="B7616" s="49" t="s">
        <v>15962</v>
      </c>
      <c r="C7616" s="49" t="s">
        <v>1668</v>
      </c>
      <c r="D7616" s="49" t="s">
        <v>16856</v>
      </c>
      <c r="E7616" s="49" t="s">
        <v>1663</v>
      </c>
      <c r="F7616" s="49">
        <v>1</v>
      </c>
      <c r="G7616" s="49">
        <v>0</v>
      </c>
      <c r="H7616" s="49">
        <f t="shared" si="118"/>
        <v>1</v>
      </c>
    </row>
    <row r="7617" spans="1:8" ht="20.100000000000001" customHeight="1" x14ac:dyDescent="0.25">
      <c r="A7617" s="49">
        <v>8000032377</v>
      </c>
      <c r="B7617" s="49" t="s">
        <v>15963</v>
      </c>
      <c r="C7617" s="49" t="s">
        <v>1668</v>
      </c>
      <c r="D7617" s="49" t="s">
        <v>16856</v>
      </c>
      <c r="E7617" s="49" t="s">
        <v>1663</v>
      </c>
      <c r="F7617" s="49">
        <v>4</v>
      </c>
      <c r="G7617" s="49">
        <v>0</v>
      </c>
      <c r="H7617" s="49">
        <f t="shared" si="118"/>
        <v>4</v>
      </c>
    </row>
    <row r="7618" spans="1:8" ht="20.100000000000001" customHeight="1" x14ac:dyDescent="0.25">
      <c r="A7618" s="49">
        <v>8000032378</v>
      </c>
      <c r="B7618" s="49" t="s">
        <v>15964</v>
      </c>
      <c r="C7618" s="49" t="s">
        <v>1668</v>
      </c>
      <c r="D7618" s="49" t="s">
        <v>16854</v>
      </c>
      <c r="E7618" s="49" t="s">
        <v>1658</v>
      </c>
      <c r="F7618" s="104">
        <v>6</v>
      </c>
      <c r="G7618" s="104">
        <v>6</v>
      </c>
      <c r="H7618" s="49">
        <f t="shared" ref="H7618:H7681" si="119">F7618+G7618</f>
        <v>12</v>
      </c>
    </row>
    <row r="7619" spans="1:8" ht="20.100000000000001" customHeight="1" x14ac:dyDescent="0.25">
      <c r="A7619" s="49">
        <v>8000032382</v>
      </c>
      <c r="B7619" s="49" t="s">
        <v>15965</v>
      </c>
      <c r="C7619" s="49" t="s">
        <v>1668</v>
      </c>
      <c r="D7619" s="49" t="s">
        <v>16854</v>
      </c>
      <c r="E7619" s="49" t="s">
        <v>1656</v>
      </c>
      <c r="F7619" s="49">
        <v>0</v>
      </c>
      <c r="G7619" s="49">
        <v>40</v>
      </c>
      <c r="H7619" s="49">
        <f t="shared" si="119"/>
        <v>40</v>
      </c>
    </row>
    <row r="7620" spans="1:8" ht="20.100000000000001" customHeight="1" x14ac:dyDescent="0.25">
      <c r="A7620" s="49">
        <v>8000032383</v>
      </c>
      <c r="B7620" s="49" t="s">
        <v>15966</v>
      </c>
      <c r="C7620" s="49" t="s">
        <v>1668</v>
      </c>
      <c r="D7620" s="49" t="s">
        <v>16854</v>
      </c>
      <c r="E7620" s="49" t="s">
        <v>1656</v>
      </c>
      <c r="F7620" s="49">
        <v>0</v>
      </c>
      <c r="G7620" s="49">
        <v>70</v>
      </c>
      <c r="H7620" s="49">
        <f t="shared" si="119"/>
        <v>70</v>
      </c>
    </row>
    <row r="7621" spans="1:8" ht="20.100000000000001" customHeight="1" x14ac:dyDescent="0.25">
      <c r="A7621" s="49">
        <v>8000032384</v>
      </c>
      <c r="B7621" s="49" t="s">
        <v>15967</v>
      </c>
      <c r="C7621" s="49" t="s">
        <v>1668</v>
      </c>
      <c r="D7621" s="49" t="s">
        <v>16854</v>
      </c>
      <c r="E7621" s="49" t="s">
        <v>1656</v>
      </c>
      <c r="F7621" s="49">
        <v>0</v>
      </c>
      <c r="G7621" s="49">
        <v>70</v>
      </c>
      <c r="H7621" s="49">
        <f t="shared" si="119"/>
        <v>70</v>
      </c>
    </row>
    <row r="7622" spans="1:8" ht="20.100000000000001" customHeight="1" x14ac:dyDescent="0.25">
      <c r="A7622" s="49">
        <v>8000032385</v>
      </c>
      <c r="B7622" s="49" t="s">
        <v>15968</v>
      </c>
      <c r="C7622" s="49" t="s">
        <v>1668</v>
      </c>
      <c r="D7622" s="49" t="s">
        <v>16854</v>
      </c>
      <c r="E7622" s="49" t="s">
        <v>1656</v>
      </c>
      <c r="F7622" s="49">
        <v>0</v>
      </c>
      <c r="G7622" s="49">
        <v>30</v>
      </c>
      <c r="H7622" s="49">
        <f t="shared" si="119"/>
        <v>30</v>
      </c>
    </row>
    <row r="7623" spans="1:8" ht="20.100000000000001" customHeight="1" x14ac:dyDescent="0.25">
      <c r="A7623" s="49">
        <v>8000032386</v>
      </c>
      <c r="B7623" s="49" t="s">
        <v>15969</v>
      </c>
      <c r="C7623" s="49" t="s">
        <v>1668</v>
      </c>
      <c r="D7623" s="49" t="s">
        <v>16854</v>
      </c>
      <c r="E7623" s="49" t="s">
        <v>1656</v>
      </c>
      <c r="F7623" s="49">
        <v>0</v>
      </c>
      <c r="G7623" s="49">
        <v>150</v>
      </c>
      <c r="H7623" s="49">
        <f t="shared" si="119"/>
        <v>150</v>
      </c>
    </row>
    <row r="7624" spans="1:8" ht="20.100000000000001" customHeight="1" x14ac:dyDescent="0.25">
      <c r="A7624" s="49">
        <v>8000032387</v>
      </c>
      <c r="B7624" s="49" t="s">
        <v>1642</v>
      </c>
      <c r="C7624" s="49" t="s">
        <v>1668</v>
      </c>
      <c r="D7624" s="49" t="s">
        <v>16854</v>
      </c>
      <c r="E7624" s="49" t="s">
        <v>1656</v>
      </c>
      <c r="F7624" s="49">
        <v>0</v>
      </c>
      <c r="G7624" s="49">
        <v>30</v>
      </c>
      <c r="H7624" s="49">
        <f t="shared" si="119"/>
        <v>30</v>
      </c>
    </row>
    <row r="7625" spans="1:8" ht="20.100000000000001" customHeight="1" x14ac:dyDescent="0.25">
      <c r="A7625" s="49">
        <v>8000032389</v>
      </c>
      <c r="B7625" s="49" t="s">
        <v>15970</v>
      </c>
      <c r="C7625" s="49" t="s">
        <v>1668</v>
      </c>
      <c r="D7625" s="49" t="s">
        <v>16854</v>
      </c>
      <c r="E7625" s="49" t="s">
        <v>1658</v>
      </c>
      <c r="F7625" s="49">
        <v>0</v>
      </c>
      <c r="G7625" s="49">
        <v>2</v>
      </c>
      <c r="H7625" s="49">
        <f t="shared" si="119"/>
        <v>2</v>
      </c>
    </row>
    <row r="7626" spans="1:8" ht="20.100000000000001" customHeight="1" x14ac:dyDescent="0.25">
      <c r="A7626" s="49">
        <v>8000032390</v>
      </c>
      <c r="B7626" s="49" t="s">
        <v>15971</v>
      </c>
      <c r="C7626" s="49" t="s">
        <v>1678</v>
      </c>
      <c r="D7626" s="49" t="s">
        <v>16854</v>
      </c>
      <c r="E7626" s="49" t="s">
        <v>1658</v>
      </c>
      <c r="F7626" s="49">
        <v>0</v>
      </c>
      <c r="G7626" s="49">
        <v>1</v>
      </c>
      <c r="H7626" s="49">
        <f t="shared" si="119"/>
        <v>1</v>
      </c>
    </row>
    <row r="7627" spans="1:8" ht="20.100000000000001" customHeight="1" x14ac:dyDescent="0.25">
      <c r="A7627" s="49">
        <v>8000032391</v>
      </c>
      <c r="B7627" s="49" t="s">
        <v>1643</v>
      </c>
      <c r="C7627" s="49" t="s">
        <v>1668</v>
      </c>
      <c r="D7627" s="49" t="s">
        <v>16854</v>
      </c>
      <c r="E7627" s="49" t="s">
        <v>1658</v>
      </c>
      <c r="F7627" s="104">
        <v>6</v>
      </c>
      <c r="G7627" s="104">
        <v>6</v>
      </c>
      <c r="H7627" s="49">
        <f t="shared" si="119"/>
        <v>12</v>
      </c>
    </row>
    <row r="7628" spans="1:8" ht="20.100000000000001" customHeight="1" x14ac:dyDescent="0.25">
      <c r="A7628" s="49">
        <v>8000032402</v>
      </c>
      <c r="B7628" s="49" t="s">
        <v>15972</v>
      </c>
      <c r="C7628" s="49" t="s">
        <v>1668</v>
      </c>
      <c r="D7628" s="49" t="s">
        <v>16854</v>
      </c>
      <c r="E7628" s="49" t="s">
        <v>1658</v>
      </c>
      <c r="F7628" s="49">
        <v>1</v>
      </c>
      <c r="G7628" s="49">
        <v>0</v>
      </c>
      <c r="H7628" s="49">
        <f t="shared" si="119"/>
        <v>1</v>
      </c>
    </row>
    <row r="7629" spans="1:8" ht="20.100000000000001" customHeight="1" x14ac:dyDescent="0.25">
      <c r="A7629" s="49">
        <v>8000032403</v>
      </c>
      <c r="B7629" s="49" t="s">
        <v>15973</v>
      </c>
      <c r="C7629" s="49" t="s">
        <v>1668</v>
      </c>
      <c r="D7629" s="49" t="s">
        <v>16854</v>
      </c>
      <c r="E7629" s="49" t="s">
        <v>1658</v>
      </c>
      <c r="F7629" s="49">
        <v>1</v>
      </c>
      <c r="G7629" s="49">
        <v>0</v>
      </c>
      <c r="H7629" s="49">
        <f t="shared" si="119"/>
        <v>1</v>
      </c>
    </row>
    <row r="7630" spans="1:8" ht="20.100000000000001" customHeight="1" x14ac:dyDescent="0.25">
      <c r="A7630" s="49">
        <v>8000032413</v>
      </c>
      <c r="B7630" s="49" t="s">
        <v>1644</v>
      </c>
      <c r="C7630" s="49" t="s">
        <v>1668</v>
      </c>
      <c r="D7630" s="49" t="s">
        <v>16854</v>
      </c>
      <c r="E7630" s="49" t="s">
        <v>1656</v>
      </c>
      <c r="F7630" s="49">
        <v>0</v>
      </c>
      <c r="G7630" s="49">
        <v>21</v>
      </c>
      <c r="H7630" s="49">
        <f t="shared" si="119"/>
        <v>21</v>
      </c>
    </row>
    <row r="7631" spans="1:8" ht="20.100000000000001" customHeight="1" x14ac:dyDescent="0.25">
      <c r="A7631" s="49">
        <v>8000032414</v>
      </c>
      <c r="B7631" s="49" t="s">
        <v>15974</v>
      </c>
      <c r="C7631" s="49" t="s">
        <v>1668</v>
      </c>
      <c r="D7631" s="49" t="s">
        <v>16854</v>
      </c>
      <c r="E7631" s="49" t="s">
        <v>1658</v>
      </c>
      <c r="F7631" s="49">
        <v>4</v>
      </c>
      <c r="G7631" s="49">
        <v>0</v>
      </c>
      <c r="H7631" s="49">
        <f t="shared" si="119"/>
        <v>4</v>
      </c>
    </row>
    <row r="7632" spans="1:8" ht="20.100000000000001" customHeight="1" x14ac:dyDescent="0.25">
      <c r="A7632" s="49">
        <v>8000032415</v>
      </c>
      <c r="B7632" s="49" t="s">
        <v>1645</v>
      </c>
      <c r="C7632" s="49" t="s">
        <v>1668</v>
      </c>
      <c r="D7632" s="49" t="s">
        <v>16854</v>
      </c>
      <c r="E7632" s="49" t="s">
        <v>1658</v>
      </c>
      <c r="F7632" s="49">
        <v>1</v>
      </c>
      <c r="G7632" s="49">
        <v>0</v>
      </c>
      <c r="H7632" s="49">
        <f t="shared" si="119"/>
        <v>1</v>
      </c>
    </row>
    <row r="7633" spans="1:8" ht="20.100000000000001" customHeight="1" x14ac:dyDescent="0.25">
      <c r="A7633" s="49">
        <v>8000032423</v>
      </c>
      <c r="B7633" s="49" t="s">
        <v>15975</v>
      </c>
      <c r="C7633" s="49" t="s">
        <v>1668</v>
      </c>
      <c r="D7633" s="49" t="s">
        <v>16854</v>
      </c>
      <c r="E7633" s="49" t="s">
        <v>1656</v>
      </c>
      <c r="F7633" s="49">
        <v>2</v>
      </c>
      <c r="G7633" s="49">
        <v>0</v>
      </c>
      <c r="H7633" s="49">
        <f t="shared" si="119"/>
        <v>2</v>
      </c>
    </row>
    <row r="7634" spans="1:8" ht="20.100000000000001" customHeight="1" x14ac:dyDescent="0.25">
      <c r="A7634" s="49">
        <v>8000032424</v>
      </c>
      <c r="B7634" s="49" t="s">
        <v>15976</v>
      </c>
      <c r="C7634" s="49" t="s">
        <v>1668</v>
      </c>
      <c r="D7634" s="49" t="s">
        <v>16854</v>
      </c>
      <c r="E7634" s="49" t="s">
        <v>1656</v>
      </c>
      <c r="F7634" s="49">
        <v>2</v>
      </c>
      <c r="G7634" s="49">
        <v>4</v>
      </c>
      <c r="H7634" s="49">
        <f t="shared" si="119"/>
        <v>6</v>
      </c>
    </row>
    <row r="7635" spans="1:8" ht="20.100000000000001" customHeight="1" x14ac:dyDescent="0.25">
      <c r="A7635" s="49">
        <v>8000032432</v>
      </c>
      <c r="B7635" s="49" t="s">
        <v>15977</v>
      </c>
      <c r="C7635" s="49" t="s">
        <v>1668</v>
      </c>
      <c r="D7635" s="49" t="s">
        <v>16854</v>
      </c>
      <c r="E7635" s="49" t="s">
        <v>1658</v>
      </c>
      <c r="F7635" s="49">
        <v>9</v>
      </c>
      <c r="G7635" s="49">
        <v>5</v>
      </c>
      <c r="H7635" s="49">
        <f t="shared" si="119"/>
        <v>14</v>
      </c>
    </row>
    <row r="7636" spans="1:8" ht="20.100000000000001" customHeight="1" x14ac:dyDescent="0.25">
      <c r="A7636" s="49">
        <v>8000032433</v>
      </c>
      <c r="B7636" s="49" t="s">
        <v>15978</v>
      </c>
      <c r="C7636" s="49" t="s">
        <v>1668</v>
      </c>
      <c r="D7636" s="49" t="s">
        <v>16854</v>
      </c>
      <c r="E7636" s="49" t="s">
        <v>1656</v>
      </c>
      <c r="F7636" s="49">
        <v>0</v>
      </c>
      <c r="G7636" s="49">
        <v>200</v>
      </c>
      <c r="H7636" s="49">
        <f t="shared" si="119"/>
        <v>200</v>
      </c>
    </row>
    <row r="7637" spans="1:8" ht="20.100000000000001" customHeight="1" x14ac:dyDescent="0.25">
      <c r="A7637" s="49">
        <v>8000032443</v>
      </c>
      <c r="B7637" s="49" t="s">
        <v>1646</v>
      </c>
      <c r="C7637" s="49" t="s">
        <v>1668</v>
      </c>
      <c r="D7637" s="49" t="s">
        <v>16854</v>
      </c>
      <c r="E7637" s="49" t="s">
        <v>1656</v>
      </c>
      <c r="F7637" s="49">
        <v>0</v>
      </c>
      <c r="G7637" s="49">
        <v>5</v>
      </c>
      <c r="H7637" s="49">
        <f t="shared" si="119"/>
        <v>5</v>
      </c>
    </row>
    <row r="7638" spans="1:8" ht="20.100000000000001" customHeight="1" x14ac:dyDescent="0.25">
      <c r="A7638" s="49">
        <v>8000032444</v>
      </c>
      <c r="B7638" s="49" t="s">
        <v>15979</v>
      </c>
      <c r="C7638" s="49" t="s">
        <v>1668</v>
      </c>
      <c r="D7638" s="49" t="s">
        <v>16854</v>
      </c>
      <c r="E7638" s="49" t="s">
        <v>1658</v>
      </c>
      <c r="F7638" s="49">
        <v>1</v>
      </c>
      <c r="G7638" s="49">
        <v>0</v>
      </c>
      <c r="H7638" s="49">
        <f t="shared" si="119"/>
        <v>1</v>
      </c>
    </row>
    <row r="7639" spans="1:8" ht="20.100000000000001" customHeight="1" x14ac:dyDescent="0.25">
      <c r="A7639" s="49">
        <v>8000032445</v>
      </c>
      <c r="B7639" s="49" t="s">
        <v>15980</v>
      </c>
      <c r="C7639" s="49" t="s">
        <v>1668</v>
      </c>
      <c r="D7639" s="49" t="s">
        <v>16854</v>
      </c>
      <c r="E7639" s="49" t="s">
        <v>1656</v>
      </c>
      <c r="F7639" s="49">
        <v>15</v>
      </c>
      <c r="G7639" s="49">
        <v>10</v>
      </c>
      <c r="H7639" s="49">
        <f t="shared" si="119"/>
        <v>25</v>
      </c>
    </row>
    <row r="7640" spans="1:8" ht="20.100000000000001" customHeight="1" x14ac:dyDescent="0.25">
      <c r="A7640" s="49">
        <v>8000032446</v>
      </c>
      <c r="B7640" s="49" t="s">
        <v>15981</v>
      </c>
      <c r="C7640" s="49" t="s">
        <v>1668</v>
      </c>
      <c r="D7640" s="49" t="s">
        <v>16854</v>
      </c>
      <c r="E7640" s="49" t="s">
        <v>1656</v>
      </c>
      <c r="F7640" s="49">
        <v>10</v>
      </c>
      <c r="G7640" s="49">
        <v>0</v>
      </c>
      <c r="H7640" s="49">
        <f t="shared" si="119"/>
        <v>10</v>
      </c>
    </row>
    <row r="7641" spans="1:8" ht="20.100000000000001" customHeight="1" x14ac:dyDescent="0.25">
      <c r="A7641" s="49">
        <v>8000032452</v>
      </c>
      <c r="B7641" s="49" t="s">
        <v>15982</v>
      </c>
      <c r="C7641" s="49" t="s">
        <v>1668</v>
      </c>
      <c r="D7641" s="49" t="s">
        <v>16854</v>
      </c>
      <c r="E7641" s="49" t="s">
        <v>1656</v>
      </c>
      <c r="F7641" s="49">
        <v>5</v>
      </c>
      <c r="G7641" s="49">
        <v>0</v>
      </c>
      <c r="H7641" s="49">
        <f t="shared" si="119"/>
        <v>5</v>
      </c>
    </row>
    <row r="7642" spans="1:8" ht="20.100000000000001" customHeight="1" x14ac:dyDescent="0.25">
      <c r="A7642" s="49">
        <v>8000032462</v>
      </c>
      <c r="B7642" s="49" t="s">
        <v>15983</v>
      </c>
      <c r="C7642" s="49" t="s">
        <v>1668</v>
      </c>
      <c r="D7642" s="49" t="s">
        <v>16855</v>
      </c>
      <c r="E7642" s="49" t="s">
        <v>1657</v>
      </c>
      <c r="F7642" s="49">
        <v>0</v>
      </c>
      <c r="G7642" s="49">
        <v>16</v>
      </c>
      <c r="H7642" s="49">
        <f t="shared" si="119"/>
        <v>16</v>
      </c>
    </row>
    <row r="7643" spans="1:8" ht="20.100000000000001" customHeight="1" x14ac:dyDescent="0.25">
      <c r="A7643" s="49">
        <v>8000032463</v>
      </c>
      <c r="B7643" s="49" t="s">
        <v>15984</v>
      </c>
      <c r="C7643" s="49" t="s">
        <v>1668</v>
      </c>
      <c r="D7643" s="49" t="s">
        <v>16855</v>
      </c>
      <c r="E7643" s="49" t="s">
        <v>1657</v>
      </c>
      <c r="F7643" s="49">
        <v>0</v>
      </c>
      <c r="G7643" s="49">
        <v>1297</v>
      </c>
      <c r="H7643" s="49">
        <f t="shared" si="119"/>
        <v>1297</v>
      </c>
    </row>
    <row r="7644" spans="1:8" ht="20.100000000000001" customHeight="1" x14ac:dyDescent="0.25">
      <c r="A7644" s="49">
        <v>8000032464</v>
      </c>
      <c r="B7644" s="49" t="s">
        <v>15985</v>
      </c>
      <c r="C7644" s="49" t="s">
        <v>1668</v>
      </c>
      <c r="D7644" s="49" t="s">
        <v>16855</v>
      </c>
      <c r="E7644" s="49" t="s">
        <v>1657</v>
      </c>
      <c r="F7644" s="49">
        <v>0</v>
      </c>
      <c r="G7644" s="49">
        <v>400</v>
      </c>
      <c r="H7644" s="49">
        <f t="shared" si="119"/>
        <v>400</v>
      </c>
    </row>
    <row r="7645" spans="1:8" ht="20.100000000000001" customHeight="1" x14ac:dyDescent="0.25">
      <c r="A7645" s="49">
        <v>8000032466</v>
      </c>
      <c r="B7645" s="49" t="s">
        <v>15986</v>
      </c>
      <c r="C7645" s="49" t="s">
        <v>1668</v>
      </c>
      <c r="D7645" s="49" t="s">
        <v>16854</v>
      </c>
      <c r="E7645" s="49" t="s">
        <v>1658</v>
      </c>
      <c r="F7645" s="49">
        <v>4</v>
      </c>
      <c r="G7645" s="49">
        <v>0</v>
      </c>
      <c r="H7645" s="49">
        <f t="shared" si="119"/>
        <v>4</v>
      </c>
    </row>
    <row r="7646" spans="1:8" ht="20.100000000000001" customHeight="1" x14ac:dyDescent="0.25">
      <c r="A7646" s="49">
        <v>8000032504</v>
      </c>
      <c r="B7646" s="49" t="s">
        <v>15987</v>
      </c>
      <c r="C7646" s="49" t="s">
        <v>1668</v>
      </c>
      <c r="D7646" s="49" t="s">
        <v>16854</v>
      </c>
      <c r="E7646" s="49" t="s">
        <v>1656</v>
      </c>
      <c r="F7646" s="49">
        <v>3</v>
      </c>
      <c r="G7646" s="49">
        <v>0</v>
      </c>
      <c r="H7646" s="49">
        <f t="shared" si="119"/>
        <v>3</v>
      </c>
    </row>
    <row r="7647" spans="1:8" ht="20.100000000000001" customHeight="1" x14ac:dyDescent="0.25">
      <c r="A7647" s="49">
        <v>8000032505</v>
      </c>
      <c r="B7647" s="49" t="s">
        <v>15988</v>
      </c>
      <c r="C7647" s="49" t="s">
        <v>1668</v>
      </c>
      <c r="D7647" s="49" t="s">
        <v>16854</v>
      </c>
      <c r="E7647" s="49" t="s">
        <v>1656</v>
      </c>
      <c r="F7647" s="49">
        <v>0</v>
      </c>
      <c r="G7647" s="49">
        <v>4</v>
      </c>
      <c r="H7647" s="49">
        <f t="shared" si="119"/>
        <v>4</v>
      </c>
    </row>
    <row r="7648" spans="1:8" ht="20.100000000000001" customHeight="1" x14ac:dyDescent="0.25">
      <c r="A7648" s="49">
        <v>8000032547</v>
      </c>
      <c r="B7648" s="49" t="s">
        <v>15989</v>
      </c>
      <c r="C7648" s="49" t="s">
        <v>1668</v>
      </c>
      <c r="D7648" s="49" t="s">
        <v>16854</v>
      </c>
      <c r="E7648" s="49" t="s">
        <v>1656</v>
      </c>
      <c r="F7648" s="49">
        <v>15</v>
      </c>
      <c r="G7648" s="49">
        <v>0</v>
      </c>
      <c r="H7648" s="49">
        <f t="shared" si="119"/>
        <v>15</v>
      </c>
    </row>
    <row r="7649" spans="1:8" ht="20.100000000000001" customHeight="1" x14ac:dyDescent="0.25">
      <c r="A7649" s="49">
        <v>8000032549</v>
      </c>
      <c r="B7649" s="49" t="s">
        <v>15990</v>
      </c>
      <c r="C7649" s="49" t="s">
        <v>1668</v>
      </c>
      <c r="D7649" s="49" t="s">
        <v>16854</v>
      </c>
      <c r="E7649" s="49" t="s">
        <v>1658</v>
      </c>
      <c r="F7649" s="49">
        <v>5</v>
      </c>
      <c r="G7649" s="49">
        <v>0</v>
      </c>
      <c r="H7649" s="49">
        <f t="shared" si="119"/>
        <v>5</v>
      </c>
    </row>
    <row r="7650" spans="1:8" ht="20.100000000000001" customHeight="1" x14ac:dyDescent="0.25">
      <c r="A7650" s="49">
        <v>8000032550</v>
      </c>
      <c r="B7650" s="49" t="s">
        <v>15991</v>
      </c>
      <c r="C7650" s="49" t="s">
        <v>1668</v>
      </c>
      <c r="D7650" s="49" t="s">
        <v>16854</v>
      </c>
      <c r="E7650" s="49" t="s">
        <v>1658</v>
      </c>
      <c r="F7650" s="49">
        <v>2</v>
      </c>
      <c r="G7650" s="49">
        <v>0</v>
      </c>
      <c r="H7650" s="49">
        <f t="shared" si="119"/>
        <v>2</v>
      </c>
    </row>
    <row r="7651" spans="1:8" ht="20.100000000000001" customHeight="1" x14ac:dyDescent="0.25">
      <c r="A7651" s="49">
        <v>8000032551</v>
      </c>
      <c r="B7651" s="49" t="s">
        <v>15992</v>
      </c>
      <c r="C7651" s="49" t="s">
        <v>1668</v>
      </c>
      <c r="D7651" s="49" t="s">
        <v>16854</v>
      </c>
      <c r="E7651" s="49" t="s">
        <v>1656</v>
      </c>
      <c r="F7651" s="49">
        <v>2</v>
      </c>
      <c r="G7651" s="49">
        <v>0</v>
      </c>
      <c r="H7651" s="49">
        <f t="shared" si="119"/>
        <v>2</v>
      </c>
    </row>
    <row r="7652" spans="1:8" ht="20.100000000000001" customHeight="1" x14ac:dyDescent="0.25">
      <c r="A7652" s="49">
        <v>8000032552</v>
      </c>
      <c r="B7652" s="49" t="s">
        <v>15993</v>
      </c>
      <c r="C7652" s="49" t="s">
        <v>1668</v>
      </c>
      <c r="D7652" s="49" t="s">
        <v>16854</v>
      </c>
      <c r="E7652" s="49" t="s">
        <v>1658</v>
      </c>
      <c r="F7652" s="49">
        <v>0</v>
      </c>
      <c r="G7652" s="49">
        <v>5</v>
      </c>
      <c r="H7652" s="49">
        <f t="shared" si="119"/>
        <v>5</v>
      </c>
    </row>
    <row r="7653" spans="1:8" ht="20.100000000000001" customHeight="1" x14ac:dyDescent="0.25">
      <c r="A7653" s="49">
        <v>8000032562</v>
      </c>
      <c r="B7653" s="49" t="s">
        <v>15994</v>
      </c>
      <c r="C7653" s="49" t="s">
        <v>1668</v>
      </c>
      <c r="D7653" s="49" t="s">
        <v>16854</v>
      </c>
      <c r="E7653" s="49" t="s">
        <v>1658</v>
      </c>
      <c r="F7653" s="49">
        <v>0</v>
      </c>
      <c r="G7653" s="49">
        <v>1</v>
      </c>
      <c r="H7653" s="49">
        <f t="shared" si="119"/>
        <v>1</v>
      </c>
    </row>
    <row r="7654" spans="1:8" ht="20.100000000000001" customHeight="1" x14ac:dyDescent="0.25">
      <c r="A7654" s="49">
        <v>8000032572</v>
      </c>
      <c r="B7654" s="49" t="s">
        <v>15995</v>
      </c>
      <c r="C7654" s="49" t="s">
        <v>1668</v>
      </c>
      <c r="D7654" s="49" t="s">
        <v>16854</v>
      </c>
      <c r="E7654" s="49" t="s">
        <v>1656</v>
      </c>
      <c r="F7654" s="49">
        <v>26</v>
      </c>
      <c r="G7654" s="49">
        <v>0</v>
      </c>
      <c r="H7654" s="49">
        <f t="shared" si="119"/>
        <v>26</v>
      </c>
    </row>
    <row r="7655" spans="1:8" ht="20.100000000000001" customHeight="1" x14ac:dyDescent="0.25">
      <c r="A7655" s="49">
        <v>8000032574</v>
      </c>
      <c r="B7655" s="49" t="s">
        <v>15996</v>
      </c>
      <c r="C7655" s="49" t="s">
        <v>1668</v>
      </c>
      <c r="D7655" s="49" t="s">
        <v>16854</v>
      </c>
      <c r="E7655" s="49" t="s">
        <v>1656</v>
      </c>
      <c r="F7655" s="49">
        <v>10</v>
      </c>
      <c r="G7655" s="49">
        <v>0</v>
      </c>
      <c r="H7655" s="49">
        <f t="shared" si="119"/>
        <v>10</v>
      </c>
    </row>
    <row r="7656" spans="1:8" ht="20.100000000000001" customHeight="1" x14ac:dyDescent="0.25">
      <c r="A7656" s="49">
        <v>8000032575</v>
      </c>
      <c r="B7656" s="49" t="s">
        <v>15997</v>
      </c>
      <c r="C7656" s="49" t="s">
        <v>1668</v>
      </c>
      <c r="D7656" s="49" t="s">
        <v>16854</v>
      </c>
      <c r="E7656" s="49" t="s">
        <v>1656</v>
      </c>
      <c r="F7656" s="104">
        <v>6</v>
      </c>
      <c r="G7656" s="104">
        <v>6</v>
      </c>
      <c r="H7656" s="49">
        <f t="shared" si="119"/>
        <v>12</v>
      </c>
    </row>
    <row r="7657" spans="1:8" ht="20.100000000000001" customHeight="1" x14ac:dyDescent="0.25">
      <c r="A7657" s="49">
        <v>8000032583</v>
      </c>
      <c r="B7657" s="49" t="s">
        <v>15998</v>
      </c>
      <c r="C7657" s="49" t="s">
        <v>1668</v>
      </c>
      <c r="D7657" s="49" t="s">
        <v>16854</v>
      </c>
      <c r="E7657" s="49" t="s">
        <v>1656</v>
      </c>
      <c r="F7657" s="49">
        <v>0</v>
      </c>
      <c r="G7657" s="49">
        <v>4</v>
      </c>
      <c r="H7657" s="49">
        <f t="shared" si="119"/>
        <v>4</v>
      </c>
    </row>
    <row r="7658" spans="1:8" ht="20.100000000000001" customHeight="1" x14ac:dyDescent="0.25">
      <c r="A7658" s="49">
        <v>8000032585</v>
      </c>
      <c r="B7658" s="49" t="s">
        <v>15999</v>
      </c>
      <c r="C7658" s="49" t="s">
        <v>1678</v>
      </c>
      <c r="D7658" s="49" t="s">
        <v>16854</v>
      </c>
      <c r="E7658" s="49" t="s">
        <v>1656</v>
      </c>
      <c r="F7658" s="49">
        <v>20</v>
      </c>
      <c r="G7658" s="49">
        <v>0</v>
      </c>
      <c r="H7658" s="49">
        <f t="shared" si="119"/>
        <v>20</v>
      </c>
    </row>
    <row r="7659" spans="1:8" ht="20.100000000000001" customHeight="1" x14ac:dyDescent="0.25">
      <c r="A7659" s="49">
        <v>8000032586</v>
      </c>
      <c r="B7659" s="49" t="s">
        <v>16000</v>
      </c>
      <c r="C7659" s="49" t="s">
        <v>1668</v>
      </c>
      <c r="D7659" s="49" t="s">
        <v>16854</v>
      </c>
      <c r="E7659" s="49" t="s">
        <v>1656</v>
      </c>
      <c r="F7659" s="49">
        <v>0</v>
      </c>
      <c r="G7659" s="49">
        <v>200</v>
      </c>
      <c r="H7659" s="49">
        <f t="shared" si="119"/>
        <v>200</v>
      </c>
    </row>
    <row r="7660" spans="1:8" ht="20.100000000000001" customHeight="1" x14ac:dyDescent="0.25">
      <c r="A7660" s="49">
        <v>8000032587</v>
      </c>
      <c r="B7660" s="49" t="s">
        <v>16001</v>
      </c>
      <c r="C7660" s="49" t="s">
        <v>1668</v>
      </c>
      <c r="D7660" s="49" t="s">
        <v>16854</v>
      </c>
      <c r="E7660" s="49" t="s">
        <v>1658</v>
      </c>
      <c r="F7660" s="49">
        <v>2</v>
      </c>
      <c r="G7660" s="49">
        <v>0</v>
      </c>
      <c r="H7660" s="49">
        <f t="shared" si="119"/>
        <v>2</v>
      </c>
    </row>
    <row r="7661" spans="1:8" ht="20.100000000000001" customHeight="1" x14ac:dyDescent="0.25">
      <c r="A7661" s="49">
        <v>8000032592</v>
      </c>
      <c r="B7661" s="49" t="s">
        <v>16002</v>
      </c>
      <c r="C7661" s="49" t="s">
        <v>1668</v>
      </c>
      <c r="D7661" s="49" t="s">
        <v>16854</v>
      </c>
      <c r="E7661" s="49" t="s">
        <v>1658</v>
      </c>
      <c r="F7661" s="49">
        <v>2</v>
      </c>
      <c r="G7661" s="49">
        <v>0</v>
      </c>
      <c r="H7661" s="49">
        <f t="shared" si="119"/>
        <v>2</v>
      </c>
    </row>
    <row r="7662" spans="1:8" ht="20.100000000000001" customHeight="1" x14ac:dyDescent="0.25">
      <c r="A7662" s="49">
        <v>8000032593</v>
      </c>
      <c r="B7662" s="49" t="s">
        <v>16003</v>
      </c>
      <c r="C7662" s="49" t="s">
        <v>1668</v>
      </c>
      <c r="D7662" s="49" t="s">
        <v>16854</v>
      </c>
      <c r="E7662" s="49" t="s">
        <v>1658</v>
      </c>
      <c r="F7662" s="49">
        <v>1</v>
      </c>
      <c r="G7662" s="49">
        <v>0</v>
      </c>
      <c r="H7662" s="49">
        <f t="shared" si="119"/>
        <v>1</v>
      </c>
    </row>
    <row r="7663" spans="1:8" ht="20.100000000000001" customHeight="1" x14ac:dyDescent="0.25">
      <c r="A7663" s="49">
        <v>8000032595</v>
      </c>
      <c r="B7663" s="49" t="s">
        <v>16004</v>
      </c>
      <c r="C7663" s="49" t="s">
        <v>1668</v>
      </c>
      <c r="D7663" s="49" t="s">
        <v>16854</v>
      </c>
      <c r="E7663" s="49" t="s">
        <v>1658</v>
      </c>
      <c r="F7663" s="49">
        <v>2</v>
      </c>
      <c r="G7663" s="49">
        <v>0</v>
      </c>
      <c r="H7663" s="49">
        <f t="shared" si="119"/>
        <v>2</v>
      </c>
    </row>
    <row r="7664" spans="1:8" ht="20.100000000000001" customHeight="1" x14ac:dyDescent="0.25">
      <c r="A7664" s="49">
        <v>8000032596</v>
      </c>
      <c r="B7664" s="49" t="s">
        <v>16005</v>
      </c>
      <c r="C7664" s="49" t="s">
        <v>1668</v>
      </c>
      <c r="D7664" s="49" t="s">
        <v>16854</v>
      </c>
      <c r="E7664" s="49" t="s">
        <v>1658</v>
      </c>
      <c r="F7664" s="49">
        <v>0</v>
      </c>
      <c r="G7664" s="49">
        <v>1</v>
      </c>
      <c r="H7664" s="49">
        <f t="shared" si="119"/>
        <v>1</v>
      </c>
    </row>
    <row r="7665" spans="1:8" ht="20.100000000000001" customHeight="1" x14ac:dyDescent="0.25">
      <c r="A7665" s="49">
        <v>8000032597</v>
      </c>
      <c r="B7665" s="49" t="s">
        <v>16006</v>
      </c>
      <c r="C7665" s="49" t="s">
        <v>1668</v>
      </c>
      <c r="D7665" s="49" t="s">
        <v>16854</v>
      </c>
      <c r="E7665" s="49" t="s">
        <v>1656</v>
      </c>
      <c r="F7665" s="49">
        <v>0</v>
      </c>
      <c r="G7665" s="49">
        <v>1</v>
      </c>
      <c r="H7665" s="49">
        <f t="shared" si="119"/>
        <v>1</v>
      </c>
    </row>
    <row r="7666" spans="1:8" ht="20.100000000000001" customHeight="1" x14ac:dyDescent="0.25">
      <c r="A7666" s="49">
        <v>8000032598</v>
      </c>
      <c r="B7666" s="49" t="s">
        <v>16007</v>
      </c>
      <c r="C7666" s="49" t="s">
        <v>1668</v>
      </c>
      <c r="D7666" s="49" t="s">
        <v>16854</v>
      </c>
      <c r="E7666" s="49" t="s">
        <v>1656</v>
      </c>
      <c r="F7666" s="49">
        <v>0</v>
      </c>
      <c r="G7666" s="49">
        <v>1</v>
      </c>
      <c r="H7666" s="49">
        <f t="shared" si="119"/>
        <v>1</v>
      </c>
    </row>
    <row r="7667" spans="1:8" ht="20.100000000000001" customHeight="1" x14ac:dyDescent="0.25">
      <c r="A7667" s="49">
        <v>8000032599</v>
      </c>
      <c r="B7667" s="49" t="s">
        <v>16008</v>
      </c>
      <c r="C7667" s="49" t="s">
        <v>1668</v>
      </c>
      <c r="D7667" s="49" t="s">
        <v>16854</v>
      </c>
      <c r="E7667" s="49" t="s">
        <v>1656</v>
      </c>
      <c r="F7667" s="49">
        <v>0</v>
      </c>
      <c r="G7667" s="49">
        <v>1</v>
      </c>
      <c r="H7667" s="49">
        <f t="shared" si="119"/>
        <v>1</v>
      </c>
    </row>
    <row r="7668" spans="1:8" ht="20.100000000000001" customHeight="1" x14ac:dyDescent="0.25">
      <c r="A7668" s="49">
        <v>8000032600</v>
      </c>
      <c r="B7668" s="49" t="s">
        <v>16009</v>
      </c>
      <c r="C7668" s="49" t="s">
        <v>1668</v>
      </c>
      <c r="D7668" s="49" t="s">
        <v>16854</v>
      </c>
      <c r="E7668" s="49" t="s">
        <v>1656</v>
      </c>
      <c r="F7668" s="49">
        <v>5</v>
      </c>
      <c r="G7668" s="49">
        <v>0</v>
      </c>
      <c r="H7668" s="49">
        <f t="shared" si="119"/>
        <v>5</v>
      </c>
    </row>
    <row r="7669" spans="1:8" ht="20.100000000000001" customHeight="1" x14ac:dyDescent="0.25">
      <c r="A7669" s="49">
        <v>8000032602</v>
      </c>
      <c r="B7669" s="49" t="s">
        <v>16010</v>
      </c>
      <c r="C7669" s="49" t="s">
        <v>1668</v>
      </c>
      <c r="D7669" s="49" t="s">
        <v>16854</v>
      </c>
      <c r="E7669" s="49" t="s">
        <v>1658</v>
      </c>
      <c r="F7669" s="49">
        <v>1</v>
      </c>
      <c r="G7669" s="49">
        <v>0</v>
      </c>
      <c r="H7669" s="49">
        <f t="shared" si="119"/>
        <v>1</v>
      </c>
    </row>
    <row r="7670" spans="1:8" ht="20.100000000000001" customHeight="1" x14ac:dyDescent="0.25">
      <c r="A7670" s="49">
        <v>8000032612</v>
      </c>
      <c r="B7670" s="49" t="s">
        <v>16011</v>
      </c>
      <c r="C7670" s="49" t="s">
        <v>1668</v>
      </c>
      <c r="D7670" s="49" t="s">
        <v>16854</v>
      </c>
      <c r="E7670" s="49" t="s">
        <v>1658</v>
      </c>
      <c r="F7670" s="49">
        <v>1</v>
      </c>
      <c r="G7670" s="49">
        <v>0</v>
      </c>
      <c r="H7670" s="49">
        <f t="shared" si="119"/>
        <v>1</v>
      </c>
    </row>
    <row r="7671" spans="1:8" ht="20.100000000000001" customHeight="1" x14ac:dyDescent="0.25">
      <c r="A7671" s="49">
        <v>8000032613</v>
      </c>
      <c r="B7671" s="49" t="s">
        <v>16012</v>
      </c>
      <c r="C7671" s="49" t="s">
        <v>1668</v>
      </c>
      <c r="D7671" s="49" t="s">
        <v>16854</v>
      </c>
      <c r="E7671" s="49" t="s">
        <v>1656</v>
      </c>
      <c r="F7671" s="49">
        <v>0</v>
      </c>
      <c r="G7671" s="49">
        <v>2</v>
      </c>
      <c r="H7671" s="49">
        <f t="shared" si="119"/>
        <v>2</v>
      </c>
    </row>
    <row r="7672" spans="1:8" ht="20.100000000000001" customHeight="1" x14ac:dyDescent="0.25">
      <c r="A7672" s="49">
        <v>8000032614</v>
      </c>
      <c r="B7672" s="49" t="s">
        <v>16013</v>
      </c>
      <c r="C7672" s="49" t="s">
        <v>1668</v>
      </c>
      <c r="D7672" s="49" t="s">
        <v>16854</v>
      </c>
      <c r="E7672" s="49" t="s">
        <v>1658</v>
      </c>
      <c r="F7672" s="49">
        <v>1</v>
      </c>
      <c r="G7672" s="49">
        <v>0</v>
      </c>
      <c r="H7672" s="49">
        <f t="shared" si="119"/>
        <v>1</v>
      </c>
    </row>
    <row r="7673" spans="1:8" ht="20.100000000000001" customHeight="1" x14ac:dyDescent="0.25">
      <c r="A7673" s="49">
        <v>8000032615</v>
      </c>
      <c r="B7673" s="49" t="s">
        <v>16014</v>
      </c>
      <c r="C7673" s="49" t="s">
        <v>1668</v>
      </c>
      <c r="D7673" s="49" t="s">
        <v>16854</v>
      </c>
      <c r="E7673" s="49" t="s">
        <v>1656</v>
      </c>
      <c r="F7673" s="49">
        <v>5</v>
      </c>
      <c r="G7673" s="49">
        <v>0</v>
      </c>
      <c r="H7673" s="49">
        <f t="shared" si="119"/>
        <v>5</v>
      </c>
    </row>
    <row r="7674" spans="1:8" ht="20.100000000000001" customHeight="1" x14ac:dyDescent="0.25">
      <c r="A7674" s="49">
        <v>8000032622</v>
      </c>
      <c r="B7674" s="49" t="s">
        <v>16015</v>
      </c>
      <c r="C7674" s="49" t="s">
        <v>1668</v>
      </c>
      <c r="D7674" s="49" t="s">
        <v>16854</v>
      </c>
      <c r="E7674" s="49" t="s">
        <v>1656</v>
      </c>
      <c r="F7674" s="49">
        <v>2</v>
      </c>
      <c r="G7674" s="49">
        <v>0</v>
      </c>
      <c r="H7674" s="49">
        <f t="shared" si="119"/>
        <v>2</v>
      </c>
    </row>
    <row r="7675" spans="1:8" ht="20.100000000000001" customHeight="1" x14ac:dyDescent="0.25">
      <c r="A7675" s="49">
        <v>8000032632</v>
      </c>
      <c r="B7675" s="49" t="s">
        <v>16016</v>
      </c>
      <c r="C7675" s="49" t="s">
        <v>1668</v>
      </c>
      <c r="D7675" s="49" t="s">
        <v>16854</v>
      </c>
      <c r="E7675" s="49" t="s">
        <v>1658</v>
      </c>
      <c r="F7675" s="49">
        <v>2</v>
      </c>
      <c r="G7675" s="49">
        <v>0</v>
      </c>
      <c r="H7675" s="49">
        <f t="shared" si="119"/>
        <v>2</v>
      </c>
    </row>
    <row r="7676" spans="1:8" ht="20.100000000000001" customHeight="1" x14ac:dyDescent="0.25">
      <c r="A7676" s="49">
        <v>8000032642</v>
      </c>
      <c r="B7676" s="49" t="s">
        <v>16017</v>
      </c>
      <c r="C7676" s="49" t="s">
        <v>1668</v>
      </c>
      <c r="D7676" s="49" t="s">
        <v>16854</v>
      </c>
      <c r="E7676" s="49" t="s">
        <v>1658</v>
      </c>
      <c r="F7676" s="49">
        <v>1</v>
      </c>
      <c r="G7676" s="49">
        <v>0</v>
      </c>
      <c r="H7676" s="49">
        <f t="shared" si="119"/>
        <v>1</v>
      </c>
    </row>
    <row r="7677" spans="1:8" ht="20.100000000000001" customHeight="1" x14ac:dyDescent="0.25">
      <c r="A7677" s="49">
        <v>8000032643</v>
      </c>
      <c r="B7677" s="49" t="s">
        <v>16018</v>
      </c>
      <c r="C7677" s="49" t="s">
        <v>1668</v>
      </c>
      <c r="D7677" s="49" t="s">
        <v>16854</v>
      </c>
      <c r="E7677" s="49" t="s">
        <v>1658</v>
      </c>
      <c r="F7677" s="49">
        <v>0</v>
      </c>
      <c r="G7677" s="49">
        <v>3</v>
      </c>
      <c r="H7677" s="49">
        <f t="shared" si="119"/>
        <v>3</v>
      </c>
    </row>
    <row r="7678" spans="1:8" ht="20.100000000000001" customHeight="1" x14ac:dyDescent="0.25">
      <c r="A7678" s="49">
        <v>8000032644</v>
      </c>
      <c r="B7678" s="49" t="s">
        <v>16019</v>
      </c>
      <c r="C7678" s="49" t="s">
        <v>1668</v>
      </c>
      <c r="D7678" s="49" t="s">
        <v>16854</v>
      </c>
      <c r="E7678" s="49" t="s">
        <v>1658</v>
      </c>
      <c r="F7678" s="49">
        <v>0</v>
      </c>
      <c r="G7678" s="49">
        <v>3</v>
      </c>
      <c r="H7678" s="49">
        <f t="shared" si="119"/>
        <v>3</v>
      </c>
    </row>
    <row r="7679" spans="1:8" ht="20.100000000000001" customHeight="1" x14ac:dyDescent="0.25">
      <c r="A7679" s="49">
        <v>8000032649</v>
      </c>
      <c r="B7679" s="49" t="s">
        <v>16020</v>
      </c>
      <c r="C7679" s="49" t="s">
        <v>1668</v>
      </c>
      <c r="D7679" s="49" t="s">
        <v>16854</v>
      </c>
      <c r="E7679" s="49" t="s">
        <v>1658</v>
      </c>
      <c r="F7679" s="49">
        <v>1</v>
      </c>
      <c r="G7679" s="49">
        <v>0</v>
      </c>
      <c r="H7679" s="49">
        <f t="shared" si="119"/>
        <v>1</v>
      </c>
    </row>
    <row r="7680" spans="1:8" ht="20.100000000000001" customHeight="1" x14ac:dyDescent="0.25">
      <c r="A7680" s="49">
        <v>8000032652</v>
      </c>
      <c r="B7680" s="49" t="s">
        <v>16021</v>
      </c>
      <c r="C7680" s="49" t="s">
        <v>1668</v>
      </c>
      <c r="D7680" s="49" t="s">
        <v>16854</v>
      </c>
      <c r="E7680" s="49" t="s">
        <v>1658</v>
      </c>
      <c r="F7680" s="49">
        <v>7</v>
      </c>
      <c r="G7680" s="49">
        <v>0</v>
      </c>
      <c r="H7680" s="49">
        <f t="shared" si="119"/>
        <v>7</v>
      </c>
    </row>
    <row r="7681" spans="1:8" ht="20.100000000000001" customHeight="1" x14ac:dyDescent="0.25">
      <c r="A7681" s="49">
        <v>8000032662</v>
      </c>
      <c r="B7681" s="49" t="s">
        <v>16022</v>
      </c>
      <c r="C7681" s="49" t="s">
        <v>1668</v>
      </c>
      <c r="D7681" s="49" t="s">
        <v>16854</v>
      </c>
      <c r="E7681" s="49" t="s">
        <v>1658</v>
      </c>
      <c r="F7681" s="49">
        <v>0</v>
      </c>
      <c r="G7681" s="49">
        <v>1</v>
      </c>
      <c r="H7681" s="49">
        <f t="shared" si="119"/>
        <v>1</v>
      </c>
    </row>
    <row r="7682" spans="1:8" ht="20.100000000000001" customHeight="1" x14ac:dyDescent="0.25">
      <c r="A7682" s="49">
        <v>8000032663</v>
      </c>
      <c r="B7682" s="49" t="s">
        <v>16023</v>
      </c>
      <c r="C7682" s="49" t="s">
        <v>1668</v>
      </c>
      <c r="D7682" s="49" t="s">
        <v>16854</v>
      </c>
      <c r="E7682" s="49" t="s">
        <v>1656</v>
      </c>
      <c r="F7682" s="49">
        <v>0</v>
      </c>
      <c r="G7682" s="49">
        <v>2</v>
      </c>
      <c r="H7682" s="49">
        <f t="shared" ref="H7682:H7745" si="120">F7682+G7682</f>
        <v>2</v>
      </c>
    </row>
    <row r="7683" spans="1:8" ht="20.100000000000001" customHeight="1" x14ac:dyDescent="0.25">
      <c r="A7683" s="49">
        <v>8000032672</v>
      </c>
      <c r="B7683" s="49" t="s">
        <v>16024</v>
      </c>
      <c r="C7683" s="49" t="s">
        <v>1668</v>
      </c>
      <c r="D7683" s="49" t="s">
        <v>16854</v>
      </c>
      <c r="E7683" s="49" t="s">
        <v>1658</v>
      </c>
      <c r="F7683" s="49">
        <v>20</v>
      </c>
      <c r="G7683" s="49">
        <v>0</v>
      </c>
      <c r="H7683" s="49">
        <f t="shared" si="120"/>
        <v>20</v>
      </c>
    </row>
    <row r="7684" spans="1:8" ht="20.100000000000001" customHeight="1" x14ac:dyDescent="0.25">
      <c r="A7684" s="49">
        <v>8000032682</v>
      </c>
      <c r="B7684" s="49" t="s">
        <v>16025</v>
      </c>
      <c r="C7684" s="49" t="s">
        <v>41</v>
      </c>
      <c r="D7684" s="49" t="s">
        <v>16854</v>
      </c>
      <c r="E7684" s="49" t="s">
        <v>1658</v>
      </c>
      <c r="F7684" s="49">
        <v>2</v>
      </c>
      <c r="G7684" s="49">
        <v>0</v>
      </c>
      <c r="H7684" s="49">
        <f t="shared" si="120"/>
        <v>2</v>
      </c>
    </row>
    <row r="7685" spans="1:8" ht="20.100000000000001" customHeight="1" x14ac:dyDescent="0.25">
      <c r="A7685" s="49">
        <v>8000032692</v>
      </c>
      <c r="B7685" s="49" t="s">
        <v>16026</v>
      </c>
      <c r="C7685" s="49" t="s">
        <v>1668</v>
      </c>
      <c r="D7685" s="49" t="s">
        <v>16854</v>
      </c>
      <c r="E7685" s="49" t="s">
        <v>1656</v>
      </c>
      <c r="F7685" s="49">
        <v>6</v>
      </c>
      <c r="G7685" s="49">
        <v>0</v>
      </c>
      <c r="H7685" s="49">
        <f t="shared" si="120"/>
        <v>6</v>
      </c>
    </row>
    <row r="7686" spans="1:8" ht="20.100000000000001" customHeight="1" x14ac:dyDescent="0.25">
      <c r="A7686" s="49">
        <v>8000032693</v>
      </c>
      <c r="B7686" s="49" t="s">
        <v>16027</v>
      </c>
      <c r="C7686" s="49" t="s">
        <v>1668</v>
      </c>
      <c r="D7686" s="49" t="s">
        <v>16854</v>
      </c>
      <c r="E7686" s="49" t="s">
        <v>1656</v>
      </c>
      <c r="F7686" s="49">
        <v>4</v>
      </c>
      <c r="G7686" s="49">
        <v>0</v>
      </c>
      <c r="H7686" s="49">
        <f t="shared" si="120"/>
        <v>4</v>
      </c>
    </row>
    <row r="7687" spans="1:8" ht="20.100000000000001" customHeight="1" x14ac:dyDescent="0.25">
      <c r="A7687" s="49">
        <v>8000032694</v>
      </c>
      <c r="B7687" s="49" t="s">
        <v>16028</v>
      </c>
      <c r="C7687" s="49" t="s">
        <v>1668</v>
      </c>
      <c r="D7687" s="49" t="s">
        <v>16854</v>
      </c>
      <c r="E7687" s="49" t="s">
        <v>1656</v>
      </c>
      <c r="F7687" s="49">
        <v>15</v>
      </c>
      <c r="G7687" s="49">
        <v>0</v>
      </c>
      <c r="H7687" s="49">
        <f t="shared" si="120"/>
        <v>15</v>
      </c>
    </row>
    <row r="7688" spans="1:8" ht="20.100000000000001" customHeight="1" x14ac:dyDescent="0.25">
      <c r="A7688" s="49">
        <v>8000032695</v>
      </c>
      <c r="B7688" s="49" t="s">
        <v>16029</v>
      </c>
      <c r="C7688" s="49" t="s">
        <v>1668</v>
      </c>
      <c r="D7688" s="49" t="s">
        <v>16854</v>
      </c>
      <c r="E7688" s="49" t="s">
        <v>1656</v>
      </c>
      <c r="F7688" s="49">
        <v>29</v>
      </c>
      <c r="G7688" s="49">
        <v>0</v>
      </c>
      <c r="H7688" s="49">
        <f t="shared" si="120"/>
        <v>29</v>
      </c>
    </row>
    <row r="7689" spans="1:8" ht="20.100000000000001" customHeight="1" x14ac:dyDescent="0.25">
      <c r="A7689" s="49">
        <v>8000032696</v>
      </c>
      <c r="B7689" s="49" t="s">
        <v>16030</v>
      </c>
      <c r="C7689" s="49" t="s">
        <v>1668</v>
      </c>
      <c r="D7689" s="49" t="s">
        <v>16854</v>
      </c>
      <c r="E7689" s="49" t="s">
        <v>1656</v>
      </c>
      <c r="F7689" s="49">
        <v>0</v>
      </c>
      <c r="G7689" s="49">
        <v>462</v>
      </c>
      <c r="H7689" s="49">
        <f t="shared" si="120"/>
        <v>462</v>
      </c>
    </row>
    <row r="7690" spans="1:8" ht="20.100000000000001" customHeight="1" x14ac:dyDescent="0.25">
      <c r="A7690" s="49">
        <v>8000032697</v>
      </c>
      <c r="B7690" s="49" t="s">
        <v>16031</v>
      </c>
      <c r="C7690" s="49" t="s">
        <v>1668</v>
      </c>
      <c r="D7690" s="49" t="s">
        <v>16854</v>
      </c>
      <c r="E7690" s="49" t="s">
        <v>1656</v>
      </c>
      <c r="F7690" s="49">
        <v>0</v>
      </c>
      <c r="G7690" s="49">
        <v>6</v>
      </c>
      <c r="H7690" s="49">
        <f t="shared" si="120"/>
        <v>6</v>
      </c>
    </row>
    <row r="7691" spans="1:8" ht="20.100000000000001" customHeight="1" x14ac:dyDescent="0.25">
      <c r="A7691" s="49">
        <v>8000032698</v>
      </c>
      <c r="B7691" s="49" t="s">
        <v>16032</v>
      </c>
      <c r="C7691" s="49" t="s">
        <v>1668</v>
      </c>
      <c r="D7691" s="49" t="s">
        <v>16854</v>
      </c>
      <c r="E7691" s="49" t="s">
        <v>1656</v>
      </c>
      <c r="F7691" s="49">
        <v>0</v>
      </c>
      <c r="G7691" s="49">
        <v>2</v>
      </c>
      <c r="H7691" s="49">
        <f t="shared" si="120"/>
        <v>2</v>
      </c>
    </row>
    <row r="7692" spans="1:8" ht="20.100000000000001" customHeight="1" x14ac:dyDescent="0.25">
      <c r="A7692" s="49">
        <v>8000032704</v>
      </c>
      <c r="B7692" s="49" t="s">
        <v>16033</v>
      </c>
      <c r="C7692" s="49" t="s">
        <v>1668</v>
      </c>
      <c r="D7692" s="49" t="s">
        <v>16854</v>
      </c>
      <c r="E7692" s="49" t="s">
        <v>1656</v>
      </c>
      <c r="F7692" s="49">
        <v>6</v>
      </c>
      <c r="G7692" s="49">
        <v>0</v>
      </c>
      <c r="H7692" s="49">
        <f t="shared" si="120"/>
        <v>6</v>
      </c>
    </row>
    <row r="7693" spans="1:8" ht="20.100000000000001" customHeight="1" x14ac:dyDescent="0.25">
      <c r="A7693" s="49">
        <v>8000032705</v>
      </c>
      <c r="B7693" s="49" t="s">
        <v>16034</v>
      </c>
      <c r="C7693" s="49" t="s">
        <v>1668</v>
      </c>
      <c r="D7693" s="49" t="s">
        <v>16854</v>
      </c>
      <c r="E7693" s="49" t="s">
        <v>1656</v>
      </c>
      <c r="F7693" s="49">
        <v>3</v>
      </c>
      <c r="G7693" s="49">
        <v>2</v>
      </c>
      <c r="H7693" s="49">
        <f t="shared" si="120"/>
        <v>5</v>
      </c>
    </row>
    <row r="7694" spans="1:8" ht="20.100000000000001" customHeight="1" x14ac:dyDescent="0.25">
      <c r="A7694" s="49">
        <v>8000032706</v>
      </c>
      <c r="B7694" s="49" t="s">
        <v>16035</v>
      </c>
      <c r="C7694" s="49" t="s">
        <v>1668</v>
      </c>
      <c r="D7694" s="49" t="s">
        <v>16854</v>
      </c>
      <c r="E7694" s="49" t="s">
        <v>1656</v>
      </c>
      <c r="F7694" s="49">
        <v>0</v>
      </c>
      <c r="G7694" s="49">
        <v>36</v>
      </c>
      <c r="H7694" s="49">
        <f t="shared" si="120"/>
        <v>36</v>
      </c>
    </row>
    <row r="7695" spans="1:8" ht="20.100000000000001" customHeight="1" x14ac:dyDescent="0.25">
      <c r="A7695" s="49">
        <v>8000032707</v>
      </c>
      <c r="B7695" s="49" t="s">
        <v>16036</v>
      </c>
      <c r="C7695" s="49" t="s">
        <v>1668</v>
      </c>
      <c r="D7695" s="49" t="s">
        <v>16854</v>
      </c>
      <c r="E7695" s="49" t="s">
        <v>1656</v>
      </c>
      <c r="F7695" s="49">
        <v>0</v>
      </c>
      <c r="G7695" s="49">
        <v>2</v>
      </c>
      <c r="H7695" s="49">
        <f t="shared" si="120"/>
        <v>2</v>
      </c>
    </row>
    <row r="7696" spans="1:8" ht="20.100000000000001" customHeight="1" x14ac:dyDescent="0.25">
      <c r="A7696" s="49">
        <v>8000032708</v>
      </c>
      <c r="B7696" s="49" t="s">
        <v>16037</v>
      </c>
      <c r="C7696" s="49" t="s">
        <v>1668</v>
      </c>
      <c r="D7696" s="49" t="s">
        <v>16854</v>
      </c>
      <c r="E7696" s="49" t="s">
        <v>1656</v>
      </c>
      <c r="F7696" s="49">
        <v>0</v>
      </c>
      <c r="G7696" s="49">
        <v>3</v>
      </c>
      <c r="H7696" s="49">
        <f t="shared" si="120"/>
        <v>3</v>
      </c>
    </row>
    <row r="7697" spans="1:8" ht="20.100000000000001" customHeight="1" x14ac:dyDescent="0.25">
      <c r="A7697" s="49">
        <v>8000032709</v>
      </c>
      <c r="B7697" s="49" t="s">
        <v>16038</v>
      </c>
      <c r="C7697" s="49" t="s">
        <v>1668</v>
      </c>
      <c r="D7697" s="49" t="s">
        <v>16854</v>
      </c>
      <c r="E7697" s="49" t="s">
        <v>1656</v>
      </c>
      <c r="F7697" s="49">
        <v>10</v>
      </c>
      <c r="G7697" s="49">
        <v>0</v>
      </c>
      <c r="H7697" s="49">
        <f t="shared" si="120"/>
        <v>10</v>
      </c>
    </row>
    <row r="7698" spans="1:8" ht="20.100000000000001" customHeight="1" x14ac:dyDescent="0.25">
      <c r="A7698" s="49">
        <v>8000032715</v>
      </c>
      <c r="B7698" s="49" t="s">
        <v>16039</v>
      </c>
      <c r="C7698" s="49" t="s">
        <v>1668</v>
      </c>
      <c r="D7698" s="49" t="s">
        <v>16854</v>
      </c>
      <c r="E7698" s="49" t="s">
        <v>1658</v>
      </c>
      <c r="F7698" s="49">
        <v>1</v>
      </c>
      <c r="G7698" s="49">
        <v>0</v>
      </c>
      <c r="H7698" s="49">
        <f t="shared" si="120"/>
        <v>1</v>
      </c>
    </row>
    <row r="7699" spans="1:8" ht="20.100000000000001" customHeight="1" x14ac:dyDescent="0.25">
      <c r="A7699" s="49">
        <v>8000032722</v>
      </c>
      <c r="B7699" s="49" t="s">
        <v>16040</v>
      </c>
      <c r="C7699" s="49" t="s">
        <v>69</v>
      </c>
      <c r="D7699" s="49" t="s">
        <v>16854</v>
      </c>
      <c r="E7699" s="49" t="s">
        <v>1656</v>
      </c>
      <c r="F7699" s="49">
        <v>3</v>
      </c>
      <c r="G7699" s="49">
        <v>9</v>
      </c>
      <c r="H7699" s="49">
        <f t="shared" si="120"/>
        <v>12</v>
      </c>
    </row>
    <row r="7700" spans="1:8" ht="20.100000000000001" customHeight="1" x14ac:dyDescent="0.25">
      <c r="A7700" s="49">
        <v>8000032732</v>
      </c>
      <c r="B7700" s="49" t="s">
        <v>16041</v>
      </c>
      <c r="C7700" s="49" t="s">
        <v>1668</v>
      </c>
      <c r="D7700" s="49" t="s">
        <v>16854</v>
      </c>
      <c r="E7700" s="49" t="s">
        <v>1656</v>
      </c>
      <c r="F7700" s="49">
        <v>1</v>
      </c>
      <c r="G7700" s="49">
        <v>0</v>
      </c>
      <c r="H7700" s="49">
        <f t="shared" si="120"/>
        <v>1</v>
      </c>
    </row>
    <row r="7701" spans="1:8" ht="20.100000000000001" customHeight="1" x14ac:dyDescent="0.25">
      <c r="A7701" s="49">
        <v>8000032733</v>
      </c>
      <c r="B7701" s="49" t="s">
        <v>16042</v>
      </c>
      <c r="C7701" s="49" t="s">
        <v>1668</v>
      </c>
      <c r="D7701" s="49" t="s">
        <v>16854</v>
      </c>
      <c r="E7701" s="49" t="s">
        <v>1656</v>
      </c>
      <c r="F7701" s="49">
        <v>8</v>
      </c>
      <c r="G7701" s="49">
        <v>0</v>
      </c>
      <c r="H7701" s="49">
        <f t="shared" si="120"/>
        <v>8</v>
      </c>
    </row>
    <row r="7702" spans="1:8" ht="20.100000000000001" customHeight="1" x14ac:dyDescent="0.25">
      <c r="A7702" s="49">
        <v>8000032735</v>
      </c>
      <c r="B7702" s="49" t="s">
        <v>16043</v>
      </c>
      <c r="C7702" s="49" t="s">
        <v>1668</v>
      </c>
      <c r="D7702" s="49" t="s">
        <v>16854</v>
      </c>
      <c r="E7702" s="49" t="s">
        <v>1658</v>
      </c>
      <c r="F7702" s="49">
        <v>4</v>
      </c>
      <c r="G7702" s="49">
        <v>0</v>
      </c>
      <c r="H7702" s="49">
        <f t="shared" si="120"/>
        <v>4</v>
      </c>
    </row>
    <row r="7703" spans="1:8" ht="20.100000000000001" customHeight="1" x14ac:dyDescent="0.25">
      <c r="A7703" s="49">
        <v>8000032737</v>
      </c>
      <c r="B7703" s="49" t="s">
        <v>16044</v>
      </c>
      <c r="C7703" s="49" t="s">
        <v>1668</v>
      </c>
      <c r="D7703" s="49" t="s">
        <v>16854</v>
      </c>
      <c r="E7703" s="49" t="s">
        <v>1658</v>
      </c>
      <c r="F7703" s="49">
        <v>1</v>
      </c>
      <c r="G7703" s="49">
        <v>0</v>
      </c>
      <c r="H7703" s="49">
        <f t="shared" si="120"/>
        <v>1</v>
      </c>
    </row>
    <row r="7704" spans="1:8" ht="20.100000000000001" customHeight="1" x14ac:dyDescent="0.25">
      <c r="A7704" s="49">
        <v>8000032742</v>
      </c>
      <c r="B7704" s="49" t="s">
        <v>16045</v>
      </c>
      <c r="C7704" s="49" t="s">
        <v>1668</v>
      </c>
      <c r="D7704" s="49" t="s">
        <v>16854</v>
      </c>
      <c r="E7704" s="49" t="s">
        <v>1656</v>
      </c>
      <c r="F7704" s="49">
        <v>10</v>
      </c>
      <c r="G7704" s="49">
        <v>0</v>
      </c>
      <c r="H7704" s="49">
        <f t="shared" si="120"/>
        <v>10</v>
      </c>
    </row>
    <row r="7705" spans="1:8" ht="20.100000000000001" customHeight="1" x14ac:dyDescent="0.25">
      <c r="A7705" s="49">
        <v>8000032743</v>
      </c>
      <c r="B7705" s="49" t="s">
        <v>16046</v>
      </c>
      <c r="C7705" s="49" t="s">
        <v>1668</v>
      </c>
      <c r="D7705" s="49" t="s">
        <v>16854</v>
      </c>
      <c r="E7705" s="49" t="s">
        <v>1656</v>
      </c>
      <c r="F7705" s="49">
        <v>15</v>
      </c>
      <c r="G7705" s="49">
        <v>0</v>
      </c>
      <c r="H7705" s="49">
        <f t="shared" si="120"/>
        <v>15</v>
      </c>
    </row>
    <row r="7706" spans="1:8" ht="20.100000000000001" customHeight="1" x14ac:dyDescent="0.25">
      <c r="A7706" s="49">
        <v>8000032744</v>
      </c>
      <c r="B7706" s="49" t="s">
        <v>16047</v>
      </c>
      <c r="C7706" s="49" t="s">
        <v>1668</v>
      </c>
      <c r="D7706" s="49" t="s">
        <v>16854</v>
      </c>
      <c r="E7706" s="49" t="s">
        <v>1656</v>
      </c>
      <c r="F7706" s="49">
        <v>4</v>
      </c>
      <c r="G7706" s="49">
        <v>0</v>
      </c>
      <c r="H7706" s="49">
        <f t="shared" si="120"/>
        <v>4</v>
      </c>
    </row>
    <row r="7707" spans="1:8" ht="20.100000000000001" customHeight="1" x14ac:dyDescent="0.25">
      <c r="A7707" s="49">
        <v>8000032745</v>
      </c>
      <c r="B7707" s="49" t="s">
        <v>16048</v>
      </c>
      <c r="C7707" s="49" t="s">
        <v>1668</v>
      </c>
      <c r="D7707" s="49" t="s">
        <v>16854</v>
      </c>
      <c r="E7707" s="49" t="s">
        <v>1656</v>
      </c>
      <c r="F7707" s="49">
        <v>16</v>
      </c>
      <c r="G7707" s="49">
        <v>0</v>
      </c>
      <c r="H7707" s="49">
        <f t="shared" si="120"/>
        <v>16</v>
      </c>
    </row>
    <row r="7708" spans="1:8" ht="20.100000000000001" customHeight="1" x14ac:dyDescent="0.25">
      <c r="A7708" s="49">
        <v>8000032752</v>
      </c>
      <c r="B7708" s="49" t="s">
        <v>16049</v>
      </c>
      <c r="C7708" s="49" t="s">
        <v>1668</v>
      </c>
      <c r="D7708" s="49" t="s">
        <v>16854</v>
      </c>
      <c r="E7708" s="49" t="s">
        <v>1656</v>
      </c>
      <c r="F7708" s="49">
        <v>0</v>
      </c>
      <c r="G7708" s="49">
        <v>6</v>
      </c>
      <c r="H7708" s="49">
        <f t="shared" si="120"/>
        <v>6</v>
      </c>
    </row>
    <row r="7709" spans="1:8" ht="20.100000000000001" customHeight="1" x14ac:dyDescent="0.25">
      <c r="A7709" s="49">
        <v>8000032753</v>
      </c>
      <c r="B7709" s="49" t="s">
        <v>16050</v>
      </c>
      <c r="C7709" s="49" t="s">
        <v>69</v>
      </c>
      <c r="D7709" s="49" t="s">
        <v>16854</v>
      </c>
      <c r="E7709" s="49" t="s">
        <v>1656</v>
      </c>
      <c r="F7709" s="49">
        <v>0</v>
      </c>
      <c r="G7709" s="49">
        <v>2</v>
      </c>
      <c r="H7709" s="49">
        <f t="shared" si="120"/>
        <v>2</v>
      </c>
    </row>
    <row r="7710" spans="1:8" ht="20.100000000000001" customHeight="1" x14ac:dyDescent="0.25">
      <c r="A7710" s="49">
        <v>8000032754</v>
      </c>
      <c r="B7710" s="49" t="s">
        <v>16051</v>
      </c>
      <c r="C7710" s="49" t="s">
        <v>1668</v>
      </c>
      <c r="D7710" s="49" t="s">
        <v>16854</v>
      </c>
      <c r="E7710" s="49" t="s">
        <v>1656</v>
      </c>
      <c r="F7710" s="49">
        <v>4</v>
      </c>
      <c r="G7710" s="49">
        <v>0</v>
      </c>
      <c r="H7710" s="49">
        <f t="shared" si="120"/>
        <v>4</v>
      </c>
    </row>
    <row r="7711" spans="1:8" ht="20.100000000000001" customHeight="1" x14ac:dyDescent="0.25">
      <c r="A7711" s="49">
        <v>8000032755</v>
      </c>
      <c r="B7711" s="49" t="s">
        <v>16052</v>
      </c>
      <c r="C7711" s="49" t="s">
        <v>1668</v>
      </c>
      <c r="D7711" s="49" t="s">
        <v>16854</v>
      </c>
      <c r="E7711" s="49" t="s">
        <v>1656</v>
      </c>
      <c r="F7711" s="49">
        <v>0</v>
      </c>
      <c r="G7711" s="49">
        <v>1</v>
      </c>
      <c r="H7711" s="49">
        <f t="shared" si="120"/>
        <v>1</v>
      </c>
    </row>
    <row r="7712" spans="1:8" ht="20.100000000000001" customHeight="1" x14ac:dyDescent="0.25">
      <c r="A7712" s="49">
        <v>8000032756</v>
      </c>
      <c r="B7712" s="49" t="s">
        <v>16053</v>
      </c>
      <c r="C7712" s="49" t="s">
        <v>1668</v>
      </c>
      <c r="D7712" s="49" t="s">
        <v>16854</v>
      </c>
      <c r="E7712" s="49" t="s">
        <v>1656</v>
      </c>
      <c r="F7712" s="49">
        <v>0</v>
      </c>
      <c r="G7712" s="49">
        <v>1</v>
      </c>
      <c r="H7712" s="49">
        <f t="shared" si="120"/>
        <v>1</v>
      </c>
    </row>
    <row r="7713" spans="1:8" ht="20.100000000000001" customHeight="1" x14ac:dyDescent="0.25">
      <c r="A7713" s="49">
        <v>8000032762</v>
      </c>
      <c r="B7713" s="49" t="s">
        <v>16054</v>
      </c>
      <c r="C7713" s="49" t="s">
        <v>1668</v>
      </c>
      <c r="D7713" s="49" t="s">
        <v>16856</v>
      </c>
      <c r="E7713" s="49" t="s">
        <v>1663</v>
      </c>
      <c r="F7713" s="49">
        <v>60</v>
      </c>
      <c r="G7713" s="49">
        <v>0</v>
      </c>
      <c r="H7713" s="49">
        <f t="shared" si="120"/>
        <v>60</v>
      </c>
    </row>
    <row r="7714" spans="1:8" ht="20.100000000000001" customHeight="1" x14ac:dyDescent="0.25">
      <c r="A7714" s="49">
        <v>8000032772</v>
      </c>
      <c r="B7714" s="49" t="s">
        <v>16055</v>
      </c>
      <c r="C7714" s="49" t="s">
        <v>1668</v>
      </c>
      <c r="D7714" s="49" t="s">
        <v>16854</v>
      </c>
      <c r="E7714" s="49" t="s">
        <v>1656</v>
      </c>
      <c r="F7714" s="49">
        <v>0</v>
      </c>
      <c r="G7714" s="49">
        <v>45</v>
      </c>
      <c r="H7714" s="49">
        <f t="shared" si="120"/>
        <v>45</v>
      </c>
    </row>
    <row r="7715" spans="1:8" ht="20.100000000000001" customHeight="1" x14ac:dyDescent="0.25">
      <c r="A7715" s="49">
        <v>8000032773</v>
      </c>
      <c r="B7715" s="49" t="s">
        <v>16056</v>
      </c>
      <c r="C7715" s="49" t="s">
        <v>1668</v>
      </c>
      <c r="D7715" s="49" t="s">
        <v>16854</v>
      </c>
      <c r="E7715" s="49" t="s">
        <v>1656</v>
      </c>
      <c r="F7715" s="49">
        <v>0</v>
      </c>
      <c r="G7715" s="49">
        <v>45</v>
      </c>
      <c r="H7715" s="49">
        <f t="shared" si="120"/>
        <v>45</v>
      </c>
    </row>
    <row r="7716" spans="1:8" ht="20.100000000000001" customHeight="1" x14ac:dyDescent="0.25">
      <c r="A7716" s="49">
        <v>8000032774</v>
      </c>
      <c r="B7716" s="49" t="s">
        <v>16057</v>
      </c>
      <c r="C7716" s="49" t="s">
        <v>1668</v>
      </c>
      <c r="D7716" s="49" t="s">
        <v>16854</v>
      </c>
      <c r="E7716" s="49" t="s">
        <v>1656</v>
      </c>
      <c r="F7716" s="49">
        <v>0</v>
      </c>
      <c r="G7716" s="49">
        <v>37</v>
      </c>
      <c r="H7716" s="49">
        <f t="shared" si="120"/>
        <v>37</v>
      </c>
    </row>
    <row r="7717" spans="1:8" ht="20.100000000000001" customHeight="1" x14ac:dyDescent="0.25">
      <c r="A7717" s="49">
        <v>8000032775</v>
      </c>
      <c r="B7717" s="49" t="s">
        <v>16058</v>
      </c>
      <c r="C7717" s="49" t="s">
        <v>1668</v>
      </c>
      <c r="D7717" s="49" t="s">
        <v>16854</v>
      </c>
      <c r="E7717" s="49" t="s">
        <v>1656</v>
      </c>
      <c r="F7717" s="49">
        <v>0</v>
      </c>
      <c r="G7717" s="49">
        <v>1</v>
      </c>
      <c r="H7717" s="49">
        <f t="shared" si="120"/>
        <v>1</v>
      </c>
    </row>
    <row r="7718" spans="1:8" ht="20.100000000000001" customHeight="1" x14ac:dyDescent="0.25">
      <c r="A7718" s="49">
        <v>8000032782</v>
      </c>
      <c r="B7718" s="49" t="s">
        <v>16059</v>
      </c>
      <c r="C7718" s="49" t="s">
        <v>1668</v>
      </c>
      <c r="D7718" s="49" t="s">
        <v>16854</v>
      </c>
      <c r="E7718" s="49" t="s">
        <v>1656</v>
      </c>
      <c r="F7718" s="49">
        <v>0</v>
      </c>
      <c r="G7718" s="49">
        <v>5</v>
      </c>
      <c r="H7718" s="49">
        <f t="shared" si="120"/>
        <v>5</v>
      </c>
    </row>
    <row r="7719" spans="1:8" ht="20.100000000000001" customHeight="1" x14ac:dyDescent="0.25">
      <c r="A7719" s="49">
        <v>8000032792</v>
      </c>
      <c r="B7719" s="49" t="s">
        <v>16060</v>
      </c>
      <c r="C7719" s="49" t="s">
        <v>1668</v>
      </c>
      <c r="D7719" s="49" t="s">
        <v>16854</v>
      </c>
      <c r="E7719" s="49" t="s">
        <v>1656</v>
      </c>
      <c r="F7719" s="49">
        <v>0</v>
      </c>
      <c r="G7719" s="49">
        <v>5</v>
      </c>
      <c r="H7719" s="49">
        <f t="shared" si="120"/>
        <v>5</v>
      </c>
    </row>
    <row r="7720" spans="1:8" ht="20.100000000000001" customHeight="1" x14ac:dyDescent="0.25">
      <c r="A7720" s="49">
        <v>8000032802</v>
      </c>
      <c r="B7720" s="49" t="s">
        <v>16061</v>
      </c>
      <c r="C7720" s="49" t="s">
        <v>1668</v>
      </c>
      <c r="D7720" s="49" t="s">
        <v>16854</v>
      </c>
      <c r="E7720" s="49" t="s">
        <v>1656</v>
      </c>
      <c r="F7720" s="49">
        <v>0</v>
      </c>
      <c r="G7720" s="49">
        <v>1</v>
      </c>
      <c r="H7720" s="49">
        <f t="shared" si="120"/>
        <v>1</v>
      </c>
    </row>
    <row r="7721" spans="1:8" ht="20.100000000000001" customHeight="1" x14ac:dyDescent="0.25">
      <c r="A7721" s="49">
        <v>8000032812</v>
      </c>
      <c r="B7721" s="49" t="s">
        <v>16062</v>
      </c>
      <c r="C7721" s="49" t="s">
        <v>1668</v>
      </c>
      <c r="D7721" s="49" t="s">
        <v>16854</v>
      </c>
      <c r="E7721" s="49" t="s">
        <v>1658</v>
      </c>
      <c r="F7721" s="49">
        <v>1</v>
      </c>
      <c r="G7721" s="49">
        <v>0</v>
      </c>
      <c r="H7721" s="49">
        <f t="shared" si="120"/>
        <v>1</v>
      </c>
    </row>
    <row r="7722" spans="1:8" ht="20.100000000000001" customHeight="1" x14ac:dyDescent="0.25">
      <c r="A7722" s="49">
        <v>8000032813</v>
      </c>
      <c r="B7722" s="49" t="s">
        <v>16063</v>
      </c>
      <c r="C7722" s="49" t="s">
        <v>1668</v>
      </c>
      <c r="D7722" s="49" t="s">
        <v>16854</v>
      </c>
      <c r="E7722" s="49" t="s">
        <v>1656</v>
      </c>
      <c r="F7722" s="49">
        <v>0</v>
      </c>
      <c r="G7722" s="49">
        <v>200</v>
      </c>
      <c r="H7722" s="49">
        <f t="shared" si="120"/>
        <v>200</v>
      </c>
    </row>
    <row r="7723" spans="1:8" ht="20.100000000000001" customHeight="1" x14ac:dyDescent="0.25">
      <c r="A7723" s="49">
        <v>8000032815</v>
      </c>
      <c r="B7723" s="49" t="s">
        <v>16064</v>
      </c>
      <c r="C7723" s="49" t="s">
        <v>1668</v>
      </c>
      <c r="D7723" s="49" t="s">
        <v>16854</v>
      </c>
      <c r="E7723" s="49" t="s">
        <v>1656</v>
      </c>
      <c r="F7723" s="49">
        <v>0</v>
      </c>
      <c r="G7723" s="49">
        <v>10</v>
      </c>
      <c r="H7723" s="49">
        <f t="shared" si="120"/>
        <v>10</v>
      </c>
    </row>
    <row r="7724" spans="1:8" ht="20.100000000000001" customHeight="1" x14ac:dyDescent="0.25">
      <c r="A7724" s="49">
        <v>8000032816</v>
      </c>
      <c r="B7724" s="49" t="s">
        <v>16065</v>
      </c>
      <c r="C7724" s="49" t="s">
        <v>1668</v>
      </c>
      <c r="D7724" s="49" t="s">
        <v>16854</v>
      </c>
      <c r="E7724" s="49" t="s">
        <v>1656</v>
      </c>
      <c r="F7724" s="49">
        <v>30</v>
      </c>
      <c r="G7724" s="49">
        <v>0</v>
      </c>
      <c r="H7724" s="49">
        <f t="shared" si="120"/>
        <v>30</v>
      </c>
    </row>
    <row r="7725" spans="1:8" ht="20.100000000000001" customHeight="1" x14ac:dyDescent="0.25">
      <c r="A7725" s="49">
        <v>8000032822</v>
      </c>
      <c r="B7725" s="49" t="s">
        <v>16066</v>
      </c>
      <c r="C7725" s="49" t="s">
        <v>1668</v>
      </c>
      <c r="D7725" s="49" t="s">
        <v>16854</v>
      </c>
      <c r="E7725" s="49" t="s">
        <v>1656</v>
      </c>
      <c r="F7725" s="49">
        <v>5</v>
      </c>
      <c r="G7725" s="49">
        <v>0</v>
      </c>
      <c r="H7725" s="49">
        <f t="shared" si="120"/>
        <v>5</v>
      </c>
    </row>
    <row r="7726" spans="1:8" ht="20.100000000000001" customHeight="1" x14ac:dyDescent="0.25">
      <c r="A7726" s="49">
        <v>8000032823</v>
      </c>
      <c r="B7726" s="49" t="s">
        <v>16067</v>
      </c>
      <c r="C7726" s="49" t="s">
        <v>1668</v>
      </c>
      <c r="D7726" s="49" t="s">
        <v>16854</v>
      </c>
      <c r="E7726" s="49" t="s">
        <v>1656</v>
      </c>
      <c r="F7726" s="49">
        <v>0</v>
      </c>
      <c r="G7726" s="49">
        <v>130</v>
      </c>
      <c r="H7726" s="49">
        <f t="shared" si="120"/>
        <v>130</v>
      </c>
    </row>
    <row r="7727" spans="1:8" ht="20.100000000000001" customHeight="1" x14ac:dyDescent="0.25">
      <c r="A7727" s="49">
        <v>8000032824</v>
      </c>
      <c r="B7727" s="49" t="s">
        <v>16068</v>
      </c>
      <c r="C7727" s="49" t="s">
        <v>1668</v>
      </c>
      <c r="D7727" s="49" t="s">
        <v>16854</v>
      </c>
      <c r="E7727" s="49" t="s">
        <v>1658</v>
      </c>
      <c r="F7727" s="49">
        <v>1</v>
      </c>
      <c r="G7727" s="49">
        <v>0</v>
      </c>
      <c r="H7727" s="49">
        <f t="shared" si="120"/>
        <v>1</v>
      </c>
    </row>
    <row r="7728" spans="1:8" ht="20.100000000000001" customHeight="1" x14ac:dyDescent="0.25">
      <c r="A7728" s="49">
        <v>8000032825</v>
      </c>
      <c r="B7728" s="49" t="s">
        <v>16069</v>
      </c>
      <c r="C7728" s="49" t="s">
        <v>1668</v>
      </c>
      <c r="D7728" s="49" t="s">
        <v>16854</v>
      </c>
      <c r="E7728" s="49" t="s">
        <v>1656</v>
      </c>
      <c r="F7728" s="49">
        <v>0</v>
      </c>
      <c r="G7728" s="49">
        <v>3</v>
      </c>
      <c r="H7728" s="49">
        <f t="shared" si="120"/>
        <v>3</v>
      </c>
    </row>
    <row r="7729" spans="1:8" ht="20.100000000000001" customHeight="1" x14ac:dyDescent="0.25">
      <c r="A7729" s="49">
        <v>8000032832</v>
      </c>
      <c r="B7729" s="49" t="s">
        <v>16070</v>
      </c>
      <c r="C7729" s="49" t="s">
        <v>1668</v>
      </c>
      <c r="D7729" s="49" t="s">
        <v>16854</v>
      </c>
      <c r="E7729" s="49" t="s">
        <v>1656</v>
      </c>
      <c r="F7729" s="49">
        <v>3</v>
      </c>
      <c r="G7729" s="49">
        <v>0</v>
      </c>
      <c r="H7729" s="49">
        <f t="shared" si="120"/>
        <v>3</v>
      </c>
    </row>
    <row r="7730" spans="1:8" ht="20.100000000000001" customHeight="1" x14ac:dyDescent="0.25">
      <c r="A7730" s="49">
        <v>8000032842</v>
      </c>
      <c r="B7730" s="49" t="s">
        <v>16071</v>
      </c>
      <c r="C7730" s="49" t="s">
        <v>1668</v>
      </c>
      <c r="D7730" s="49" t="s">
        <v>16854</v>
      </c>
      <c r="E7730" s="49" t="s">
        <v>1656</v>
      </c>
      <c r="F7730" s="49">
        <v>10</v>
      </c>
      <c r="G7730" s="49">
        <v>0</v>
      </c>
      <c r="H7730" s="49">
        <f t="shared" si="120"/>
        <v>10</v>
      </c>
    </row>
    <row r="7731" spans="1:8" ht="20.100000000000001" customHeight="1" x14ac:dyDescent="0.25">
      <c r="A7731" s="49">
        <v>8000032844</v>
      </c>
      <c r="B7731" s="49" t="s">
        <v>16072</v>
      </c>
      <c r="C7731" s="49" t="s">
        <v>1668</v>
      </c>
      <c r="D7731" s="49" t="s">
        <v>16854</v>
      </c>
      <c r="E7731" s="49" t="s">
        <v>1656</v>
      </c>
      <c r="F7731" s="49">
        <v>0</v>
      </c>
      <c r="G7731" s="49">
        <v>5</v>
      </c>
      <c r="H7731" s="49">
        <f t="shared" si="120"/>
        <v>5</v>
      </c>
    </row>
    <row r="7732" spans="1:8" ht="20.100000000000001" customHeight="1" x14ac:dyDescent="0.25">
      <c r="A7732" s="49">
        <v>8000032845</v>
      </c>
      <c r="B7732" s="49" t="s">
        <v>16073</v>
      </c>
      <c r="C7732" s="49" t="s">
        <v>1668</v>
      </c>
      <c r="D7732" s="49" t="s">
        <v>16854</v>
      </c>
      <c r="E7732" s="49" t="s">
        <v>1656</v>
      </c>
      <c r="F7732" s="49">
        <v>1</v>
      </c>
      <c r="G7732" s="49">
        <v>12</v>
      </c>
      <c r="H7732" s="49">
        <f t="shared" si="120"/>
        <v>13</v>
      </c>
    </row>
    <row r="7733" spans="1:8" ht="20.100000000000001" customHeight="1" x14ac:dyDescent="0.25">
      <c r="A7733" s="49">
        <v>8000032847</v>
      </c>
      <c r="B7733" s="49" t="s">
        <v>16074</v>
      </c>
      <c r="C7733" s="49" t="s">
        <v>1668</v>
      </c>
      <c r="D7733" s="49" t="s">
        <v>16854</v>
      </c>
      <c r="E7733" s="49" t="s">
        <v>1656</v>
      </c>
      <c r="F7733" s="49">
        <v>0</v>
      </c>
      <c r="G7733" s="49">
        <v>300</v>
      </c>
      <c r="H7733" s="49">
        <f t="shared" si="120"/>
        <v>300</v>
      </c>
    </row>
    <row r="7734" spans="1:8" ht="20.100000000000001" customHeight="1" x14ac:dyDescent="0.25">
      <c r="A7734" s="49">
        <v>8000032848</v>
      </c>
      <c r="B7734" s="49" t="s">
        <v>16075</v>
      </c>
      <c r="C7734" s="49" t="s">
        <v>1668</v>
      </c>
      <c r="D7734" s="49" t="s">
        <v>16854</v>
      </c>
      <c r="E7734" s="49" t="s">
        <v>1656</v>
      </c>
      <c r="F7734" s="49">
        <v>0</v>
      </c>
      <c r="G7734" s="49">
        <v>26</v>
      </c>
      <c r="H7734" s="49">
        <f t="shared" si="120"/>
        <v>26</v>
      </c>
    </row>
    <row r="7735" spans="1:8" ht="20.100000000000001" customHeight="1" x14ac:dyDescent="0.25">
      <c r="A7735" s="49">
        <v>8000032849</v>
      </c>
      <c r="B7735" s="49" t="s">
        <v>16076</v>
      </c>
      <c r="C7735" s="49" t="s">
        <v>1678</v>
      </c>
      <c r="D7735" s="49" t="s">
        <v>16854</v>
      </c>
      <c r="E7735" s="49" t="s">
        <v>1656</v>
      </c>
      <c r="F7735" s="49">
        <v>0</v>
      </c>
      <c r="G7735" s="49">
        <v>12</v>
      </c>
      <c r="H7735" s="49">
        <f t="shared" si="120"/>
        <v>12</v>
      </c>
    </row>
    <row r="7736" spans="1:8" ht="20.100000000000001" customHeight="1" x14ac:dyDescent="0.25">
      <c r="A7736" s="49">
        <v>8000032850</v>
      </c>
      <c r="B7736" s="49" t="s">
        <v>16077</v>
      </c>
      <c r="C7736" s="49" t="s">
        <v>1678</v>
      </c>
      <c r="D7736" s="49" t="s">
        <v>16854</v>
      </c>
      <c r="E7736" s="49" t="s">
        <v>1656</v>
      </c>
      <c r="F7736" s="49">
        <v>100</v>
      </c>
      <c r="G7736" s="49">
        <v>20</v>
      </c>
      <c r="H7736" s="49">
        <f t="shared" si="120"/>
        <v>120</v>
      </c>
    </row>
    <row r="7737" spans="1:8" ht="20.100000000000001" customHeight="1" x14ac:dyDescent="0.25">
      <c r="A7737" s="49">
        <v>8000032851</v>
      </c>
      <c r="B7737" s="49" t="s">
        <v>16078</v>
      </c>
      <c r="C7737" s="49" t="s">
        <v>69</v>
      </c>
      <c r="D7737" s="49" t="s">
        <v>16854</v>
      </c>
      <c r="E7737" s="49" t="s">
        <v>1656</v>
      </c>
      <c r="F7737" s="49">
        <v>7</v>
      </c>
      <c r="G7737" s="49">
        <v>0</v>
      </c>
      <c r="H7737" s="49">
        <f t="shared" si="120"/>
        <v>7</v>
      </c>
    </row>
    <row r="7738" spans="1:8" ht="20.100000000000001" customHeight="1" x14ac:dyDescent="0.25">
      <c r="A7738" s="49">
        <v>8000032853</v>
      </c>
      <c r="B7738" s="49" t="s">
        <v>16079</v>
      </c>
      <c r="C7738" s="49" t="s">
        <v>1683</v>
      </c>
      <c r="D7738" s="49" t="s">
        <v>16854</v>
      </c>
      <c r="E7738" s="49" t="s">
        <v>1656</v>
      </c>
      <c r="F7738" s="49">
        <v>3</v>
      </c>
      <c r="G7738" s="49">
        <v>0</v>
      </c>
      <c r="H7738" s="49">
        <f t="shared" si="120"/>
        <v>3</v>
      </c>
    </row>
    <row r="7739" spans="1:8" ht="20.100000000000001" customHeight="1" x14ac:dyDescent="0.25">
      <c r="A7739" s="49">
        <v>8000032854</v>
      </c>
      <c r="B7739" s="49" t="s">
        <v>16080</v>
      </c>
      <c r="C7739" s="49" t="s">
        <v>1668</v>
      </c>
      <c r="D7739" s="49" t="s">
        <v>16854</v>
      </c>
      <c r="E7739" s="49" t="s">
        <v>1656</v>
      </c>
      <c r="F7739" s="49">
        <v>58</v>
      </c>
      <c r="G7739" s="49">
        <v>0</v>
      </c>
      <c r="H7739" s="49">
        <f t="shared" si="120"/>
        <v>58</v>
      </c>
    </row>
    <row r="7740" spans="1:8" ht="20.100000000000001" customHeight="1" x14ac:dyDescent="0.25">
      <c r="A7740" s="49">
        <v>8000032862</v>
      </c>
      <c r="B7740" s="49" t="s">
        <v>16081</v>
      </c>
      <c r="C7740" s="49" t="s">
        <v>1668</v>
      </c>
      <c r="D7740" s="49" t="s">
        <v>16854</v>
      </c>
      <c r="E7740" s="49" t="s">
        <v>1656</v>
      </c>
      <c r="F7740" s="49">
        <v>0</v>
      </c>
      <c r="G7740" s="49">
        <v>20</v>
      </c>
      <c r="H7740" s="49">
        <f t="shared" si="120"/>
        <v>20</v>
      </c>
    </row>
    <row r="7741" spans="1:8" ht="20.100000000000001" customHeight="1" x14ac:dyDescent="0.25">
      <c r="A7741" s="49">
        <v>8000032873</v>
      </c>
      <c r="B7741" s="49" t="s">
        <v>16082</v>
      </c>
      <c r="C7741" s="49" t="s">
        <v>1668</v>
      </c>
      <c r="D7741" s="49" t="s">
        <v>16854</v>
      </c>
      <c r="E7741" s="49" t="s">
        <v>1656</v>
      </c>
      <c r="F7741" s="49">
        <v>0</v>
      </c>
      <c r="G7741" s="49">
        <v>3</v>
      </c>
      <c r="H7741" s="49">
        <f t="shared" si="120"/>
        <v>3</v>
      </c>
    </row>
    <row r="7742" spans="1:8" ht="20.100000000000001" customHeight="1" x14ac:dyDescent="0.25">
      <c r="A7742" s="49">
        <v>8000032874</v>
      </c>
      <c r="B7742" s="49" t="s">
        <v>16083</v>
      </c>
      <c r="C7742" s="49" t="s">
        <v>1668</v>
      </c>
      <c r="D7742" s="49" t="s">
        <v>16854</v>
      </c>
      <c r="E7742" s="49" t="s">
        <v>1656</v>
      </c>
      <c r="F7742" s="49">
        <v>0</v>
      </c>
      <c r="G7742" s="49">
        <v>2</v>
      </c>
      <c r="H7742" s="49">
        <f t="shared" si="120"/>
        <v>2</v>
      </c>
    </row>
    <row r="7743" spans="1:8" ht="20.100000000000001" customHeight="1" x14ac:dyDescent="0.25">
      <c r="A7743" s="49">
        <v>8000032875</v>
      </c>
      <c r="B7743" s="49" t="s">
        <v>16084</v>
      </c>
      <c r="C7743" s="49" t="s">
        <v>1668</v>
      </c>
      <c r="D7743" s="49" t="s">
        <v>16854</v>
      </c>
      <c r="E7743" s="49" t="s">
        <v>1656</v>
      </c>
      <c r="F7743" s="49">
        <v>0</v>
      </c>
      <c r="G7743" s="49">
        <v>30</v>
      </c>
      <c r="H7743" s="49">
        <f t="shared" si="120"/>
        <v>30</v>
      </c>
    </row>
    <row r="7744" spans="1:8" ht="20.100000000000001" customHeight="1" x14ac:dyDescent="0.25">
      <c r="A7744" s="49">
        <v>8000032882</v>
      </c>
      <c r="B7744" s="49" t="s">
        <v>16085</v>
      </c>
      <c r="C7744" s="49" t="s">
        <v>1668</v>
      </c>
      <c r="D7744" s="49" t="s">
        <v>16854</v>
      </c>
      <c r="E7744" s="49" t="s">
        <v>1658</v>
      </c>
      <c r="F7744" s="49">
        <v>2</v>
      </c>
      <c r="G7744" s="49">
        <v>0</v>
      </c>
      <c r="H7744" s="49">
        <f t="shared" si="120"/>
        <v>2</v>
      </c>
    </row>
    <row r="7745" spans="1:8" ht="20.100000000000001" customHeight="1" x14ac:dyDescent="0.25">
      <c r="A7745" s="49">
        <v>8000032883</v>
      </c>
      <c r="B7745" s="49" t="s">
        <v>16086</v>
      </c>
      <c r="C7745" s="49" t="s">
        <v>1668</v>
      </c>
      <c r="D7745" s="49" t="s">
        <v>16854</v>
      </c>
      <c r="E7745" s="49" t="s">
        <v>1656</v>
      </c>
      <c r="F7745" s="49">
        <v>1</v>
      </c>
      <c r="G7745" s="49">
        <v>0</v>
      </c>
      <c r="H7745" s="49">
        <f t="shared" si="120"/>
        <v>1</v>
      </c>
    </row>
    <row r="7746" spans="1:8" ht="20.100000000000001" customHeight="1" x14ac:dyDescent="0.25">
      <c r="A7746" s="49">
        <v>8000032892</v>
      </c>
      <c r="B7746" s="49" t="s">
        <v>16087</v>
      </c>
      <c r="C7746" s="49" t="s">
        <v>1668</v>
      </c>
      <c r="D7746" s="49" t="s">
        <v>16854</v>
      </c>
      <c r="E7746" s="49" t="s">
        <v>1658</v>
      </c>
      <c r="F7746" s="49">
        <v>2</v>
      </c>
      <c r="G7746" s="49">
        <v>0</v>
      </c>
      <c r="H7746" s="49">
        <f t="shared" ref="H7746:H7809" si="121">F7746+G7746</f>
        <v>2</v>
      </c>
    </row>
    <row r="7747" spans="1:8" ht="20.100000000000001" customHeight="1" x14ac:dyDescent="0.25">
      <c r="A7747" s="49">
        <v>8000032902</v>
      </c>
      <c r="B7747" s="49" t="s">
        <v>16088</v>
      </c>
      <c r="C7747" s="49" t="s">
        <v>1668</v>
      </c>
      <c r="D7747" s="49" t="s">
        <v>16854</v>
      </c>
      <c r="E7747" s="49" t="s">
        <v>1656</v>
      </c>
      <c r="F7747" s="49">
        <v>2</v>
      </c>
      <c r="G7747" s="49">
        <v>0</v>
      </c>
      <c r="H7747" s="49">
        <f t="shared" si="121"/>
        <v>2</v>
      </c>
    </row>
    <row r="7748" spans="1:8" ht="20.100000000000001" customHeight="1" x14ac:dyDescent="0.25">
      <c r="A7748" s="49">
        <v>8000032912</v>
      </c>
      <c r="B7748" s="49" t="s">
        <v>16089</v>
      </c>
      <c r="C7748" s="49" t="s">
        <v>1668</v>
      </c>
      <c r="D7748" s="49" t="s">
        <v>16854</v>
      </c>
      <c r="E7748" s="49" t="s">
        <v>1656</v>
      </c>
      <c r="F7748" s="49">
        <v>0</v>
      </c>
      <c r="G7748" s="49">
        <v>1</v>
      </c>
      <c r="H7748" s="49">
        <f t="shared" si="121"/>
        <v>1</v>
      </c>
    </row>
    <row r="7749" spans="1:8" ht="20.100000000000001" customHeight="1" x14ac:dyDescent="0.25">
      <c r="A7749" s="49">
        <v>8000032932</v>
      </c>
      <c r="B7749" s="49" t="s">
        <v>16090</v>
      </c>
      <c r="C7749" s="49" t="s">
        <v>1668</v>
      </c>
      <c r="D7749" s="49" t="s">
        <v>16854</v>
      </c>
      <c r="E7749" s="49" t="s">
        <v>1658</v>
      </c>
      <c r="F7749" s="49">
        <v>1</v>
      </c>
      <c r="G7749" s="49">
        <v>0</v>
      </c>
      <c r="H7749" s="49">
        <f t="shared" si="121"/>
        <v>1</v>
      </c>
    </row>
    <row r="7750" spans="1:8" ht="20.100000000000001" customHeight="1" x14ac:dyDescent="0.25">
      <c r="A7750" s="49">
        <v>8000032942</v>
      </c>
      <c r="B7750" s="49" t="s">
        <v>16091</v>
      </c>
      <c r="C7750" s="49" t="s">
        <v>1668</v>
      </c>
      <c r="D7750" s="49" t="s">
        <v>16854</v>
      </c>
      <c r="E7750" s="49" t="s">
        <v>1656</v>
      </c>
      <c r="F7750" s="49">
        <v>2</v>
      </c>
      <c r="G7750" s="49">
        <v>0</v>
      </c>
      <c r="H7750" s="49">
        <f t="shared" si="121"/>
        <v>2</v>
      </c>
    </row>
    <row r="7751" spans="1:8" ht="20.100000000000001" customHeight="1" x14ac:dyDescent="0.25">
      <c r="A7751" s="49">
        <v>8000032944</v>
      </c>
      <c r="B7751" s="49" t="s">
        <v>16092</v>
      </c>
      <c r="C7751" s="49" t="s">
        <v>1668</v>
      </c>
      <c r="D7751" s="49" t="s">
        <v>16854</v>
      </c>
      <c r="E7751" s="49" t="s">
        <v>1656</v>
      </c>
      <c r="F7751" s="49">
        <v>12</v>
      </c>
      <c r="G7751" s="49">
        <v>0</v>
      </c>
      <c r="H7751" s="49">
        <f t="shared" si="121"/>
        <v>12</v>
      </c>
    </row>
    <row r="7752" spans="1:8" ht="20.100000000000001" customHeight="1" x14ac:dyDescent="0.25">
      <c r="A7752" s="49">
        <v>8000032945</v>
      </c>
      <c r="B7752" s="49" t="s">
        <v>16093</v>
      </c>
      <c r="C7752" s="49" t="s">
        <v>1668</v>
      </c>
      <c r="D7752" s="49" t="s">
        <v>16854</v>
      </c>
      <c r="E7752" s="49" t="s">
        <v>1656</v>
      </c>
      <c r="F7752" s="49">
        <v>0</v>
      </c>
      <c r="G7752" s="49">
        <v>2</v>
      </c>
      <c r="H7752" s="49">
        <f t="shared" si="121"/>
        <v>2</v>
      </c>
    </row>
    <row r="7753" spans="1:8" ht="20.100000000000001" customHeight="1" x14ac:dyDescent="0.25">
      <c r="A7753" s="49">
        <v>8000032952</v>
      </c>
      <c r="B7753" s="49" t="s">
        <v>16094</v>
      </c>
      <c r="C7753" s="49" t="s">
        <v>1668</v>
      </c>
      <c r="D7753" s="49" t="s">
        <v>16854</v>
      </c>
      <c r="E7753" s="49" t="s">
        <v>1658</v>
      </c>
      <c r="F7753" s="49">
        <v>1</v>
      </c>
      <c r="G7753" s="49">
        <v>0</v>
      </c>
      <c r="H7753" s="49">
        <f t="shared" si="121"/>
        <v>1</v>
      </c>
    </row>
    <row r="7754" spans="1:8" ht="20.100000000000001" customHeight="1" x14ac:dyDescent="0.25">
      <c r="A7754" s="49">
        <v>8000032953</v>
      </c>
      <c r="B7754" s="49" t="s">
        <v>16095</v>
      </c>
      <c r="C7754" s="49" t="s">
        <v>1668</v>
      </c>
      <c r="D7754" s="49" t="s">
        <v>16854</v>
      </c>
      <c r="E7754" s="49" t="s">
        <v>1656</v>
      </c>
      <c r="F7754" s="49">
        <v>0</v>
      </c>
      <c r="G7754" s="49">
        <v>6</v>
      </c>
      <c r="H7754" s="49">
        <f t="shared" si="121"/>
        <v>6</v>
      </c>
    </row>
    <row r="7755" spans="1:8" ht="20.100000000000001" customHeight="1" x14ac:dyDescent="0.25">
      <c r="A7755" s="49">
        <v>8000032955</v>
      </c>
      <c r="B7755" s="49" t="s">
        <v>16096</v>
      </c>
      <c r="C7755" s="49" t="s">
        <v>1668</v>
      </c>
      <c r="D7755" s="49" t="s">
        <v>16856</v>
      </c>
      <c r="E7755" s="49" t="s">
        <v>1663</v>
      </c>
      <c r="F7755" s="49">
        <v>2</v>
      </c>
      <c r="G7755" s="49">
        <v>0</v>
      </c>
      <c r="H7755" s="49">
        <f t="shared" si="121"/>
        <v>2</v>
      </c>
    </row>
    <row r="7756" spans="1:8" ht="20.100000000000001" customHeight="1" x14ac:dyDescent="0.25">
      <c r="A7756" s="49">
        <v>8000032957</v>
      </c>
      <c r="B7756" s="49" t="s">
        <v>16097</v>
      </c>
      <c r="C7756" s="49" t="s">
        <v>1668</v>
      </c>
      <c r="D7756" s="49" t="s">
        <v>16854</v>
      </c>
      <c r="E7756" s="49" t="s">
        <v>1656</v>
      </c>
      <c r="F7756" s="49">
        <v>0</v>
      </c>
      <c r="G7756" s="49">
        <v>127</v>
      </c>
      <c r="H7756" s="49">
        <f t="shared" si="121"/>
        <v>127</v>
      </c>
    </row>
    <row r="7757" spans="1:8" ht="20.100000000000001" customHeight="1" x14ac:dyDescent="0.25">
      <c r="A7757" s="49">
        <v>8000032963</v>
      </c>
      <c r="B7757" s="49" t="s">
        <v>16098</v>
      </c>
      <c r="C7757" s="49" t="s">
        <v>1668</v>
      </c>
      <c r="D7757" s="49" t="s">
        <v>16854</v>
      </c>
      <c r="E7757" s="49" t="s">
        <v>1656</v>
      </c>
      <c r="F7757" s="49">
        <v>0</v>
      </c>
      <c r="G7757" s="49">
        <v>4</v>
      </c>
      <c r="H7757" s="49">
        <f t="shared" si="121"/>
        <v>4</v>
      </c>
    </row>
    <row r="7758" spans="1:8" ht="20.100000000000001" customHeight="1" x14ac:dyDescent="0.25">
      <c r="A7758" s="49">
        <v>8000032965</v>
      </c>
      <c r="B7758" s="49" t="s">
        <v>16099</v>
      </c>
      <c r="C7758" s="49" t="s">
        <v>1668</v>
      </c>
      <c r="D7758" s="49" t="s">
        <v>16854</v>
      </c>
      <c r="E7758" s="49" t="s">
        <v>1656</v>
      </c>
      <c r="F7758" s="49">
        <v>0</v>
      </c>
      <c r="G7758" s="49">
        <v>5</v>
      </c>
      <c r="H7758" s="49">
        <f t="shared" si="121"/>
        <v>5</v>
      </c>
    </row>
    <row r="7759" spans="1:8" ht="20.100000000000001" customHeight="1" x14ac:dyDescent="0.25">
      <c r="A7759" s="49">
        <v>8000032966</v>
      </c>
      <c r="B7759" s="49" t="s">
        <v>16100</v>
      </c>
      <c r="C7759" s="49" t="s">
        <v>1668</v>
      </c>
      <c r="D7759" s="49" t="s">
        <v>16854</v>
      </c>
      <c r="E7759" s="49" t="s">
        <v>1656</v>
      </c>
      <c r="F7759" s="49">
        <v>0</v>
      </c>
      <c r="G7759" s="49">
        <v>10</v>
      </c>
      <c r="H7759" s="49">
        <f t="shared" si="121"/>
        <v>10</v>
      </c>
    </row>
    <row r="7760" spans="1:8" ht="20.100000000000001" customHeight="1" x14ac:dyDescent="0.25">
      <c r="A7760" s="49">
        <v>8000032967</v>
      </c>
      <c r="B7760" s="49" t="s">
        <v>16101</v>
      </c>
      <c r="C7760" s="49" t="s">
        <v>1668</v>
      </c>
      <c r="D7760" s="49" t="s">
        <v>16854</v>
      </c>
      <c r="E7760" s="49" t="s">
        <v>1656</v>
      </c>
      <c r="F7760" s="49">
        <v>0</v>
      </c>
      <c r="G7760" s="49">
        <v>10</v>
      </c>
      <c r="H7760" s="49">
        <f t="shared" si="121"/>
        <v>10</v>
      </c>
    </row>
    <row r="7761" spans="1:8" ht="20.100000000000001" customHeight="1" x14ac:dyDescent="0.25">
      <c r="A7761" s="49">
        <v>8000032968</v>
      </c>
      <c r="B7761" s="49" t="s">
        <v>16102</v>
      </c>
      <c r="C7761" s="49" t="s">
        <v>1668</v>
      </c>
      <c r="D7761" s="49" t="s">
        <v>16854</v>
      </c>
      <c r="E7761" s="49" t="s">
        <v>1656</v>
      </c>
      <c r="F7761" s="49">
        <v>0</v>
      </c>
      <c r="G7761" s="49">
        <v>30</v>
      </c>
      <c r="H7761" s="49">
        <f t="shared" si="121"/>
        <v>30</v>
      </c>
    </row>
    <row r="7762" spans="1:8" ht="20.100000000000001" customHeight="1" x14ac:dyDescent="0.25">
      <c r="A7762" s="49">
        <v>8000032969</v>
      </c>
      <c r="B7762" s="49" t="s">
        <v>16103</v>
      </c>
      <c r="C7762" s="49" t="s">
        <v>1668</v>
      </c>
      <c r="D7762" s="49" t="s">
        <v>16854</v>
      </c>
      <c r="E7762" s="49" t="s">
        <v>1656</v>
      </c>
      <c r="F7762" s="49">
        <v>0</v>
      </c>
      <c r="G7762" s="49">
        <v>18</v>
      </c>
      <c r="H7762" s="49">
        <f t="shared" si="121"/>
        <v>18</v>
      </c>
    </row>
    <row r="7763" spans="1:8" ht="20.100000000000001" customHeight="1" x14ac:dyDescent="0.25">
      <c r="A7763" s="49">
        <v>8000032970</v>
      </c>
      <c r="B7763" s="49" t="s">
        <v>16104</v>
      </c>
      <c r="C7763" s="49" t="s">
        <v>1668</v>
      </c>
      <c r="D7763" s="49" t="s">
        <v>16854</v>
      </c>
      <c r="E7763" s="49" t="s">
        <v>1656</v>
      </c>
      <c r="F7763" s="49">
        <v>0</v>
      </c>
      <c r="G7763" s="49">
        <v>20</v>
      </c>
      <c r="H7763" s="49">
        <f t="shared" si="121"/>
        <v>20</v>
      </c>
    </row>
    <row r="7764" spans="1:8" ht="20.100000000000001" customHeight="1" x14ac:dyDescent="0.25">
      <c r="A7764" s="49">
        <v>8000032971</v>
      </c>
      <c r="B7764" s="49" t="s">
        <v>16105</v>
      </c>
      <c r="C7764" s="49" t="s">
        <v>1668</v>
      </c>
      <c r="D7764" s="49" t="s">
        <v>16854</v>
      </c>
      <c r="E7764" s="49" t="s">
        <v>1656</v>
      </c>
      <c r="F7764" s="49">
        <v>0</v>
      </c>
      <c r="G7764" s="49">
        <v>20</v>
      </c>
      <c r="H7764" s="49">
        <f t="shared" si="121"/>
        <v>20</v>
      </c>
    </row>
    <row r="7765" spans="1:8" ht="20.100000000000001" customHeight="1" x14ac:dyDescent="0.25">
      <c r="A7765" s="49">
        <v>8000032972</v>
      </c>
      <c r="B7765" s="49" t="s">
        <v>16106</v>
      </c>
      <c r="C7765" s="49" t="s">
        <v>1668</v>
      </c>
      <c r="D7765" s="49" t="s">
        <v>16854</v>
      </c>
      <c r="E7765" s="49" t="s">
        <v>1656</v>
      </c>
      <c r="F7765" s="49">
        <v>0</v>
      </c>
      <c r="G7765" s="49">
        <v>10</v>
      </c>
      <c r="H7765" s="49">
        <f t="shared" si="121"/>
        <v>10</v>
      </c>
    </row>
    <row r="7766" spans="1:8" ht="20.100000000000001" customHeight="1" x14ac:dyDescent="0.25">
      <c r="A7766" s="49">
        <v>8000032973</v>
      </c>
      <c r="B7766" s="49" t="s">
        <v>16107</v>
      </c>
      <c r="C7766" s="49" t="s">
        <v>1668</v>
      </c>
      <c r="D7766" s="49" t="s">
        <v>16854</v>
      </c>
      <c r="E7766" s="49" t="s">
        <v>1656</v>
      </c>
      <c r="F7766" s="49">
        <v>0</v>
      </c>
      <c r="G7766" s="49">
        <v>5</v>
      </c>
      <c r="H7766" s="49">
        <f t="shared" si="121"/>
        <v>5</v>
      </c>
    </row>
    <row r="7767" spans="1:8" ht="20.100000000000001" customHeight="1" x14ac:dyDescent="0.25">
      <c r="A7767" s="49">
        <v>8000032974</v>
      </c>
      <c r="B7767" s="49" t="s">
        <v>16108</v>
      </c>
      <c r="C7767" s="49" t="s">
        <v>1668</v>
      </c>
      <c r="D7767" s="49" t="s">
        <v>16854</v>
      </c>
      <c r="E7767" s="49" t="s">
        <v>1656</v>
      </c>
      <c r="F7767" s="49">
        <v>0</v>
      </c>
      <c r="G7767" s="49">
        <v>60</v>
      </c>
      <c r="H7767" s="49">
        <f t="shared" si="121"/>
        <v>60</v>
      </c>
    </row>
    <row r="7768" spans="1:8" ht="20.100000000000001" customHeight="1" x14ac:dyDescent="0.25">
      <c r="A7768" s="49">
        <v>8000032976</v>
      </c>
      <c r="B7768" s="49" t="s">
        <v>16109</v>
      </c>
      <c r="C7768" s="49" t="s">
        <v>1668</v>
      </c>
      <c r="D7768" s="49" t="s">
        <v>16854</v>
      </c>
      <c r="E7768" s="49" t="s">
        <v>1656</v>
      </c>
      <c r="F7768" s="49">
        <v>0</v>
      </c>
      <c r="G7768" s="49">
        <v>5</v>
      </c>
      <c r="H7768" s="49">
        <f t="shared" si="121"/>
        <v>5</v>
      </c>
    </row>
    <row r="7769" spans="1:8" ht="20.100000000000001" customHeight="1" x14ac:dyDescent="0.25">
      <c r="A7769" s="49">
        <v>8000032977</v>
      </c>
      <c r="B7769" s="49" t="s">
        <v>16110</v>
      </c>
      <c r="C7769" s="49" t="s">
        <v>1668</v>
      </c>
      <c r="D7769" s="49" t="s">
        <v>16854</v>
      </c>
      <c r="E7769" s="49" t="s">
        <v>1656</v>
      </c>
      <c r="F7769" s="49">
        <v>0</v>
      </c>
      <c r="G7769" s="49">
        <v>12</v>
      </c>
      <c r="H7769" s="49">
        <f t="shared" si="121"/>
        <v>12</v>
      </c>
    </row>
    <row r="7770" spans="1:8" ht="20.100000000000001" customHeight="1" x14ac:dyDescent="0.25">
      <c r="A7770" s="49">
        <v>8000032978</v>
      </c>
      <c r="B7770" s="49" t="s">
        <v>16111</v>
      </c>
      <c r="C7770" s="49" t="s">
        <v>1668</v>
      </c>
      <c r="D7770" s="49" t="s">
        <v>16854</v>
      </c>
      <c r="E7770" s="49" t="s">
        <v>1656</v>
      </c>
      <c r="F7770" s="49">
        <v>0</v>
      </c>
      <c r="G7770" s="49">
        <v>5</v>
      </c>
      <c r="H7770" s="49">
        <f t="shared" si="121"/>
        <v>5</v>
      </c>
    </row>
    <row r="7771" spans="1:8" ht="20.100000000000001" customHeight="1" x14ac:dyDescent="0.25">
      <c r="A7771" s="49">
        <v>8000032979</v>
      </c>
      <c r="B7771" s="49" t="s">
        <v>16112</v>
      </c>
      <c r="C7771" s="49" t="s">
        <v>1668</v>
      </c>
      <c r="D7771" s="49" t="s">
        <v>16854</v>
      </c>
      <c r="E7771" s="49" t="s">
        <v>1656</v>
      </c>
      <c r="F7771" s="49">
        <v>0</v>
      </c>
      <c r="G7771" s="49">
        <v>12</v>
      </c>
      <c r="H7771" s="49">
        <f t="shared" si="121"/>
        <v>12</v>
      </c>
    </row>
    <row r="7772" spans="1:8" ht="20.100000000000001" customHeight="1" x14ac:dyDescent="0.25">
      <c r="A7772" s="49">
        <v>8000032980</v>
      </c>
      <c r="B7772" s="49" t="s">
        <v>16113</v>
      </c>
      <c r="C7772" s="49" t="s">
        <v>1668</v>
      </c>
      <c r="D7772" s="49" t="s">
        <v>16854</v>
      </c>
      <c r="E7772" s="49" t="s">
        <v>1656</v>
      </c>
      <c r="F7772" s="49">
        <v>0</v>
      </c>
      <c r="G7772" s="49">
        <v>100</v>
      </c>
      <c r="H7772" s="49">
        <f t="shared" si="121"/>
        <v>100</v>
      </c>
    </row>
    <row r="7773" spans="1:8" ht="20.100000000000001" customHeight="1" x14ac:dyDescent="0.25">
      <c r="A7773" s="49">
        <v>8000032983</v>
      </c>
      <c r="B7773" s="49" t="s">
        <v>16114</v>
      </c>
      <c r="C7773" s="49" t="s">
        <v>1668</v>
      </c>
      <c r="D7773" s="49" t="s">
        <v>16854</v>
      </c>
      <c r="E7773" s="49" t="s">
        <v>1656</v>
      </c>
      <c r="F7773" s="49">
        <v>21</v>
      </c>
      <c r="G7773" s="49">
        <v>0</v>
      </c>
      <c r="H7773" s="49">
        <f t="shared" si="121"/>
        <v>21</v>
      </c>
    </row>
    <row r="7774" spans="1:8" ht="20.100000000000001" customHeight="1" x14ac:dyDescent="0.25">
      <c r="A7774" s="49">
        <v>8000032987</v>
      </c>
      <c r="B7774" s="49" t="s">
        <v>16115</v>
      </c>
      <c r="C7774" s="49" t="s">
        <v>1668</v>
      </c>
      <c r="D7774" s="49" t="s">
        <v>16854</v>
      </c>
      <c r="E7774" s="49" t="s">
        <v>1658</v>
      </c>
      <c r="F7774" s="49">
        <v>11</v>
      </c>
      <c r="G7774" s="49">
        <v>12</v>
      </c>
      <c r="H7774" s="49">
        <f t="shared" si="121"/>
        <v>23</v>
      </c>
    </row>
    <row r="7775" spans="1:8" ht="20.100000000000001" customHeight="1" x14ac:dyDescent="0.25">
      <c r="A7775" s="49">
        <v>8000032989</v>
      </c>
      <c r="B7775" s="49" t="s">
        <v>16116</v>
      </c>
      <c r="C7775" s="49" t="s">
        <v>1668</v>
      </c>
      <c r="D7775" s="49" t="s">
        <v>16854</v>
      </c>
      <c r="E7775" s="49" t="s">
        <v>1656</v>
      </c>
      <c r="F7775" s="49">
        <v>2</v>
      </c>
      <c r="G7775" s="49">
        <v>0</v>
      </c>
      <c r="H7775" s="49">
        <f t="shared" si="121"/>
        <v>2</v>
      </c>
    </row>
    <row r="7776" spans="1:8" ht="20.100000000000001" customHeight="1" x14ac:dyDescent="0.25">
      <c r="A7776" s="49">
        <v>8000032993</v>
      </c>
      <c r="B7776" s="49" t="s">
        <v>16117</v>
      </c>
      <c r="C7776" s="49" t="s">
        <v>1668</v>
      </c>
      <c r="D7776" s="49" t="s">
        <v>16854</v>
      </c>
      <c r="E7776" s="49" t="s">
        <v>1656</v>
      </c>
      <c r="F7776" s="49">
        <v>0</v>
      </c>
      <c r="G7776" s="49">
        <v>1</v>
      </c>
      <c r="H7776" s="49">
        <f t="shared" si="121"/>
        <v>1</v>
      </c>
    </row>
    <row r="7777" spans="1:8" ht="20.100000000000001" customHeight="1" x14ac:dyDescent="0.25">
      <c r="A7777" s="49">
        <v>8000032994</v>
      </c>
      <c r="B7777" s="49" t="s">
        <v>16118</v>
      </c>
      <c r="C7777" s="49" t="s">
        <v>1668</v>
      </c>
      <c r="D7777" s="49" t="s">
        <v>16854</v>
      </c>
      <c r="E7777" s="49" t="s">
        <v>1656</v>
      </c>
      <c r="F7777" s="49">
        <v>0</v>
      </c>
      <c r="G7777" s="49">
        <v>2</v>
      </c>
      <c r="H7777" s="49">
        <f t="shared" si="121"/>
        <v>2</v>
      </c>
    </row>
    <row r="7778" spans="1:8" ht="20.100000000000001" customHeight="1" x14ac:dyDescent="0.25">
      <c r="A7778" s="49">
        <v>8000032998</v>
      </c>
      <c r="B7778" s="49" t="s">
        <v>16119</v>
      </c>
      <c r="C7778" s="49" t="s">
        <v>1704</v>
      </c>
      <c r="D7778" s="49" t="s">
        <v>16854</v>
      </c>
      <c r="E7778" s="49" t="s">
        <v>1656</v>
      </c>
      <c r="F7778" s="49">
        <v>2</v>
      </c>
      <c r="G7778" s="49">
        <v>0</v>
      </c>
      <c r="H7778" s="49">
        <f t="shared" si="121"/>
        <v>2</v>
      </c>
    </row>
    <row r="7779" spans="1:8" ht="20.100000000000001" customHeight="1" x14ac:dyDescent="0.25">
      <c r="A7779" s="49">
        <v>8000032999</v>
      </c>
      <c r="B7779" s="49" t="s">
        <v>16120</v>
      </c>
      <c r="C7779" s="49" t="s">
        <v>1668</v>
      </c>
      <c r="D7779" s="49" t="s">
        <v>16854</v>
      </c>
      <c r="E7779" s="49" t="s">
        <v>1656</v>
      </c>
      <c r="F7779" s="49">
        <v>2</v>
      </c>
      <c r="G7779" s="49">
        <v>0</v>
      </c>
      <c r="H7779" s="49">
        <f t="shared" si="121"/>
        <v>2</v>
      </c>
    </row>
    <row r="7780" spans="1:8" ht="20.100000000000001" customHeight="1" x14ac:dyDescent="0.25">
      <c r="A7780" s="49">
        <v>8000033002</v>
      </c>
      <c r="B7780" s="49" t="s">
        <v>16121</v>
      </c>
      <c r="C7780" s="49" t="s">
        <v>1668</v>
      </c>
      <c r="D7780" s="49" t="s">
        <v>16854</v>
      </c>
      <c r="E7780" s="49" t="s">
        <v>1656</v>
      </c>
      <c r="F7780" s="49">
        <v>0</v>
      </c>
      <c r="G7780" s="49">
        <v>1</v>
      </c>
      <c r="H7780" s="49">
        <f t="shared" si="121"/>
        <v>1</v>
      </c>
    </row>
    <row r="7781" spans="1:8" ht="20.100000000000001" customHeight="1" x14ac:dyDescent="0.25">
      <c r="A7781" s="49">
        <v>8000033003</v>
      </c>
      <c r="B7781" s="49" t="s">
        <v>16122</v>
      </c>
      <c r="C7781" s="49" t="s">
        <v>1668</v>
      </c>
      <c r="D7781" s="49" t="s">
        <v>16854</v>
      </c>
      <c r="E7781" s="49" t="s">
        <v>1656</v>
      </c>
      <c r="F7781" s="49">
        <v>7</v>
      </c>
      <c r="G7781" s="49">
        <v>0</v>
      </c>
      <c r="H7781" s="49">
        <f t="shared" si="121"/>
        <v>7</v>
      </c>
    </row>
    <row r="7782" spans="1:8" ht="20.100000000000001" customHeight="1" x14ac:dyDescent="0.25">
      <c r="A7782" s="49">
        <v>8000033012</v>
      </c>
      <c r="B7782" s="49" t="s">
        <v>16123</v>
      </c>
      <c r="C7782" s="49" t="s">
        <v>1668</v>
      </c>
      <c r="D7782" s="49" t="s">
        <v>16854</v>
      </c>
      <c r="E7782" s="49" t="s">
        <v>1656</v>
      </c>
      <c r="F7782" s="49">
        <v>5</v>
      </c>
      <c r="G7782" s="49">
        <v>0</v>
      </c>
      <c r="H7782" s="49">
        <f t="shared" si="121"/>
        <v>5</v>
      </c>
    </row>
    <row r="7783" spans="1:8" ht="20.100000000000001" customHeight="1" x14ac:dyDescent="0.25">
      <c r="A7783" s="49">
        <v>8000033014</v>
      </c>
      <c r="B7783" s="49" t="s">
        <v>16124</v>
      </c>
      <c r="C7783" s="49" t="s">
        <v>1668</v>
      </c>
      <c r="D7783" s="49" t="s">
        <v>16854</v>
      </c>
      <c r="E7783" s="49" t="s">
        <v>1656</v>
      </c>
      <c r="F7783" s="49">
        <v>2</v>
      </c>
      <c r="G7783" s="49">
        <v>0</v>
      </c>
      <c r="H7783" s="49">
        <f t="shared" si="121"/>
        <v>2</v>
      </c>
    </row>
    <row r="7784" spans="1:8" ht="20.100000000000001" customHeight="1" x14ac:dyDescent="0.25">
      <c r="A7784" s="49">
        <v>8000033015</v>
      </c>
      <c r="B7784" s="49" t="s">
        <v>16125</v>
      </c>
      <c r="C7784" s="49" t="s">
        <v>1668</v>
      </c>
      <c r="D7784" s="49" t="s">
        <v>16854</v>
      </c>
      <c r="E7784" s="49" t="s">
        <v>1656</v>
      </c>
      <c r="F7784" s="49">
        <v>10</v>
      </c>
      <c r="G7784" s="49">
        <v>0</v>
      </c>
      <c r="H7784" s="49">
        <f t="shared" si="121"/>
        <v>10</v>
      </c>
    </row>
    <row r="7785" spans="1:8" ht="20.100000000000001" customHeight="1" x14ac:dyDescent="0.25">
      <c r="A7785" s="49">
        <v>8000033020</v>
      </c>
      <c r="B7785" s="49" t="s">
        <v>16126</v>
      </c>
      <c r="C7785" s="49" t="s">
        <v>1668</v>
      </c>
      <c r="D7785" s="49" t="s">
        <v>16854</v>
      </c>
      <c r="E7785" s="49" t="s">
        <v>1656</v>
      </c>
      <c r="F7785" s="49">
        <v>6</v>
      </c>
      <c r="G7785" s="49">
        <v>0</v>
      </c>
      <c r="H7785" s="49">
        <f t="shared" si="121"/>
        <v>6</v>
      </c>
    </row>
    <row r="7786" spans="1:8" ht="20.100000000000001" customHeight="1" x14ac:dyDescent="0.25">
      <c r="A7786" s="49">
        <v>8000033021</v>
      </c>
      <c r="B7786" s="49" t="s">
        <v>16127</v>
      </c>
      <c r="C7786" s="49" t="s">
        <v>1668</v>
      </c>
      <c r="D7786" s="49" t="s">
        <v>16854</v>
      </c>
      <c r="E7786" s="49" t="s">
        <v>1656</v>
      </c>
      <c r="F7786" s="49">
        <v>0</v>
      </c>
      <c r="G7786" s="49">
        <v>2</v>
      </c>
      <c r="H7786" s="49">
        <f t="shared" si="121"/>
        <v>2</v>
      </c>
    </row>
    <row r="7787" spans="1:8" ht="20.100000000000001" customHeight="1" x14ac:dyDescent="0.25">
      <c r="A7787" s="49">
        <v>8000033032</v>
      </c>
      <c r="B7787" s="49" t="s">
        <v>16128</v>
      </c>
      <c r="C7787" s="49" t="s">
        <v>1668</v>
      </c>
      <c r="D7787" s="49" t="s">
        <v>16854</v>
      </c>
      <c r="E7787" s="49" t="s">
        <v>1656</v>
      </c>
      <c r="F7787" s="49">
        <v>0</v>
      </c>
      <c r="G7787" s="49">
        <v>6</v>
      </c>
      <c r="H7787" s="49">
        <f t="shared" si="121"/>
        <v>6</v>
      </c>
    </row>
    <row r="7788" spans="1:8" ht="20.100000000000001" customHeight="1" x14ac:dyDescent="0.25">
      <c r="A7788" s="49">
        <v>8000033043</v>
      </c>
      <c r="B7788" s="49" t="s">
        <v>16129</v>
      </c>
      <c r="C7788" s="49" t="s">
        <v>1668</v>
      </c>
      <c r="D7788" s="49" t="s">
        <v>16854</v>
      </c>
      <c r="E7788" s="49" t="s">
        <v>1656</v>
      </c>
      <c r="F7788" s="49">
        <v>0</v>
      </c>
      <c r="G7788" s="49">
        <v>10</v>
      </c>
      <c r="H7788" s="49">
        <f t="shared" si="121"/>
        <v>10</v>
      </c>
    </row>
    <row r="7789" spans="1:8" ht="20.100000000000001" customHeight="1" x14ac:dyDescent="0.25">
      <c r="A7789" s="49">
        <v>8000033054</v>
      </c>
      <c r="B7789" s="49" t="s">
        <v>16130</v>
      </c>
      <c r="C7789" s="49" t="s">
        <v>1668</v>
      </c>
      <c r="D7789" s="49" t="s">
        <v>16854</v>
      </c>
      <c r="E7789" s="49" t="s">
        <v>1656</v>
      </c>
      <c r="F7789" s="49">
        <v>20</v>
      </c>
      <c r="G7789" s="49">
        <v>0</v>
      </c>
      <c r="H7789" s="49">
        <f t="shared" si="121"/>
        <v>20</v>
      </c>
    </row>
    <row r="7790" spans="1:8" ht="20.100000000000001" customHeight="1" x14ac:dyDescent="0.25">
      <c r="A7790" s="49">
        <v>8000033055</v>
      </c>
      <c r="B7790" s="49" t="s">
        <v>16131</v>
      </c>
      <c r="C7790" s="49" t="s">
        <v>1668</v>
      </c>
      <c r="D7790" s="49" t="s">
        <v>16854</v>
      </c>
      <c r="E7790" s="49" t="s">
        <v>1656</v>
      </c>
      <c r="F7790" s="49">
        <v>0</v>
      </c>
      <c r="G7790" s="49">
        <v>1</v>
      </c>
      <c r="H7790" s="49">
        <f t="shared" si="121"/>
        <v>1</v>
      </c>
    </row>
    <row r="7791" spans="1:8" ht="20.100000000000001" customHeight="1" x14ac:dyDescent="0.25">
      <c r="A7791" s="49">
        <v>8000033056</v>
      </c>
      <c r="B7791" s="49" t="s">
        <v>16132</v>
      </c>
      <c r="C7791" s="49" t="s">
        <v>1668</v>
      </c>
      <c r="D7791" s="49" t="s">
        <v>16854</v>
      </c>
      <c r="E7791" s="49" t="s">
        <v>1656</v>
      </c>
      <c r="F7791" s="49">
        <v>0</v>
      </c>
      <c r="G7791" s="49">
        <v>5</v>
      </c>
      <c r="H7791" s="49">
        <f t="shared" si="121"/>
        <v>5</v>
      </c>
    </row>
    <row r="7792" spans="1:8" ht="20.100000000000001" customHeight="1" x14ac:dyDescent="0.25">
      <c r="A7792" s="49">
        <v>8000033062</v>
      </c>
      <c r="B7792" s="49" t="s">
        <v>16133</v>
      </c>
      <c r="C7792" s="49" t="s">
        <v>1668</v>
      </c>
      <c r="D7792" s="49" t="s">
        <v>16854</v>
      </c>
      <c r="E7792" s="49" t="s">
        <v>1656</v>
      </c>
      <c r="F7792" s="49">
        <v>0</v>
      </c>
      <c r="G7792" s="49">
        <v>4</v>
      </c>
      <c r="H7792" s="49">
        <f t="shared" si="121"/>
        <v>4</v>
      </c>
    </row>
    <row r="7793" spans="1:8" ht="20.100000000000001" customHeight="1" x14ac:dyDescent="0.25">
      <c r="A7793" s="49">
        <v>8000033063</v>
      </c>
      <c r="B7793" s="49" t="s">
        <v>16134</v>
      </c>
      <c r="C7793" s="49" t="s">
        <v>1668</v>
      </c>
      <c r="D7793" s="49" t="s">
        <v>16854</v>
      </c>
      <c r="E7793" s="49" t="s">
        <v>1656</v>
      </c>
      <c r="F7793" s="49">
        <v>0</v>
      </c>
      <c r="G7793" s="49">
        <v>100</v>
      </c>
      <c r="H7793" s="49">
        <f t="shared" si="121"/>
        <v>100</v>
      </c>
    </row>
    <row r="7794" spans="1:8" ht="20.100000000000001" customHeight="1" x14ac:dyDescent="0.25">
      <c r="A7794" s="49">
        <v>8000033064</v>
      </c>
      <c r="B7794" s="49" t="s">
        <v>16135</v>
      </c>
      <c r="C7794" s="49" t="s">
        <v>1668</v>
      </c>
      <c r="D7794" s="49" t="s">
        <v>16854</v>
      </c>
      <c r="E7794" s="49" t="s">
        <v>1656</v>
      </c>
      <c r="F7794" s="49">
        <v>0</v>
      </c>
      <c r="G7794" s="49">
        <v>50</v>
      </c>
      <c r="H7794" s="49">
        <f t="shared" si="121"/>
        <v>50</v>
      </c>
    </row>
    <row r="7795" spans="1:8" ht="20.100000000000001" customHeight="1" x14ac:dyDescent="0.25">
      <c r="A7795" s="49">
        <v>8000033065</v>
      </c>
      <c r="B7795" s="49" t="s">
        <v>16136</v>
      </c>
      <c r="C7795" s="49" t="s">
        <v>1668</v>
      </c>
      <c r="D7795" s="49" t="s">
        <v>16854</v>
      </c>
      <c r="E7795" s="49" t="s">
        <v>1656</v>
      </c>
      <c r="F7795" s="49">
        <v>0</v>
      </c>
      <c r="G7795" s="49">
        <v>50</v>
      </c>
      <c r="H7795" s="49">
        <f t="shared" si="121"/>
        <v>50</v>
      </c>
    </row>
    <row r="7796" spans="1:8" ht="20.100000000000001" customHeight="1" x14ac:dyDescent="0.25">
      <c r="A7796" s="49">
        <v>8000033066</v>
      </c>
      <c r="B7796" s="49" t="s">
        <v>16137</v>
      </c>
      <c r="C7796" s="49" t="s">
        <v>1668</v>
      </c>
      <c r="D7796" s="49" t="s">
        <v>16854</v>
      </c>
      <c r="E7796" s="49" t="s">
        <v>1656</v>
      </c>
      <c r="F7796" s="49">
        <v>0</v>
      </c>
      <c r="G7796" s="49">
        <v>50</v>
      </c>
      <c r="H7796" s="49">
        <f t="shared" si="121"/>
        <v>50</v>
      </c>
    </row>
    <row r="7797" spans="1:8" ht="20.100000000000001" customHeight="1" x14ac:dyDescent="0.25">
      <c r="A7797" s="49">
        <v>8000033067</v>
      </c>
      <c r="B7797" s="49" t="s">
        <v>16138</v>
      </c>
      <c r="C7797" s="49" t="s">
        <v>1668</v>
      </c>
      <c r="D7797" s="49" t="s">
        <v>16854</v>
      </c>
      <c r="E7797" s="49" t="s">
        <v>1656</v>
      </c>
      <c r="F7797" s="49">
        <v>0</v>
      </c>
      <c r="G7797" s="49">
        <v>100</v>
      </c>
      <c r="H7797" s="49">
        <f t="shared" si="121"/>
        <v>100</v>
      </c>
    </row>
    <row r="7798" spans="1:8" ht="20.100000000000001" customHeight="1" x14ac:dyDescent="0.25">
      <c r="A7798" s="49">
        <v>8000033068</v>
      </c>
      <c r="B7798" s="49" t="s">
        <v>16139</v>
      </c>
      <c r="C7798" s="49" t="s">
        <v>1668</v>
      </c>
      <c r="D7798" s="49" t="s">
        <v>16854</v>
      </c>
      <c r="E7798" s="49" t="s">
        <v>1656</v>
      </c>
      <c r="F7798" s="49">
        <v>0</v>
      </c>
      <c r="G7798" s="49">
        <v>10</v>
      </c>
      <c r="H7798" s="49">
        <f t="shared" si="121"/>
        <v>10</v>
      </c>
    </row>
    <row r="7799" spans="1:8" ht="20.100000000000001" customHeight="1" x14ac:dyDescent="0.25">
      <c r="A7799" s="49">
        <v>8000033069</v>
      </c>
      <c r="B7799" s="49" t="s">
        <v>16140</v>
      </c>
      <c r="C7799" s="49" t="s">
        <v>1668</v>
      </c>
      <c r="D7799" s="49" t="s">
        <v>16854</v>
      </c>
      <c r="E7799" s="49" t="s">
        <v>1656</v>
      </c>
      <c r="F7799" s="49">
        <v>0</v>
      </c>
      <c r="G7799" s="49">
        <v>100</v>
      </c>
      <c r="H7799" s="49">
        <f t="shared" si="121"/>
        <v>100</v>
      </c>
    </row>
    <row r="7800" spans="1:8" ht="20.100000000000001" customHeight="1" x14ac:dyDescent="0.25">
      <c r="A7800" s="49">
        <v>8000033070</v>
      </c>
      <c r="B7800" s="49" t="s">
        <v>16141</v>
      </c>
      <c r="C7800" s="49" t="s">
        <v>1668</v>
      </c>
      <c r="D7800" s="49" t="s">
        <v>16854</v>
      </c>
      <c r="E7800" s="49" t="s">
        <v>1656</v>
      </c>
      <c r="F7800" s="49">
        <v>0</v>
      </c>
      <c r="G7800" s="49">
        <v>2</v>
      </c>
      <c r="H7800" s="49">
        <f t="shared" si="121"/>
        <v>2</v>
      </c>
    </row>
    <row r="7801" spans="1:8" ht="20.100000000000001" customHeight="1" x14ac:dyDescent="0.25">
      <c r="A7801" s="49">
        <v>8000033078</v>
      </c>
      <c r="B7801" s="49" t="s">
        <v>16142</v>
      </c>
      <c r="C7801" s="49" t="s">
        <v>1668</v>
      </c>
      <c r="D7801" s="49" t="s">
        <v>16854</v>
      </c>
      <c r="E7801" s="49" t="s">
        <v>1658</v>
      </c>
      <c r="F7801" s="49">
        <v>9</v>
      </c>
      <c r="G7801" s="49">
        <v>0</v>
      </c>
      <c r="H7801" s="49">
        <f t="shared" si="121"/>
        <v>9</v>
      </c>
    </row>
    <row r="7802" spans="1:8" ht="20.100000000000001" customHeight="1" x14ac:dyDescent="0.25">
      <c r="A7802" s="49">
        <v>8000033079</v>
      </c>
      <c r="B7802" s="49" t="s">
        <v>16143</v>
      </c>
      <c r="C7802" s="49" t="s">
        <v>1668</v>
      </c>
      <c r="D7802" s="49" t="s">
        <v>16854</v>
      </c>
      <c r="E7802" s="49" t="s">
        <v>1658</v>
      </c>
      <c r="F7802" s="49">
        <v>1</v>
      </c>
      <c r="G7802" s="49">
        <v>0</v>
      </c>
      <c r="H7802" s="49">
        <f t="shared" si="121"/>
        <v>1</v>
      </c>
    </row>
    <row r="7803" spans="1:8" ht="20.100000000000001" customHeight="1" x14ac:dyDescent="0.25">
      <c r="A7803" s="49">
        <v>8000033084</v>
      </c>
      <c r="B7803" s="49" t="s">
        <v>16144</v>
      </c>
      <c r="C7803" s="49" t="s">
        <v>1668</v>
      </c>
      <c r="D7803" s="49" t="s">
        <v>16854</v>
      </c>
      <c r="E7803" s="49" t="s">
        <v>1656</v>
      </c>
      <c r="F7803" s="49">
        <v>4</v>
      </c>
      <c r="G7803" s="49">
        <v>0</v>
      </c>
      <c r="H7803" s="49">
        <f t="shared" si="121"/>
        <v>4</v>
      </c>
    </row>
    <row r="7804" spans="1:8" ht="20.100000000000001" customHeight="1" x14ac:dyDescent="0.25">
      <c r="A7804" s="49">
        <v>8000033085</v>
      </c>
      <c r="B7804" s="49" t="s">
        <v>16145</v>
      </c>
      <c r="C7804" s="49" t="s">
        <v>1668</v>
      </c>
      <c r="D7804" s="49" t="s">
        <v>16854</v>
      </c>
      <c r="E7804" s="49" t="s">
        <v>1656</v>
      </c>
      <c r="F7804" s="49">
        <v>3</v>
      </c>
      <c r="G7804" s="49">
        <v>2</v>
      </c>
      <c r="H7804" s="49">
        <f t="shared" si="121"/>
        <v>5</v>
      </c>
    </row>
    <row r="7805" spans="1:8" ht="20.100000000000001" customHeight="1" x14ac:dyDescent="0.25">
      <c r="A7805" s="49">
        <v>8000033124</v>
      </c>
      <c r="B7805" s="49" t="s">
        <v>16146</v>
      </c>
      <c r="C7805" s="49" t="s">
        <v>1668</v>
      </c>
      <c r="D7805" s="49" t="s">
        <v>16854</v>
      </c>
      <c r="E7805" s="49" t="s">
        <v>1656</v>
      </c>
      <c r="F7805" s="49">
        <v>16</v>
      </c>
      <c r="G7805" s="49">
        <v>0</v>
      </c>
      <c r="H7805" s="49">
        <f t="shared" si="121"/>
        <v>16</v>
      </c>
    </row>
    <row r="7806" spans="1:8" ht="20.100000000000001" customHeight="1" x14ac:dyDescent="0.25">
      <c r="A7806" s="49">
        <v>8000033125</v>
      </c>
      <c r="B7806" s="49" t="s">
        <v>16147</v>
      </c>
      <c r="C7806" s="49" t="s">
        <v>1668</v>
      </c>
      <c r="D7806" s="49" t="s">
        <v>16854</v>
      </c>
      <c r="E7806" s="49" t="s">
        <v>1658</v>
      </c>
      <c r="F7806" s="49">
        <v>0</v>
      </c>
      <c r="G7806" s="49">
        <v>1</v>
      </c>
      <c r="H7806" s="49">
        <f t="shared" si="121"/>
        <v>1</v>
      </c>
    </row>
    <row r="7807" spans="1:8" ht="20.100000000000001" customHeight="1" x14ac:dyDescent="0.25">
      <c r="A7807" s="49">
        <v>8000033126</v>
      </c>
      <c r="B7807" s="49" t="s">
        <v>16148</v>
      </c>
      <c r="C7807" s="49" t="s">
        <v>1668</v>
      </c>
      <c r="D7807" s="49" t="s">
        <v>16854</v>
      </c>
      <c r="E7807" s="49" t="s">
        <v>1655</v>
      </c>
      <c r="F7807" s="49">
        <v>0</v>
      </c>
      <c r="G7807" s="49">
        <v>4</v>
      </c>
      <c r="H7807" s="49">
        <f t="shared" si="121"/>
        <v>4</v>
      </c>
    </row>
    <row r="7808" spans="1:8" ht="20.100000000000001" customHeight="1" x14ac:dyDescent="0.25">
      <c r="A7808" s="49">
        <v>8000033127</v>
      </c>
      <c r="B7808" s="49" t="s">
        <v>16149</v>
      </c>
      <c r="C7808" s="49" t="s">
        <v>1668</v>
      </c>
      <c r="D7808" s="49" t="s">
        <v>16854</v>
      </c>
      <c r="E7808" s="49" t="s">
        <v>1658</v>
      </c>
      <c r="F7808" s="49">
        <v>1</v>
      </c>
      <c r="G7808" s="49">
        <v>0</v>
      </c>
      <c r="H7808" s="49">
        <f t="shared" si="121"/>
        <v>1</v>
      </c>
    </row>
    <row r="7809" spans="1:8" ht="20.100000000000001" customHeight="1" x14ac:dyDescent="0.25">
      <c r="A7809" s="49">
        <v>8000033128</v>
      </c>
      <c r="B7809" s="49" t="s">
        <v>16150</v>
      </c>
      <c r="C7809" s="49" t="s">
        <v>1668</v>
      </c>
      <c r="D7809" s="49" t="s">
        <v>16854</v>
      </c>
      <c r="E7809" s="49" t="s">
        <v>1656</v>
      </c>
      <c r="F7809" s="49">
        <v>0</v>
      </c>
      <c r="G7809" s="49">
        <v>20</v>
      </c>
      <c r="H7809" s="49">
        <f t="shared" si="121"/>
        <v>20</v>
      </c>
    </row>
    <row r="7810" spans="1:8" ht="20.100000000000001" customHeight="1" x14ac:dyDescent="0.25">
      <c r="A7810" s="49">
        <v>8000033129</v>
      </c>
      <c r="B7810" s="49" t="s">
        <v>16151</v>
      </c>
      <c r="C7810" s="49" t="s">
        <v>1668</v>
      </c>
      <c r="D7810" s="49" t="s">
        <v>16854</v>
      </c>
      <c r="E7810" s="49" t="s">
        <v>1656</v>
      </c>
      <c r="F7810" s="49">
        <v>0</v>
      </c>
      <c r="G7810" s="49">
        <v>20</v>
      </c>
      <c r="H7810" s="49">
        <f t="shared" ref="H7810:H7873" si="122">F7810+G7810</f>
        <v>20</v>
      </c>
    </row>
    <row r="7811" spans="1:8" ht="20.100000000000001" customHeight="1" x14ac:dyDescent="0.25">
      <c r="A7811" s="49">
        <v>8000033130</v>
      </c>
      <c r="B7811" s="49" t="s">
        <v>16152</v>
      </c>
      <c r="C7811" s="49" t="s">
        <v>1668</v>
      </c>
      <c r="D7811" s="49" t="s">
        <v>16854</v>
      </c>
      <c r="E7811" s="49" t="s">
        <v>1656</v>
      </c>
      <c r="F7811" s="49">
        <v>0</v>
      </c>
      <c r="G7811" s="49">
        <v>20</v>
      </c>
      <c r="H7811" s="49">
        <f t="shared" si="122"/>
        <v>20</v>
      </c>
    </row>
    <row r="7812" spans="1:8" ht="20.100000000000001" customHeight="1" x14ac:dyDescent="0.25">
      <c r="A7812" s="49">
        <v>8000033131</v>
      </c>
      <c r="B7812" s="49" t="s">
        <v>16153</v>
      </c>
      <c r="C7812" s="49" t="s">
        <v>1668</v>
      </c>
      <c r="D7812" s="49" t="s">
        <v>16854</v>
      </c>
      <c r="E7812" s="49" t="s">
        <v>1656</v>
      </c>
      <c r="F7812" s="49">
        <v>0</v>
      </c>
      <c r="G7812" s="49">
        <v>20</v>
      </c>
      <c r="H7812" s="49">
        <f t="shared" si="122"/>
        <v>20</v>
      </c>
    </row>
    <row r="7813" spans="1:8" ht="20.100000000000001" customHeight="1" x14ac:dyDescent="0.25">
      <c r="A7813" s="49">
        <v>8000033133</v>
      </c>
      <c r="B7813" s="49" t="s">
        <v>16154</v>
      </c>
      <c r="C7813" s="49" t="s">
        <v>41</v>
      </c>
      <c r="D7813" s="49" t="s">
        <v>16854</v>
      </c>
      <c r="E7813" s="49" t="s">
        <v>1655</v>
      </c>
      <c r="F7813" s="49">
        <v>2</v>
      </c>
      <c r="G7813" s="49">
        <v>0</v>
      </c>
      <c r="H7813" s="49">
        <f t="shared" si="122"/>
        <v>2</v>
      </c>
    </row>
    <row r="7814" spans="1:8" ht="20.100000000000001" customHeight="1" x14ac:dyDescent="0.25">
      <c r="A7814" s="49">
        <v>8000033142</v>
      </c>
      <c r="B7814" s="49" t="s">
        <v>16155</v>
      </c>
      <c r="C7814" s="49" t="s">
        <v>1668</v>
      </c>
      <c r="D7814" s="49" t="s">
        <v>16854</v>
      </c>
      <c r="E7814" s="49" t="s">
        <v>1656</v>
      </c>
      <c r="F7814" s="49">
        <v>4</v>
      </c>
      <c r="G7814" s="49">
        <v>0</v>
      </c>
      <c r="H7814" s="49">
        <f t="shared" si="122"/>
        <v>4</v>
      </c>
    </row>
    <row r="7815" spans="1:8" ht="20.100000000000001" customHeight="1" x14ac:dyDescent="0.25">
      <c r="A7815" s="49">
        <v>8000033143</v>
      </c>
      <c r="B7815" s="49" t="s">
        <v>16156</v>
      </c>
      <c r="C7815" s="49" t="s">
        <v>1668</v>
      </c>
      <c r="D7815" s="49" t="s">
        <v>16854</v>
      </c>
      <c r="E7815" s="49" t="s">
        <v>1656</v>
      </c>
      <c r="F7815" s="49">
        <v>100</v>
      </c>
      <c r="G7815" s="49">
        <v>0</v>
      </c>
      <c r="H7815" s="49">
        <f t="shared" si="122"/>
        <v>100</v>
      </c>
    </row>
    <row r="7816" spans="1:8" ht="20.100000000000001" customHeight="1" x14ac:dyDescent="0.25">
      <c r="A7816" s="49">
        <v>8000033153</v>
      </c>
      <c r="B7816" s="49" t="s">
        <v>16157</v>
      </c>
      <c r="C7816" s="49" t="s">
        <v>1668</v>
      </c>
      <c r="D7816" s="49" t="s">
        <v>16854</v>
      </c>
      <c r="E7816" s="49" t="s">
        <v>1656</v>
      </c>
      <c r="F7816" s="49">
        <v>6</v>
      </c>
      <c r="G7816" s="49">
        <v>0</v>
      </c>
      <c r="H7816" s="49">
        <f t="shared" si="122"/>
        <v>6</v>
      </c>
    </row>
    <row r="7817" spans="1:8" ht="20.100000000000001" customHeight="1" x14ac:dyDescent="0.25">
      <c r="A7817" s="49">
        <v>8000033183</v>
      </c>
      <c r="B7817" s="49" t="s">
        <v>16158</v>
      </c>
      <c r="C7817" s="49" t="s">
        <v>1668</v>
      </c>
      <c r="D7817" s="49" t="s">
        <v>16854</v>
      </c>
      <c r="E7817" s="49" t="s">
        <v>1655</v>
      </c>
      <c r="F7817" s="49">
        <v>0</v>
      </c>
      <c r="G7817" s="49">
        <v>10</v>
      </c>
      <c r="H7817" s="49">
        <f t="shared" si="122"/>
        <v>10</v>
      </c>
    </row>
    <row r="7818" spans="1:8" ht="20.100000000000001" customHeight="1" x14ac:dyDescent="0.25">
      <c r="A7818" s="49" t="s">
        <v>9578</v>
      </c>
      <c r="B7818" s="49" t="s">
        <v>16159</v>
      </c>
      <c r="C7818" s="49" t="s">
        <v>1668</v>
      </c>
      <c r="D7818" s="49" t="s">
        <v>16852</v>
      </c>
      <c r="E7818" s="49" t="s">
        <v>1649</v>
      </c>
      <c r="F7818" s="49">
        <v>1</v>
      </c>
      <c r="G7818" s="49">
        <v>0</v>
      </c>
      <c r="H7818" s="49">
        <f t="shared" si="122"/>
        <v>1</v>
      </c>
    </row>
    <row r="7819" spans="1:8" ht="20.100000000000001" customHeight="1" x14ac:dyDescent="0.25">
      <c r="A7819" s="49" t="s">
        <v>9579</v>
      </c>
      <c r="B7819" s="49" t="s">
        <v>16160</v>
      </c>
      <c r="C7819" s="49" t="s">
        <v>1668</v>
      </c>
      <c r="D7819" s="49" t="s">
        <v>16852</v>
      </c>
      <c r="E7819" s="49" t="s">
        <v>1649</v>
      </c>
      <c r="F7819" s="49">
        <v>1</v>
      </c>
      <c r="G7819" s="49">
        <v>0</v>
      </c>
      <c r="H7819" s="49">
        <f t="shared" si="122"/>
        <v>1</v>
      </c>
    </row>
    <row r="7820" spans="1:8" ht="20.100000000000001" customHeight="1" x14ac:dyDescent="0.25">
      <c r="A7820" s="49" t="s">
        <v>9580</v>
      </c>
      <c r="B7820" s="49" t="s">
        <v>2348</v>
      </c>
      <c r="C7820" s="49" t="s">
        <v>18</v>
      </c>
      <c r="D7820" s="49" t="s">
        <v>16852</v>
      </c>
      <c r="E7820" s="49" t="s">
        <v>2670</v>
      </c>
      <c r="F7820" s="49">
        <v>0</v>
      </c>
      <c r="G7820" s="49">
        <v>4</v>
      </c>
      <c r="H7820" s="49">
        <f t="shared" si="122"/>
        <v>4</v>
      </c>
    </row>
    <row r="7821" spans="1:8" ht="20.100000000000001" customHeight="1" x14ac:dyDescent="0.25">
      <c r="A7821" s="49" t="s">
        <v>9581</v>
      </c>
      <c r="B7821" s="49" t="s">
        <v>16161</v>
      </c>
      <c r="C7821" s="49" t="s">
        <v>18</v>
      </c>
      <c r="D7821" s="49" t="s">
        <v>16852</v>
      </c>
      <c r="E7821" s="49" t="s">
        <v>2670</v>
      </c>
      <c r="F7821" s="49">
        <v>0</v>
      </c>
      <c r="G7821" s="49">
        <v>5</v>
      </c>
      <c r="H7821" s="49">
        <f t="shared" si="122"/>
        <v>5</v>
      </c>
    </row>
    <row r="7822" spans="1:8" ht="20.100000000000001" customHeight="1" x14ac:dyDescent="0.25">
      <c r="A7822" s="49" t="s">
        <v>3255</v>
      </c>
      <c r="B7822" s="49" t="s">
        <v>3660</v>
      </c>
      <c r="C7822" s="49" t="s">
        <v>18</v>
      </c>
      <c r="D7822" s="49" t="s">
        <v>16852</v>
      </c>
      <c r="E7822" s="49" t="s">
        <v>2670</v>
      </c>
      <c r="F7822" s="49">
        <v>0</v>
      </c>
      <c r="G7822" s="49">
        <v>1</v>
      </c>
      <c r="H7822" s="49">
        <f t="shared" si="122"/>
        <v>1</v>
      </c>
    </row>
    <row r="7823" spans="1:8" ht="20.100000000000001" customHeight="1" x14ac:dyDescent="0.25">
      <c r="A7823" s="49" t="s">
        <v>3256</v>
      </c>
      <c r="B7823" s="49" t="s">
        <v>3661</v>
      </c>
      <c r="C7823" s="49" t="s">
        <v>18</v>
      </c>
      <c r="D7823" s="49" t="s">
        <v>16852</v>
      </c>
      <c r="E7823" s="49" t="s">
        <v>2670</v>
      </c>
      <c r="F7823" s="49">
        <v>4</v>
      </c>
      <c r="G7823" s="49">
        <v>4</v>
      </c>
      <c r="H7823" s="49">
        <f t="shared" si="122"/>
        <v>8</v>
      </c>
    </row>
    <row r="7824" spans="1:8" ht="20.100000000000001" customHeight="1" x14ac:dyDescent="0.25">
      <c r="A7824" s="49" t="s">
        <v>3257</v>
      </c>
      <c r="B7824" s="49" t="s">
        <v>3662</v>
      </c>
      <c r="C7824" s="49" t="s">
        <v>18</v>
      </c>
      <c r="D7824" s="49" t="s">
        <v>16852</v>
      </c>
      <c r="E7824" s="49" t="s">
        <v>2670</v>
      </c>
      <c r="F7824" s="49">
        <v>3</v>
      </c>
      <c r="G7824" s="49">
        <v>2</v>
      </c>
      <c r="H7824" s="49">
        <f t="shared" si="122"/>
        <v>5</v>
      </c>
    </row>
    <row r="7825" spans="1:8" ht="20.100000000000001" customHeight="1" x14ac:dyDescent="0.25">
      <c r="A7825" s="49" t="s">
        <v>3258</v>
      </c>
      <c r="B7825" s="49" t="s">
        <v>3663</v>
      </c>
      <c r="C7825" s="49" t="s">
        <v>18</v>
      </c>
      <c r="D7825" s="49" t="s">
        <v>16852</v>
      </c>
      <c r="E7825" s="49" t="s">
        <v>2670</v>
      </c>
      <c r="F7825" s="49">
        <v>0</v>
      </c>
      <c r="G7825" s="49">
        <v>2</v>
      </c>
      <c r="H7825" s="49">
        <f t="shared" si="122"/>
        <v>2</v>
      </c>
    </row>
    <row r="7826" spans="1:8" ht="20.100000000000001" customHeight="1" x14ac:dyDescent="0.25">
      <c r="A7826" s="49" t="s">
        <v>9582</v>
      </c>
      <c r="B7826" s="49" t="s">
        <v>16162</v>
      </c>
      <c r="C7826" s="49" t="s">
        <v>18</v>
      </c>
      <c r="D7826" s="49" t="s">
        <v>16852</v>
      </c>
      <c r="E7826" s="49" t="s">
        <v>2670</v>
      </c>
      <c r="F7826" s="49">
        <v>1</v>
      </c>
      <c r="G7826" s="49">
        <v>0</v>
      </c>
      <c r="H7826" s="49">
        <f t="shared" si="122"/>
        <v>1</v>
      </c>
    </row>
    <row r="7827" spans="1:8" ht="20.100000000000001" customHeight="1" x14ac:dyDescent="0.25">
      <c r="A7827" s="49" t="s">
        <v>9583</v>
      </c>
      <c r="B7827" s="49" t="s">
        <v>16163</v>
      </c>
      <c r="C7827" s="49" t="s">
        <v>18</v>
      </c>
      <c r="D7827" s="49" t="s">
        <v>16852</v>
      </c>
      <c r="E7827" s="49" t="s">
        <v>2670</v>
      </c>
      <c r="F7827" s="49">
        <v>1</v>
      </c>
      <c r="G7827" s="49">
        <v>0</v>
      </c>
      <c r="H7827" s="49">
        <f t="shared" si="122"/>
        <v>1</v>
      </c>
    </row>
    <row r="7828" spans="1:8" ht="20.100000000000001" customHeight="1" x14ac:dyDescent="0.25">
      <c r="A7828" s="49" t="s">
        <v>3259</v>
      </c>
      <c r="B7828" s="49" t="s">
        <v>3664</v>
      </c>
      <c r="C7828" s="49" t="s">
        <v>18</v>
      </c>
      <c r="D7828" s="49" t="s">
        <v>16852</v>
      </c>
      <c r="E7828" s="49" t="s">
        <v>2670</v>
      </c>
      <c r="F7828" s="104">
        <v>6</v>
      </c>
      <c r="G7828" s="104">
        <v>6</v>
      </c>
      <c r="H7828" s="49">
        <f t="shared" si="122"/>
        <v>12</v>
      </c>
    </row>
    <row r="7829" spans="1:8" ht="20.100000000000001" customHeight="1" x14ac:dyDescent="0.25">
      <c r="A7829" s="49" t="s">
        <v>3260</v>
      </c>
      <c r="B7829" s="49" t="s">
        <v>16164</v>
      </c>
      <c r="C7829" s="49" t="s">
        <v>18</v>
      </c>
      <c r="D7829" s="49" t="s">
        <v>16852</v>
      </c>
      <c r="E7829" s="49" t="s">
        <v>2670</v>
      </c>
      <c r="F7829" s="104">
        <v>6</v>
      </c>
      <c r="G7829" s="104">
        <v>6</v>
      </c>
      <c r="H7829" s="49">
        <f t="shared" si="122"/>
        <v>12</v>
      </c>
    </row>
    <row r="7830" spans="1:8" ht="20.100000000000001" customHeight="1" x14ac:dyDescent="0.25">
      <c r="A7830" s="49" t="s">
        <v>3261</v>
      </c>
      <c r="B7830" s="49" t="s">
        <v>3665</v>
      </c>
      <c r="C7830" s="49" t="s">
        <v>18</v>
      </c>
      <c r="D7830" s="49" t="s">
        <v>16852</v>
      </c>
      <c r="E7830" s="49" t="s">
        <v>2670</v>
      </c>
      <c r="F7830" s="49">
        <v>8</v>
      </c>
      <c r="G7830" s="49">
        <v>2</v>
      </c>
      <c r="H7830" s="49">
        <f t="shared" si="122"/>
        <v>10</v>
      </c>
    </row>
    <row r="7831" spans="1:8" ht="20.100000000000001" customHeight="1" x14ac:dyDescent="0.25">
      <c r="A7831" s="49" t="s">
        <v>3262</v>
      </c>
      <c r="B7831" s="49" t="s">
        <v>3666</v>
      </c>
      <c r="C7831" s="49" t="s">
        <v>18</v>
      </c>
      <c r="D7831" s="49" t="s">
        <v>16852</v>
      </c>
      <c r="E7831" s="49" t="s">
        <v>2670</v>
      </c>
      <c r="F7831" s="49">
        <v>11</v>
      </c>
      <c r="G7831" s="49">
        <v>3</v>
      </c>
      <c r="H7831" s="49">
        <f t="shared" si="122"/>
        <v>14</v>
      </c>
    </row>
    <row r="7832" spans="1:8" ht="20.100000000000001" customHeight="1" x14ac:dyDescent="0.25">
      <c r="A7832" s="49" t="s">
        <v>3263</v>
      </c>
      <c r="B7832" s="49" t="s">
        <v>3667</v>
      </c>
      <c r="C7832" s="49" t="s">
        <v>18</v>
      </c>
      <c r="D7832" s="49" t="s">
        <v>16852</v>
      </c>
      <c r="E7832" s="49" t="s">
        <v>2670</v>
      </c>
      <c r="F7832" s="49">
        <v>1</v>
      </c>
      <c r="G7832" s="49">
        <v>0</v>
      </c>
      <c r="H7832" s="49">
        <f t="shared" si="122"/>
        <v>1</v>
      </c>
    </row>
    <row r="7833" spans="1:8" ht="20.100000000000001" customHeight="1" x14ac:dyDescent="0.25">
      <c r="A7833" s="49" t="s">
        <v>3264</v>
      </c>
      <c r="B7833" s="49" t="s">
        <v>3668</v>
      </c>
      <c r="C7833" s="49" t="s">
        <v>18</v>
      </c>
      <c r="D7833" s="49" t="s">
        <v>16852</v>
      </c>
      <c r="E7833" s="49" t="s">
        <v>2670</v>
      </c>
      <c r="F7833" s="49">
        <v>19</v>
      </c>
      <c r="G7833" s="49">
        <v>0</v>
      </c>
      <c r="H7833" s="49">
        <f t="shared" si="122"/>
        <v>19</v>
      </c>
    </row>
    <row r="7834" spans="1:8" ht="20.100000000000001" customHeight="1" x14ac:dyDescent="0.25">
      <c r="A7834" s="49" t="s">
        <v>3265</v>
      </c>
      <c r="B7834" s="49" t="s">
        <v>3669</v>
      </c>
      <c r="C7834" s="49" t="s">
        <v>18</v>
      </c>
      <c r="D7834" s="49" t="s">
        <v>16852</v>
      </c>
      <c r="E7834" s="49" t="s">
        <v>2670</v>
      </c>
      <c r="F7834" s="104">
        <v>6</v>
      </c>
      <c r="G7834" s="104">
        <v>6</v>
      </c>
      <c r="H7834" s="49">
        <f t="shared" si="122"/>
        <v>12</v>
      </c>
    </row>
    <row r="7835" spans="1:8" ht="20.100000000000001" customHeight="1" x14ac:dyDescent="0.25">
      <c r="A7835" s="49" t="s">
        <v>3266</v>
      </c>
      <c r="B7835" s="49" t="s">
        <v>3670</v>
      </c>
      <c r="C7835" s="49" t="s">
        <v>18</v>
      </c>
      <c r="D7835" s="49" t="s">
        <v>16852</v>
      </c>
      <c r="E7835" s="49" t="s">
        <v>2670</v>
      </c>
      <c r="F7835" s="49">
        <v>4</v>
      </c>
      <c r="G7835" s="49">
        <v>0</v>
      </c>
      <c r="H7835" s="49">
        <f t="shared" si="122"/>
        <v>4</v>
      </c>
    </row>
    <row r="7836" spans="1:8" ht="20.100000000000001" customHeight="1" x14ac:dyDescent="0.25">
      <c r="A7836" s="49" t="s">
        <v>9584</v>
      </c>
      <c r="B7836" s="49" t="s">
        <v>16165</v>
      </c>
      <c r="C7836" s="49" t="s">
        <v>18</v>
      </c>
      <c r="D7836" s="49" t="s">
        <v>16852</v>
      </c>
      <c r="E7836" s="49" t="s">
        <v>2670</v>
      </c>
      <c r="F7836" s="104">
        <v>6</v>
      </c>
      <c r="G7836" s="104">
        <v>6</v>
      </c>
      <c r="H7836" s="49">
        <f t="shared" si="122"/>
        <v>12</v>
      </c>
    </row>
    <row r="7837" spans="1:8" ht="20.100000000000001" customHeight="1" x14ac:dyDescent="0.25">
      <c r="A7837" s="49" t="s">
        <v>3267</v>
      </c>
      <c r="B7837" s="49" t="s">
        <v>3671</v>
      </c>
      <c r="C7837" s="49" t="s">
        <v>18</v>
      </c>
      <c r="D7837" s="49" t="s">
        <v>16852</v>
      </c>
      <c r="E7837" s="49" t="s">
        <v>2670</v>
      </c>
      <c r="F7837" s="49">
        <v>16</v>
      </c>
      <c r="G7837" s="49">
        <v>0</v>
      </c>
      <c r="H7837" s="49">
        <f t="shared" si="122"/>
        <v>16</v>
      </c>
    </row>
    <row r="7838" spans="1:8" ht="20.100000000000001" customHeight="1" x14ac:dyDescent="0.25">
      <c r="A7838" s="49" t="s">
        <v>9585</v>
      </c>
      <c r="B7838" s="49" t="s">
        <v>16166</v>
      </c>
      <c r="C7838" s="49" t="s">
        <v>18</v>
      </c>
      <c r="D7838" s="49" t="s">
        <v>16852</v>
      </c>
      <c r="E7838" s="49" t="s">
        <v>2670</v>
      </c>
      <c r="F7838" s="104">
        <v>6</v>
      </c>
      <c r="G7838" s="104">
        <v>6</v>
      </c>
      <c r="H7838" s="49">
        <f t="shared" si="122"/>
        <v>12</v>
      </c>
    </row>
    <row r="7839" spans="1:8" ht="20.100000000000001" customHeight="1" x14ac:dyDescent="0.25">
      <c r="A7839" s="49" t="s">
        <v>9586</v>
      </c>
      <c r="B7839" s="49" t="s">
        <v>16167</v>
      </c>
      <c r="C7839" s="49" t="s">
        <v>18</v>
      </c>
      <c r="D7839" s="49" t="s">
        <v>16852</v>
      </c>
      <c r="E7839" s="49" t="s">
        <v>2670</v>
      </c>
      <c r="F7839" s="49">
        <v>2</v>
      </c>
      <c r="G7839" s="49">
        <v>8</v>
      </c>
      <c r="H7839" s="49">
        <f t="shared" si="122"/>
        <v>10</v>
      </c>
    </row>
    <row r="7840" spans="1:8" ht="20.100000000000001" customHeight="1" x14ac:dyDescent="0.25">
      <c r="A7840" s="49" t="s">
        <v>9587</v>
      </c>
      <c r="B7840" s="49" t="s">
        <v>16168</v>
      </c>
      <c r="C7840" s="49" t="s">
        <v>18</v>
      </c>
      <c r="D7840" s="49" t="s">
        <v>16852</v>
      </c>
      <c r="E7840" s="49" t="s">
        <v>2670</v>
      </c>
      <c r="F7840" s="104">
        <v>6</v>
      </c>
      <c r="G7840" s="104">
        <v>6</v>
      </c>
      <c r="H7840" s="49">
        <f t="shared" si="122"/>
        <v>12</v>
      </c>
    </row>
    <row r="7841" spans="1:8" ht="20.100000000000001" customHeight="1" x14ac:dyDescent="0.25">
      <c r="A7841" s="49" t="s">
        <v>9588</v>
      </c>
      <c r="B7841" s="49" t="s">
        <v>16169</v>
      </c>
      <c r="C7841" s="49" t="s">
        <v>18</v>
      </c>
      <c r="D7841" s="49" t="s">
        <v>16852</v>
      </c>
      <c r="E7841" s="49" t="s">
        <v>2670</v>
      </c>
      <c r="F7841" s="104">
        <v>6</v>
      </c>
      <c r="G7841" s="104">
        <v>6</v>
      </c>
      <c r="H7841" s="49">
        <f t="shared" si="122"/>
        <v>12</v>
      </c>
    </row>
    <row r="7842" spans="1:8" ht="20.100000000000001" customHeight="1" x14ac:dyDescent="0.25">
      <c r="A7842" s="49" t="s">
        <v>9589</v>
      </c>
      <c r="B7842" s="49" t="s">
        <v>16170</v>
      </c>
      <c r="C7842" s="49" t="s">
        <v>18</v>
      </c>
      <c r="D7842" s="49" t="s">
        <v>16852</v>
      </c>
      <c r="E7842" s="49" t="s">
        <v>2670</v>
      </c>
      <c r="F7842" s="49">
        <v>0</v>
      </c>
      <c r="G7842" s="49">
        <v>5</v>
      </c>
      <c r="H7842" s="49">
        <f t="shared" si="122"/>
        <v>5</v>
      </c>
    </row>
    <row r="7843" spans="1:8" ht="20.100000000000001" customHeight="1" x14ac:dyDescent="0.25">
      <c r="A7843" s="49" t="s">
        <v>3268</v>
      </c>
      <c r="B7843" s="49" t="s">
        <v>3672</v>
      </c>
      <c r="C7843" s="49" t="s">
        <v>18</v>
      </c>
      <c r="D7843" s="49" t="s">
        <v>16852</v>
      </c>
      <c r="E7843" s="49" t="s">
        <v>2670</v>
      </c>
      <c r="F7843" s="49">
        <v>25</v>
      </c>
      <c r="G7843" s="49">
        <v>0</v>
      </c>
      <c r="H7843" s="49">
        <f t="shared" si="122"/>
        <v>25</v>
      </c>
    </row>
    <row r="7844" spans="1:8" ht="20.100000000000001" customHeight="1" x14ac:dyDescent="0.25">
      <c r="A7844" s="49" t="s">
        <v>3269</v>
      </c>
      <c r="B7844" s="49" t="s">
        <v>3673</v>
      </c>
      <c r="C7844" s="49" t="s">
        <v>18</v>
      </c>
      <c r="D7844" s="49" t="s">
        <v>16852</v>
      </c>
      <c r="E7844" s="49" t="s">
        <v>2670</v>
      </c>
      <c r="F7844" s="49">
        <v>40</v>
      </c>
      <c r="G7844" s="49">
        <v>0</v>
      </c>
      <c r="H7844" s="49">
        <f t="shared" si="122"/>
        <v>40</v>
      </c>
    </row>
    <row r="7845" spans="1:8" ht="20.100000000000001" customHeight="1" x14ac:dyDescent="0.25">
      <c r="A7845" s="49" t="s">
        <v>3270</v>
      </c>
      <c r="B7845" s="49" t="s">
        <v>3674</v>
      </c>
      <c r="C7845" s="49" t="s">
        <v>18</v>
      </c>
      <c r="D7845" s="49" t="s">
        <v>16852</v>
      </c>
      <c r="E7845" s="49" t="s">
        <v>2670</v>
      </c>
      <c r="F7845" s="49">
        <v>2</v>
      </c>
      <c r="G7845" s="49">
        <v>2</v>
      </c>
      <c r="H7845" s="49">
        <f t="shared" si="122"/>
        <v>4</v>
      </c>
    </row>
    <row r="7846" spans="1:8" ht="20.100000000000001" customHeight="1" x14ac:dyDescent="0.25">
      <c r="A7846" s="49" t="s">
        <v>3271</v>
      </c>
      <c r="B7846" s="49" t="s">
        <v>3675</v>
      </c>
      <c r="C7846" s="49" t="s">
        <v>18</v>
      </c>
      <c r="D7846" s="49" t="s">
        <v>16852</v>
      </c>
      <c r="E7846" s="49" t="s">
        <v>2670</v>
      </c>
      <c r="F7846" s="49">
        <v>1</v>
      </c>
      <c r="G7846" s="49">
        <v>0</v>
      </c>
      <c r="H7846" s="49">
        <f t="shared" si="122"/>
        <v>1</v>
      </c>
    </row>
    <row r="7847" spans="1:8" ht="20.100000000000001" customHeight="1" x14ac:dyDescent="0.25">
      <c r="A7847" s="49" t="s">
        <v>3272</v>
      </c>
      <c r="B7847" s="49" t="s">
        <v>3676</v>
      </c>
      <c r="C7847" s="49" t="s">
        <v>18</v>
      </c>
      <c r="D7847" s="49" t="s">
        <v>16852</v>
      </c>
      <c r="E7847" s="49" t="s">
        <v>2670</v>
      </c>
      <c r="F7847" s="49">
        <v>0</v>
      </c>
      <c r="G7847" s="49">
        <v>7</v>
      </c>
      <c r="H7847" s="49">
        <f t="shared" si="122"/>
        <v>7</v>
      </c>
    </row>
    <row r="7848" spans="1:8" ht="20.100000000000001" customHeight="1" x14ac:dyDescent="0.25">
      <c r="A7848" s="49" t="s">
        <v>3273</v>
      </c>
      <c r="B7848" s="49" t="s">
        <v>3677</v>
      </c>
      <c r="C7848" s="49" t="s">
        <v>18</v>
      </c>
      <c r="D7848" s="49" t="s">
        <v>16852</v>
      </c>
      <c r="E7848" s="49" t="s">
        <v>2670</v>
      </c>
      <c r="F7848" s="49">
        <v>0</v>
      </c>
      <c r="G7848" s="49">
        <v>2</v>
      </c>
      <c r="H7848" s="49">
        <f t="shared" si="122"/>
        <v>2</v>
      </c>
    </row>
    <row r="7849" spans="1:8" ht="20.100000000000001" customHeight="1" x14ac:dyDescent="0.25">
      <c r="A7849" s="49" t="s">
        <v>3274</v>
      </c>
      <c r="B7849" s="49" t="s">
        <v>3678</v>
      </c>
      <c r="C7849" s="49" t="s">
        <v>18</v>
      </c>
      <c r="D7849" s="49" t="s">
        <v>16852</v>
      </c>
      <c r="E7849" s="49" t="s">
        <v>2670</v>
      </c>
      <c r="F7849" s="49">
        <v>39</v>
      </c>
      <c r="G7849" s="49">
        <v>12</v>
      </c>
      <c r="H7849" s="49">
        <f t="shared" si="122"/>
        <v>51</v>
      </c>
    </row>
    <row r="7850" spans="1:8" ht="20.100000000000001" customHeight="1" x14ac:dyDescent="0.25">
      <c r="A7850" s="49" t="s">
        <v>9590</v>
      </c>
      <c r="B7850" s="49" t="s">
        <v>16171</v>
      </c>
      <c r="C7850" s="49" t="s">
        <v>18</v>
      </c>
      <c r="D7850" s="49" t="s">
        <v>16852</v>
      </c>
      <c r="E7850" s="49" t="s">
        <v>2670</v>
      </c>
      <c r="F7850" s="49">
        <v>19</v>
      </c>
      <c r="G7850" s="49">
        <v>1</v>
      </c>
      <c r="H7850" s="49">
        <f t="shared" si="122"/>
        <v>20</v>
      </c>
    </row>
    <row r="7851" spans="1:8" ht="20.100000000000001" customHeight="1" x14ac:dyDescent="0.25">
      <c r="A7851" s="49" t="s">
        <v>9591</v>
      </c>
      <c r="B7851" s="49" t="s">
        <v>16172</v>
      </c>
      <c r="C7851" s="49" t="s">
        <v>18</v>
      </c>
      <c r="D7851" s="49" t="s">
        <v>16852</v>
      </c>
      <c r="E7851" s="49" t="s">
        <v>2670</v>
      </c>
      <c r="F7851" s="49">
        <v>7</v>
      </c>
      <c r="G7851" s="49">
        <v>1</v>
      </c>
      <c r="H7851" s="49">
        <f t="shared" si="122"/>
        <v>8</v>
      </c>
    </row>
    <row r="7852" spans="1:8" ht="20.100000000000001" customHeight="1" x14ac:dyDescent="0.25">
      <c r="A7852" s="49" t="s">
        <v>3275</v>
      </c>
      <c r="B7852" s="49" t="s">
        <v>3679</v>
      </c>
      <c r="C7852" s="49" t="s">
        <v>18</v>
      </c>
      <c r="D7852" s="49" t="s">
        <v>16852</v>
      </c>
      <c r="E7852" s="49" t="s">
        <v>2670</v>
      </c>
      <c r="F7852" s="49">
        <v>21</v>
      </c>
      <c r="G7852" s="49">
        <v>0</v>
      </c>
      <c r="H7852" s="49">
        <f t="shared" si="122"/>
        <v>21</v>
      </c>
    </row>
    <row r="7853" spans="1:8" ht="20.100000000000001" customHeight="1" x14ac:dyDescent="0.25">
      <c r="A7853" s="49" t="s">
        <v>3276</v>
      </c>
      <c r="B7853" s="49" t="s">
        <v>3680</v>
      </c>
      <c r="C7853" s="49" t="s">
        <v>18</v>
      </c>
      <c r="D7853" s="49" t="s">
        <v>16852</v>
      </c>
      <c r="E7853" s="49" t="s">
        <v>2670</v>
      </c>
      <c r="F7853" s="49">
        <v>19</v>
      </c>
      <c r="G7853" s="49">
        <v>0</v>
      </c>
      <c r="H7853" s="49">
        <f t="shared" si="122"/>
        <v>19</v>
      </c>
    </row>
    <row r="7854" spans="1:8" ht="20.100000000000001" customHeight="1" x14ac:dyDescent="0.25">
      <c r="A7854" s="49" t="s">
        <v>3277</v>
      </c>
      <c r="B7854" s="49" t="s">
        <v>3681</v>
      </c>
      <c r="C7854" s="49" t="s">
        <v>18</v>
      </c>
      <c r="D7854" s="49" t="s">
        <v>16852</v>
      </c>
      <c r="E7854" s="49" t="s">
        <v>2670</v>
      </c>
      <c r="F7854" s="49">
        <v>8</v>
      </c>
      <c r="G7854" s="49">
        <v>0</v>
      </c>
      <c r="H7854" s="49">
        <f t="shared" si="122"/>
        <v>8</v>
      </c>
    </row>
    <row r="7855" spans="1:8" ht="20.100000000000001" customHeight="1" x14ac:dyDescent="0.25">
      <c r="A7855" s="49" t="s">
        <v>3278</v>
      </c>
      <c r="B7855" s="49" t="s">
        <v>3682</v>
      </c>
      <c r="C7855" s="49" t="s">
        <v>18</v>
      </c>
      <c r="D7855" s="49" t="s">
        <v>16852</v>
      </c>
      <c r="E7855" s="49" t="s">
        <v>2670</v>
      </c>
      <c r="F7855" s="49">
        <v>0</v>
      </c>
      <c r="G7855" s="49">
        <v>1</v>
      </c>
      <c r="H7855" s="49">
        <f t="shared" si="122"/>
        <v>1</v>
      </c>
    </row>
    <row r="7856" spans="1:8" ht="20.100000000000001" customHeight="1" x14ac:dyDescent="0.25">
      <c r="A7856" s="49" t="s">
        <v>9592</v>
      </c>
      <c r="B7856" s="49" t="s">
        <v>16173</v>
      </c>
      <c r="C7856" s="49" t="s">
        <v>18</v>
      </c>
      <c r="D7856" s="49" t="s">
        <v>16852</v>
      </c>
      <c r="E7856" s="49" t="s">
        <v>2670</v>
      </c>
      <c r="F7856" s="49">
        <v>1</v>
      </c>
      <c r="G7856" s="49">
        <v>6</v>
      </c>
      <c r="H7856" s="49">
        <f t="shared" si="122"/>
        <v>7</v>
      </c>
    </row>
    <row r="7857" spans="1:8" ht="20.100000000000001" customHeight="1" x14ac:dyDescent="0.25">
      <c r="A7857" s="49" t="s">
        <v>9593</v>
      </c>
      <c r="B7857" s="49" t="s">
        <v>16174</v>
      </c>
      <c r="C7857" s="49" t="s">
        <v>18</v>
      </c>
      <c r="D7857" s="49" t="s">
        <v>16852</v>
      </c>
      <c r="E7857" s="49" t="s">
        <v>2670</v>
      </c>
      <c r="F7857" s="49">
        <v>5</v>
      </c>
      <c r="G7857" s="49">
        <v>0</v>
      </c>
      <c r="H7857" s="49">
        <f t="shared" si="122"/>
        <v>5</v>
      </c>
    </row>
    <row r="7858" spans="1:8" ht="20.100000000000001" customHeight="1" x14ac:dyDescent="0.25">
      <c r="A7858" s="49" t="s">
        <v>3279</v>
      </c>
      <c r="B7858" s="49" t="s">
        <v>3683</v>
      </c>
      <c r="C7858" s="49" t="s">
        <v>18</v>
      </c>
      <c r="D7858" s="49" t="s">
        <v>16852</v>
      </c>
      <c r="E7858" s="49" t="s">
        <v>2670</v>
      </c>
      <c r="F7858" s="49">
        <v>23</v>
      </c>
      <c r="G7858" s="49">
        <v>11</v>
      </c>
      <c r="H7858" s="49">
        <f t="shared" si="122"/>
        <v>34</v>
      </c>
    </row>
    <row r="7859" spans="1:8" ht="20.100000000000001" customHeight="1" x14ac:dyDescent="0.25">
      <c r="A7859" s="49" t="s">
        <v>3280</v>
      </c>
      <c r="B7859" s="49" t="s">
        <v>3684</v>
      </c>
      <c r="C7859" s="49" t="s">
        <v>18</v>
      </c>
      <c r="D7859" s="49" t="s">
        <v>16852</v>
      </c>
      <c r="E7859" s="49" t="s">
        <v>2670</v>
      </c>
      <c r="F7859" s="49">
        <v>3</v>
      </c>
      <c r="G7859" s="49">
        <v>1</v>
      </c>
      <c r="H7859" s="49">
        <f t="shared" si="122"/>
        <v>4</v>
      </c>
    </row>
    <row r="7860" spans="1:8" ht="20.100000000000001" customHeight="1" x14ac:dyDescent="0.25">
      <c r="A7860" s="49" t="s">
        <v>3281</v>
      </c>
      <c r="B7860" s="49" t="s">
        <v>3685</v>
      </c>
      <c r="C7860" s="49" t="s">
        <v>18</v>
      </c>
      <c r="D7860" s="49" t="s">
        <v>16852</v>
      </c>
      <c r="E7860" s="49" t="s">
        <v>2670</v>
      </c>
      <c r="F7860" s="49">
        <v>3</v>
      </c>
      <c r="G7860" s="49">
        <v>0</v>
      </c>
      <c r="H7860" s="49">
        <f t="shared" si="122"/>
        <v>3</v>
      </c>
    </row>
    <row r="7861" spans="1:8" ht="20.100000000000001" customHeight="1" x14ac:dyDescent="0.25">
      <c r="A7861" s="49" t="s">
        <v>3282</v>
      </c>
      <c r="B7861" s="49" t="s">
        <v>3686</v>
      </c>
      <c r="C7861" s="49" t="s">
        <v>18</v>
      </c>
      <c r="D7861" s="49" t="s">
        <v>16852</v>
      </c>
      <c r="E7861" s="49" t="s">
        <v>2670</v>
      </c>
      <c r="F7861" s="49">
        <v>2</v>
      </c>
      <c r="G7861" s="49">
        <v>0</v>
      </c>
      <c r="H7861" s="49">
        <f t="shared" si="122"/>
        <v>2</v>
      </c>
    </row>
    <row r="7862" spans="1:8" ht="20.100000000000001" customHeight="1" x14ac:dyDescent="0.25">
      <c r="A7862" s="49" t="s">
        <v>9594</v>
      </c>
      <c r="B7862" s="49" t="s">
        <v>16175</v>
      </c>
      <c r="C7862" s="49" t="s">
        <v>18</v>
      </c>
      <c r="D7862" s="49" t="s">
        <v>16852</v>
      </c>
      <c r="E7862" s="49" t="s">
        <v>2670</v>
      </c>
      <c r="F7862" s="49">
        <v>0</v>
      </c>
      <c r="G7862" s="49">
        <v>1</v>
      </c>
      <c r="H7862" s="49">
        <f t="shared" si="122"/>
        <v>1</v>
      </c>
    </row>
    <row r="7863" spans="1:8" ht="20.100000000000001" customHeight="1" x14ac:dyDescent="0.25">
      <c r="A7863" s="49" t="s">
        <v>9595</v>
      </c>
      <c r="B7863" s="49" t="s">
        <v>2400</v>
      </c>
      <c r="C7863" s="49" t="s">
        <v>18</v>
      </c>
      <c r="D7863" s="49" t="s">
        <v>16852</v>
      </c>
      <c r="E7863" s="49" t="s">
        <v>2670</v>
      </c>
      <c r="F7863" s="49">
        <v>2</v>
      </c>
      <c r="G7863" s="49">
        <v>6</v>
      </c>
      <c r="H7863" s="49">
        <f t="shared" si="122"/>
        <v>8</v>
      </c>
    </row>
    <row r="7864" spans="1:8" ht="20.100000000000001" customHeight="1" x14ac:dyDescent="0.25">
      <c r="A7864" s="49" t="s">
        <v>9596</v>
      </c>
      <c r="B7864" s="49" t="s">
        <v>16176</v>
      </c>
      <c r="C7864" s="49" t="s">
        <v>18</v>
      </c>
      <c r="D7864" s="49" t="s">
        <v>16852</v>
      </c>
      <c r="E7864" s="49" t="s">
        <v>2670</v>
      </c>
      <c r="F7864" s="104">
        <v>6</v>
      </c>
      <c r="G7864" s="104">
        <v>6</v>
      </c>
      <c r="H7864" s="49">
        <f t="shared" si="122"/>
        <v>12</v>
      </c>
    </row>
    <row r="7865" spans="1:8" ht="20.100000000000001" customHeight="1" x14ac:dyDescent="0.25">
      <c r="A7865" s="49" t="s">
        <v>3283</v>
      </c>
      <c r="B7865" s="49" t="s">
        <v>3687</v>
      </c>
      <c r="C7865" s="49" t="s">
        <v>18</v>
      </c>
      <c r="D7865" s="49" t="s">
        <v>16852</v>
      </c>
      <c r="E7865" s="49" t="s">
        <v>2670</v>
      </c>
      <c r="F7865" s="49">
        <v>18</v>
      </c>
      <c r="G7865" s="49">
        <v>4</v>
      </c>
      <c r="H7865" s="49">
        <f t="shared" si="122"/>
        <v>22</v>
      </c>
    </row>
    <row r="7866" spans="1:8" ht="20.100000000000001" customHeight="1" x14ac:dyDescent="0.25">
      <c r="A7866" s="49" t="s">
        <v>9597</v>
      </c>
      <c r="B7866" s="49" t="s">
        <v>16177</v>
      </c>
      <c r="C7866" s="49" t="s">
        <v>18</v>
      </c>
      <c r="D7866" s="49" t="s">
        <v>16852</v>
      </c>
      <c r="E7866" s="49" t="s">
        <v>2670</v>
      </c>
      <c r="F7866" s="49">
        <v>16</v>
      </c>
      <c r="G7866" s="49">
        <v>4</v>
      </c>
      <c r="H7866" s="49">
        <f t="shared" si="122"/>
        <v>20</v>
      </c>
    </row>
    <row r="7867" spans="1:8" ht="20.100000000000001" customHeight="1" x14ac:dyDescent="0.25">
      <c r="A7867" s="49" t="s">
        <v>9598</v>
      </c>
      <c r="B7867" s="49" t="s">
        <v>2663</v>
      </c>
      <c r="C7867" s="49" t="s">
        <v>18</v>
      </c>
      <c r="D7867" s="49" t="s">
        <v>16852</v>
      </c>
      <c r="E7867" s="49" t="s">
        <v>2670</v>
      </c>
      <c r="F7867" s="49">
        <v>14</v>
      </c>
      <c r="G7867" s="49">
        <v>7</v>
      </c>
      <c r="H7867" s="49">
        <f t="shared" si="122"/>
        <v>21</v>
      </c>
    </row>
    <row r="7868" spans="1:8" ht="20.100000000000001" customHeight="1" x14ac:dyDescent="0.25">
      <c r="A7868" s="49" t="s">
        <v>9599</v>
      </c>
      <c r="B7868" s="49" t="s">
        <v>16178</v>
      </c>
      <c r="C7868" s="49" t="s">
        <v>18</v>
      </c>
      <c r="D7868" s="49" t="s">
        <v>16852</v>
      </c>
      <c r="E7868" s="49" t="s">
        <v>2670</v>
      </c>
      <c r="F7868" s="49">
        <v>0</v>
      </c>
      <c r="G7868" s="49">
        <v>3</v>
      </c>
      <c r="H7868" s="49">
        <f t="shared" si="122"/>
        <v>3</v>
      </c>
    </row>
    <row r="7869" spans="1:8" ht="20.100000000000001" customHeight="1" x14ac:dyDescent="0.25">
      <c r="A7869" s="49" t="s">
        <v>9600</v>
      </c>
      <c r="B7869" s="49" t="s">
        <v>16179</v>
      </c>
      <c r="C7869" s="49" t="s">
        <v>18</v>
      </c>
      <c r="D7869" s="49" t="s">
        <v>16852</v>
      </c>
      <c r="E7869" s="49" t="s">
        <v>2670</v>
      </c>
      <c r="F7869" s="104">
        <v>6</v>
      </c>
      <c r="G7869" s="104">
        <v>6</v>
      </c>
      <c r="H7869" s="49">
        <f t="shared" si="122"/>
        <v>12</v>
      </c>
    </row>
    <row r="7870" spans="1:8" ht="20.100000000000001" customHeight="1" x14ac:dyDescent="0.25">
      <c r="A7870" s="49" t="s">
        <v>9601</v>
      </c>
      <c r="B7870" s="49" t="s">
        <v>2418</v>
      </c>
      <c r="C7870" s="49" t="s">
        <v>18</v>
      </c>
      <c r="D7870" s="49" t="s">
        <v>16852</v>
      </c>
      <c r="E7870" s="49" t="s">
        <v>2670</v>
      </c>
      <c r="F7870" s="49">
        <v>0</v>
      </c>
      <c r="G7870" s="49">
        <v>3</v>
      </c>
      <c r="H7870" s="49">
        <f t="shared" si="122"/>
        <v>3</v>
      </c>
    </row>
    <row r="7871" spans="1:8" ht="20.100000000000001" customHeight="1" x14ac:dyDescent="0.25">
      <c r="A7871" s="49" t="s">
        <v>9602</v>
      </c>
      <c r="B7871" s="49" t="s">
        <v>16180</v>
      </c>
      <c r="C7871" s="49" t="s">
        <v>18</v>
      </c>
      <c r="D7871" s="49" t="s">
        <v>16852</v>
      </c>
      <c r="E7871" s="49" t="s">
        <v>2670</v>
      </c>
      <c r="F7871" s="49">
        <v>4</v>
      </c>
      <c r="G7871" s="49">
        <v>6</v>
      </c>
      <c r="H7871" s="49">
        <f t="shared" si="122"/>
        <v>10</v>
      </c>
    </row>
    <row r="7872" spans="1:8" ht="20.100000000000001" customHeight="1" x14ac:dyDescent="0.25">
      <c r="A7872" s="49" t="s">
        <v>3284</v>
      </c>
      <c r="B7872" s="49" t="s">
        <v>3688</v>
      </c>
      <c r="C7872" s="49" t="s">
        <v>18</v>
      </c>
      <c r="D7872" s="49" t="s">
        <v>16852</v>
      </c>
      <c r="E7872" s="49" t="s">
        <v>2670</v>
      </c>
      <c r="F7872" s="49">
        <v>1</v>
      </c>
      <c r="G7872" s="49">
        <v>0</v>
      </c>
      <c r="H7872" s="49">
        <f t="shared" si="122"/>
        <v>1</v>
      </c>
    </row>
    <row r="7873" spans="1:8" ht="20.100000000000001" customHeight="1" x14ac:dyDescent="0.25">
      <c r="A7873" s="49" t="s">
        <v>9603</v>
      </c>
      <c r="B7873" s="49" t="s">
        <v>2402</v>
      </c>
      <c r="C7873" s="49" t="s">
        <v>18</v>
      </c>
      <c r="D7873" s="49" t="s">
        <v>16852</v>
      </c>
      <c r="E7873" s="49" t="s">
        <v>2670</v>
      </c>
      <c r="F7873" s="104">
        <v>6</v>
      </c>
      <c r="G7873" s="104">
        <v>6</v>
      </c>
      <c r="H7873" s="49">
        <f t="shared" si="122"/>
        <v>12</v>
      </c>
    </row>
    <row r="7874" spans="1:8" ht="20.100000000000001" customHeight="1" x14ac:dyDescent="0.25">
      <c r="A7874" s="49" t="s">
        <v>9604</v>
      </c>
      <c r="B7874" s="49" t="s">
        <v>16181</v>
      </c>
      <c r="C7874" s="49" t="s">
        <v>18</v>
      </c>
      <c r="D7874" s="49" t="s">
        <v>16852</v>
      </c>
      <c r="E7874" s="49" t="s">
        <v>2670</v>
      </c>
      <c r="F7874" s="49">
        <v>11</v>
      </c>
      <c r="G7874" s="49">
        <v>1</v>
      </c>
      <c r="H7874" s="49">
        <f t="shared" ref="H7874:H7937" si="123">F7874+G7874</f>
        <v>12</v>
      </c>
    </row>
    <row r="7875" spans="1:8" ht="20.100000000000001" customHeight="1" x14ac:dyDescent="0.25">
      <c r="A7875" s="49" t="s">
        <v>3285</v>
      </c>
      <c r="B7875" s="49" t="s">
        <v>16182</v>
      </c>
      <c r="C7875" s="49" t="s">
        <v>18</v>
      </c>
      <c r="D7875" s="49" t="s">
        <v>16852</v>
      </c>
      <c r="E7875" s="49" t="s">
        <v>2670</v>
      </c>
      <c r="F7875" s="104">
        <v>6</v>
      </c>
      <c r="G7875" s="104">
        <v>6</v>
      </c>
      <c r="H7875" s="49">
        <f t="shared" si="123"/>
        <v>12</v>
      </c>
    </row>
    <row r="7876" spans="1:8" ht="20.100000000000001" customHeight="1" x14ac:dyDescent="0.25">
      <c r="A7876" s="49" t="s">
        <v>3286</v>
      </c>
      <c r="B7876" s="49" t="s">
        <v>3689</v>
      </c>
      <c r="C7876" s="49" t="s">
        <v>18</v>
      </c>
      <c r="D7876" s="49" t="s">
        <v>16852</v>
      </c>
      <c r="E7876" s="49" t="s">
        <v>2670</v>
      </c>
      <c r="F7876" s="104">
        <v>6</v>
      </c>
      <c r="G7876" s="104">
        <v>6</v>
      </c>
      <c r="H7876" s="49">
        <f t="shared" si="123"/>
        <v>12</v>
      </c>
    </row>
    <row r="7877" spans="1:8" ht="20.100000000000001" customHeight="1" x14ac:dyDescent="0.25">
      <c r="A7877" s="49" t="s">
        <v>3287</v>
      </c>
      <c r="B7877" s="49" t="s">
        <v>3690</v>
      </c>
      <c r="C7877" s="49" t="s">
        <v>18</v>
      </c>
      <c r="D7877" s="49" t="s">
        <v>16852</v>
      </c>
      <c r="E7877" s="49" t="s">
        <v>2670</v>
      </c>
      <c r="F7877" s="49">
        <v>0</v>
      </c>
      <c r="G7877" s="49">
        <v>2</v>
      </c>
      <c r="H7877" s="49">
        <f t="shared" si="123"/>
        <v>2</v>
      </c>
    </row>
    <row r="7878" spans="1:8" ht="20.100000000000001" customHeight="1" x14ac:dyDescent="0.25">
      <c r="A7878" s="49" t="s">
        <v>3288</v>
      </c>
      <c r="B7878" s="49" t="s">
        <v>3691</v>
      </c>
      <c r="C7878" s="49" t="s">
        <v>18</v>
      </c>
      <c r="D7878" s="49" t="s">
        <v>16852</v>
      </c>
      <c r="E7878" s="49" t="s">
        <v>2670</v>
      </c>
      <c r="F7878" s="49">
        <v>7</v>
      </c>
      <c r="G7878" s="49">
        <v>2</v>
      </c>
      <c r="H7878" s="49">
        <f t="shared" si="123"/>
        <v>9</v>
      </c>
    </row>
    <row r="7879" spans="1:8" ht="20.100000000000001" customHeight="1" x14ac:dyDescent="0.25">
      <c r="A7879" s="49" t="s">
        <v>3289</v>
      </c>
      <c r="B7879" s="49" t="s">
        <v>3692</v>
      </c>
      <c r="C7879" s="49" t="s">
        <v>18</v>
      </c>
      <c r="D7879" s="49" t="s">
        <v>16852</v>
      </c>
      <c r="E7879" s="49" t="s">
        <v>2670</v>
      </c>
      <c r="F7879" s="49">
        <v>1</v>
      </c>
      <c r="G7879" s="49">
        <v>0</v>
      </c>
      <c r="H7879" s="49">
        <f t="shared" si="123"/>
        <v>1</v>
      </c>
    </row>
    <row r="7880" spans="1:8" ht="20.100000000000001" customHeight="1" x14ac:dyDescent="0.25">
      <c r="A7880" s="49" t="s">
        <v>3290</v>
      </c>
      <c r="B7880" s="49" t="s">
        <v>3693</v>
      </c>
      <c r="C7880" s="49" t="s">
        <v>18</v>
      </c>
      <c r="D7880" s="49" t="s">
        <v>16852</v>
      </c>
      <c r="E7880" s="49" t="s">
        <v>2670</v>
      </c>
      <c r="F7880" s="49">
        <v>1</v>
      </c>
      <c r="G7880" s="49">
        <v>0</v>
      </c>
      <c r="H7880" s="49">
        <f t="shared" si="123"/>
        <v>1</v>
      </c>
    </row>
    <row r="7881" spans="1:8" ht="20.100000000000001" customHeight="1" x14ac:dyDescent="0.25">
      <c r="A7881" s="49" t="s">
        <v>3291</v>
      </c>
      <c r="B7881" s="49" t="s">
        <v>3694</v>
      </c>
      <c r="C7881" s="49" t="s">
        <v>18</v>
      </c>
      <c r="D7881" s="49" t="s">
        <v>16852</v>
      </c>
      <c r="E7881" s="49" t="s">
        <v>2670</v>
      </c>
      <c r="F7881" s="104">
        <v>6</v>
      </c>
      <c r="G7881" s="104">
        <v>6</v>
      </c>
      <c r="H7881" s="49">
        <f t="shared" si="123"/>
        <v>12</v>
      </c>
    </row>
    <row r="7882" spans="1:8" ht="20.100000000000001" customHeight="1" x14ac:dyDescent="0.25">
      <c r="A7882" s="49" t="s">
        <v>3292</v>
      </c>
      <c r="B7882" s="49" t="s">
        <v>3695</v>
      </c>
      <c r="C7882" s="49" t="s">
        <v>18</v>
      </c>
      <c r="D7882" s="49" t="s">
        <v>16852</v>
      </c>
      <c r="E7882" s="49" t="s">
        <v>2670</v>
      </c>
      <c r="F7882" s="104">
        <v>6</v>
      </c>
      <c r="G7882" s="104">
        <v>6</v>
      </c>
      <c r="H7882" s="49">
        <f t="shared" si="123"/>
        <v>12</v>
      </c>
    </row>
    <row r="7883" spans="1:8" ht="20.100000000000001" customHeight="1" x14ac:dyDescent="0.25">
      <c r="A7883" s="49" t="s">
        <v>9605</v>
      </c>
      <c r="B7883" s="49" t="s">
        <v>16183</v>
      </c>
      <c r="C7883" s="49" t="s">
        <v>18</v>
      </c>
      <c r="D7883" s="49" t="s">
        <v>16852</v>
      </c>
      <c r="E7883" s="49" t="s">
        <v>2670</v>
      </c>
      <c r="F7883" s="49">
        <v>2</v>
      </c>
      <c r="G7883" s="49">
        <v>0</v>
      </c>
      <c r="H7883" s="49">
        <f t="shared" si="123"/>
        <v>2</v>
      </c>
    </row>
    <row r="7884" spans="1:8" ht="20.100000000000001" customHeight="1" x14ac:dyDescent="0.25">
      <c r="A7884" s="49" t="s">
        <v>3293</v>
      </c>
      <c r="B7884" s="49" t="s">
        <v>3696</v>
      </c>
      <c r="C7884" s="49" t="s">
        <v>18</v>
      </c>
      <c r="D7884" s="49" t="s">
        <v>16852</v>
      </c>
      <c r="E7884" s="49" t="s">
        <v>2670</v>
      </c>
      <c r="F7884" s="49">
        <v>0</v>
      </c>
      <c r="G7884" s="49">
        <v>1</v>
      </c>
      <c r="H7884" s="49">
        <f t="shared" si="123"/>
        <v>1</v>
      </c>
    </row>
    <row r="7885" spans="1:8" ht="20.100000000000001" customHeight="1" x14ac:dyDescent="0.25">
      <c r="A7885" s="49" t="s">
        <v>3294</v>
      </c>
      <c r="B7885" s="49" t="s">
        <v>16184</v>
      </c>
      <c r="C7885" s="49" t="s">
        <v>18</v>
      </c>
      <c r="D7885" s="49" t="s">
        <v>16852</v>
      </c>
      <c r="E7885" s="49" t="s">
        <v>2670</v>
      </c>
      <c r="F7885" s="104">
        <v>6</v>
      </c>
      <c r="G7885" s="104">
        <v>6</v>
      </c>
      <c r="H7885" s="49">
        <f t="shared" si="123"/>
        <v>12</v>
      </c>
    </row>
    <row r="7886" spans="1:8" ht="20.100000000000001" customHeight="1" x14ac:dyDescent="0.25">
      <c r="A7886" s="49" t="s">
        <v>3295</v>
      </c>
      <c r="B7886" s="49" t="s">
        <v>3697</v>
      </c>
      <c r="C7886" s="49" t="s">
        <v>18</v>
      </c>
      <c r="D7886" s="49" t="s">
        <v>16852</v>
      </c>
      <c r="E7886" s="49" t="s">
        <v>2670</v>
      </c>
      <c r="F7886" s="49">
        <v>4</v>
      </c>
      <c r="G7886" s="49">
        <v>0</v>
      </c>
      <c r="H7886" s="49">
        <f t="shared" si="123"/>
        <v>4</v>
      </c>
    </row>
    <row r="7887" spans="1:8" ht="20.100000000000001" customHeight="1" x14ac:dyDescent="0.25">
      <c r="A7887" s="49" t="s">
        <v>3296</v>
      </c>
      <c r="B7887" s="49" t="s">
        <v>16185</v>
      </c>
      <c r="C7887" s="49" t="s">
        <v>18</v>
      </c>
      <c r="D7887" s="49" t="s">
        <v>16852</v>
      </c>
      <c r="E7887" s="49" t="s">
        <v>2670</v>
      </c>
      <c r="F7887" s="104">
        <v>6</v>
      </c>
      <c r="G7887" s="104">
        <v>6</v>
      </c>
      <c r="H7887" s="49">
        <f t="shared" si="123"/>
        <v>12</v>
      </c>
    </row>
    <row r="7888" spans="1:8" ht="20.100000000000001" customHeight="1" x14ac:dyDescent="0.25">
      <c r="A7888" s="49" t="s">
        <v>3297</v>
      </c>
      <c r="B7888" s="49" t="s">
        <v>3698</v>
      </c>
      <c r="C7888" s="49" t="s">
        <v>18</v>
      </c>
      <c r="D7888" s="49" t="s">
        <v>16852</v>
      </c>
      <c r="E7888" s="49" t="s">
        <v>2670</v>
      </c>
      <c r="F7888" s="49">
        <v>0</v>
      </c>
      <c r="G7888" s="49">
        <v>5</v>
      </c>
      <c r="H7888" s="49">
        <f t="shared" si="123"/>
        <v>5</v>
      </c>
    </row>
    <row r="7889" spans="1:8" ht="20.100000000000001" customHeight="1" x14ac:dyDescent="0.25">
      <c r="A7889" s="49" t="s">
        <v>3298</v>
      </c>
      <c r="B7889" s="49" t="s">
        <v>3699</v>
      </c>
      <c r="C7889" s="49" t="s">
        <v>18</v>
      </c>
      <c r="D7889" s="49" t="s">
        <v>16852</v>
      </c>
      <c r="E7889" s="49" t="s">
        <v>2670</v>
      </c>
      <c r="F7889" s="104">
        <v>6</v>
      </c>
      <c r="G7889" s="104">
        <v>6</v>
      </c>
      <c r="H7889" s="49">
        <f t="shared" si="123"/>
        <v>12</v>
      </c>
    </row>
    <row r="7890" spans="1:8" ht="20.100000000000001" customHeight="1" x14ac:dyDescent="0.25">
      <c r="A7890" s="49" t="s">
        <v>3299</v>
      </c>
      <c r="B7890" s="49" t="s">
        <v>3700</v>
      </c>
      <c r="C7890" s="49" t="s">
        <v>18</v>
      </c>
      <c r="D7890" s="49" t="s">
        <v>16852</v>
      </c>
      <c r="E7890" s="49" t="s">
        <v>2670</v>
      </c>
      <c r="F7890" s="104">
        <v>6</v>
      </c>
      <c r="G7890" s="104">
        <v>6</v>
      </c>
      <c r="H7890" s="49">
        <f t="shared" si="123"/>
        <v>12</v>
      </c>
    </row>
    <row r="7891" spans="1:8" ht="20.100000000000001" customHeight="1" x14ac:dyDescent="0.25">
      <c r="A7891" s="49" t="s">
        <v>3300</v>
      </c>
      <c r="B7891" s="49" t="s">
        <v>3701</v>
      </c>
      <c r="C7891" s="49" t="s">
        <v>18</v>
      </c>
      <c r="D7891" s="49" t="s">
        <v>16852</v>
      </c>
      <c r="E7891" s="49" t="s">
        <v>2670</v>
      </c>
      <c r="F7891" s="49">
        <v>4</v>
      </c>
      <c r="G7891" s="49">
        <v>0</v>
      </c>
      <c r="H7891" s="49">
        <f t="shared" si="123"/>
        <v>4</v>
      </c>
    </row>
    <row r="7892" spans="1:8" ht="20.100000000000001" customHeight="1" x14ac:dyDescent="0.25">
      <c r="A7892" s="49" t="s">
        <v>9606</v>
      </c>
      <c r="B7892" s="49" t="s">
        <v>3073</v>
      </c>
      <c r="C7892" s="49" t="s">
        <v>18</v>
      </c>
      <c r="D7892" s="49" t="s">
        <v>16852</v>
      </c>
      <c r="E7892" s="49" t="s">
        <v>2670</v>
      </c>
      <c r="F7892" s="104">
        <v>6</v>
      </c>
      <c r="G7892" s="104">
        <v>6</v>
      </c>
      <c r="H7892" s="49">
        <f t="shared" si="123"/>
        <v>12</v>
      </c>
    </row>
    <row r="7893" spans="1:8" ht="20.100000000000001" customHeight="1" x14ac:dyDescent="0.25">
      <c r="A7893" s="49" t="s">
        <v>9607</v>
      </c>
      <c r="B7893" s="49" t="s">
        <v>2474</v>
      </c>
      <c r="C7893" s="49" t="s">
        <v>18</v>
      </c>
      <c r="D7893" s="49" t="s">
        <v>16852</v>
      </c>
      <c r="E7893" s="49" t="s">
        <v>2670</v>
      </c>
      <c r="F7893" s="104">
        <v>6</v>
      </c>
      <c r="G7893" s="104">
        <v>6</v>
      </c>
      <c r="H7893" s="49">
        <f t="shared" si="123"/>
        <v>12</v>
      </c>
    </row>
    <row r="7894" spans="1:8" ht="20.100000000000001" customHeight="1" x14ac:dyDescent="0.25">
      <c r="A7894" s="49" t="s">
        <v>3301</v>
      </c>
      <c r="B7894" s="49" t="s">
        <v>16186</v>
      </c>
      <c r="C7894" s="49" t="s">
        <v>18</v>
      </c>
      <c r="D7894" s="49" t="s">
        <v>16852</v>
      </c>
      <c r="E7894" s="49" t="s">
        <v>2670</v>
      </c>
      <c r="F7894" s="104">
        <v>6</v>
      </c>
      <c r="G7894" s="104">
        <v>6</v>
      </c>
      <c r="H7894" s="49">
        <f t="shared" si="123"/>
        <v>12</v>
      </c>
    </row>
    <row r="7895" spans="1:8" ht="20.100000000000001" customHeight="1" x14ac:dyDescent="0.25">
      <c r="A7895" s="49" t="s">
        <v>9608</v>
      </c>
      <c r="B7895" s="49" t="s">
        <v>16187</v>
      </c>
      <c r="C7895" s="49" t="s">
        <v>18</v>
      </c>
      <c r="D7895" s="49" t="s">
        <v>16852</v>
      </c>
      <c r="E7895" s="49" t="s">
        <v>2670</v>
      </c>
      <c r="F7895" s="49">
        <v>1</v>
      </c>
      <c r="G7895" s="49">
        <v>0</v>
      </c>
      <c r="H7895" s="49">
        <f t="shared" si="123"/>
        <v>1</v>
      </c>
    </row>
    <row r="7896" spans="1:8" ht="20.100000000000001" customHeight="1" x14ac:dyDescent="0.25">
      <c r="A7896" s="49" t="s">
        <v>3302</v>
      </c>
      <c r="B7896" s="49" t="s">
        <v>3702</v>
      </c>
      <c r="C7896" s="49" t="s">
        <v>18</v>
      </c>
      <c r="D7896" s="49" t="s">
        <v>16852</v>
      </c>
      <c r="E7896" s="49" t="s">
        <v>2670</v>
      </c>
      <c r="F7896" s="49">
        <v>9</v>
      </c>
      <c r="G7896" s="49">
        <v>2</v>
      </c>
      <c r="H7896" s="49">
        <f t="shared" si="123"/>
        <v>11</v>
      </c>
    </row>
    <row r="7897" spans="1:8" ht="20.100000000000001" customHeight="1" x14ac:dyDescent="0.25">
      <c r="A7897" s="49" t="s">
        <v>9609</v>
      </c>
      <c r="B7897" s="49" t="s">
        <v>16188</v>
      </c>
      <c r="C7897" s="49" t="s">
        <v>18</v>
      </c>
      <c r="D7897" s="49" t="s">
        <v>16852</v>
      </c>
      <c r="E7897" s="49" t="s">
        <v>2670</v>
      </c>
      <c r="F7897" s="49">
        <v>10</v>
      </c>
      <c r="G7897" s="49">
        <v>0</v>
      </c>
      <c r="H7897" s="49">
        <f t="shared" si="123"/>
        <v>10</v>
      </c>
    </row>
    <row r="7898" spans="1:8" ht="20.100000000000001" customHeight="1" x14ac:dyDescent="0.25">
      <c r="A7898" s="49" t="s">
        <v>9610</v>
      </c>
      <c r="B7898" s="49" t="s">
        <v>16189</v>
      </c>
      <c r="C7898" s="49" t="s">
        <v>18</v>
      </c>
      <c r="D7898" s="49" t="s">
        <v>16852</v>
      </c>
      <c r="E7898" s="49" t="s">
        <v>2670</v>
      </c>
      <c r="F7898" s="49">
        <v>2</v>
      </c>
      <c r="G7898" s="49">
        <v>1</v>
      </c>
      <c r="H7898" s="49">
        <f t="shared" si="123"/>
        <v>3</v>
      </c>
    </row>
    <row r="7899" spans="1:8" ht="20.100000000000001" customHeight="1" x14ac:dyDescent="0.25">
      <c r="A7899" s="49" t="s">
        <v>9611</v>
      </c>
      <c r="B7899" s="49" t="s">
        <v>2403</v>
      </c>
      <c r="C7899" s="49" t="s">
        <v>18</v>
      </c>
      <c r="D7899" s="49" t="s">
        <v>16852</v>
      </c>
      <c r="E7899" s="49" t="s">
        <v>2670</v>
      </c>
      <c r="F7899" s="49">
        <v>1</v>
      </c>
      <c r="G7899" s="49">
        <v>11</v>
      </c>
      <c r="H7899" s="49">
        <f t="shared" si="123"/>
        <v>12</v>
      </c>
    </row>
    <row r="7900" spans="1:8" ht="20.100000000000001" customHeight="1" x14ac:dyDescent="0.25">
      <c r="A7900" s="49" t="s">
        <v>3303</v>
      </c>
      <c r="B7900" s="49" t="s">
        <v>3703</v>
      </c>
      <c r="C7900" s="49" t="s">
        <v>18</v>
      </c>
      <c r="D7900" s="49" t="s">
        <v>16852</v>
      </c>
      <c r="E7900" s="49" t="s">
        <v>2670</v>
      </c>
      <c r="F7900" s="104">
        <v>6</v>
      </c>
      <c r="G7900" s="104">
        <v>6</v>
      </c>
      <c r="H7900" s="49">
        <f t="shared" si="123"/>
        <v>12</v>
      </c>
    </row>
    <row r="7901" spans="1:8" ht="20.100000000000001" customHeight="1" x14ac:dyDescent="0.25">
      <c r="A7901" s="49" t="s">
        <v>3304</v>
      </c>
      <c r="B7901" s="49" t="s">
        <v>3704</v>
      </c>
      <c r="C7901" s="49" t="s">
        <v>18</v>
      </c>
      <c r="D7901" s="49" t="s">
        <v>16852</v>
      </c>
      <c r="E7901" s="49" t="s">
        <v>2670</v>
      </c>
      <c r="F7901" s="104">
        <v>6</v>
      </c>
      <c r="G7901" s="104">
        <v>6</v>
      </c>
      <c r="H7901" s="49">
        <f t="shared" si="123"/>
        <v>12</v>
      </c>
    </row>
    <row r="7902" spans="1:8" ht="20.100000000000001" customHeight="1" x14ac:dyDescent="0.25">
      <c r="A7902" s="49" t="s">
        <v>3305</v>
      </c>
      <c r="B7902" s="49" t="s">
        <v>3705</v>
      </c>
      <c r="C7902" s="49" t="s">
        <v>18</v>
      </c>
      <c r="D7902" s="49" t="s">
        <v>16852</v>
      </c>
      <c r="E7902" s="49" t="s">
        <v>2670</v>
      </c>
      <c r="F7902" s="49">
        <v>13</v>
      </c>
      <c r="G7902" s="49">
        <v>0</v>
      </c>
      <c r="H7902" s="49">
        <f t="shared" si="123"/>
        <v>13</v>
      </c>
    </row>
    <row r="7903" spans="1:8" ht="20.100000000000001" customHeight="1" x14ac:dyDescent="0.25">
      <c r="A7903" s="49" t="s">
        <v>3306</v>
      </c>
      <c r="B7903" s="49" t="s">
        <v>16190</v>
      </c>
      <c r="C7903" s="49" t="s">
        <v>18</v>
      </c>
      <c r="D7903" s="49" t="s">
        <v>16852</v>
      </c>
      <c r="E7903" s="49" t="s">
        <v>2670</v>
      </c>
      <c r="F7903" s="49">
        <v>4</v>
      </c>
      <c r="G7903" s="49">
        <v>0</v>
      </c>
      <c r="H7903" s="49">
        <f t="shared" si="123"/>
        <v>4</v>
      </c>
    </row>
    <row r="7904" spans="1:8" ht="20.100000000000001" customHeight="1" x14ac:dyDescent="0.25">
      <c r="A7904" s="49" t="s">
        <v>3307</v>
      </c>
      <c r="B7904" s="49" t="s">
        <v>3706</v>
      </c>
      <c r="C7904" s="49" t="s">
        <v>18</v>
      </c>
      <c r="D7904" s="49" t="s">
        <v>16852</v>
      </c>
      <c r="E7904" s="49" t="s">
        <v>2670</v>
      </c>
      <c r="F7904" s="49">
        <v>3</v>
      </c>
      <c r="G7904" s="49">
        <v>0</v>
      </c>
      <c r="H7904" s="49">
        <f t="shared" si="123"/>
        <v>3</v>
      </c>
    </row>
    <row r="7905" spans="1:8" ht="20.100000000000001" customHeight="1" x14ac:dyDescent="0.25">
      <c r="A7905" s="49" t="s">
        <v>3308</v>
      </c>
      <c r="B7905" s="49" t="s">
        <v>3707</v>
      </c>
      <c r="C7905" s="49" t="s">
        <v>18</v>
      </c>
      <c r="D7905" s="49" t="s">
        <v>16852</v>
      </c>
      <c r="E7905" s="49" t="s">
        <v>2670</v>
      </c>
      <c r="F7905" s="49">
        <v>1</v>
      </c>
      <c r="G7905" s="49">
        <v>0</v>
      </c>
      <c r="H7905" s="49">
        <f t="shared" si="123"/>
        <v>1</v>
      </c>
    </row>
    <row r="7906" spans="1:8" ht="20.100000000000001" customHeight="1" x14ac:dyDescent="0.25">
      <c r="A7906" s="49" t="s">
        <v>3309</v>
      </c>
      <c r="B7906" s="49" t="s">
        <v>3708</v>
      </c>
      <c r="C7906" s="49" t="s">
        <v>18</v>
      </c>
      <c r="D7906" s="49" t="s">
        <v>16852</v>
      </c>
      <c r="E7906" s="49" t="s">
        <v>2670</v>
      </c>
      <c r="F7906" s="49">
        <v>0</v>
      </c>
      <c r="G7906" s="49">
        <v>1</v>
      </c>
      <c r="H7906" s="49">
        <f t="shared" si="123"/>
        <v>1</v>
      </c>
    </row>
    <row r="7907" spans="1:8" ht="20.100000000000001" customHeight="1" x14ac:dyDescent="0.25">
      <c r="A7907" s="49" t="s">
        <v>3310</v>
      </c>
      <c r="B7907" s="49" t="s">
        <v>3709</v>
      </c>
      <c r="C7907" s="49" t="s">
        <v>18</v>
      </c>
      <c r="D7907" s="49" t="s">
        <v>16852</v>
      </c>
      <c r="E7907" s="49" t="s">
        <v>2670</v>
      </c>
      <c r="F7907" s="104">
        <v>6</v>
      </c>
      <c r="G7907" s="104">
        <v>6</v>
      </c>
      <c r="H7907" s="49">
        <f t="shared" si="123"/>
        <v>12</v>
      </c>
    </row>
    <row r="7908" spans="1:8" ht="20.100000000000001" customHeight="1" x14ac:dyDescent="0.25">
      <c r="A7908" s="49" t="s">
        <v>3311</v>
      </c>
      <c r="B7908" s="49" t="s">
        <v>16191</v>
      </c>
      <c r="C7908" s="49" t="s">
        <v>18</v>
      </c>
      <c r="D7908" s="49" t="s">
        <v>16852</v>
      </c>
      <c r="E7908" s="49" t="s">
        <v>2670</v>
      </c>
      <c r="F7908" s="104">
        <v>6</v>
      </c>
      <c r="G7908" s="104">
        <v>6</v>
      </c>
      <c r="H7908" s="49">
        <f t="shared" si="123"/>
        <v>12</v>
      </c>
    </row>
    <row r="7909" spans="1:8" ht="20.100000000000001" customHeight="1" x14ac:dyDescent="0.25">
      <c r="A7909" s="49" t="s">
        <v>9612</v>
      </c>
      <c r="B7909" s="49" t="s">
        <v>16192</v>
      </c>
      <c r="C7909" s="49" t="s">
        <v>18</v>
      </c>
      <c r="D7909" s="49" t="s">
        <v>16852</v>
      </c>
      <c r="E7909" s="49" t="s">
        <v>2670</v>
      </c>
      <c r="F7909" s="49">
        <v>2</v>
      </c>
      <c r="G7909" s="49">
        <v>0</v>
      </c>
      <c r="H7909" s="49">
        <f t="shared" si="123"/>
        <v>2</v>
      </c>
    </row>
    <row r="7910" spans="1:8" ht="20.100000000000001" customHeight="1" x14ac:dyDescent="0.25">
      <c r="A7910" s="49" t="s">
        <v>3312</v>
      </c>
      <c r="B7910" s="49" t="s">
        <v>3710</v>
      </c>
      <c r="C7910" s="49" t="s">
        <v>18</v>
      </c>
      <c r="D7910" s="49" t="s">
        <v>16852</v>
      </c>
      <c r="E7910" s="49" t="s">
        <v>2670</v>
      </c>
      <c r="F7910" s="104">
        <v>6</v>
      </c>
      <c r="G7910" s="104">
        <v>6</v>
      </c>
      <c r="H7910" s="49">
        <f t="shared" si="123"/>
        <v>12</v>
      </c>
    </row>
    <row r="7911" spans="1:8" ht="20.100000000000001" customHeight="1" x14ac:dyDescent="0.25">
      <c r="A7911" s="49" t="s">
        <v>3313</v>
      </c>
      <c r="B7911" s="49" t="s">
        <v>16193</v>
      </c>
      <c r="C7911" s="49" t="s">
        <v>18</v>
      </c>
      <c r="D7911" s="49" t="s">
        <v>16852</v>
      </c>
      <c r="E7911" s="49" t="s">
        <v>2670</v>
      </c>
      <c r="F7911" s="104">
        <v>6</v>
      </c>
      <c r="G7911" s="104">
        <v>6</v>
      </c>
      <c r="H7911" s="49">
        <f t="shared" si="123"/>
        <v>12</v>
      </c>
    </row>
    <row r="7912" spans="1:8" ht="20.100000000000001" customHeight="1" x14ac:dyDescent="0.25">
      <c r="A7912" s="49" t="s">
        <v>9613</v>
      </c>
      <c r="B7912" s="49" t="s">
        <v>2549</v>
      </c>
      <c r="C7912" s="49" t="s">
        <v>18</v>
      </c>
      <c r="D7912" s="49" t="s">
        <v>16852</v>
      </c>
      <c r="E7912" s="49" t="s">
        <v>2670</v>
      </c>
      <c r="F7912" s="49">
        <v>1</v>
      </c>
      <c r="G7912" s="49">
        <v>3</v>
      </c>
      <c r="H7912" s="49">
        <f t="shared" si="123"/>
        <v>4</v>
      </c>
    </row>
    <row r="7913" spans="1:8" ht="20.100000000000001" customHeight="1" x14ac:dyDescent="0.25">
      <c r="A7913" s="49" t="s">
        <v>9614</v>
      </c>
      <c r="B7913" s="49" t="s">
        <v>16194</v>
      </c>
      <c r="C7913" s="49" t="s">
        <v>18</v>
      </c>
      <c r="D7913" s="49" t="s">
        <v>16852</v>
      </c>
      <c r="E7913" s="49" t="s">
        <v>2670</v>
      </c>
      <c r="F7913" s="49">
        <v>0</v>
      </c>
      <c r="G7913" s="49">
        <v>2</v>
      </c>
      <c r="H7913" s="49">
        <f t="shared" si="123"/>
        <v>2</v>
      </c>
    </row>
    <row r="7914" spans="1:8" ht="20.100000000000001" customHeight="1" x14ac:dyDescent="0.25">
      <c r="A7914" s="49" t="s">
        <v>3314</v>
      </c>
      <c r="B7914" s="49" t="s">
        <v>3711</v>
      </c>
      <c r="C7914" s="49" t="s">
        <v>18</v>
      </c>
      <c r="D7914" s="49" t="s">
        <v>16852</v>
      </c>
      <c r="E7914" s="49" t="s">
        <v>2670</v>
      </c>
      <c r="F7914" s="49">
        <v>0</v>
      </c>
      <c r="G7914" s="49">
        <v>1</v>
      </c>
      <c r="H7914" s="49">
        <f t="shared" si="123"/>
        <v>1</v>
      </c>
    </row>
    <row r="7915" spans="1:8" ht="20.100000000000001" customHeight="1" x14ac:dyDescent="0.25">
      <c r="A7915" s="49" t="s">
        <v>9615</v>
      </c>
      <c r="B7915" s="49" t="s">
        <v>16195</v>
      </c>
      <c r="C7915" s="49" t="s">
        <v>18</v>
      </c>
      <c r="D7915" s="49" t="s">
        <v>16852</v>
      </c>
      <c r="E7915" s="49" t="s">
        <v>2670</v>
      </c>
      <c r="F7915" s="104">
        <v>6</v>
      </c>
      <c r="G7915" s="104">
        <v>6</v>
      </c>
      <c r="H7915" s="49">
        <f t="shared" si="123"/>
        <v>12</v>
      </c>
    </row>
    <row r="7916" spans="1:8" ht="20.100000000000001" customHeight="1" x14ac:dyDescent="0.25">
      <c r="A7916" s="49" t="s">
        <v>9616</v>
      </c>
      <c r="B7916" s="49" t="s">
        <v>16196</v>
      </c>
      <c r="C7916" s="49" t="s">
        <v>18</v>
      </c>
      <c r="D7916" s="49" t="s">
        <v>16852</v>
      </c>
      <c r="E7916" s="49" t="s">
        <v>2670</v>
      </c>
      <c r="F7916" s="104">
        <v>6</v>
      </c>
      <c r="G7916" s="104">
        <v>6</v>
      </c>
      <c r="H7916" s="49">
        <f t="shared" si="123"/>
        <v>12</v>
      </c>
    </row>
    <row r="7917" spans="1:8" ht="20.100000000000001" customHeight="1" x14ac:dyDescent="0.25">
      <c r="A7917" s="49" t="s">
        <v>9617</v>
      </c>
      <c r="B7917" s="49" t="s">
        <v>16197</v>
      </c>
      <c r="C7917" s="49" t="s">
        <v>18</v>
      </c>
      <c r="D7917" s="49" t="s">
        <v>16852</v>
      </c>
      <c r="E7917" s="49" t="s">
        <v>2670</v>
      </c>
      <c r="F7917" s="104">
        <v>6</v>
      </c>
      <c r="G7917" s="104">
        <v>6</v>
      </c>
      <c r="H7917" s="49">
        <f t="shared" si="123"/>
        <v>12</v>
      </c>
    </row>
    <row r="7918" spans="1:8" ht="20.100000000000001" customHeight="1" x14ac:dyDescent="0.25">
      <c r="A7918" s="49" t="s">
        <v>3315</v>
      </c>
      <c r="B7918" s="49" t="s">
        <v>3712</v>
      </c>
      <c r="C7918" s="49" t="s">
        <v>18</v>
      </c>
      <c r="D7918" s="49" t="s">
        <v>16852</v>
      </c>
      <c r="E7918" s="49" t="s">
        <v>2670</v>
      </c>
      <c r="F7918" s="104">
        <v>6</v>
      </c>
      <c r="G7918" s="104">
        <v>6</v>
      </c>
      <c r="H7918" s="49">
        <f t="shared" si="123"/>
        <v>12</v>
      </c>
    </row>
    <row r="7919" spans="1:8" ht="20.100000000000001" customHeight="1" x14ac:dyDescent="0.25">
      <c r="A7919" s="49" t="s">
        <v>9618</v>
      </c>
      <c r="B7919" s="49" t="s">
        <v>16198</v>
      </c>
      <c r="C7919" s="49" t="s">
        <v>18</v>
      </c>
      <c r="D7919" s="49" t="s">
        <v>16852</v>
      </c>
      <c r="E7919" s="49" t="s">
        <v>2670</v>
      </c>
      <c r="F7919" s="49">
        <v>1</v>
      </c>
      <c r="G7919" s="49">
        <v>0</v>
      </c>
      <c r="H7919" s="49">
        <f t="shared" si="123"/>
        <v>1</v>
      </c>
    </row>
    <row r="7920" spans="1:8" ht="20.100000000000001" customHeight="1" x14ac:dyDescent="0.25">
      <c r="A7920" s="49" t="s">
        <v>9619</v>
      </c>
      <c r="B7920" s="49" t="s">
        <v>2565</v>
      </c>
      <c r="C7920" s="49" t="s">
        <v>18</v>
      </c>
      <c r="D7920" s="49" t="s">
        <v>16852</v>
      </c>
      <c r="E7920" s="49" t="s">
        <v>2670</v>
      </c>
      <c r="F7920" s="104">
        <v>6</v>
      </c>
      <c r="G7920" s="104">
        <v>6</v>
      </c>
      <c r="H7920" s="49">
        <f t="shared" si="123"/>
        <v>12</v>
      </c>
    </row>
    <row r="7921" spans="1:8" ht="20.100000000000001" customHeight="1" x14ac:dyDescent="0.25">
      <c r="A7921" s="49" t="s">
        <v>3316</v>
      </c>
      <c r="B7921" s="49" t="s">
        <v>3713</v>
      </c>
      <c r="C7921" s="49" t="s">
        <v>18</v>
      </c>
      <c r="D7921" s="49" t="s">
        <v>16852</v>
      </c>
      <c r="E7921" s="49" t="s">
        <v>2670</v>
      </c>
      <c r="F7921" s="49">
        <v>10</v>
      </c>
      <c r="G7921" s="49">
        <v>0</v>
      </c>
      <c r="H7921" s="49">
        <f t="shared" si="123"/>
        <v>10</v>
      </c>
    </row>
    <row r="7922" spans="1:8" ht="20.100000000000001" customHeight="1" x14ac:dyDescent="0.25">
      <c r="A7922" s="49" t="s">
        <v>9620</v>
      </c>
      <c r="B7922" s="49" t="s">
        <v>2617</v>
      </c>
      <c r="C7922" s="49" t="s">
        <v>18</v>
      </c>
      <c r="D7922" s="49" t="s">
        <v>16852</v>
      </c>
      <c r="E7922" s="49" t="s">
        <v>2670</v>
      </c>
      <c r="F7922" s="49">
        <v>0</v>
      </c>
      <c r="G7922" s="49">
        <v>2</v>
      </c>
      <c r="H7922" s="49">
        <f t="shared" si="123"/>
        <v>2</v>
      </c>
    </row>
    <row r="7923" spans="1:8" ht="20.100000000000001" customHeight="1" x14ac:dyDescent="0.25">
      <c r="A7923" s="49" t="s">
        <v>3317</v>
      </c>
      <c r="B7923" s="49" t="s">
        <v>16199</v>
      </c>
      <c r="C7923" s="49" t="s">
        <v>18</v>
      </c>
      <c r="D7923" s="49" t="s">
        <v>16852</v>
      </c>
      <c r="E7923" s="49" t="s">
        <v>2670</v>
      </c>
      <c r="F7923" s="49">
        <v>4</v>
      </c>
      <c r="G7923" s="49">
        <v>2</v>
      </c>
      <c r="H7923" s="49">
        <f t="shared" si="123"/>
        <v>6</v>
      </c>
    </row>
    <row r="7924" spans="1:8" ht="20.100000000000001" customHeight="1" x14ac:dyDescent="0.25">
      <c r="A7924" s="49" t="s">
        <v>3318</v>
      </c>
      <c r="B7924" s="49" t="s">
        <v>16200</v>
      </c>
      <c r="C7924" s="49" t="s">
        <v>18</v>
      </c>
      <c r="D7924" s="49" t="s">
        <v>16852</v>
      </c>
      <c r="E7924" s="49" t="s">
        <v>2670</v>
      </c>
      <c r="F7924" s="104">
        <v>6</v>
      </c>
      <c r="G7924" s="104">
        <v>6</v>
      </c>
      <c r="H7924" s="49">
        <f t="shared" si="123"/>
        <v>12</v>
      </c>
    </row>
    <row r="7925" spans="1:8" ht="20.100000000000001" customHeight="1" x14ac:dyDescent="0.25">
      <c r="A7925" s="49" t="s">
        <v>9621</v>
      </c>
      <c r="B7925" s="49" t="s">
        <v>16201</v>
      </c>
      <c r="C7925" s="49" t="s">
        <v>18</v>
      </c>
      <c r="D7925" s="49" t="s">
        <v>16852</v>
      </c>
      <c r="E7925" s="49" t="s">
        <v>2670</v>
      </c>
      <c r="F7925" s="49">
        <v>3</v>
      </c>
      <c r="G7925" s="49">
        <v>2</v>
      </c>
      <c r="H7925" s="49">
        <f t="shared" si="123"/>
        <v>5</v>
      </c>
    </row>
    <row r="7926" spans="1:8" ht="20.100000000000001" customHeight="1" x14ac:dyDescent="0.25">
      <c r="A7926" s="49" t="s">
        <v>9622</v>
      </c>
      <c r="B7926" s="49" t="s">
        <v>2385</v>
      </c>
      <c r="C7926" s="49" t="s">
        <v>18</v>
      </c>
      <c r="D7926" s="49" t="s">
        <v>16852</v>
      </c>
      <c r="E7926" s="49" t="s">
        <v>2670</v>
      </c>
      <c r="F7926" s="49">
        <v>1</v>
      </c>
      <c r="G7926" s="49">
        <v>1</v>
      </c>
      <c r="H7926" s="49">
        <f t="shared" si="123"/>
        <v>2</v>
      </c>
    </row>
    <row r="7927" spans="1:8" ht="20.100000000000001" customHeight="1" x14ac:dyDescent="0.25">
      <c r="A7927" s="49" t="s">
        <v>3319</v>
      </c>
      <c r="B7927" s="49" t="s">
        <v>16202</v>
      </c>
      <c r="C7927" s="49" t="s">
        <v>18</v>
      </c>
      <c r="D7927" s="49" t="s">
        <v>16852</v>
      </c>
      <c r="E7927" s="49" t="s">
        <v>2670</v>
      </c>
      <c r="F7927" s="104">
        <v>6</v>
      </c>
      <c r="G7927" s="104">
        <v>6</v>
      </c>
      <c r="H7927" s="49">
        <f t="shared" si="123"/>
        <v>12</v>
      </c>
    </row>
    <row r="7928" spans="1:8" ht="20.100000000000001" customHeight="1" x14ac:dyDescent="0.25">
      <c r="A7928" s="49" t="s">
        <v>9623</v>
      </c>
      <c r="B7928" s="49" t="s">
        <v>16203</v>
      </c>
      <c r="C7928" s="49" t="s">
        <v>18</v>
      </c>
      <c r="D7928" s="49" t="s">
        <v>16852</v>
      </c>
      <c r="E7928" s="49" t="s">
        <v>2670</v>
      </c>
      <c r="F7928" s="104">
        <v>6</v>
      </c>
      <c r="G7928" s="104">
        <v>6</v>
      </c>
      <c r="H7928" s="49">
        <f t="shared" si="123"/>
        <v>12</v>
      </c>
    </row>
    <row r="7929" spans="1:8" ht="20.100000000000001" customHeight="1" x14ac:dyDescent="0.25">
      <c r="A7929" s="49" t="s">
        <v>3320</v>
      </c>
      <c r="B7929" s="49" t="s">
        <v>3714</v>
      </c>
      <c r="C7929" s="49" t="s">
        <v>18</v>
      </c>
      <c r="D7929" s="49" t="s">
        <v>16852</v>
      </c>
      <c r="E7929" s="49" t="s">
        <v>2670</v>
      </c>
      <c r="F7929" s="49">
        <v>0</v>
      </c>
      <c r="G7929" s="49">
        <v>1</v>
      </c>
      <c r="H7929" s="49">
        <f t="shared" si="123"/>
        <v>1</v>
      </c>
    </row>
    <row r="7930" spans="1:8" ht="20.100000000000001" customHeight="1" x14ac:dyDescent="0.25">
      <c r="A7930" s="49" t="s">
        <v>3321</v>
      </c>
      <c r="B7930" s="49" t="s">
        <v>3715</v>
      </c>
      <c r="C7930" s="49" t="s">
        <v>18</v>
      </c>
      <c r="D7930" s="49" t="s">
        <v>16852</v>
      </c>
      <c r="E7930" s="49" t="s">
        <v>2670</v>
      </c>
      <c r="F7930" s="49">
        <v>8</v>
      </c>
      <c r="G7930" s="49">
        <v>5</v>
      </c>
      <c r="H7930" s="49">
        <f t="shared" si="123"/>
        <v>13</v>
      </c>
    </row>
    <row r="7931" spans="1:8" ht="20.100000000000001" customHeight="1" x14ac:dyDescent="0.25">
      <c r="A7931" s="49" t="s">
        <v>3322</v>
      </c>
      <c r="B7931" s="49" t="s">
        <v>3716</v>
      </c>
      <c r="C7931" s="49" t="s">
        <v>18</v>
      </c>
      <c r="D7931" s="49" t="s">
        <v>16852</v>
      </c>
      <c r="E7931" s="49" t="s">
        <v>2670</v>
      </c>
      <c r="F7931" s="49">
        <v>16</v>
      </c>
      <c r="G7931" s="49">
        <v>10</v>
      </c>
      <c r="H7931" s="49">
        <f t="shared" si="123"/>
        <v>26</v>
      </c>
    </row>
    <row r="7932" spans="1:8" ht="20.100000000000001" customHeight="1" x14ac:dyDescent="0.25">
      <c r="A7932" s="49" t="s">
        <v>3323</v>
      </c>
      <c r="B7932" s="49" t="s">
        <v>3717</v>
      </c>
      <c r="C7932" s="49" t="s">
        <v>18</v>
      </c>
      <c r="D7932" s="49" t="s">
        <v>16852</v>
      </c>
      <c r="E7932" s="49" t="s">
        <v>2670</v>
      </c>
      <c r="F7932" s="104">
        <v>6</v>
      </c>
      <c r="G7932" s="104">
        <v>6</v>
      </c>
      <c r="H7932" s="49">
        <f t="shared" si="123"/>
        <v>12</v>
      </c>
    </row>
    <row r="7933" spans="1:8" ht="20.100000000000001" customHeight="1" x14ac:dyDescent="0.25">
      <c r="A7933" s="49" t="s">
        <v>9624</v>
      </c>
      <c r="B7933" s="49" t="s">
        <v>16204</v>
      </c>
      <c r="C7933" s="49" t="s">
        <v>18</v>
      </c>
      <c r="D7933" s="49" t="s">
        <v>16852</v>
      </c>
      <c r="E7933" s="49" t="s">
        <v>2670</v>
      </c>
      <c r="F7933" s="49">
        <v>1</v>
      </c>
      <c r="G7933" s="49">
        <v>0</v>
      </c>
      <c r="H7933" s="49">
        <f t="shared" si="123"/>
        <v>1</v>
      </c>
    </row>
    <row r="7934" spans="1:8" ht="20.100000000000001" customHeight="1" x14ac:dyDescent="0.25">
      <c r="A7934" s="49" t="s">
        <v>3324</v>
      </c>
      <c r="B7934" s="49" t="s">
        <v>3718</v>
      </c>
      <c r="C7934" s="49" t="s">
        <v>18</v>
      </c>
      <c r="D7934" s="49" t="s">
        <v>16852</v>
      </c>
      <c r="E7934" s="49" t="s">
        <v>2670</v>
      </c>
      <c r="F7934" s="104">
        <v>6</v>
      </c>
      <c r="G7934" s="104">
        <v>6</v>
      </c>
      <c r="H7934" s="49">
        <f t="shared" si="123"/>
        <v>12</v>
      </c>
    </row>
    <row r="7935" spans="1:8" ht="20.100000000000001" customHeight="1" x14ac:dyDescent="0.25">
      <c r="A7935" s="49" t="s">
        <v>3325</v>
      </c>
      <c r="B7935" s="49" t="s">
        <v>3719</v>
      </c>
      <c r="C7935" s="49" t="s">
        <v>18</v>
      </c>
      <c r="D7935" s="49" t="s">
        <v>16852</v>
      </c>
      <c r="E7935" s="49" t="s">
        <v>2670</v>
      </c>
      <c r="F7935" s="49">
        <v>1</v>
      </c>
      <c r="G7935" s="49">
        <v>0</v>
      </c>
      <c r="H7935" s="49">
        <f t="shared" si="123"/>
        <v>1</v>
      </c>
    </row>
    <row r="7936" spans="1:8" ht="20.100000000000001" customHeight="1" x14ac:dyDescent="0.25">
      <c r="A7936" s="49" t="s">
        <v>3326</v>
      </c>
      <c r="B7936" s="49" t="s">
        <v>3720</v>
      </c>
      <c r="C7936" s="49" t="s">
        <v>18</v>
      </c>
      <c r="D7936" s="49" t="s">
        <v>16852</v>
      </c>
      <c r="E7936" s="49" t="s">
        <v>2670</v>
      </c>
      <c r="F7936" s="104">
        <v>6</v>
      </c>
      <c r="G7936" s="104">
        <v>6</v>
      </c>
      <c r="H7936" s="49">
        <f t="shared" si="123"/>
        <v>12</v>
      </c>
    </row>
    <row r="7937" spans="1:8" ht="20.100000000000001" customHeight="1" x14ac:dyDescent="0.25">
      <c r="A7937" s="49" t="s">
        <v>3327</v>
      </c>
      <c r="B7937" s="49" t="s">
        <v>3721</v>
      </c>
      <c r="C7937" s="49" t="s">
        <v>18</v>
      </c>
      <c r="D7937" s="49" t="s">
        <v>16852</v>
      </c>
      <c r="E7937" s="49" t="s">
        <v>2670</v>
      </c>
      <c r="F7937" s="49">
        <v>0</v>
      </c>
      <c r="G7937" s="49">
        <v>3</v>
      </c>
      <c r="H7937" s="49">
        <f t="shared" si="123"/>
        <v>3</v>
      </c>
    </row>
    <row r="7938" spans="1:8" ht="20.100000000000001" customHeight="1" x14ac:dyDescent="0.25">
      <c r="A7938" s="49" t="s">
        <v>9625</v>
      </c>
      <c r="B7938" s="49" t="s">
        <v>16205</v>
      </c>
      <c r="C7938" s="49" t="s">
        <v>18</v>
      </c>
      <c r="D7938" s="49" t="s">
        <v>16852</v>
      </c>
      <c r="E7938" s="49" t="s">
        <v>2670</v>
      </c>
      <c r="F7938" s="49">
        <v>0</v>
      </c>
      <c r="G7938" s="49">
        <v>1</v>
      </c>
      <c r="H7938" s="49">
        <f t="shared" ref="H7938:H8001" si="124">F7938+G7938</f>
        <v>1</v>
      </c>
    </row>
    <row r="7939" spans="1:8" ht="20.100000000000001" customHeight="1" x14ac:dyDescent="0.25">
      <c r="A7939" s="49" t="s">
        <v>3328</v>
      </c>
      <c r="B7939" s="49" t="s">
        <v>3722</v>
      </c>
      <c r="C7939" s="49" t="s">
        <v>18</v>
      </c>
      <c r="D7939" s="49" t="s">
        <v>16852</v>
      </c>
      <c r="E7939" s="49" t="s">
        <v>2670</v>
      </c>
      <c r="F7939" s="49">
        <v>6</v>
      </c>
      <c r="G7939" s="49">
        <v>2</v>
      </c>
      <c r="H7939" s="49">
        <f t="shared" si="124"/>
        <v>8</v>
      </c>
    </row>
    <row r="7940" spans="1:8" ht="20.100000000000001" customHeight="1" x14ac:dyDescent="0.25">
      <c r="A7940" s="49" t="s">
        <v>3329</v>
      </c>
      <c r="B7940" s="49" t="s">
        <v>3723</v>
      </c>
      <c r="C7940" s="49" t="s">
        <v>18</v>
      </c>
      <c r="D7940" s="49" t="s">
        <v>16852</v>
      </c>
      <c r="E7940" s="49" t="s">
        <v>2670</v>
      </c>
      <c r="F7940" s="49">
        <v>0</v>
      </c>
      <c r="G7940" s="49">
        <v>2</v>
      </c>
      <c r="H7940" s="49">
        <f t="shared" si="124"/>
        <v>2</v>
      </c>
    </row>
    <row r="7941" spans="1:8" ht="20.100000000000001" customHeight="1" x14ac:dyDescent="0.25">
      <c r="A7941" s="49" t="s">
        <v>3330</v>
      </c>
      <c r="B7941" s="49" t="s">
        <v>3724</v>
      </c>
      <c r="C7941" s="49" t="s">
        <v>18</v>
      </c>
      <c r="D7941" s="49" t="s">
        <v>16852</v>
      </c>
      <c r="E7941" s="49" t="s">
        <v>2670</v>
      </c>
      <c r="F7941" s="49">
        <v>0</v>
      </c>
      <c r="G7941" s="49">
        <v>2</v>
      </c>
      <c r="H7941" s="49">
        <f t="shared" si="124"/>
        <v>2</v>
      </c>
    </row>
    <row r="7942" spans="1:8" ht="20.100000000000001" customHeight="1" x14ac:dyDescent="0.25">
      <c r="A7942" s="49" t="s">
        <v>3331</v>
      </c>
      <c r="B7942" s="49" t="s">
        <v>3725</v>
      </c>
      <c r="C7942" s="49" t="s">
        <v>18</v>
      </c>
      <c r="D7942" s="49" t="s">
        <v>16852</v>
      </c>
      <c r="E7942" s="49" t="s">
        <v>2670</v>
      </c>
      <c r="F7942" s="49">
        <v>18</v>
      </c>
      <c r="G7942" s="49">
        <v>6</v>
      </c>
      <c r="H7942" s="49">
        <f t="shared" si="124"/>
        <v>24</v>
      </c>
    </row>
    <row r="7943" spans="1:8" ht="20.100000000000001" customHeight="1" x14ac:dyDescent="0.25">
      <c r="A7943" s="49" t="s">
        <v>3332</v>
      </c>
      <c r="B7943" s="49" t="s">
        <v>3726</v>
      </c>
      <c r="C7943" s="49" t="s">
        <v>18</v>
      </c>
      <c r="D7943" s="49" t="s">
        <v>16852</v>
      </c>
      <c r="E7943" s="49" t="s">
        <v>2670</v>
      </c>
      <c r="F7943" s="49">
        <v>35</v>
      </c>
      <c r="G7943" s="49">
        <v>11</v>
      </c>
      <c r="H7943" s="49">
        <f t="shared" si="124"/>
        <v>46</v>
      </c>
    </row>
    <row r="7944" spans="1:8" ht="20.100000000000001" customHeight="1" x14ac:dyDescent="0.25">
      <c r="A7944" s="49" t="s">
        <v>3333</v>
      </c>
      <c r="B7944" s="49" t="s">
        <v>16206</v>
      </c>
      <c r="C7944" s="49" t="s">
        <v>18</v>
      </c>
      <c r="D7944" s="49" t="s">
        <v>16852</v>
      </c>
      <c r="E7944" s="49" t="s">
        <v>2670</v>
      </c>
      <c r="F7944" s="104">
        <v>6</v>
      </c>
      <c r="G7944" s="104">
        <v>6</v>
      </c>
      <c r="H7944" s="49">
        <f t="shared" si="124"/>
        <v>12</v>
      </c>
    </row>
    <row r="7945" spans="1:8" ht="20.100000000000001" customHeight="1" x14ac:dyDescent="0.25">
      <c r="A7945" s="49" t="s">
        <v>3334</v>
      </c>
      <c r="B7945" s="49" t="s">
        <v>3727</v>
      </c>
      <c r="C7945" s="49" t="s">
        <v>18</v>
      </c>
      <c r="D7945" s="49" t="s">
        <v>16852</v>
      </c>
      <c r="E7945" s="49" t="s">
        <v>2670</v>
      </c>
      <c r="F7945" s="49">
        <v>0</v>
      </c>
      <c r="G7945" s="49">
        <v>4</v>
      </c>
      <c r="H7945" s="49">
        <f t="shared" si="124"/>
        <v>4</v>
      </c>
    </row>
    <row r="7946" spans="1:8" ht="20.100000000000001" customHeight="1" x14ac:dyDescent="0.25">
      <c r="A7946" s="49" t="s">
        <v>3335</v>
      </c>
      <c r="B7946" s="49" t="s">
        <v>3728</v>
      </c>
      <c r="C7946" s="49" t="s">
        <v>18</v>
      </c>
      <c r="D7946" s="49" t="s">
        <v>16852</v>
      </c>
      <c r="E7946" s="49" t="s">
        <v>2670</v>
      </c>
      <c r="F7946" s="49">
        <v>3</v>
      </c>
      <c r="G7946" s="49">
        <v>2</v>
      </c>
      <c r="H7946" s="49">
        <f t="shared" si="124"/>
        <v>5</v>
      </c>
    </row>
    <row r="7947" spans="1:8" ht="20.100000000000001" customHeight="1" x14ac:dyDescent="0.25">
      <c r="A7947" s="49" t="s">
        <v>3336</v>
      </c>
      <c r="B7947" s="49" t="s">
        <v>3729</v>
      </c>
      <c r="C7947" s="49" t="s">
        <v>18</v>
      </c>
      <c r="D7947" s="49" t="s">
        <v>16852</v>
      </c>
      <c r="E7947" s="49" t="s">
        <v>2670</v>
      </c>
      <c r="F7947" s="104">
        <v>6</v>
      </c>
      <c r="G7947" s="104">
        <v>6</v>
      </c>
      <c r="H7947" s="49">
        <f t="shared" si="124"/>
        <v>12</v>
      </c>
    </row>
    <row r="7948" spans="1:8" ht="20.100000000000001" customHeight="1" x14ac:dyDescent="0.25">
      <c r="A7948" s="49" t="s">
        <v>9626</v>
      </c>
      <c r="B7948" s="49" t="s">
        <v>16207</v>
      </c>
      <c r="C7948" s="49" t="s">
        <v>18</v>
      </c>
      <c r="D7948" s="49" t="s">
        <v>16852</v>
      </c>
      <c r="E7948" s="49" t="s">
        <v>2670</v>
      </c>
      <c r="F7948" s="49">
        <v>1</v>
      </c>
      <c r="G7948" s="49">
        <v>0</v>
      </c>
      <c r="H7948" s="49">
        <f t="shared" si="124"/>
        <v>1</v>
      </c>
    </row>
    <row r="7949" spans="1:8" ht="20.100000000000001" customHeight="1" x14ac:dyDescent="0.25">
      <c r="A7949" s="49" t="s">
        <v>3337</v>
      </c>
      <c r="B7949" s="49" t="s">
        <v>3730</v>
      </c>
      <c r="C7949" s="49" t="s">
        <v>18</v>
      </c>
      <c r="D7949" s="49" t="s">
        <v>16852</v>
      </c>
      <c r="E7949" s="49" t="s">
        <v>2670</v>
      </c>
      <c r="F7949" s="104">
        <v>6</v>
      </c>
      <c r="G7949" s="104">
        <v>6</v>
      </c>
      <c r="H7949" s="49">
        <f t="shared" si="124"/>
        <v>12</v>
      </c>
    </row>
    <row r="7950" spans="1:8" ht="20.100000000000001" customHeight="1" x14ac:dyDescent="0.25">
      <c r="A7950" s="49" t="s">
        <v>3338</v>
      </c>
      <c r="B7950" s="49" t="s">
        <v>3731</v>
      </c>
      <c r="C7950" s="49" t="s">
        <v>18</v>
      </c>
      <c r="D7950" s="49" t="s">
        <v>16852</v>
      </c>
      <c r="E7950" s="49" t="s">
        <v>2670</v>
      </c>
      <c r="F7950" s="49">
        <v>1</v>
      </c>
      <c r="G7950" s="49">
        <v>0</v>
      </c>
      <c r="H7950" s="49">
        <f t="shared" si="124"/>
        <v>1</v>
      </c>
    </row>
    <row r="7951" spans="1:8" ht="20.100000000000001" customHeight="1" x14ac:dyDescent="0.25">
      <c r="A7951" s="49" t="s">
        <v>9627</v>
      </c>
      <c r="B7951" s="49" t="s">
        <v>16208</v>
      </c>
      <c r="C7951" s="49" t="s">
        <v>18</v>
      </c>
      <c r="D7951" s="49" t="s">
        <v>16852</v>
      </c>
      <c r="E7951" s="49" t="s">
        <v>2670</v>
      </c>
      <c r="F7951" s="49">
        <v>2</v>
      </c>
      <c r="G7951" s="49">
        <v>0</v>
      </c>
      <c r="H7951" s="49">
        <f t="shared" si="124"/>
        <v>2</v>
      </c>
    </row>
    <row r="7952" spans="1:8" ht="20.100000000000001" customHeight="1" x14ac:dyDescent="0.25">
      <c r="A7952" s="49" t="s">
        <v>3339</v>
      </c>
      <c r="B7952" s="49" t="s">
        <v>3732</v>
      </c>
      <c r="C7952" s="49" t="s">
        <v>18</v>
      </c>
      <c r="D7952" s="49" t="s">
        <v>16852</v>
      </c>
      <c r="E7952" s="49" t="s">
        <v>2670</v>
      </c>
      <c r="F7952" s="104">
        <v>6</v>
      </c>
      <c r="G7952" s="104">
        <v>6</v>
      </c>
      <c r="H7952" s="49">
        <f t="shared" si="124"/>
        <v>12</v>
      </c>
    </row>
    <row r="7953" spans="1:8" ht="20.100000000000001" customHeight="1" x14ac:dyDescent="0.25">
      <c r="A7953" s="49" t="s">
        <v>3340</v>
      </c>
      <c r="B7953" s="49" t="s">
        <v>3733</v>
      </c>
      <c r="C7953" s="49" t="s">
        <v>18</v>
      </c>
      <c r="D7953" s="49" t="s">
        <v>16852</v>
      </c>
      <c r="E7953" s="49" t="s">
        <v>2670</v>
      </c>
      <c r="F7953" s="104">
        <v>6</v>
      </c>
      <c r="G7953" s="104">
        <v>6</v>
      </c>
      <c r="H7953" s="49">
        <f t="shared" si="124"/>
        <v>12</v>
      </c>
    </row>
    <row r="7954" spans="1:8" ht="20.100000000000001" customHeight="1" x14ac:dyDescent="0.25">
      <c r="A7954" s="49" t="s">
        <v>3341</v>
      </c>
      <c r="B7954" s="49" t="s">
        <v>3734</v>
      </c>
      <c r="C7954" s="49" t="s">
        <v>18</v>
      </c>
      <c r="D7954" s="49" t="s">
        <v>16852</v>
      </c>
      <c r="E7954" s="49" t="s">
        <v>2670</v>
      </c>
      <c r="F7954" s="104">
        <v>6</v>
      </c>
      <c r="G7954" s="104">
        <v>6</v>
      </c>
      <c r="H7954" s="49">
        <f t="shared" si="124"/>
        <v>12</v>
      </c>
    </row>
    <row r="7955" spans="1:8" ht="20.100000000000001" customHeight="1" x14ac:dyDescent="0.25">
      <c r="A7955" s="49" t="s">
        <v>3342</v>
      </c>
      <c r="B7955" s="49" t="s">
        <v>3735</v>
      </c>
      <c r="C7955" s="49" t="s">
        <v>18</v>
      </c>
      <c r="D7955" s="49" t="s">
        <v>16852</v>
      </c>
      <c r="E7955" s="49" t="s">
        <v>2670</v>
      </c>
      <c r="F7955" s="49">
        <v>1</v>
      </c>
      <c r="G7955" s="49">
        <v>0</v>
      </c>
      <c r="H7955" s="49">
        <f t="shared" si="124"/>
        <v>1</v>
      </c>
    </row>
    <row r="7956" spans="1:8" ht="20.100000000000001" customHeight="1" x14ac:dyDescent="0.25">
      <c r="A7956" s="49" t="s">
        <v>3343</v>
      </c>
      <c r="B7956" s="49" t="s">
        <v>3736</v>
      </c>
      <c r="C7956" s="49" t="s">
        <v>18</v>
      </c>
      <c r="D7956" s="49" t="s">
        <v>16852</v>
      </c>
      <c r="E7956" s="49" t="s">
        <v>2670</v>
      </c>
      <c r="F7956" s="104">
        <v>6</v>
      </c>
      <c r="G7956" s="104">
        <v>6</v>
      </c>
      <c r="H7956" s="49">
        <f t="shared" si="124"/>
        <v>12</v>
      </c>
    </row>
    <row r="7957" spans="1:8" ht="20.100000000000001" customHeight="1" x14ac:dyDescent="0.25">
      <c r="A7957" s="49" t="s">
        <v>9628</v>
      </c>
      <c r="B7957" s="49" t="s">
        <v>16209</v>
      </c>
      <c r="C7957" s="49" t="s">
        <v>18</v>
      </c>
      <c r="D7957" s="49" t="s">
        <v>16852</v>
      </c>
      <c r="E7957" s="49" t="s">
        <v>2670</v>
      </c>
      <c r="F7957" s="104">
        <v>6</v>
      </c>
      <c r="G7957" s="104">
        <v>6</v>
      </c>
      <c r="H7957" s="49">
        <f t="shared" si="124"/>
        <v>12</v>
      </c>
    </row>
    <row r="7958" spans="1:8" ht="20.100000000000001" customHeight="1" x14ac:dyDescent="0.25">
      <c r="A7958" s="49" t="s">
        <v>3344</v>
      </c>
      <c r="B7958" s="49" t="s">
        <v>3737</v>
      </c>
      <c r="C7958" s="49" t="s">
        <v>18</v>
      </c>
      <c r="D7958" s="49" t="s">
        <v>16852</v>
      </c>
      <c r="E7958" s="49" t="s">
        <v>2670</v>
      </c>
      <c r="F7958" s="49">
        <v>6</v>
      </c>
      <c r="G7958" s="49">
        <v>2</v>
      </c>
      <c r="H7958" s="49">
        <f t="shared" si="124"/>
        <v>8</v>
      </c>
    </row>
    <row r="7959" spans="1:8" ht="20.100000000000001" customHeight="1" x14ac:dyDescent="0.25">
      <c r="A7959" s="49" t="s">
        <v>3345</v>
      </c>
      <c r="B7959" s="49" t="s">
        <v>3738</v>
      </c>
      <c r="C7959" s="49" t="s">
        <v>18</v>
      </c>
      <c r="D7959" s="49" t="s">
        <v>16852</v>
      </c>
      <c r="E7959" s="49" t="s">
        <v>2670</v>
      </c>
      <c r="F7959" s="49">
        <v>0</v>
      </c>
      <c r="G7959" s="49">
        <v>2</v>
      </c>
      <c r="H7959" s="49">
        <f t="shared" si="124"/>
        <v>2</v>
      </c>
    </row>
    <row r="7960" spans="1:8" ht="20.100000000000001" customHeight="1" x14ac:dyDescent="0.25">
      <c r="A7960" s="49" t="s">
        <v>9629</v>
      </c>
      <c r="B7960" s="49" t="s">
        <v>16210</v>
      </c>
      <c r="C7960" s="49" t="s">
        <v>18</v>
      </c>
      <c r="D7960" s="49" t="s">
        <v>16852</v>
      </c>
      <c r="E7960" s="49" t="s">
        <v>2670</v>
      </c>
      <c r="F7960" s="49">
        <v>1</v>
      </c>
      <c r="G7960" s="49">
        <v>1</v>
      </c>
      <c r="H7960" s="49">
        <f t="shared" si="124"/>
        <v>2</v>
      </c>
    </row>
    <row r="7961" spans="1:8" ht="20.100000000000001" customHeight="1" x14ac:dyDescent="0.25">
      <c r="A7961" s="49" t="s">
        <v>9630</v>
      </c>
      <c r="B7961" s="49" t="s">
        <v>2550</v>
      </c>
      <c r="C7961" s="49" t="s">
        <v>18</v>
      </c>
      <c r="D7961" s="49" t="s">
        <v>16852</v>
      </c>
      <c r="E7961" s="49" t="s">
        <v>2670</v>
      </c>
      <c r="F7961" s="49">
        <v>1</v>
      </c>
      <c r="G7961" s="49">
        <v>0</v>
      </c>
      <c r="H7961" s="49">
        <f t="shared" si="124"/>
        <v>1</v>
      </c>
    </row>
    <row r="7962" spans="1:8" ht="20.100000000000001" customHeight="1" x14ac:dyDescent="0.25">
      <c r="A7962" s="49" t="s">
        <v>3346</v>
      </c>
      <c r="B7962" s="49" t="s">
        <v>3739</v>
      </c>
      <c r="C7962" s="49" t="s">
        <v>18</v>
      </c>
      <c r="D7962" s="49" t="s">
        <v>16852</v>
      </c>
      <c r="E7962" s="49" t="s">
        <v>2670</v>
      </c>
      <c r="F7962" s="49">
        <v>5</v>
      </c>
      <c r="G7962" s="49">
        <v>8</v>
      </c>
      <c r="H7962" s="49">
        <f t="shared" si="124"/>
        <v>13</v>
      </c>
    </row>
    <row r="7963" spans="1:8" ht="20.100000000000001" customHeight="1" x14ac:dyDescent="0.25">
      <c r="A7963" s="49" t="s">
        <v>9631</v>
      </c>
      <c r="B7963" s="49" t="s">
        <v>16211</v>
      </c>
      <c r="C7963" s="49" t="s">
        <v>18</v>
      </c>
      <c r="D7963" s="49" t="s">
        <v>16852</v>
      </c>
      <c r="E7963" s="49" t="s">
        <v>2670</v>
      </c>
      <c r="F7963" s="104">
        <v>6</v>
      </c>
      <c r="G7963" s="104">
        <v>6</v>
      </c>
      <c r="H7963" s="49">
        <f t="shared" si="124"/>
        <v>12</v>
      </c>
    </row>
    <row r="7964" spans="1:8" ht="20.100000000000001" customHeight="1" x14ac:dyDescent="0.25">
      <c r="A7964" s="51" t="s">
        <v>3347</v>
      </c>
      <c r="B7964" s="49" t="s">
        <v>3740</v>
      </c>
      <c r="C7964" s="49" t="s">
        <v>18</v>
      </c>
      <c r="D7964" s="49" t="s">
        <v>16852</v>
      </c>
      <c r="E7964" s="49" t="s">
        <v>2670</v>
      </c>
      <c r="F7964" s="104">
        <v>6</v>
      </c>
      <c r="G7964" s="104">
        <v>6</v>
      </c>
      <c r="H7964" s="49">
        <f t="shared" si="124"/>
        <v>12</v>
      </c>
    </row>
    <row r="7965" spans="1:8" ht="20.100000000000001" customHeight="1" x14ac:dyDescent="0.25">
      <c r="A7965" s="49" t="s">
        <v>3348</v>
      </c>
      <c r="B7965" s="49" t="s">
        <v>3741</v>
      </c>
      <c r="C7965" s="49" t="s">
        <v>18</v>
      </c>
      <c r="D7965" s="49" t="s">
        <v>16852</v>
      </c>
      <c r="E7965" s="49" t="s">
        <v>2670</v>
      </c>
      <c r="F7965" s="49">
        <v>21</v>
      </c>
      <c r="G7965" s="49">
        <v>6</v>
      </c>
      <c r="H7965" s="49">
        <f t="shared" si="124"/>
        <v>27</v>
      </c>
    </row>
    <row r="7966" spans="1:8" ht="20.100000000000001" customHeight="1" x14ac:dyDescent="0.25">
      <c r="A7966" s="49" t="s">
        <v>3349</v>
      </c>
      <c r="B7966" s="49" t="s">
        <v>3742</v>
      </c>
      <c r="C7966" s="49" t="s">
        <v>18</v>
      </c>
      <c r="D7966" s="49" t="s">
        <v>16852</v>
      </c>
      <c r="E7966" s="49" t="s">
        <v>2670</v>
      </c>
      <c r="F7966" s="104">
        <v>6</v>
      </c>
      <c r="G7966" s="104">
        <v>6</v>
      </c>
      <c r="H7966" s="49">
        <f t="shared" si="124"/>
        <v>12</v>
      </c>
    </row>
    <row r="7967" spans="1:8" ht="20.100000000000001" customHeight="1" x14ac:dyDescent="0.25">
      <c r="A7967" s="49" t="s">
        <v>3350</v>
      </c>
      <c r="B7967" s="49" t="s">
        <v>3743</v>
      </c>
      <c r="C7967" s="49" t="s">
        <v>18</v>
      </c>
      <c r="D7967" s="49" t="s">
        <v>16852</v>
      </c>
      <c r="E7967" s="49" t="s">
        <v>2670</v>
      </c>
      <c r="F7967" s="104">
        <v>6</v>
      </c>
      <c r="G7967" s="104">
        <v>6</v>
      </c>
      <c r="H7967" s="49">
        <f t="shared" si="124"/>
        <v>12</v>
      </c>
    </row>
    <row r="7968" spans="1:8" ht="20.100000000000001" customHeight="1" x14ac:dyDescent="0.25">
      <c r="A7968" s="49" t="s">
        <v>9632</v>
      </c>
      <c r="B7968" s="49" t="s">
        <v>16212</v>
      </c>
      <c r="C7968" s="49" t="s">
        <v>18</v>
      </c>
      <c r="D7968" s="49" t="s">
        <v>16852</v>
      </c>
      <c r="E7968" s="49" t="s">
        <v>2670</v>
      </c>
      <c r="F7968" s="49">
        <v>1</v>
      </c>
      <c r="G7968" s="49">
        <v>0</v>
      </c>
      <c r="H7968" s="49">
        <f t="shared" si="124"/>
        <v>1</v>
      </c>
    </row>
    <row r="7969" spans="1:8" ht="20.100000000000001" customHeight="1" x14ac:dyDescent="0.25">
      <c r="A7969" s="49" t="s">
        <v>9633</v>
      </c>
      <c r="B7969" s="49" t="s">
        <v>2494</v>
      </c>
      <c r="C7969" s="49" t="s">
        <v>18</v>
      </c>
      <c r="D7969" s="49" t="s">
        <v>16852</v>
      </c>
      <c r="E7969" s="49" t="s">
        <v>2670</v>
      </c>
      <c r="F7969" s="104">
        <v>6</v>
      </c>
      <c r="G7969" s="104">
        <v>6</v>
      </c>
      <c r="H7969" s="49">
        <f t="shared" si="124"/>
        <v>12</v>
      </c>
    </row>
    <row r="7970" spans="1:8" ht="20.100000000000001" customHeight="1" x14ac:dyDescent="0.25">
      <c r="A7970" s="49" t="s">
        <v>3351</v>
      </c>
      <c r="B7970" s="49" t="s">
        <v>3744</v>
      </c>
      <c r="C7970" s="49" t="s">
        <v>18</v>
      </c>
      <c r="D7970" s="49" t="s">
        <v>16852</v>
      </c>
      <c r="E7970" s="49" t="s">
        <v>2670</v>
      </c>
      <c r="F7970" s="49">
        <v>8</v>
      </c>
      <c r="G7970" s="49">
        <v>0</v>
      </c>
      <c r="H7970" s="49">
        <f t="shared" si="124"/>
        <v>8</v>
      </c>
    </row>
    <row r="7971" spans="1:8" ht="20.100000000000001" customHeight="1" x14ac:dyDescent="0.25">
      <c r="A7971" s="49" t="s">
        <v>9634</v>
      </c>
      <c r="B7971" s="49" t="s">
        <v>16213</v>
      </c>
      <c r="C7971" s="49" t="s">
        <v>18</v>
      </c>
      <c r="D7971" s="49" t="s">
        <v>16852</v>
      </c>
      <c r="E7971" s="49" t="s">
        <v>2670</v>
      </c>
      <c r="F7971" s="104">
        <v>6</v>
      </c>
      <c r="G7971" s="104">
        <v>6</v>
      </c>
      <c r="H7971" s="49">
        <f t="shared" si="124"/>
        <v>12</v>
      </c>
    </row>
    <row r="7972" spans="1:8" ht="20.100000000000001" customHeight="1" x14ac:dyDescent="0.25">
      <c r="A7972" s="49" t="s">
        <v>3352</v>
      </c>
      <c r="B7972" s="49" t="s">
        <v>3745</v>
      </c>
      <c r="C7972" s="49" t="s">
        <v>18</v>
      </c>
      <c r="D7972" s="49" t="s">
        <v>16852</v>
      </c>
      <c r="E7972" s="49" t="s">
        <v>2670</v>
      </c>
      <c r="F7972" s="49">
        <v>0</v>
      </c>
      <c r="G7972" s="49">
        <v>1</v>
      </c>
      <c r="H7972" s="49">
        <f t="shared" si="124"/>
        <v>1</v>
      </c>
    </row>
    <row r="7973" spans="1:8" ht="20.100000000000001" customHeight="1" x14ac:dyDescent="0.25">
      <c r="A7973" s="49" t="s">
        <v>3353</v>
      </c>
      <c r="B7973" s="49" t="s">
        <v>3746</v>
      </c>
      <c r="C7973" s="49" t="s">
        <v>18</v>
      </c>
      <c r="D7973" s="49" t="s">
        <v>16852</v>
      </c>
      <c r="E7973" s="49" t="s">
        <v>2670</v>
      </c>
      <c r="F7973" s="49">
        <v>3</v>
      </c>
      <c r="G7973" s="49">
        <v>4</v>
      </c>
      <c r="H7973" s="49">
        <f t="shared" si="124"/>
        <v>7</v>
      </c>
    </row>
    <row r="7974" spans="1:8" ht="20.100000000000001" customHeight="1" x14ac:dyDescent="0.25">
      <c r="A7974" s="49" t="s">
        <v>3354</v>
      </c>
      <c r="B7974" s="49" t="s">
        <v>3747</v>
      </c>
      <c r="C7974" s="49" t="s">
        <v>18</v>
      </c>
      <c r="D7974" s="49" t="s">
        <v>16852</v>
      </c>
      <c r="E7974" s="49" t="s">
        <v>2670</v>
      </c>
      <c r="F7974" s="49">
        <v>0</v>
      </c>
      <c r="G7974" s="49">
        <v>4</v>
      </c>
      <c r="H7974" s="49">
        <f t="shared" si="124"/>
        <v>4</v>
      </c>
    </row>
    <row r="7975" spans="1:8" ht="20.100000000000001" customHeight="1" x14ac:dyDescent="0.25">
      <c r="A7975" s="49" t="s">
        <v>9635</v>
      </c>
      <c r="B7975" s="49" t="s">
        <v>3076</v>
      </c>
      <c r="C7975" s="49" t="s">
        <v>18</v>
      </c>
      <c r="D7975" s="49" t="s">
        <v>16852</v>
      </c>
      <c r="E7975" s="49" t="s">
        <v>2670</v>
      </c>
      <c r="F7975" s="104">
        <v>6</v>
      </c>
      <c r="G7975" s="104">
        <v>6</v>
      </c>
      <c r="H7975" s="49">
        <f t="shared" si="124"/>
        <v>12</v>
      </c>
    </row>
    <row r="7976" spans="1:8" ht="20.100000000000001" customHeight="1" x14ac:dyDescent="0.25">
      <c r="A7976" s="49" t="s">
        <v>3355</v>
      </c>
      <c r="B7976" s="49" t="s">
        <v>3748</v>
      </c>
      <c r="C7976" s="49" t="s">
        <v>18</v>
      </c>
      <c r="D7976" s="49" t="s">
        <v>16852</v>
      </c>
      <c r="E7976" s="49" t="s">
        <v>2670</v>
      </c>
      <c r="F7976" s="49">
        <v>17</v>
      </c>
      <c r="G7976" s="49">
        <v>0</v>
      </c>
      <c r="H7976" s="49">
        <f t="shared" si="124"/>
        <v>17</v>
      </c>
    </row>
    <row r="7977" spans="1:8" ht="20.100000000000001" customHeight="1" x14ac:dyDescent="0.25">
      <c r="A7977" s="49" t="s">
        <v>3356</v>
      </c>
      <c r="B7977" s="49" t="s">
        <v>16214</v>
      </c>
      <c r="C7977" s="49" t="s">
        <v>18</v>
      </c>
      <c r="D7977" s="49" t="s">
        <v>16852</v>
      </c>
      <c r="E7977" s="49" t="s">
        <v>2670</v>
      </c>
      <c r="F7977" s="104">
        <v>6</v>
      </c>
      <c r="G7977" s="104">
        <v>6</v>
      </c>
      <c r="H7977" s="49">
        <f t="shared" si="124"/>
        <v>12</v>
      </c>
    </row>
    <row r="7978" spans="1:8" ht="20.100000000000001" customHeight="1" x14ac:dyDescent="0.25">
      <c r="A7978" s="49" t="s">
        <v>3357</v>
      </c>
      <c r="B7978" s="49" t="s">
        <v>3749</v>
      </c>
      <c r="C7978" s="49" t="s">
        <v>18</v>
      </c>
      <c r="D7978" s="49" t="s">
        <v>16852</v>
      </c>
      <c r="E7978" s="49" t="s">
        <v>2670</v>
      </c>
      <c r="F7978" s="49">
        <v>1</v>
      </c>
      <c r="G7978" s="49">
        <v>0</v>
      </c>
      <c r="H7978" s="49">
        <f t="shared" si="124"/>
        <v>1</v>
      </c>
    </row>
    <row r="7979" spans="1:8" ht="20.100000000000001" customHeight="1" x14ac:dyDescent="0.25">
      <c r="A7979" s="49" t="s">
        <v>3358</v>
      </c>
      <c r="B7979" s="49" t="s">
        <v>3750</v>
      </c>
      <c r="C7979" s="49" t="s">
        <v>18</v>
      </c>
      <c r="D7979" s="49" t="s">
        <v>16852</v>
      </c>
      <c r="E7979" s="49" t="s">
        <v>2670</v>
      </c>
      <c r="F7979" s="49">
        <v>3</v>
      </c>
      <c r="G7979" s="49">
        <v>1</v>
      </c>
      <c r="H7979" s="49">
        <f t="shared" si="124"/>
        <v>4</v>
      </c>
    </row>
    <row r="7980" spans="1:8" ht="20.100000000000001" customHeight="1" x14ac:dyDescent="0.25">
      <c r="A7980" s="49" t="s">
        <v>3359</v>
      </c>
      <c r="B7980" s="49" t="s">
        <v>3751</v>
      </c>
      <c r="C7980" s="49" t="s">
        <v>18</v>
      </c>
      <c r="D7980" s="49" t="s">
        <v>16852</v>
      </c>
      <c r="E7980" s="49" t="s">
        <v>2670</v>
      </c>
      <c r="F7980" s="104">
        <v>6</v>
      </c>
      <c r="G7980" s="104">
        <v>6</v>
      </c>
      <c r="H7980" s="49">
        <f t="shared" si="124"/>
        <v>12</v>
      </c>
    </row>
    <row r="7981" spans="1:8" ht="20.100000000000001" customHeight="1" x14ac:dyDescent="0.25">
      <c r="A7981" s="49" t="s">
        <v>3360</v>
      </c>
      <c r="B7981" s="49" t="s">
        <v>16215</v>
      </c>
      <c r="C7981" s="49" t="s">
        <v>18</v>
      </c>
      <c r="D7981" s="49" t="s">
        <v>16852</v>
      </c>
      <c r="E7981" s="49" t="s">
        <v>2670</v>
      </c>
      <c r="F7981" s="104">
        <v>6</v>
      </c>
      <c r="G7981" s="104">
        <v>6</v>
      </c>
      <c r="H7981" s="49">
        <f t="shared" si="124"/>
        <v>12</v>
      </c>
    </row>
    <row r="7982" spans="1:8" ht="20.100000000000001" customHeight="1" x14ac:dyDescent="0.25">
      <c r="A7982" s="49" t="s">
        <v>3361</v>
      </c>
      <c r="B7982" s="49" t="s">
        <v>3752</v>
      </c>
      <c r="C7982" s="49" t="s">
        <v>18</v>
      </c>
      <c r="D7982" s="49" t="s">
        <v>16852</v>
      </c>
      <c r="E7982" s="49" t="s">
        <v>2670</v>
      </c>
      <c r="F7982" s="104">
        <v>6</v>
      </c>
      <c r="G7982" s="104">
        <v>6</v>
      </c>
      <c r="H7982" s="49">
        <f t="shared" si="124"/>
        <v>12</v>
      </c>
    </row>
    <row r="7983" spans="1:8" ht="20.100000000000001" customHeight="1" x14ac:dyDescent="0.25">
      <c r="A7983" s="49" t="s">
        <v>3362</v>
      </c>
      <c r="B7983" s="49" t="s">
        <v>3753</v>
      </c>
      <c r="C7983" s="49" t="s">
        <v>18</v>
      </c>
      <c r="D7983" s="49" t="s">
        <v>16852</v>
      </c>
      <c r="E7983" s="49" t="s">
        <v>2670</v>
      </c>
      <c r="F7983" s="104">
        <v>6</v>
      </c>
      <c r="G7983" s="104">
        <v>6</v>
      </c>
      <c r="H7983" s="49">
        <f t="shared" si="124"/>
        <v>12</v>
      </c>
    </row>
    <row r="7984" spans="1:8" ht="20.100000000000001" customHeight="1" x14ac:dyDescent="0.25">
      <c r="A7984" s="49" t="s">
        <v>3363</v>
      </c>
      <c r="B7984" s="49" t="s">
        <v>3754</v>
      </c>
      <c r="C7984" s="49" t="s">
        <v>18</v>
      </c>
      <c r="D7984" s="49" t="s">
        <v>16852</v>
      </c>
      <c r="E7984" s="49" t="s">
        <v>2670</v>
      </c>
      <c r="F7984" s="49">
        <v>0</v>
      </c>
      <c r="G7984" s="49">
        <v>5</v>
      </c>
      <c r="H7984" s="49">
        <f t="shared" si="124"/>
        <v>5</v>
      </c>
    </row>
    <row r="7985" spans="1:8" ht="20.100000000000001" customHeight="1" x14ac:dyDescent="0.25">
      <c r="A7985" s="49" t="s">
        <v>3364</v>
      </c>
      <c r="B7985" s="49" t="s">
        <v>16216</v>
      </c>
      <c r="C7985" s="49" t="s">
        <v>18</v>
      </c>
      <c r="D7985" s="49" t="s">
        <v>16852</v>
      </c>
      <c r="E7985" s="49" t="s">
        <v>2670</v>
      </c>
      <c r="F7985" s="104">
        <v>6</v>
      </c>
      <c r="G7985" s="104">
        <v>6</v>
      </c>
      <c r="H7985" s="49">
        <f t="shared" si="124"/>
        <v>12</v>
      </c>
    </row>
    <row r="7986" spans="1:8" ht="20.100000000000001" customHeight="1" x14ac:dyDescent="0.25">
      <c r="A7986" s="49" t="s">
        <v>3365</v>
      </c>
      <c r="B7986" s="49" t="s">
        <v>3755</v>
      </c>
      <c r="C7986" s="49" t="s">
        <v>18</v>
      </c>
      <c r="D7986" s="49" t="s">
        <v>16852</v>
      </c>
      <c r="E7986" s="49" t="s">
        <v>2670</v>
      </c>
      <c r="F7986" s="104">
        <v>6</v>
      </c>
      <c r="G7986" s="104">
        <v>6</v>
      </c>
      <c r="H7986" s="49">
        <f t="shared" si="124"/>
        <v>12</v>
      </c>
    </row>
    <row r="7987" spans="1:8" ht="20.100000000000001" customHeight="1" x14ac:dyDescent="0.25">
      <c r="A7987" s="49" t="s">
        <v>3366</v>
      </c>
      <c r="B7987" s="49" t="s">
        <v>3756</v>
      </c>
      <c r="C7987" s="49" t="s">
        <v>18</v>
      </c>
      <c r="D7987" s="49" t="s">
        <v>16852</v>
      </c>
      <c r="E7987" s="49" t="s">
        <v>2670</v>
      </c>
      <c r="F7987" s="104">
        <v>6</v>
      </c>
      <c r="G7987" s="104">
        <v>6</v>
      </c>
      <c r="H7987" s="49">
        <f t="shared" si="124"/>
        <v>12</v>
      </c>
    </row>
    <row r="7988" spans="1:8" ht="20.100000000000001" customHeight="1" x14ac:dyDescent="0.25">
      <c r="A7988" s="49" t="s">
        <v>3367</v>
      </c>
      <c r="B7988" s="49" t="s">
        <v>3757</v>
      </c>
      <c r="C7988" s="49" t="s">
        <v>18</v>
      </c>
      <c r="D7988" s="49" t="s">
        <v>16852</v>
      </c>
      <c r="E7988" s="49" t="s">
        <v>2670</v>
      </c>
      <c r="F7988" s="104">
        <v>6</v>
      </c>
      <c r="G7988" s="104">
        <v>6</v>
      </c>
      <c r="H7988" s="49">
        <f t="shared" si="124"/>
        <v>12</v>
      </c>
    </row>
    <row r="7989" spans="1:8" ht="20.100000000000001" customHeight="1" x14ac:dyDescent="0.25">
      <c r="A7989" s="49" t="s">
        <v>3368</v>
      </c>
      <c r="B7989" s="49" t="s">
        <v>3758</v>
      </c>
      <c r="C7989" s="49" t="s">
        <v>18</v>
      </c>
      <c r="D7989" s="49" t="s">
        <v>16852</v>
      </c>
      <c r="E7989" s="49" t="s">
        <v>2670</v>
      </c>
      <c r="F7989" s="104">
        <v>6</v>
      </c>
      <c r="G7989" s="104">
        <v>6</v>
      </c>
      <c r="H7989" s="49">
        <f t="shared" si="124"/>
        <v>12</v>
      </c>
    </row>
    <row r="7990" spans="1:8" ht="20.100000000000001" customHeight="1" x14ac:dyDescent="0.25">
      <c r="A7990" s="49" t="s">
        <v>9636</v>
      </c>
      <c r="B7990" s="49" t="s">
        <v>2397</v>
      </c>
      <c r="C7990" s="49" t="s">
        <v>18</v>
      </c>
      <c r="D7990" s="49" t="s">
        <v>16852</v>
      </c>
      <c r="E7990" s="49" t="s">
        <v>2670</v>
      </c>
      <c r="F7990" s="49">
        <v>0</v>
      </c>
      <c r="G7990" s="49">
        <v>2</v>
      </c>
      <c r="H7990" s="49">
        <f t="shared" si="124"/>
        <v>2</v>
      </c>
    </row>
    <row r="7991" spans="1:8" ht="20.100000000000001" customHeight="1" x14ac:dyDescent="0.25">
      <c r="A7991" s="49" t="s">
        <v>3369</v>
      </c>
      <c r="B7991" s="49" t="s">
        <v>3759</v>
      </c>
      <c r="C7991" s="49" t="s">
        <v>18</v>
      </c>
      <c r="D7991" s="49" t="s">
        <v>16852</v>
      </c>
      <c r="E7991" s="49" t="s">
        <v>2670</v>
      </c>
      <c r="F7991" s="49">
        <v>4</v>
      </c>
      <c r="G7991" s="49">
        <v>0</v>
      </c>
      <c r="H7991" s="49">
        <f t="shared" si="124"/>
        <v>4</v>
      </c>
    </row>
    <row r="7992" spans="1:8" ht="20.100000000000001" customHeight="1" x14ac:dyDescent="0.25">
      <c r="A7992" s="49" t="s">
        <v>9637</v>
      </c>
      <c r="B7992" s="49" t="s">
        <v>16217</v>
      </c>
      <c r="C7992" s="49" t="s">
        <v>18</v>
      </c>
      <c r="D7992" s="49" t="s">
        <v>16852</v>
      </c>
      <c r="E7992" s="49" t="s">
        <v>2670</v>
      </c>
      <c r="F7992" s="49">
        <v>4</v>
      </c>
      <c r="G7992" s="49">
        <v>0</v>
      </c>
      <c r="H7992" s="49">
        <f t="shared" si="124"/>
        <v>4</v>
      </c>
    </row>
    <row r="7993" spans="1:8" ht="20.100000000000001" customHeight="1" x14ac:dyDescent="0.25">
      <c r="A7993" s="49" t="s">
        <v>3370</v>
      </c>
      <c r="B7993" s="49" t="s">
        <v>3760</v>
      </c>
      <c r="C7993" s="49" t="s">
        <v>18</v>
      </c>
      <c r="D7993" s="49" t="s">
        <v>16852</v>
      </c>
      <c r="E7993" s="49" t="s">
        <v>2670</v>
      </c>
      <c r="F7993" s="49">
        <v>5</v>
      </c>
      <c r="G7993" s="49">
        <v>0</v>
      </c>
      <c r="H7993" s="49">
        <f t="shared" si="124"/>
        <v>5</v>
      </c>
    </row>
    <row r="7994" spans="1:8" ht="20.100000000000001" customHeight="1" x14ac:dyDescent="0.25">
      <c r="A7994" s="49" t="s">
        <v>3371</v>
      </c>
      <c r="B7994" s="49" t="s">
        <v>3761</v>
      </c>
      <c r="C7994" s="49" t="s">
        <v>18</v>
      </c>
      <c r="D7994" s="49" t="s">
        <v>16852</v>
      </c>
      <c r="E7994" s="49" t="s">
        <v>2670</v>
      </c>
      <c r="F7994" s="104">
        <v>6</v>
      </c>
      <c r="G7994" s="104">
        <v>6</v>
      </c>
      <c r="H7994" s="49">
        <f t="shared" si="124"/>
        <v>12</v>
      </c>
    </row>
    <row r="7995" spans="1:8" ht="20.100000000000001" customHeight="1" x14ac:dyDescent="0.25">
      <c r="A7995" s="49" t="s">
        <v>9638</v>
      </c>
      <c r="B7995" s="49" t="s">
        <v>16218</v>
      </c>
      <c r="C7995" s="49" t="s">
        <v>18</v>
      </c>
      <c r="D7995" s="49" t="s">
        <v>16852</v>
      </c>
      <c r="E7995" s="49" t="s">
        <v>2670</v>
      </c>
      <c r="F7995" s="49">
        <v>1</v>
      </c>
      <c r="G7995" s="49">
        <v>0</v>
      </c>
      <c r="H7995" s="49">
        <f t="shared" si="124"/>
        <v>1</v>
      </c>
    </row>
    <row r="7996" spans="1:8" ht="20.100000000000001" customHeight="1" x14ac:dyDescent="0.25">
      <c r="A7996" s="49" t="s">
        <v>3372</v>
      </c>
      <c r="B7996" s="49" t="s">
        <v>3762</v>
      </c>
      <c r="C7996" s="49" t="s">
        <v>18</v>
      </c>
      <c r="D7996" s="49" t="s">
        <v>16852</v>
      </c>
      <c r="E7996" s="49" t="s">
        <v>2670</v>
      </c>
      <c r="F7996" s="104">
        <v>6</v>
      </c>
      <c r="G7996" s="104">
        <v>6</v>
      </c>
      <c r="H7996" s="49">
        <f t="shared" si="124"/>
        <v>12</v>
      </c>
    </row>
    <row r="7997" spans="1:8" ht="20.100000000000001" customHeight="1" x14ac:dyDescent="0.25">
      <c r="A7997" s="49" t="s">
        <v>9639</v>
      </c>
      <c r="B7997" s="49" t="s">
        <v>16219</v>
      </c>
      <c r="C7997" s="49" t="s">
        <v>18</v>
      </c>
      <c r="D7997" s="49" t="s">
        <v>16852</v>
      </c>
      <c r="E7997" s="49" t="s">
        <v>2670</v>
      </c>
      <c r="F7997" s="104">
        <v>6</v>
      </c>
      <c r="G7997" s="104">
        <v>6</v>
      </c>
      <c r="H7997" s="49">
        <f t="shared" si="124"/>
        <v>12</v>
      </c>
    </row>
    <row r="7998" spans="1:8" ht="20.100000000000001" customHeight="1" x14ac:dyDescent="0.25">
      <c r="A7998" s="49" t="s">
        <v>9640</v>
      </c>
      <c r="B7998" s="49" t="s">
        <v>16220</v>
      </c>
      <c r="C7998" s="49" t="s">
        <v>18</v>
      </c>
      <c r="D7998" s="49" t="s">
        <v>16852</v>
      </c>
      <c r="E7998" s="49" t="s">
        <v>2670</v>
      </c>
      <c r="F7998" s="104">
        <v>6</v>
      </c>
      <c r="G7998" s="104">
        <v>6</v>
      </c>
      <c r="H7998" s="49">
        <f t="shared" si="124"/>
        <v>12</v>
      </c>
    </row>
    <row r="7999" spans="1:8" ht="20.100000000000001" customHeight="1" x14ac:dyDescent="0.25">
      <c r="A7999" s="51" t="s">
        <v>3373</v>
      </c>
      <c r="B7999" s="49" t="s">
        <v>3763</v>
      </c>
      <c r="C7999" s="49" t="s">
        <v>18</v>
      </c>
      <c r="D7999" s="49" t="s">
        <v>16852</v>
      </c>
      <c r="E7999" s="49" t="s">
        <v>2670</v>
      </c>
      <c r="F7999" s="49">
        <v>0</v>
      </c>
      <c r="G7999" s="49">
        <v>1</v>
      </c>
      <c r="H7999" s="49">
        <f t="shared" si="124"/>
        <v>1</v>
      </c>
    </row>
    <row r="8000" spans="1:8" ht="20.100000000000001" customHeight="1" x14ac:dyDescent="0.25">
      <c r="A8000" s="49" t="s">
        <v>3374</v>
      </c>
      <c r="B8000" s="49" t="s">
        <v>3764</v>
      </c>
      <c r="C8000" s="49" t="s">
        <v>18</v>
      </c>
      <c r="D8000" s="49" t="s">
        <v>16852</v>
      </c>
      <c r="E8000" s="49" t="s">
        <v>2670</v>
      </c>
      <c r="F8000" s="49">
        <v>2</v>
      </c>
      <c r="G8000" s="49">
        <v>7</v>
      </c>
      <c r="H8000" s="49">
        <f t="shared" si="124"/>
        <v>9</v>
      </c>
    </row>
    <row r="8001" spans="1:8" ht="20.100000000000001" customHeight="1" x14ac:dyDescent="0.25">
      <c r="A8001" s="49" t="s">
        <v>9641</v>
      </c>
      <c r="B8001" s="49" t="s">
        <v>16221</v>
      </c>
      <c r="C8001" s="49" t="s">
        <v>18</v>
      </c>
      <c r="D8001" s="49" t="s">
        <v>16852</v>
      </c>
      <c r="E8001" s="49" t="s">
        <v>2670</v>
      </c>
      <c r="F8001" s="49">
        <v>4</v>
      </c>
      <c r="G8001" s="49">
        <v>0</v>
      </c>
      <c r="H8001" s="49">
        <f t="shared" si="124"/>
        <v>4</v>
      </c>
    </row>
    <row r="8002" spans="1:8" ht="20.100000000000001" customHeight="1" x14ac:dyDescent="0.25">
      <c r="A8002" s="49" t="s">
        <v>3375</v>
      </c>
      <c r="B8002" s="49" t="s">
        <v>3765</v>
      </c>
      <c r="C8002" s="49" t="s">
        <v>18</v>
      </c>
      <c r="D8002" s="49" t="s">
        <v>16852</v>
      </c>
      <c r="E8002" s="49" t="s">
        <v>2670</v>
      </c>
      <c r="F8002" s="49">
        <v>5</v>
      </c>
      <c r="G8002" s="49">
        <v>12</v>
      </c>
      <c r="H8002" s="49">
        <f t="shared" ref="H8002:H8065" si="125">F8002+G8002</f>
        <v>17</v>
      </c>
    </row>
    <row r="8003" spans="1:8" ht="20.100000000000001" customHeight="1" x14ac:dyDescent="0.25">
      <c r="A8003" s="49" t="s">
        <v>9642</v>
      </c>
      <c r="B8003" s="49" t="s">
        <v>16222</v>
      </c>
      <c r="C8003" s="49" t="s">
        <v>18</v>
      </c>
      <c r="D8003" s="49" t="s">
        <v>16852</v>
      </c>
      <c r="E8003" s="49" t="s">
        <v>2670</v>
      </c>
      <c r="F8003" s="49">
        <v>0</v>
      </c>
      <c r="G8003" s="49">
        <v>1</v>
      </c>
      <c r="H8003" s="49">
        <f t="shared" si="125"/>
        <v>1</v>
      </c>
    </row>
    <row r="8004" spans="1:8" ht="20.100000000000001" customHeight="1" x14ac:dyDescent="0.25">
      <c r="A8004" s="49" t="s">
        <v>3376</v>
      </c>
      <c r="B8004" s="49" t="s">
        <v>3766</v>
      </c>
      <c r="C8004" s="49" t="s">
        <v>18</v>
      </c>
      <c r="D8004" s="49" t="s">
        <v>16852</v>
      </c>
      <c r="E8004" s="49" t="s">
        <v>2670</v>
      </c>
      <c r="F8004" s="104">
        <v>6</v>
      </c>
      <c r="G8004" s="104">
        <v>6</v>
      </c>
      <c r="H8004" s="49">
        <f t="shared" si="125"/>
        <v>12</v>
      </c>
    </row>
    <row r="8005" spans="1:8" ht="20.100000000000001" customHeight="1" x14ac:dyDescent="0.25">
      <c r="A8005" s="49" t="s">
        <v>3377</v>
      </c>
      <c r="B8005" s="49" t="s">
        <v>3693</v>
      </c>
      <c r="C8005" s="49" t="s">
        <v>18</v>
      </c>
      <c r="D8005" s="49" t="s">
        <v>16852</v>
      </c>
      <c r="E8005" s="49" t="s">
        <v>2670</v>
      </c>
      <c r="F8005" s="49">
        <v>1</v>
      </c>
      <c r="G8005" s="49">
        <v>1</v>
      </c>
      <c r="H8005" s="49">
        <f t="shared" si="125"/>
        <v>2</v>
      </c>
    </row>
    <row r="8006" spans="1:8" ht="20.100000000000001" customHeight="1" x14ac:dyDescent="0.25">
      <c r="A8006" s="49" t="s">
        <v>9643</v>
      </c>
      <c r="B8006" s="49" t="s">
        <v>16223</v>
      </c>
      <c r="C8006" s="49" t="s">
        <v>18</v>
      </c>
      <c r="D8006" s="49" t="s">
        <v>16852</v>
      </c>
      <c r="E8006" s="49" t="s">
        <v>2670</v>
      </c>
      <c r="F8006" s="49">
        <v>1</v>
      </c>
      <c r="G8006" s="49">
        <v>0</v>
      </c>
      <c r="H8006" s="49">
        <f t="shared" si="125"/>
        <v>1</v>
      </c>
    </row>
    <row r="8007" spans="1:8" ht="20.100000000000001" customHeight="1" x14ac:dyDescent="0.25">
      <c r="A8007" s="49" t="s">
        <v>9644</v>
      </c>
      <c r="B8007" s="49" t="s">
        <v>16224</v>
      </c>
      <c r="C8007" s="49" t="s">
        <v>18</v>
      </c>
      <c r="D8007" s="49" t="s">
        <v>16852</v>
      </c>
      <c r="E8007" s="49" t="s">
        <v>2670</v>
      </c>
      <c r="F8007" s="49">
        <v>0</v>
      </c>
      <c r="G8007" s="49">
        <v>2</v>
      </c>
      <c r="H8007" s="49">
        <f t="shared" si="125"/>
        <v>2</v>
      </c>
    </row>
    <row r="8008" spans="1:8" ht="20.100000000000001" customHeight="1" x14ac:dyDescent="0.25">
      <c r="A8008" s="49" t="s">
        <v>9645</v>
      </c>
      <c r="B8008" s="49" t="s">
        <v>16225</v>
      </c>
      <c r="C8008" s="49" t="s">
        <v>18</v>
      </c>
      <c r="D8008" s="49" t="s">
        <v>16852</v>
      </c>
      <c r="E8008" s="49" t="s">
        <v>2670</v>
      </c>
      <c r="F8008" s="49">
        <v>3</v>
      </c>
      <c r="G8008" s="49">
        <v>3</v>
      </c>
      <c r="H8008" s="49">
        <f t="shared" si="125"/>
        <v>6</v>
      </c>
    </row>
    <row r="8009" spans="1:8" ht="20.100000000000001" customHeight="1" x14ac:dyDescent="0.25">
      <c r="A8009" s="49" t="s">
        <v>3378</v>
      </c>
      <c r="B8009" s="49" t="s">
        <v>3767</v>
      </c>
      <c r="C8009" s="49" t="s">
        <v>18</v>
      </c>
      <c r="D8009" s="49" t="s">
        <v>16852</v>
      </c>
      <c r="E8009" s="49" t="s">
        <v>2670</v>
      </c>
      <c r="F8009" s="49">
        <v>1</v>
      </c>
      <c r="G8009" s="49">
        <v>0</v>
      </c>
      <c r="H8009" s="49">
        <f t="shared" si="125"/>
        <v>1</v>
      </c>
    </row>
    <row r="8010" spans="1:8" ht="20.100000000000001" customHeight="1" x14ac:dyDescent="0.25">
      <c r="A8010" s="49" t="s">
        <v>3379</v>
      </c>
      <c r="B8010" s="49" t="s">
        <v>3768</v>
      </c>
      <c r="C8010" s="49" t="s">
        <v>18</v>
      </c>
      <c r="D8010" s="49" t="s">
        <v>16852</v>
      </c>
      <c r="E8010" s="49" t="s">
        <v>2670</v>
      </c>
      <c r="F8010" s="104">
        <v>6</v>
      </c>
      <c r="G8010" s="104">
        <v>6</v>
      </c>
      <c r="H8010" s="49">
        <f t="shared" si="125"/>
        <v>12</v>
      </c>
    </row>
    <row r="8011" spans="1:8" ht="20.100000000000001" customHeight="1" x14ac:dyDescent="0.25">
      <c r="A8011" s="49" t="s">
        <v>3380</v>
      </c>
      <c r="B8011" s="49" t="s">
        <v>3769</v>
      </c>
      <c r="C8011" s="49" t="s">
        <v>18</v>
      </c>
      <c r="D8011" s="49" t="s">
        <v>16852</v>
      </c>
      <c r="E8011" s="49" t="s">
        <v>2670</v>
      </c>
      <c r="F8011" s="104">
        <v>6</v>
      </c>
      <c r="G8011" s="104">
        <v>6</v>
      </c>
      <c r="H8011" s="49">
        <f t="shared" si="125"/>
        <v>12</v>
      </c>
    </row>
    <row r="8012" spans="1:8" ht="20.100000000000001" customHeight="1" x14ac:dyDescent="0.25">
      <c r="A8012" s="49" t="s">
        <v>3381</v>
      </c>
      <c r="B8012" s="49" t="s">
        <v>3770</v>
      </c>
      <c r="C8012" s="49" t="s">
        <v>18</v>
      </c>
      <c r="D8012" s="49" t="s">
        <v>16852</v>
      </c>
      <c r="E8012" s="49" t="s">
        <v>2670</v>
      </c>
      <c r="F8012" s="49">
        <v>10</v>
      </c>
      <c r="G8012" s="49">
        <v>3</v>
      </c>
      <c r="H8012" s="49">
        <f t="shared" si="125"/>
        <v>13</v>
      </c>
    </row>
    <row r="8013" spans="1:8" ht="20.100000000000001" customHeight="1" x14ac:dyDescent="0.25">
      <c r="A8013" s="49" t="s">
        <v>3382</v>
      </c>
      <c r="B8013" s="49" t="s">
        <v>3771</v>
      </c>
      <c r="C8013" s="49" t="s">
        <v>18</v>
      </c>
      <c r="D8013" s="49" t="s">
        <v>16852</v>
      </c>
      <c r="E8013" s="49" t="s">
        <v>2670</v>
      </c>
      <c r="F8013" s="49">
        <v>28</v>
      </c>
      <c r="G8013" s="49">
        <v>9</v>
      </c>
      <c r="H8013" s="49">
        <f t="shared" si="125"/>
        <v>37</v>
      </c>
    </row>
    <row r="8014" spans="1:8" ht="20.100000000000001" customHeight="1" x14ac:dyDescent="0.25">
      <c r="A8014" s="49" t="s">
        <v>3383</v>
      </c>
      <c r="B8014" s="49" t="s">
        <v>3772</v>
      </c>
      <c r="C8014" s="49" t="s">
        <v>18</v>
      </c>
      <c r="D8014" s="49" t="s">
        <v>16852</v>
      </c>
      <c r="E8014" s="49" t="s">
        <v>2670</v>
      </c>
      <c r="F8014" s="49">
        <v>7</v>
      </c>
      <c r="G8014" s="49">
        <v>3</v>
      </c>
      <c r="H8014" s="49">
        <f t="shared" si="125"/>
        <v>10</v>
      </c>
    </row>
    <row r="8015" spans="1:8" ht="20.100000000000001" customHeight="1" x14ac:dyDescent="0.25">
      <c r="A8015" s="49" t="s">
        <v>9646</v>
      </c>
      <c r="B8015" s="49" t="s">
        <v>2459</v>
      </c>
      <c r="C8015" s="49" t="s">
        <v>18</v>
      </c>
      <c r="D8015" s="49" t="s">
        <v>16852</v>
      </c>
      <c r="E8015" s="49" t="s">
        <v>2670</v>
      </c>
      <c r="F8015" s="104">
        <v>6</v>
      </c>
      <c r="G8015" s="104">
        <v>6</v>
      </c>
      <c r="H8015" s="49">
        <f t="shared" si="125"/>
        <v>12</v>
      </c>
    </row>
    <row r="8016" spans="1:8" ht="20.100000000000001" customHeight="1" x14ac:dyDescent="0.25">
      <c r="A8016" s="49" t="s">
        <v>9647</v>
      </c>
      <c r="B8016" s="49" t="s">
        <v>16226</v>
      </c>
      <c r="C8016" s="49" t="s">
        <v>18</v>
      </c>
      <c r="D8016" s="49" t="s">
        <v>16852</v>
      </c>
      <c r="E8016" s="49" t="s">
        <v>2670</v>
      </c>
      <c r="F8016" s="104">
        <v>6</v>
      </c>
      <c r="G8016" s="104">
        <v>6</v>
      </c>
      <c r="H8016" s="49">
        <f t="shared" si="125"/>
        <v>12</v>
      </c>
    </row>
    <row r="8017" spans="1:8" ht="20.100000000000001" customHeight="1" x14ac:dyDescent="0.25">
      <c r="A8017" s="49" t="s">
        <v>3384</v>
      </c>
      <c r="B8017" s="49" t="s">
        <v>3773</v>
      </c>
      <c r="C8017" s="49" t="s">
        <v>18</v>
      </c>
      <c r="D8017" s="49" t="s">
        <v>16852</v>
      </c>
      <c r="E8017" s="49" t="s">
        <v>2670</v>
      </c>
      <c r="F8017" s="104">
        <v>6</v>
      </c>
      <c r="G8017" s="104">
        <v>6</v>
      </c>
      <c r="H8017" s="49">
        <f t="shared" si="125"/>
        <v>12</v>
      </c>
    </row>
    <row r="8018" spans="1:8" ht="20.100000000000001" customHeight="1" x14ac:dyDescent="0.25">
      <c r="A8018" s="49" t="s">
        <v>3385</v>
      </c>
      <c r="B8018" s="49" t="s">
        <v>3774</v>
      </c>
      <c r="C8018" s="49" t="s">
        <v>18</v>
      </c>
      <c r="D8018" s="49" t="s">
        <v>16852</v>
      </c>
      <c r="E8018" s="49" t="s">
        <v>2670</v>
      </c>
      <c r="F8018" s="104">
        <v>6</v>
      </c>
      <c r="G8018" s="104">
        <v>6</v>
      </c>
      <c r="H8018" s="49">
        <f t="shared" si="125"/>
        <v>12</v>
      </c>
    </row>
    <row r="8019" spans="1:8" ht="20.100000000000001" customHeight="1" x14ac:dyDescent="0.25">
      <c r="A8019" s="49" t="s">
        <v>9648</v>
      </c>
      <c r="B8019" s="49" t="s">
        <v>16227</v>
      </c>
      <c r="C8019" s="49" t="s">
        <v>18</v>
      </c>
      <c r="D8019" s="49" t="s">
        <v>16852</v>
      </c>
      <c r="E8019" s="49" t="s">
        <v>2670</v>
      </c>
      <c r="F8019" s="104">
        <v>6</v>
      </c>
      <c r="G8019" s="104">
        <v>6</v>
      </c>
      <c r="H8019" s="49">
        <f t="shared" si="125"/>
        <v>12</v>
      </c>
    </row>
    <row r="8020" spans="1:8" ht="20.100000000000001" customHeight="1" x14ac:dyDescent="0.25">
      <c r="A8020" s="49" t="s">
        <v>3386</v>
      </c>
      <c r="B8020" s="49" t="s">
        <v>3775</v>
      </c>
      <c r="C8020" s="49" t="s">
        <v>18</v>
      </c>
      <c r="D8020" s="49" t="s">
        <v>16852</v>
      </c>
      <c r="E8020" s="49" t="s">
        <v>2670</v>
      </c>
      <c r="F8020" s="49">
        <v>10</v>
      </c>
      <c r="G8020" s="49">
        <v>2</v>
      </c>
      <c r="H8020" s="49">
        <f t="shared" si="125"/>
        <v>12</v>
      </c>
    </row>
    <row r="8021" spans="1:8" ht="20.100000000000001" customHeight="1" x14ac:dyDescent="0.25">
      <c r="A8021" s="49" t="s">
        <v>3387</v>
      </c>
      <c r="B8021" s="49" t="s">
        <v>3776</v>
      </c>
      <c r="C8021" s="49" t="s">
        <v>18</v>
      </c>
      <c r="D8021" s="49" t="s">
        <v>16852</v>
      </c>
      <c r="E8021" s="49" t="s">
        <v>2670</v>
      </c>
      <c r="F8021" s="104">
        <v>6</v>
      </c>
      <c r="G8021" s="104">
        <v>6</v>
      </c>
      <c r="H8021" s="49">
        <f t="shared" si="125"/>
        <v>12</v>
      </c>
    </row>
    <row r="8022" spans="1:8" ht="20.100000000000001" customHeight="1" x14ac:dyDescent="0.25">
      <c r="A8022" s="49" t="s">
        <v>3388</v>
      </c>
      <c r="B8022" s="49" t="s">
        <v>3777</v>
      </c>
      <c r="C8022" s="49" t="s">
        <v>18</v>
      </c>
      <c r="D8022" s="49" t="s">
        <v>16852</v>
      </c>
      <c r="E8022" s="49" t="s">
        <v>2670</v>
      </c>
      <c r="F8022" s="104">
        <v>6</v>
      </c>
      <c r="G8022" s="104">
        <v>6</v>
      </c>
      <c r="H8022" s="49">
        <f t="shared" si="125"/>
        <v>12</v>
      </c>
    </row>
    <row r="8023" spans="1:8" ht="20.100000000000001" customHeight="1" x14ac:dyDescent="0.25">
      <c r="A8023" s="49" t="s">
        <v>3389</v>
      </c>
      <c r="B8023" s="49" t="s">
        <v>3778</v>
      </c>
      <c r="C8023" s="49" t="s">
        <v>18</v>
      </c>
      <c r="D8023" s="49" t="s">
        <v>16852</v>
      </c>
      <c r="E8023" s="49" t="s">
        <v>2670</v>
      </c>
      <c r="F8023" s="104">
        <v>6</v>
      </c>
      <c r="G8023" s="104">
        <v>6</v>
      </c>
      <c r="H8023" s="49">
        <f t="shared" si="125"/>
        <v>12</v>
      </c>
    </row>
    <row r="8024" spans="1:8" ht="20.100000000000001" customHeight="1" x14ac:dyDescent="0.25">
      <c r="A8024" s="49" t="s">
        <v>3390</v>
      </c>
      <c r="B8024" s="49" t="s">
        <v>3779</v>
      </c>
      <c r="C8024" s="49" t="s">
        <v>18</v>
      </c>
      <c r="D8024" s="49" t="s">
        <v>16852</v>
      </c>
      <c r="E8024" s="49" t="s">
        <v>2670</v>
      </c>
      <c r="F8024" s="104">
        <v>6</v>
      </c>
      <c r="G8024" s="104">
        <v>6</v>
      </c>
      <c r="H8024" s="49">
        <f t="shared" si="125"/>
        <v>12</v>
      </c>
    </row>
    <row r="8025" spans="1:8" ht="20.100000000000001" customHeight="1" x14ac:dyDescent="0.25">
      <c r="A8025" s="49" t="s">
        <v>3391</v>
      </c>
      <c r="B8025" s="49" t="s">
        <v>3780</v>
      </c>
      <c r="C8025" s="49" t="s">
        <v>18</v>
      </c>
      <c r="D8025" s="49" t="s">
        <v>16852</v>
      </c>
      <c r="E8025" s="49" t="s">
        <v>2670</v>
      </c>
      <c r="F8025" s="49">
        <v>6</v>
      </c>
      <c r="G8025" s="49">
        <v>2</v>
      </c>
      <c r="H8025" s="49">
        <f t="shared" si="125"/>
        <v>8</v>
      </c>
    </row>
    <row r="8026" spans="1:8" ht="20.100000000000001" customHeight="1" x14ac:dyDescent="0.25">
      <c r="A8026" s="49" t="s">
        <v>3392</v>
      </c>
      <c r="B8026" s="49" t="s">
        <v>3781</v>
      </c>
      <c r="C8026" s="49" t="s">
        <v>18</v>
      </c>
      <c r="D8026" s="49" t="s">
        <v>16852</v>
      </c>
      <c r="E8026" s="49" t="s">
        <v>2670</v>
      </c>
      <c r="F8026" s="49">
        <v>3</v>
      </c>
      <c r="G8026" s="49">
        <v>0</v>
      </c>
      <c r="H8026" s="49">
        <f t="shared" si="125"/>
        <v>3</v>
      </c>
    </row>
    <row r="8027" spans="1:8" ht="20.100000000000001" customHeight="1" x14ac:dyDescent="0.25">
      <c r="A8027" s="49" t="s">
        <v>9649</v>
      </c>
      <c r="B8027" s="49" t="s">
        <v>16228</v>
      </c>
      <c r="C8027" s="49" t="s">
        <v>18</v>
      </c>
      <c r="D8027" s="49" t="s">
        <v>16852</v>
      </c>
      <c r="E8027" s="49" t="s">
        <v>2670</v>
      </c>
      <c r="F8027" s="104">
        <v>6</v>
      </c>
      <c r="G8027" s="104">
        <v>6</v>
      </c>
      <c r="H8027" s="49">
        <f t="shared" si="125"/>
        <v>12</v>
      </c>
    </row>
    <row r="8028" spans="1:8" ht="20.100000000000001" customHeight="1" x14ac:dyDescent="0.25">
      <c r="A8028" s="49" t="s">
        <v>3393</v>
      </c>
      <c r="B8028" s="49" t="s">
        <v>3782</v>
      </c>
      <c r="C8028" s="49" t="s">
        <v>18</v>
      </c>
      <c r="D8028" s="49" t="s">
        <v>16852</v>
      </c>
      <c r="E8028" s="49" t="s">
        <v>2670</v>
      </c>
      <c r="F8028" s="104">
        <v>6</v>
      </c>
      <c r="G8028" s="104">
        <v>6</v>
      </c>
      <c r="H8028" s="49">
        <f t="shared" si="125"/>
        <v>12</v>
      </c>
    </row>
    <row r="8029" spans="1:8" ht="20.100000000000001" customHeight="1" x14ac:dyDescent="0.25">
      <c r="A8029" s="49" t="s">
        <v>3394</v>
      </c>
      <c r="B8029" s="49" t="s">
        <v>3783</v>
      </c>
      <c r="C8029" s="49" t="s">
        <v>18</v>
      </c>
      <c r="D8029" s="49" t="s">
        <v>16852</v>
      </c>
      <c r="E8029" s="49" t="s">
        <v>2670</v>
      </c>
      <c r="F8029" s="49">
        <v>5</v>
      </c>
      <c r="G8029" s="49">
        <v>0</v>
      </c>
      <c r="H8029" s="49">
        <f t="shared" si="125"/>
        <v>5</v>
      </c>
    </row>
    <row r="8030" spans="1:8" ht="20.100000000000001" customHeight="1" x14ac:dyDescent="0.25">
      <c r="A8030" s="49" t="s">
        <v>3395</v>
      </c>
      <c r="B8030" s="49" t="s">
        <v>3784</v>
      </c>
      <c r="C8030" s="49" t="s">
        <v>18</v>
      </c>
      <c r="D8030" s="49" t="s">
        <v>16852</v>
      </c>
      <c r="E8030" s="49" t="s">
        <v>2670</v>
      </c>
      <c r="F8030" s="49">
        <v>2</v>
      </c>
      <c r="G8030" s="49">
        <v>0</v>
      </c>
      <c r="H8030" s="49">
        <f t="shared" si="125"/>
        <v>2</v>
      </c>
    </row>
    <row r="8031" spans="1:8" ht="20.100000000000001" customHeight="1" x14ac:dyDescent="0.25">
      <c r="A8031" s="49" t="s">
        <v>3396</v>
      </c>
      <c r="B8031" s="49" t="s">
        <v>3785</v>
      </c>
      <c r="C8031" s="49" t="s">
        <v>18</v>
      </c>
      <c r="D8031" s="49" t="s">
        <v>16852</v>
      </c>
      <c r="E8031" s="49" t="s">
        <v>2670</v>
      </c>
      <c r="F8031" s="49">
        <v>4</v>
      </c>
      <c r="G8031" s="49">
        <v>3</v>
      </c>
      <c r="H8031" s="49">
        <f t="shared" si="125"/>
        <v>7</v>
      </c>
    </row>
    <row r="8032" spans="1:8" ht="20.100000000000001" customHeight="1" x14ac:dyDescent="0.25">
      <c r="A8032" s="49" t="s">
        <v>3397</v>
      </c>
      <c r="B8032" s="49" t="s">
        <v>3786</v>
      </c>
      <c r="C8032" s="49" t="s">
        <v>18</v>
      </c>
      <c r="D8032" s="49" t="s">
        <v>16852</v>
      </c>
      <c r="E8032" s="49" t="s">
        <v>2670</v>
      </c>
      <c r="F8032" s="49">
        <v>2</v>
      </c>
      <c r="G8032" s="49">
        <v>0</v>
      </c>
      <c r="H8032" s="49">
        <f t="shared" si="125"/>
        <v>2</v>
      </c>
    </row>
    <row r="8033" spans="1:8" ht="20.100000000000001" customHeight="1" x14ac:dyDescent="0.25">
      <c r="A8033" s="49" t="s">
        <v>3398</v>
      </c>
      <c r="B8033" s="49" t="s">
        <v>3787</v>
      </c>
      <c r="C8033" s="49" t="s">
        <v>18</v>
      </c>
      <c r="D8033" s="49" t="s">
        <v>16852</v>
      </c>
      <c r="E8033" s="49" t="s">
        <v>2670</v>
      </c>
      <c r="F8033" s="104">
        <v>6</v>
      </c>
      <c r="G8033" s="104">
        <v>6</v>
      </c>
      <c r="H8033" s="49">
        <f t="shared" si="125"/>
        <v>12</v>
      </c>
    </row>
    <row r="8034" spans="1:8" ht="20.100000000000001" customHeight="1" x14ac:dyDescent="0.25">
      <c r="A8034" s="49" t="s">
        <v>3399</v>
      </c>
      <c r="B8034" s="49" t="s">
        <v>3788</v>
      </c>
      <c r="C8034" s="49" t="s">
        <v>18</v>
      </c>
      <c r="D8034" s="49" t="s">
        <v>16852</v>
      </c>
      <c r="E8034" s="49" t="s">
        <v>2670</v>
      </c>
      <c r="F8034" s="49">
        <v>0</v>
      </c>
      <c r="G8034" s="49">
        <v>1</v>
      </c>
      <c r="H8034" s="49">
        <f t="shared" si="125"/>
        <v>1</v>
      </c>
    </row>
    <row r="8035" spans="1:8" ht="20.100000000000001" customHeight="1" x14ac:dyDescent="0.25">
      <c r="A8035" s="49" t="s">
        <v>3400</v>
      </c>
      <c r="B8035" s="49" t="s">
        <v>3789</v>
      </c>
      <c r="C8035" s="49" t="s">
        <v>18</v>
      </c>
      <c r="D8035" s="49" t="s">
        <v>16852</v>
      </c>
      <c r="E8035" s="49" t="s">
        <v>2670</v>
      </c>
      <c r="F8035" s="104">
        <v>6</v>
      </c>
      <c r="G8035" s="104">
        <v>6</v>
      </c>
      <c r="H8035" s="49">
        <f t="shared" si="125"/>
        <v>12</v>
      </c>
    </row>
    <row r="8036" spans="1:8" ht="20.100000000000001" customHeight="1" x14ac:dyDescent="0.25">
      <c r="A8036" s="49" t="s">
        <v>3401</v>
      </c>
      <c r="B8036" s="49" t="s">
        <v>16229</v>
      </c>
      <c r="C8036" s="49" t="s">
        <v>18</v>
      </c>
      <c r="D8036" s="49" t="s">
        <v>16852</v>
      </c>
      <c r="E8036" s="49" t="s">
        <v>2670</v>
      </c>
      <c r="F8036" s="104">
        <v>6</v>
      </c>
      <c r="G8036" s="104">
        <v>6</v>
      </c>
      <c r="H8036" s="49">
        <f t="shared" si="125"/>
        <v>12</v>
      </c>
    </row>
    <row r="8037" spans="1:8" ht="20.100000000000001" customHeight="1" x14ac:dyDescent="0.25">
      <c r="A8037" s="49" t="s">
        <v>3402</v>
      </c>
      <c r="B8037" s="49" t="s">
        <v>3790</v>
      </c>
      <c r="C8037" s="49" t="s">
        <v>18</v>
      </c>
      <c r="D8037" s="49" t="s">
        <v>16852</v>
      </c>
      <c r="E8037" s="49" t="s">
        <v>2670</v>
      </c>
      <c r="F8037" s="49">
        <v>3</v>
      </c>
      <c r="G8037" s="49">
        <v>2</v>
      </c>
      <c r="H8037" s="49">
        <f t="shared" si="125"/>
        <v>5</v>
      </c>
    </row>
    <row r="8038" spans="1:8" ht="20.100000000000001" customHeight="1" x14ac:dyDescent="0.25">
      <c r="A8038" s="49" t="s">
        <v>3403</v>
      </c>
      <c r="B8038" s="49" t="s">
        <v>16230</v>
      </c>
      <c r="C8038" s="49" t="s">
        <v>18</v>
      </c>
      <c r="D8038" s="49" t="s">
        <v>16852</v>
      </c>
      <c r="E8038" s="49" t="s">
        <v>2670</v>
      </c>
      <c r="F8038" s="104">
        <v>6</v>
      </c>
      <c r="G8038" s="104">
        <v>6</v>
      </c>
      <c r="H8038" s="49">
        <f t="shared" si="125"/>
        <v>12</v>
      </c>
    </row>
    <row r="8039" spans="1:8" ht="20.100000000000001" customHeight="1" x14ac:dyDescent="0.25">
      <c r="A8039" s="49" t="s">
        <v>3404</v>
      </c>
      <c r="B8039" s="49" t="s">
        <v>3791</v>
      </c>
      <c r="C8039" s="49" t="s">
        <v>18</v>
      </c>
      <c r="D8039" s="49" t="s">
        <v>16852</v>
      </c>
      <c r="E8039" s="49" t="s">
        <v>2670</v>
      </c>
      <c r="F8039" s="104">
        <v>6</v>
      </c>
      <c r="G8039" s="104">
        <v>6</v>
      </c>
      <c r="H8039" s="49">
        <f t="shared" si="125"/>
        <v>12</v>
      </c>
    </row>
    <row r="8040" spans="1:8" ht="20.100000000000001" customHeight="1" x14ac:dyDescent="0.25">
      <c r="A8040" s="49" t="s">
        <v>9650</v>
      </c>
      <c r="B8040" s="49" t="s">
        <v>16231</v>
      </c>
      <c r="C8040" s="49" t="s">
        <v>18</v>
      </c>
      <c r="D8040" s="49" t="s">
        <v>16852</v>
      </c>
      <c r="E8040" s="49" t="s">
        <v>2670</v>
      </c>
      <c r="F8040" s="49">
        <v>1</v>
      </c>
      <c r="G8040" s="49">
        <v>0</v>
      </c>
      <c r="H8040" s="49">
        <f t="shared" si="125"/>
        <v>1</v>
      </c>
    </row>
    <row r="8041" spans="1:8" ht="20.100000000000001" customHeight="1" x14ac:dyDescent="0.25">
      <c r="A8041" s="49" t="s">
        <v>3636</v>
      </c>
      <c r="B8041" s="49" t="s">
        <v>2381</v>
      </c>
      <c r="C8041" s="49" t="s">
        <v>18</v>
      </c>
      <c r="D8041" s="49" t="s">
        <v>16852</v>
      </c>
      <c r="E8041" s="49" t="s">
        <v>2670</v>
      </c>
      <c r="F8041" s="49">
        <v>2</v>
      </c>
      <c r="G8041" s="49">
        <v>0</v>
      </c>
      <c r="H8041" s="49">
        <f t="shared" si="125"/>
        <v>2</v>
      </c>
    </row>
    <row r="8042" spans="1:8" ht="20.100000000000001" customHeight="1" x14ac:dyDescent="0.25">
      <c r="A8042" s="49" t="s">
        <v>9651</v>
      </c>
      <c r="B8042" s="49" t="s">
        <v>16232</v>
      </c>
      <c r="C8042" s="49" t="s">
        <v>18</v>
      </c>
      <c r="D8042" s="49" t="s">
        <v>16852</v>
      </c>
      <c r="E8042" s="49" t="s">
        <v>2670</v>
      </c>
      <c r="F8042" s="49">
        <v>0</v>
      </c>
      <c r="G8042" s="49">
        <v>2</v>
      </c>
      <c r="H8042" s="49">
        <f t="shared" si="125"/>
        <v>2</v>
      </c>
    </row>
    <row r="8043" spans="1:8" ht="20.100000000000001" customHeight="1" x14ac:dyDescent="0.25">
      <c r="A8043" s="49" t="s">
        <v>3405</v>
      </c>
      <c r="B8043" s="49" t="s">
        <v>3792</v>
      </c>
      <c r="C8043" s="49" t="s">
        <v>18</v>
      </c>
      <c r="D8043" s="49" t="s">
        <v>16852</v>
      </c>
      <c r="E8043" s="49" t="s">
        <v>2670</v>
      </c>
      <c r="F8043" s="104">
        <v>6</v>
      </c>
      <c r="G8043" s="104">
        <v>6</v>
      </c>
      <c r="H8043" s="49">
        <f t="shared" si="125"/>
        <v>12</v>
      </c>
    </row>
    <row r="8044" spans="1:8" ht="20.100000000000001" customHeight="1" x14ac:dyDescent="0.25">
      <c r="A8044" s="49" t="s">
        <v>3406</v>
      </c>
      <c r="B8044" s="49" t="s">
        <v>16233</v>
      </c>
      <c r="C8044" s="49" t="s">
        <v>18</v>
      </c>
      <c r="D8044" s="49" t="s">
        <v>16852</v>
      </c>
      <c r="E8044" s="49" t="s">
        <v>2670</v>
      </c>
      <c r="F8044" s="104">
        <v>6</v>
      </c>
      <c r="G8044" s="104">
        <v>6</v>
      </c>
      <c r="H8044" s="49">
        <f t="shared" si="125"/>
        <v>12</v>
      </c>
    </row>
    <row r="8045" spans="1:8" ht="20.100000000000001" customHeight="1" x14ac:dyDescent="0.25">
      <c r="A8045" s="49" t="s">
        <v>3407</v>
      </c>
      <c r="B8045" s="49" t="s">
        <v>16234</v>
      </c>
      <c r="C8045" s="49" t="s">
        <v>18</v>
      </c>
      <c r="D8045" s="49" t="s">
        <v>16852</v>
      </c>
      <c r="E8045" s="49" t="s">
        <v>2670</v>
      </c>
      <c r="F8045" s="104">
        <v>6</v>
      </c>
      <c r="G8045" s="104">
        <v>6</v>
      </c>
      <c r="H8045" s="49">
        <f t="shared" si="125"/>
        <v>12</v>
      </c>
    </row>
    <row r="8046" spans="1:8" ht="20.100000000000001" customHeight="1" x14ac:dyDescent="0.25">
      <c r="A8046" s="49" t="s">
        <v>3408</v>
      </c>
      <c r="B8046" s="49" t="s">
        <v>3793</v>
      </c>
      <c r="C8046" s="49" t="s">
        <v>18</v>
      </c>
      <c r="D8046" s="49" t="s">
        <v>16852</v>
      </c>
      <c r="E8046" s="49" t="s">
        <v>2670</v>
      </c>
      <c r="F8046" s="49">
        <v>5</v>
      </c>
      <c r="G8046" s="49">
        <v>6</v>
      </c>
      <c r="H8046" s="49">
        <f t="shared" si="125"/>
        <v>11</v>
      </c>
    </row>
    <row r="8047" spans="1:8" ht="20.100000000000001" customHeight="1" x14ac:dyDescent="0.25">
      <c r="A8047" s="49" t="s">
        <v>3409</v>
      </c>
      <c r="B8047" s="49" t="s">
        <v>3794</v>
      </c>
      <c r="C8047" s="49" t="s">
        <v>18</v>
      </c>
      <c r="D8047" s="49" t="s">
        <v>16852</v>
      </c>
      <c r="E8047" s="49" t="s">
        <v>2670</v>
      </c>
      <c r="F8047" s="49">
        <v>3</v>
      </c>
      <c r="G8047" s="49">
        <v>2</v>
      </c>
      <c r="H8047" s="49">
        <f t="shared" si="125"/>
        <v>5</v>
      </c>
    </row>
    <row r="8048" spans="1:8" ht="20.100000000000001" customHeight="1" x14ac:dyDescent="0.25">
      <c r="A8048" s="49" t="s">
        <v>3410</v>
      </c>
      <c r="B8048" s="49" t="s">
        <v>3795</v>
      </c>
      <c r="C8048" s="49" t="s">
        <v>18</v>
      </c>
      <c r="D8048" s="49" t="s">
        <v>16852</v>
      </c>
      <c r="E8048" s="49" t="s">
        <v>2670</v>
      </c>
      <c r="F8048" s="49">
        <v>2</v>
      </c>
      <c r="G8048" s="49">
        <v>2</v>
      </c>
      <c r="H8048" s="49">
        <f t="shared" si="125"/>
        <v>4</v>
      </c>
    </row>
    <row r="8049" spans="1:8" ht="20.100000000000001" customHeight="1" x14ac:dyDescent="0.25">
      <c r="A8049" s="49" t="s">
        <v>3411</v>
      </c>
      <c r="B8049" s="49" t="s">
        <v>16235</v>
      </c>
      <c r="C8049" s="49" t="s">
        <v>18</v>
      </c>
      <c r="D8049" s="49" t="s">
        <v>16852</v>
      </c>
      <c r="E8049" s="49" t="s">
        <v>2670</v>
      </c>
      <c r="F8049" s="104">
        <v>6</v>
      </c>
      <c r="G8049" s="104">
        <v>6</v>
      </c>
      <c r="H8049" s="49">
        <f t="shared" si="125"/>
        <v>12</v>
      </c>
    </row>
    <row r="8050" spans="1:8" ht="20.100000000000001" customHeight="1" x14ac:dyDescent="0.25">
      <c r="A8050" s="49" t="s">
        <v>9652</v>
      </c>
      <c r="B8050" s="49" t="s">
        <v>16236</v>
      </c>
      <c r="C8050" s="49" t="s">
        <v>18</v>
      </c>
      <c r="D8050" s="49" t="s">
        <v>16852</v>
      </c>
      <c r="E8050" s="49" t="s">
        <v>2670</v>
      </c>
      <c r="F8050" s="49">
        <v>1</v>
      </c>
      <c r="G8050" s="49">
        <v>0</v>
      </c>
      <c r="H8050" s="49">
        <f t="shared" si="125"/>
        <v>1</v>
      </c>
    </row>
    <row r="8051" spans="1:8" ht="20.100000000000001" customHeight="1" x14ac:dyDescent="0.25">
      <c r="A8051" s="49" t="s">
        <v>9653</v>
      </c>
      <c r="B8051" s="49" t="s">
        <v>2508</v>
      </c>
      <c r="C8051" s="49" t="s">
        <v>18</v>
      </c>
      <c r="D8051" s="49" t="s">
        <v>16852</v>
      </c>
      <c r="E8051" s="49" t="s">
        <v>2670</v>
      </c>
      <c r="F8051" s="49">
        <v>0</v>
      </c>
      <c r="G8051" s="49">
        <v>1</v>
      </c>
      <c r="H8051" s="49">
        <f t="shared" si="125"/>
        <v>1</v>
      </c>
    </row>
    <row r="8052" spans="1:8" ht="20.100000000000001" customHeight="1" x14ac:dyDescent="0.25">
      <c r="A8052" s="49" t="s">
        <v>9654</v>
      </c>
      <c r="B8052" s="49" t="s">
        <v>2571</v>
      </c>
      <c r="C8052" s="49" t="s">
        <v>18</v>
      </c>
      <c r="D8052" s="49" t="s">
        <v>16852</v>
      </c>
      <c r="E8052" s="49" t="s">
        <v>2670</v>
      </c>
      <c r="F8052" s="49">
        <v>0</v>
      </c>
      <c r="G8052" s="49">
        <v>1</v>
      </c>
      <c r="H8052" s="49">
        <f t="shared" si="125"/>
        <v>1</v>
      </c>
    </row>
    <row r="8053" spans="1:8" ht="20.100000000000001" customHeight="1" x14ac:dyDescent="0.25">
      <c r="A8053" s="49" t="s">
        <v>3412</v>
      </c>
      <c r="B8053" s="49" t="s">
        <v>3796</v>
      </c>
      <c r="C8053" s="49" t="s">
        <v>18</v>
      </c>
      <c r="D8053" s="49" t="s">
        <v>16852</v>
      </c>
      <c r="E8053" s="49" t="s">
        <v>2670</v>
      </c>
      <c r="F8053" s="49">
        <v>8</v>
      </c>
      <c r="G8053" s="49">
        <v>0</v>
      </c>
      <c r="H8053" s="49">
        <f t="shared" si="125"/>
        <v>8</v>
      </c>
    </row>
    <row r="8054" spans="1:8" ht="20.100000000000001" customHeight="1" x14ac:dyDescent="0.25">
      <c r="A8054" s="49" t="s">
        <v>3413</v>
      </c>
      <c r="B8054" s="49" t="s">
        <v>3797</v>
      </c>
      <c r="C8054" s="49" t="s">
        <v>18</v>
      </c>
      <c r="D8054" s="49" t="s">
        <v>16852</v>
      </c>
      <c r="E8054" s="49" t="s">
        <v>2670</v>
      </c>
      <c r="F8054" s="49">
        <v>8</v>
      </c>
      <c r="G8054" s="49">
        <v>0</v>
      </c>
      <c r="H8054" s="49">
        <f t="shared" si="125"/>
        <v>8</v>
      </c>
    </row>
    <row r="8055" spans="1:8" ht="20.100000000000001" customHeight="1" x14ac:dyDescent="0.25">
      <c r="A8055" s="49" t="s">
        <v>3414</v>
      </c>
      <c r="B8055" s="49" t="s">
        <v>3798</v>
      </c>
      <c r="C8055" s="49" t="s">
        <v>18</v>
      </c>
      <c r="D8055" s="49" t="s">
        <v>16852</v>
      </c>
      <c r="E8055" s="49" t="s">
        <v>2670</v>
      </c>
      <c r="F8055" s="49">
        <v>8</v>
      </c>
      <c r="G8055" s="49">
        <v>0</v>
      </c>
      <c r="H8055" s="49">
        <f t="shared" si="125"/>
        <v>8</v>
      </c>
    </row>
    <row r="8056" spans="1:8" ht="20.100000000000001" customHeight="1" x14ac:dyDescent="0.25">
      <c r="A8056" s="49" t="s">
        <v>3415</v>
      </c>
      <c r="B8056" s="49" t="s">
        <v>3799</v>
      </c>
      <c r="C8056" s="49" t="s">
        <v>18</v>
      </c>
      <c r="D8056" s="49" t="s">
        <v>16852</v>
      </c>
      <c r="E8056" s="49" t="s">
        <v>2670</v>
      </c>
      <c r="F8056" s="49">
        <v>0</v>
      </c>
      <c r="G8056" s="49">
        <v>1</v>
      </c>
      <c r="H8056" s="49">
        <f t="shared" si="125"/>
        <v>1</v>
      </c>
    </row>
    <row r="8057" spans="1:8" ht="20.100000000000001" customHeight="1" x14ac:dyDescent="0.25">
      <c r="A8057" s="49" t="s">
        <v>3416</v>
      </c>
      <c r="B8057" s="49" t="s">
        <v>3800</v>
      </c>
      <c r="C8057" s="49" t="s">
        <v>18</v>
      </c>
      <c r="D8057" s="49" t="s">
        <v>16852</v>
      </c>
      <c r="E8057" s="49" t="s">
        <v>2670</v>
      </c>
      <c r="F8057" s="49">
        <v>0</v>
      </c>
      <c r="G8057" s="49">
        <v>1</v>
      </c>
      <c r="H8057" s="49">
        <f t="shared" si="125"/>
        <v>1</v>
      </c>
    </row>
    <row r="8058" spans="1:8" ht="20.100000000000001" customHeight="1" x14ac:dyDescent="0.25">
      <c r="A8058" s="49" t="s">
        <v>3417</v>
      </c>
      <c r="B8058" s="49" t="s">
        <v>3801</v>
      </c>
      <c r="C8058" s="49" t="s">
        <v>18</v>
      </c>
      <c r="D8058" s="49" t="s">
        <v>16852</v>
      </c>
      <c r="E8058" s="49" t="s">
        <v>2670</v>
      </c>
      <c r="F8058" s="49">
        <v>0</v>
      </c>
      <c r="G8058" s="49">
        <v>1</v>
      </c>
      <c r="H8058" s="49">
        <f t="shared" si="125"/>
        <v>1</v>
      </c>
    </row>
    <row r="8059" spans="1:8" ht="20.100000000000001" customHeight="1" x14ac:dyDescent="0.25">
      <c r="A8059" s="49" t="s">
        <v>9655</v>
      </c>
      <c r="B8059" s="49" t="s">
        <v>2579</v>
      </c>
      <c r="C8059" s="49" t="s">
        <v>18</v>
      </c>
      <c r="D8059" s="49" t="s">
        <v>16852</v>
      </c>
      <c r="E8059" s="49" t="s">
        <v>2670</v>
      </c>
      <c r="F8059" s="49">
        <v>0</v>
      </c>
      <c r="G8059" s="49">
        <v>2</v>
      </c>
      <c r="H8059" s="49">
        <f t="shared" si="125"/>
        <v>2</v>
      </c>
    </row>
    <row r="8060" spans="1:8" ht="20.100000000000001" customHeight="1" x14ac:dyDescent="0.25">
      <c r="A8060" s="49" t="s">
        <v>9656</v>
      </c>
      <c r="B8060" s="49" t="s">
        <v>2580</v>
      </c>
      <c r="C8060" s="49" t="s">
        <v>18</v>
      </c>
      <c r="D8060" s="49" t="s">
        <v>16852</v>
      </c>
      <c r="E8060" s="49" t="s">
        <v>2670</v>
      </c>
      <c r="F8060" s="49">
        <v>0</v>
      </c>
      <c r="G8060" s="49">
        <v>1</v>
      </c>
      <c r="H8060" s="49">
        <f t="shared" si="125"/>
        <v>1</v>
      </c>
    </row>
    <row r="8061" spans="1:8" ht="20.100000000000001" customHeight="1" x14ac:dyDescent="0.25">
      <c r="A8061" s="49" t="s">
        <v>3418</v>
      </c>
      <c r="B8061" s="49" t="s">
        <v>3802</v>
      </c>
      <c r="C8061" s="49" t="s">
        <v>18</v>
      </c>
      <c r="D8061" s="49" t="s">
        <v>16852</v>
      </c>
      <c r="E8061" s="49" t="s">
        <v>2670</v>
      </c>
      <c r="F8061" s="49">
        <v>2</v>
      </c>
      <c r="G8061" s="49">
        <v>0</v>
      </c>
      <c r="H8061" s="49">
        <f t="shared" si="125"/>
        <v>2</v>
      </c>
    </row>
    <row r="8062" spans="1:8" ht="20.100000000000001" customHeight="1" x14ac:dyDescent="0.25">
      <c r="A8062" s="49" t="s">
        <v>9657</v>
      </c>
      <c r="B8062" s="49" t="s">
        <v>16237</v>
      </c>
      <c r="C8062" s="49" t="s">
        <v>18</v>
      </c>
      <c r="D8062" s="49" t="s">
        <v>16852</v>
      </c>
      <c r="E8062" s="49" t="s">
        <v>2670</v>
      </c>
      <c r="F8062" s="49">
        <v>0</v>
      </c>
      <c r="G8062" s="49">
        <v>1</v>
      </c>
      <c r="H8062" s="49">
        <f t="shared" si="125"/>
        <v>1</v>
      </c>
    </row>
    <row r="8063" spans="1:8" ht="20.100000000000001" customHeight="1" x14ac:dyDescent="0.25">
      <c r="A8063" s="49" t="s">
        <v>3419</v>
      </c>
      <c r="B8063" s="49" t="s">
        <v>3803</v>
      </c>
      <c r="C8063" s="49" t="s">
        <v>18</v>
      </c>
      <c r="D8063" s="49" t="s">
        <v>16852</v>
      </c>
      <c r="E8063" s="49" t="s">
        <v>2670</v>
      </c>
      <c r="F8063" s="49">
        <v>1</v>
      </c>
      <c r="G8063" s="49">
        <v>0</v>
      </c>
      <c r="H8063" s="49">
        <f t="shared" si="125"/>
        <v>1</v>
      </c>
    </row>
    <row r="8064" spans="1:8" ht="20.100000000000001" customHeight="1" x14ac:dyDescent="0.25">
      <c r="A8064" s="49" t="s">
        <v>3420</v>
      </c>
      <c r="B8064" s="49" t="s">
        <v>3804</v>
      </c>
      <c r="C8064" s="49" t="s">
        <v>18</v>
      </c>
      <c r="D8064" s="49" t="s">
        <v>16852</v>
      </c>
      <c r="E8064" s="49" t="s">
        <v>2670</v>
      </c>
      <c r="F8064" s="49">
        <v>1</v>
      </c>
      <c r="G8064" s="49">
        <v>1</v>
      </c>
      <c r="H8064" s="49">
        <f t="shared" si="125"/>
        <v>2</v>
      </c>
    </row>
    <row r="8065" spans="1:8" ht="20.100000000000001" customHeight="1" x14ac:dyDescent="0.25">
      <c r="A8065" s="49" t="s">
        <v>3421</v>
      </c>
      <c r="B8065" s="49" t="s">
        <v>3805</v>
      </c>
      <c r="C8065" s="49" t="s">
        <v>18</v>
      </c>
      <c r="D8065" s="49" t="s">
        <v>16852</v>
      </c>
      <c r="E8065" s="49" t="s">
        <v>2670</v>
      </c>
      <c r="F8065" s="49">
        <v>4</v>
      </c>
      <c r="G8065" s="49">
        <v>4</v>
      </c>
      <c r="H8065" s="49">
        <f t="shared" si="125"/>
        <v>8</v>
      </c>
    </row>
    <row r="8066" spans="1:8" ht="20.100000000000001" customHeight="1" x14ac:dyDescent="0.25">
      <c r="A8066" s="49" t="s">
        <v>3422</v>
      </c>
      <c r="B8066" s="49" t="s">
        <v>3806</v>
      </c>
      <c r="C8066" s="49" t="s">
        <v>18</v>
      </c>
      <c r="D8066" s="49" t="s">
        <v>16852</v>
      </c>
      <c r="E8066" s="49" t="s">
        <v>2670</v>
      </c>
      <c r="F8066" s="49">
        <v>3</v>
      </c>
      <c r="G8066" s="49">
        <v>0</v>
      </c>
      <c r="H8066" s="49">
        <f t="shared" ref="H8066:H8129" si="126">F8066+G8066</f>
        <v>3</v>
      </c>
    </row>
    <row r="8067" spans="1:8" ht="20.100000000000001" customHeight="1" x14ac:dyDescent="0.25">
      <c r="A8067" s="49" t="s">
        <v>9658</v>
      </c>
      <c r="B8067" s="49" t="s">
        <v>3099</v>
      </c>
      <c r="C8067" s="49" t="s">
        <v>18</v>
      </c>
      <c r="D8067" s="49" t="s">
        <v>16852</v>
      </c>
      <c r="E8067" s="49" t="s">
        <v>2670</v>
      </c>
      <c r="F8067" s="49">
        <v>0</v>
      </c>
      <c r="G8067" s="49">
        <v>11</v>
      </c>
      <c r="H8067" s="49">
        <f t="shared" si="126"/>
        <v>11</v>
      </c>
    </row>
    <row r="8068" spans="1:8" ht="20.100000000000001" customHeight="1" x14ac:dyDescent="0.25">
      <c r="A8068" s="49" t="s">
        <v>9659</v>
      </c>
      <c r="B8068" s="49" t="s">
        <v>2640</v>
      </c>
      <c r="C8068" s="49" t="s">
        <v>18</v>
      </c>
      <c r="D8068" s="49" t="s">
        <v>16852</v>
      </c>
      <c r="E8068" s="49" t="s">
        <v>2670</v>
      </c>
      <c r="F8068" s="49">
        <v>2</v>
      </c>
      <c r="G8068" s="49">
        <v>19</v>
      </c>
      <c r="H8068" s="49">
        <f t="shared" si="126"/>
        <v>21</v>
      </c>
    </row>
    <row r="8069" spans="1:8" ht="20.100000000000001" customHeight="1" x14ac:dyDescent="0.25">
      <c r="A8069" s="49" t="s">
        <v>9660</v>
      </c>
      <c r="B8069" s="49" t="s">
        <v>2644</v>
      </c>
      <c r="C8069" s="49" t="s">
        <v>18</v>
      </c>
      <c r="D8069" s="49" t="s">
        <v>16852</v>
      </c>
      <c r="E8069" s="49" t="s">
        <v>2670</v>
      </c>
      <c r="F8069" s="49">
        <v>4</v>
      </c>
      <c r="G8069" s="49">
        <v>11</v>
      </c>
      <c r="H8069" s="49">
        <f t="shared" si="126"/>
        <v>15</v>
      </c>
    </row>
    <row r="8070" spans="1:8" ht="20.100000000000001" customHeight="1" x14ac:dyDescent="0.25">
      <c r="A8070" s="49" t="s">
        <v>3423</v>
      </c>
      <c r="B8070" s="49" t="s">
        <v>3807</v>
      </c>
      <c r="C8070" s="49" t="s">
        <v>18</v>
      </c>
      <c r="D8070" s="49" t="s">
        <v>16852</v>
      </c>
      <c r="E8070" s="49" t="s">
        <v>2670</v>
      </c>
      <c r="F8070" s="49">
        <v>10</v>
      </c>
      <c r="G8070" s="49">
        <v>0</v>
      </c>
      <c r="H8070" s="49">
        <f t="shared" si="126"/>
        <v>10</v>
      </c>
    </row>
    <row r="8071" spans="1:8" ht="20.100000000000001" customHeight="1" x14ac:dyDescent="0.25">
      <c r="A8071" s="49" t="s">
        <v>3424</v>
      </c>
      <c r="B8071" s="49" t="s">
        <v>3808</v>
      </c>
      <c r="C8071" s="49" t="s">
        <v>18</v>
      </c>
      <c r="D8071" s="49" t="s">
        <v>16852</v>
      </c>
      <c r="E8071" s="49" t="s">
        <v>2670</v>
      </c>
      <c r="F8071" s="49">
        <v>12</v>
      </c>
      <c r="G8071" s="49">
        <v>0</v>
      </c>
      <c r="H8071" s="49">
        <f t="shared" si="126"/>
        <v>12</v>
      </c>
    </row>
    <row r="8072" spans="1:8" ht="20.100000000000001" customHeight="1" x14ac:dyDescent="0.25">
      <c r="A8072" s="49" t="s">
        <v>9661</v>
      </c>
      <c r="B8072" s="49" t="s">
        <v>2647</v>
      </c>
      <c r="C8072" s="49" t="s">
        <v>18</v>
      </c>
      <c r="D8072" s="49" t="s">
        <v>16852</v>
      </c>
      <c r="E8072" s="49" t="s">
        <v>2670</v>
      </c>
      <c r="F8072" s="49">
        <v>1</v>
      </c>
      <c r="G8072" s="49">
        <v>0</v>
      </c>
      <c r="H8072" s="49">
        <f t="shared" si="126"/>
        <v>1</v>
      </c>
    </row>
    <row r="8073" spans="1:8" ht="20.100000000000001" customHeight="1" x14ac:dyDescent="0.25">
      <c r="A8073" s="49" t="s">
        <v>3425</v>
      </c>
      <c r="B8073" s="49" t="s">
        <v>3809</v>
      </c>
      <c r="C8073" s="49" t="s">
        <v>18</v>
      </c>
      <c r="D8073" s="49" t="s">
        <v>16852</v>
      </c>
      <c r="E8073" s="49" t="s">
        <v>2670</v>
      </c>
      <c r="F8073" s="104">
        <v>6</v>
      </c>
      <c r="G8073" s="104">
        <v>6</v>
      </c>
      <c r="H8073" s="49">
        <f t="shared" si="126"/>
        <v>12</v>
      </c>
    </row>
    <row r="8074" spans="1:8" ht="20.100000000000001" customHeight="1" x14ac:dyDescent="0.25">
      <c r="A8074" s="49" t="s">
        <v>3426</v>
      </c>
      <c r="B8074" s="49" t="s">
        <v>3810</v>
      </c>
      <c r="C8074" s="49" t="s">
        <v>18</v>
      </c>
      <c r="D8074" s="49" t="s">
        <v>16852</v>
      </c>
      <c r="E8074" s="49" t="s">
        <v>2670</v>
      </c>
      <c r="F8074" s="49">
        <v>4</v>
      </c>
      <c r="G8074" s="49">
        <v>0</v>
      </c>
      <c r="H8074" s="49">
        <f t="shared" si="126"/>
        <v>4</v>
      </c>
    </row>
    <row r="8075" spans="1:8" ht="20.100000000000001" customHeight="1" x14ac:dyDescent="0.25">
      <c r="A8075" s="49" t="s">
        <v>3427</v>
      </c>
      <c r="B8075" s="49" t="s">
        <v>3811</v>
      </c>
      <c r="C8075" s="49" t="s">
        <v>18</v>
      </c>
      <c r="D8075" s="49" t="s">
        <v>16852</v>
      </c>
      <c r="E8075" s="49" t="s">
        <v>2670</v>
      </c>
      <c r="F8075" s="49">
        <v>1</v>
      </c>
      <c r="G8075" s="49">
        <v>0</v>
      </c>
      <c r="H8075" s="49">
        <f t="shared" si="126"/>
        <v>1</v>
      </c>
    </row>
    <row r="8076" spans="1:8" ht="20.100000000000001" customHeight="1" x14ac:dyDescent="0.25">
      <c r="A8076" s="49" t="s">
        <v>3428</v>
      </c>
      <c r="B8076" s="49" t="s">
        <v>3812</v>
      </c>
      <c r="C8076" s="49" t="s">
        <v>18</v>
      </c>
      <c r="D8076" s="49" t="s">
        <v>16852</v>
      </c>
      <c r="E8076" s="49" t="s">
        <v>2670</v>
      </c>
      <c r="F8076" s="49">
        <v>1</v>
      </c>
      <c r="G8076" s="49">
        <v>0</v>
      </c>
      <c r="H8076" s="49">
        <f t="shared" si="126"/>
        <v>1</v>
      </c>
    </row>
    <row r="8077" spans="1:8" ht="20.100000000000001" customHeight="1" x14ac:dyDescent="0.25">
      <c r="A8077" s="49" t="s">
        <v>3429</v>
      </c>
      <c r="B8077" s="49" t="s">
        <v>3813</v>
      </c>
      <c r="C8077" s="49" t="s">
        <v>18</v>
      </c>
      <c r="D8077" s="49" t="s">
        <v>16852</v>
      </c>
      <c r="E8077" s="49" t="s">
        <v>2670</v>
      </c>
      <c r="F8077" s="49">
        <v>16</v>
      </c>
      <c r="G8077" s="49">
        <v>6</v>
      </c>
      <c r="H8077" s="49">
        <f t="shared" si="126"/>
        <v>22</v>
      </c>
    </row>
    <row r="8078" spans="1:8" ht="20.100000000000001" customHeight="1" x14ac:dyDescent="0.25">
      <c r="A8078" s="49" t="s">
        <v>3430</v>
      </c>
      <c r="B8078" s="49" t="s">
        <v>3815</v>
      </c>
      <c r="C8078" s="49" t="s">
        <v>18</v>
      </c>
      <c r="D8078" s="49" t="s">
        <v>16852</v>
      </c>
      <c r="E8078" s="49" t="s">
        <v>2670</v>
      </c>
      <c r="F8078" s="49">
        <v>2</v>
      </c>
      <c r="G8078" s="49">
        <v>0</v>
      </c>
      <c r="H8078" s="49">
        <f t="shared" si="126"/>
        <v>2</v>
      </c>
    </row>
    <row r="8079" spans="1:8" ht="20.100000000000001" customHeight="1" x14ac:dyDescent="0.25">
      <c r="A8079" s="49" t="s">
        <v>3431</v>
      </c>
      <c r="B8079" s="49" t="s">
        <v>3816</v>
      </c>
      <c r="C8079" s="49" t="s">
        <v>18</v>
      </c>
      <c r="D8079" s="49" t="s">
        <v>16852</v>
      </c>
      <c r="E8079" s="49" t="s">
        <v>2670</v>
      </c>
      <c r="F8079" s="49">
        <v>2</v>
      </c>
      <c r="G8079" s="49">
        <v>1</v>
      </c>
      <c r="H8079" s="49">
        <f t="shared" si="126"/>
        <v>3</v>
      </c>
    </row>
    <row r="8080" spans="1:8" ht="20.100000000000001" customHeight="1" x14ac:dyDescent="0.25">
      <c r="A8080" s="49" t="s">
        <v>3432</v>
      </c>
      <c r="B8080" s="49" t="s">
        <v>3817</v>
      </c>
      <c r="C8080" s="49" t="s">
        <v>18</v>
      </c>
      <c r="D8080" s="49" t="s">
        <v>16852</v>
      </c>
      <c r="E8080" s="49" t="s">
        <v>2670</v>
      </c>
      <c r="F8080" s="104">
        <v>6</v>
      </c>
      <c r="G8080" s="104">
        <v>6</v>
      </c>
      <c r="H8080" s="49">
        <f t="shared" si="126"/>
        <v>12</v>
      </c>
    </row>
    <row r="8081" spans="1:8" ht="20.100000000000001" customHeight="1" x14ac:dyDescent="0.25">
      <c r="A8081" s="49" t="s">
        <v>3433</v>
      </c>
      <c r="B8081" s="49" t="s">
        <v>16238</v>
      </c>
      <c r="C8081" s="49" t="s">
        <v>18</v>
      </c>
      <c r="D8081" s="49" t="s">
        <v>16852</v>
      </c>
      <c r="E8081" s="49" t="s">
        <v>2670</v>
      </c>
      <c r="F8081" s="104">
        <v>6</v>
      </c>
      <c r="G8081" s="104">
        <v>6</v>
      </c>
      <c r="H8081" s="49">
        <f t="shared" si="126"/>
        <v>12</v>
      </c>
    </row>
    <row r="8082" spans="1:8" ht="20.100000000000001" customHeight="1" x14ac:dyDescent="0.25">
      <c r="A8082" s="49" t="s">
        <v>9662</v>
      </c>
      <c r="B8082" s="49" t="s">
        <v>16239</v>
      </c>
      <c r="C8082" s="49" t="s">
        <v>18</v>
      </c>
      <c r="D8082" s="49" t="s">
        <v>16852</v>
      </c>
      <c r="E8082" s="49" t="s">
        <v>2670</v>
      </c>
      <c r="F8082" s="49">
        <v>1</v>
      </c>
      <c r="G8082" s="49">
        <v>0</v>
      </c>
      <c r="H8082" s="49">
        <f t="shared" si="126"/>
        <v>1</v>
      </c>
    </row>
    <row r="8083" spans="1:8" ht="20.100000000000001" customHeight="1" x14ac:dyDescent="0.25">
      <c r="A8083" s="49" t="s">
        <v>3434</v>
      </c>
      <c r="B8083" s="49" t="s">
        <v>16240</v>
      </c>
      <c r="C8083" s="49" t="s">
        <v>18</v>
      </c>
      <c r="D8083" s="49" t="s">
        <v>16852</v>
      </c>
      <c r="E8083" s="49" t="s">
        <v>2670</v>
      </c>
      <c r="F8083" s="104">
        <v>6</v>
      </c>
      <c r="G8083" s="104">
        <v>6</v>
      </c>
      <c r="H8083" s="49">
        <f t="shared" si="126"/>
        <v>12</v>
      </c>
    </row>
    <row r="8084" spans="1:8" ht="20.100000000000001" customHeight="1" x14ac:dyDescent="0.25">
      <c r="A8084" s="49" t="s">
        <v>3435</v>
      </c>
      <c r="B8084" s="49" t="s">
        <v>3818</v>
      </c>
      <c r="C8084" s="49" t="s">
        <v>18</v>
      </c>
      <c r="D8084" s="49" t="s">
        <v>16852</v>
      </c>
      <c r="E8084" s="49" t="s">
        <v>2670</v>
      </c>
      <c r="F8084" s="104">
        <v>6</v>
      </c>
      <c r="G8084" s="104">
        <v>6</v>
      </c>
      <c r="H8084" s="49">
        <f t="shared" si="126"/>
        <v>12</v>
      </c>
    </row>
    <row r="8085" spans="1:8" ht="20.100000000000001" customHeight="1" x14ac:dyDescent="0.25">
      <c r="A8085" s="49" t="s">
        <v>3436</v>
      </c>
      <c r="B8085" s="49" t="s">
        <v>16241</v>
      </c>
      <c r="C8085" s="49" t="s">
        <v>18</v>
      </c>
      <c r="D8085" s="49" t="s">
        <v>16852</v>
      </c>
      <c r="E8085" s="49" t="s">
        <v>2670</v>
      </c>
      <c r="F8085" s="104">
        <v>6</v>
      </c>
      <c r="G8085" s="104">
        <v>6</v>
      </c>
      <c r="H8085" s="49">
        <f t="shared" si="126"/>
        <v>12</v>
      </c>
    </row>
    <row r="8086" spans="1:8" ht="20.100000000000001" customHeight="1" x14ac:dyDescent="0.25">
      <c r="A8086" s="49" t="s">
        <v>9663</v>
      </c>
      <c r="B8086" s="49" t="s">
        <v>2643</v>
      </c>
      <c r="C8086" s="49" t="s">
        <v>18</v>
      </c>
      <c r="D8086" s="49" t="s">
        <v>16852</v>
      </c>
      <c r="E8086" s="49" t="s">
        <v>2670</v>
      </c>
      <c r="F8086" s="104">
        <v>6</v>
      </c>
      <c r="G8086" s="104">
        <v>6</v>
      </c>
      <c r="H8086" s="49">
        <f t="shared" si="126"/>
        <v>12</v>
      </c>
    </row>
    <row r="8087" spans="1:8" ht="20.100000000000001" customHeight="1" x14ac:dyDescent="0.25">
      <c r="A8087" s="49" t="s">
        <v>3437</v>
      </c>
      <c r="B8087" s="49" t="s">
        <v>16242</v>
      </c>
      <c r="C8087" s="49" t="s">
        <v>18</v>
      </c>
      <c r="D8087" s="49" t="s">
        <v>16852</v>
      </c>
      <c r="E8087" s="49" t="s">
        <v>2670</v>
      </c>
      <c r="F8087" s="104">
        <v>6</v>
      </c>
      <c r="G8087" s="104">
        <v>6</v>
      </c>
      <c r="H8087" s="49">
        <f t="shared" si="126"/>
        <v>12</v>
      </c>
    </row>
    <row r="8088" spans="1:8" ht="20.100000000000001" customHeight="1" x14ac:dyDescent="0.25">
      <c r="A8088" s="49" t="s">
        <v>9664</v>
      </c>
      <c r="B8088" s="49" t="s">
        <v>3254</v>
      </c>
      <c r="C8088" s="49" t="s">
        <v>18</v>
      </c>
      <c r="D8088" s="49" t="s">
        <v>16852</v>
      </c>
      <c r="E8088" s="49" t="s">
        <v>2670</v>
      </c>
      <c r="F8088" s="49">
        <v>1</v>
      </c>
      <c r="G8088" s="49">
        <v>0</v>
      </c>
      <c r="H8088" s="49">
        <f t="shared" si="126"/>
        <v>1</v>
      </c>
    </row>
    <row r="8089" spans="1:8" ht="20.100000000000001" customHeight="1" x14ac:dyDescent="0.25">
      <c r="A8089" s="49" t="s">
        <v>3438</v>
      </c>
      <c r="B8089" s="49" t="s">
        <v>3819</v>
      </c>
      <c r="C8089" s="49" t="s">
        <v>18</v>
      </c>
      <c r="D8089" s="49" t="s">
        <v>16852</v>
      </c>
      <c r="E8089" s="49" t="s">
        <v>2670</v>
      </c>
      <c r="F8089" s="49">
        <v>0</v>
      </c>
      <c r="G8089" s="49">
        <v>1</v>
      </c>
      <c r="H8089" s="49">
        <f t="shared" si="126"/>
        <v>1</v>
      </c>
    </row>
    <row r="8090" spans="1:8" ht="20.100000000000001" customHeight="1" x14ac:dyDescent="0.25">
      <c r="A8090" s="49" t="s">
        <v>9665</v>
      </c>
      <c r="B8090" s="49" t="s">
        <v>16243</v>
      </c>
      <c r="C8090" s="49" t="s">
        <v>18</v>
      </c>
      <c r="D8090" s="49" t="s">
        <v>16852</v>
      </c>
      <c r="E8090" s="49" t="s">
        <v>2670</v>
      </c>
      <c r="F8090" s="49">
        <v>0</v>
      </c>
      <c r="G8090" s="49">
        <v>1</v>
      </c>
      <c r="H8090" s="49">
        <f t="shared" si="126"/>
        <v>1</v>
      </c>
    </row>
    <row r="8091" spans="1:8" ht="20.100000000000001" customHeight="1" x14ac:dyDescent="0.25">
      <c r="A8091" s="49" t="s">
        <v>3439</v>
      </c>
      <c r="B8091" s="49" t="s">
        <v>3820</v>
      </c>
      <c r="C8091" s="49" t="s">
        <v>18</v>
      </c>
      <c r="D8091" s="49" t="s">
        <v>16852</v>
      </c>
      <c r="E8091" s="49" t="s">
        <v>2670</v>
      </c>
      <c r="F8091" s="104">
        <v>6</v>
      </c>
      <c r="G8091" s="104">
        <v>6</v>
      </c>
      <c r="H8091" s="49">
        <f t="shared" si="126"/>
        <v>12</v>
      </c>
    </row>
    <row r="8092" spans="1:8" ht="20.100000000000001" customHeight="1" x14ac:dyDescent="0.25">
      <c r="A8092" s="49" t="s">
        <v>3440</v>
      </c>
      <c r="B8092" s="49" t="s">
        <v>3821</v>
      </c>
      <c r="C8092" s="49" t="s">
        <v>18</v>
      </c>
      <c r="D8092" s="49" t="s">
        <v>16852</v>
      </c>
      <c r="E8092" s="49" t="s">
        <v>2670</v>
      </c>
      <c r="F8092" s="104">
        <v>6</v>
      </c>
      <c r="G8092" s="104">
        <v>6</v>
      </c>
      <c r="H8092" s="49">
        <f t="shared" si="126"/>
        <v>12</v>
      </c>
    </row>
    <row r="8093" spans="1:8" ht="20.100000000000001" customHeight="1" x14ac:dyDescent="0.25">
      <c r="A8093" s="49" t="s">
        <v>3441</v>
      </c>
      <c r="B8093" s="49" t="s">
        <v>16244</v>
      </c>
      <c r="C8093" s="49" t="s">
        <v>18</v>
      </c>
      <c r="D8093" s="49" t="s">
        <v>16852</v>
      </c>
      <c r="E8093" s="49" t="s">
        <v>2670</v>
      </c>
      <c r="F8093" s="104">
        <v>6</v>
      </c>
      <c r="G8093" s="104">
        <v>6</v>
      </c>
      <c r="H8093" s="49">
        <f t="shared" si="126"/>
        <v>12</v>
      </c>
    </row>
    <row r="8094" spans="1:8" ht="20.100000000000001" customHeight="1" x14ac:dyDescent="0.25">
      <c r="A8094" s="49" t="s">
        <v>3442</v>
      </c>
      <c r="B8094" s="49" t="s">
        <v>3822</v>
      </c>
      <c r="C8094" s="49" t="s">
        <v>18</v>
      </c>
      <c r="D8094" s="49" t="s">
        <v>16852</v>
      </c>
      <c r="E8094" s="49" t="s">
        <v>2670</v>
      </c>
      <c r="F8094" s="104">
        <v>6</v>
      </c>
      <c r="G8094" s="104">
        <v>6</v>
      </c>
      <c r="H8094" s="49">
        <f t="shared" si="126"/>
        <v>12</v>
      </c>
    </row>
    <row r="8095" spans="1:8" ht="20.100000000000001" customHeight="1" x14ac:dyDescent="0.25">
      <c r="A8095" s="49" t="s">
        <v>3443</v>
      </c>
      <c r="B8095" s="49" t="s">
        <v>16245</v>
      </c>
      <c r="C8095" s="49" t="s">
        <v>18</v>
      </c>
      <c r="D8095" s="49" t="s">
        <v>16852</v>
      </c>
      <c r="E8095" s="49" t="s">
        <v>2670</v>
      </c>
      <c r="F8095" s="104">
        <v>6</v>
      </c>
      <c r="G8095" s="104">
        <v>6</v>
      </c>
      <c r="H8095" s="49">
        <f t="shared" si="126"/>
        <v>12</v>
      </c>
    </row>
    <row r="8096" spans="1:8" ht="20.100000000000001" customHeight="1" x14ac:dyDescent="0.25">
      <c r="A8096" s="49" t="s">
        <v>3444</v>
      </c>
      <c r="B8096" s="49" t="s">
        <v>3823</v>
      </c>
      <c r="C8096" s="49" t="s">
        <v>18</v>
      </c>
      <c r="D8096" s="49" t="s">
        <v>16852</v>
      </c>
      <c r="E8096" s="49" t="s">
        <v>2670</v>
      </c>
      <c r="F8096" s="49">
        <v>2</v>
      </c>
      <c r="G8096" s="49">
        <v>0</v>
      </c>
      <c r="H8096" s="49">
        <f t="shared" si="126"/>
        <v>2</v>
      </c>
    </row>
    <row r="8097" spans="1:8" ht="20.100000000000001" customHeight="1" x14ac:dyDescent="0.25">
      <c r="A8097" s="49" t="s">
        <v>3445</v>
      </c>
      <c r="B8097" s="49" t="s">
        <v>3824</v>
      </c>
      <c r="C8097" s="49" t="s">
        <v>18</v>
      </c>
      <c r="D8097" s="49" t="s">
        <v>16852</v>
      </c>
      <c r="E8097" s="49" t="s">
        <v>2670</v>
      </c>
      <c r="F8097" s="104">
        <v>6</v>
      </c>
      <c r="G8097" s="104">
        <v>6</v>
      </c>
      <c r="H8097" s="49">
        <f t="shared" si="126"/>
        <v>12</v>
      </c>
    </row>
    <row r="8098" spans="1:8" ht="20.100000000000001" customHeight="1" x14ac:dyDescent="0.25">
      <c r="A8098" s="49" t="s">
        <v>3446</v>
      </c>
      <c r="B8098" s="49" t="s">
        <v>3825</v>
      </c>
      <c r="C8098" s="49" t="s">
        <v>18</v>
      </c>
      <c r="D8098" s="49" t="s">
        <v>16852</v>
      </c>
      <c r="E8098" s="49" t="s">
        <v>2670</v>
      </c>
      <c r="F8098" s="104">
        <v>6</v>
      </c>
      <c r="G8098" s="104">
        <v>6</v>
      </c>
      <c r="H8098" s="49">
        <f t="shared" si="126"/>
        <v>12</v>
      </c>
    </row>
    <row r="8099" spans="1:8" ht="20.100000000000001" customHeight="1" x14ac:dyDescent="0.25">
      <c r="A8099" s="49" t="s">
        <v>3447</v>
      </c>
      <c r="B8099" s="49" t="s">
        <v>3826</v>
      </c>
      <c r="C8099" s="49" t="s">
        <v>18</v>
      </c>
      <c r="D8099" s="49" t="s">
        <v>16852</v>
      </c>
      <c r="E8099" s="49" t="s">
        <v>2670</v>
      </c>
      <c r="F8099" s="104">
        <v>6</v>
      </c>
      <c r="G8099" s="104">
        <v>6</v>
      </c>
      <c r="H8099" s="49">
        <f t="shared" si="126"/>
        <v>12</v>
      </c>
    </row>
    <row r="8100" spans="1:8" ht="20.100000000000001" customHeight="1" x14ac:dyDescent="0.25">
      <c r="A8100" s="49" t="s">
        <v>3448</v>
      </c>
      <c r="B8100" s="49" t="s">
        <v>16246</v>
      </c>
      <c r="C8100" s="49" t="s">
        <v>18</v>
      </c>
      <c r="D8100" s="49" t="s">
        <v>16852</v>
      </c>
      <c r="E8100" s="49" t="s">
        <v>2670</v>
      </c>
      <c r="F8100" s="49">
        <v>1</v>
      </c>
      <c r="G8100" s="49">
        <v>0</v>
      </c>
      <c r="H8100" s="49">
        <f t="shared" si="126"/>
        <v>1</v>
      </c>
    </row>
    <row r="8101" spans="1:8" ht="20.100000000000001" customHeight="1" x14ac:dyDescent="0.25">
      <c r="A8101" s="49" t="s">
        <v>3449</v>
      </c>
      <c r="B8101" s="49" t="s">
        <v>3827</v>
      </c>
      <c r="C8101" s="49" t="s">
        <v>18</v>
      </c>
      <c r="D8101" s="49" t="s">
        <v>16852</v>
      </c>
      <c r="E8101" s="49" t="s">
        <v>2670</v>
      </c>
      <c r="F8101" s="104">
        <v>6</v>
      </c>
      <c r="G8101" s="104">
        <v>6</v>
      </c>
      <c r="H8101" s="49">
        <f t="shared" si="126"/>
        <v>12</v>
      </c>
    </row>
    <row r="8102" spans="1:8" ht="20.100000000000001" customHeight="1" x14ac:dyDescent="0.25">
      <c r="A8102" s="49" t="s">
        <v>3450</v>
      </c>
      <c r="B8102" s="49" t="s">
        <v>3828</v>
      </c>
      <c r="C8102" s="49" t="s">
        <v>18</v>
      </c>
      <c r="D8102" s="49" t="s">
        <v>16852</v>
      </c>
      <c r="E8102" s="49" t="s">
        <v>2670</v>
      </c>
      <c r="F8102" s="104">
        <v>6</v>
      </c>
      <c r="G8102" s="104">
        <v>6</v>
      </c>
      <c r="H8102" s="49">
        <f t="shared" si="126"/>
        <v>12</v>
      </c>
    </row>
    <row r="8103" spans="1:8" ht="20.100000000000001" customHeight="1" x14ac:dyDescent="0.25">
      <c r="A8103" s="49" t="s">
        <v>3451</v>
      </c>
      <c r="B8103" s="49" t="s">
        <v>3829</v>
      </c>
      <c r="C8103" s="49" t="s">
        <v>18</v>
      </c>
      <c r="D8103" s="49" t="s">
        <v>16852</v>
      </c>
      <c r="E8103" s="49" t="s">
        <v>2670</v>
      </c>
      <c r="F8103" s="104">
        <v>6</v>
      </c>
      <c r="G8103" s="104">
        <v>6</v>
      </c>
      <c r="H8103" s="49">
        <f t="shared" si="126"/>
        <v>12</v>
      </c>
    </row>
    <row r="8104" spans="1:8" ht="20.100000000000001" customHeight="1" x14ac:dyDescent="0.25">
      <c r="A8104" s="49" t="s">
        <v>3452</v>
      </c>
      <c r="B8104" s="49" t="s">
        <v>3830</v>
      </c>
      <c r="C8104" s="49" t="s">
        <v>18</v>
      </c>
      <c r="D8104" s="49" t="s">
        <v>16852</v>
      </c>
      <c r="E8104" s="49" t="s">
        <v>2670</v>
      </c>
      <c r="F8104" s="104">
        <v>6</v>
      </c>
      <c r="G8104" s="104">
        <v>6</v>
      </c>
      <c r="H8104" s="49">
        <f t="shared" si="126"/>
        <v>12</v>
      </c>
    </row>
    <row r="8105" spans="1:8" ht="20.100000000000001" customHeight="1" x14ac:dyDescent="0.25">
      <c r="A8105" s="49" t="s">
        <v>3453</v>
      </c>
      <c r="B8105" s="49" t="s">
        <v>3831</v>
      </c>
      <c r="C8105" s="49" t="s">
        <v>18</v>
      </c>
      <c r="D8105" s="49" t="s">
        <v>16852</v>
      </c>
      <c r="E8105" s="49" t="s">
        <v>2670</v>
      </c>
      <c r="F8105" s="49">
        <v>3</v>
      </c>
      <c r="G8105" s="49">
        <v>0</v>
      </c>
      <c r="H8105" s="49">
        <f t="shared" si="126"/>
        <v>3</v>
      </c>
    </row>
    <row r="8106" spans="1:8" ht="20.100000000000001" customHeight="1" x14ac:dyDescent="0.25">
      <c r="A8106" s="49" t="s">
        <v>3454</v>
      </c>
      <c r="B8106" s="49" t="s">
        <v>3832</v>
      </c>
      <c r="C8106" s="49" t="s">
        <v>18</v>
      </c>
      <c r="D8106" s="49" t="s">
        <v>16852</v>
      </c>
      <c r="E8106" s="49" t="s">
        <v>2670</v>
      </c>
      <c r="F8106" s="104">
        <v>6</v>
      </c>
      <c r="G8106" s="104">
        <v>6</v>
      </c>
      <c r="H8106" s="49">
        <f t="shared" si="126"/>
        <v>12</v>
      </c>
    </row>
    <row r="8107" spans="1:8" ht="20.100000000000001" customHeight="1" x14ac:dyDescent="0.25">
      <c r="A8107" s="49" t="s">
        <v>3455</v>
      </c>
      <c r="B8107" s="49" t="s">
        <v>3833</v>
      </c>
      <c r="C8107" s="49" t="s">
        <v>18</v>
      </c>
      <c r="D8107" s="49" t="s">
        <v>16852</v>
      </c>
      <c r="E8107" s="49" t="s">
        <v>2670</v>
      </c>
      <c r="F8107" s="49">
        <v>4</v>
      </c>
      <c r="G8107" s="49">
        <v>0</v>
      </c>
      <c r="H8107" s="49">
        <f t="shared" si="126"/>
        <v>4</v>
      </c>
    </row>
    <row r="8108" spans="1:8" ht="20.100000000000001" customHeight="1" x14ac:dyDescent="0.25">
      <c r="A8108" s="49" t="s">
        <v>9666</v>
      </c>
      <c r="B8108" s="49" t="s">
        <v>16247</v>
      </c>
      <c r="C8108" s="49" t="s">
        <v>18</v>
      </c>
      <c r="D8108" s="49" t="s">
        <v>16852</v>
      </c>
      <c r="E8108" s="49" t="s">
        <v>2670</v>
      </c>
      <c r="F8108" s="49">
        <v>0</v>
      </c>
      <c r="G8108" s="49">
        <v>5</v>
      </c>
      <c r="H8108" s="49">
        <f t="shared" si="126"/>
        <v>5</v>
      </c>
    </row>
    <row r="8109" spans="1:8" ht="20.100000000000001" customHeight="1" x14ac:dyDescent="0.25">
      <c r="A8109" s="49" t="s">
        <v>9667</v>
      </c>
      <c r="B8109" s="49" t="s">
        <v>16248</v>
      </c>
      <c r="C8109" s="49" t="s">
        <v>18</v>
      </c>
      <c r="D8109" s="49" t="s">
        <v>16852</v>
      </c>
      <c r="E8109" s="49" t="s">
        <v>2670</v>
      </c>
      <c r="F8109" s="104">
        <v>6</v>
      </c>
      <c r="G8109" s="104">
        <v>6</v>
      </c>
      <c r="H8109" s="49">
        <f t="shared" si="126"/>
        <v>12</v>
      </c>
    </row>
    <row r="8110" spans="1:8" ht="20.100000000000001" customHeight="1" x14ac:dyDescent="0.25">
      <c r="A8110" s="49" t="s">
        <v>3456</v>
      </c>
      <c r="B8110" s="49" t="s">
        <v>3834</v>
      </c>
      <c r="C8110" s="49" t="s">
        <v>18</v>
      </c>
      <c r="D8110" s="49" t="s">
        <v>16852</v>
      </c>
      <c r="E8110" s="49" t="s">
        <v>2670</v>
      </c>
      <c r="F8110" s="104">
        <v>6</v>
      </c>
      <c r="G8110" s="104">
        <v>6</v>
      </c>
      <c r="H8110" s="49">
        <f t="shared" si="126"/>
        <v>12</v>
      </c>
    </row>
    <row r="8111" spans="1:8" ht="20.100000000000001" customHeight="1" x14ac:dyDescent="0.25">
      <c r="A8111" s="49" t="s">
        <v>9668</v>
      </c>
      <c r="B8111" s="49" t="s">
        <v>2642</v>
      </c>
      <c r="C8111" s="49" t="s">
        <v>18</v>
      </c>
      <c r="D8111" s="49" t="s">
        <v>16852</v>
      </c>
      <c r="E8111" s="49" t="s">
        <v>2670</v>
      </c>
      <c r="F8111" s="49">
        <v>0</v>
      </c>
      <c r="G8111" s="49">
        <v>8</v>
      </c>
      <c r="H8111" s="49">
        <f t="shared" si="126"/>
        <v>8</v>
      </c>
    </row>
    <row r="8112" spans="1:8" ht="20.100000000000001" customHeight="1" x14ac:dyDescent="0.25">
      <c r="A8112" s="49" t="s">
        <v>3457</v>
      </c>
      <c r="B8112" s="49" t="s">
        <v>3835</v>
      </c>
      <c r="C8112" s="49" t="s">
        <v>18</v>
      </c>
      <c r="D8112" s="49" t="s">
        <v>16852</v>
      </c>
      <c r="E8112" s="49" t="s">
        <v>2670</v>
      </c>
      <c r="F8112" s="49">
        <v>2</v>
      </c>
      <c r="G8112" s="49">
        <v>0</v>
      </c>
      <c r="H8112" s="49">
        <f t="shared" si="126"/>
        <v>2</v>
      </c>
    </row>
    <row r="8113" spans="1:8" ht="20.100000000000001" customHeight="1" x14ac:dyDescent="0.25">
      <c r="A8113" s="49" t="s">
        <v>3458</v>
      </c>
      <c r="B8113" s="49" t="s">
        <v>3836</v>
      </c>
      <c r="C8113" s="49" t="s">
        <v>18</v>
      </c>
      <c r="D8113" s="49" t="s">
        <v>16852</v>
      </c>
      <c r="E8113" s="49" t="s">
        <v>2670</v>
      </c>
      <c r="F8113" s="104">
        <v>6</v>
      </c>
      <c r="G8113" s="104">
        <v>6</v>
      </c>
      <c r="H8113" s="49">
        <f t="shared" si="126"/>
        <v>12</v>
      </c>
    </row>
    <row r="8114" spans="1:8" ht="20.100000000000001" customHeight="1" x14ac:dyDescent="0.25">
      <c r="A8114" s="49" t="s">
        <v>3459</v>
      </c>
      <c r="B8114" s="49" t="s">
        <v>3837</v>
      </c>
      <c r="C8114" s="49" t="s">
        <v>18</v>
      </c>
      <c r="D8114" s="49" t="s">
        <v>16852</v>
      </c>
      <c r="E8114" s="49" t="s">
        <v>2670</v>
      </c>
      <c r="F8114" s="49">
        <v>1</v>
      </c>
      <c r="G8114" s="49">
        <v>0</v>
      </c>
      <c r="H8114" s="49">
        <f t="shared" si="126"/>
        <v>1</v>
      </c>
    </row>
    <row r="8115" spans="1:8" ht="20.100000000000001" customHeight="1" x14ac:dyDescent="0.25">
      <c r="A8115" s="49" t="s">
        <v>3460</v>
      </c>
      <c r="B8115" s="49" t="s">
        <v>3838</v>
      </c>
      <c r="C8115" s="49" t="s">
        <v>18</v>
      </c>
      <c r="D8115" s="49" t="s">
        <v>16852</v>
      </c>
      <c r="E8115" s="49" t="s">
        <v>2670</v>
      </c>
      <c r="F8115" s="104">
        <v>6</v>
      </c>
      <c r="G8115" s="104">
        <v>6</v>
      </c>
      <c r="H8115" s="49">
        <f t="shared" si="126"/>
        <v>12</v>
      </c>
    </row>
    <row r="8116" spans="1:8" ht="20.100000000000001" customHeight="1" x14ac:dyDescent="0.25">
      <c r="A8116" s="49" t="s">
        <v>3461</v>
      </c>
      <c r="B8116" s="49" t="s">
        <v>3839</v>
      </c>
      <c r="C8116" s="49" t="s">
        <v>18</v>
      </c>
      <c r="D8116" s="49" t="s">
        <v>16852</v>
      </c>
      <c r="E8116" s="49" t="s">
        <v>2670</v>
      </c>
      <c r="F8116" s="49">
        <v>1</v>
      </c>
      <c r="G8116" s="49">
        <v>0</v>
      </c>
      <c r="H8116" s="49">
        <f t="shared" si="126"/>
        <v>1</v>
      </c>
    </row>
    <row r="8117" spans="1:8" ht="20.100000000000001" customHeight="1" x14ac:dyDescent="0.25">
      <c r="A8117" s="49" t="s">
        <v>3462</v>
      </c>
      <c r="B8117" s="49" t="s">
        <v>16249</v>
      </c>
      <c r="C8117" s="49" t="s">
        <v>18</v>
      </c>
      <c r="D8117" s="49" t="s">
        <v>16852</v>
      </c>
      <c r="E8117" s="49" t="s">
        <v>2670</v>
      </c>
      <c r="F8117" s="104">
        <v>6</v>
      </c>
      <c r="G8117" s="104">
        <v>6</v>
      </c>
      <c r="H8117" s="49">
        <f t="shared" si="126"/>
        <v>12</v>
      </c>
    </row>
    <row r="8118" spans="1:8" ht="20.100000000000001" customHeight="1" x14ac:dyDescent="0.25">
      <c r="A8118" s="49" t="s">
        <v>3463</v>
      </c>
      <c r="B8118" s="49" t="s">
        <v>3662</v>
      </c>
      <c r="C8118" s="49" t="s">
        <v>18</v>
      </c>
      <c r="D8118" s="49" t="s">
        <v>16852</v>
      </c>
      <c r="E8118" s="49" t="s">
        <v>2670</v>
      </c>
      <c r="F8118" s="49">
        <v>1</v>
      </c>
      <c r="G8118" s="49">
        <v>0</v>
      </c>
      <c r="H8118" s="49">
        <f t="shared" si="126"/>
        <v>1</v>
      </c>
    </row>
    <row r="8119" spans="1:8" ht="20.100000000000001" customHeight="1" x14ac:dyDescent="0.25">
      <c r="A8119" s="49" t="s">
        <v>3464</v>
      </c>
      <c r="B8119" s="49" t="s">
        <v>3840</v>
      </c>
      <c r="C8119" s="49" t="s">
        <v>18</v>
      </c>
      <c r="D8119" s="49" t="s">
        <v>16852</v>
      </c>
      <c r="E8119" s="49" t="s">
        <v>2670</v>
      </c>
      <c r="F8119" s="104">
        <v>6</v>
      </c>
      <c r="G8119" s="104">
        <v>6</v>
      </c>
      <c r="H8119" s="49">
        <f t="shared" si="126"/>
        <v>12</v>
      </c>
    </row>
    <row r="8120" spans="1:8" ht="20.100000000000001" customHeight="1" x14ac:dyDescent="0.25">
      <c r="A8120" s="49" t="s">
        <v>3465</v>
      </c>
      <c r="B8120" s="49" t="s">
        <v>3841</v>
      </c>
      <c r="C8120" s="49" t="s">
        <v>18</v>
      </c>
      <c r="D8120" s="49" t="s">
        <v>16852</v>
      </c>
      <c r="E8120" s="49" t="s">
        <v>2670</v>
      </c>
      <c r="F8120" s="49">
        <v>1</v>
      </c>
      <c r="G8120" s="49">
        <v>0</v>
      </c>
      <c r="H8120" s="49">
        <f t="shared" si="126"/>
        <v>1</v>
      </c>
    </row>
    <row r="8121" spans="1:8" ht="20.100000000000001" customHeight="1" x14ac:dyDescent="0.25">
      <c r="A8121" s="49" t="s">
        <v>3466</v>
      </c>
      <c r="B8121" s="49" t="s">
        <v>3842</v>
      </c>
      <c r="C8121" s="49" t="s">
        <v>18</v>
      </c>
      <c r="D8121" s="49" t="s">
        <v>16852</v>
      </c>
      <c r="E8121" s="49" t="s">
        <v>2670</v>
      </c>
      <c r="F8121" s="49">
        <v>0</v>
      </c>
      <c r="G8121" s="49">
        <v>1</v>
      </c>
      <c r="H8121" s="49">
        <f t="shared" si="126"/>
        <v>1</v>
      </c>
    </row>
    <row r="8122" spans="1:8" ht="20.100000000000001" customHeight="1" x14ac:dyDescent="0.25">
      <c r="A8122" s="49" t="s">
        <v>3467</v>
      </c>
      <c r="B8122" s="49" t="s">
        <v>16250</v>
      </c>
      <c r="C8122" s="49" t="s">
        <v>18</v>
      </c>
      <c r="D8122" s="49" t="s">
        <v>16852</v>
      </c>
      <c r="E8122" s="49" t="s">
        <v>2670</v>
      </c>
      <c r="F8122" s="104">
        <v>6</v>
      </c>
      <c r="G8122" s="104">
        <v>6</v>
      </c>
      <c r="H8122" s="49">
        <f t="shared" si="126"/>
        <v>12</v>
      </c>
    </row>
    <row r="8123" spans="1:8" ht="20.100000000000001" customHeight="1" x14ac:dyDescent="0.25">
      <c r="A8123" s="49" t="s">
        <v>3468</v>
      </c>
      <c r="B8123" s="49" t="s">
        <v>16251</v>
      </c>
      <c r="C8123" s="49" t="s">
        <v>18</v>
      </c>
      <c r="D8123" s="49" t="s">
        <v>16852</v>
      </c>
      <c r="E8123" s="49" t="s">
        <v>2670</v>
      </c>
      <c r="F8123" s="104">
        <v>6</v>
      </c>
      <c r="G8123" s="104">
        <v>6</v>
      </c>
      <c r="H8123" s="49">
        <f t="shared" si="126"/>
        <v>12</v>
      </c>
    </row>
    <row r="8124" spans="1:8" ht="20.100000000000001" customHeight="1" x14ac:dyDescent="0.25">
      <c r="A8124" s="49" t="s">
        <v>3469</v>
      </c>
      <c r="B8124" s="49" t="s">
        <v>16252</v>
      </c>
      <c r="C8124" s="49" t="s">
        <v>18</v>
      </c>
      <c r="D8124" s="49" t="s">
        <v>16852</v>
      </c>
      <c r="E8124" s="49" t="s">
        <v>2670</v>
      </c>
      <c r="F8124" s="104">
        <v>6</v>
      </c>
      <c r="G8124" s="104">
        <v>6</v>
      </c>
      <c r="H8124" s="49">
        <f t="shared" si="126"/>
        <v>12</v>
      </c>
    </row>
    <row r="8125" spans="1:8" ht="20.100000000000001" customHeight="1" x14ac:dyDescent="0.25">
      <c r="A8125" s="49" t="s">
        <v>3470</v>
      </c>
      <c r="B8125" s="49" t="s">
        <v>3843</v>
      </c>
      <c r="C8125" s="49" t="s">
        <v>18</v>
      </c>
      <c r="D8125" s="49" t="s">
        <v>16852</v>
      </c>
      <c r="E8125" s="49" t="s">
        <v>2670</v>
      </c>
      <c r="F8125" s="104">
        <v>6</v>
      </c>
      <c r="G8125" s="104">
        <v>6</v>
      </c>
      <c r="H8125" s="49">
        <f t="shared" si="126"/>
        <v>12</v>
      </c>
    </row>
    <row r="8126" spans="1:8" ht="20.100000000000001" customHeight="1" x14ac:dyDescent="0.25">
      <c r="A8126" s="49" t="s">
        <v>3471</v>
      </c>
      <c r="B8126" s="49" t="s">
        <v>3844</v>
      </c>
      <c r="C8126" s="49" t="s">
        <v>18</v>
      </c>
      <c r="D8126" s="49" t="s">
        <v>16852</v>
      </c>
      <c r="E8126" s="49" t="s">
        <v>2670</v>
      </c>
      <c r="F8126" s="104">
        <v>6</v>
      </c>
      <c r="G8126" s="104">
        <v>6</v>
      </c>
      <c r="H8126" s="49">
        <f t="shared" si="126"/>
        <v>12</v>
      </c>
    </row>
    <row r="8127" spans="1:8" ht="20.100000000000001" customHeight="1" x14ac:dyDescent="0.25">
      <c r="A8127" s="49" t="s">
        <v>3472</v>
      </c>
      <c r="B8127" s="49" t="s">
        <v>3845</v>
      </c>
      <c r="C8127" s="49" t="s">
        <v>18</v>
      </c>
      <c r="D8127" s="49" t="s">
        <v>16852</v>
      </c>
      <c r="E8127" s="49" t="s">
        <v>2670</v>
      </c>
      <c r="F8127" s="104">
        <v>6</v>
      </c>
      <c r="G8127" s="104">
        <v>6</v>
      </c>
      <c r="H8127" s="49">
        <f t="shared" si="126"/>
        <v>12</v>
      </c>
    </row>
    <row r="8128" spans="1:8" ht="20.100000000000001" customHeight="1" x14ac:dyDescent="0.25">
      <c r="A8128" s="49" t="s">
        <v>3473</v>
      </c>
      <c r="B8128" s="49" t="s">
        <v>3846</v>
      </c>
      <c r="C8128" s="49" t="s">
        <v>18</v>
      </c>
      <c r="D8128" s="49" t="s">
        <v>16852</v>
      </c>
      <c r="E8128" s="49" t="s">
        <v>2670</v>
      </c>
      <c r="F8128" s="104">
        <v>6</v>
      </c>
      <c r="G8128" s="104">
        <v>6</v>
      </c>
      <c r="H8128" s="49">
        <f t="shared" si="126"/>
        <v>12</v>
      </c>
    </row>
    <row r="8129" spans="1:8" ht="20.100000000000001" customHeight="1" x14ac:dyDescent="0.25">
      <c r="A8129" s="49" t="s">
        <v>3474</v>
      </c>
      <c r="B8129" s="49" t="s">
        <v>3847</v>
      </c>
      <c r="C8129" s="49" t="s">
        <v>18</v>
      </c>
      <c r="D8129" s="49" t="s">
        <v>16852</v>
      </c>
      <c r="E8129" s="49" t="s">
        <v>2670</v>
      </c>
      <c r="F8129" s="104">
        <v>6</v>
      </c>
      <c r="G8129" s="104">
        <v>6</v>
      </c>
      <c r="H8129" s="49">
        <f t="shared" si="126"/>
        <v>12</v>
      </c>
    </row>
    <row r="8130" spans="1:8" ht="20.100000000000001" customHeight="1" x14ac:dyDescent="0.25">
      <c r="A8130" s="49" t="s">
        <v>3475</v>
      </c>
      <c r="B8130" s="49" t="s">
        <v>3848</v>
      </c>
      <c r="C8130" s="49" t="s">
        <v>18</v>
      </c>
      <c r="D8130" s="49" t="s">
        <v>16852</v>
      </c>
      <c r="E8130" s="49" t="s">
        <v>2670</v>
      </c>
      <c r="F8130" s="49">
        <v>1</v>
      </c>
      <c r="G8130" s="49">
        <v>0</v>
      </c>
      <c r="H8130" s="49">
        <f t="shared" ref="H8130:H8193" si="127">F8130+G8130</f>
        <v>1</v>
      </c>
    </row>
    <row r="8131" spans="1:8" ht="20.100000000000001" customHeight="1" x14ac:dyDescent="0.25">
      <c r="A8131" s="49" t="s">
        <v>9669</v>
      </c>
      <c r="B8131" s="49" t="s">
        <v>2594</v>
      </c>
      <c r="C8131" s="49" t="s">
        <v>18</v>
      </c>
      <c r="D8131" s="49" t="s">
        <v>16852</v>
      </c>
      <c r="E8131" s="49" t="s">
        <v>2670</v>
      </c>
      <c r="F8131" s="104">
        <v>6</v>
      </c>
      <c r="G8131" s="104">
        <v>6</v>
      </c>
      <c r="H8131" s="49">
        <f t="shared" si="127"/>
        <v>12</v>
      </c>
    </row>
    <row r="8132" spans="1:8" ht="20.100000000000001" customHeight="1" x14ac:dyDescent="0.25">
      <c r="A8132" s="49" t="s">
        <v>9670</v>
      </c>
      <c r="B8132" s="49" t="s">
        <v>2598</v>
      </c>
      <c r="C8132" s="49" t="s">
        <v>18</v>
      </c>
      <c r="D8132" s="49" t="s">
        <v>16852</v>
      </c>
      <c r="E8132" s="49" t="s">
        <v>2670</v>
      </c>
      <c r="F8132" s="104">
        <v>6</v>
      </c>
      <c r="G8132" s="104">
        <v>6</v>
      </c>
      <c r="H8132" s="49">
        <f t="shared" si="127"/>
        <v>12</v>
      </c>
    </row>
    <row r="8133" spans="1:8" ht="20.100000000000001" customHeight="1" x14ac:dyDescent="0.25">
      <c r="A8133" s="49" t="s">
        <v>3476</v>
      </c>
      <c r="B8133" s="49" t="s">
        <v>3849</v>
      </c>
      <c r="C8133" s="49" t="s">
        <v>18</v>
      </c>
      <c r="D8133" s="49" t="s">
        <v>16852</v>
      </c>
      <c r="E8133" s="49" t="s">
        <v>2670</v>
      </c>
      <c r="F8133" s="49">
        <v>3</v>
      </c>
      <c r="G8133" s="49">
        <v>5</v>
      </c>
      <c r="H8133" s="49">
        <f t="shared" si="127"/>
        <v>8</v>
      </c>
    </row>
    <row r="8134" spans="1:8" ht="20.100000000000001" customHeight="1" x14ac:dyDescent="0.25">
      <c r="A8134" s="49" t="s">
        <v>9671</v>
      </c>
      <c r="B8134" s="49" t="s">
        <v>16253</v>
      </c>
      <c r="C8134" s="49" t="s">
        <v>18</v>
      </c>
      <c r="D8134" s="49" t="s">
        <v>16852</v>
      </c>
      <c r="E8134" s="49" t="s">
        <v>2670</v>
      </c>
      <c r="F8134" s="49">
        <v>0</v>
      </c>
      <c r="G8134" s="49">
        <v>2</v>
      </c>
      <c r="H8134" s="49">
        <f t="shared" si="127"/>
        <v>2</v>
      </c>
    </row>
    <row r="8135" spans="1:8" ht="20.100000000000001" customHeight="1" x14ac:dyDescent="0.25">
      <c r="A8135" s="49" t="s">
        <v>9672</v>
      </c>
      <c r="B8135" s="49" t="s">
        <v>16254</v>
      </c>
      <c r="C8135" s="49" t="s">
        <v>18</v>
      </c>
      <c r="D8135" s="49" t="s">
        <v>16852</v>
      </c>
      <c r="E8135" s="49" t="s">
        <v>2670</v>
      </c>
      <c r="F8135" s="49">
        <v>7</v>
      </c>
      <c r="G8135" s="49">
        <v>0</v>
      </c>
      <c r="H8135" s="49">
        <f t="shared" si="127"/>
        <v>7</v>
      </c>
    </row>
    <row r="8136" spans="1:8" ht="20.100000000000001" customHeight="1" x14ac:dyDescent="0.25">
      <c r="A8136" s="49" t="s">
        <v>9673</v>
      </c>
      <c r="B8136" s="49" t="s">
        <v>2658</v>
      </c>
      <c r="C8136" s="49" t="s">
        <v>18</v>
      </c>
      <c r="D8136" s="49" t="s">
        <v>16852</v>
      </c>
      <c r="E8136" s="49" t="s">
        <v>2670</v>
      </c>
      <c r="F8136" s="49">
        <v>7</v>
      </c>
      <c r="G8136" s="49">
        <v>0</v>
      </c>
      <c r="H8136" s="49">
        <f t="shared" si="127"/>
        <v>7</v>
      </c>
    </row>
    <row r="8137" spans="1:8" ht="20.100000000000001" customHeight="1" x14ac:dyDescent="0.25">
      <c r="A8137" s="49" t="s">
        <v>3477</v>
      </c>
      <c r="B8137" s="49" t="s">
        <v>3850</v>
      </c>
      <c r="C8137" s="49" t="s">
        <v>18</v>
      </c>
      <c r="D8137" s="52" t="s">
        <v>16852</v>
      </c>
      <c r="E8137" s="49" t="s">
        <v>2670</v>
      </c>
      <c r="F8137" s="49">
        <v>1</v>
      </c>
      <c r="G8137" s="49">
        <v>0</v>
      </c>
      <c r="H8137" s="49">
        <f t="shared" si="127"/>
        <v>1</v>
      </c>
    </row>
    <row r="8138" spans="1:8" ht="20.100000000000001" customHeight="1" x14ac:dyDescent="0.25">
      <c r="A8138" s="49" t="s">
        <v>3478</v>
      </c>
      <c r="B8138" s="49" t="s">
        <v>3851</v>
      </c>
      <c r="C8138" s="49" t="s">
        <v>18</v>
      </c>
      <c r="D8138" s="49" t="s">
        <v>16852</v>
      </c>
      <c r="E8138" s="49" t="s">
        <v>2670</v>
      </c>
      <c r="F8138" s="104">
        <v>6</v>
      </c>
      <c r="G8138" s="104">
        <v>6</v>
      </c>
      <c r="H8138" s="49">
        <f t="shared" si="127"/>
        <v>12</v>
      </c>
    </row>
    <row r="8139" spans="1:8" ht="20.100000000000001" customHeight="1" x14ac:dyDescent="0.25">
      <c r="A8139" s="49" t="s">
        <v>9674</v>
      </c>
      <c r="B8139" s="49" t="s">
        <v>3005</v>
      </c>
      <c r="C8139" s="49" t="s">
        <v>18</v>
      </c>
      <c r="D8139" s="49" t="s">
        <v>16852</v>
      </c>
      <c r="E8139" s="49" t="s">
        <v>2670</v>
      </c>
      <c r="F8139" s="104">
        <v>6</v>
      </c>
      <c r="G8139" s="104">
        <v>6</v>
      </c>
      <c r="H8139" s="49">
        <f t="shared" si="127"/>
        <v>12</v>
      </c>
    </row>
    <row r="8140" spans="1:8" ht="20.100000000000001" customHeight="1" x14ac:dyDescent="0.25">
      <c r="A8140" s="49" t="s">
        <v>3479</v>
      </c>
      <c r="B8140" s="49" t="s">
        <v>3852</v>
      </c>
      <c r="C8140" s="49" t="s">
        <v>18</v>
      </c>
      <c r="D8140" s="49" t="s">
        <v>16852</v>
      </c>
      <c r="E8140" s="49" t="s">
        <v>2670</v>
      </c>
      <c r="F8140" s="104">
        <v>6</v>
      </c>
      <c r="G8140" s="104">
        <v>6</v>
      </c>
      <c r="H8140" s="49">
        <f t="shared" si="127"/>
        <v>12</v>
      </c>
    </row>
    <row r="8141" spans="1:8" ht="20.100000000000001" customHeight="1" x14ac:dyDescent="0.25">
      <c r="A8141" s="49" t="s">
        <v>3480</v>
      </c>
      <c r="B8141" s="49" t="s">
        <v>3853</v>
      </c>
      <c r="C8141" s="49" t="s">
        <v>18</v>
      </c>
      <c r="D8141" s="49" t="s">
        <v>16852</v>
      </c>
      <c r="E8141" s="49" t="s">
        <v>2670</v>
      </c>
      <c r="F8141" s="104">
        <v>6</v>
      </c>
      <c r="G8141" s="104">
        <v>6</v>
      </c>
      <c r="H8141" s="49">
        <f t="shared" si="127"/>
        <v>12</v>
      </c>
    </row>
    <row r="8142" spans="1:8" ht="20.100000000000001" customHeight="1" x14ac:dyDescent="0.25">
      <c r="A8142" s="49" t="s">
        <v>3481</v>
      </c>
      <c r="B8142" s="49" t="s">
        <v>3854</v>
      </c>
      <c r="C8142" s="49" t="s">
        <v>18</v>
      </c>
      <c r="D8142" s="49" t="s">
        <v>16852</v>
      </c>
      <c r="E8142" s="49" t="s">
        <v>2670</v>
      </c>
      <c r="F8142" s="49">
        <v>12</v>
      </c>
      <c r="G8142" s="49">
        <v>0</v>
      </c>
      <c r="H8142" s="49">
        <f t="shared" si="127"/>
        <v>12</v>
      </c>
    </row>
    <row r="8143" spans="1:8" ht="20.100000000000001" customHeight="1" x14ac:dyDescent="0.25">
      <c r="A8143" s="49" t="s">
        <v>3482</v>
      </c>
      <c r="B8143" s="49" t="s">
        <v>3855</v>
      </c>
      <c r="C8143" s="49" t="s">
        <v>18</v>
      </c>
      <c r="D8143" s="49" t="s">
        <v>16852</v>
      </c>
      <c r="E8143" s="49" t="s">
        <v>2670</v>
      </c>
      <c r="F8143" s="104">
        <v>6</v>
      </c>
      <c r="G8143" s="104">
        <v>6</v>
      </c>
      <c r="H8143" s="49">
        <f t="shared" si="127"/>
        <v>12</v>
      </c>
    </row>
    <row r="8144" spans="1:8" ht="20.100000000000001" customHeight="1" x14ac:dyDescent="0.25">
      <c r="A8144" s="49" t="s">
        <v>3483</v>
      </c>
      <c r="B8144" s="49" t="s">
        <v>3856</v>
      </c>
      <c r="C8144" s="49" t="s">
        <v>18</v>
      </c>
      <c r="D8144" s="49" t="s">
        <v>16852</v>
      </c>
      <c r="E8144" s="49" t="s">
        <v>2670</v>
      </c>
      <c r="F8144" s="49">
        <v>0</v>
      </c>
      <c r="G8144" s="49">
        <v>9</v>
      </c>
      <c r="H8144" s="49">
        <f t="shared" si="127"/>
        <v>9</v>
      </c>
    </row>
    <row r="8145" spans="1:8" ht="20.100000000000001" customHeight="1" x14ac:dyDescent="0.25">
      <c r="A8145" s="49" t="s">
        <v>3484</v>
      </c>
      <c r="B8145" s="49" t="s">
        <v>3857</v>
      </c>
      <c r="C8145" s="49" t="s">
        <v>18</v>
      </c>
      <c r="D8145" s="49" t="s">
        <v>16852</v>
      </c>
      <c r="E8145" s="49" t="s">
        <v>2670</v>
      </c>
      <c r="F8145" s="104">
        <v>6</v>
      </c>
      <c r="G8145" s="104">
        <v>6</v>
      </c>
      <c r="H8145" s="49">
        <f t="shared" si="127"/>
        <v>12</v>
      </c>
    </row>
    <row r="8146" spans="1:8" ht="20.100000000000001" customHeight="1" x14ac:dyDescent="0.25">
      <c r="A8146" s="49" t="s">
        <v>3485</v>
      </c>
      <c r="B8146" s="49" t="s">
        <v>3858</v>
      </c>
      <c r="C8146" s="49" t="s">
        <v>18</v>
      </c>
      <c r="D8146" s="49" t="s">
        <v>16852</v>
      </c>
      <c r="E8146" s="49" t="s">
        <v>2670</v>
      </c>
      <c r="F8146" s="49">
        <v>0</v>
      </c>
      <c r="G8146" s="49">
        <v>2</v>
      </c>
      <c r="H8146" s="49">
        <f t="shared" si="127"/>
        <v>2</v>
      </c>
    </row>
    <row r="8147" spans="1:8" ht="20.100000000000001" customHeight="1" x14ac:dyDescent="0.25">
      <c r="A8147" s="49" t="s">
        <v>3486</v>
      </c>
      <c r="B8147" s="49" t="s">
        <v>3859</v>
      </c>
      <c r="C8147" s="49" t="s">
        <v>18</v>
      </c>
      <c r="D8147" s="49" t="s">
        <v>16852</v>
      </c>
      <c r="E8147" s="49" t="s">
        <v>2670</v>
      </c>
      <c r="F8147" s="49">
        <v>0</v>
      </c>
      <c r="G8147" s="49">
        <v>2</v>
      </c>
      <c r="H8147" s="49">
        <f t="shared" si="127"/>
        <v>2</v>
      </c>
    </row>
    <row r="8148" spans="1:8" ht="20.100000000000001" customHeight="1" x14ac:dyDescent="0.25">
      <c r="A8148" s="49" t="s">
        <v>3487</v>
      </c>
      <c r="B8148" s="49" t="s">
        <v>3860</v>
      </c>
      <c r="C8148" s="49" t="s">
        <v>18</v>
      </c>
      <c r="D8148" s="49" t="s">
        <v>16852</v>
      </c>
      <c r="E8148" s="49" t="s">
        <v>2670</v>
      </c>
      <c r="F8148" s="49">
        <v>0</v>
      </c>
      <c r="G8148" s="49">
        <v>2</v>
      </c>
      <c r="H8148" s="49">
        <f t="shared" si="127"/>
        <v>2</v>
      </c>
    </row>
    <row r="8149" spans="1:8" ht="20.100000000000001" customHeight="1" x14ac:dyDescent="0.25">
      <c r="A8149" s="49" t="s">
        <v>3488</v>
      </c>
      <c r="B8149" s="49" t="s">
        <v>16255</v>
      </c>
      <c r="C8149" s="49" t="s">
        <v>18</v>
      </c>
      <c r="D8149" s="49" t="s">
        <v>16852</v>
      </c>
      <c r="E8149" s="49" t="s">
        <v>2670</v>
      </c>
      <c r="F8149" s="49">
        <v>0</v>
      </c>
      <c r="G8149" s="49">
        <v>5</v>
      </c>
      <c r="H8149" s="49">
        <f t="shared" si="127"/>
        <v>5</v>
      </c>
    </row>
    <row r="8150" spans="1:8" ht="20.100000000000001" customHeight="1" x14ac:dyDescent="0.25">
      <c r="A8150" s="49" t="s">
        <v>9675</v>
      </c>
      <c r="B8150" s="49" t="s">
        <v>2588</v>
      </c>
      <c r="C8150" s="49" t="s">
        <v>18</v>
      </c>
      <c r="D8150" s="49" t="s">
        <v>16852</v>
      </c>
      <c r="E8150" s="49" t="s">
        <v>2670</v>
      </c>
      <c r="F8150" s="104">
        <v>6</v>
      </c>
      <c r="G8150" s="104">
        <v>6</v>
      </c>
      <c r="H8150" s="49">
        <f t="shared" si="127"/>
        <v>12</v>
      </c>
    </row>
    <row r="8151" spans="1:8" ht="20.100000000000001" customHeight="1" x14ac:dyDescent="0.25">
      <c r="A8151" s="49" t="s">
        <v>9676</v>
      </c>
      <c r="B8151" s="49" t="s">
        <v>2587</v>
      </c>
      <c r="C8151" s="49" t="s">
        <v>18</v>
      </c>
      <c r="D8151" s="49" t="s">
        <v>16852</v>
      </c>
      <c r="E8151" s="49" t="s">
        <v>2670</v>
      </c>
      <c r="F8151" s="104">
        <v>6</v>
      </c>
      <c r="G8151" s="104">
        <v>6</v>
      </c>
      <c r="H8151" s="49">
        <f t="shared" si="127"/>
        <v>12</v>
      </c>
    </row>
    <row r="8152" spans="1:8" ht="20.100000000000001" customHeight="1" x14ac:dyDescent="0.25">
      <c r="A8152" s="49" t="s">
        <v>9677</v>
      </c>
      <c r="B8152" s="49" t="s">
        <v>16256</v>
      </c>
      <c r="C8152" s="49" t="s">
        <v>18</v>
      </c>
      <c r="D8152" s="49" t="s">
        <v>16852</v>
      </c>
      <c r="E8152" s="49" t="s">
        <v>2670</v>
      </c>
      <c r="F8152" s="49">
        <v>0</v>
      </c>
      <c r="G8152" s="49">
        <v>1</v>
      </c>
      <c r="H8152" s="49">
        <f t="shared" si="127"/>
        <v>1</v>
      </c>
    </row>
    <row r="8153" spans="1:8" ht="20.100000000000001" customHeight="1" x14ac:dyDescent="0.25">
      <c r="A8153" s="49" t="s">
        <v>3489</v>
      </c>
      <c r="B8153" s="49" t="s">
        <v>3861</v>
      </c>
      <c r="C8153" s="49" t="s">
        <v>18</v>
      </c>
      <c r="D8153" s="49" t="s">
        <v>16852</v>
      </c>
      <c r="E8153" s="49" t="s">
        <v>2670</v>
      </c>
      <c r="F8153" s="104">
        <v>6</v>
      </c>
      <c r="G8153" s="104">
        <v>6</v>
      </c>
      <c r="H8153" s="49">
        <f t="shared" si="127"/>
        <v>12</v>
      </c>
    </row>
    <row r="8154" spans="1:8" ht="20.100000000000001" customHeight="1" x14ac:dyDescent="0.25">
      <c r="A8154" s="49" t="s">
        <v>9678</v>
      </c>
      <c r="B8154" s="49" t="s">
        <v>16257</v>
      </c>
      <c r="C8154" s="49" t="s">
        <v>18</v>
      </c>
      <c r="D8154" s="49" t="s">
        <v>16852</v>
      </c>
      <c r="E8154" s="49" t="s">
        <v>2670</v>
      </c>
      <c r="F8154" s="49">
        <v>0</v>
      </c>
      <c r="G8154" s="49">
        <v>1</v>
      </c>
      <c r="H8154" s="49">
        <f t="shared" si="127"/>
        <v>1</v>
      </c>
    </row>
    <row r="8155" spans="1:8" ht="20.100000000000001" customHeight="1" x14ac:dyDescent="0.25">
      <c r="A8155" s="49" t="s">
        <v>9679</v>
      </c>
      <c r="B8155" s="49" t="s">
        <v>16258</v>
      </c>
      <c r="C8155" s="49" t="s">
        <v>18</v>
      </c>
      <c r="D8155" s="49" t="s">
        <v>16852</v>
      </c>
      <c r="E8155" s="49" t="s">
        <v>2670</v>
      </c>
      <c r="F8155" s="49">
        <v>0</v>
      </c>
      <c r="G8155" s="49">
        <v>1</v>
      </c>
      <c r="H8155" s="49">
        <f t="shared" si="127"/>
        <v>1</v>
      </c>
    </row>
    <row r="8156" spans="1:8" ht="20.100000000000001" customHeight="1" x14ac:dyDescent="0.25">
      <c r="A8156" s="49" t="s">
        <v>3490</v>
      </c>
      <c r="B8156" s="49" t="s">
        <v>3862</v>
      </c>
      <c r="C8156" s="49" t="s">
        <v>18</v>
      </c>
      <c r="D8156" s="49" t="s">
        <v>16852</v>
      </c>
      <c r="E8156" s="49" t="s">
        <v>2670</v>
      </c>
      <c r="F8156" s="49">
        <v>2</v>
      </c>
      <c r="G8156" s="49">
        <v>0</v>
      </c>
      <c r="H8156" s="49">
        <f t="shared" si="127"/>
        <v>2</v>
      </c>
    </row>
    <row r="8157" spans="1:8" ht="20.100000000000001" customHeight="1" x14ac:dyDescent="0.25">
      <c r="A8157" s="49" t="s">
        <v>3491</v>
      </c>
      <c r="B8157" s="49" t="s">
        <v>3863</v>
      </c>
      <c r="C8157" s="49" t="s">
        <v>18</v>
      </c>
      <c r="D8157" s="49" t="s">
        <v>16852</v>
      </c>
      <c r="E8157" s="49" t="s">
        <v>2670</v>
      </c>
      <c r="F8157" s="104">
        <v>6</v>
      </c>
      <c r="G8157" s="104">
        <v>6</v>
      </c>
      <c r="H8157" s="49">
        <f t="shared" si="127"/>
        <v>12</v>
      </c>
    </row>
    <row r="8158" spans="1:8" ht="20.100000000000001" customHeight="1" x14ac:dyDescent="0.25">
      <c r="A8158" s="49" t="s">
        <v>3492</v>
      </c>
      <c r="B8158" s="49" t="s">
        <v>3864</v>
      </c>
      <c r="C8158" s="49" t="s">
        <v>18</v>
      </c>
      <c r="D8158" s="49" t="s">
        <v>16852</v>
      </c>
      <c r="E8158" s="49" t="s">
        <v>2670</v>
      </c>
      <c r="F8158" s="104">
        <v>6</v>
      </c>
      <c r="G8158" s="104">
        <v>6</v>
      </c>
      <c r="H8158" s="49">
        <f t="shared" si="127"/>
        <v>12</v>
      </c>
    </row>
    <row r="8159" spans="1:8" ht="20.100000000000001" customHeight="1" x14ac:dyDescent="0.25">
      <c r="A8159" s="49" t="s">
        <v>3493</v>
      </c>
      <c r="B8159" s="49" t="s">
        <v>3865</v>
      </c>
      <c r="C8159" s="49" t="s">
        <v>18</v>
      </c>
      <c r="D8159" s="49" t="s">
        <v>16852</v>
      </c>
      <c r="E8159" s="49" t="s">
        <v>2670</v>
      </c>
      <c r="F8159" s="49">
        <v>1</v>
      </c>
      <c r="G8159" s="49">
        <v>0</v>
      </c>
      <c r="H8159" s="49">
        <f t="shared" si="127"/>
        <v>1</v>
      </c>
    </row>
    <row r="8160" spans="1:8" ht="20.100000000000001" customHeight="1" x14ac:dyDescent="0.25">
      <c r="A8160" s="49" t="s">
        <v>9680</v>
      </c>
      <c r="B8160" s="49" t="s">
        <v>2560</v>
      </c>
      <c r="C8160" s="49" t="s">
        <v>18</v>
      </c>
      <c r="D8160" s="49" t="s">
        <v>16852</v>
      </c>
      <c r="E8160" s="49" t="s">
        <v>2670</v>
      </c>
      <c r="F8160" s="104">
        <v>6</v>
      </c>
      <c r="G8160" s="104">
        <v>6</v>
      </c>
      <c r="H8160" s="49">
        <f t="shared" si="127"/>
        <v>12</v>
      </c>
    </row>
    <row r="8161" spans="1:8" ht="20.100000000000001" customHeight="1" x14ac:dyDescent="0.25">
      <c r="A8161" s="49" t="s">
        <v>3494</v>
      </c>
      <c r="B8161" s="49" t="s">
        <v>3866</v>
      </c>
      <c r="C8161" s="49" t="s">
        <v>18</v>
      </c>
      <c r="D8161" s="49" t="s">
        <v>16852</v>
      </c>
      <c r="E8161" s="49" t="s">
        <v>2670</v>
      </c>
      <c r="F8161" s="104">
        <v>6</v>
      </c>
      <c r="G8161" s="104">
        <v>6</v>
      </c>
      <c r="H8161" s="49">
        <f t="shared" si="127"/>
        <v>12</v>
      </c>
    </row>
    <row r="8162" spans="1:8" ht="20.100000000000001" customHeight="1" x14ac:dyDescent="0.25">
      <c r="A8162" s="49" t="s">
        <v>3495</v>
      </c>
      <c r="B8162" s="49" t="s">
        <v>3867</v>
      </c>
      <c r="C8162" s="49" t="s">
        <v>18</v>
      </c>
      <c r="D8162" s="49" t="s">
        <v>16852</v>
      </c>
      <c r="E8162" s="49" t="s">
        <v>2670</v>
      </c>
      <c r="F8162" s="104">
        <v>6</v>
      </c>
      <c r="G8162" s="104">
        <v>6</v>
      </c>
      <c r="H8162" s="49">
        <f t="shared" si="127"/>
        <v>12</v>
      </c>
    </row>
    <row r="8163" spans="1:8" ht="20.100000000000001" customHeight="1" x14ac:dyDescent="0.25">
      <c r="A8163" s="49" t="s">
        <v>3496</v>
      </c>
      <c r="B8163" s="49" t="s">
        <v>3868</v>
      </c>
      <c r="C8163" s="49" t="s">
        <v>18</v>
      </c>
      <c r="D8163" s="49" t="s">
        <v>16852</v>
      </c>
      <c r="E8163" s="49" t="s">
        <v>2670</v>
      </c>
      <c r="F8163" s="104">
        <v>6</v>
      </c>
      <c r="G8163" s="104">
        <v>6</v>
      </c>
      <c r="H8163" s="49">
        <f t="shared" si="127"/>
        <v>12</v>
      </c>
    </row>
    <row r="8164" spans="1:8" ht="20.100000000000001" customHeight="1" x14ac:dyDescent="0.25">
      <c r="A8164" s="49" t="s">
        <v>3497</v>
      </c>
      <c r="B8164" s="49" t="s">
        <v>3869</v>
      </c>
      <c r="C8164" s="49" t="s">
        <v>18</v>
      </c>
      <c r="D8164" s="49" t="s">
        <v>16852</v>
      </c>
      <c r="E8164" s="49" t="s">
        <v>2670</v>
      </c>
      <c r="F8164" s="49">
        <v>0</v>
      </c>
      <c r="G8164" s="49">
        <v>1</v>
      </c>
      <c r="H8164" s="49">
        <f t="shared" si="127"/>
        <v>1</v>
      </c>
    </row>
    <row r="8165" spans="1:8" ht="20.100000000000001" customHeight="1" x14ac:dyDescent="0.25">
      <c r="A8165" s="49" t="s">
        <v>3498</v>
      </c>
      <c r="B8165" s="49" t="s">
        <v>3870</v>
      </c>
      <c r="C8165" s="49" t="s">
        <v>18</v>
      </c>
      <c r="D8165" s="49" t="s">
        <v>16852</v>
      </c>
      <c r="E8165" s="49" t="s">
        <v>2670</v>
      </c>
      <c r="F8165" s="104">
        <v>6</v>
      </c>
      <c r="G8165" s="104">
        <v>6</v>
      </c>
      <c r="H8165" s="49">
        <f t="shared" si="127"/>
        <v>12</v>
      </c>
    </row>
    <row r="8166" spans="1:8" ht="20.100000000000001" customHeight="1" x14ac:dyDescent="0.25">
      <c r="A8166" s="49" t="s">
        <v>3499</v>
      </c>
      <c r="B8166" s="49" t="s">
        <v>3871</v>
      </c>
      <c r="C8166" s="49" t="s">
        <v>18</v>
      </c>
      <c r="D8166" s="49" t="s">
        <v>16852</v>
      </c>
      <c r="E8166" s="49" t="s">
        <v>2670</v>
      </c>
      <c r="F8166" s="49">
        <v>0</v>
      </c>
      <c r="G8166" s="49">
        <v>1</v>
      </c>
      <c r="H8166" s="49">
        <f t="shared" si="127"/>
        <v>1</v>
      </c>
    </row>
    <row r="8167" spans="1:8" ht="20.100000000000001" customHeight="1" x14ac:dyDescent="0.25">
      <c r="A8167" s="49" t="s">
        <v>9681</v>
      </c>
      <c r="B8167" s="49" t="s">
        <v>16259</v>
      </c>
      <c r="C8167" s="49" t="s">
        <v>18</v>
      </c>
      <c r="D8167" s="49" t="s">
        <v>16852</v>
      </c>
      <c r="E8167" s="49" t="s">
        <v>2670</v>
      </c>
      <c r="F8167" s="104">
        <v>6</v>
      </c>
      <c r="G8167" s="104">
        <v>6</v>
      </c>
      <c r="H8167" s="49">
        <f t="shared" si="127"/>
        <v>12</v>
      </c>
    </row>
    <row r="8168" spans="1:8" ht="20.100000000000001" customHeight="1" x14ac:dyDescent="0.25">
      <c r="A8168" s="49" t="s">
        <v>3500</v>
      </c>
      <c r="B8168" s="49" t="s">
        <v>3872</v>
      </c>
      <c r="C8168" s="49" t="s">
        <v>18</v>
      </c>
      <c r="D8168" s="49" t="s">
        <v>16852</v>
      </c>
      <c r="E8168" s="49" t="s">
        <v>2670</v>
      </c>
      <c r="F8168" s="49">
        <v>2</v>
      </c>
      <c r="G8168" s="49">
        <v>0</v>
      </c>
      <c r="H8168" s="49">
        <f t="shared" si="127"/>
        <v>2</v>
      </c>
    </row>
    <row r="8169" spans="1:8" ht="20.100000000000001" customHeight="1" x14ac:dyDescent="0.25">
      <c r="A8169" s="49" t="s">
        <v>3501</v>
      </c>
      <c r="B8169" s="49" t="s">
        <v>3873</v>
      </c>
      <c r="C8169" s="49" t="s">
        <v>18</v>
      </c>
      <c r="D8169" s="49" t="s">
        <v>16852</v>
      </c>
      <c r="E8169" s="49" t="s">
        <v>2670</v>
      </c>
      <c r="F8169" s="104">
        <v>6</v>
      </c>
      <c r="G8169" s="104">
        <v>6</v>
      </c>
      <c r="H8169" s="49">
        <f t="shared" si="127"/>
        <v>12</v>
      </c>
    </row>
    <row r="8170" spans="1:8" ht="20.100000000000001" customHeight="1" x14ac:dyDescent="0.25">
      <c r="A8170" s="49" t="s">
        <v>9682</v>
      </c>
      <c r="B8170" s="49" t="s">
        <v>3101</v>
      </c>
      <c r="C8170" s="49" t="s">
        <v>18</v>
      </c>
      <c r="D8170" s="49" t="s">
        <v>16852</v>
      </c>
      <c r="E8170" s="49" t="s">
        <v>2670</v>
      </c>
      <c r="F8170" s="49">
        <v>0</v>
      </c>
      <c r="G8170" s="49">
        <v>2</v>
      </c>
      <c r="H8170" s="49">
        <f t="shared" si="127"/>
        <v>2</v>
      </c>
    </row>
    <row r="8171" spans="1:8" ht="20.100000000000001" customHeight="1" x14ac:dyDescent="0.25">
      <c r="A8171" s="49" t="s">
        <v>3502</v>
      </c>
      <c r="B8171" s="49" t="s">
        <v>3874</v>
      </c>
      <c r="C8171" s="49" t="s">
        <v>18</v>
      </c>
      <c r="D8171" s="49" t="s">
        <v>16852</v>
      </c>
      <c r="E8171" s="49" t="s">
        <v>2670</v>
      </c>
      <c r="F8171" s="104">
        <v>6</v>
      </c>
      <c r="G8171" s="104">
        <v>6</v>
      </c>
      <c r="H8171" s="49">
        <f t="shared" si="127"/>
        <v>12</v>
      </c>
    </row>
    <row r="8172" spans="1:8" ht="20.100000000000001" customHeight="1" x14ac:dyDescent="0.25">
      <c r="A8172" s="49" t="s">
        <v>3503</v>
      </c>
      <c r="B8172" s="49" t="s">
        <v>3875</v>
      </c>
      <c r="C8172" s="49" t="s">
        <v>18</v>
      </c>
      <c r="D8172" s="49" t="s">
        <v>16852</v>
      </c>
      <c r="E8172" s="49" t="s">
        <v>2670</v>
      </c>
      <c r="F8172" s="49">
        <v>3</v>
      </c>
      <c r="G8172" s="49">
        <v>0</v>
      </c>
      <c r="H8172" s="49">
        <f t="shared" si="127"/>
        <v>3</v>
      </c>
    </row>
    <row r="8173" spans="1:8" ht="20.100000000000001" customHeight="1" x14ac:dyDescent="0.25">
      <c r="A8173" s="49" t="s">
        <v>3504</v>
      </c>
      <c r="B8173" s="49" t="s">
        <v>3876</v>
      </c>
      <c r="C8173" s="49" t="s">
        <v>18</v>
      </c>
      <c r="D8173" s="49" t="s">
        <v>16852</v>
      </c>
      <c r="E8173" s="49" t="s">
        <v>2670</v>
      </c>
      <c r="F8173" s="104">
        <v>6</v>
      </c>
      <c r="G8173" s="104">
        <v>6</v>
      </c>
      <c r="H8173" s="49">
        <f t="shared" si="127"/>
        <v>12</v>
      </c>
    </row>
    <row r="8174" spans="1:8" ht="20.100000000000001" customHeight="1" x14ac:dyDescent="0.25">
      <c r="A8174" s="49" t="s">
        <v>9683</v>
      </c>
      <c r="B8174" s="49" t="s">
        <v>2402</v>
      </c>
      <c r="C8174" s="49" t="s">
        <v>18</v>
      </c>
      <c r="D8174" s="49" t="s">
        <v>16852</v>
      </c>
      <c r="E8174" s="49" t="s">
        <v>2670</v>
      </c>
      <c r="F8174" s="49">
        <v>1</v>
      </c>
      <c r="G8174" s="49">
        <v>0</v>
      </c>
      <c r="H8174" s="49">
        <f t="shared" si="127"/>
        <v>1</v>
      </c>
    </row>
    <row r="8175" spans="1:8" ht="20.100000000000001" customHeight="1" x14ac:dyDescent="0.25">
      <c r="A8175" s="49" t="s">
        <v>9684</v>
      </c>
      <c r="B8175" s="49" t="s">
        <v>16260</v>
      </c>
      <c r="C8175" s="49" t="s">
        <v>18</v>
      </c>
      <c r="D8175" s="49" t="s">
        <v>16852</v>
      </c>
      <c r="E8175" s="49" t="s">
        <v>2670</v>
      </c>
      <c r="F8175" s="49">
        <v>0</v>
      </c>
      <c r="G8175" s="49">
        <v>1</v>
      </c>
      <c r="H8175" s="49">
        <f t="shared" si="127"/>
        <v>1</v>
      </c>
    </row>
    <row r="8176" spans="1:8" ht="20.100000000000001" customHeight="1" x14ac:dyDescent="0.25">
      <c r="A8176" s="49" t="s">
        <v>3505</v>
      </c>
      <c r="B8176" s="49" t="s">
        <v>3877</v>
      </c>
      <c r="C8176" s="49" t="s">
        <v>18</v>
      </c>
      <c r="D8176" s="49" t="s">
        <v>16852</v>
      </c>
      <c r="E8176" s="49" t="s">
        <v>2670</v>
      </c>
      <c r="F8176" s="104">
        <v>6</v>
      </c>
      <c r="G8176" s="104">
        <v>6</v>
      </c>
      <c r="H8176" s="49">
        <f t="shared" si="127"/>
        <v>12</v>
      </c>
    </row>
    <row r="8177" spans="1:8" ht="20.100000000000001" customHeight="1" x14ac:dyDescent="0.25">
      <c r="A8177" s="49" t="s">
        <v>3506</v>
      </c>
      <c r="B8177" s="49" t="s">
        <v>3878</v>
      </c>
      <c r="C8177" s="49" t="s">
        <v>18</v>
      </c>
      <c r="D8177" s="49" t="s">
        <v>16852</v>
      </c>
      <c r="E8177" s="49" t="s">
        <v>2670</v>
      </c>
      <c r="F8177" s="104">
        <v>6</v>
      </c>
      <c r="G8177" s="104">
        <v>6</v>
      </c>
      <c r="H8177" s="49">
        <f t="shared" si="127"/>
        <v>12</v>
      </c>
    </row>
    <row r="8178" spans="1:8" ht="20.100000000000001" customHeight="1" x14ac:dyDescent="0.25">
      <c r="A8178" s="49" t="s">
        <v>3507</v>
      </c>
      <c r="B8178" s="49" t="s">
        <v>3879</v>
      </c>
      <c r="C8178" s="49" t="s">
        <v>18</v>
      </c>
      <c r="D8178" s="49" t="s">
        <v>16852</v>
      </c>
      <c r="E8178" s="49" t="s">
        <v>2670</v>
      </c>
      <c r="F8178" s="104">
        <v>6</v>
      </c>
      <c r="G8178" s="104">
        <v>6</v>
      </c>
      <c r="H8178" s="49">
        <f t="shared" si="127"/>
        <v>12</v>
      </c>
    </row>
    <row r="8179" spans="1:8" ht="20.100000000000001" customHeight="1" x14ac:dyDescent="0.25">
      <c r="A8179" s="49" t="s">
        <v>3508</v>
      </c>
      <c r="B8179" s="49" t="s">
        <v>3880</v>
      </c>
      <c r="C8179" s="49" t="s">
        <v>18</v>
      </c>
      <c r="D8179" s="49" t="s">
        <v>16852</v>
      </c>
      <c r="E8179" s="49" t="s">
        <v>2670</v>
      </c>
      <c r="F8179" s="49">
        <v>1</v>
      </c>
      <c r="G8179" s="49">
        <v>2</v>
      </c>
      <c r="H8179" s="49">
        <f t="shared" si="127"/>
        <v>3</v>
      </c>
    </row>
    <row r="8180" spans="1:8" ht="20.100000000000001" customHeight="1" x14ac:dyDescent="0.25">
      <c r="A8180" s="49" t="s">
        <v>3509</v>
      </c>
      <c r="B8180" s="49" t="s">
        <v>3881</v>
      </c>
      <c r="C8180" s="49" t="s">
        <v>18</v>
      </c>
      <c r="D8180" s="49" t="s">
        <v>16852</v>
      </c>
      <c r="E8180" s="49" t="s">
        <v>2670</v>
      </c>
      <c r="F8180" s="49">
        <v>0</v>
      </c>
      <c r="G8180" s="49">
        <v>1</v>
      </c>
      <c r="H8180" s="49">
        <f t="shared" si="127"/>
        <v>1</v>
      </c>
    </row>
    <row r="8181" spans="1:8" ht="20.100000000000001" customHeight="1" x14ac:dyDescent="0.25">
      <c r="A8181" s="49" t="s">
        <v>9685</v>
      </c>
      <c r="B8181" s="49" t="s">
        <v>834</v>
      </c>
      <c r="C8181" s="49" t="s">
        <v>18</v>
      </c>
      <c r="D8181" s="49" t="s">
        <v>16852</v>
      </c>
      <c r="E8181" s="49" t="s">
        <v>2670</v>
      </c>
      <c r="F8181" s="104">
        <v>6</v>
      </c>
      <c r="G8181" s="104">
        <v>6</v>
      </c>
      <c r="H8181" s="49">
        <f t="shared" si="127"/>
        <v>12</v>
      </c>
    </row>
    <row r="8182" spans="1:8" ht="20.100000000000001" customHeight="1" x14ac:dyDescent="0.25">
      <c r="A8182" s="49" t="s">
        <v>3510</v>
      </c>
      <c r="B8182" s="49" t="s">
        <v>3882</v>
      </c>
      <c r="C8182" s="49" t="s">
        <v>18</v>
      </c>
      <c r="D8182" s="49" t="s">
        <v>16852</v>
      </c>
      <c r="E8182" s="49" t="s">
        <v>2670</v>
      </c>
      <c r="F8182" s="49">
        <v>0</v>
      </c>
      <c r="G8182" s="49">
        <v>2</v>
      </c>
      <c r="H8182" s="49">
        <f t="shared" si="127"/>
        <v>2</v>
      </c>
    </row>
    <row r="8183" spans="1:8" ht="20.100000000000001" customHeight="1" x14ac:dyDescent="0.25">
      <c r="A8183" s="49" t="s">
        <v>3511</v>
      </c>
      <c r="B8183" s="49" t="s">
        <v>3883</v>
      </c>
      <c r="C8183" s="49" t="s">
        <v>18</v>
      </c>
      <c r="D8183" s="49" t="s">
        <v>16852</v>
      </c>
      <c r="E8183" s="49" t="s">
        <v>2670</v>
      </c>
      <c r="F8183" s="49">
        <v>8</v>
      </c>
      <c r="G8183" s="49">
        <v>0</v>
      </c>
      <c r="H8183" s="49">
        <f t="shared" si="127"/>
        <v>8</v>
      </c>
    </row>
    <row r="8184" spans="1:8" ht="20.100000000000001" customHeight="1" x14ac:dyDescent="0.25">
      <c r="A8184" s="49" t="s">
        <v>3512</v>
      </c>
      <c r="B8184" s="49" t="s">
        <v>3884</v>
      </c>
      <c r="C8184" s="49" t="s">
        <v>18</v>
      </c>
      <c r="D8184" s="49" t="s">
        <v>16852</v>
      </c>
      <c r="E8184" s="49" t="s">
        <v>2670</v>
      </c>
      <c r="F8184" s="49">
        <v>8</v>
      </c>
      <c r="G8184" s="49">
        <v>0</v>
      </c>
      <c r="H8184" s="49">
        <f t="shared" si="127"/>
        <v>8</v>
      </c>
    </row>
    <row r="8185" spans="1:8" ht="20.100000000000001" customHeight="1" x14ac:dyDescent="0.25">
      <c r="A8185" s="49" t="s">
        <v>9686</v>
      </c>
      <c r="B8185" s="49" t="s">
        <v>2645</v>
      </c>
      <c r="C8185" s="49" t="s">
        <v>18</v>
      </c>
      <c r="D8185" s="49" t="s">
        <v>16852</v>
      </c>
      <c r="E8185" s="49" t="s">
        <v>2670</v>
      </c>
      <c r="F8185" s="104">
        <v>6</v>
      </c>
      <c r="G8185" s="104">
        <v>6</v>
      </c>
      <c r="H8185" s="49">
        <f t="shared" si="127"/>
        <v>12</v>
      </c>
    </row>
    <row r="8186" spans="1:8" ht="20.100000000000001" customHeight="1" x14ac:dyDescent="0.25">
      <c r="A8186" s="49" t="s">
        <v>3513</v>
      </c>
      <c r="B8186" s="49" t="s">
        <v>3885</v>
      </c>
      <c r="C8186" s="49" t="s">
        <v>18</v>
      </c>
      <c r="D8186" s="49" t="s">
        <v>16852</v>
      </c>
      <c r="E8186" s="49" t="s">
        <v>2670</v>
      </c>
      <c r="F8186" s="49">
        <v>0</v>
      </c>
      <c r="G8186" s="49">
        <v>2</v>
      </c>
      <c r="H8186" s="49">
        <f t="shared" si="127"/>
        <v>2</v>
      </c>
    </row>
    <row r="8187" spans="1:8" ht="20.100000000000001" customHeight="1" x14ac:dyDescent="0.25">
      <c r="A8187" s="49" t="s">
        <v>9687</v>
      </c>
      <c r="B8187" s="49" t="s">
        <v>2578</v>
      </c>
      <c r="C8187" s="49" t="s">
        <v>18</v>
      </c>
      <c r="D8187" s="49" t="s">
        <v>16852</v>
      </c>
      <c r="E8187" s="49" t="s">
        <v>2670</v>
      </c>
      <c r="F8187" s="49">
        <v>0</v>
      </c>
      <c r="G8187" s="49">
        <v>1</v>
      </c>
      <c r="H8187" s="49">
        <f t="shared" si="127"/>
        <v>1</v>
      </c>
    </row>
    <row r="8188" spans="1:8" ht="20.100000000000001" customHeight="1" x14ac:dyDescent="0.25">
      <c r="A8188" s="49" t="s">
        <v>9688</v>
      </c>
      <c r="B8188" s="49" t="s">
        <v>3105</v>
      </c>
      <c r="C8188" s="49" t="s">
        <v>18</v>
      </c>
      <c r="D8188" s="49" t="s">
        <v>16852</v>
      </c>
      <c r="E8188" s="49" t="s">
        <v>2670</v>
      </c>
      <c r="F8188" s="49">
        <v>1</v>
      </c>
      <c r="G8188" s="49">
        <v>0</v>
      </c>
      <c r="H8188" s="49">
        <f t="shared" si="127"/>
        <v>1</v>
      </c>
    </row>
    <row r="8189" spans="1:8" ht="20.100000000000001" customHeight="1" x14ac:dyDescent="0.25">
      <c r="A8189" s="49" t="s">
        <v>3514</v>
      </c>
      <c r="B8189" s="49" t="s">
        <v>3886</v>
      </c>
      <c r="C8189" s="49" t="s">
        <v>18</v>
      </c>
      <c r="D8189" s="49" t="s">
        <v>16852</v>
      </c>
      <c r="E8189" s="49" t="s">
        <v>2670</v>
      </c>
      <c r="F8189" s="104">
        <v>6</v>
      </c>
      <c r="G8189" s="104">
        <v>6</v>
      </c>
      <c r="H8189" s="49">
        <f t="shared" si="127"/>
        <v>12</v>
      </c>
    </row>
    <row r="8190" spans="1:8" ht="20.100000000000001" customHeight="1" x14ac:dyDescent="0.25">
      <c r="A8190" s="49" t="s">
        <v>9689</v>
      </c>
      <c r="B8190" s="49" t="s">
        <v>2491</v>
      </c>
      <c r="C8190" s="49" t="s">
        <v>18</v>
      </c>
      <c r="D8190" s="49" t="s">
        <v>16852</v>
      </c>
      <c r="E8190" s="49" t="s">
        <v>2670</v>
      </c>
      <c r="F8190" s="104">
        <v>6</v>
      </c>
      <c r="G8190" s="104">
        <v>6</v>
      </c>
      <c r="H8190" s="49">
        <f t="shared" si="127"/>
        <v>12</v>
      </c>
    </row>
    <row r="8191" spans="1:8" ht="20.100000000000001" customHeight="1" x14ac:dyDescent="0.25">
      <c r="A8191" s="49" t="s">
        <v>3515</v>
      </c>
      <c r="B8191" s="49" t="s">
        <v>3887</v>
      </c>
      <c r="C8191" s="49" t="s">
        <v>18</v>
      </c>
      <c r="D8191" s="49" t="s">
        <v>16852</v>
      </c>
      <c r="E8191" s="49" t="s">
        <v>2670</v>
      </c>
      <c r="F8191" s="49">
        <v>4</v>
      </c>
      <c r="G8191" s="49">
        <v>0</v>
      </c>
      <c r="H8191" s="49">
        <f t="shared" si="127"/>
        <v>4</v>
      </c>
    </row>
    <row r="8192" spans="1:8" ht="20.100000000000001" customHeight="1" x14ac:dyDescent="0.25">
      <c r="A8192" s="49" t="s">
        <v>9690</v>
      </c>
      <c r="B8192" s="49" t="s">
        <v>16261</v>
      </c>
      <c r="C8192" s="49" t="s">
        <v>18</v>
      </c>
      <c r="D8192" s="49" t="s">
        <v>16852</v>
      </c>
      <c r="E8192" s="49" t="s">
        <v>2670</v>
      </c>
      <c r="F8192" s="104">
        <v>6</v>
      </c>
      <c r="G8192" s="104">
        <v>6</v>
      </c>
      <c r="H8192" s="49">
        <f t="shared" si="127"/>
        <v>12</v>
      </c>
    </row>
    <row r="8193" spans="1:8" ht="20.100000000000001" customHeight="1" x14ac:dyDescent="0.25">
      <c r="A8193" s="49" t="s">
        <v>9691</v>
      </c>
      <c r="B8193" s="49" t="s">
        <v>16262</v>
      </c>
      <c r="C8193" s="49" t="s">
        <v>18</v>
      </c>
      <c r="D8193" s="49" t="s">
        <v>16852</v>
      </c>
      <c r="E8193" s="49" t="s">
        <v>2670</v>
      </c>
      <c r="F8193" s="49">
        <v>1</v>
      </c>
      <c r="G8193" s="49">
        <v>0</v>
      </c>
      <c r="H8193" s="49">
        <f t="shared" si="127"/>
        <v>1</v>
      </c>
    </row>
    <row r="8194" spans="1:8" ht="20.100000000000001" customHeight="1" x14ac:dyDescent="0.25">
      <c r="A8194" s="49" t="s">
        <v>3516</v>
      </c>
      <c r="B8194" s="49" t="s">
        <v>3888</v>
      </c>
      <c r="C8194" s="49" t="s">
        <v>18</v>
      </c>
      <c r="D8194" s="49" t="s">
        <v>16852</v>
      </c>
      <c r="E8194" s="49" t="s">
        <v>2670</v>
      </c>
      <c r="F8194" s="104">
        <v>6</v>
      </c>
      <c r="G8194" s="104">
        <v>6</v>
      </c>
      <c r="H8194" s="49">
        <f t="shared" ref="H8194:H8257" si="128">F8194+G8194</f>
        <v>12</v>
      </c>
    </row>
    <row r="8195" spans="1:8" ht="20.100000000000001" customHeight="1" x14ac:dyDescent="0.25">
      <c r="A8195" s="49" t="s">
        <v>9692</v>
      </c>
      <c r="B8195" s="49" t="s">
        <v>2381</v>
      </c>
      <c r="C8195" s="49" t="s">
        <v>18</v>
      </c>
      <c r="D8195" s="49" t="s">
        <v>16852</v>
      </c>
      <c r="E8195" s="49" t="s">
        <v>2670</v>
      </c>
      <c r="F8195" s="104">
        <v>6</v>
      </c>
      <c r="G8195" s="104">
        <v>6</v>
      </c>
      <c r="H8195" s="49">
        <f t="shared" si="128"/>
        <v>12</v>
      </c>
    </row>
    <row r="8196" spans="1:8" ht="20.100000000000001" customHeight="1" x14ac:dyDescent="0.25">
      <c r="A8196" s="49" t="s">
        <v>3517</v>
      </c>
      <c r="B8196" s="49" t="s">
        <v>3889</v>
      </c>
      <c r="C8196" s="49" t="s">
        <v>18</v>
      </c>
      <c r="D8196" s="49" t="s">
        <v>16852</v>
      </c>
      <c r="E8196" s="49" t="s">
        <v>2670</v>
      </c>
      <c r="F8196" s="49">
        <v>0</v>
      </c>
      <c r="G8196" s="49">
        <v>1</v>
      </c>
      <c r="H8196" s="49">
        <f t="shared" si="128"/>
        <v>1</v>
      </c>
    </row>
    <row r="8197" spans="1:8" ht="20.100000000000001" customHeight="1" x14ac:dyDescent="0.25">
      <c r="A8197" s="49" t="s">
        <v>3518</v>
      </c>
      <c r="B8197" s="49" t="s">
        <v>3890</v>
      </c>
      <c r="C8197" s="49" t="s">
        <v>18</v>
      </c>
      <c r="D8197" s="49" t="s">
        <v>16852</v>
      </c>
      <c r="E8197" s="49" t="s">
        <v>2670</v>
      </c>
      <c r="F8197" s="49">
        <v>0</v>
      </c>
      <c r="G8197" s="49">
        <v>1</v>
      </c>
      <c r="H8197" s="49">
        <f t="shared" si="128"/>
        <v>1</v>
      </c>
    </row>
    <row r="8198" spans="1:8" ht="20.100000000000001" customHeight="1" x14ac:dyDescent="0.25">
      <c r="A8198" s="49" t="s">
        <v>3519</v>
      </c>
      <c r="B8198" s="49" t="s">
        <v>3891</v>
      </c>
      <c r="C8198" s="49" t="s">
        <v>18</v>
      </c>
      <c r="D8198" s="49" t="s">
        <v>16852</v>
      </c>
      <c r="E8198" s="49" t="s">
        <v>2670</v>
      </c>
      <c r="F8198" s="104">
        <v>6</v>
      </c>
      <c r="G8198" s="104">
        <v>6</v>
      </c>
      <c r="H8198" s="49">
        <f t="shared" si="128"/>
        <v>12</v>
      </c>
    </row>
    <row r="8199" spans="1:8" ht="20.100000000000001" customHeight="1" x14ac:dyDescent="0.25">
      <c r="A8199" s="49" t="s">
        <v>3520</v>
      </c>
      <c r="B8199" s="49" t="s">
        <v>3892</v>
      </c>
      <c r="C8199" s="49" t="s">
        <v>18</v>
      </c>
      <c r="D8199" s="49" t="s">
        <v>16852</v>
      </c>
      <c r="E8199" s="49" t="s">
        <v>2670</v>
      </c>
      <c r="F8199" s="104">
        <v>6</v>
      </c>
      <c r="G8199" s="104">
        <v>6</v>
      </c>
      <c r="H8199" s="49">
        <f t="shared" si="128"/>
        <v>12</v>
      </c>
    </row>
    <row r="8200" spans="1:8" ht="20.100000000000001" customHeight="1" x14ac:dyDescent="0.25">
      <c r="A8200" s="49" t="s">
        <v>3521</v>
      </c>
      <c r="B8200" s="49" t="s">
        <v>3893</v>
      </c>
      <c r="C8200" s="49" t="s">
        <v>18</v>
      </c>
      <c r="D8200" s="49" t="s">
        <v>16852</v>
      </c>
      <c r="E8200" s="49" t="s">
        <v>2670</v>
      </c>
      <c r="F8200" s="104">
        <v>6</v>
      </c>
      <c r="G8200" s="104">
        <v>6</v>
      </c>
      <c r="H8200" s="49">
        <f t="shared" si="128"/>
        <v>12</v>
      </c>
    </row>
    <row r="8201" spans="1:8" ht="20.100000000000001" customHeight="1" x14ac:dyDescent="0.25">
      <c r="A8201" s="49" t="s">
        <v>3522</v>
      </c>
      <c r="B8201" s="49" t="s">
        <v>3894</v>
      </c>
      <c r="C8201" s="49" t="s">
        <v>18</v>
      </c>
      <c r="D8201" s="49" t="s">
        <v>16852</v>
      </c>
      <c r="E8201" s="49" t="s">
        <v>2670</v>
      </c>
      <c r="F8201" s="49">
        <v>2</v>
      </c>
      <c r="G8201" s="49">
        <v>0</v>
      </c>
      <c r="H8201" s="49">
        <f t="shared" si="128"/>
        <v>2</v>
      </c>
    </row>
    <row r="8202" spans="1:8" ht="20.100000000000001" customHeight="1" x14ac:dyDescent="0.25">
      <c r="A8202" s="49" t="s">
        <v>3523</v>
      </c>
      <c r="B8202" s="49" t="s">
        <v>3895</v>
      </c>
      <c r="C8202" s="49" t="s">
        <v>18</v>
      </c>
      <c r="D8202" s="49" t="s">
        <v>16852</v>
      </c>
      <c r="E8202" s="49" t="s">
        <v>2670</v>
      </c>
      <c r="F8202" s="49">
        <v>3</v>
      </c>
      <c r="G8202" s="49">
        <v>0</v>
      </c>
      <c r="H8202" s="49">
        <f t="shared" si="128"/>
        <v>3</v>
      </c>
    </row>
    <row r="8203" spans="1:8" ht="20.100000000000001" customHeight="1" x14ac:dyDescent="0.25">
      <c r="A8203" s="49" t="s">
        <v>3524</v>
      </c>
      <c r="B8203" s="49" t="s">
        <v>3896</v>
      </c>
      <c r="C8203" s="49" t="s">
        <v>18</v>
      </c>
      <c r="D8203" s="49" t="s">
        <v>16852</v>
      </c>
      <c r="E8203" s="49" t="s">
        <v>2670</v>
      </c>
      <c r="F8203" s="49">
        <v>5</v>
      </c>
      <c r="G8203" s="49">
        <v>0</v>
      </c>
      <c r="H8203" s="49">
        <f t="shared" si="128"/>
        <v>5</v>
      </c>
    </row>
    <row r="8204" spans="1:8" ht="20.100000000000001" customHeight="1" x14ac:dyDescent="0.25">
      <c r="A8204" s="49" t="s">
        <v>3525</v>
      </c>
      <c r="B8204" s="49" t="s">
        <v>3897</v>
      </c>
      <c r="C8204" s="49" t="s">
        <v>18</v>
      </c>
      <c r="D8204" s="49" t="s">
        <v>16852</v>
      </c>
      <c r="E8204" s="49" t="s">
        <v>2670</v>
      </c>
      <c r="F8204" s="104">
        <v>6</v>
      </c>
      <c r="G8204" s="104">
        <v>6</v>
      </c>
      <c r="H8204" s="49">
        <f t="shared" si="128"/>
        <v>12</v>
      </c>
    </row>
    <row r="8205" spans="1:8" ht="20.100000000000001" customHeight="1" x14ac:dyDescent="0.25">
      <c r="A8205" s="49" t="s">
        <v>3526</v>
      </c>
      <c r="B8205" s="49" t="s">
        <v>3898</v>
      </c>
      <c r="C8205" s="49" t="s">
        <v>18</v>
      </c>
      <c r="D8205" s="49" t="s">
        <v>16852</v>
      </c>
      <c r="E8205" s="49" t="s">
        <v>2670</v>
      </c>
      <c r="F8205" s="49">
        <v>3</v>
      </c>
      <c r="G8205" s="49">
        <v>1</v>
      </c>
      <c r="H8205" s="49">
        <f t="shared" si="128"/>
        <v>4</v>
      </c>
    </row>
    <row r="8206" spans="1:8" ht="20.100000000000001" customHeight="1" x14ac:dyDescent="0.25">
      <c r="A8206" s="49" t="s">
        <v>3527</v>
      </c>
      <c r="B8206" s="49" t="s">
        <v>3899</v>
      </c>
      <c r="C8206" s="49" t="s">
        <v>18</v>
      </c>
      <c r="D8206" s="49" t="s">
        <v>16852</v>
      </c>
      <c r="E8206" s="49" t="s">
        <v>2670</v>
      </c>
      <c r="F8206" s="49">
        <v>2</v>
      </c>
      <c r="G8206" s="49">
        <v>0</v>
      </c>
      <c r="H8206" s="49">
        <f t="shared" si="128"/>
        <v>2</v>
      </c>
    </row>
    <row r="8207" spans="1:8" ht="20.100000000000001" customHeight="1" x14ac:dyDescent="0.25">
      <c r="A8207" s="49" t="s">
        <v>9693</v>
      </c>
      <c r="B8207" s="49" t="s">
        <v>3107</v>
      </c>
      <c r="C8207" s="49" t="s">
        <v>18</v>
      </c>
      <c r="D8207" s="49" t="s">
        <v>16852</v>
      </c>
      <c r="E8207" s="49" t="s">
        <v>2670</v>
      </c>
      <c r="F8207" s="49">
        <v>0</v>
      </c>
      <c r="G8207" s="49">
        <v>1</v>
      </c>
      <c r="H8207" s="49">
        <f t="shared" si="128"/>
        <v>1</v>
      </c>
    </row>
    <row r="8208" spans="1:8" ht="20.100000000000001" customHeight="1" x14ac:dyDescent="0.25">
      <c r="A8208" s="49" t="s">
        <v>3528</v>
      </c>
      <c r="B8208" s="49" t="s">
        <v>3900</v>
      </c>
      <c r="C8208" s="49" t="s">
        <v>18</v>
      </c>
      <c r="D8208" s="49" t="s">
        <v>16852</v>
      </c>
      <c r="E8208" s="49" t="s">
        <v>2670</v>
      </c>
      <c r="F8208" s="49">
        <v>0</v>
      </c>
      <c r="G8208" s="49">
        <v>3</v>
      </c>
      <c r="H8208" s="49">
        <f t="shared" si="128"/>
        <v>3</v>
      </c>
    </row>
    <row r="8209" spans="1:8" ht="20.100000000000001" customHeight="1" x14ac:dyDescent="0.25">
      <c r="A8209" s="49" t="s">
        <v>3529</v>
      </c>
      <c r="B8209" s="49" t="s">
        <v>3901</v>
      </c>
      <c r="C8209" s="49" t="s">
        <v>18</v>
      </c>
      <c r="D8209" s="49" t="s">
        <v>16852</v>
      </c>
      <c r="E8209" s="49" t="s">
        <v>2670</v>
      </c>
      <c r="F8209" s="49">
        <v>2</v>
      </c>
      <c r="G8209" s="49">
        <v>0</v>
      </c>
      <c r="H8209" s="49">
        <f t="shared" si="128"/>
        <v>2</v>
      </c>
    </row>
    <row r="8210" spans="1:8" ht="20.100000000000001" customHeight="1" x14ac:dyDescent="0.25">
      <c r="A8210" s="49" t="s">
        <v>3530</v>
      </c>
      <c r="B8210" s="49" t="s">
        <v>3902</v>
      </c>
      <c r="C8210" s="49" t="s">
        <v>18</v>
      </c>
      <c r="D8210" s="49" t="s">
        <v>16852</v>
      </c>
      <c r="E8210" s="49" t="s">
        <v>2670</v>
      </c>
      <c r="F8210" s="49">
        <v>1</v>
      </c>
      <c r="G8210" s="49">
        <v>0</v>
      </c>
      <c r="H8210" s="49">
        <f t="shared" si="128"/>
        <v>1</v>
      </c>
    </row>
    <row r="8211" spans="1:8" ht="20.100000000000001" customHeight="1" x14ac:dyDescent="0.25">
      <c r="A8211" s="49" t="s">
        <v>3531</v>
      </c>
      <c r="B8211" s="49" t="s">
        <v>3903</v>
      </c>
      <c r="C8211" s="49" t="s">
        <v>18</v>
      </c>
      <c r="D8211" s="49" t="s">
        <v>16852</v>
      </c>
      <c r="E8211" s="49" t="s">
        <v>2670</v>
      </c>
      <c r="F8211" s="49">
        <v>1</v>
      </c>
      <c r="G8211" s="49">
        <v>0</v>
      </c>
      <c r="H8211" s="49">
        <f t="shared" si="128"/>
        <v>1</v>
      </c>
    </row>
    <row r="8212" spans="1:8" ht="20.100000000000001" customHeight="1" x14ac:dyDescent="0.25">
      <c r="A8212" s="49" t="s">
        <v>9694</v>
      </c>
      <c r="B8212" s="49" t="s">
        <v>16263</v>
      </c>
      <c r="C8212" s="49" t="s">
        <v>18</v>
      </c>
      <c r="D8212" s="49" t="s">
        <v>16852</v>
      </c>
      <c r="E8212" s="49" t="s">
        <v>2670</v>
      </c>
      <c r="F8212" s="49">
        <v>1</v>
      </c>
      <c r="G8212" s="49">
        <v>0</v>
      </c>
      <c r="H8212" s="49">
        <f t="shared" si="128"/>
        <v>1</v>
      </c>
    </row>
    <row r="8213" spans="1:8" ht="20.100000000000001" customHeight="1" x14ac:dyDescent="0.25">
      <c r="A8213" s="49" t="s">
        <v>9695</v>
      </c>
      <c r="B8213" s="49" t="s">
        <v>3113</v>
      </c>
      <c r="C8213" s="49" t="s">
        <v>18</v>
      </c>
      <c r="D8213" s="49" t="s">
        <v>16852</v>
      </c>
      <c r="E8213" s="49" t="s">
        <v>2670</v>
      </c>
      <c r="F8213" s="49">
        <v>0</v>
      </c>
      <c r="G8213" s="49">
        <v>1</v>
      </c>
      <c r="H8213" s="49">
        <f t="shared" si="128"/>
        <v>1</v>
      </c>
    </row>
    <row r="8214" spans="1:8" ht="20.100000000000001" customHeight="1" x14ac:dyDescent="0.25">
      <c r="A8214" s="49" t="s">
        <v>9696</v>
      </c>
      <c r="B8214" s="49" t="s">
        <v>16264</v>
      </c>
      <c r="C8214" s="49" t="s">
        <v>18</v>
      </c>
      <c r="D8214" s="49" t="s">
        <v>16852</v>
      </c>
      <c r="E8214" s="49" t="s">
        <v>2670</v>
      </c>
      <c r="F8214" s="49">
        <v>2</v>
      </c>
      <c r="G8214" s="49">
        <v>2</v>
      </c>
      <c r="H8214" s="49">
        <f t="shared" si="128"/>
        <v>4</v>
      </c>
    </row>
    <row r="8215" spans="1:8" ht="20.100000000000001" customHeight="1" x14ac:dyDescent="0.25">
      <c r="A8215" s="49" t="s">
        <v>3600</v>
      </c>
      <c r="B8215" s="49" t="s">
        <v>16265</v>
      </c>
      <c r="C8215" s="49" t="s">
        <v>18</v>
      </c>
      <c r="D8215" s="49" t="s">
        <v>16852</v>
      </c>
      <c r="E8215" s="49" t="s">
        <v>2670</v>
      </c>
      <c r="F8215" s="49">
        <v>3</v>
      </c>
      <c r="G8215" s="49">
        <v>3</v>
      </c>
      <c r="H8215" s="49">
        <f t="shared" si="128"/>
        <v>6</v>
      </c>
    </row>
    <row r="8216" spans="1:8" ht="20.100000000000001" customHeight="1" x14ac:dyDescent="0.25">
      <c r="A8216" s="49" t="s">
        <v>3604</v>
      </c>
      <c r="B8216" s="49" t="s">
        <v>3605</v>
      </c>
      <c r="C8216" s="49" t="s">
        <v>18</v>
      </c>
      <c r="D8216" s="49" t="s">
        <v>16852</v>
      </c>
      <c r="E8216" s="49" t="s">
        <v>2670</v>
      </c>
      <c r="F8216" s="49">
        <v>0</v>
      </c>
      <c r="G8216" s="49">
        <v>1</v>
      </c>
      <c r="H8216" s="49">
        <f t="shared" si="128"/>
        <v>1</v>
      </c>
    </row>
    <row r="8217" spans="1:8" ht="20.100000000000001" customHeight="1" x14ac:dyDescent="0.25">
      <c r="A8217" s="49" t="s">
        <v>3606</v>
      </c>
      <c r="B8217" s="49" t="s">
        <v>3915</v>
      </c>
      <c r="C8217" s="49" t="s">
        <v>18</v>
      </c>
      <c r="D8217" s="49" t="s">
        <v>16852</v>
      </c>
      <c r="E8217" s="49" t="s">
        <v>2670</v>
      </c>
      <c r="F8217" s="49">
        <v>0</v>
      </c>
      <c r="G8217" s="49">
        <v>1</v>
      </c>
      <c r="H8217" s="49">
        <f t="shared" si="128"/>
        <v>1</v>
      </c>
    </row>
    <row r="8218" spans="1:8" ht="20.100000000000001" customHeight="1" x14ac:dyDescent="0.25">
      <c r="A8218" s="49" t="s">
        <v>3607</v>
      </c>
      <c r="B8218" s="49" t="s">
        <v>3916</v>
      </c>
      <c r="C8218" s="49" t="s">
        <v>18</v>
      </c>
      <c r="D8218" s="49" t="s">
        <v>16852</v>
      </c>
      <c r="E8218" s="49" t="s">
        <v>2670</v>
      </c>
      <c r="F8218" s="49">
        <v>0</v>
      </c>
      <c r="G8218" s="49">
        <v>1</v>
      </c>
      <c r="H8218" s="49">
        <f t="shared" si="128"/>
        <v>1</v>
      </c>
    </row>
    <row r="8219" spans="1:8" ht="20.100000000000001" customHeight="1" x14ac:dyDescent="0.25">
      <c r="A8219" s="49" t="s">
        <v>3608</v>
      </c>
      <c r="B8219" s="49" t="s">
        <v>3609</v>
      </c>
      <c r="C8219" s="49" t="s">
        <v>18</v>
      </c>
      <c r="D8219" s="49" t="s">
        <v>16852</v>
      </c>
      <c r="E8219" s="49" t="s">
        <v>2670</v>
      </c>
      <c r="F8219" s="49">
        <v>1</v>
      </c>
      <c r="G8219" s="49">
        <v>0</v>
      </c>
      <c r="H8219" s="49">
        <f t="shared" si="128"/>
        <v>1</v>
      </c>
    </row>
    <row r="8220" spans="1:8" ht="20.100000000000001" customHeight="1" x14ac:dyDescent="0.25">
      <c r="A8220" s="49" t="s">
        <v>3610</v>
      </c>
      <c r="B8220" s="49" t="s">
        <v>3611</v>
      </c>
      <c r="C8220" s="49" t="s">
        <v>18</v>
      </c>
      <c r="D8220" s="49" t="s">
        <v>16852</v>
      </c>
      <c r="E8220" s="49" t="s">
        <v>2670</v>
      </c>
      <c r="F8220" s="49">
        <v>1</v>
      </c>
      <c r="G8220" s="49">
        <v>0</v>
      </c>
      <c r="H8220" s="49">
        <f t="shared" si="128"/>
        <v>1</v>
      </c>
    </row>
    <row r="8221" spans="1:8" ht="20.100000000000001" customHeight="1" x14ac:dyDescent="0.25">
      <c r="A8221" s="49" t="s">
        <v>3612</v>
      </c>
      <c r="B8221" s="49" t="s">
        <v>16266</v>
      </c>
      <c r="C8221" s="49" t="s">
        <v>18</v>
      </c>
      <c r="D8221" s="49" t="s">
        <v>16852</v>
      </c>
      <c r="E8221" s="49" t="s">
        <v>2670</v>
      </c>
      <c r="F8221" s="49">
        <v>1</v>
      </c>
      <c r="G8221" s="49">
        <v>0</v>
      </c>
      <c r="H8221" s="49">
        <f t="shared" si="128"/>
        <v>1</v>
      </c>
    </row>
    <row r="8222" spans="1:8" ht="20.100000000000001" customHeight="1" x14ac:dyDescent="0.25">
      <c r="A8222" s="49" t="s">
        <v>3641</v>
      </c>
      <c r="B8222" s="49" t="s">
        <v>3917</v>
      </c>
      <c r="C8222" s="49" t="s">
        <v>18</v>
      </c>
      <c r="D8222" s="49" t="s">
        <v>16852</v>
      </c>
      <c r="E8222" s="49" t="s">
        <v>2670</v>
      </c>
      <c r="F8222" s="49">
        <v>0</v>
      </c>
      <c r="G8222" s="49">
        <v>1</v>
      </c>
      <c r="H8222" s="49">
        <f t="shared" si="128"/>
        <v>1</v>
      </c>
    </row>
    <row r="8223" spans="1:8" ht="20.100000000000001" customHeight="1" x14ac:dyDescent="0.25">
      <c r="A8223" s="49" t="s">
        <v>3613</v>
      </c>
      <c r="B8223" s="49" t="s">
        <v>3614</v>
      </c>
      <c r="C8223" s="49" t="s">
        <v>18</v>
      </c>
      <c r="D8223" s="49" t="s">
        <v>16852</v>
      </c>
      <c r="E8223" s="49" t="s">
        <v>2670</v>
      </c>
      <c r="F8223" s="49">
        <v>2</v>
      </c>
      <c r="G8223" s="49">
        <v>0</v>
      </c>
      <c r="H8223" s="49">
        <f t="shared" si="128"/>
        <v>2</v>
      </c>
    </row>
    <row r="8224" spans="1:8" ht="20.100000000000001" customHeight="1" x14ac:dyDescent="0.25">
      <c r="A8224" s="49" t="s">
        <v>3631</v>
      </c>
      <c r="B8224" s="49" t="s">
        <v>3632</v>
      </c>
      <c r="C8224" s="49" t="s">
        <v>18</v>
      </c>
      <c r="D8224" s="49" t="s">
        <v>16852</v>
      </c>
      <c r="E8224" s="49" t="s">
        <v>2670</v>
      </c>
      <c r="F8224" s="49">
        <v>2</v>
      </c>
      <c r="G8224" s="49">
        <v>0</v>
      </c>
      <c r="H8224" s="49">
        <f t="shared" si="128"/>
        <v>2</v>
      </c>
    </row>
    <row r="8225" spans="1:8" ht="20.100000000000001" customHeight="1" x14ac:dyDescent="0.25">
      <c r="A8225" s="49" t="s">
        <v>3633</v>
      </c>
      <c r="B8225" s="49" t="s">
        <v>2511</v>
      </c>
      <c r="C8225" s="49" t="s">
        <v>18</v>
      </c>
      <c r="D8225" s="49" t="s">
        <v>16852</v>
      </c>
      <c r="E8225" s="49" t="s">
        <v>2670</v>
      </c>
      <c r="F8225" s="49">
        <v>7</v>
      </c>
      <c r="G8225" s="49">
        <v>0</v>
      </c>
      <c r="H8225" s="49">
        <f t="shared" si="128"/>
        <v>7</v>
      </c>
    </row>
    <row r="8226" spans="1:8" ht="20.100000000000001" customHeight="1" x14ac:dyDescent="0.25">
      <c r="A8226" s="49" t="s">
        <v>3634</v>
      </c>
      <c r="B8226" s="49" t="s">
        <v>3635</v>
      </c>
      <c r="C8226" s="49" t="s">
        <v>18</v>
      </c>
      <c r="D8226" s="49" t="s">
        <v>16852</v>
      </c>
      <c r="E8226" s="49" t="s">
        <v>2670</v>
      </c>
      <c r="F8226" s="49">
        <v>4</v>
      </c>
      <c r="G8226" s="49">
        <v>0</v>
      </c>
      <c r="H8226" s="49">
        <f t="shared" si="128"/>
        <v>4</v>
      </c>
    </row>
    <row r="8227" spans="1:8" ht="20.100000000000001" customHeight="1" x14ac:dyDescent="0.25">
      <c r="A8227" s="49" t="s">
        <v>9697</v>
      </c>
      <c r="B8227" s="49" t="s">
        <v>16267</v>
      </c>
      <c r="C8227" s="49" t="s">
        <v>18</v>
      </c>
      <c r="D8227" s="49" t="s">
        <v>16852</v>
      </c>
      <c r="E8227" s="49" t="s">
        <v>2670</v>
      </c>
      <c r="F8227" s="49">
        <v>3</v>
      </c>
      <c r="G8227" s="49">
        <v>4</v>
      </c>
      <c r="H8227" s="49">
        <f t="shared" si="128"/>
        <v>7</v>
      </c>
    </row>
    <row r="8228" spans="1:8" ht="20.100000000000001" customHeight="1" x14ac:dyDescent="0.25">
      <c r="A8228" s="49" t="s">
        <v>9698</v>
      </c>
      <c r="B8228" s="49" t="s">
        <v>16268</v>
      </c>
      <c r="C8228" s="49" t="s">
        <v>18</v>
      </c>
      <c r="D8228" s="49" t="s">
        <v>16852</v>
      </c>
      <c r="E8228" s="49" t="s">
        <v>2670</v>
      </c>
      <c r="F8228" s="49">
        <v>3</v>
      </c>
      <c r="G8228" s="49">
        <v>0</v>
      </c>
      <c r="H8228" s="49">
        <f t="shared" si="128"/>
        <v>3</v>
      </c>
    </row>
    <row r="8229" spans="1:8" ht="20.100000000000001" customHeight="1" x14ac:dyDescent="0.25">
      <c r="A8229" s="49" t="s">
        <v>9699</v>
      </c>
      <c r="B8229" s="49" t="s">
        <v>16269</v>
      </c>
      <c r="C8229" s="49" t="s">
        <v>18</v>
      </c>
      <c r="D8229" s="49" t="s">
        <v>16852</v>
      </c>
      <c r="E8229" s="49" t="s">
        <v>2670</v>
      </c>
      <c r="F8229" s="49">
        <v>1</v>
      </c>
      <c r="G8229" s="49">
        <v>0</v>
      </c>
      <c r="H8229" s="49">
        <f t="shared" si="128"/>
        <v>1</v>
      </c>
    </row>
    <row r="8230" spans="1:8" ht="20.100000000000001" customHeight="1" x14ac:dyDescent="0.25">
      <c r="A8230" s="49" t="s">
        <v>9700</v>
      </c>
      <c r="B8230" s="49" t="s">
        <v>16270</v>
      </c>
      <c r="C8230" s="49" t="s">
        <v>18</v>
      </c>
      <c r="D8230" s="49" t="s">
        <v>16852</v>
      </c>
      <c r="E8230" s="49" t="s">
        <v>2670</v>
      </c>
      <c r="F8230" s="49">
        <v>2</v>
      </c>
      <c r="G8230" s="49">
        <v>0</v>
      </c>
      <c r="H8230" s="49">
        <f t="shared" si="128"/>
        <v>2</v>
      </c>
    </row>
    <row r="8231" spans="1:8" ht="20.100000000000001" customHeight="1" x14ac:dyDescent="0.25">
      <c r="A8231" s="49" t="s">
        <v>9701</v>
      </c>
      <c r="B8231" s="49" t="s">
        <v>16271</v>
      </c>
      <c r="C8231" s="49" t="s">
        <v>18</v>
      </c>
      <c r="D8231" s="49" t="s">
        <v>16852</v>
      </c>
      <c r="E8231" s="49" t="s">
        <v>2670</v>
      </c>
      <c r="F8231" s="49">
        <v>0</v>
      </c>
      <c r="G8231" s="49">
        <v>2</v>
      </c>
      <c r="H8231" s="49">
        <f t="shared" si="128"/>
        <v>2</v>
      </c>
    </row>
    <row r="8232" spans="1:8" ht="20.100000000000001" customHeight="1" x14ac:dyDescent="0.25">
      <c r="A8232" s="49" t="s">
        <v>9702</v>
      </c>
      <c r="B8232" s="49" t="s">
        <v>16272</v>
      </c>
      <c r="C8232" s="49" t="s">
        <v>18</v>
      </c>
      <c r="D8232" s="49" t="s">
        <v>16852</v>
      </c>
      <c r="E8232" s="49" t="s">
        <v>2670</v>
      </c>
      <c r="F8232" s="49">
        <v>1</v>
      </c>
      <c r="G8232" s="49">
        <v>0</v>
      </c>
      <c r="H8232" s="49">
        <f t="shared" si="128"/>
        <v>1</v>
      </c>
    </row>
    <row r="8233" spans="1:8" ht="20.100000000000001" customHeight="1" x14ac:dyDescent="0.25">
      <c r="A8233" s="49" t="s">
        <v>9703</v>
      </c>
      <c r="B8233" s="49" t="s">
        <v>16273</v>
      </c>
      <c r="C8233" s="49" t="s">
        <v>18</v>
      </c>
      <c r="D8233" s="49" t="s">
        <v>16852</v>
      </c>
      <c r="E8233" s="49" t="s">
        <v>2670</v>
      </c>
      <c r="F8233" s="49">
        <v>0</v>
      </c>
      <c r="G8233" s="49">
        <v>1</v>
      </c>
      <c r="H8233" s="49">
        <f t="shared" si="128"/>
        <v>1</v>
      </c>
    </row>
    <row r="8234" spans="1:8" ht="20.100000000000001" customHeight="1" x14ac:dyDescent="0.25">
      <c r="A8234" s="49" t="s">
        <v>9704</v>
      </c>
      <c r="B8234" s="49" t="s">
        <v>16274</v>
      </c>
      <c r="C8234" s="49" t="s">
        <v>18</v>
      </c>
      <c r="D8234" s="49" t="s">
        <v>16852</v>
      </c>
      <c r="E8234" s="49" t="s">
        <v>2670</v>
      </c>
      <c r="F8234" s="49">
        <v>2</v>
      </c>
      <c r="G8234" s="49">
        <v>0</v>
      </c>
      <c r="H8234" s="49">
        <f t="shared" si="128"/>
        <v>2</v>
      </c>
    </row>
    <row r="8235" spans="1:8" ht="20.100000000000001" customHeight="1" x14ac:dyDescent="0.25">
      <c r="A8235" s="49" t="s">
        <v>9705</v>
      </c>
      <c r="B8235" s="49" t="s">
        <v>16275</v>
      </c>
      <c r="C8235" s="49" t="s">
        <v>18</v>
      </c>
      <c r="D8235" s="49" t="s">
        <v>16852</v>
      </c>
      <c r="E8235" s="49" t="s">
        <v>2670</v>
      </c>
      <c r="F8235" s="49">
        <v>1</v>
      </c>
      <c r="G8235" s="49">
        <v>0</v>
      </c>
      <c r="H8235" s="49">
        <f t="shared" si="128"/>
        <v>1</v>
      </c>
    </row>
    <row r="8236" spans="1:8" ht="20.100000000000001" customHeight="1" x14ac:dyDescent="0.25">
      <c r="A8236" s="49" t="s">
        <v>9706</v>
      </c>
      <c r="B8236" s="49" t="s">
        <v>16276</v>
      </c>
      <c r="C8236" s="49" t="s">
        <v>18</v>
      </c>
      <c r="D8236" s="49" t="s">
        <v>16852</v>
      </c>
      <c r="E8236" s="49" t="s">
        <v>2670</v>
      </c>
      <c r="F8236" s="49">
        <v>0</v>
      </c>
      <c r="G8236" s="49">
        <v>2</v>
      </c>
      <c r="H8236" s="49">
        <f t="shared" si="128"/>
        <v>2</v>
      </c>
    </row>
    <row r="8237" spans="1:8" ht="20.100000000000001" customHeight="1" x14ac:dyDescent="0.25">
      <c r="A8237" s="49" t="s">
        <v>9707</v>
      </c>
      <c r="B8237" s="49" t="s">
        <v>16277</v>
      </c>
      <c r="C8237" s="49" t="s">
        <v>18</v>
      </c>
      <c r="D8237" s="49" t="s">
        <v>16852</v>
      </c>
      <c r="E8237" s="49" t="s">
        <v>2670</v>
      </c>
      <c r="F8237" s="49">
        <v>10</v>
      </c>
      <c r="G8237" s="49">
        <v>3</v>
      </c>
      <c r="H8237" s="49">
        <f t="shared" si="128"/>
        <v>13</v>
      </c>
    </row>
    <row r="8238" spans="1:8" ht="20.100000000000001" customHeight="1" x14ac:dyDescent="0.25">
      <c r="A8238" s="49" t="s">
        <v>9708</v>
      </c>
      <c r="B8238" s="49" t="s">
        <v>16278</v>
      </c>
      <c r="C8238" s="49" t="s">
        <v>18</v>
      </c>
      <c r="D8238" s="49" t="s">
        <v>16852</v>
      </c>
      <c r="E8238" s="49" t="s">
        <v>2670</v>
      </c>
      <c r="F8238" s="49">
        <v>2</v>
      </c>
      <c r="G8238" s="49">
        <v>0</v>
      </c>
      <c r="H8238" s="49">
        <f t="shared" si="128"/>
        <v>2</v>
      </c>
    </row>
    <row r="8239" spans="1:8" ht="20.100000000000001" customHeight="1" x14ac:dyDescent="0.25">
      <c r="A8239" s="49" t="s">
        <v>9709</v>
      </c>
      <c r="B8239" s="49" t="s">
        <v>16279</v>
      </c>
      <c r="C8239" s="49" t="s">
        <v>18</v>
      </c>
      <c r="D8239" s="49" t="s">
        <v>16852</v>
      </c>
      <c r="E8239" s="49" t="s">
        <v>2670</v>
      </c>
      <c r="F8239" s="49">
        <v>1</v>
      </c>
      <c r="G8239" s="49">
        <v>0</v>
      </c>
      <c r="H8239" s="49">
        <f t="shared" si="128"/>
        <v>1</v>
      </c>
    </row>
    <row r="8240" spans="1:8" ht="20.100000000000001" customHeight="1" x14ac:dyDescent="0.25">
      <c r="A8240" s="49" t="s">
        <v>9710</v>
      </c>
      <c r="B8240" s="49" t="s">
        <v>16280</v>
      </c>
      <c r="C8240" s="49" t="s">
        <v>18</v>
      </c>
      <c r="D8240" s="49" t="s">
        <v>16852</v>
      </c>
      <c r="E8240" s="49" t="s">
        <v>2670</v>
      </c>
      <c r="F8240" s="49">
        <v>1</v>
      </c>
      <c r="G8240" s="49">
        <v>0</v>
      </c>
      <c r="H8240" s="49">
        <f t="shared" si="128"/>
        <v>1</v>
      </c>
    </row>
    <row r="8241" spans="1:8" ht="20.100000000000001" customHeight="1" x14ac:dyDescent="0.25">
      <c r="A8241" s="49" t="s">
        <v>9711</v>
      </c>
      <c r="B8241" s="49" t="s">
        <v>16281</v>
      </c>
      <c r="C8241" s="49" t="s">
        <v>18</v>
      </c>
      <c r="D8241" s="49" t="s">
        <v>16852</v>
      </c>
      <c r="E8241" s="49" t="s">
        <v>2670</v>
      </c>
      <c r="F8241" s="49">
        <v>3</v>
      </c>
      <c r="G8241" s="49">
        <v>1</v>
      </c>
      <c r="H8241" s="49">
        <f t="shared" si="128"/>
        <v>4</v>
      </c>
    </row>
    <row r="8242" spans="1:8" ht="20.100000000000001" customHeight="1" x14ac:dyDescent="0.25">
      <c r="A8242" s="49" t="s">
        <v>9712</v>
      </c>
      <c r="B8242" s="49" t="s">
        <v>16282</v>
      </c>
      <c r="C8242" s="49" t="s">
        <v>18</v>
      </c>
      <c r="D8242" s="49" t="s">
        <v>16852</v>
      </c>
      <c r="E8242" s="49" t="s">
        <v>2670</v>
      </c>
      <c r="F8242" s="49">
        <v>2</v>
      </c>
      <c r="G8242" s="49">
        <v>0</v>
      </c>
      <c r="H8242" s="49">
        <f t="shared" si="128"/>
        <v>2</v>
      </c>
    </row>
    <row r="8243" spans="1:8" ht="20.100000000000001" customHeight="1" x14ac:dyDescent="0.25">
      <c r="A8243" s="49" t="s">
        <v>9713</v>
      </c>
      <c r="B8243" s="49" t="s">
        <v>16283</v>
      </c>
      <c r="C8243" s="49" t="s">
        <v>18</v>
      </c>
      <c r="D8243" s="49" t="s">
        <v>16852</v>
      </c>
      <c r="E8243" s="49" t="s">
        <v>2670</v>
      </c>
      <c r="F8243" s="49">
        <v>1</v>
      </c>
      <c r="G8243" s="49">
        <v>0</v>
      </c>
      <c r="H8243" s="49">
        <f t="shared" si="128"/>
        <v>1</v>
      </c>
    </row>
    <row r="8244" spans="1:8" ht="20.100000000000001" customHeight="1" x14ac:dyDescent="0.25">
      <c r="A8244" s="49" t="s">
        <v>9714</v>
      </c>
      <c r="B8244" s="49" t="s">
        <v>16284</v>
      </c>
      <c r="C8244" s="49" t="s">
        <v>18</v>
      </c>
      <c r="D8244" s="49" t="s">
        <v>16852</v>
      </c>
      <c r="E8244" s="49" t="s">
        <v>2670</v>
      </c>
      <c r="F8244" s="49">
        <v>3</v>
      </c>
      <c r="G8244" s="49">
        <v>0</v>
      </c>
      <c r="H8244" s="49">
        <f t="shared" si="128"/>
        <v>3</v>
      </c>
    </row>
    <row r="8245" spans="1:8" ht="20.100000000000001" customHeight="1" x14ac:dyDescent="0.25">
      <c r="A8245" s="49" t="s">
        <v>9715</v>
      </c>
      <c r="B8245" s="49" t="s">
        <v>16285</v>
      </c>
      <c r="C8245" s="49" t="s">
        <v>18</v>
      </c>
      <c r="D8245" s="49" t="s">
        <v>16852</v>
      </c>
      <c r="E8245" s="49" t="s">
        <v>2670</v>
      </c>
      <c r="F8245" s="49">
        <v>0</v>
      </c>
      <c r="G8245" s="49">
        <v>1</v>
      </c>
      <c r="H8245" s="49">
        <f t="shared" si="128"/>
        <v>1</v>
      </c>
    </row>
    <row r="8246" spans="1:8" ht="20.100000000000001" customHeight="1" x14ac:dyDescent="0.25">
      <c r="A8246" s="49" t="s">
        <v>9716</v>
      </c>
      <c r="B8246" s="49" t="s">
        <v>16286</v>
      </c>
      <c r="C8246" s="49" t="s">
        <v>18</v>
      </c>
      <c r="D8246" s="49" t="s">
        <v>16852</v>
      </c>
      <c r="E8246" s="49" t="s">
        <v>2670</v>
      </c>
      <c r="F8246" s="49">
        <v>1</v>
      </c>
      <c r="G8246" s="49">
        <v>0</v>
      </c>
      <c r="H8246" s="49">
        <f t="shared" si="128"/>
        <v>1</v>
      </c>
    </row>
    <row r="8247" spans="1:8" ht="20.100000000000001" customHeight="1" x14ac:dyDescent="0.25">
      <c r="A8247" s="49" t="s">
        <v>9717</v>
      </c>
      <c r="B8247" s="49" t="s">
        <v>16287</v>
      </c>
      <c r="C8247" s="49" t="s">
        <v>18</v>
      </c>
      <c r="D8247" s="49" t="s">
        <v>16852</v>
      </c>
      <c r="E8247" s="49" t="s">
        <v>2670</v>
      </c>
      <c r="F8247" s="49">
        <v>0</v>
      </c>
      <c r="G8247" s="49">
        <v>2</v>
      </c>
      <c r="H8247" s="49">
        <f t="shared" si="128"/>
        <v>2</v>
      </c>
    </row>
    <row r="8248" spans="1:8" ht="20.100000000000001" customHeight="1" x14ac:dyDescent="0.25">
      <c r="A8248" s="49" t="s">
        <v>9718</v>
      </c>
      <c r="B8248" s="49" t="s">
        <v>16288</v>
      </c>
      <c r="C8248" s="49" t="s">
        <v>18</v>
      </c>
      <c r="D8248" s="49" t="s">
        <v>16852</v>
      </c>
      <c r="E8248" s="49" t="s">
        <v>2670</v>
      </c>
      <c r="F8248" s="49">
        <v>0</v>
      </c>
      <c r="G8248" s="49">
        <v>1</v>
      </c>
      <c r="H8248" s="49">
        <f t="shared" si="128"/>
        <v>1</v>
      </c>
    </row>
    <row r="8249" spans="1:8" ht="20.100000000000001" customHeight="1" x14ac:dyDescent="0.25">
      <c r="A8249" s="49" t="s">
        <v>9719</v>
      </c>
      <c r="B8249" s="49" t="s">
        <v>16289</v>
      </c>
      <c r="C8249" s="49" t="s">
        <v>18</v>
      </c>
      <c r="D8249" s="49" t="s">
        <v>16852</v>
      </c>
      <c r="E8249" s="49" t="s">
        <v>2670</v>
      </c>
      <c r="F8249" s="49">
        <v>1</v>
      </c>
      <c r="G8249" s="49">
        <v>0</v>
      </c>
      <c r="H8249" s="49">
        <f t="shared" si="128"/>
        <v>1</v>
      </c>
    </row>
    <row r="8250" spans="1:8" ht="20.100000000000001" customHeight="1" x14ac:dyDescent="0.25">
      <c r="A8250" s="49" t="s">
        <v>9720</v>
      </c>
      <c r="B8250" s="49" t="s">
        <v>16290</v>
      </c>
      <c r="C8250" s="49" t="s">
        <v>18</v>
      </c>
      <c r="D8250" s="49" t="s">
        <v>16852</v>
      </c>
      <c r="E8250" s="49" t="s">
        <v>2670</v>
      </c>
      <c r="F8250" s="49">
        <v>2</v>
      </c>
      <c r="G8250" s="49">
        <v>0</v>
      </c>
      <c r="H8250" s="49">
        <f t="shared" si="128"/>
        <v>2</v>
      </c>
    </row>
    <row r="8251" spans="1:8" ht="20.100000000000001" customHeight="1" x14ac:dyDescent="0.25">
      <c r="A8251" s="49" t="s">
        <v>9721</v>
      </c>
      <c r="B8251" s="49" t="s">
        <v>16291</v>
      </c>
      <c r="C8251" s="49" t="s">
        <v>18</v>
      </c>
      <c r="D8251" s="49" t="s">
        <v>16852</v>
      </c>
      <c r="E8251" s="49" t="s">
        <v>2670</v>
      </c>
      <c r="F8251" s="49">
        <v>1</v>
      </c>
      <c r="G8251" s="49">
        <v>0</v>
      </c>
      <c r="H8251" s="49">
        <f t="shared" si="128"/>
        <v>1</v>
      </c>
    </row>
    <row r="8252" spans="1:8" ht="20.100000000000001" customHeight="1" x14ac:dyDescent="0.25">
      <c r="A8252" s="49" t="s">
        <v>9722</v>
      </c>
      <c r="B8252" s="49" t="s">
        <v>16292</v>
      </c>
      <c r="C8252" s="49" t="s">
        <v>18</v>
      </c>
      <c r="D8252" s="49" t="s">
        <v>16852</v>
      </c>
      <c r="E8252" s="49" t="s">
        <v>2670</v>
      </c>
      <c r="F8252" s="49">
        <v>2</v>
      </c>
      <c r="G8252" s="49">
        <v>0</v>
      </c>
      <c r="H8252" s="49">
        <f t="shared" si="128"/>
        <v>2</v>
      </c>
    </row>
    <row r="8253" spans="1:8" ht="20.100000000000001" customHeight="1" x14ac:dyDescent="0.25">
      <c r="A8253" s="49" t="s">
        <v>9723</v>
      </c>
      <c r="B8253" s="49" t="s">
        <v>16293</v>
      </c>
      <c r="C8253" s="49" t="s">
        <v>18</v>
      </c>
      <c r="D8253" s="49" t="s">
        <v>16852</v>
      </c>
      <c r="E8253" s="49" t="s">
        <v>2670</v>
      </c>
      <c r="F8253" s="49">
        <v>0</v>
      </c>
      <c r="G8253" s="49">
        <v>1</v>
      </c>
      <c r="H8253" s="49">
        <f t="shared" si="128"/>
        <v>1</v>
      </c>
    </row>
    <row r="8254" spans="1:8" ht="20.100000000000001" customHeight="1" x14ac:dyDescent="0.25">
      <c r="A8254" s="49" t="s">
        <v>9724</v>
      </c>
      <c r="B8254" s="49" t="s">
        <v>16294</v>
      </c>
      <c r="C8254" s="49" t="s">
        <v>18</v>
      </c>
      <c r="D8254" s="49" t="s">
        <v>16852</v>
      </c>
      <c r="E8254" s="49" t="s">
        <v>1649</v>
      </c>
      <c r="F8254" s="104">
        <v>6</v>
      </c>
      <c r="G8254" s="104">
        <v>6</v>
      </c>
      <c r="H8254" s="49">
        <f t="shared" si="128"/>
        <v>12</v>
      </c>
    </row>
    <row r="8255" spans="1:8" ht="20.100000000000001" customHeight="1" x14ac:dyDescent="0.25">
      <c r="A8255" s="49" t="s">
        <v>9725</v>
      </c>
      <c r="B8255" s="49" t="s">
        <v>16295</v>
      </c>
      <c r="C8255" s="49" t="s">
        <v>18</v>
      </c>
      <c r="D8255" s="49" t="s">
        <v>16852</v>
      </c>
      <c r="E8255" s="49" t="s">
        <v>2670</v>
      </c>
      <c r="F8255" s="49">
        <v>1</v>
      </c>
      <c r="G8255" s="49">
        <v>0</v>
      </c>
      <c r="H8255" s="49">
        <f t="shared" si="128"/>
        <v>1</v>
      </c>
    </row>
    <row r="8256" spans="1:8" ht="20.100000000000001" customHeight="1" x14ac:dyDescent="0.25">
      <c r="A8256" s="49" t="s">
        <v>9726</v>
      </c>
      <c r="B8256" s="49" t="s">
        <v>16296</v>
      </c>
      <c r="C8256" s="49" t="s">
        <v>18</v>
      </c>
      <c r="D8256" s="49" t="s">
        <v>16852</v>
      </c>
      <c r="E8256" s="49" t="s">
        <v>1649</v>
      </c>
      <c r="F8256" s="104">
        <v>6</v>
      </c>
      <c r="G8256" s="104">
        <v>6</v>
      </c>
      <c r="H8256" s="49">
        <f t="shared" si="128"/>
        <v>12</v>
      </c>
    </row>
    <row r="8257" spans="1:8" ht="20.100000000000001" customHeight="1" x14ac:dyDescent="0.25">
      <c r="A8257" s="49" t="s">
        <v>9727</v>
      </c>
      <c r="B8257" s="49" t="s">
        <v>16297</v>
      </c>
      <c r="C8257" s="49" t="s">
        <v>18</v>
      </c>
      <c r="D8257" s="49" t="s">
        <v>16852</v>
      </c>
      <c r="E8257" s="49" t="s">
        <v>1649</v>
      </c>
      <c r="F8257" s="104">
        <v>6</v>
      </c>
      <c r="G8257" s="104">
        <v>6</v>
      </c>
      <c r="H8257" s="49">
        <f t="shared" si="128"/>
        <v>12</v>
      </c>
    </row>
    <row r="8258" spans="1:8" ht="20.100000000000001" customHeight="1" x14ac:dyDescent="0.25">
      <c r="A8258" s="49" t="s">
        <v>9728</v>
      </c>
      <c r="B8258" s="49" t="s">
        <v>16298</v>
      </c>
      <c r="C8258" s="49" t="s">
        <v>18</v>
      </c>
      <c r="D8258" s="49" t="s">
        <v>16852</v>
      </c>
      <c r="E8258" s="49" t="s">
        <v>2670</v>
      </c>
      <c r="F8258" s="49">
        <v>1</v>
      </c>
      <c r="G8258" s="49">
        <v>0</v>
      </c>
      <c r="H8258" s="49">
        <f t="shared" ref="H8258:H8321" si="129">F8258+G8258</f>
        <v>1</v>
      </c>
    </row>
    <row r="8259" spans="1:8" ht="20.100000000000001" customHeight="1" x14ac:dyDescent="0.25">
      <c r="A8259" s="49" t="s">
        <v>9729</v>
      </c>
      <c r="B8259" s="49" t="s">
        <v>16299</v>
      </c>
      <c r="C8259" s="49" t="s">
        <v>18</v>
      </c>
      <c r="D8259" s="49" t="s">
        <v>16852</v>
      </c>
      <c r="E8259" s="49" t="s">
        <v>2670</v>
      </c>
      <c r="F8259" s="104">
        <v>6</v>
      </c>
      <c r="G8259" s="104">
        <v>6</v>
      </c>
      <c r="H8259" s="49">
        <f t="shared" si="129"/>
        <v>12</v>
      </c>
    </row>
    <row r="8260" spans="1:8" ht="20.100000000000001" customHeight="1" x14ac:dyDescent="0.25">
      <c r="A8260" s="49" t="s">
        <v>9730</v>
      </c>
      <c r="B8260" s="49" t="s">
        <v>16300</v>
      </c>
      <c r="C8260" s="49" t="s">
        <v>18</v>
      </c>
      <c r="D8260" s="49" t="s">
        <v>16852</v>
      </c>
      <c r="E8260" s="49" t="s">
        <v>2670</v>
      </c>
      <c r="F8260" s="49">
        <v>0</v>
      </c>
      <c r="G8260" s="49">
        <v>1</v>
      </c>
      <c r="H8260" s="49">
        <f t="shared" si="129"/>
        <v>1</v>
      </c>
    </row>
    <row r="8261" spans="1:8" ht="20.100000000000001" customHeight="1" x14ac:dyDescent="0.25">
      <c r="A8261" s="49" t="s">
        <v>9731</v>
      </c>
      <c r="B8261" s="49" t="s">
        <v>16301</v>
      </c>
      <c r="C8261" s="49" t="s">
        <v>18</v>
      </c>
      <c r="D8261" s="49" t="s">
        <v>16852</v>
      </c>
      <c r="E8261" s="49" t="s">
        <v>2670</v>
      </c>
      <c r="F8261" s="49">
        <v>0</v>
      </c>
      <c r="G8261" s="49">
        <v>1</v>
      </c>
      <c r="H8261" s="49">
        <f t="shared" si="129"/>
        <v>1</v>
      </c>
    </row>
    <row r="8262" spans="1:8" ht="20.100000000000001" customHeight="1" x14ac:dyDescent="0.25">
      <c r="A8262" s="49" t="s">
        <v>9732</v>
      </c>
      <c r="B8262" s="49" t="s">
        <v>16302</v>
      </c>
      <c r="C8262" s="49" t="s">
        <v>18</v>
      </c>
      <c r="D8262" s="49" t="s">
        <v>16852</v>
      </c>
      <c r="E8262" s="49" t="s">
        <v>2670</v>
      </c>
      <c r="F8262" s="49">
        <v>0</v>
      </c>
      <c r="G8262" s="49">
        <v>1</v>
      </c>
      <c r="H8262" s="49">
        <f t="shared" si="129"/>
        <v>1</v>
      </c>
    </row>
    <row r="8263" spans="1:8" ht="20.100000000000001" customHeight="1" x14ac:dyDescent="0.25">
      <c r="A8263" s="49" t="s">
        <v>9733</v>
      </c>
      <c r="B8263" s="49" t="s">
        <v>16303</v>
      </c>
      <c r="C8263" s="49" t="s">
        <v>18</v>
      </c>
      <c r="D8263" s="49" t="s">
        <v>16852</v>
      </c>
      <c r="E8263" s="49" t="s">
        <v>2670</v>
      </c>
      <c r="F8263" s="49">
        <v>0</v>
      </c>
      <c r="G8263" s="49">
        <v>1</v>
      </c>
      <c r="H8263" s="49">
        <f t="shared" si="129"/>
        <v>1</v>
      </c>
    </row>
    <row r="8264" spans="1:8" ht="20.100000000000001" customHeight="1" x14ac:dyDescent="0.25">
      <c r="A8264" s="49" t="s">
        <v>9734</v>
      </c>
      <c r="B8264" s="49" t="s">
        <v>16304</v>
      </c>
      <c r="C8264" s="49" t="s">
        <v>18</v>
      </c>
      <c r="D8264" s="49" t="s">
        <v>16852</v>
      </c>
      <c r="E8264" s="49" t="s">
        <v>2670</v>
      </c>
      <c r="F8264" s="49">
        <v>1</v>
      </c>
      <c r="G8264" s="49">
        <v>0</v>
      </c>
      <c r="H8264" s="49">
        <f t="shared" si="129"/>
        <v>1</v>
      </c>
    </row>
    <row r="8265" spans="1:8" ht="20.100000000000001" customHeight="1" x14ac:dyDescent="0.25">
      <c r="A8265" s="49" t="s">
        <v>9735</v>
      </c>
      <c r="B8265" s="49" t="s">
        <v>16305</v>
      </c>
      <c r="C8265" s="49" t="s">
        <v>18</v>
      </c>
      <c r="D8265" s="49" t="s">
        <v>16852</v>
      </c>
      <c r="E8265" s="49" t="s">
        <v>2670</v>
      </c>
      <c r="F8265" s="49">
        <v>0</v>
      </c>
      <c r="G8265" s="49">
        <v>1</v>
      </c>
      <c r="H8265" s="49">
        <f t="shared" si="129"/>
        <v>1</v>
      </c>
    </row>
    <row r="8266" spans="1:8" ht="20.100000000000001" customHeight="1" x14ac:dyDescent="0.25">
      <c r="A8266" s="49" t="s">
        <v>9736</v>
      </c>
      <c r="B8266" s="49" t="s">
        <v>16306</v>
      </c>
      <c r="C8266" s="49" t="s">
        <v>18</v>
      </c>
      <c r="D8266" s="49" t="s">
        <v>16852</v>
      </c>
      <c r="E8266" s="49" t="s">
        <v>2670</v>
      </c>
      <c r="F8266" s="49">
        <v>0</v>
      </c>
      <c r="G8266" s="49">
        <v>1</v>
      </c>
      <c r="H8266" s="49">
        <f t="shared" si="129"/>
        <v>1</v>
      </c>
    </row>
    <row r="8267" spans="1:8" ht="20.100000000000001" customHeight="1" x14ac:dyDescent="0.25">
      <c r="A8267" s="49" t="s">
        <v>9737</v>
      </c>
      <c r="B8267" s="49" t="s">
        <v>16307</v>
      </c>
      <c r="C8267" s="49" t="s">
        <v>18</v>
      </c>
      <c r="D8267" s="49" t="s">
        <v>16852</v>
      </c>
      <c r="E8267" s="49" t="s">
        <v>2670</v>
      </c>
      <c r="F8267" s="49">
        <v>0</v>
      </c>
      <c r="G8267" s="49">
        <v>1</v>
      </c>
      <c r="H8267" s="49">
        <f t="shared" si="129"/>
        <v>1</v>
      </c>
    </row>
    <row r="8268" spans="1:8" ht="20.100000000000001" customHeight="1" x14ac:dyDescent="0.25">
      <c r="A8268" s="49" t="s">
        <v>9738</v>
      </c>
      <c r="B8268" s="49" t="s">
        <v>16308</v>
      </c>
      <c r="C8268" s="49" t="s">
        <v>18</v>
      </c>
      <c r="D8268" s="49" t="s">
        <v>16852</v>
      </c>
      <c r="E8268" s="49" t="s">
        <v>2670</v>
      </c>
      <c r="F8268" s="49">
        <v>0</v>
      </c>
      <c r="G8268" s="49">
        <v>1</v>
      </c>
      <c r="H8268" s="49">
        <f t="shared" si="129"/>
        <v>1</v>
      </c>
    </row>
    <row r="8269" spans="1:8" ht="20.100000000000001" customHeight="1" x14ac:dyDescent="0.25">
      <c r="A8269" s="49" t="s">
        <v>9739</v>
      </c>
      <c r="B8269" s="49" t="s">
        <v>16309</v>
      </c>
      <c r="C8269" s="49" t="s">
        <v>18</v>
      </c>
      <c r="D8269" s="49" t="s">
        <v>16852</v>
      </c>
      <c r="E8269" s="49" t="s">
        <v>2670</v>
      </c>
      <c r="F8269" s="49">
        <v>0</v>
      </c>
      <c r="G8269" s="49">
        <v>1</v>
      </c>
      <c r="H8269" s="49">
        <f t="shared" si="129"/>
        <v>1</v>
      </c>
    </row>
    <row r="8270" spans="1:8" ht="20.100000000000001" customHeight="1" x14ac:dyDescent="0.25">
      <c r="A8270" s="49" t="s">
        <v>9740</v>
      </c>
      <c r="B8270" s="49" t="s">
        <v>16310</v>
      </c>
      <c r="C8270" s="49" t="s">
        <v>18</v>
      </c>
      <c r="D8270" s="49" t="s">
        <v>16852</v>
      </c>
      <c r="E8270" s="49" t="s">
        <v>2670</v>
      </c>
      <c r="F8270" s="49">
        <v>0</v>
      </c>
      <c r="G8270" s="49">
        <v>1</v>
      </c>
      <c r="H8270" s="49">
        <f t="shared" si="129"/>
        <v>1</v>
      </c>
    </row>
    <row r="8271" spans="1:8" ht="20.100000000000001" customHeight="1" x14ac:dyDescent="0.25">
      <c r="A8271" s="49" t="s">
        <v>9741</v>
      </c>
      <c r="B8271" s="49" t="s">
        <v>16311</v>
      </c>
      <c r="C8271" s="49" t="s">
        <v>18</v>
      </c>
      <c r="D8271" s="49" t="s">
        <v>16852</v>
      </c>
      <c r="E8271" s="49" t="s">
        <v>2670</v>
      </c>
      <c r="F8271" s="49">
        <v>0</v>
      </c>
      <c r="G8271" s="49">
        <v>2</v>
      </c>
      <c r="H8271" s="49">
        <f t="shared" si="129"/>
        <v>2</v>
      </c>
    </row>
    <row r="8272" spans="1:8" ht="20.100000000000001" customHeight="1" x14ac:dyDescent="0.25">
      <c r="A8272" s="49" t="s">
        <v>9742</v>
      </c>
      <c r="B8272" s="49" t="s">
        <v>16312</v>
      </c>
      <c r="C8272" s="49" t="s">
        <v>18</v>
      </c>
      <c r="D8272" s="49" t="s">
        <v>16852</v>
      </c>
      <c r="E8272" s="49" t="s">
        <v>2670</v>
      </c>
      <c r="F8272" s="104">
        <v>6</v>
      </c>
      <c r="G8272" s="104">
        <v>6</v>
      </c>
      <c r="H8272" s="49">
        <f t="shared" si="129"/>
        <v>12</v>
      </c>
    </row>
    <row r="8273" spans="1:8" ht="20.100000000000001" customHeight="1" x14ac:dyDescent="0.25">
      <c r="A8273" s="49" t="s">
        <v>9743</v>
      </c>
      <c r="B8273" s="49" t="s">
        <v>16313</v>
      </c>
      <c r="C8273" s="49" t="s">
        <v>18</v>
      </c>
      <c r="D8273" s="49" t="s">
        <v>16852</v>
      </c>
      <c r="E8273" s="49" t="s">
        <v>2670</v>
      </c>
      <c r="F8273" s="104">
        <v>6</v>
      </c>
      <c r="G8273" s="104">
        <v>6</v>
      </c>
      <c r="H8273" s="49">
        <f t="shared" si="129"/>
        <v>12</v>
      </c>
    </row>
    <row r="8274" spans="1:8" ht="20.100000000000001" customHeight="1" x14ac:dyDescent="0.25">
      <c r="A8274" s="49" t="s">
        <v>9744</v>
      </c>
      <c r="B8274" s="49" t="s">
        <v>16314</v>
      </c>
      <c r="C8274" s="49" t="s">
        <v>18</v>
      </c>
      <c r="D8274" s="49" t="s">
        <v>16852</v>
      </c>
      <c r="E8274" s="49" t="s">
        <v>2670</v>
      </c>
      <c r="F8274" s="104">
        <v>6</v>
      </c>
      <c r="G8274" s="104">
        <v>6</v>
      </c>
      <c r="H8274" s="49">
        <f t="shared" si="129"/>
        <v>12</v>
      </c>
    </row>
    <row r="8275" spans="1:8" ht="20.100000000000001" customHeight="1" x14ac:dyDescent="0.25">
      <c r="A8275" s="49" t="s">
        <v>9745</v>
      </c>
      <c r="B8275" s="49" t="s">
        <v>16315</v>
      </c>
      <c r="C8275" s="49" t="s">
        <v>18</v>
      </c>
      <c r="D8275" s="49" t="s">
        <v>16852</v>
      </c>
      <c r="E8275" s="49" t="s">
        <v>2670</v>
      </c>
      <c r="F8275" s="104">
        <v>6</v>
      </c>
      <c r="G8275" s="104">
        <v>6</v>
      </c>
      <c r="H8275" s="49">
        <f t="shared" si="129"/>
        <v>12</v>
      </c>
    </row>
    <row r="8276" spans="1:8" ht="20.100000000000001" customHeight="1" x14ac:dyDescent="0.25">
      <c r="A8276" s="49" t="s">
        <v>9746</v>
      </c>
      <c r="B8276" s="49" t="s">
        <v>16316</v>
      </c>
      <c r="C8276" s="49" t="s">
        <v>18</v>
      </c>
      <c r="D8276" s="49" t="s">
        <v>16852</v>
      </c>
      <c r="E8276" s="49" t="s">
        <v>2670</v>
      </c>
      <c r="F8276" s="104">
        <v>6</v>
      </c>
      <c r="G8276" s="104">
        <v>6</v>
      </c>
      <c r="H8276" s="49">
        <f t="shared" si="129"/>
        <v>12</v>
      </c>
    </row>
    <row r="8277" spans="1:8" ht="20.100000000000001" customHeight="1" x14ac:dyDescent="0.25">
      <c r="A8277" s="49" t="s">
        <v>9747</v>
      </c>
      <c r="B8277" s="49" t="s">
        <v>16317</v>
      </c>
      <c r="C8277" s="49" t="s">
        <v>18</v>
      </c>
      <c r="D8277" s="49" t="s">
        <v>16852</v>
      </c>
      <c r="E8277" s="49" t="s">
        <v>2670</v>
      </c>
      <c r="F8277" s="104">
        <v>6</v>
      </c>
      <c r="G8277" s="104">
        <v>6</v>
      </c>
      <c r="H8277" s="49">
        <f t="shared" si="129"/>
        <v>12</v>
      </c>
    </row>
    <row r="8278" spans="1:8" ht="20.100000000000001" customHeight="1" x14ac:dyDescent="0.25">
      <c r="A8278" s="49" t="s">
        <v>9748</v>
      </c>
      <c r="B8278" s="49" t="s">
        <v>16318</v>
      </c>
      <c r="C8278" s="49" t="s">
        <v>18</v>
      </c>
      <c r="D8278" s="49" t="s">
        <v>16852</v>
      </c>
      <c r="E8278" s="49" t="s">
        <v>2670</v>
      </c>
      <c r="F8278" s="104">
        <v>6</v>
      </c>
      <c r="G8278" s="104">
        <v>6</v>
      </c>
      <c r="H8278" s="49">
        <f t="shared" si="129"/>
        <v>12</v>
      </c>
    </row>
    <row r="8279" spans="1:8" ht="20.100000000000001" customHeight="1" x14ac:dyDescent="0.25">
      <c r="A8279" s="49" t="s">
        <v>9749</v>
      </c>
      <c r="B8279" s="49" t="s">
        <v>16319</v>
      </c>
      <c r="C8279" s="49" t="s">
        <v>18</v>
      </c>
      <c r="D8279" s="49" t="s">
        <v>16852</v>
      </c>
      <c r="E8279" s="49" t="s">
        <v>2670</v>
      </c>
      <c r="F8279" s="104">
        <v>6</v>
      </c>
      <c r="G8279" s="104">
        <v>6</v>
      </c>
      <c r="H8279" s="49">
        <f t="shared" si="129"/>
        <v>12</v>
      </c>
    </row>
    <row r="8280" spans="1:8" ht="20.100000000000001" customHeight="1" x14ac:dyDescent="0.25">
      <c r="A8280" s="49" t="s">
        <v>9750</v>
      </c>
      <c r="B8280" s="49" t="s">
        <v>16320</v>
      </c>
      <c r="C8280" s="49" t="s">
        <v>18</v>
      </c>
      <c r="D8280" s="49" t="s">
        <v>16852</v>
      </c>
      <c r="E8280" s="49" t="s">
        <v>2670</v>
      </c>
      <c r="F8280" s="104">
        <v>6</v>
      </c>
      <c r="G8280" s="104">
        <v>6</v>
      </c>
      <c r="H8280" s="49">
        <f t="shared" si="129"/>
        <v>12</v>
      </c>
    </row>
    <row r="8281" spans="1:8" ht="20.100000000000001" customHeight="1" x14ac:dyDescent="0.25">
      <c r="A8281" s="49" t="s">
        <v>9751</v>
      </c>
      <c r="B8281" s="49" t="s">
        <v>16321</v>
      </c>
      <c r="C8281" s="49" t="s">
        <v>18</v>
      </c>
      <c r="D8281" s="49" t="s">
        <v>16852</v>
      </c>
      <c r="E8281" s="49" t="s">
        <v>2670</v>
      </c>
      <c r="F8281" s="104">
        <v>6</v>
      </c>
      <c r="G8281" s="104">
        <v>6</v>
      </c>
      <c r="H8281" s="49">
        <f t="shared" si="129"/>
        <v>12</v>
      </c>
    </row>
    <row r="8282" spans="1:8" ht="20.100000000000001" customHeight="1" x14ac:dyDescent="0.25">
      <c r="A8282" s="49" t="s">
        <v>9752</v>
      </c>
      <c r="B8282" s="49" t="s">
        <v>16322</v>
      </c>
      <c r="C8282" s="49" t="s">
        <v>18</v>
      </c>
      <c r="D8282" s="49" t="s">
        <v>16852</v>
      </c>
      <c r="E8282" s="49" t="s">
        <v>2670</v>
      </c>
      <c r="F8282" s="104">
        <v>6</v>
      </c>
      <c r="G8282" s="104">
        <v>6</v>
      </c>
      <c r="H8282" s="49">
        <f t="shared" si="129"/>
        <v>12</v>
      </c>
    </row>
    <row r="8283" spans="1:8" ht="20.100000000000001" customHeight="1" x14ac:dyDescent="0.25">
      <c r="A8283" s="49" t="s">
        <v>9753</v>
      </c>
      <c r="B8283" s="49" t="s">
        <v>16323</v>
      </c>
      <c r="C8283" s="49" t="s">
        <v>18</v>
      </c>
      <c r="D8283" s="49" t="s">
        <v>16852</v>
      </c>
      <c r="E8283" s="49" t="s">
        <v>2670</v>
      </c>
      <c r="F8283" s="104">
        <v>6</v>
      </c>
      <c r="G8283" s="104">
        <v>6</v>
      </c>
      <c r="H8283" s="49">
        <f t="shared" si="129"/>
        <v>12</v>
      </c>
    </row>
    <row r="8284" spans="1:8" ht="20.100000000000001" customHeight="1" x14ac:dyDescent="0.25">
      <c r="A8284" s="49" t="s">
        <v>9754</v>
      </c>
      <c r="B8284" s="49" t="s">
        <v>16324</v>
      </c>
      <c r="C8284" s="49" t="s">
        <v>18</v>
      </c>
      <c r="D8284" s="49" t="s">
        <v>16852</v>
      </c>
      <c r="E8284" s="49" t="s">
        <v>2670</v>
      </c>
      <c r="F8284" s="104">
        <v>6</v>
      </c>
      <c r="G8284" s="104">
        <v>6</v>
      </c>
      <c r="H8284" s="49">
        <f t="shared" si="129"/>
        <v>12</v>
      </c>
    </row>
    <row r="8285" spans="1:8" ht="20.100000000000001" customHeight="1" x14ac:dyDescent="0.25">
      <c r="A8285" s="49" t="s">
        <v>9755</v>
      </c>
      <c r="B8285" s="49" t="s">
        <v>16325</v>
      </c>
      <c r="C8285" s="49" t="s">
        <v>18</v>
      </c>
      <c r="D8285" s="49" t="s">
        <v>16852</v>
      </c>
      <c r="E8285" s="49" t="s">
        <v>2670</v>
      </c>
      <c r="F8285" s="104">
        <v>6</v>
      </c>
      <c r="G8285" s="104">
        <v>6</v>
      </c>
      <c r="H8285" s="49">
        <f t="shared" si="129"/>
        <v>12</v>
      </c>
    </row>
    <row r="8286" spans="1:8" ht="20.100000000000001" customHeight="1" x14ac:dyDescent="0.25">
      <c r="A8286" s="49" t="s">
        <v>9756</v>
      </c>
      <c r="B8286" s="49" t="s">
        <v>16326</v>
      </c>
      <c r="C8286" s="49" t="s">
        <v>18</v>
      </c>
      <c r="D8286" s="49" t="s">
        <v>16852</v>
      </c>
      <c r="E8286" s="49" t="s">
        <v>2670</v>
      </c>
      <c r="F8286" s="104">
        <v>6</v>
      </c>
      <c r="G8286" s="104">
        <v>6</v>
      </c>
      <c r="H8286" s="49">
        <f t="shared" si="129"/>
        <v>12</v>
      </c>
    </row>
    <row r="8287" spans="1:8" ht="20.100000000000001" customHeight="1" x14ac:dyDescent="0.25">
      <c r="A8287" s="49" t="s">
        <v>9757</v>
      </c>
      <c r="B8287" s="49" t="s">
        <v>16327</v>
      </c>
      <c r="C8287" s="49" t="s">
        <v>18</v>
      </c>
      <c r="D8287" s="49" t="s">
        <v>16852</v>
      </c>
      <c r="E8287" s="49" t="s">
        <v>2670</v>
      </c>
      <c r="F8287" s="49">
        <v>1</v>
      </c>
      <c r="G8287" s="49">
        <v>0</v>
      </c>
      <c r="H8287" s="49">
        <f t="shared" si="129"/>
        <v>1</v>
      </c>
    </row>
    <row r="8288" spans="1:8" ht="20.100000000000001" customHeight="1" x14ac:dyDescent="0.25">
      <c r="A8288" s="49" t="s">
        <v>9758</v>
      </c>
      <c r="B8288" s="49" t="s">
        <v>3668</v>
      </c>
      <c r="C8288" s="49" t="s">
        <v>18</v>
      </c>
      <c r="D8288" s="49" t="s">
        <v>16852</v>
      </c>
      <c r="E8288" s="49" t="s">
        <v>2670</v>
      </c>
      <c r="F8288" s="49">
        <v>1</v>
      </c>
      <c r="G8288" s="49">
        <v>0</v>
      </c>
      <c r="H8288" s="49">
        <f t="shared" si="129"/>
        <v>1</v>
      </c>
    </row>
    <row r="8289" spans="1:8" ht="20.100000000000001" customHeight="1" x14ac:dyDescent="0.25">
      <c r="A8289" s="49" t="s">
        <v>3532</v>
      </c>
      <c r="B8289" s="49" t="s">
        <v>3904</v>
      </c>
      <c r="C8289" s="49" t="s">
        <v>18</v>
      </c>
      <c r="D8289" s="49" t="s">
        <v>16852</v>
      </c>
      <c r="E8289" s="49" t="s">
        <v>2670</v>
      </c>
      <c r="F8289" s="104">
        <v>6</v>
      </c>
      <c r="G8289" s="104">
        <v>6</v>
      </c>
      <c r="H8289" s="49">
        <f t="shared" si="129"/>
        <v>12</v>
      </c>
    </row>
    <row r="8290" spans="1:8" ht="20.100000000000001" customHeight="1" x14ac:dyDescent="0.25">
      <c r="A8290" s="49" t="s">
        <v>9759</v>
      </c>
      <c r="B8290" s="49" t="s">
        <v>2407</v>
      </c>
      <c r="C8290" s="49" t="s">
        <v>18</v>
      </c>
      <c r="D8290" s="49" t="s">
        <v>16852</v>
      </c>
      <c r="E8290" s="49" t="s">
        <v>2670</v>
      </c>
      <c r="F8290" s="104">
        <v>6</v>
      </c>
      <c r="G8290" s="104">
        <v>6</v>
      </c>
      <c r="H8290" s="49">
        <f t="shared" si="129"/>
        <v>12</v>
      </c>
    </row>
    <row r="8291" spans="1:8" ht="20.100000000000001" customHeight="1" x14ac:dyDescent="0.25">
      <c r="A8291" s="49" t="s">
        <v>3533</v>
      </c>
      <c r="B8291" s="49" t="s">
        <v>3905</v>
      </c>
      <c r="C8291" s="49" t="s">
        <v>18</v>
      </c>
      <c r="D8291" s="49" t="s">
        <v>16852</v>
      </c>
      <c r="E8291" s="49" t="s">
        <v>2670</v>
      </c>
      <c r="F8291" s="104">
        <v>6</v>
      </c>
      <c r="G8291" s="104">
        <v>6</v>
      </c>
      <c r="H8291" s="49">
        <f t="shared" si="129"/>
        <v>12</v>
      </c>
    </row>
    <row r="8292" spans="1:8" ht="20.100000000000001" customHeight="1" x14ac:dyDescent="0.25">
      <c r="A8292" s="49" t="s">
        <v>3534</v>
      </c>
      <c r="B8292" s="49" t="s">
        <v>3906</v>
      </c>
      <c r="C8292" s="49" t="s">
        <v>18</v>
      </c>
      <c r="D8292" s="49" t="s">
        <v>16852</v>
      </c>
      <c r="E8292" s="49" t="s">
        <v>2670</v>
      </c>
      <c r="F8292" s="104">
        <v>6</v>
      </c>
      <c r="G8292" s="104">
        <v>6</v>
      </c>
      <c r="H8292" s="49">
        <f t="shared" si="129"/>
        <v>12</v>
      </c>
    </row>
    <row r="8293" spans="1:8" ht="20.100000000000001" customHeight="1" x14ac:dyDescent="0.25">
      <c r="A8293" s="49" t="s">
        <v>9760</v>
      </c>
      <c r="B8293" s="49" t="s">
        <v>16328</v>
      </c>
      <c r="C8293" s="49" t="s">
        <v>18</v>
      </c>
      <c r="D8293" s="49" t="s">
        <v>16852</v>
      </c>
      <c r="E8293" s="49" t="s">
        <v>2670</v>
      </c>
      <c r="F8293" s="104">
        <v>6</v>
      </c>
      <c r="G8293" s="104">
        <v>6</v>
      </c>
      <c r="H8293" s="49">
        <f t="shared" si="129"/>
        <v>12</v>
      </c>
    </row>
    <row r="8294" spans="1:8" ht="20.100000000000001" customHeight="1" x14ac:dyDescent="0.25">
      <c r="A8294" s="49" t="s">
        <v>3535</v>
      </c>
      <c r="B8294" s="49" t="s">
        <v>3907</v>
      </c>
      <c r="C8294" s="49" t="s">
        <v>18</v>
      </c>
      <c r="D8294" s="49" t="s">
        <v>16852</v>
      </c>
      <c r="E8294" s="49" t="s">
        <v>2670</v>
      </c>
      <c r="F8294" s="104">
        <v>6</v>
      </c>
      <c r="G8294" s="104">
        <v>6</v>
      </c>
      <c r="H8294" s="49">
        <f t="shared" si="129"/>
        <v>12</v>
      </c>
    </row>
    <row r="8295" spans="1:8" ht="20.100000000000001" customHeight="1" x14ac:dyDescent="0.25">
      <c r="A8295" s="49" t="s">
        <v>9761</v>
      </c>
      <c r="B8295" s="49" t="s">
        <v>16329</v>
      </c>
      <c r="C8295" s="49" t="s">
        <v>18</v>
      </c>
      <c r="D8295" s="49" t="s">
        <v>16852</v>
      </c>
      <c r="E8295" s="49" t="s">
        <v>2670</v>
      </c>
      <c r="F8295" s="104">
        <v>6</v>
      </c>
      <c r="G8295" s="104">
        <v>6</v>
      </c>
      <c r="H8295" s="49">
        <f t="shared" si="129"/>
        <v>12</v>
      </c>
    </row>
    <row r="8296" spans="1:8" ht="20.100000000000001" customHeight="1" x14ac:dyDescent="0.25">
      <c r="A8296" s="49" t="s">
        <v>9762</v>
      </c>
      <c r="B8296" s="49" t="s">
        <v>16330</v>
      </c>
      <c r="C8296" s="49" t="s">
        <v>18</v>
      </c>
      <c r="D8296" s="49" t="s">
        <v>16852</v>
      </c>
      <c r="E8296" s="49" t="s">
        <v>2670</v>
      </c>
      <c r="F8296" s="49">
        <v>1</v>
      </c>
      <c r="G8296" s="49">
        <v>0</v>
      </c>
      <c r="H8296" s="49">
        <f t="shared" si="129"/>
        <v>1</v>
      </c>
    </row>
    <row r="8297" spans="1:8" ht="20.100000000000001" customHeight="1" x14ac:dyDescent="0.25">
      <c r="A8297" s="49" t="s">
        <v>9763</v>
      </c>
      <c r="B8297" s="49" t="s">
        <v>16331</v>
      </c>
      <c r="C8297" s="49" t="s">
        <v>18</v>
      </c>
      <c r="D8297" s="49" t="s">
        <v>16852</v>
      </c>
      <c r="E8297" s="49" t="s">
        <v>2670</v>
      </c>
      <c r="F8297" s="49">
        <v>1</v>
      </c>
      <c r="G8297" s="49">
        <v>0</v>
      </c>
      <c r="H8297" s="49">
        <f t="shared" si="129"/>
        <v>1</v>
      </c>
    </row>
    <row r="8298" spans="1:8" ht="20.100000000000001" customHeight="1" x14ac:dyDescent="0.25">
      <c r="A8298" s="49" t="s">
        <v>9764</v>
      </c>
      <c r="B8298" s="49" t="s">
        <v>16332</v>
      </c>
      <c r="C8298" s="49" t="s">
        <v>18</v>
      </c>
      <c r="D8298" s="49" t="s">
        <v>16852</v>
      </c>
      <c r="E8298" s="49" t="s">
        <v>2670</v>
      </c>
      <c r="F8298" s="49">
        <v>2</v>
      </c>
      <c r="G8298" s="49">
        <v>0</v>
      </c>
      <c r="H8298" s="49">
        <f t="shared" si="129"/>
        <v>2</v>
      </c>
    </row>
    <row r="8299" spans="1:8" ht="20.100000000000001" customHeight="1" x14ac:dyDescent="0.25">
      <c r="A8299" s="49" t="s">
        <v>9765</v>
      </c>
      <c r="B8299" s="49" t="s">
        <v>16333</v>
      </c>
      <c r="C8299" s="49" t="s">
        <v>18</v>
      </c>
      <c r="D8299" s="49" t="s">
        <v>16852</v>
      </c>
      <c r="E8299" s="49" t="s">
        <v>2670</v>
      </c>
      <c r="F8299" s="49">
        <v>1</v>
      </c>
      <c r="G8299" s="49">
        <v>0</v>
      </c>
      <c r="H8299" s="49">
        <f t="shared" si="129"/>
        <v>1</v>
      </c>
    </row>
    <row r="8300" spans="1:8" ht="20.100000000000001" customHeight="1" x14ac:dyDescent="0.25">
      <c r="A8300" s="49" t="s">
        <v>9766</v>
      </c>
      <c r="B8300" s="49" t="s">
        <v>16334</v>
      </c>
      <c r="C8300" s="49" t="s">
        <v>18</v>
      </c>
      <c r="D8300" s="49" t="s">
        <v>16852</v>
      </c>
      <c r="E8300" s="49" t="s">
        <v>2670</v>
      </c>
      <c r="F8300" s="49">
        <v>1</v>
      </c>
      <c r="G8300" s="49">
        <v>0</v>
      </c>
      <c r="H8300" s="49">
        <f t="shared" si="129"/>
        <v>1</v>
      </c>
    </row>
    <row r="8301" spans="1:8" ht="20.100000000000001" customHeight="1" x14ac:dyDescent="0.25">
      <c r="A8301" s="49" t="s">
        <v>9767</v>
      </c>
      <c r="B8301" s="49" t="s">
        <v>16335</v>
      </c>
      <c r="C8301" s="49" t="s">
        <v>18</v>
      </c>
      <c r="D8301" s="49" t="s">
        <v>16852</v>
      </c>
      <c r="E8301" s="49" t="s">
        <v>2670</v>
      </c>
      <c r="F8301" s="49">
        <v>1</v>
      </c>
      <c r="G8301" s="49">
        <v>0</v>
      </c>
      <c r="H8301" s="49">
        <f t="shared" si="129"/>
        <v>1</v>
      </c>
    </row>
    <row r="8302" spans="1:8" ht="20.100000000000001" customHeight="1" x14ac:dyDescent="0.25">
      <c r="A8302" s="49" t="s">
        <v>3536</v>
      </c>
      <c r="B8302" s="49" t="s">
        <v>3666</v>
      </c>
      <c r="C8302" s="49" t="s">
        <v>18</v>
      </c>
      <c r="D8302" s="49" t="s">
        <v>16852</v>
      </c>
      <c r="E8302" s="49" t="s">
        <v>2670</v>
      </c>
      <c r="F8302" s="49">
        <v>2</v>
      </c>
      <c r="G8302" s="49">
        <v>0</v>
      </c>
      <c r="H8302" s="49">
        <f t="shared" si="129"/>
        <v>2</v>
      </c>
    </row>
    <row r="8303" spans="1:8" ht="20.100000000000001" customHeight="1" x14ac:dyDescent="0.25">
      <c r="A8303" s="49" t="s">
        <v>3537</v>
      </c>
      <c r="B8303" s="49" t="s">
        <v>3908</v>
      </c>
      <c r="C8303" s="49" t="s">
        <v>18</v>
      </c>
      <c r="D8303" s="49" t="s">
        <v>16852</v>
      </c>
      <c r="E8303" s="49" t="s">
        <v>2670</v>
      </c>
      <c r="F8303" s="49">
        <v>1</v>
      </c>
      <c r="G8303" s="49">
        <v>0</v>
      </c>
      <c r="H8303" s="49">
        <f t="shared" si="129"/>
        <v>1</v>
      </c>
    </row>
    <row r="8304" spans="1:8" ht="20.100000000000001" customHeight="1" x14ac:dyDescent="0.25">
      <c r="A8304" s="49" t="s">
        <v>9768</v>
      </c>
      <c r="B8304" s="49" t="s">
        <v>16336</v>
      </c>
      <c r="C8304" s="49" t="s">
        <v>18</v>
      </c>
      <c r="D8304" s="49" t="s">
        <v>16852</v>
      </c>
      <c r="E8304" s="49" t="s">
        <v>2670</v>
      </c>
      <c r="F8304" s="49">
        <v>0</v>
      </c>
      <c r="G8304" s="49">
        <v>2</v>
      </c>
      <c r="H8304" s="49">
        <f t="shared" si="129"/>
        <v>2</v>
      </c>
    </row>
    <row r="8305" spans="1:8" ht="20.100000000000001" customHeight="1" x14ac:dyDescent="0.25">
      <c r="A8305" s="49" t="s">
        <v>3538</v>
      </c>
      <c r="B8305" s="49" t="s">
        <v>3909</v>
      </c>
      <c r="C8305" s="49" t="s">
        <v>18</v>
      </c>
      <c r="D8305" s="49" t="s">
        <v>16852</v>
      </c>
      <c r="E8305" s="49" t="s">
        <v>2670</v>
      </c>
      <c r="F8305" s="104">
        <v>6</v>
      </c>
      <c r="G8305" s="104">
        <v>6</v>
      </c>
      <c r="H8305" s="49">
        <f t="shared" si="129"/>
        <v>12</v>
      </c>
    </row>
    <row r="8306" spans="1:8" ht="20.100000000000001" customHeight="1" x14ac:dyDescent="0.25">
      <c r="A8306" s="49" t="s">
        <v>9769</v>
      </c>
      <c r="B8306" s="49" t="s">
        <v>16165</v>
      </c>
      <c r="C8306" s="49" t="s">
        <v>18</v>
      </c>
      <c r="D8306" s="49" t="s">
        <v>16852</v>
      </c>
      <c r="E8306" s="49" t="s">
        <v>2670</v>
      </c>
      <c r="F8306" s="49">
        <v>0</v>
      </c>
      <c r="G8306" s="49">
        <v>1</v>
      </c>
      <c r="H8306" s="49">
        <f t="shared" si="129"/>
        <v>1</v>
      </c>
    </row>
    <row r="8307" spans="1:8" ht="20.100000000000001" customHeight="1" x14ac:dyDescent="0.25">
      <c r="A8307" s="49" t="s">
        <v>9770</v>
      </c>
      <c r="B8307" s="49" t="s">
        <v>16337</v>
      </c>
      <c r="C8307" s="49" t="s">
        <v>18</v>
      </c>
      <c r="D8307" s="49" t="s">
        <v>16852</v>
      </c>
      <c r="E8307" s="49" t="s">
        <v>2670</v>
      </c>
      <c r="F8307" s="49">
        <v>1</v>
      </c>
      <c r="G8307" s="49">
        <v>0</v>
      </c>
      <c r="H8307" s="49">
        <f t="shared" si="129"/>
        <v>1</v>
      </c>
    </row>
    <row r="8308" spans="1:8" ht="20.100000000000001" customHeight="1" x14ac:dyDescent="0.25">
      <c r="A8308" s="49" t="s">
        <v>3602</v>
      </c>
      <c r="B8308" s="49" t="s">
        <v>3603</v>
      </c>
      <c r="C8308" s="49" t="s">
        <v>18</v>
      </c>
      <c r="D8308" s="49" t="s">
        <v>16852</v>
      </c>
      <c r="E8308" s="49" t="s">
        <v>2670</v>
      </c>
      <c r="F8308" s="49">
        <v>2</v>
      </c>
      <c r="G8308" s="49">
        <v>2</v>
      </c>
      <c r="H8308" s="49">
        <f t="shared" si="129"/>
        <v>4</v>
      </c>
    </row>
    <row r="8309" spans="1:8" ht="20.100000000000001" customHeight="1" x14ac:dyDescent="0.25">
      <c r="A8309" s="49" t="s">
        <v>9771</v>
      </c>
      <c r="B8309" s="49" t="s">
        <v>16338</v>
      </c>
      <c r="C8309" s="49" t="s">
        <v>18</v>
      </c>
      <c r="D8309" s="49" t="s">
        <v>16852</v>
      </c>
      <c r="E8309" s="49" t="s">
        <v>2670</v>
      </c>
      <c r="F8309" s="49">
        <v>0</v>
      </c>
      <c r="G8309" s="49">
        <v>1</v>
      </c>
      <c r="H8309" s="49">
        <f t="shared" si="129"/>
        <v>1</v>
      </c>
    </row>
    <row r="8310" spans="1:8" ht="20.100000000000001" customHeight="1" x14ac:dyDescent="0.25">
      <c r="A8310" s="49" t="s">
        <v>3539</v>
      </c>
      <c r="B8310" s="49" t="s">
        <v>16339</v>
      </c>
      <c r="C8310" s="49" t="s">
        <v>18</v>
      </c>
      <c r="D8310" s="49" t="s">
        <v>16852</v>
      </c>
      <c r="E8310" s="49" t="s">
        <v>2670</v>
      </c>
      <c r="F8310" s="104">
        <v>6</v>
      </c>
      <c r="G8310" s="104">
        <v>6</v>
      </c>
      <c r="H8310" s="49">
        <f t="shared" si="129"/>
        <v>12</v>
      </c>
    </row>
    <row r="8311" spans="1:8" ht="20.100000000000001" customHeight="1" x14ac:dyDescent="0.25">
      <c r="A8311" s="49" t="s">
        <v>3540</v>
      </c>
      <c r="B8311" s="49" t="s">
        <v>3910</v>
      </c>
      <c r="C8311" s="49" t="s">
        <v>18</v>
      </c>
      <c r="D8311" s="49" t="s">
        <v>16852</v>
      </c>
      <c r="E8311" s="49" t="s">
        <v>2670</v>
      </c>
      <c r="F8311" s="104">
        <v>6</v>
      </c>
      <c r="G8311" s="104">
        <v>6</v>
      </c>
      <c r="H8311" s="49">
        <f t="shared" si="129"/>
        <v>12</v>
      </c>
    </row>
    <row r="8312" spans="1:8" ht="20.100000000000001" customHeight="1" x14ac:dyDescent="0.25">
      <c r="A8312" s="49" t="s">
        <v>3541</v>
      </c>
      <c r="B8312" s="49" t="s">
        <v>3911</v>
      </c>
      <c r="C8312" s="49" t="s">
        <v>18</v>
      </c>
      <c r="D8312" s="49" t="s">
        <v>16852</v>
      </c>
      <c r="E8312" s="49" t="s">
        <v>2670</v>
      </c>
      <c r="F8312" s="49">
        <v>0</v>
      </c>
      <c r="G8312" s="49">
        <v>2</v>
      </c>
      <c r="H8312" s="49">
        <f t="shared" si="129"/>
        <v>2</v>
      </c>
    </row>
    <row r="8313" spans="1:8" ht="20.100000000000001" customHeight="1" x14ac:dyDescent="0.25">
      <c r="A8313" s="49" t="s">
        <v>3542</v>
      </c>
      <c r="B8313" s="49" t="s">
        <v>16340</v>
      </c>
      <c r="C8313" s="49" t="s">
        <v>18</v>
      </c>
      <c r="D8313" s="49" t="s">
        <v>16852</v>
      </c>
      <c r="E8313" s="49" t="s">
        <v>2670</v>
      </c>
      <c r="F8313" s="104">
        <v>6</v>
      </c>
      <c r="G8313" s="104">
        <v>6</v>
      </c>
      <c r="H8313" s="49">
        <f t="shared" si="129"/>
        <v>12</v>
      </c>
    </row>
    <row r="8314" spans="1:8" ht="20.100000000000001" customHeight="1" x14ac:dyDescent="0.25">
      <c r="A8314" s="49" t="s">
        <v>3543</v>
      </c>
      <c r="B8314" s="49" t="s">
        <v>3912</v>
      </c>
      <c r="C8314" s="49" t="s">
        <v>18</v>
      </c>
      <c r="D8314" s="49" t="s">
        <v>16852</v>
      </c>
      <c r="E8314" s="49" t="s">
        <v>2670</v>
      </c>
      <c r="F8314" s="104">
        <v>6</v>
      </c>
      <c r="G8314" s="104">
        <v>6</v>
      </c>
      <c r="H8314" s="49">
        <f t="shared" si="129"/>
        <v>12</v>
      </c>
    </row>
    <row r="8315" spans="1:8" ht="20.100000000000001" customHeight="1" x14ac:dyDescent="0.25">
      <c r="A8315" s="49" t="s">
        <v>3544</v>
      </c>
      <c r="B8315" s="49" t="s">
        <v>3913</v>
      </c>
      <c r="C8315" s="49" t="s">
        <v>18</v>
      </c>
      <c r="D8315" s="49" t="s">
        <v>16852</v>
      </c>
      <c r="E8315" s="49" t="s">
        <v>2670</v>
      </c>
      <c r="F8315" s="104">
        <v>6</v>
      </c>
      <c r="G8315" s="104">
        <v>6</v>
      </c>
      <c r="H8315" s="49">
        <f t="shared" si="129"/>
        <v>12</v>
      </c>
    </row>
    <row r="8316" spans="1:8" ht="20.100000000000001" customHeight="1" x14ac:dyDescent="0.25">
      <c r="A8316" s="49" t="s">
        <v>3545</v>
      </c>
      <c r="B8316" s="49" t="s">
        <v>3914</v>
      </c>
      <c r="C8316" s="49" t="s">
        <v>18</v>
      </c>
      <c r="D8316" s="49" t="s">
        <v>16852</v>
      </c>
      <c r="E8316" s="49" t="s">
        <v>2670</v>
      </c>
      <c r="F8316" s="104">
        <v>6</v>
      </c>
      <c r="G8316" s="104">
        <v>6</v>
      </c>
      <c r="H8316" s="49">
        <f t="shared" si="129"/>
        <v>12</v>
      </c>
    </row>
    <row r="8317" spans="1:8" ht="20.100000000000001" customHeight="1" x14ac:dyDescent="0.25">
      <c r="A8317" s="49" t="s">
        <v>9772</v>
      </c>
      <c r="B8317" s="49" t="s">
        <v>3121</v>
      </c>
      <c r="C8317" s="49" t="s">
        <v>18</v>
      </c>
      <c r="D8317" s="49" t="s">
        <v>16852</v>
      </c>
      <c r="E8317" s="49" t="s">
        <v>2670</v>
      </c>
      <c r="F8317" s="49">
        <v>0</v>
      </c>
      <c r="G8317" s="49">
        <v>1</v>
      </c>
      <c r="H8317" s="49">
        <f t="shared" si="129"/>
        <v>1</v>
      </c>
    </row>
    <row r="8318" spans="1:8" ht="20.100000000000001" customHeight="1" x14ac:dyDescent="0.25">
      <c r="A8318" s="49" t="s">
        <v>1710</v>
      </c>
      <c r="B8318" s="49" t="s">
        <v>16341</v>
      </c>
      <c r="C8318" s="49" t="s">
        <v>18</v>
      </c>
      <c r="D8318" s="49" t="s">
        <v>16852</v>
      </c>
      <c r="E8318" s="49" t="s">
        <v>2670</v>
      </c>
      <c r="F8318" s="49">
        <v>3</v>
      </c>
      <c r="G8318" s="49">
        <v>4</v>
      </c>
      <c r="H8318" s="49">
        <f t="shared" si="129"/>
        <v>7</v>
      </c>
    </row>
    <row r="8319" spans="1:8" ht="20.100000000000001" customHeight="1" x14ac:dyDescent="0.25">
      <c r="A8319" s="49" t="s">
        <v>1711</v>
      </c>
      <c r="B8319" s="49" t="s">
        <v>16342</v>
      </c>
      <c r="C8319" s="49" t="s">
        <v>18</v>
      </c>
      <c r="D8319" s="49" t="s">
        <v>16852</v>
      </c>
      <c r="E8319" s="49" t="s">
        <v>2670</v>
      </c>
      <c r="F8319" s="49">
        <v>0</v>
      </c>
      <c r="G8319" s="49">
        <v>8</v>
      </c>
      <c r="H8319" s="49">
        <f t="shared" si="129"/>
        <v>8</v>
      </c>
    </row>
    <row r="8320" spans="1:8" ht="20.100000000000001" customHeight="1" x14ac:dyDescent="0.25">
      <c r="A8320" s="49" t="s">
        <v>1712</v>
      </c>
      <c r="B8320" s="49" t="s">
        <v>16343</v>
      </c>
      <c r="C8320" s="49" t="s">
        <v>18</v>
      </c>
      <c r="D8320" s="49" t="s">
        <v>16852</v>
      </c>
      <c r="E8320" s="49" t="s">
        <v>2670</v>
      </c>
      <c r="F8320" s="49">
        <v>41</v>
      </c>
      <c r="G8320" s="49">
        <v>18</v>
      </c>
      <c r="H8320" s="49">
        <f t="shared" si="129"/>
        <v>59</v>
      </c>
    </row>
    <row r="8321" spans="1:8" ht="20.100000000000001" customHeight="1" x14ac:dyDescent="0.25">
      <c r="A8321" s="49" t="s">
        <v>1713</v>
      </c>
      <c r="B8321" s="49" t="s">
        <v>16344</v>
      </c>
      <c r="C8321" s="49" t="s">
        <v>18</v>
      </c>
      <c r="D8321" s="49" t="s">
        <v>16852</v>
      </c>
      <c r="E8321" s="49" t="s">
        <v>2670</v>
      </c>
      <c r="F8321" s="49">
        <v>11</v>
      </c>
      <c r="G8321" s="49">
        <v>2</v>
      </c>
      <c r="H8321" s="49">
        <f t="shared" si="129"/>
        <v>13</v>
      </c>
    </row>
    <row r="8322" spans="1:8" ht="20.100000000000001" customHeight="1" x14ac:dyDescent="0.25">
      <c r="A8322" s="49" t="s">
        <v>1714</v>
      </c>
      <c r="B8322" s="49" t="s">
        <v>2349</v>
      </c>
      <c r="C8322" s="49" t="s">
        <v>18</v>
      </c>
      <c r="D8322" s="49" t="s">
        <v>16852</v>
      </c>
      <c r="E8322" s="49" t="s">
        <v>2670</v>
      </c>
      <c r="F8322" s="104">
        <v>6</v>
      </c>
      <c r="G8322" s="104">
        <v>6</v>
      </c>
      <c r="H8322" s="49">
        <f t="shared" ref="H8322:H8385" si="130">F8322+G8322</f>
        <v>12</v>
      </c>
    </row>
    <row r="8323" spans="1:8" ht="20.100000000000001" customHeight="1" x14ac:dyDescent="0.25">
      <c r="A8323" s="49" t="s">
        <v>1715</v>
      </c>
      <c r="B8323" s="49" t="s">
        <v>2350</v>
      </c>
      <c r="C8323" s="49" t="s">
        <v>18</v>
      </c>
      <c r="D8323" s="49" t="s">
        <v>16852</v>
      </c>
      <c r="E8323" s="49" t="s">
        <v>2670</v>
      </c>
      <c r="F8323" s="49">
        <v>1</v>
      </c>
      <c r="G8323" s="49">
        <v>0</v>
      </c>
      <c r="H8323" s="49">
        <f t="shared" si="130"/>
        <v>1</v>
      </c>
    </row>
    <row r="8324" spans="1:8" ht="20.100000000000001" customHeight="1" x14ac:dyDescent="0.25">
      <c r="A8324" s="49" t="s">
        <v>1716</v>
      </c>
      <c r="B8324" s="49" t="s">
        <v>2351</v>
      </c>
      <c r="C8324" s="49" t="s">
        <v>18</v>
      </c>
      <c r="D8324" s="49" t="s">
        <v>16852</v>
      </c>
      <c r="E8324" s="49" t="s">
        <v>2670</v>
      </c>
      <c r="F8324" s="104">
        <v>6</v>
      </c>
      <c r="G8324" s="104">
        <v>6</v>
      </c>
      <c r="H8324" s="49">
        <f t="shared" si="130"/>
        <v>12</v>
      </c>
    </row>
    <row r="8325" spans="1:8" ht="20.100000000000001" customHeight="1" x14ac:dyDescent="0.25">
      <c r="A8325" s="49" t="s">
        <v>1717</v>
      </c>
      <c r="B8325" s="49" t="s">
        <v>2352</v>
      </c>
      <c r="C8325" s="49" t="s">
        <v>18</v>
      </c>
      <c r="D8325" s="49" t="s">
        <v>16852</v>
      </c>
      <c r="E8325" s="49" t="s">
        <v>2670</v>
      </c>
      <c r="F8325" s="104">
        <v>6</v>
      </c>
      <c r="G8325" s="104">
        <v>6</v>
      </c>
      <c r="H8325" s="49">
        <f t="shared" si="130"/>
        <v>12</v>
      </c>
    </row>
    <row r="8326" spans="1:8" ht="20.100000000000001" customHeight="1" x14ac:dyDescent="0.25">
      <c r="A8326" s="49" t="s">
        <v>1718</v>
      </c>
      <c r="B8326" s="49" t="s">
        <v>16345</v>
      </c>
      <c r="C8326" s="49" t="s">
        <v>18</v>
      </c>
      <c r="D8326" s="49" t="s">
        <v>16852</v>
      </c>
      <c r="E8326" s="49" t="s">
        <v>2670</v>
      </c>
      <c r="F8326" s="49">
        <v>7</v>
      </c>
      <c r="G8326" s="49">
        <v>13</v>
      </c>
      <c r="H8326" s="49">
        <f t="shared" si="130"/>
        <v>20</v>
      </c>
    </row>
    <row r="8327" spans="1:8" ht="20.100000000000001" customHeight="1" x14ac:dyDescent="0.25">
      <c r="A8327" s="49" t="s">
        <v>1719</v>
      </c>
      <c r="B8327" s="49" t="s">
        <v>16346</v>
      </c>
      <c r="C8327" s="49" t="s">
        <v>18</v>
      </c>
      <c r="D8327" s="49" t="s">
        <v>16852</v>
      </c>
      <c r="E8327" s="49" t="s">
        <v>2670</v>
      </c>
      <c r="F8327" s="49">
        <v>11</v>
      </c>
      <c r="G8327" s="49">
        <v>6</v>
      </c>
      <c r="H8327" s="49">
        <f t="shared" si="130"/>
        <v>17</v>
      </c>
    </row>
    <row r="8328" spans="1:8" ht="20.100000000000001" customHeight="1" x14ac:dyDescent="0.25">
      <c r="A8328" s="49" t="s">
        <v>1720</v>
      </c>
      <c r="B8328" s="49" t="s">
        <v>16347</v>
      </c>
      <c r="C8328" s="49" t="s">
        <v>18</v>
      </c>
      <c r="D8328" s="49" t="s">
        <v>16852</v>
      </c>
      <c r="E8328" s="49" t="s">
        <v>2670</v>
      </c>
      <c r="F8328" s="49">
        <v>50</v>
      </c>
      <c r="G8328" s="49">
        <v>31</v>
      </c>
      <c r="H8328" s="49">
        <f t="shared" si="130"/>
        <v>81</v>
      </c>
    </row>
    <row r="8329" spans="1:8" ht="20.100000000000001" customHeight="1" x14ac:dyDescent="0.25">
      <c r="A8329" s="49" t="s">
        <v>2672</v>
      </c>
      <c r="B8329" s="49" t="s">
        <v>16348</v>
      </c>
      <c r="C8329" s="49" t="s">
        <v>18</v>
      </c>
      <c r="D8329" s="49" t="s">
        <v>16852</v>
      </c>
      <c r="E8329" s="49" t="s">
        <v>2670</v>
      </c>
      <c r="F8329" s="49">
        <v>1</v>
      </c>
      <c r="G8329" s="49">
        <v>0</v>
      </c>
      <c r="H8329" s="49">
        <f t="shared" si="130"/>
        <v>1</v>
      </c>
    </row>
    <row r="8330" spans="1:8" ht="20.100000000000001" customHeight="1" x14ac:dyDescent="0.25">
      <c r="A8330" s="49" t="s">
        <v>1721</v>
      </c>
      <c r="B8330" s="49" t="s">
        <v>16349</v>
      </c>
      <c r="C8330" s="49" t="s">
        <v>18</v>
      </c>
      <c r="D8330" s="49" t="s">
        <v>16852</v>
      </c>
      <c r="E8330" s="49" t="s">
        <v>2670</v>
      </c>
      <c r="F8330" s="49">
        <v>27</v>
      </c>
      <c r="G8330" s="49">
        <v>29</v>
      </c>
      <c r="H8330" s="49">
        <f t="shared" si="130"/>
        <v>56</v>
      </c>
    </row>
    <row r="8331" spans="1:8" ht="20.100000000000001" customHeight="1" x14ac:dyDescent="0.25">
      <c r="A8331" s="49" t="s">
        <v>1722</v>
      </c>
      <c r="B8331" s="49" t="s">
        <v>16350</v>
      </c>
      <c r="C8331" s="49" t="s">
        <v>18</v>
      </c>
      <c r="D8331" s="49" t="s">
        <v>16852</v>
      </c>
      <c r="E8331" s="49" t="s">
        <v>2670</v>
      </c>
      <c r="F8331" s="49">
        <v>1</v>
      </c>
      <c r="G8331" s="49">
        <v>1</v>
      </c>
      <c r="H8331" s="49">
        <f t="shared" si="130"/>
        <v>2</v>
      </c>
    </row>
    <row r="8332" spans="1:8" ht="20.100000000000001" customHeight="1" x14ac:dyDescent="0.25">
      <c r="A8332" s="49" t="s">
        <v>1723</v>
      </c>
      <c r="B8332" s="49" t="s">
        <v>16351</v>
      </c>
      <c r="C8332" s="49" t="s">
        <v>18</v>
      </c>
      <c r="D8332" s="49" t="s">
        <v>16852</v>
      </c>
      <c r="E8332" s="49" t="s">
        <v>2670</v>
      </c>
      <c r="F8332" s="49">
        <v>23</v>
      </c>
      <c r="G8332" s="49">
        <v>14</v>
      </c>
      <c r="H8332" s="49">
        <f t="shared" si="130"/>
        <v>37</v>
      </c>
    </row>
    <row r="8333" spans="1:8" ht="20.100000000000001" customHeight="1" x14ac:dyDescent="0.25">
      <c r="A8333" s="49" t="s">
        <v>2673</v>
      </c>
      <c r="B8333" s="49" t="s">
        <v>16352</v>
      </c>
      <c r="C8333" s="49" t="s">
        <v>18</v>
      </c>
      <c r="D8333" s="49" t="s">
        <v>16852</v>
      </c>
      <c r="E8333" s="49" t="s">
        <v>2670</v>
      </c>
      <c r="F8333" s="104">
        <v>6</v>
      </c>
      <c r="G8333" s="104">
        <v>6</v>
      </c>
      <c r="H8333" s="49">
        <f t="shared" si="130"/>
        <v>12</v>
      </c>
    </row>
    <row r="8334" spans="1:8" ht="20.100000000000001" customHeight="1" x14ac:dyDescent="0.25">
      <c r="A8334" s="49" t="s">
        <v>1724</v>
      </c>
      <c r="B8334" s="49" t="s">
        <v>16353</v>
      </c>
      <c r="C8334" s="49" t="s">
        <v>18</v>
      </c>
      <c r="D8334" s="49" t="s">
        <v>16852</v>
      </c>
      <c r="E8334" s="49" t="s">
        <v>2670</v>
      </c>
      <c r="F8334" s="49">
        <v>7</v>
      </c>
      <c r="G8334" s="49">
        <v>0</v>
      </c>
      <c r="H8334" s="49">
        <f t="shared" si="130"/>
        <v>7</v>
      </c>
    </row>
    <row r="8335" spans="1:8" ht="20.100000000000001" customHeight="1" x14ac:dyDescent="0.25">
      <c r="A8335" s="49" t="s">
        <v>2674</v>
      </c>
      <c r="B8335" s="49" t="s">
        <v>16354</v>
      </c>
      <c r="C8335" s="49" t="s">
        <v>18</v>
      </c>
      <c r="D8335" s="49" t="s">
        <v>16852</v>
      </c>
      <c r="E8335" s="49" t="s">
        <v>2670</v>
      </c>
      <c r="F8335" s="104">
        <v>6</v>
      </c>
      <c r="G8335" s="104">
        <v>6</v>
      </c>
      <c r="H8335" s="49">
        <f t="shared" si="130"/>
        <v>12</v>
      </c>
    </row>
    <row r="8336" spans="1:8" ht="20.100000000000001" customHeight="1" x14ac:dyDescent="0.25">
      <c r="A8336" s="49" t="s">
        <v>1725</v>
      </c>
      <c r="B8336" s="49" t="s">
        <v>16355</v>
      </c>
      <c r="C8336" s="49" t="s">
        <v>18</v>
      </c>
      <c r="D8336" s="49" t="s">
        <v>16852</v>
      </c>
      <c r="E8336" s="49" t="s">
        <v>2670</v>
      </c>
      <c r="F8336" s="49">
        <v>8</v>
      </c>
      <c r="G8336" s="49">
        <v>13</v>
      </c>
      <c r="H8336" s="49">
        <f t="shared" si="130"/>
        <v>21</v>
      </c>
    </row>
    <row r="8337" spans="1:8" ht="20.100000000000001" customHeight="1" x14ac:dyDescent="0.25">
      <c r="A8337" s="49" t="s">
        <v>1726</v>
      </c>
      <c r="B8337" s="49" t="s">
        <v>16356</v>
      </c>
      <c r="C8337" s="49" t="s">
        <v>18</v>
      </c>
      <c r="D8337" s="49" t="s">
        <v>16852</v>
      </c>
      <c r="E8337" s="49" t="s">
        <v>2670</v>
      </c>
      <c r="F8337" s="49">
        <v>4</v>
      </c>
      <c r="G8337" s="49">
        <v>1</v>
      </c>
      <c r="H8337" s="49">
        <f t="shared" si="130"/>
        <v>5</v>
      </c>
    </row>
    <row r="8338" spans="1:8" ht="20.100000000000001" customHeight="1" x14ac:dyDescent="0.25">
      <c r="A8338" s="49" t="s">
        <v>1727</v>
      </c>
      <c r="B8338" s="49" t="s">
        <v>16357</v>
      </c>
      <c r="C8338" s="49" t="s">
        <v>18</v>
      </c>
      <c r="D8338" s="49" t="s">
        <v>16852</v>
      </c>
      <c r="E8338" s="49" t="s">
        <v>2670</v>
      </c>
      <c r="F8338" s="104">
        <v>6</v>
      </c>
      <c r="G8338" s="104">
        <v>6</v>
      </c>
      <c r="H8338" s="49">
        <f t="shared" si="130"/>
        <v>12</v>
      </c>
    </row>
    <row r="8339" spans="1:8" ht="20.100000000000001" customHeight="1" x14ac:dyDescent="0.25">
      <c r="A8339" s="49" t="s">
        <v>1728</v>
      </c>
      <c r="B8339" s="49" t="s">
        <v>2353</v>
      </c>
      <c r="C8339" s="49" t="s">
        <v>18</v>
      </c>
      <c r="D8339" s="49" t="s">
        <v>16852</v>
      </c>
      <c r="E8339" s="49" t="s">
        <v>2670</v>
      </c>
      <c r="F8339" s="49">
        <v>5</v>
      </c>
      <c r="G8339" s="49">
        <v>2</v>
      </c>
      <c r="H8339" s="49">
        <f t="shared" si="130"/>
        <v>7</v>
      </c>
    </row>
    <row r="8340" spans="1:8" ht="20.100000000000001" customHeight="1" x14ac:dyDescent="0.25">
      <c r="A8340" s="49" t="s">
        <v>1729</v>
      </c>
      <c r="B8340" s="49" t="s">
        <v>16358</v>
      </c>
      <c r="C8340" s="49" t="s">
        <v>18</v>
      </c>
      <c r="D8340" s="49" t="s">
        <v>16852</v>
      </c>
      <c r="E8340" s="49" t="s">
        <v>2670</v>
      </c>
      <c r="F8340" s="49">
        <v>0</v>
      </c>
      <c r="G8340" s="49">
        <v>1</v>
      </c>
      <c r="H8340" s="49">
        <f t="shared" si="130"/>
        <v>1</v>
      </c>
    </row>
    <row r="8341" spans="1:8" ht="20.100000000000001" customHeight="1" x14ac:dyDescent="0.25">
      <c r="A8341" s="49" t="s">
        <v>1730</v>
      </c>
      <c r="B8341" s="49" t="s">
        <v>2354</v>
      </c>
      <c r="C8341" s="49" t="s">
        <v>18</v>
      </c>
      <c r="D8341" s="49" t="s">
        <v>16852</v>
      </c>
      <c r="E8341" s="49" t="s">
        <v>2670</v>
      </c>
      <c r="F8341" s="49">
        <v>14</v>
      </c>
      <c r="G8341" s="49">
        <v>22</v>
      </c>
      <c r="H8341" s="49">
        <f t="shared" si="130"/>
        <v>36</v>
      </c>
    </row>
    <row r="8342" spans="1:8" ht="20.100000000000001" customHeight="1" x14ac:dyDescent="0.25">
      <c r="A8342" s="49" t="s">
        <v>1731</v>
      </c>
      <c r="B8342" s="49" t="s">
        <v>2355</v>
      </c>
      <c r="C8342" s="49" t="s">
        <v>18</v>
      </c>
      <c r="D8342" s="49" t="s">
        <v>16852</v>
      </c>
      <c r="E8342" s="49" t="s">
        <v>2670</v>
      </c>
      <c r="F8342" s="49">
        <v>8</v>
      </c>
      <c r="G8342" s="49">
        <v>10</v>
      </c>
      <c r="H8342" s="49">
        <f t="shared" si="130"/>
        <v>18</v>
      </c>
    </row>
    <row r="8343" spans="1:8" ht="20.100000000000001" customHeight="1" x14ac:dyDescent="0.25">
      <c r="A8343" s="49" t="s">
        <v>2675</v>
      </c>
      <c r="B8343" s="49" t="s">
        <v>2676</v>
      </c>
      <c r="C8343" s="49" t="s">
        <v>18</v>
      </c>
      <c r="D8343" s="49" t="s">
        <v>16852</v>
      </c>
      <c r="E8343" s="49" t="s">
        <v>2670</v>
      </c>
      <c r="F8343" s="104">
        <v>6</v>
      </c>
      <c r="G8343" s="104">
        <v>6</v>
      </c>
      <c r="H8343" s="49">
        <f t="shared" si="130"/>
        <v>12</v>
      </c>
    </row>
    <row r="8344" spans="1:8" ht="20.100000000000001" customHeight="1" x14ac:dyDescent="0.25">
      <c r="A8344" s="49" t="s">
        <v>1732</v>
      </c>
      <c r="B8344" s="49" t="s">
        <v>16359</v>
      </c>
      <c r="C8344" s="49" t="s">
        <v>18</v>
      </c>
      <c r="D8344" s="49" t="s">
        <v>16852</v>
      </c>
      <c r="E8344" s="49" t="s">
        <v>2670</v>
      </c>
      <c r="F8344" s="49">
        <v>6</v>
      </c>
      <c r="G8344" s="49">
        <v>14</v>
      </c>
      <c r="H8344" s="49">
        <f t="shared" si="130"/>
        <v>20</v>
      </c>
    </row>
    <row r="8345" spans="1:8" ht="20.100000000000001" customHeight="1" x14ac:dyDescent="0.25">
      <c r="A8345" s="49" t="s">
        <v>1733</v>
      </c>
      <c r="B8345" s="49" t="s">
        <v>16360</v>
      </c>
      <c r="C8345" s="49" t="s">
        <v>18</v>
      </c>
      <c r="D8345" s="49" t="s">
        <v>16852</v>
      </c>
      <c r="E8345" s="49" t="s">
        <v>2670</v>
      </c>
      <c r="F8345" s="49">
        <v>25</v>
      </c>
      <c r="G8345" s="49">
        <v>15</v>
      </c>
      <c r="H8345" s="49">
        <f t="shared" si="130"/>
        <v>40</v>
      </c>
    </row>
    <row r="8346" spans="1:8" ht="20.100000000000001" customHeight="1" x14ac:dyDescent="0.25">
      <c r="A8346" s="49" t="s">
        <v>1734</v>
      </c>
      <c r="B8346" s="49" t="s">
        <v>2356</v>
      </c>
      <c r="C8346" s="49" t="s">
        <v>18</v>
      </c>
      <c r="D8346" s="49" t="s">
        <v>16852</v>
      </c>
      <c r="E8346" s="49" t="s">
        <v>2670</v>
      </c>
      <c r="F8346" s="49">
        <v>159</v>
      </c>
      <c r="G8346" s="49">
        <v>137</v>
      </c>
      <c r="H8346" s="49">
        <f t="shared" si="130"/>
        <v>296</v>
      </c>
    </row>
    <row r="8347" spans="1:8" ht="20.100000000000001" customHeight="1" x14ac:dyDescent="0.25">
      <c r="A8347" s="49" t="s">
        <v>1735</v>
      </c>
      <c r="B8347" s="49" t="s">
        <v>2357</v>
      </c>
      <c r="C8347" s="49" t="s">
        <v>18</v>
      </c>
      <c r="D8347" s="49" t="s">
        <v>16852</v>
      </c>
      <c r="E8347" s="49" t="s">
        <v>2670</v>
      </c>
      <c r="F8347" s="49">
        <v>71</v>
      </c>
      <c r="G8347" s="49">
        <v>30</v>
      </c>
      <c r="H8347" s="49">
        <f t="shared" si="130"/>
        <v>101</v>
      </c>
    </row>
    <row r="8348" spans="1:8" ht="20.100000000000001" customHeight="1" x14ac:dyDescent="0.25">
      <c r="A8348" s="49" t="s">
        <v>1736</v>
      </c>
      <c r="B8348" s="49" t="s">
        <v>16361</v>
      </c>
      <c r="C8348" s="49" t="s">
        <v>18</v>
      </c>
      <c r="D8348" s="49" t="s">
        <v>16852</v>
      </c>
      <c r="E8348" s="49" t="s">
        <v>2670</v>
      </c>
      <c r="F8348" s="49">
        <v>9</v>
      </c>
      <c r="G8348" s="49">
        <v>4</v>
      </c>
      <c r="H8348" s="49">
        <f t="shared" si="130"/>
        <v>13</v>
      </c>
    </row>
    <row r="8349" spans="1:8" ht="20.100000000000001" customHeight="1" x14ac:dyDescent="0.25">
      <c r="A8349" s="49" t="s">
        <v>1737</v>
      </c>
      <c r="B8349" s="49" t="s">
        <v>16362</v>
      </c>
      <c r="C8349" s="49" t="s">
        <v>18</v>
      </c>
      <c r="D8349" s="49" t="s">
        <v>16852</v>
      </c>
      <c r="E8349" s="49" t="s">
        <v>2670</v>
      </c>
      <c r="F8349" s="49">
        <v>34</v>
      </c>
      <c r="G8349" s="49">
        <v>12</v>
      </c>
      <c r="H8349" s="49">
        <f t="shared" si="130"/>
        <v>46</v>
      </c>
    </row>
    <row r="8350" spans="1:8" ht="20.100000000000001" customHeight="1" x14ac:dyDescent="0.25">
      <c r="A8350" s="49" t="s">
        <v>1738</v>
      </c>
      <c r="B8350" s="49" t="s">
        <v>16363</v>
      </c>
      <c r="C8350" s="49" t="s">
        <v>18</v>
      </c>
      <c r="D8350" s="49" t="s">
        <v>16852</v>
      </c>
      <c r="E8350" s="49" t="s">
        <v>2670</v>
      </c>
      <c r="F8350" s="49">
        <v>10</v>
      </c>
      <c r="G8350" s="49">
        <v>2</v>
      </c>
      <c r="H8350" s="49">
        <f t="shared" si="130"/>
        <v>12</v>
      </c>
    </row>
    <row r="8351" spans="1:8" ht="20.100000000000001" customHeight="1" x14ac:dyDescent="0.25">
      <c r="A8351" s="49" t="s">
        <v>1739</v>
      </c>
      <c r="B8351" s="49" t="s">
        <v>16225</v>
      </c>
      <c r="C8351" s="49" t="s">
        <v>18</v>
      </c>
      <c r="D8351" s="49" t="s">
        <v>16852</v>
      </c>
      <c r="E8351" s="49" t="s">
        <v>2670</v>
      </c>
      <c r="F8351" s="49">
        <v>71</v>
      </c>
      <c r="G8351" s="49">
        <v>17</v>
      </c>
      <c r="H8351" s="49">
        <f t="shared" si="130"/>
        <v>88</v>
      </c>
    </row>
    <row r="8352" spans="1:8" ht="20.100000000000001" customHeight="1" x14ac:dyDescent="0.25">
      <c r="A8352" s="49" t="s">
        <v>1740</v>
      </c>
      <c r="B8352" s="49" t="s">
        <v>16364</v>
      </c>
      <c r="C8352" s="49" t="s">
        <v>18</v>
      </c>
      <c r="D8352" s="49" t="s">
        <v>16852</v>
      </c>
      <c r="E8352" s="49" t="s">
        <v>2670</v>
      </c>
      <c r="F8352" s="49">
        <v>0</v>
      </c>
      <c r="G8352" s="49">
        <v>18</v>
      </c>
      <c r="H8352" s="49">
        <f t="shared" si="130"/>
        <v>18</v>
      </c>
    </row>
    <row r="8353" spans="1:8" ht="20.100000000000001" customHeight="1" x14ac:dyDescent="0.25">
      <c r="A8353" s="49" t="s">
        <v>2677</v>
      </c>
      <c r="B8353" s="49" t="s">
        <v>2678</v>
      </c>
      <c r="C8353" s="49" t="s">
        <v>18</v>
      </c>
      <c r="D8353" s="49" t="s">
        <v>16852</v>
      </c>
      <c r="E8353" s="49" t="s">
        <v>2670</v>
      </c>
      <c r="F8353" s="49">
        <v>0</v>
      </c>
      <c r="G8353" s="49">
        <v>2</v>
      </c>
      <c r="H8353" s="49">
        <f t="shared" si="130"/>
        <v>2</v>
      </c>
    </row>
    <row r="8354" spans="1:8" ht="20.100000000000001" customHeight="1" x14ac:dyDescent="0.25">
      <c r="A8354" s="49" t="s">
        <v>1741</v>
      </c>
      <c r="B8354" s="49" t="s">
        <v>2358</v>
      </c>
      <c r="C8354" s="49" t="s">
        <v>18</v>
      </c>
      <c r="D8354" s="49" t="s">
        <v>16852</v>
      </c>
      <c r="E8354" s="49" t="s">
        <v>2670</v>
      </c>
      <c r="F8354" s="49">
        <v>10</v>
      </c>
      <c r="G8354" s="49">
        <v>6</v>
      </c>
      <c r="H8354" s="49">
        <f t="shared" si="130"/>
        <v>16</v>
      </c>
    </row>
    <row r="8355" spans="1:8" ht="20.100000000000001" customHeight="1" x14ac:dyDescent="0.25">
      <c r="A8355" s="49" t="s">
        <v>2679</v>
      </c>
      <c r="B8355" s="49" t="s">
        <v>2680</v>
      </c>
      <c r="C8355" s="49" t="s">
        <v>18</v>
      </c>
      <c r="D8355" s="49" t="s">
        <v>16852</v>
      </c>
      <c r="E8355" s="49" t="s">
        <v>2670</v>
      </c>
      <c r="F8355" s="49">
        <v>0</v>
      </c>
      <c r="G8355" s="49">
        <v>1</v>
      </c>
      <c r="H8355" s="49">
        <f t="shared" si="130"/>
        <v>1</v>
      </c>
    </row>
    <row r="8356" spans="1:8" ht="20.100000000000001" customHeight="1" x14ac:dyDescent="0.25">
      <c r="A8356" s="49" t="s">
        <v>2681</v>
      </c>
      <c r="B8356" s="49" t="s">
        <v>2682</v>
      </c>
      <c r="C8356" s="49" t="s">
        <v>18</v>
      </c>
      <c r="D8356" s="49" t="s">
        <v>16852</v>
      </c>
      <c r="E8356" s="49" t="s">
        <v>2670</v>
      </c>
      <c r="F8356" s="104">
        <v>6</v>
      </c>
      <c r="G8356" s="104">
        <v>6</v>
      </c>
      <c r="H8356" s="49">
        <f t="shared" si="130"/>
        <v>12</v>
      </c>
    </row>
    <row r="8357" spans="1:8" ht="20.100000000000001" customHeight="1" x14ac:dyDescent="0.25">
      <c r="A8357" s="49" t="s">
        <v>1742</v>
      </c>
      <c r="B8357" s="49" t="s">
        <v>16365</v>
      </c>
      <c r="C8357" s="49" t="s">
        <v>18</v>
      </c>
      <c r="D8357" s="49" t="s">
        <v>16852</v>
      </c>
      <c r="E8357" s="49" t="s">
        <v>2670</v>
      </c>
      <c r="F8357" s="49">
        <v>1</v>
      </c>
      <c r="G8357" s="49">
        <v>0</v>
      </c>
      <c r="H8357" s="49">
        <f t="shared" si="130"/>
        <v>1</v>
      </c>
    </row>
    <row r="8358" spans="1:8" ht="20.100000000000001" customHeight="1" x14ac:dyDescent="0.25">
      <c r="A8358" s="49" t="s">
        <v>2683</v>
      </c>
      <c r="B8358" s="49" t="s">
        <v>2684</v>
      </c>
      <c r="C8358" s="49" t="s">
        <v>18</v>
      </c>
      <c r="D8358" s="49" t="s">
        <v>16852</v>
      </c>
      <c r="E8358" s="49" t="s">
        <v>2670</v>
      </c>
      <c r="F8358" s="104">
        <v>6</v>
      </c>
      <c r="G8358" s="104">
        <v>6</v>
      </c>
      <c r="H8358" s="49">
        <f t="shared" si="130"/>
        <v>12</v>
      </c>
    </row>
    <row r="8359" spans="1:8" ht="20.100000000000001" customHeight="1" x14ac:dyDescent="0.25">
      <c r="A8359" s="49" t="s">
        <v>2685</v>
      </c>
      <c r="B8359" s="49" t="s">
        <v>2686</v>
      </c>
      <c r="C8359" s="49" t="s">
        <v>18</v>
      </c>
      <c r="D8359" s="49" t="s">
        <v>16852</v>
      </c>
      <c r="E8359" s="49" t="s">
        <v>2670</v>
      </c>
      <c r="F8359" s="104">
        <v>6</v>
      </c>
      <c r="G8359" s="104">
        <v>6</v>
      </c>
      <c r="H8359" s="49">
        <f t="shared" si="130"/>
        <v>12</v>
      </c>
    </row>
    <row r="8360" spans="1:8" ht="20.100000000000001" customHeight="1" x14ac:dyDescent="0.25">
      <c r="A8360" s="49" t="s">
        <v>1743</v>
      </c>
      <c r="B8360" s="49" t="s">
        <v>2359</v>
      </c>
      <c r="C8360" s="49" t="s">
        <v>18</v>
      </c>
      <c r="D8360" s="49" t="s">
        <v>16852</v>
      </c>
      <c r="E8360" s="49" t="s">
        <v>2670</v>
      </c>
      <c r="F8360" s="49">
        <v>4</v>
      </c>
      <c r="G8360" s="49">
        <v>0</v>
      </c>
      <c r="H8360" s="49">
        <f t="shared" si="130"/>
        <v>4</v>
      </c>
    </row>
    <row r="8361" spans="1:8" ht="20.100000000000001" customHeight="1" x14ac:dyDescent="0.25">
      <c r="A8361" s="49" t="s">
        <v>1744</v>
      </c>
      <c r="B8361" s="49" t="s">
        <v>2360</v>
      </c>
      <c r="C8361" s="49" t="s">
        <v>18</v>
      </c>
      <c r="D8361" s="49" t="s">
        <v>16852</v>
      </c>
      <c r="E8361" s="49" t="s">
        <v>2670</v>
      </c>
      <c r="F8361" s="49">
        <v>10</v>
      </c>
      <c r="G8361" s="49">
        <v>0</v>
      </c>
      <c r="H8361" s="49">
        <f t="shared" si="130"/>
        <v>10</v>
      </c>
    </row>
    <row r="8362" spans="1:8" ht="20.100000000000001" customHeight="1" x14ac:dyDescent="0.25">
      <c r="A8362" s="49" t="s">
        <v>2687</v>
      </c>
      <c r="B8362" s="49" t="s">
        <v>2688</v>
      </c>
      <c r="C8362" s="49" t="s">
        <v>18</v>
      </c>
      <c r="D8362" s="49" t="s">
        <v>16852</v>
      </c>
      <c r="E8362" s="49" t="s">
        <v>2670</v>
      </c>
      <c r="F8362" s="49">
        <v>3</v>
      </c>
      <c r="G8362" s="49">
        <v>0</v>
      </c>
      <c r="H8362" s="49">
        <f t="shared" si="130"/>
        <v>3</v>
      </c>
    </row>
    <row r="8363" spans="1:8" ht="20.100000000000001" customHeight="1" x14ac:dyDescent="0.25">
      <c r="A8363" s="49" t="s">
        <v>3237</v>
      </c>
      <c r="B8363" s="49" t="s">
        <v>16366</v>
      </c>
      <c r="C8363" s="49" t="s">
        <v>18</v>
      </c>
      <c r="D8363" s="49" t="s">
        <v>16852</v>
      </c>
      <c r="E8363" s="49" t="s">
        <v>2670</v>
      </c>
      <c r="F8363" s="104">
        <v>6</v>
      </c>
      <c r="G8363" s="104">
        <v>6</v>
      </c>
      <c r="H8363" s="49">
        <f t="shared" si="130"/>
        <v>12</v>
      </c>
    </row>
    <row r="8364" spans="1:8" ht="20.100000000000001" customHeight="1" x14ac:dyDescent="0.25">
      <c r="A8364" s="49" t="s">
        <v>3227</v>
      </c>
      <c r="B8364" s="49" t="s">
        <v>3228</v>
      </c>
      <c r="C8364" s="49" t="s">
        <v>18</v>
      </c>
      <c r="D8364" s="49" t="s">
        <v>16852</v>
      </c>
      <c r="E8364" s="49" t="s">
        <v>2670</v>
      </c>
      <c r="F8364" s="104">
        <v>6</v>
      </c>
      <c r="G8364" s="104">
        <v>6</v>
      </c>
      <c r="H8364" s="49">
        <f t="shared" si="130"/>
        <v>12</v>
      </c>
    </row>
    <row r="8365" spans="1:8" ht="20.100000000000001" customHeight="1" x14ac:dyDescent="0.25">
      <c r="A8365" s="49" t="s">
        <v>3201</v>
      </c>
      <c r="B8365" s="49" t="s">
        <v>3202</v>
      </c>
      <c r="C8365" s="49" t="s">
        <v>18</v>
      </c>
      <c r="D8365" s="49" t="s">
        <v>16852</v>
      </c>
      <c r="E8365" s="49" t="s">
        <v>2670</v>
      </c>
      <c r="F8365" s="104">
        <v>6</v>
      </c>
      <c r="G8365" s="104">
        <v>6</v>
      </c>
      <c r="H8365" s="49">
        <f t="shared" si="130"/>
        <v>12</v>
      </c>
    </row>
    <row r="8366" spans="1:8" ht="20.100000000000001" customHeight="1" x14ac:dyDescent="0.25">
      <c r="A8366" s="49" t="s">
        <v>3233</v>
      </c>
      <c r="B8366" s="49" t="s">
        <v>3234</v>
      </c>
      <c r="C8366" s="49" t="s">
        <v>18</v>
      </c>
      <c r="D8366" s="49" t="s">
        <v>16852</v>
      </c>
      <c r="E8366" s="49" t="s">
        <v>2670</v>
      </c>
      <c r="F8366" s="104">
        <v>6</v>
      </c>
      <c r="G8366" s="104">
        <v>6</v>
      </c>
      <c r="H8366" s="49">
        <f t="shared" si="130"/>
        <v>12</v>
      </c>
    </row>
    <row r="8367" spans="1:8" ht="20.100000000000001" customHeight="1" x14ac:dyDescent="0.25">
      <c r="A8367" s="49" t="s">
        <v>1745</v>
      </c>
      <c r="B8367" s="49" t="s">
        <v>16367</v>
      </c>
      <c r="C8367" s="49" t="s">
        <v>18</v>
      </c>
      <c r="D8367" s="49" t="s">
        <v>16852</v>
      </c>
      <c r="E8367" s="49" t="s">
        <v>2670</v>
      </c>
      <c r="F8367" s="104">
        <v>6</v>
      </c>
      <c r="G8367" s="104">
        <v>6</v>
      </c>
      <c r="H8367" s="49">
        <f t="shared" si="130"/>
        <v>12</v>
      </c>
    </row>
    <row r="8368" spans="1:8" ht="20.100000000000001" customHeight="1" x14ac:dyDescent="0.25">
      <c r="A8368" s="49" t="s">
        <v>3135</v>
      </c>
      <c r="B8368" s="49" t="s">
        <v>3136</v>
      </c>
      <c r="C8368" s="49" t="s">
        <v>18</v>
      </c>
      <c r="D8368" s="49" t="s">
        <v>16852</v>
      </c>
      <c r="E8368" s="49" t="s">
        <v>2670</v>
      </c>
      <c r="F8368" s="49">
        <v>1</v>
      </c>
      <c r="G8368" s="49">
        <v>0</v>
      </c>
      <c r="H8368" s="49">
        <f t="shared" si="130"/>
        <v>1</v>
      </c>
    </row>
    <row r="8369" spans="1:8" ht="20.100000000000001" customHeight="1" x14ac:dyDescent="0.25">
      <c r="A8369" s="49" t="s">
        <v>3220</v>
      </c>
      <c r="B8369" s="49" t="s">
        <v>3221</v>
      </c>
      <c r="C8369" s="49" t="s">
        <v>18</v>
      </c>
      <c r="D8369" s="49" t="s">
        <v>16852</v>
      </c>
      <c r="E8369" s="49" t="s">
        <v>2670</v>
      </c>
      <c r="F8369" s="104">
        <v>6</v>
      </c>
      <c r="G8369" s="104">
        <v>6</v>
      </c>
      <c r="H8369" s="49">
        <f t="shared" si="130"/>
        <v>12</v>
      </c>
    </row>
    <row r="8370" spans="1:8" ht="20.100000000000001" customHeight="1" x14ac:dyDescent="0.25">
      <c r="A8370" s="49" t="s">
        <v>1746</v>
      </c>
      <c r="B8370" s="49" t="s">
        <v>2361</v>
      </c>
      <c r="C8370" s="49" t="s">
        <v>18</v>
      </c>
      <c r="D8370" s="49" t="s">
        <v>16852</v>
      </c>
      <c r="E8370" s="49" t="s">
        <v>2670</v>
      </c>
      <c r="F8370" s="49">
        <v>0</v>
      </c>
      <c r="G8370" s="49">
        <v>2</v>
      </c>
      <c r="H8370" s="49">
        <f t="shared" si="130"/>
        <v>2</v>
      </c>
    </row>
    <row r="8371" spans="1:8" ht="20.100000000000001" customHeight="1" x14ac:dyDescent="0.25">
      <c r="A8371" s="49" t="s">
        <v>2689</v>
      </c>
      <c r="B8371" s="49" t="s">
        <v>2690</v>
      </c>
      <c r="C8371" s="49" t="s">
        <v>18</v>
      </c>
      <c r="D8371" s="49" t="s">
        <v>16852</v>
      </c>
      <c r="E8371" s="49" t="s">
        <v>2670</v>
      </c>
      <c r="F8371" s="49">
        <v>5</v>
      </c>
      <c r="G8371" s="49">
        <v>0</v>
      </c>
      <c r="H8371" s="49">
        <f t="shared" si="130"/>
        <v>5</v>
      </c>
    </row>
    <row r="8372" spans="1:8" ht="20.100000000000001" customHeight="1" x14ac:dyDescent="0.25">
      <c r="A8372" s="49" t="s">
        <v>1747</v>
      </c>
      <c r="B8372" s="49" t="s">
        <v>2362</v>
      </c>
      <c r="C8372" s="49" t="s">
        <v>18</v>
      </c>
      <c r="D8372" s="49" t="s">
        <v>16852</v>
      </c>
      <c r="E8372" s="49" t="s">
        <v>2670</v>
      </c>
      <c r="F8372" s="49">
        <v>2</v>
      </c>
      <c r="G8372" s="49">
        <v>0</v>
      </c>
      <c r="H8372" s="49">
        <f t="shared" si="130"/>
        <v>2</v>
      </c>
    </row>
    <row r="8373" spans="1:8" ht="20.100000000000001" customHeight="1" x14ac:dyDescent="0.25">
      <c r="A8373" s="49" t="s">
        <v>9773</v>
      </c>
      <c r="B8373" s="49" t="s">
        <v>2563</v>
      </c>
      <c r="C8373" s="49" t="s">
        <v>18</v>
      </c>
      <c r="D8373" s="49" t="s">
        <v>16852</v>
      </c>
      <c r="E8373" s="49" t="s">
        <v>2670</v>
      </c>
      <c r="F8373" s="49">
        <v>32</v>
      </c>
      <c r="G8373" s="49">
        <v>21</v>
      </c>
      <c r="H8373" s="49">
        <f t="shared" si="130"/>
        <v>53</v>
      </c>
    </row>
    <row r="8374" spans="1:8" ht="20.100000000000001" customHeight="1" x14ac:dyDescent="0.25">
      <c r="A8374" s="49" t="s">
        <v>3222</v>
      </c>
      <c r="B8374" s="49" t="s">
        <v>3223</v>
      </c>
      <c r="C8374" s="49" t="s">
        <v>18</v>
      </c>
      <c r="D8374" s="49" t="s">
        <v>16852</v>
      </c>
      <c r="E8374" s="49" t="s">
        <v>2670</v>
      </c>
      <c r="F8374" s="49">
        <v>0</v>
      </c>
      <c r="G8374" s="49">
        <v>1</v>
      </c>
      <c r="H8374" s="49">
        <f t="shared" si="130"/>
        <v>1</v>
      </c>
    </row>
    <row r="8375" spans="1:8" ht="20.100000000000001" customHeight="1" x14ac:dyDescent="0.25">
      <c r="A8375" s="49" t="s">
        <v>3224</v>
      </c>
      <c r="B8375" s="49" t="s">
        <v>3225</v>
      </c>
      <c r="C8375" s="49" t="s">
        <v>18</v>
      </c>
      <c r="D8375" s="49" t="s">
        <v>16852</v>
      </c>
      <c r="E8375" s="49" t="s">
        <v>2670</v>
      </c>
      <c r="F8375" s="49">
        <v>9</v>
      </c>
      <c r="G8375" s="49">
        <v>0</v>
      </c>
      <c r="H8375" s="49">
        <f t="shared" si="130"/>
        <v>9</v>
      </c>
    </row>
    <row r="8376" spans="1:8" ht="20.100000000000001" customHeight="1" x14ac:dyDescent="0.25">
      <c r="A8376" s="49" t="s">
        <v>1748</v>
      </c>
      <c r="B8376" s="49" t="s">
        <v>2363</v>
      </c>
      <c r="C8376" s="49" t="s">
        <v>18</v>
      </c>
      <c r="D8376" s="49" t="s">
        <v>16852</v>
      </c>
      <c r="E8376" s="49" t="s">
        <v>2670</v>
      </c>
      <c r="F8376" s="49">
        <v>5</v>
      </c>
      <c r="G8376" s="49">
        <v>0</v>
      </c>
      <c r="H8376" s="49">
        <f t="shared" si="130"/>
        <v>5</v>
      </c>
    </row>
    <row r="8377" spans="1:8" ht="20.100000000000001" customHeight="1" x14ac:dyDescent="0.25">
      <c r="A8377" s="49" t="s">
        <v>1749</v>
      </c>
      <c r="B8377" s="49" t="s">
        <v>2364</v>
      </c>
      <c r="C8377" s="49" t="s">
        <v>18</v>
      </c>
      <c r="D8377" s="49" t="s">
        <v>16852</v>
      </c>
      <c r="E8377" s="49" t="s">
        <v>2670</v>
      </c>
      <c r="F8377" s="49">
        <v>2</v>
      </c>
      <c r="G8377" s="49">
        <v>0</v>
      </c>
      <c r="H8377" s="49">
        <f t="shared" si="130"/>
        <v>2</v>
      </c>
    </row>
    <row r="8378" spans="1:8" ht="20.100000000000001" customHeight="1" x14ac:dyDescent="0.25">
      <c r="A8378" s="49" t="s">
        <v>1750</v>
      </c>
      <c r="B8378" s="49" t="s">
        <v>2365</v>
      </c>
      <c r="C8378" s="49" t="s">
        <v>18</v>
      </c>
      <c r="D8378" s="49" t="s">
        <v>16852</v>
      </c>
      <c r="E8378" s="49" t="s">
        <v>2670</v>
      </c>
      <c r="F8378" s="49">
        <v>3</v>
      </c>
      <c r="G8378" s="49">
        <v>0</v>
      </c>
      <c r="H8378" s="49">
        <f t="shared" si="130"/>
        <v>3</v>
      </c>
    </row>
    <row r="8379" spans="1:8" ht="20.100000000000001" customHeight="1" x14ac:dyDescent="0.25">
      <c r="A8379" s="49" t="s">
        <v>3229</v>
      </c>
      <c r="B8379" s="49" t="s">
        <v>3230</v>
      </c>
      <c r="C8379" s="49" t="s">
        <v>18</v>
      </c>
      <c r="D8379" s="49" t="s">
        <v>16852</v>
      </c>
      <c r="E8379" s="49" t="s">
        <v>2670</v>
      </c>
      <c r="F8379" s="104">
        <v>6</v>
      </c>
      <c r="G8379" s="104">
        <v>6</v>
      </c>
      <c r="H8379" s="49">
        <f t="shared" si="130"/>
        <v>12</v>
      </c>
    </row>
    <row r="8380" spans="1:8" ht="20.100000000000001" customHeight="1" x14ac:dyDescent="0.25">
      <c r="A8380" s="49" t="s">
        <v>3231</v>
      </c>
      <c r="B8380" s="49" t="s">
        <v>3232</v>
      </c>
      <c r="C8380" s="49" t="s">
        <v>18</v>
      </c>
      <c r="D8380" s="49" t="s">
        <v>16852</v>
      </c>
      <c r="E8380" s="49" t="s">
        <v>2670</v>
      </c>
      <c r="F8380" s="49">
        <v>1</v>
      </c>
      <c r="G8380" s="49">
        <v>0</v>
      </c>
      <c r="H8380" s="49">
        <f t="shared" si="130"/>
        <v>1</v>
      </c>
    </row>
    <row r="8381" spans="1:8" ht="20.100000000000001" customHeight="1" x14ac:dyDescent="0.25">
      <c r="A8381" s="49" t="s">
        <v>3238</v>
      </c>
      <c r="B8381" s="49" t="s">
        <v>3239</v>
      </c>
      <c r="C8381" s="49" t="s">
        <v>18</v>
      </c>
      <c r="D8381" s="49" t="s">
        <v>16852</v>
      </c>
      <c r="E8381" s="49" t="s">
        <v>2670</v>
      </c>
      <c r="F8381" s="104">
        <v>6</v>
      </c>
      <c r="G8381" s="104">
        <v>6</v>
      </c>
      <c r="H8381" s="49">
        <f t="shared" si="130"/>
        <v>12</v>
      </c>
    </row>
    <row r="8382" spans="1:8" ht="20.100000000000001" customHeight="1" x14ac:dyDescent="0.25">
      <c r="A8382" s="49" t="s">
        <v>3216</v>
      </c>
      <c r="B8382" s="49" t="s">
        <v>3217</v>
      </c>
      <c r="C8382" s="49" t="s">
        <v>18</v>
      </c>
      <c r="D8382" s="49" t="s">
        <v>16852</v>
      </c>
      <c r="E8382" s="49" t="s">
        <v>2670</v>
      </c>
      <c r="F8382" s="104">
        <v>6</v>
      </c>
      <c r="G8382" s="104">
        <v>6</v>
      </c>
      <c r="H8382" s="49">
        <f t="shared" si="130"/>
        <v>12</v>
      </c>
    </row>
    <row r="8383" spans="1:8" ht="20.100000000000001" customHeight="1" x14ac:dyDescent="0.25">
      <c r="A8383" s="49" t="s">
        <v>3218</v>
      </c>
      <c r="B8383" s="49" t="s">
        <v>3219</v>
      </c>
      <c r="C8383" s="49" t="s">
        <v>18</v>
      </c>
      <c r="D8383" s="49" t="s">
        <v>16852</v>
      </c>
      <c r="E8383" s="49" t="s">
        <v>2670</v>
      </c>
      <c r="F8383" s="104">
        <v>6</v>
      </c>
      <c r="G8383" s="104">
        <v>6</v>
      </c>
      <c r="H8383" s="49">
        <f t="shared" si="130"/>
        <v>12</v>
      </c>
    </row>
    <row r="8384" spans="1:8" ht="20.100000000000001" customHeight="1" x14ac:dyDescent="0.25">
      <c r="A8384" s="49" t="s">
        <v>3203</v>
      </c>
      <c r="B8384" s="49" t="s">
        <v>3204</v>
      </c>
      <c r="C8384" s="49" t="s">
        <v>18</v>
      </c>
      <c r="D8384" s="49" t="s">
        <v>16852</v>
      </c>
      <c r="E8384" s="49" t="s">
        <v>2670</v>
      </c>
      <c r="F8384" s="49">
        <v>0</v>
      </c>
      <c r="G8384" s="49">
        <v>2</v>
      </c>
      <c r="H8384" s="49">
        <f t="shared" si="130"/>
        <v>2</v>
      </c>
    </row>
    <row r="8385" spans="1:8" ht="20.100000000000001" customHeight="1" x14ac:dyDescent="0.25">
      <c r="A8385" s="49" t="s">
        <v>3205</v>
      </c>
      <c r="B8385" s="49" t="s">
        <v>3206</v>
      </c>
      <c r="C8385" s="49" t="s">
        <v>18</v>
      </c>
      <c r="D8385" s="49" t="s">
        <v>16852</v>
      </c>
      <c r="E8385" s="49" t="s">
        <v>2670</v>
      </c>
      <c r="F8385" s="49">
        <v>0</v>
      </c>
      <c r="G8385" s="49">
        <v>2</v>
      </c>
      <c r="H8385" s="49">
        <f t="shared" si="130"/>
        <v>2</v>
      </c>
    </row>
    <row r="8386" spans="1:8" ht="20.100000000000001" customHeight="1" x14ac:dyDescent="0.25">
      <c r="A8386" s="49" t="s">
        <v>1751</v>
      </c>
      <c r="B8386" s="49" t="s">
        <v>16368</v>
      </c>
      <c r="C8386" s="49" t="s">
        <v>18</v>
      </c>
      <c r="D8386" s="49" t="s">
        <v>16852</v>
      </c>
      <c r="E8386" s="49" t="s">
        <v>2670</v>
      </c>
      <c r="F8386" s="49">
        <v>1</v>
      </c>
      <c r="G8386" s="49">
        <v>1</v>
      </c>
      <c r="H8386" s="49">
        <f t="shared" ref="H8386:H8449" si="131">F8386+G8386</f>
        <v>2</v>
      </c>
    </row>
    <row r="8387" spans="1:8" ht="20.100000000000001" customHeight="1" x14ac:dyDescent="0.25">
      <c r="A8387" s="49" t="s">
        <v>2691</v>
      </c>
      <c r="B8387" s="49" t="s">
        <v>2692</v>
      </c>
      <c r="C8387" s="49" t="s">
        <v>18</v>
      </c>
      <c r="D8387" s="49" t="s">
        <v>16852</v>
      </c>
      <c r="E8387" s="49" t="s">
        <v>2670</v>
      </c>
      <c r="F8387" s="104">
        <v>6</v>
      </c>
      <c r="G8387" s="104">
        <v>6</v>
      </c>
      <c r="H8387" s="49">
        <f t="shared" si="131"/>
        <v>12</v>
      </c>
    </row>
    <row r="8388" spans="1:8" ht="20.100000000000001" customHeight="1" x14ac:dyDescent="0.25">
      <c r="A8388" s="49" t="s">
        <v>1752</v>
      </c>
      <c r="B8388" s="49" t="s">
        <v>16369</v>
      </c>
      <c r="C8388" s="49" t="s">
        <v>18</v>
      </c>
      <c r="D8388" s="49" t="s">
        <v>16852</v>
      </c>
      <c r="E8388" s="49" t="s">
        <v>2670</v>
      </c>
      <c r="F8388" s="49">
        <v>4</v>
      </c>
      <c r="G8388" s="49">
        <v>0</v>
      </c>
      <c r="H8388" s="49">
        <f t="shared" si="131"/>
        <v>4</v>
      </c>
    </row>
    <row r="8389" spans="1:8" ht="20.100000000000001" customHeight="1" x14ac:dyDescent="0.25">
      <c r="A8389" s="49" t="s">
        <v>1753</v>
      </c>
      <c r="B8389" s="49" t="s">
        <v>16370</v>
      </c>
      <c r="C8389" s="49" t="s">
        <v>18</v>
      </c>
      <c r="D8389" s="49" t="s">
        <v>16852</v>
      </c>
      <c r="E8389" s="49" t="s">
        <v>2670</v>
      </c>
      <c r="F8389" s="49">
        <v>8</v>
      </c>
      <c r="G8389" s="49">
        <v>1</v>
      </c>
      <c r="H8389" s="49">
        <f t="shared" si="131"/>
        <v>9</v>
      </c>
    </row>
    <row r="8390" spans="1:8" ht="20.100000000000001" customHeight="1" x14ac:dyDescent="0.25">
      <c r="A8390" s="49" t="s">
        <v>1754</v>
      </c>
      <c r="B8390" s="49" t="s">
        <v>16371</v>
      </c>
      <c r="C8390" s="49" t="s">
        <v>18</v>
      </c>
      <c r="D8390" s="49" t="s">
        <v>16852</v>
      </c>
      <c r="E8390" s="49" t="s">
        <v>2670</v>
      </c>
      <c r="F8390" s="49">
        <v>15</v>
      </c>
      <c r="G8390" s="49">
        <v>1</v>
      </c>
      <c r="H8390" s="49">
        <f t="shared" si="131"/>
        <v>16</v>
      </c>
    </row>
    <row r="8391" spans="1:8" ht="20.100000000000001" customHeight="1" x14ac:dyDescent="0.25">
      <c r="A8391" s="49" t="s">
        <v>1755</v>
      </c>
      <c r="B8391" s="49" t="s">
        <v>16372</v>
      </c>
      <c r="C8391" s="49" t="s">
        <v>18</v>
      </c>
      <c r="D8391" s="49" t="s">
        <v>16852</v>
      </c>
      <c r="E8391" s="49" t="s">
        <v>2670</v>
      </c>
      <c r="F8391" s="49">
        <v>9</v>
      </c>
      <c r="G8391" s="49">
        <v>0</v>
      </c>
      <c r="H8391" s="49">
        <f t="shared" si="131"/>
        <v>9</v>
      </c>
    </row>
    <row r="8392" spans="1:8" ht="20.100000000000001" customHeight="1" x14ac:dyDescent="0.25">
      <c r="A8392" s="49" t="s">
        <v>1756</v>
      </c>
      <c r="B8392" s="49" t="s">
        <v>16373</v>
      </c>
      <c r="C8392" s="49" t="s">
        <v>18</v>
      </c>
      <c r="D8392" s="49" t="s">
        <v>16852</v>
      </c>
      <c r="E8392" s="49" t="s">
        <v>2670</v>
      </c>
      <c r="F8392" s="104">
        <v>6</v>
      </c>
      <c r="G8392" s="104">
        <v>6</v>
      </c>
      <c r="H8392" s="49">
        <f t="shared" si="131"/>
        <v>12</v>
      </c>
    </row>
    <row r="8393" spans="1:8" ht="20.100000000000001" customHeight="1" x14ac:dyDescent="0.25">
      <c r="A8393" s="49" t="s">
        <v>1757</v>
      </c>
      <c r="B8393" s="49" t="s">
        <v>16374</v>
      </c>
      <c r="C8393" s="49" t="s">
        <v>18</v>
      </c>
      <c r="D8393" s="49" t="s">
        <v>16852</v>
      </c>
      <c r="E8393" s="49" t="s">
        <v>2670</v>
      </c>
      <c r="F8393" s="49">
        <v>8</v>
      </c>
      <c r="G8393" s="49">
        <v>3</v>
      </c>
      <c r="H8393" s="49">
        <f t="shared" si="131"/>
        <v>11</v>
      </c>
    </row>
    <row r="8394" spans="1:8" ht="20.100000000000001" customHeight="1" x14ac:dyDescent="0.25">
      <c r="A8394" s="49" t="s">
        <v>1758</v>
      </c>
      <c r="B8394" s="49" t="s">
        <v>2366</v>
      </c>
      <c r="C8394" s="49" t="s">
        <v>18</v>
      </c>
      <c r="D8394" s="49" t="s">
        <v>16852</v>
      </c>
      <c r="E8394" s="49" t="s">
        <v>2670</v>
      </c>
      <c r="F8394" s="49">
        <v>13</v>
      </c>
      <c r="G8394" s="49">
        <v>15</v>
      </c>
      <c r="H8394" s="49">
        <f t="shared" si="131"/>
        <v>28</v>
      </c>
    </row>
    <row r="8395" spans="1:8" ht="20.100000000000001" customHeight="1" x14ac:dyDescent="0.25">
      <c r="A8395" s="49" t="s">
        <v>1759</v>
      </c>
      <c r="B8395" s="49" t="s">
        <v>2367</v>
      </c>
      <c r="C8395" s="49" t="s">
        <v>18</v>
      </c>
      <c r="D8395" s="49" t="s">
        <v>16852</v>
      </c>
      <c r="E8395" s="49" t="s">
        <v>2670</v>
      </c>
      <c r="F8395" s="49">
        <v>2</v>
      </c>
      <c r="G8395" s="49">
        <v>0</v>
      </c>
      <c r="H8395" s="49">
        <f t="shared" si="131"/>
        <v>2</v>
      </c>
    </row>
    <row r="8396" spans="1:8" ht="20.100000000000001" customHeight="1" x14ac:dyDescent="0.25">
      <c r="A8396" s="49" t="s">
        <v>3207</v>
      </c>
      <c r="B8396" s="49" t="s">
        <v>16375</v>
      </c>
      <c r="C8396" s="49" t="s">
        <v>18</v>
      </c>
      <c r="D8396" s="49" t="s">
        <v>16852</v>
      </c>
      <c r="E8396" s="49" t="s">
        <v>2670</v>
      </c>
      <c r="F8396" s="49">
        <v>5</v>
      </c>
      <c r="G8396" s="49">
        <v>3</v>
      </c>
      <c r="H8396" s="49">
        <f t="shared" si="131"/>
        <v>8</v>
      </c>
    </row>
    <row r="8397" spans="1:8" ht="20.100000000000001" customHeight="1" x14ac:dyDescent="0.25">
      <c r="A8397" s="49" t="s">
        <v>3208</v>
      </c>
      <c r="B8397" s="49" t="s">
        <v>3209</v>
      </c>
      <c r="C8397" s="49" t="s">
        <v>18</v>
      </c>
      <c r="D8397" s="49" t="s">
        <v>16852</v>
      </c>
      <c r="E8397" s="49" t="s">
        <v>2670</v>
      </c>
      <c r="F8397" s="49">
        <v>1</v>
      </c>
      <c r="G8397" s="49">
        <v>0</v>
      </c>
      <c r="H8397" s="49">
        <f t="shared" si="131"/>
        <v>1</v>
      </c>
    </row>
    <row r="8398" spans="1:8" ht="20.100000000000001" customHeight="1" x14ac:dyDescent="0.25">
      <c r="A8398" s="49" t="s">
        <v>1760</v>
      </c>
      <c r="B8398" s="49" t="s">
        <v>2368</v>
      </c>
      <c r="C8398" s="49" t="s">
        <v>18</v>
      </c>
      <c r="D8398" s="49" t="s">
        <v>16852</v>
      </c>
      <c r="E8398" s="49" t="s">
        <v>2670</v>
      </c>
      <c r="F8398" s="104">
        <v>6</v>
      </c>
      <c r="G8398" s="104">
        <v>6</v>
      </c>
      <c r="H8398" s="49">
        <f t="shared" si="131"/>
        <v>12</v>
      </c>
    </row>
    <row r="8399" spans="1:8" ht="20.100000000000001" customHeight="1" x14ac:dyDescent="0.25">
      <c r="A8399" s="49" t="s">
        <v>1761</v>
      </c>
      <c r="B8399" s="49" t="s">
        <v>2369</v>
      </c>
      <c r="C8399" s="49" t="s">
        <v>18</v>
      </c>
      <c r="D8399" s="49" t="s">
        <v>16852</v>
      </c>
      <c r="E8399" s="49" t="s">
        <v>2670</v>
      </c>
      <c r="F8399" s="49">
        <v>6</v>
      </c>
      <c r="G8399" s="49">
        <v>0</v>
      </c>
      <c r="H8399" s="49">
        <f t="shared" si="131"/>
        <v>6</v>
      </c>
    </row>
    <row r="8400" spans="1:8" ht="20.100000000000001" customHeight="1" x14ac:dyDescent="0.25">
      <c r="A8400" s="49" t="s">
        <v>1762</v>
      </c>
      <c r="B8400" s="49" t="s">
        <v>2370</v>
      </c>
      <c r="C8400" s="49" t="s">
        <v>18</v>
      </c>
      <c r="D8400" s="49" t="s">
        <v>16852</v>
      </c>
      <c r="E8400" s="49" t="s">
        <v>2670</v>
      </c>
      <c r="F8400" s="49">
        <v>5</v>
      </c>
      <c r="G8400" s="49">
        <v>0</v>
      </c>
      <c r="H8400" s="49">
        <f t="shared" si="131"/>
        <v>5</v>
      </c>
    </row>
    <row r="8401" spans="1:8" ht="20.100000000000001" customHeight="1" x14ac:dyDescent="0.25">
      <c r="A8401" s="49" t="s">
        <v>3210</v>
      </c>
      <c r="B8401" s="49" t="s">
        <v>3211</v>
      </c>
      <c r="C8401" s="49" t="s">
        <v>18</v>
      </c>
      <c r="D8401" s="49" t="s">
        <v>16852</v>
      </c>
      <c r="E8401" s="49" t="s">
        <v>2670</v>
      </c>
      <c r="F8401" s="49">
        <v>0</v>
      </c>
      <c r="G8401" s="49">
        <v>4</v>
      </c>
      <c r="H8401" s="49">
        <f t="shared" si="131"/>
        <v>4</v>
      </c>
    </row>
    <row r="8402" spans="1:8" ht="20.100000000000001" customHeight="1" x14ac:dyDescent="0.25">
      <c r="A8402" s="49" t="s">
        <v>1763</v>
      </c>
      <c r="B8402" s="49" t="s">
        <v>2371</v>
      </c>
      <c r="C8402" s="49" t="s">
        <v>18</v>
      </c>
      <c r="D8402" s="49" t="s">
        <v>16852</v>
      </c>
      <c r="E8402" s="49" t="s">
        <v>2670</v>
      </c>
      <c r="F8402" s="49">
        <v>3</v>
      </c>
      <c r="G8402" s="49">
        <v>3</v>
      </c>
      <c r="H8402" s="49">
        <f t="shared" si="131"/>
        <v>6</v>
      </c>
    </row>
    <row r="8403" spans="1:8" ht="20.100000000000001" customHeight="1" x14ac:dyDescent="0.25">
      <c r="A8403" s="49" t="s">
        <v>1764</v>
      </c>
      <c r="B8403" s="49" t="s">
        <v>2372</v>
      </c>
      <c r="C8403" s="49" t="s">
        <v>18</v>
      </c>
      <c r="D8403" s="49" t="s">
        <v>16852</v>
      </c>
      <c r="E8403" s="49" t="s">
        <v>2670</v>
      </c>
      <c r="F8403" s="49">
        <v>0</v>
      </c>
      <c r="G8403" s="49">
        <v>1</v>
      </c>
      <c r="H8403" s="49">
        <f t="shared" si="131"/>
        <v>1</v>
      </c>
    </row>
    <row r="8404" spans="1:8" ht="20.100000000000001" customHeight="1" x14ac:dyDescent="0.25">
      <c r="A8404" s="49" t="s">
        <v>3214</v>
      </c>
      <c r="B8404" s="49" t="s">
        <v>3215</v>
      </c>
      <c r="C8404" s="49" t="s">
        <v>18</v>
      </c>
      <c r="D8404" s="49" t="s">
        <v>16852</v>
      </c>
      <c r="E8404" s="49" t="s">
        <v>2670</v>
      </c>
      <c r="F8404" s="49">
        <v>3</v>
      </c>
      <c r="G8404" s="49">
        <v>0</v>
      </c>
      <c r="H8404" s="49">
        <f t="shared" si="131"/>
        <v>3</v>
      </c>
    </row>
    <row r="8405" spans="1:8" ht="20.100000000000001" customHeight="1" x14ac:dyDescent="0.25">
      <c r="A8405" s="49" t="s">
        <v>1765</v>
      </c>
      <c r="B8405" s="49" t="s">
        <v>2373</v>
      </c>
      <c r="C8405" s="49" t="s">
        <v>18</v>
      </c>
      <c r="D8405" s="49" t="s">
        <v>16852</v>
      </c>
      <c r="E8405" s="49" t="s">
        <v>2670</v>
      </c>
      <c r="F8405" s="49">
        <v>3</v>
      </c>
      <c r="G8405" s="49">
        <v>2</v>
      </c>
      <c r="H8405" s="49">
        <f t="shared" si="131"/>
        <v>5</v>
      </c>
    </row>
    <row r="8406" spans="1:8" ht="20.100000000000001" customHeight="1" x14ac:dyDescent="0.25">
      <c r="A8406" s="49" t="s">
        <v>3212</v>
      </c>
      <c r="B8406" s="49" t="s">
        <v>3213</v>
      </c>
      <c r="C8406" s="49" t="s">
        <v>18</v>
      </c>
      <c r="D8406" s="49" t="s">
        <v>16852</v>
      </c>
      <c r="E8406" s="49" t="s">
        <v>2670</v>
      </c>
      <c r="F8406" s="49">
        <v>7</v>
      </c>
      <c r="G8406" s="49">
        <v>0</v>
      </c>
      <c r="H8406" s="49">
        <f t="shared" si="131"/>
        <v>7</v>
      </c>
    </row>
    <row r="8407" spans="1:8" ht="20.100000000000001" customHeight="1" x14ac:dyDescent="0.25">
      <c r="A8407" s="49" t="s">
        <v>3249</v>
      </c>
      <c r="B8407" s="49" t="s">
        <v>3250</v>
      </c>
      <c r="C8407" s="49" t="s">
        <v>18</v>
      </c>
      <c r="D8407" s="49" t="s">
        <v>16852</v>
      </c>
      <c r="E8407" s="49" t="s">
        <v>2670</v>
      </c>
      <c r="F8407" s="49">
        <v>2</v>
      </c>
      <c r="G8407" s="49">
        <v>0</v>
      </c>
      <c r="H8407" s="49">
        <f t="shared" si="131"/>
        <v>2</v>
      </c>
    </row>
    <row r="8408" spans="1:8" ht="20.100000000000001" customHeight="1" x14ac:dyDescent="0.25">
      <c r="A8408" s="49" t="s">
        <v>1766</v>
      </c>
      <c r="B8408" s="49" t="s">
        <v>16376</v>
      </c>
      <c r="C8408" s="49" t="s">
        <v>18</v>
      </c>
      <c r="D8408" s="49" t="s">
        <v>16852</v>
      </c>
      <c r="E8408" s="49" t="s">
        <v>2670</v>
      </c>
      <c r="F8408" s="104">
        <v>6</v>
      </c>
      <c r="G8408" s="104">
        <v>6</v>
      </c>
      <c r="H8408" s="49">
        <f t="shared" si="131"/>
        <v>12</v>
      </c>
    </row>
    <row r="8409" spans="1:8" ht="20.100000000000001" customHeight="1" x14ac:dyDescent="0.25">
      <c r="A8409" s="49" t="s">
        <v>1767</v>
      </c>
      <c r="B8409" s="49" t="s">
        <v>2374</v>
      </c>
      <c r="C8409" s="49" t="s">
        <v>18</v>
      </c>
      <c r="D8409" s="49" t="s">
        <v>16852</v>
      </c>
      <c r="E8409" s="49" t="s">
        <v>2670</v>
      </c>
      <c r="F8409" s="49">
        <v>3</v>
      </c>
      <c r="G8409" s="49">
        <v>0</v>
      </c>
      <c r="H8409" s="49">
        <f t="shared" si="131"/>
        <v>3</v>
      </c>
    </row>
    <row r="8410" spans="1:8" ht="20.100000000000001" customHeight="1" x14ac:dyDescent="0.25">
      <c r="A8410" s="49" t="s">
        <v>3247</v>
      </c>
      <c r="B8410" s="49" t="s">
        <v>3248</v>
      </c>
      <c r="C8410" s="49" t="s">
        <v>18</v>
      </c>
      <c r="D8410" s="49" t="s">
        <v>16852</v>
      </c>
      <c r="E8410" s="49" t="s">
        <v>2670</v>
      </c>
      <c r="F8410" s="49">
        <v>1</v>
      </c>
      <c r="G8410" s="49">
        <v>0</v>
      </c>
      <c r="H8410" s="49">
        <f t="shared" si="131"/>
        <v>1</v>
      </c>
    </row>
    <row r="8411" spans="1:8" ht="20.100000000000001" customHeight="1" x14ac:dyDescent="0.25">
      <c r="A8411" s="49" t="s">
        <v>3137</v>
      </c>
      <c r="B8411" s="49" t="s">
        <v>3138</v>
      </c>
      <c r="C8411" s="49" t="s">
        <v>18</v>
      </c>
      <c r="D8411" s="49" t="s">
        <v>16852</v>
      </c>
      <c r="E8411" s="49" t="s">
        <v>2670</v>
      </c>
      <c r="F8411" s="104">
        <v>6</v>
      </c>
      <c r="G8411" s="104">
        <v>6</v>
      </c>
      <c r="H8411" s="49">
        <f t="shared" si="131"/>
        <v>12</v>
      </c>
    </row>
    <row r="8412" spans="1:8" ht="20.100000000000001" customHeight="1" x14ac:dyDescent="0.25">
      <c r="A8412" s="49" t="s">
        <v>1768</v>
      </c>
      <c r="B8412" s="49" t="s">
        <v>2375</v>
      </c>
      <c r="C8412" s="49" t="s">
        <v>18</v>
      </c>
      <c r="D8412" s="49" t="s">
        <v>16852</v>
      </c>
      <c r="E8412" s="49" t="s">
        <v>2670</v>
      </c>
      <c r="F8412" s="49">
        <v>6</v>
      </c>
      <c r="G8412" s="49">
        <v>6</v>
      </c>
      <c r="H8412" s="49">
        <f t="shared" si="131"/>
        <v>12</v>
      </c>
    </row>
    <row r="8413" spans="1:8" ht="20.100000000000001" customHeight="1" x14ac:dyDescent="0.25">
      <c r="A8413" s="49" t="s">
        <v>1769</v>
      </c>
      <c r="B8413" s="49" t="s">
        <v>2376</v>
      </c>
      <c r="C8413" s="49" t="s">
        <v>18</v>
      </c>
      <c r="D8413" s="49" t="s">
        <v>16852</v>
      </c>
      <c r="E8413" s="49" t="s">
        <v>2670</v>
      </c>
      <c r="F8413" s="104">
        <v>6</v>
      </c>
      <c r="G8413" s="104">
        <v>6</v>
      </c>
      <c r="H8413" s="49">
        <f t="shared" si="131"/>
        <v>12</v>
      </c>
    </row>
    <row r="8414" spans="1:8" ht="20.100000000000001" customHeight="1" x14ac:dyDescent="0.25">
      <c r="A8414" s="49" t="s">
        <v>1770</v>
      </c>
      <c r="B8414" s="49" t="s">
        <v>2377</v>
      </c>
      <c r="C8414" s="49" t="s">
        <v>18</v>
      </c>
      <c r="D8414" s="49" t="s">
        <v>16852</v>
      </c>
      <c r="E8414" s="49" t="s">
        <v>2670</v>
      </c>
      <c r="F8414" s="49">
        <v>1</v>
      </c>
      <c r="G8414" s="49">
        <v>0</v>
      </c>
      <c r="H8414" s="49">
        <f t="shared" si="131"/>
        <v>1</v>
      </c>
    </row>
    <row r="8415" spans="1:8" ht="20.100000000000001" customHeight="1" x14ac:dyDescent="0.25">
      <c r="A8415" s="49" t="s">
        <v>1771</v>
      </c>
      <c r="B8415" s="49" t="s">
        <v>2378</v>
      </c>
      <c r="C8415" s="49" t="s">
        <v>18</v>
      </c>
      <c r="D8415" s="49" t="s">
        <v>16852</v>
      </c>
      <c r="E8415" s="49" t="s">
        <v>2670</v>
      </c>
      <c r="F8415" s="49">
        <v>2</v>
      </c>
      <c r="G8415" s="49">
        <v>0</v>
      </c>
      <c r="H8415" s="49">
        <f t="shared" si="131"/>
        <v>2</v>
      </c>
    </row>
    <row r="8416" spans="1:8" ht="20.100000000000001" customHeight="1" x14ac:dyDescent="0.25">
      <c r="A8416" s="49" t="s">
        <v>1772</v>
      </c>
      <c r="B8416" s="49" t="s">
        <v>16377</v>
      </c>
      <c r="C8416" s="49" t="s">
        <v>18</v>
      </c>
      <c r="D8416" s="49" t="s">
        <v>16852</v>
      </c>
      <c r="E8416" s="49" t="s">
        <v>2670</v>
      </c>
      <c r="F8416" s="49">
        <v>0</v>
      </c>
      <c r="G8416" s="49">
        <v>6</v>
      </c>
      <c r="H8416" s="49">
        <f t="shared" si="131"/>
        <v>6</v>
      </c>
    </row>
    <row r="8417" spans="1:8" ht="20.100000000000001" customHeight="1" x14ac:dyDescent="0.25">
      <c r="A8417" s="49" t="s">
        <v>1773</v>
      </c>
      <c r="B8417" s="49" t="s">
        <v>16378</v>
      </c>
      <c r="C8417" s="49" t="s">
        <v>18</v>
      </c>
      <c r="D8417" s="49" t="s">
        <v>16852</v>
      </c>
      <c r="E8417" s="49" t="s">
        <v>2670</v>
      </c>
      <c r="F8417" s="104">
        <v>6</v>
      </c>
      <c r="G8417" s="104">
        <v>6</v>
      </c>
      <c r="H8417" s="49">
        <f t="shared" si="131"/>
        <v>12</v>
      </c>
    </row>
    <row r="8418" spans="1:8" ht="20.100000000000001" customHeight="1" x14ac:dyDescent="0.25">
      <c r="A8418" s="49" t="s">
        <v>1774</v>
      </c>
      <c r="B8418" s="49" t="s">
        <v>2379</v>
      </c>
      <c r="C8418" s="49" t="s">
        <v>18</v>
      </c>
      <c r="D8418" s="49" t="s">
        <v>16852</v>
      </c>
      <c r="E8418" s="49" t="s">
        <v>2670</v>
      </c>
      <c r="F8418" s="49">
        <v>1</v>
      </c>
      <c r="G8418" s="49">
        <v>0</v>
      </c>
      <c r="H8418" s="49">
        <f t="shared" si="131"/>
        <v>1</v>
      </c>
    </row>
    <row r="8419" spans="1:8" ht="20.100000000000001" customHeight="1" x14ac:dyDescent="0.25">
      <c r="A8419" s="49" t="s">
        <v>1775</v>
      </c>
      <c r="B8419" s="49" t="s">
        <v>16379</v>
      </c>
      <c r="C8419" s="49" t="s">
        <v>18</v>
      </c>
      <c r="D8419" s="49" t="s">
        <v>16852</v>
      </c>
      <c r="E8419" s="49" t="s">
        <v>2670</v>
      </c>
      <c r="F8419" s="49">
        <v>6</v>
      </c>
      <c r="G8419" s="49">
        <v>2</v>
      </c>
      <c r="H8419" s="49">
        <f t="shared" si="131"/>
        <v>8</v>
      </c>
    </row>
    <row r="8420" spans="1:8" ht="20.100000000000001" customHeight="1" x14ac:dyDescent="0.25">
      <c r="A8420" s="49" t="s">
        <v>1776</v>
      </c>
      <c r="B8420" s="49" t="s">
        <v>2380</v>
      </c>
      <c r="C8420" s="49" t="s">
        <v>18</v>
      </c>
      <c r="D8420" s="49" t="s">
        <v>16852</v>
      </c>
      <c r="E8420" s="49" t="s">
        <v>2670</v>
      </c>
      <c r="F8420" s="49">
        <v>4</v>
      </c>
      <c r="G8420" s="49">
        <v>4</v>
      </c>
      <c r="H8420" s="49">
        <f t="shared" si="131"/>
        <v>8</v>
      </c>
    </row>
    <row r="8421" spans="1:8" ht="20.100000000000001" customHeight="1" x14ac:dyDescent="0.25">
      <c r="A8421" s="49" t="s">
        <v>1777</v>
      </c>
      <c r="B8421" s="49" t="s">
        <v>2381</v>
      </c>
      <c r="C8421" s="49" t="s">
        <v>18</v>
      </c>
      <c r="D8421" s="49" t="s">
        <v>16852</v>
      </c>
      <c r="E8421" s="49" t="s">
        <v>2670</v>
      </c>
      <c r="F8421" s="49">
        <v>9</v>
      </c>
      <c r="G8421" s="49">
        <v>11</v>
      </c>
      <c r="H8421" s="49">
        <f t="shared" si="131"/>
        <v>20</v>
      </c>
    </row>
    <row r="8422" spans="1:8" ht="20.100000000000001" customHeight="1" x14ac:dyDescent="0.25">
      <c r="A8422" s="49" t="s">
        <v>1778</v>
      </c>
      <c r="B8422" s="49" t="s">
        <v>2382</v>
      </c>
      <c r="C8422" s="49" t="s">
        <v>18</v>
      </c>
      <c r="D8422" s="49" t="s">
        <v>16852</v>
      </c>
      <c r="E8422" s="49" t="s">
        <v>2670</v>
      </c>
      <c r="F8422" s="49">
        <v>2</v>
      </c>
      <c r="G8422" s="49">
        <v>0</v>
      </c>
      <c r="H8422" s="49">
        <f t="shared" si="131"/>
        <v>2</v>
      </c>
    </row>
    <row r="8423" spans="1:8" ht="20.100000000000001" customHeight="1" x14ac:dyDescent="0.25">
      <c r="A8423" s="49" t="s">
        <v>3251</v>
      </c>
      <c r="B8423" s="49" t="s">
        <v>3252</v>
      </c>
      <c r="C8423" s="49" t="s">
        <v>18</v>
      </c>
      <c r="D8423" s="49" t="s">
        <v>16852</v>
      </c>
      <c r="E8423" s="49" t="s">
        <v>2670</v>
      </c>
      <c r="F8423" s="104">
        <v>6</v>
      </c>
      <c r="G8423" s="104">
        <v>6</v>
      </c>
      <c r="H8423" s="49">
        <f t="shared" si="131"/>
        <v>12</v>
      </c>
    </row>
    <row r="8424" spans="1:8" ht="20.100000000000001" customHeight="1" x14ac:dyDescent="0.25">
      <c r="A8424" s="49" t="s">
        <v>1779</v>
      </c>
      <c r="B8424" s="49" t="s">
        <v>16213</v>
      </c>
      <c r="C8424" s="49" t="s">
        <v>18</v>
      </c>
      <c r="D8424" s="49" t="s">
        <v>16852</v>
      </c>
      <c r="E8424" s="49" t="s">
        <v>2670</v>
      </c>
      <c r="F8424" s="49">
        <v>14</v>
      </c>
      <c r="G8424" s="49">
        <v>34</v>
      </c>
      <c r="H8424" s="49">
        <f t="shared" si="131"/>
        <v>48</v>
      </c>
    </row>
    <row r="8425" spans="1:8" ht="20.100000000000001" customHeight="1" x14ac:dyDescent="0.25">
      <c r="A8425" s="49" t="s">
        <v>3235</v>
      </c>
      <c r="B8425" s="49" t="s">
        <v>3236</v>
      </c>
      <c r="C8425" s="49" t="s">
        <v>18</v>
      </c>
      <c r="D8425" s="49" t="s">
        <v>16852</v>
      </c>
      <c r="E8425" s="49" t="s">
        <v>2670</v>
      </c>
      <c r="F8425" s="104">
        <v>6</v>
      </c>
      <c r="G8425" s="104">
        <v>6</v>
      </c>
      <c r="H8425" s="49">
        <f t="shared" si="131"/>
        <v>12</v>
      </c>
    </row>
    <row r="8426" spans="1:8" ht="20.100000000000001" customHeight="1" x14ac:dyDescent="0.25">
      <c r="A8426" s="49" t="s">
        <v>3253</v>
      </c>
      <c r="B8426" s="49" t="s">
        <v>3254</v>
      </c>
      <c r="C8426" s="49" t="s">
        <v>18</v>
      </c>
      <c r="D8426" s="49" t="s">
        <v>16852</v>
      </c>
      <c r="E8426" s="49" t="s">
        <v>2670</v>
      </c>
      <c r="F8426" s="104">
        <v>6</v>
      </c>
      <c r="G8426" s="104">
        <v>6</v>
      </c>
      <c r="H8426" s="49">
        <f t="shared" si="131"/>
        <v>12</v>
      </c>
    </row>
    <row r="8427" spans="1:8" ht="20.100000000000001" customHeight="1" x14ac:dyDescent="0.25">
      <c r="A8427" s="49" t="s">
        <v>4999</v>
      </c>
      <c r="B8427" s="49" t="s">
        <v>5000</v>
      </c>
      <c r="C8427" s="49" t="s">
        <v>18</v>
      </c>
      <c r="D8427" s="49" t="s">
        <v>16852</v>
      </c>
      <c r="E8427" s="49" t="s">
        <v>2670</v>
      </c>
      <c r="F8427" s="49">
        <v>4</v>
      </c>
      <c r="G8427" s="49">
        <v>2</v>
      </c>
      <c r="H8427" s="49">
        <f t="shared" si="131"/>
        <v>6</v>
      </c>
    </row>
    <row r="8428" spans="1:8" ht="20.100000000000001" customHeight="1" x14ac:dyDescent="0.25">
      <c r="A8428" s="49" t="s">
        <v>5001</v>
      </c>
      <c r="B8428" s="49" t="s">
        <v>5002</v>
      </c>
      <c r="C8428" s="49" t="s">
        <v>18</v>
      </c>
      <c r="D8428" s="49" t="s">
        <v>16852</v>
      </c>
      <c r="E8428" s="49" t="s">
        <v>2670</v>
      </c>
      <c r="F8428" s="104">
        <v>6</v>
      </c>
      <c r="G8428" s="104">
        <v>6</v>
      </c>
      <c r="H8428" s="49">
        <f t="shared" si="131"/>
        <v>12</v>
      </c>
    </row>
    <row r="8429" spans="1:8" ht="20.100000000000001" customHeight="1" x14ac:dyDescent="0.25">
      <c r="A8429" s="49" t="s">
        <v>1780</v>
      </c>
      <c r="B8429" s="49" t="s">
        <v>2383</v>
      </c>
      <c r="C8429" s="49" t="s">
        <v>18</v>
      </c>
      <c r="D8429" s="49" t="s">
        <v>16852</v>
      </c>
      <c r="E8429" s="49" t="s">
        <v>2670</v>
      </c>
      <c r="F8429" s="49">
        <v>11</v>
      </c>
      <c r="G8429" s="49">
        <v>5</v>
      </c>
      <c r="H8429" s="49">
        <f t="shared" si="131"/>
        <v>16</v>
      </c>
    </row>
    <row r="8430" spans="1:8" ht="20.100000000000001" customHeight="1" x14ac:dyDescent="0.25">
      <c r="A8430" s="49" t="s">
        <v>9774</v>
      </c>
      <c r="B8430" s="49" t="s">
        <v>3746</v>
      </c>
      <c r="C8430" s="49" t="s">
        <v>18</v>
      </c>
      <c r="D8430" s="49" t="s">
        <v>16852</v>
      </c>
      <c r="E8430" s="49" t="s">
        <v>2670</v>
      </c>
      <c r="F8430" s="49">
        <v>5</v>
      </c>
      <c r="G8430" s="49">
        <v>0</v>
      </c>
      <c r="H8430" s="49">
        <f t="shared" si="131"/>
        <v>5</v>
      </c>
    </row>
    <row r="8431" spans="1:8" ht="20.100000000000001" customHeight="1" x14ac:dyDescent="0.25">
      <c r="A8431" s="49" t="s">
        <v>9775</v>
      </c>
      <c r="B8431" s="49" t="s">
        <v>16380</v>
      </c>
      <c r="C8431" s="49" t="s">
        <v>18</v>
      </c>
      <c r="D8431" s="49" t="s">
        <v>16852</v>
      </c>
      <c r="E8431" s="49" t="s">
        <v>2670</v>
      </c>
      <c r="F8431" s="49">
        <v>1</v>
      </c>
      <c r="G8431" s="49">
        <v>0</v>
      </c>
      <c r="H8431" s="49">
        <f t="shared" si="131"/>
        <v>1</v>
      </c>
    </row>
    <row r="8432" spans="1:8" ht="20.100000000000001" customHeight="1" x14ac:dyDescent="0.25">
      <c r="A8432" s="49" t="s">
        <v>9776</v>
      </c>
      <c r="B8432" s="49" t="s">
        <v>16381</v>
      </c>
      <c r="C8432" s="49" t="s">
        <v>18</v>
      </c>
      <c r="D8432" s="49" t="s">
        <v>16852</v>
      </c>
      <c r="E8432" s="49" t="s">
        <v>2670</v>
      </c>
      <c r="F8432" s="104">
        <v>6</v>
      </c>
      <c r="G8432" s="104">
        <v>6</v>
      </c>
      <c r="H8432" s="49">
        <f t="shared" si="131"/>
        <v>12</v>
      </c>
    </row>
    <row r="8433" spans="1:8" ht="20.100000000000001" customHeight="1" x14ac:dyDescent="0.25">
      <c r="A8433" s="49" t="s">
        <v>1781</v>
      </c>
      <c r="B8433" s="49" t="s">
        <v>16382</v>
      </c>
      <c r="C8433" s="49" t="s">
        <v>18</v>
      </c>
      <c r="D8433" s="49" t="s">
        <v>16852</v>
      </c>
      <c r="E8433" s="49" t="s">
        <v>2670</v>
      </c>
      <c r="F8433" s="49">
        <v>1</v>
      </c>
      <c r="G8433" s="49">
        <v>0</v>
      </c>
      <c r="H8433" s="49">
        <f t="shared" si="131"/>
        <v>1</v>
      </c>
    </row>
    <row r="8434" spans="1:8" ht="20.100000000000001" customHeight="1" x14ac:dyDescent="0.25">
      <c r="A8434" s="49" t="s">
        <v>9777</v>
      </c>
      <c r="B8434" s="49" t="s">
        <v>16383</v>
      </c>
      <c r="C8434" s="49" t="s">
        <v>18</v>
      </c>
      <c r="D8434" s="49" t="s">
        <v>16852</v>
      </c>
      <c r="E8434" s="49" t="s">
        <v>2670</v>
      </c>
      <c r="F8434" s="104">
        <v>6</v>
      </c>
      <c r="G8434" s="104">
        <v>6</v>
      </c>
      <c r="H8434" s="49">
        <f t="shared" si="131"/>
        <v>12</v>
      </c>
    </row>
    <row r="8435" spans="1:8" ht="20.100000000000001" customHeight="1" x14ac:dyDescent="0.25">
      <c r="A8435" s="49" t="s">
        <v>9778</v>
      </c>
      <c r="B8435" s="49" t="s">
        <v>16384</v>
      </c>
      <c r="C8435" s="49" t="s">
        <v>18</v>
      </c>
      <c r="D8435" s="49" t="s">
        <v>16852</v>
      </c>
      <c r="E8435" s="49" t="s">
        <v>2670</v>
      </c>
      <c r="F8435" s="104">
        <v>6</v>
      </c>
      <c r="G8435" s="104">
        <v>6</v>
      </c>
      <c r="H8435" s="49">
        <f t="shared" si="131"/>
        <v>12</v>
      </c>
    </row>
    <row r="8436" spans="1:8" ht="20.100000000000001" customHeight="1" x14ac:dyDescent="0.25">
      <c r="A8436" s="49" t="s">
        <v>9779</v>
      </c>
      <c r="B8436" s="49" t="s">
        <v>16385</v>
      </c>
      <c r="C8436" s="49" t="s">
        <v>18</v>
      </c>
      <c r="D8436" s="49" t="s">
        <v>16852</v>
      </c>
      <c r="E8436" s="49" t="s">
        <v>2670</v>
      </c>
      <c r="F8436" s="49">
        <v>0</v>
      </c>
      <c r="G8436" s="49">
        <v>2</v>
      </c>
      <c r="H8436" s="49">
        <f t="shared" si="131"/>
        <v>2</v>
      </c>
    </row>
    <row r="8437" spans="1:8" ht="20.100000000000001" customHeight="1" x14ac:dyDescent="0.25">
      <c r="A8437" s="49" t="s">
        <v>9780</v>
      </c>
      <c r="B8437" s="49" t="s">
        <v>16386</v>
      </c>
      <c r="C8437" s="49" t="s">
        <v>18</v>
      </c>
      <c r="D8437" s="49" t="s">
        <v>16852</v>
      </c>
      <c r="E8437" s="49" t="s">
        <v>2670</v>
      </c>
      <c r="F8437" s="49">
        <v>28</v>
      </c>
      <c r="G8437" s="49">
        <v>14</v>
      </c>
      <c r="H8437" s="49">
        <f t="shared" si="131"/>
        <v>42</v>
      </c>
    </row>
    <row r="8438" spans="1:8" ht="20.100000000000001" customHeight="1" x14ac:dyDescent="0.25">
      <c r="A8438" s="49" t="s">
        <v>9781</v>
      </c>
      <c r="B8438" s="49" t="s">
        <v>16387</v>
      </c>
      <c r="C8438" s="49" t="s">
        <v>18</v>
      </c>
      <c r="D8438" s="49" t="s">
        <v>16852</v>
      </c>
      <c r="E8438" s="49" t="s">
        <v>2670</v>
      </c>
      <c r="F8438" s="49">
        <v>0</v>
      </c>
      <c r="G8438" s="49">
        <v>9</v>
      </c>
      <c r="H8438" s="49">
        <f t="shared" si="131"/>
        <v>9</v>
      </c>
    </row>
    <row r="8439" spans="1:8" ht="20.100000000000001" customHeight="1" x14ac:dyDescent="0.25">
      <c r="A8439" s="49" t="s">
        <v>9782</v>
      </c>
      <c r="B8439" s="49" t="s">
        <v>16388</v>
      </c>
      <c r="C8439" s="49" t="s">
        <v>18</v>
      </c>
      <c r="D8439" s="49" t="s">
        <v>16852</v>
      </c>
      <c r="E8439" s="49" t="s">
        <v>2670</v>
      </c>
      <c r="F8439" s="49">
        <v>0</v>
      </c>
      <c r="G8439" s="49">
        <v>8</v>
      </c>
      <c r="H8439" s="49">
        <f t="shared" si="131"/>
        <v>8</v>
      </c>
    </row>
    <row r="8440" spans="1:8" ht="20.100000000000001" customHeight="1" x14ac:dyDescent="0.25">
      <c r="A8440" s="49" t="s">
        <v>1782</v>
      </c>
      <c r="B8440" s="49" t="s">
        <v>16389</v>
      </c>
      <c r="C8440" s="49" t="s">
        <v>18</v>
      </c>
      <c r="D8440" s="49" t="s">
        <v>16852</v>
      </c>
      <c r="E8440" s="49" t="s">
        <v>2670</v>
      </c>
      <c r="F8440" s="49">
        <v>6</v>
      </c>
      <c r="G8440" s="49">
        <v>6</v>
      </c>
      <c r="H8440" s="49">
        <f t="shared" si="131"/>
        <v>12</v>
      </c>
    </row>
    <row r="8441" spans="1:8" ht="20.100000000000001" customHeight="1" x14ac:dyDescent="0.25">
      <c r="A8441" s="49" t="s">
        <v>9783</v>
      </c>
      <c r="B8441" s="49" t="s">
        <v>16390</v>
      </c>
      <c r="C8441" s="49" t="s">
        <v>18</v>
      </c>
      <c r="D8441" s="49" t="s">
        <v>16852</v>
      </c>
      <c r="E8441" s="49" t="s">
        <v>2670</v>
      </c>
      <c r="F8441" s="49">
        <v>0</v>
      </c>
      <c r="G8441" s="49">
        <v>3</v>
      </c>
      <c r="H8441" s="49">
        <f t="shared" si="131"/>
        <v>3</v>
      </c>
    </row>
    <row r="8442" spans="1:8" ht="20.100000000000001" customHeight="1" x14ac:dyDescent="0.25">
      <c r="A8442" s="49" t="s">
        <v>9784</v>
      </c>
      <c r="B8442" s="49" t="s">
        <v>16292</v>
      </c>
      <c r="C8442" s="49" t="s">
        <v>18</v>
      </c>
      <c r="D8442" s="49" t="s">
        <v>16852</v>
      </c>
      <c r="E8442" s="49" t="s">
        <v>2670</v>
      </c>
      <c r="F8442" s="49">
        <v>1</v>
      </c>
      <c r="G8442" s="49">
        <v>0</v>
      </c>
      <c r="H8442" s="49">
        <f t="shared" si="131"/>
        <v>1</v>
      </c>
    </row>
    <row r="8443" spans="1:8" ht="20.100000000000001" customHeight="1" x14ac:dyDescent="0.25">
      <c r="A8443" s="49" t="s">
        <v>1783</v>
      </c>
      <c r="B8443" s="49" t="s">
        <v>16391</v>
      </c>
      <c r="C8443" s="49" t="s">
        <v>18</v>
      </c>
      <c r="D8443" s="49" t="s">
        <v>16852</v>
      </c>
      <c r="E8443" s="49" t="s">
        <v>2670</v>
      </c>
      <c r="F8443" s="49">
        <v>5</v>
      </c>
      <c r="G8443" s="49">
        <v>3</v>
      </c>
      <c r="H8443" s="49">
        <f t="shared" si="131"/>
        <v>8</v>
      </c>
    </row>
    <row r="8444" spans="1:8" ht="20.100000000000001" customHeight="1" x14ac:dyDescent="0.25">
      <c r="A8444" s="49" t="s">
        <v>9785</v>
      </c>
      <c r="B8444" s="49" t="s">
        <v>16392</v>
      </c>
      <c r="C8444" s="49" t="s">
        <v>18</v>
      </c>
      <c r="D8444" s="49" t="s">
        <v>16852</v>
      </c>
      <c r="E8444" s="49" t="s">
        <v>2670</v>
      </c>
      <c r="F8444" s="49">
        <v>3</v>
      </c>
      <c r="G8444" s="49">
        <v>0</v>
      </c>
      <c r="H8444" s="49">
        <f t="shared" si="131"/>
        <v>3</v>
      </c>
    </row>
    <row r="8445" spans="1:8" ht="20.100000000000001" customHeight="1" x14ac:dyDescent="0.25">
      <c r="A8445" s="49" t="s">
        <v>9786</v>
      </c>
      <c r="B8445" s="49" t="s">
        <v>16393</v>
      </c>
      <c r="C8445" s="49" t="s">
        <v>18</v>
      </c>
      <c r="D8445" s="49" t="s">
        <v>16852</v>
      </c>
      <c r="E8445" s="49" t="s">
        <v>2670</v>
      </c>
      <c r="F8445" s="104">
        <v>6</v>
      </c>
      <c r="G8445" s="104">
        <v>6</v>
      </c>
      <c r="H8445" s="49">
        <f t="shared" si="131"/>
        <v>12</v>
      </c>
    </row>
    <row r="8446" spans="1:8" ht="20.100000000000001" customHeight="1" x14ac:dyDescent="0.25">
      <c r="A8446" s="49" t="s">
        <v>9787</v>
      </c>
      <c r="B8446" s="49" t="s">
        <v>16395</v>
      </c>
      <c r="C8446" s="49" t="s">
        <v>18</v>
      </c>
      <c r="D8446" s="49" t="s">
        <v>16852</v>
      </c>
      <c r="E8446" s="49" t="s">
        <v>2670</v>
      </c>
      <c r="F8446" s="104">
        <v>6</v>
      </c>
      <c r="G8446" s="104">
        <v>6</v>
      </c>
      <c r="H8446" s="49">
        <f t="shared" si="131"/>
        <v>12</v>
      </c>
    </row>
    <row r="8447" spans="1:8" ht="20.100000000000001" customHeight="1" x14ac:dyDescent="0.25">
      <c r="A8447" s="49" t="s">
        <v>9788</v>
      </c>
      <c r="B8447" s="49" t="s">
        <v>16396</v>
      </c>
      <c r="C8447" s="49" t="s">
        <v>18</v>
      </c>
      <c r="D8447" s="49" t="s">
        <v>16852</v>
      </c>
      <c r="E8447" s="49" t="s">
        <v>2670</v>
      </c>
      <c r="F8447" s="49">
        <v>2</v>
      </c>
      <c r="G8447" s="49">
        <v>0</v>
      </c>
      <c r="H8447" s="49">
        <f t="shared" si="131"/>
        <v>2</v>
      </c>
    </row>
    <row r="8448" spans="1:8" ht="20.100000000000001" customHeight="1" x14ac:dyDescent="0.25">
      <c r="A8448" s="49" t="s">
        <v>9789</v>
      </c>
      <c r="B8448" s="49" t="s">
        <v>16397</v>
      </c>
      <c r="C8448" s="49" t="s">
        <v>18</v>
      </c>
      <c r="D8448" s="49" t="s">
        <v>16852</v>
      </c>
      <c r="E8448" s="49" t="s">
        <v>2670</v>
      </c>
      <c r="F8448" s="49">
        <v>2</v>
      </c>
      <c r="G8448" s="49">
        <v>0</v>
      </c>
      <c r="H8448" s="49">
        <f t="shared" si="131"/>
        <v>2</v>
      </c>
    </row>
    <row r="8449" spans="1:8" ht="20.100000000000001" customHeight="1" x14ac:dyDescent="0.25">
      <c r="A8449" s="49" t="s">
        <v>9790</v>
      </c>
      <c r="B8449" s="49" t="s">
        <v>16398</v>
      </c>
      <c r="C8449" s="49" t="s">
        <v>18</v>
      </c>
      <c r="D8449" s="49" t="s">
        <v>16852</v>
      </c>
      <c r="E8449" s="49" t="s">
        <v>2670</v>
      </c>
      <c r="F8449" s="104">
        <v>6</v>
      </c>
      <c r="G8449" s="104">
        <v>6</v>
      </c>
      <c r="H8449" s="49">
        <f t="shared" si="131"/>
        <v>12</v>
      </c>
    </row>
    <row r="8450" spans="1:8" ht="20.100000000000001" customHeight="1" x14ac:dyDescent="0.25">
      <c r="A8450" s="49" t="s">
        <v>9791</v>
      </c>
      <c r="B8450" s="49" t="s">
        <v>16399</v>
      </c>
      <c r="C8450" s="49" t="s">
        <v>18</v>
      </c>
      <c r="D8450" s="49" t="s">
        <v>16852</v>
      </c>
      <c r="E8450" s="49" t="s">
        <v>2670</v>
      </c>
      <c r="F8450" s="49">
        <v>1</v>
      </c>
      <c r="G8450" s="49">
        <v>0</v>
      </c>
      <c r="H8450" s="49">
        <f t="shared" ref="H8450:H8513" si="132">F8450+G8450</f>
        <v>1</v>
      </c>
    </row>
    <row r="8451" spans="1:8" ht="20.100000000000001" customHeight="1" x14ac:dyDescent="0.25">
      <c r="A8451" s="49" t="s">
        <v>9792</v>
      </c>
      <c r="B8451" s="49" t="s">
        <v>16400</v>
      </c>
      <c r="C8451" s="49" t="s">
        <v>18</v>
      </c>
      <c r="D8451" s="49" t="s">
        <v>16852</v>
      </c>
      <c r="E8451" s="49" t="s">
        <v>2670</v>
      </c>
      <c r="F8451" s="104">
        <v>6</v>
      </c>
      <c r="G8451" s="104">
        <v>6</v>
      </c>
      <c r="H8451" s="49">
        <f t="shared" si="132"/>
        <v>12</v>
      </c>
    </row>
    <row r="8452" spans="1:8" ht="20.100000000000001" customHeight="1" x14ac:dyDescent="0.25">
      <c r="A8452" s="49" t="s">
        <v>9793</v>
      </c>
      <c r="B8452" s="49" t="s">
        <v>16401</v>
      </c>
      <c r="C8452" s="49" t="s">
        <v>18</v>
      </c>
      <c r="D8452" s="49" t="s">
        <v>16852</v>
      </c>
      <c r="E8452" s="49" t="s">
        <v>2670</v>
      </c>
      <c r="F8452" s="104">
        <v>6</v>
      </c>
      <c r="G8452" s="104">
        <v>6</v>
      </c>
      <c r="H8452" s="49">
        <f t="shared" si="132"/>
        <v>12</v>
      </c>
    </row>
    <row r="8453" spans="1:8" ht="20.100000000000001" customHeight="1" x14ac:dyDescent="0.25">
      <c r="A8453" s="49" t="s">
        <v>9794</v>
      </c>
      <c r="B8453" s="49" t="s">
        <v>16402</v>
      </c>
      <c r="C8453" s="49" t="s">
        <v>18</v>
      </c>
      <c r="D8453" s="49" t="s">
        <v>16852</v>
      </c>
      <c r="E8453" s="49" t="s">
        <v>2670</v>
      </c>
      <c r="F8453" s="104">
        <v>6</v>
      </c>
      <c r="G8453" s="104">
        <v>6</v>
      </c>
      <c r="H8453" s="49">
        <f t="shared" si="132"/>
        <v>12</v>
      </c>
    </row>
    <row r="8454" spans="1:8" ht="20.100000000000001" customHeight="1" x14ac:dyDescent="0.25">
      <c r="A8454" s="49" t="s">
        <v>1784</v>
      </c>
      <c r="B8454" s="49" t="s">
        <v>1690</v>
      </c>
      <c r="C8454" s="49" t="s">
        <v>18</v>
      </c>
      <c r="D8454" s="49" t="s">
        <v>16852</v>
      </c>
      <c r="E8454" s="49" t="s">
        <v>2670</v>
      </c>
      <c r="F8454" s="49">
        <v>12</v>
      </c>
      <c r="G8454" s="49">
        <v>3</v>
      </c>
      <c r="H8454" s="49">
        <f t="shared" si="132"/>
        <v>15</v>
      </c>
    </row>
    <row r="8455" spans="1:8" ht="20.100000000000001" customHeight="1" x14ac:dyDescent="0.25">
      <c r="A8455" s="49" t="s">
        <v>9795</v>
      </c>
      <c r="B8455" s="49" t="s">
        <v>16403</v>
      </c>
      <c r="C8455" s="49" t="s">
        <v>18</v>
      </c>
      <c r="D8455" s="49" t="s">
        <v>16852</v>
      </c>
      <c r="E8455" s="49" t="s">
        <v>2670</v>
      </c>
      <c r="F8455" s="104">
        <v>6</v>
      </c>
      <c r="G8455" s="104">
        <v>6</v>
      </c>
      <c r="H8455" s="49">
        <f t="shared" si="132"/>
        <v>12</v>
      </c>
    </row>
    <row r="8456" spans="1:8" ht="20.100000000000001" customHeight="1" x14ac:dyDescent="0.25">
      <c r="A8456" s="49" t="s">
        <v>9796</v>
      </c>
      <c r="B8456" s="49" t="s">
        <v>16404</v>
      </c>
      <c r="C8456" s="49" t="s">
        <v>18</v>
      </c>
      <c r="D8456" s="49" t="s">
        <v>16852</v>
      </c>
      <c r="E8456" s="49" t="s">
        <v>2670</v>
      </c>
      <c r="F8456" s="104">
        <v>6</v>
      </c>
      <c r="G8456" s="104">
        <v>6</v>
      </c>
      <c r="H8456" s="49">
        <f t="shared" si="132"/>
        <v>12</v>
      </c>
    </row>
    <row r="8457" spans="1:8" ht="20.100000000000001" customHeight="1" x14ac:dyDescent="0.25">
      <c r="A8457" s="49" t="s">
        <v>9797</v>
      </c>
      <c r="B8457" s="49" t="s">
        <v>16405</v>
      </c>
      <c r="C8457" s="49" t="s">
        <v>18</v>
      </c>
      <c r="D8457" s="49" t="s">
        <v>16852</v>
      </c>
      <c r="E8457" s="49" t="s">
        <v>2670</v>
      </c>
      <c r="F8457" s="49">
        <v>1</v>
      </c>
      <c r="G8457" s="49">
        <v>0</v>
      </c>
      <c r="H8457" s="49">
        <f t="shared" si="132"/>
        <v>1</v>
      </c>
    </row>
    <row r="8458" spans="1:8" ht="20.100000000000001" customHeight="1" x14ac:dyDescent="0.25">
      <c r="A8458" s="49" t="s">
        <v>1785</v>
      </c>
      <c r="B8458" s="49" t="s">
        <v>2384</v>
      </c>
      <c r="C8458" s="49" t="s">
        <v>18</v>
      </c>
      <c r="D8458" s="49" t="s">
        <v>16852</v>
      </c>
      <c r="E8458" s="49" t="s">
        <v>2670</v>
      </c>
      <c r="F8458" s="49">
        <v>109</v>
      </c>
      <c r="G8458" s="49">
        <v>72</v>
      </c>
      <c r="H8458" s="49">
        <f t="shared" si="132"/>
        <v>181</v>
      </c>
    </row>
    <row r="8459" spans="1:8" ht="20.100000000000001" customHeight="1" x14ac:dyDescent="0.25">
      <c r="A8459" s="49" t="s">
        <v>1786</v>
      </c>
      <c r="B8459" s="49" t="s">
        <v>2385</v>
      </c>
      <c r="C8459" s="49" t="s">
        <v>18</v>
      </c>
      <c r="D8459" s="49" t="s">
        <v>16852</v>
      </c>
      <c r="E8459" s="49" t="s">
        <v>2670</v>
      </c>
      <c r="F8459" s="49">
        <v>28</v>
      </c>
      <c r="G8459" s="49">
        <v>6</v>
      </c>
      <c r="H8459" s="49">
        <f t="shared" si="132"/>
        <v>34</v>
      </c>
    </row>
    <row r="8460" spans="1:8" ht="20.100000000000001" customHeight="1" x14ac:dyDescent="0.25">
      <c r="A8460" s="49" t="s">
        <v>9798</v>
      </c>
      <c r="B8460" s="49" t="s">
        <v>16406</v>
      </c>
      <c r="C8460" s="49" t="s">
        <v>18</v>
      </c>
      <c r="D8460" s="49" t="s">
        <v>16852</v>
      </c>
      <c r="E8460" s="49" t="s">
        <v>2670</v>
      </c>
      <c r="F8460" s="49">
        <v>6</v>
      </c>
      <c r="G8460" s="49">
        <v>5</v>
      </c>
      <c r="H8460" s="49">
        <f t="shared" si="132"/>
        <v>11</v>
      </c>
    </row>
    <row r="8461" spans="1:8" ht="20.100000000000001" customHeight="1" x14ac:dyDescent="0.25">
      <c r="A8461" s="49" t="s">
        <v>1787</v>
      </c>
      <c r="B8461" s="49" t="s">
        <v>2386</v>
      </c>
      <c r="C8461" s="49" t="s">
        <v>18</v>
      </c>
      <c r="D8461" s="49" t="s">
        <v>16852</v>
      </c>
      <c r="E8461" s="49" t="s">
        <v>2670</v>
      </c>
      <c r="F8461" s="104">
        <v>6</v>
      </c>
      <c r="G8461" s="104">
        <v>6</v>
      </c>
      <c r="H8461" s="49">
        <f t="shared" si="132"/>
        <v>12</v>
      </c>
    </row>
    <row r="8462" spans="1:8" ht="20.100000000000001" customHeight="1" x14ac:dyDescent="0.25">
      <c r="A8462" s="49" t="s">
        <v>1788</v>
      </c>
      <c r="B8462" s="49" t="s">
        <v>2387</v>
      </c>
      <c r="C8462" s="49" t="s">
        <v>18</v>
      </c>
      <c r="D8462" s="49" t="s">
        <v>16852</v>
      </c>
      <c r="E8462" s="49" t="s">
        <v>2670</v>
      </c>
      <c r="F8462" s="49">
        <v>0</v>
      </c>
      <c r="G8462" s="49">
        <v>4</v>
      </c>
      <c r="H8462" s="49">
        <f t="shared" si="132"/>
        <v>4</v>
      </c>
    </row>
    <row r="8463" spans="1:8" ht="20.100000000000001" customHeight="1" x14ac:dyDescent="0.25">
      <c r="A8463" s="49" t="s">
        <v>9799</v>
      </c>
      <c r="B8463" s="49" t="s">
        <v>16407</v>
      </c>
      <c r="C8463" s="49" t="s">
        <v>18</v>
      </c>
      <c r="D8463" s="49" t="s">
        <v>16852</v>
      </c>
      <c r="E8463" s="49" t="s">
        <v>2670</v>
      </c>
      <c r="F8463" s="104">
        <v>6</v>
      </c>
      <c r="G8463" s="104">
        <v>6</v>
      </c>
      <c r="H8463" s="49">
        <f t="shared" si="132"/>
        <v>12</v>
      </c>
    </row>
    <row r="8464" spans="1:8" ht="20.100000000000001" customHeight="1" x14ac:dyDescent="0.25">
      <c r="A8464" s="49" t="s">
        <v>9800</v>
      </c>
      <c r="B8464" s="49" t="s">
        <v>16408</v>
      </c>
      <c r="C8464" s="49" t="s">
        <v>18</v>
      </c>
      <c r="D8464" s="49" t="s">
        <v>16852</v>
      </c>
      <c r="E8464" s="49" t="s">
        <v>2670</v>
      </c>
      <c r="F8464" s="104">
        <v>6</v>
      </c>
      <c r="G8464" s="104">
        <v>6</v>
      </c>
      <c r="H8464" s="49">
        <f t="shared" si="132"/>
        <v>12</v>
      </c>
    </row>
    <row r="8465" spans="1:8" ht="20.100000000000001" customHeight="1" x14ac:dyDescent="0.25">
      <c r="A8465" s="49" t="s">
        <v>9801</v>
      </c>
      <c r="B8465" s="49" t="s">
        <v>16409</v>
      </c>
      <c r="C8465" s="49" t="s">
        <v>18</v>
      </c>
      <c r="D8465" s="49" t="s">
        <v>16852</v>
      </c>
      <c r="E8465" s="49" t="s">
        <v>2670</v>
      </c>
      <c r="F8465" s="104">
        <v>6</v>
      </c>
      <c r="G8465" s="104">
        <v>6</v>
      </c>
      <c r="H8465" s="49">
        <f t="shared" si="132"/>
        <v>12</v>
      </c>
    </row>
    <row r="8466" spans="1:8" ht="20.100000000000001" customHeight="1" x14ac:dyDescent="0.25">
      <c r="A8466" s="49" t="s">
        <v>9802</v>
      </c>
      <c r="B8466" s="49" t="s">
        <v>16410</v>
      </c>
      <c r="C8466" s="49" t="s">
        <v>18</v>
      </c>
      <c r="D8466" s="49" t="s">
        <v>16852</v>
      </c>
      <c r="E8466" s="49" t="s">
        <v>2670</v>
      </c>
      <c r="F8466" s="104">
        <v>6</v>
      </c>
      <c r="G8466" s="104">
        <v>6</v>
      </c>
      <c r="H8466" s="49">
        <f t="shared" si="132"/>
        <v>12</v>
      </c>
    </row>
    <row r="8467" spans="1:8" ht="20.100000000000001" customHeight="1" x14ac:dyDescent="0.25">
      <c r="A8467" s="49" t="s">
        <v>9803</v>
      </c>
      <c r="B8467" s="49" t="s">
        <v>16411</v>
      </c>
      <c r="C8467" s="49" t="s">
        <v>18</v>
      </c>
      <c r="D8467" s="49" t="s">
        <v>16852</v>
      </c>
      <c r="E8467" s="49" t="s">
        <v>2670</v>
      </c>
      <c r="F8467" s="104">
        <v>6</v>
      </c>
      <c r="G8467" s="104">
        <v>6</v>
      </c>
      <c r="H8467" s="49">
        <f t="shared" si="132"/>
        <v>12</v>
      </c>
    </row>
    <row r="8468" spans="1:8" ht="20.100000000000001" customHeight="1" x14ac:dyDescent="0.25">
      <c r="A8468" s="49" t="s">
        <v>9804</v>
      </c>
      <c r="B8468" s="49" t="s">
        <v>16412</v>
      </c>
      <c r="C8468" s="49" t="s">
        <v>18</v>
      </c>
      <c r="D8468" s="49" t="s">
        <v>16852</v>
      </c>
      <c r="E8468" s="49" t="s">
        <v>2670</v>
      </c>
      <c r="F8468" s="104">
        <v>6</v>
      </c>
      <c r="G8468" s="104">
        <v>6</v>
      </c>
      <c r="H8468" s="49">
        <f t="shared" si="132"/>
        <v>12</v>
      </c>
    </row>
    <row r="8469" spans="1:8" ht="20.100000000000001" customHeight="1" x14ac:dyDescent="0.25">
      <c r="A8469" s="49" t="s">
        <v>9805</v>
      </c>
      <c r="B8469" s="49" t="s">
        <v>16413</v>
      </c>
      <c r="C8469" s="49" t="s">
        <v>18</v>
      </c>
      <c r="D8469" s="49" t="s">
        <v>16852</v>
      </c>
      <c r="E8469" s="49" t="s">
        <v>2670</v>
      </c>
      <c r="F8469" s="104">
        <v>6</v>
      </c>
      <c r="G8469" s="104">
        <v>6</v>
      </c>
      <c r="H8469" s="49">
        <f t="shared" si="132"/>
        <v>12</v>
      </c>
    </row>
    <row r="8470" spans="1:8" ht="20.100000000000001" customHeight="1" x14ac:dyDescent="0.25">
      <c r="A8470" s="49" t="s">
        <v>9806</v>
      </c>
      <c r="B8470" s="49" t="s">
        <v>16414</v>
      </c>
      <c r="C8470" s="49" t="s">
        <v>18</v>
      </c>
      <c r="D8470" s="49" t="s">
        <v>16852</v>
      </c>
      <c r="E8470" s="49" t="s">
        <v>2670</v>
      </c>
      <c r="F8470" s="104">
        <v>6</v>
      </c>
      <c r="G8470" s="104">
        <v>6</v>
      </c>
      <c r="H8470" s="49">
        <f t="shared" si="132"/>
        <v>12</v>
      </c>
    </row>
    <row r="8471" spans="1:8" ht="20.100000000000001" customHeight="1" x14ac:dyDescent="0.25">
      <c r="A8471" s="49" t="s">
        <v>2693</v>
      </c>
      <c r="B8471" s="49" t="s">
        <v>2694</v>
      </c>
      <c r="C8471" s="49" t="s">
        <v>18</v>
      </c>
      <c r="D8471" s="49" t="s">
        <v>16852</v>
      </c>
      <c r="E8471" s="49" t="s">
        <v>2670</v>
      </c>
      <c r="F8471" s="104">
        <v>6</v>
      </c>
      <c r="G8471" s="104">
        <v>6</v>
      </c>
      <c r="H8471" s="49">
        <f t="shared" si="132"/>
        <v>12</v>
      </c>
    </row>
    <row r="8472" spans="1:8" ht="20.100000000000001" customHeight="1" x14ac:dyDescent="0.25">
      <c r="A8472" s="49" t="s">
        <v>9807</v>
      </c>
      <c r="B8472" s="49" t="s">
        <v>16415</v>
      </c>
      <c r="C8472" s="49" t="s">
        <v>18</v>
      </c>
      <c r="D8472" s="49" t="s">
        <v>16852</v>
      </c>
      <c r="E8472" s="49" t="s">
        <v>2670</v>
      </c>
      <c r="F8472" s="49">
        <v>1</v>
      </c>
      <c r="G8472" s="49">
        <v>0</v>
      </c>
      <c r="H8472" s="49">
        <f t="shared" si="132"/>
        <v>1</v>
      </c>
    </row>
    <row r="8473" spans="1:8" ht="20.100000000000001" customHeight="1" x14ac:dyDescent="0.25">
      <c r="A8473" s="49" t="s">
        <v>2695</v>
      </c>
      <c r="B8473" s="49" t="s">
        <v>2696</v>
      </c>
      <c r="C8473" s="49" t="s">
        <v>18</v>
      </c>
      <c r="D8473" s="49" t="s">
        <v>16852</v>
      </c>
      <c r="E8473" s="49" t="s">
        <v>2670</v>
      </c>
      <c r="F8473" s="104">
        <v>6</v>
      </c>
      <c r="G8473" s="104">
        <v>6</v>
      </c>
      <c r="H8473" s="49">
        <f t="shared" si="132"/>
        <v>12</v>
      </c>
    </row>
    <row r="8474" spans="1:8" ht="20.100000000000001" customHeight="1" x14ac:dyDescent="0.25">
      <c r="A8474" s="49" t="s">
        <v>1789</v>
      </c>
      <c r="B8474" s="49" t="s">
        <v>2388</v>
      </c>
      <c r="C8474" s="49" t="s">
        <v>18</v>
      </c>
      <c r="D8474" s="49" t="s">
        <v>16852</v>
      </c>
      <c r="E8474" s="49" t="s">
        <v>2670</v>
      </c>
      <c r="F8474" s="49">
        <v>10</v>
      </c>
      <c r="G8474" s="49">
        <v>5</v>
      </c>
      <c r="H8474" s="49">
        <f t="shared" si="132"/>
        <v>15</v>
      </c>
    </row>
    <row r="8475" spans="1:8" ht="20.100000000000001" customHeight="1" x14ac:dyDescent="0.25">
      <c r="A8475" s="49" t="s">
        <v>9808</v>
      </c>
      <c r="B8475" s="49" t="s">
        <v>16416</v>
      </c>
      <c r="C8475" s="49" t="s">
        <v>18</v>
      </c>
      <c r="D8475" s="49" t="s">
        <v>16852</v>
      </c>
      <c r="E8475" s="49" t="s">
        <v>2670</v>
      </c>
      <c r="F8475" s="104">
        <v>6</v>
      </c>
      <c r="G8475" s="104">
        <v>6</v>
      </c>
      <c r="H8475" s="49">
        <f t="shared" si="132"/>
        <v>12</v>
      </c>
    </row>
    <row r="8476" spans="1:8" ht="20.100000000000001" customHeight="1" x14ac:dyDescent="0.25">
      <c r="A8476" s="49" t="s">
        <v>9809</v>
      </c>
      <c r="B8476" s="49" t="s">
        <v>16417</v>
      </c>
      <c r="C8476" s="49" t="s">
        <v>18</v>
      </c>
      <c r="D8476" s="49" t="s">
        <v>16852</v>
      </c>
      <c r="E8476" s="49" t="s">
        <v>2670</v>
      </c>
      <c r="F8476" s="104">
        <v>6</v>
      </c>
      <c r="G8476" s="104">
        <v>6</v>
      </c>
      <c r="H8476" s="49">
        <f t="shared" si="132"/>
        <v>12</v>
      </c>
    </row>
    <row r="8477" spans="1:8" ht="20.100000000000001" customHeight="1" x14ac:dyDescent="0.25">
      <c r="A8477" s="49" t="s">
        <v>9810</v>
      </c>
      <c r="B8477" s="49" t="s">
        <v>16418</v>
      </c>
      <c r="C8477" s="49" t="s">
        <v>18</v>
      </c>
      <c r="D8477" s="49" t="s">
        <v>16852</v>
      </c>
      <c r="E8477" s="49" t="s">
        <v>2670</v>
      </c>
      <c r="F8477" s="104">
        <v>6</v>
      </c>
      <c r="G8477" s="104">
        <v>6</v>
      </c>
      <c r="H8477" s="49">
        <f t="shared" si="132"/>
        <v>12</v>
      </c>
    </row>
    <row r="8478" spans="1:8" ht="20.100000000000001" customHeight="1" x14ac:dyDescent="0.25">
      <c r="A8478" s="49" t="s">
        <v>9811</v>
      </c>
      <c r="B8478" s="49" t="s">
        <v>16419</v>
      </c>
      <c r="C8478" s="49" t="s">
        <v>18</v>
      </c>
      <c r="D8478" s="49" t="s">
        <v>16852</v>
      </c>
      <c r="E8478" s="49" t="s">
        <v>2670</v>
      </c>
      <c r="F8478" s="104">
        <v>6</v>
      </c>
      <c r="G8478" s="104">
        <v>6</v>
      </c>
      <c r="H8478" s="49">
        <f t="shared" si="132"/>
        <v>12</v>
      </c>
    </row>
    <row r="8479" spans="1:8" ht="20.100000000000001" customHeight="1" x14ac:dyDescent="0.25">
      <c r="A8479" s="49" t="s">
        <v>9812</v>
      </c>
      <c r="B8479" s="49" t="s">
        <v>16420</v>
      </c>
      <c r="C8479" s="49" t="s">
        <v>18</v>
      </c>
      <c r="D8479" s="49" t="s">
        <v>16852</v>
      </c>
      <c r="E8479" s="49" t="s">
        <v>2670</v>
      </c>
      <c r="F8479" s="104">
        <v>6</v>
      </c>
      <c r="G8479" s="104">
        <v>6</v>
      </c>
      <c r="H8479" s="49">
        <f t="shared" si="132"/>
        <v>12</v>
      </c>
    </row>
    <row r="8480" spans="1:8" ht="20.100000000000001" customHeight="1" x14ac:dyDescent="0.25">
      <c r="A8480" s="49" t="s">
        <v>9813</v>
      </c>
      <c r="B8480" s="49" t="s">
        <v>16421</v>
      </c>
      <c r="C8480" s="49" t="s">
        <v>18</v>
      </c>
      <c r="D8480" s="49" t="s">
        <v>16852</v>
      </c>
      <c r="E8480" s="49" t="s">
        <v>2670</v>
      </c>
      <c r="F8480" s="104">
        <v>6</v>
      </c>
      <c r="G8480" s="104">
        <v>6</v>
      </c>
      <c r="H8480" s="49">
        <f t="shared" si="132"/>
        <v>12</v>
      </c>
    </row>
    <row r="8481" spans="1:8" ht="20.100000000000001" customHeight="1" x14ac:dyDescent="0.25">
      <c r="A8481" s="49" t="s">
        <v>9814</v>
      </c>
      <c r="B8481" s="49" t="s">
        <v>16422</v>
      </c>
      <c r="C8481" s="49" t="s">
        <v>18</v>
      </c>
      <c r="D8481" s="49" t="s">
        <v>16852</v>
      </c>
      <c r="E8481" s="49" t="s">
        <v>2670</v>
      </c>
      <c r="F8481" s="104">
        <v>6</v>
      </c>
      <c r="G8481" s="104">
        <v>6</v>
      </c>
      <c r="H8481" s="49">
        <f t="shared" si="132"/>
        <v>12</v>
      </c>
    </row>
    <row r="8482" spans="1:8" ht="20.100000000000001" customHeight="1" x14ac:dyDescent="0.25">
      <c r="A8482" s="49" t="s">
        <v>9815</v>
      </c>
      <c r="B8482" s="49" t="s">
        <v>1686</v>
      </c>
      <c r="C8482" s="49" t="s">
        <v>18</v>
      </c>
      <c r="D8482" s="49" t="s">
        <v>16852</v>
      </c>
      <c r="E8482" s="49" t="s">
        <v>2670</v>
      </c>
      <c r="F8482" s="104">
        <v>6</v>
      </c>
      <c r="G8482" s="104">
        <v>6</v>
      </c>
      <c r="H8482" s="49">
        <f t="shared" si="132"/>
        <v>12</v>
      </c>
    </row>
    <row r="8483" spans="1:8" ht="20.100000000000001" customHeight="1" x14ac:dyDescent="0.25">
      <c r="A8483" s="49" t="s">
        <v>9816</v>
      </c>
      <c r="B8483" s="49" t="s">
        <v>16423</v>
      </c>
      <c r="C8483" s="49" t="s">
        <v>18</v>
      </c>
      <c r="D8483" s="49" t="s">
        <v>16852</v>
      </c>
      <c r="E8483" s="49" t="s">
        <v>2670</v>
      </c>
      <c r="F8483" s="104">
        <v>6</v>
      </c>
      <c r="G8483" s="104">
        <v>6</v>
      </c>
      <c r="H8483" s="49">
        <f t="shared" si="132"/>
        <v>12</v>
      </c>
    </row>
    <row r="8484" spans="1:8" ht="20.100000000000001" customHeight="1" x14ac:dyDescent="0.25">
      <c r="A8484" s="49" t="s">
        <v>9817</v>
      </c>
      <c r="B8484" s="49" t="s">
        <v>16424</v>
      </c>
      <c r="C8484" s="49" t="s">
        <v>18</v>
      </c>
      <c r="D8484" s="49" t="s">
        <v>16852</v>
      </c>
      <c r="E8484" s="49" t="s">
        <v>2670</v>
      </c>
      <c r="F8484" s="104">
        <v>6</v>
      </c>
      <c r="G8484" s="104">
        <v>6</v>
      </c>
      <c r="H8484" s="49">
        <f t="shared" si="132"/>
        <v>12</v>
      </c>
    </row>
    <row r="8485" spans="1:8" ht="20.100000000000001" customHeight="1" x14ac:dyDescent="0.25">
      <c r="A8485" s="49" t="s">
        <v>9818</v>
      </c>
      <c r="B8485" s="49" t="s">
        <v>16425</v>
      </c>
      <c r="C8485" s="49" t="s">
        <v>18</v>
      </c>
      <c r="D8485" s="49" t="s">
        <v>16852</v>
      </c>
      <c r="E8485" s="49" t="s">
        <v>2670</v>
      </c>
      <c r="F8485" s="104">
        <v>6</v>
      </c>
      <c r="G8485" s="104">
        <v>6</v>
      </c>
      <c r="H8485" s="49">
        <f t="shared" si="132"/>
        <v>12</v>
      </c>
    </row>
    <row r="8486" spans="1:8" ht="20.100000000000001" customHeight="1" x14ac:dyDescent="0.25">
      <c r="A8486" s="49" t="s">
        <v>9819</v>
      </c>
      <c r="B8486" s="49" t="s">
        <v>16426</v>
      </c>
      <c r="C8486" s="49" t="s">
        <v>18</v>
      </c>
      <c r="D8486" s="49" t="s">
        <v>16852</v>
      </c>
      <c r="E8486" s="49" t="s">
        <v>2670</v>
      </c>
      <c r="F8486" s="104">
        <v>6</v>
      </c>
      <c r="G8486" s="104">
        <v>6</v>
      </c>
      <c r="H8486" s="49">
        <f t="shared" si="132"/>
        <v>12</v>
      </c>
    </row>
    <row r="8487" spans="1:8" ht="20.100000000000001" customHeight="1" x14ac:dyDescent="0.25">
      <c r="A8487" s="49" t="s">
        <v>9820</v>
      </c>
      <c r="B8487" s="49" t="s">
        <v>16427</v>
      </c>
      <c r="C8487" s="49" t="s">
        <v>18</v>
      </c>
      <c r="D8487" s="49" t="s">
        <v>16852</v>
      </c>
      <c r="E8487" s="49" t="s">
        <v>2670</v>
      </c>
      <c r="F8487" s="104">
        <v>6</v>
      </c>
      <c r="G8487" s="104">
        <v>6</v>
      </c>
      <c r="H8487" s="49">
        <f t="shared" si="132"/>
        <v>12</v>
      </c>
    </row>
    <row r="8488" spans="1:8" ht="20.100000000000001" customHeight="1" x14ac:dyDescent="0.25">
      <c r="A8488" s="49" t="s">
        <v>9821</v>
      </c>
      <c r="B8488" s="49" t="s">
        <v>1684</v>
      </c>
      <c r="C8488" s="49" t="s">
        <v>18</v>
      </c>
      <c r="D8488" s="49" t="s">
        <v>16852</v>
      </c>
      <c r="E8488" s="49" t="s">
        <v>2670</v>
      </c>
      <c r="F8488" s="104">
        <v>6</v>
      </c>
      <c r="G8488" s="104">
        <v>6</v>
      </c>
      <c r="H8488" s="49">
        <f t="shared" si="132"/>
        <v>12</v>
      </c>
    </row>
    <row r="8489" spans="1:8" ht="20.100000000000001" customHeight="1" x14ac:dyDescent="0.25">
      <c r="A8489" s="49" t="s">
        <v>9822</v>
      </c>
      <c r="B8489" s="49" t="s">
        <v>16428</v>
      </c>
      <c r="C8489" s="49" t="s">
        <v>18</v>
      </c>
      <c r="D8489" s="49" t="s">
        <v>16852</v>
      </c>
      <c r="E8489" s="49" t="s">
        <v>2670</v>
      </c>
      <c r="F8489" s="104">
        <v>6</v>
      </c>
      <c r="G8489" s="104">
        <v>6</v>
      </c>
      <c r="H8489" s="49">
        <f t="shared" si="132"/>
        <v>12</v>
      </c>
    </row>
    <row r="8490" spans="1:8" ht="20.100000000000001" customHeight="1" x14ac:dyDescent="0.25">
      <c r="A8490" s="49" t="s">
        <v>9823</v>
      </c>
      <c r="B8490" s="49" t="s">
        <v>16429</v>
      </c>
      <c r="C8490" s="49" t="s">
        <v>18</v>
      </c>
      <c r="D8490" s="49" t="s">
        <v>16852</v>
      </c>
      <c r="E8490" s="49" t="s">
        <v>2670</v>
      </c>
      <c r="F8490" s="104">
        <v>6</v>
      </c>
      <c r="G8490" s="104">
        <v>6</v>
      </c>
      <c r="H8490" s="49">
        <f t="shared" si="132"/>
        <v>12</v>
      </c>
    </row>
    <row r="8491" spans="1:8" ht="20.100000000000001" customHeight="1" x14ac:dyDescent="0.25">
      <c r="A8491" s="49" t="s">
        <v>9824</v>
      </c>
      <c r="B8491" s="49" t="s">
        <v>16430</v>
      </c>
      <c r="C8491" s="49" t="s">
        <v>18</v>
      </c>
      <c r="D8491" s="49" t="s">
        <v>16852</v>
      </c>
      <c r="E8491" s="49" t="s">
        <v>2670</v>
      </c>
      <c r="F8491" s="104">
        <v>6</v>
      </c>
      <c r="G8491" s="104">
        <v>6</v>
      </c>
      <c r="H8491" s="49">
        <f t="shared" si="132"/>
        <v>12</v>
      </c>
    </row>
    <row r="8492" spans="1:8" ht="20.100000000000001" customHeight="1" x14ac:dyDescent="0.25">
      <c r="A8492" s="49" t="s">
        <v>2697</v>
      </c>
      <c r="B8492" s="49" t="s">
        <v>2698</v>
      </c>
      <c r="C8492" s="49" t="s">
        <v>18</v>
      </c>
      <c r="D8492" s="49" t="s">
        <v>16852</v>
      </c>
      <c r="E8492" s="49" t="s">
        <v>2670</v>
      </c>
      <c r="F8492" s="104">
        <v>6</v>
      </c>
      <c r="G8492" s="104">
        <v>6</v>
      </c>
      <c r="H8492" s="49">
        <f t="shared" si="132"/>
        <v>12</v>
      </c>
    </row>
    <row r="8493" spans="1:8" ht="20.100000000000001" customHeight="1" x14ac:dyDescent="0.25">
      <c r="A8493" s="49" t="s">
        <v>2699</v>
      </c>
      <c r="B8493" s="49" t="s">
        <v>16431</v>
      </c>
      <c r="C8493" s="49" t="s">
        <v>18</v>
      </c>
      <c r="D8493" s="49" t="s">
        <v>16852</v>
      </c>
      <c r="E8493" s="49" t="s">
        <v>2670</v>
      </c>
      <c r="F8493" s="104">
        <v>6</v>
      </c>
      <c r="G8493" s="104">
        <v>6</v>
      </c>
      <c r="H8493" s="49">
        <f t="shared" si="132"/>
        <v>12</v>
      </c>
    </row>
    <row r="8494" spans="1:8" ht="20.100000000000001" customHeight="1" x14ac:dyDescent="0.25">
      <c r="A8494" s="49" t="s">
        <v>2700</v>
      </c>
      <c r="B8494" s="49" t="s">
        <v>2701</v>
      </c>
      <c r="C8494" s="49" t="s">
        <v>18</v>
      </c>
      <c r="D8494" s="49" t="s">
        <v>16852</v>
      </c>
      <c r="E8494" s="49" t="s">
        <v>2670</v>
      </c>
      <c r="F8494" s="104">
        <v>6</v>
      </c>
      <c r="G8494" s="104">
        <v>6</v>
      </c>
      <c r="H8494" s="49">
        <f t="shared" si="132"/>
        <v>12</v>
      </c>
    </row>
    <row r="8495" spans="1:8" ht="20.100000000000001" customHeight="1" x14ac:dyDescent="0.25">
      <c r="A8495" s="49" t="s">
        <v>9825</v>
      </c>
      <c r="B8495" s="49" t="s">
        <v>16432</v>
      </c>
      <c r="C8495" s="49" t="s">
        <v>18</v>
      </c>
      <c r="D8495" s="49" t="s">
        <v>16852</v>
      </c>
      <c r="E8495" s="49" t="s">
        <v>2670</v>
      </c>
      <c r="F8495" s="49">
        <v>0</v>
      </c>
      <c r="G8495" s="49">
        <v>1</v>
      </c>
      <c r="H8495" s="49">
        <f t="shared" si="132"/>
        <v>1</v>
      </c>
    </row>
    <row r="8496" spans="1:8" ht="20.100000000000001" customHeight="1" x14ac:dyDescent="0.25">
      <c r="A8496" s="49" t="s">
        <v>1790</v>
      </c>
      <c r="B8496" s="49" t="s">
        <v>16433</v>
      </c>
      <c r="C8496" s="49" t="s">
        <v>18</v>
      </c>
      <c r="D8496" s="49" t="s">
        <v>16852</v>
      </c>
      <c r="E8496" s="49" t="s">
        <v>2670</v>
      </c>
      <c r="F8496" s="49">
        <v>6</v>
      </c>
      <c r="G8496" s="49">
        <v>0</v>
      </c>
      <c r="H8496" s="49">
        <f t="shared" si="132"/>
        <v>6</v>
      </c>
    </row>
    <row r="8497" spans="1:8" ht="20.100000000000001" customHeight="1" x14ac:dyDescent="0.25">
      <c r="A8497" s="49" t="s">
        <v>9826</v>
      </c>
      <c r="B8497" s="49" t="s">
        <v>16161</v>
      </c>
      <c r="C8497" s="49" t="s">
        <v>18</v>
      </c>
      <c r="D8497" s="49" t="s">
        <v>16852</v>
      </c>
      <c r="E8497" s="49" t="s">
        <v>2670</v>
      </c>
      <c r="F8497" s="49">
        <v>2</v>
      </c>
      <c r="G8497" s="49">
        <v>0</v>
      </c>
      <c r="H8497" s="49">
        <f t="shared" si="132"/>
        <v>2</v>
      </c>
    </row>
    <row r="8498" spans="1:8" ht="20.100000000000001" customHeight="1" x14ac:dyDescent="0.25">
      <c r="A8498" s="49" t="s">
        <v>2702</v>
      </c>
      <c r="B8498" s="49" t="s">
        <v>2703</v>
      </c>
      <c r="C8498" s="49" t="s">
        <v>18</v>
      </c>
      <c r="D8498" s="49" t="s">
        <v>16852</v>
      </c>
      <c r="E8498" s="49" t="s">
        <v>2670</v>
      </c>
      <c r="F8498" s="104">
        <v>6</v>
      </c>
      <c r="G8498" s="104">
        <v>6</v>
      </c>
      <c r="H8498" s="49">
        <f t="shared" si="132"/>
        <v>12</v>
      </c>
    </row>
    <row r="8499" spans="1:8" ht="20.100000000000001" customHeight="1" x14ac:dyDescent="0.25">
      <c r="A8499" s="49" t="s">
        <v>1791</v>
      </c>
      <c r="B8499" s="49" t="s">
        <v>16434</v>
      </c>
      <c r="C8499" s="49" t="s">
        <v>18</v>
      </c>
      <c r="D8499" s="49" t="s">
        <v>16852</v>
      </c>
      <c r="E8499" s="49" t="s">
        <v>2670</v>
      </c>
      <c r="F8499" s="49">
        <v>17</v>
      </c>
      <c r="G8499" s="49">
        <v>3</v>
      </c>
      <c r="H8499" s="49">
        <f t="shared" si="132"/>
        <v>20</v>
      </c>
    </row>
    <row r="8500" spans="1:8" ht="20.100000000000001" customHeight="1" x14ac:dyDescent="0.25">
      <c r="A8500" s="49" t="s">
        <v>1792</v>
      </c>
      <c r="B8500" s="49" t="s">
        <v>16435</v>
      </c>
      <c r="C8500" s="49" t="s">
        <v>18</v>
      </c>
      <c r="D8500" s="49" t="s">
        <v>16852</v>
      </c>
      <c r="E8500" s="49" t="s">
        <v>2670</v>
      </c>
      <c r="F8500" s="49">
        <v>6</v>
      </c>
      <c r="G8500" s="49">
        <v>5</v>
      </c>
      <c r="H8500" s="49">
        <f t="shared" si="132"/>
        <v>11</v>
      </c>
    </row>
    <row r="8501" spans="1:8" ht="20.100000000000001" customHeight="1" x14ac:dyDescent="0.25">
      <c r="A8501" s="49" t="s">
        <v>1793</v>
      </c>
      <c r="B8501" s="49" t="s">
        <v>16436</v>
      </c>
      <c r="C8501" s="49" t="s">
        <v>18</v>
      </c>
      <c r="D8501" s="49" t="s">
        <v>16852</v>
      </c>
      <c r="E8501" s="49" t="s">
        <v>2670</v>
      </c>
      <c r="F8501" s="49">
        <v>8</v>
      </c>
      <c r="G8501" s="49">
        <v>0</v>
      </c>
      <c r="H8501" s="49">
        <f t="shared" si="132"/>
        <v>8</v>
      </c>
    </row>
    <row r="8502" spans="1:8" ht="20.100000000000001" customHeight="1" x14ac:dyDescent="0.25">
      <c r="A8502" s="49" t="s">
        <v>1794</v>
      </c>
      <c r="B8502" s="49" t="s">
        <v>16437</v>
      </c>
      <c r="C8502" s="49" t="s">
        <v>18</v>
      </c>
      <c r="D8502" s="49" t="s">
        <v>16852</v>
      </c>
      <c r="E8502" s="49" t="s">
        <v>2670</v>
      </c>
      <c r="F8502" s="49">
        <v>20</v>
      </c>
      <c r="G8502" s="49">
        <v>0</v>
      </c>
      <c r="H8502" s="49">
        <f t="shared" si="132"/>
        <v>20</v>
      </c>
    </row>
    <row r="8503" spans="1:8" ht="20.100000000000001" customHeight="1" x14ac:dyDescent="0.25">
      <c r="A8503" s="49" t="s">
        <v>1795</v>
      </c>
      <c r="B8503" s="49" t="s">
        <v>16438</v>
      </c>
      <c r="C8503" s="49" t="s">
        <v>18</v>
      </c>
      <c r="D8503" s="49" t="s">
        <v>16852</v>
      </c>
      <c r="E8503" s="49" t="s">
        <v>2670</v>
      </c>
      <c r="F8503" s="49">
        <v>1</v>
      </c>
      <c r="G8503" s="49">
        <v>13</v>
      </c>
      <c r="H8503" s="49">
        <f t="shared" si="132"/>
        <v>14</v>
      </c>
    </row>
    <row r="8504" spans="1:8" ht="20.100000000000001" customHeight="1" x14ac:dyDescent="0.25">
      <c r="A8504" s="49" t="s">
        <v>1796</v>
      </c>
      <c r="B8504" s="49" t="s">
        <v>16439</v>
      </c>
      <c r="C8504" s="49" t="s">
        <v>18</v>
      </c>
      <c r="D8504" s="49" t="s">
        <v>16852</v>
      </c>
      <c r="E8504" s="49" t="s">
        <v>2670</v>
      </c>
      <c r="F8504" s="49">
        <v>1</v>
      </c>
      <c r="G8504" s="49">
        <v>0</v>
      </c>
      <c r="H8504" s="49">
        <f t="shared" si="132"/>
        <v>1</v>
      </c>
    </row>
    <row r="8505" spans="1:8" ht="20.100000000000001" customHeight="1" x14ac:dyDescent="0.25">
      <c r="A8505" s="49" t="s">
        <v>1797</v>
      </c>
      <c r="B8505" s="49" t="s">
        <v>16440</v>
      </c>
      <c r="C8505" s="49" t="s">
        <v>18</v>
      </c>
      <c r="D8505" s="49" t="s">
        <v>16852</v>
      </c>
      <c r="E8505" s="49" t="s">
        <v>2670</v>
      </c>
      <c r="F8505" s="49">
        <v>11</v>
      </c>
      <c r="G8505" s="49">
        <v>1</v>
      </c>
      <c r="H8505" s="49">
        <f t="shared" si="132"/>
        <v>12</v>
      </c>
    </row>
    <row r="8506" spans="1:8" ht="20.100000000000001" customHeight="1" x14ac:dyDescent="0.25">
      <c r="A8506" s="49" t="s">
        <v>2704</v>
      </c>
      <c r="B8506" s="49" t="s">
        <v>16441</v>
      </c>
      <c r="C8506" s="49" t="s">
        <v>18</v>
      </c>
      <c r="D8506" s="49" t="s">
        <v>16852</v>
      </c>
      <c r="E8506" s="49" t="s">
        <v>2670</v>
      </c>
      <c r="F8506" s="104">
        <v>6</v>
      </c>
      <c r="G8506" s="104">
        <v>6</v>
      </c>
      <c r="H8506" s="49">
        <f t="shared" si="132"/>
        <v>12</v>
      </c>
    </row>
    <row r="8507" spans="1:8" ht="20.100000000000001" customHeight="1" x14ac:dyDescent="0.25">
      <c r="A8507" s="49" t="s">
        <v>1798</v>
      </c>
      <c r="B8507" s="49" t="s">
        <v>16442</v>
      </c>
      <c r="C8507" s="49" t="s">
        <v>18</v>
      </c>
      <c r="D8507" s="49" t="s">
        <v>16852</v>
      </c>
      <c r="E8507" s="49" t="s">
        <v>2670</v>
      </c>
      <c r="F8507" s="49">
        <v>2</v>
      </c>
      <c r="G8507" s="49">
        <v>0</v>
      </c>
      <c r="H8507" s="49">
        <f t="shared" si="132"/>
        <v>2</v>
      </c>
    </row>
    <row r="8508" spans="1:8" ht="20.100000000000001" customHeight="1" x14ac:dyDescent="0.25">
      <c r="A8508" s="49" t="s">
        <v>1799</v>
      </c>
      <c r="B8508" s="49" t="s">
        <v>16443</v>
      </c>
      <c r="C8508" s="49" t="s">
        <v>18</v>
      </c>
      <c r="D8508" s="49" t="s">
        <v>16852</v>
      </c>
      <c r="E8508" s="49" t="s">
        <v>2670</v>
      </c>
      <c r="F8508" s="49">
        <v>3</v>
      </c>
      <c r="G8508" s="49">
        <v>4</v>
      </c>
      <c r="H8508" s="49">
        <f t="shared" si="132"/>
        <v>7</v>
      </c>
    </row>
    <row r="8509" spans="1:8" ht="20.100000000000001" customHeight="1" x14ac:dyDescent="0.25">
      <c r="A8509" s="49" t="s">
        <v>9827</v>
      </c>
      <c r="B8509" s="49" t="s">
        <v>16444</v>
      </c>
      <c r="C8509" s="49" t="s">
        <v>18</v>
      </c>
      <c r="D8509" s="49" t="s">
        <v>16852</v>
      </c>
      <c r="E8509" s="49" t="s">
        <v>2670</v>
      </c>
      <c r="F8509" s="49">
        <v>20</v>
      </c>
      <c r="G8509" s="49">
        <v>1</v>
      </c>
      <c r="H8509" s="49">
        <f t="shared" si="132"/>
        <v>21</v>
      </c>
    </row>
    <row r="8510" spans="1:8" ht="20.100000000000001" customHeight="1" x14ac:dyDescent="0.25">
      <c r="A8510" s="49" t="s">
        <v>9828</v>
      </c>
      <c r="B8510" s="49" t="s">
        <v>16445</v>
      </c>
      <c r="C8510" s="49" t="s">
        <v>18</v>
      </c>
      <c r="D8510" s="49" t="s">
        <v>16852</v>
      </c>
      <c r="E8510" s="49" t="s">
        <v>2670</v>
      </c>
      <c r="F8510" s="104">
        <v>6</v>
      </c>
      <c r="G8510" s="104">
        <v>6</v>
      </c>
      <c r="H8510" s="49">
        <f t="shared" si="132"/>
        <v>12</v>
      </c>
    </row>
    <row r="8511" spans="1:8" ht="20.100000000000001" customHeight="1" x14ac:dyDescent="0.25">
      <c r="A8511" s="49" t="s">
        <v>9829</v>
      </c>
      <c r="B8511" s="49" t="s">
        <v>16446</v>
      </c>
      <c r="C8511" s="49" t="s">
        <v>18</v>
      </c>
      <c r="D8511" s="49" t="s">
        <v>16852</v>
      </c>
      <c r="E8511" s="49" t="s">
        <v>2670</v>
      </c>
      <c r="F8511" s="49">
        <v>1</v>
      </c>
      <c r="G8511" s="49">
        <v>0</v>
      </c>
      <c r="H8511" s="49">
        <f t="shared" si="132"/>
        <v>1</v>
      </c>
    </row>
    <row r="8512" spans="1:8" ht="20.100000000000001" customHeight="1" x14ac:dyDescent="0.25">
      <c r="A8512" s="49" t="s">
        <v>9830</v>
      </c>
      <c r="B8512" s="49" t="s">
        <v>16447</v>
      </c>
      <c r="C8512" s="49" t="s">
        <v>18</v>
      </c>
      <c r="D8512" s="49" t="s">
        <v>16852</v>
      </c>
      <c r="E8512" s="49" t="s">
        <v>2670</v>
      </c>
      <c r="F8512" s="49">
        <v>1</v>
      </c>
      <c r="G8512" s="49">
        <v>2</v>
      </c>
      <c r="H8512" s="49">
        <f t="shared" si="132"/>
        <v>3</v>
      </c>
    </row>
    <row r="8513" spans="1:8" ht="20.100000000000001" customHeight="1" x14ac:dyDescent="0.25">
      <c r="A8513" s="49" t="s">
        <v>9831</v>
      </c>
      <c r="B8513" s="49" t="s">
        <v>16448</v>
      </c>
      <c r="C8513" s="49" t="s">
        <v>18</v>
      </c>
      <c r="D8513" s="49" t="s">
        <v>16852</v>
      </c>
      <c r="E8513" s="49" t="s">
        <v>2670</v>
      </c>
      <c r="F8513" s="49">
        <v>0</v>
      </c>
      <c r="G8513" s="49">
        <v>1</v>
      </c>
      <c r="H8513" s="49">
        <f t="shared" si="132"/>
        <v>1</v>
      </c>
    </row>
    <row r="8514" spans="1:8" ht="20.100000000000001" customHeight="1" x14ac:dyDescent="0.25">
      <c r="A8514" s="49" t="s">
        <v>9832</v>
      </c>
      <c r="B8514" s="49" t="s">
        <v>16449</v>
      </c>
      <c r="C8514" s="49" t="s">
        <v>18</v>
      </c>
      <c r="D8514" s="49" t="s">
        <v>16852</v>
      </c>
      <c r="E8514" s="49" t="s">
        <v>2670</v>
      </c>
      <c r="F8514" s="49">
        <v>20</v>
      </c>
      <c r="G8514" s="49">
        <v>0</v>
      </c>
      <c r="H8514" s="49">
        <f t="shared" ref="H8514:H8577" si="133">F8514+G8514</f>
        <v>20</v>
      </c>
    </row>
    <row r="8515" spans="1:8" ht="20.100000000000001" customHeight="1" x14ac:dyDescent="0.25">
      <c r="A8515" s="49" t="s">
        <v>2705</v>
      </c>
      <c r="B8515" s="49" t="s">
        <v>16450</v>
      </c>
      <c r="C8515" s="49" t="s">
        <v>18</v>
      </c>
      <c r="D8515" s="49" t="s">
        <v>16852</v>
      </c>
      <c r="E8515" s="49" t="s">
        <v>2670</v>
      </c>
      <c r="F8515" s="104">
        <v>6</v>
      </c>
      <c r="G8515" s="104">
        <v>6</v>
      </c>
      <c r="H8515" s="49">
        <f t="shared" si="133"/>
        <v>12</v>
      </c>
    </row>
    <row r="8516" spans="1:8" ht="20.100000000000001" customHeight="1" x14ac:dyDescent="0.25">
      <c r="A8516" s="49" t="s">
        <v>9833</v>
      </c>
      <c r="B8516" s="49" t="s">
        <v>16451</v>
      </c>
      <c r="C8516" s="49" t="s">
        <v>18</v>
      </c>
      <c r="D8516" s="49" t="s">
        <v>16852</v>
      </c>
      <c r="E8516" s="49" t="s">
        <v>2670</v>
      </c>
      <c r="F8516" s="49">
        <v>2</v>
      </c>
      <c r="G8516" s="49">
        <v>0</v>
      </c>
      <c r="H8516" s="49">
        <f t="shared" si="133"/>
        <v>2</v>
      </c>
    </row>
    <row r="8517" spans="1:8" ht="20.100000000000001" customHeight="1" x14ac:dyDescent="0.25">
      <c r="A8517" s="49" t="s">
        <v>3546</v>
      </c>
      <c r="B8517" s="49" t="s">
        <v>3547</v>
      </c>
      <c r="C8517" s="49" t="s">
        <v>18</v>
      </c>
      <c r="D8517" s="49" t="s">
        <v>16852</v>
      </c>
      <c r="E8517" s="49" t="s">
        <v>2670</v>
      </c>
      <c r="F8517" s="104">
        <v>6</v>
      </c>
      <c r="G8517" s="104">
        <v>6</v>
      </c>
      <c r="H8517" s="49">
        <f t="shared" si="133"/>
        <v>12</v>
      </c>
    </row>
    <row r="8518" spans="1:8" ht="20.100000000000001" customHeight="1" x14ac:dyDescent="0.25">
      <c r="A8518" s="49" t="s">
        <v>9834</v>
      </c>
      <c r="B8518" s="49" t="s">
        <v>16452</v>
      </c>
      <c r="C8518" s="49" t="s">
        <v>18</v>
      </c>
      <c r="D8518" s="49" t="s">
        <v>16852</v>
      </c>
      <c r="E8518" s="49" t="s">
        <v>2670</v>
      </c>
      <c r="F8518" s="49">
        <v>0</v>
      </c>
      <c r="G8518" s="49">
        <v>1</v>
      </c>
      <c r="H8518" s="49">
        <f t="shared" si="133"/>
        <v>1</v>
      </c>
    </row>
    <row r="8519" spans="1:8" ht="20.100000000000001" customHeight="1" x14ac:dyDescent="0.25">
      <c r="A8519" s="49" t="s">
        <v>9835</v>
      </c>
      <c r="B8519" s="49" t="s">
        <v>16453</v>
      </c>
      <c r="C8519" s="49" t="s">
        <v>18</v>
      </c>
      <c r="D8519" s="49" t="s">
        <v>16852</v>
      </c>
      <c r="E8519" s="49" t="s">
        <v>2670</v>
      </c>
      <c r="F8519" s="49">
        <v>0</v>
      </c>
      <c r="G8519" s="49">
        <v>4</v>
      </c>
      <c r="H8519" s="49">
        <f t="shared" si="133"/>
        <v>4</v>
      </c>
    </row>
    <row r="8520" spans="1:8" ht="20.100000000000001" customHeight="1" x14ac:dyDescent="0.25">
      <c r="A8520" s="49" t="s">
        <v>2706</v>
      </c>
      <c r="B8520" s="49" t="s">
        <v>16454</v>
      </c>
      <c r="C8520" s="49" t="s">
        <v>18</v>
      </c>
      <c r="D8520" s="49" t="s">
        <v>16852</v>
      </c>
      <c r="E8520" s="49" t="s">
        <v>2670</v>
      </c>
      <c r="F8520" s="104">
        <v>6</v>
      </c>
      <c r="G8520" s="104">
        <v>6</v>
      </c>
      <c r="H8520" s="49">
        <f t="shared" si="133"/>
        <v>12</v>
      </c>
    </row>
    <row r="8521" spans="1:8" ht="20.100000000000001" customHeight="1" x14ac:dyDescent="0.25">
      <c r="A8521" s="49" t="s">
        <v>9836</v>
      </c>
      <c r="B8521" s="49" t="s">
        <v>16455</v>
      </c>
      <c r="C8521" s="49" t="s">
        <v>18</v>
      </c>
      <c r="D8521" s="49" t="s">
        <v>16852</v>
      </c>
      <c r="E8521" s="49" t="s">
        <v>2670</v>
      </c>
      <c r="F8521" s="49">
        <v>9</v>
      </c>
      <c r="G8521" s="49">
        <v>0</v>
      </c>
      <c r="H8521" s="49">
        <f t="shared" si="133"/>
        <v>9</v>
      </c>
    </row>
    <row r="8522" spans="1:8" ht="20.100000000000001" customHeight="1" x14ac:dyDescent="0.25">
      <c r="A8522" s="49" t="s">
        <v>1800</v>
      </c>
      <c r="B8522" s="49" t="s">
        <v>2389</v>
      </c>
      <c r="C8522" s="49" t="s">
        <v>18</v>
      </c>
      <c r="D8522" s="49" t="s">
        <v>16852</v>
      </c>
      <c r="E8522" s="49" t="s">
        <v>2670</v>
      </c>
      <c r="F8522" s="49">
        <v>0</v>
      </c>
      <c r="G8522" s="49">
        <v>1</v>
      </c>
      <c r="H8522" s="49">
        <f t="shared" si="133"/>
        <v>1</v>
      </c>
    </row>
    <row r="8523" spans="1:8" ht="20.100000000000001" customHeight="1" x14ac:dyDescent="0.25">
      <c r="A8523" s="49" t="s">
        <v>9837</v>
      </c>
      <c r="B8523" s="49" t="s">
        <v>16456</v>
      </c>
      <c r="C8523" s="49" t="s">
        <v>18</v>
      </c>
      <c r="D8523" s="49" t="s">
        <v>16852</v>
      </c>
      <c r="E8523" s="49" t="s">
        <v>2670</v>
      </c>
      <c r="F8523" s="104">
        <v>6</v>
      </c>
      <c r="G8523" s="104">
        <v>6</v>
      </c>
      <c r="H8523" s="49">
        <f t="shared" si="133"/>
        <v>12</v>
      </c>
    </row>
    <row r="8524" spans="1:8" ht="20.100000000000001" customHeight="1" x14ac:dyDescent="0.25">
      <c r="A8524" s="49" t="s">
        <v>9838</v>
      </c>
      <c r="B8524" s="49" t="s">
        <v>16457</v>
      </c>
      <c r="C8524" s="49" t="s">
        <v>18</v>
      </c>
      <c r="D8524" s="49" t="s">
        <v>16852</v>
      </c>
      <c r="E8524" s="49" t="s">
        <v>2670</v>
      </c>
      <c r="F8524" s="104">
        <v>6</v>
      </c>
      <c r="G8524" s="104">
        <v>6</v>
      </c>
      <c r="H8524" s="49">
        <f t="shared" si="133"/>
        <v>12</v>
      </c>
    </row>
    <row r="8525" spans="1:8" ht="20.100000000000001" customHeight="1" x14ac:dyDescent="0.25">
      <c r="A8525" s="49" t="s">
        <v>1801</v>
      </c>
      <c r="B8525" s="49" t="s">
        <v>16458</v>
      </c>
      <c r="C8525" s="49" t="s">
        <v>18</v>
      </c>
      <c r="D8525" s="49" t="s">
        <v>16852</v>
      </c>
      <c r="E8525" s="49" t="s">
        <v>2670</v>
      </c>
      <c r="F8525" s="49">
        <v>48</v>
      </c>
      <c r="G8525" s="49">
        <v>46</v>
      </c>
      <c r="H8525" s="49">
        <f t="shared" si="133"/>
        <v>94</v>
      </c>
    </row>
    <row r="8526" spans="1:8" ht="20.100000000000001" customHeight="1" x14ac:dyDescent="0.25">
      <c r="A8526" s="49" t="s">
        <v>9839</v>
      </c>
      <c r="B8526" s="49" t="s">
        <v>16459</v>
      </c>
      <c r="C8526" s="49" t="s">
        <v>18</v>
      </c>
      <c r="D8526" s="49" t="s">
        <v>16852</v>
      </c>
      <c r="E8526" s="49" t="s">
        <v>2670</v>
      </c>
      <c r="F8526" s="104">
        <v>6</v>
      </c>
      <c r="G8526" s="104">
        <v>6</v>
      </c>
      <c r="H8526" s="49">
        <f t="shared" si="133"/>
        <v>12</v>
      </c>
    </row>
    <row r="8527" spans="1:8" ht="20.100000000000001" customHeight="1" x14ac:dyDescent="0.25">
      <c r="A8527" s="49" t="s">
        <v>1802</v>
      </c>
      <c r="B8527" s="49" t="s">
        <v>16460</v>
      </c>
      <c r="C8527" s="49" t="s">
        <v>18</v>
      </c>
      <c r="D8527" s="49" t="s">
        <v>16852</v>
      </c>
      <c r="E8527" s="49" t="s">
        <v>2670</v>
      </c>
      <c r="F8527" s="49">
        <v>21</v>
      </c>
      <c r="G8527" s="49">
        <v>8</v>
      </c>
      <c r="H8527" s="49">
        <f t="shared" si="133"/>
        <v>29</v>
      </c>
    </row>
    <row r="8528" spans="1:8" ht="20.100000000000001" customHeight="1" x14ac:dyDescent="0.25">
      <c r="A8528" s="49" t="s">
        <v>9840</v>
      </c>
      <c r="B8528" s="49" t="s">
        <v>16461</v>
      </c>
      <c r="C8528" s="49" t="s">
        <v>18</v>
      </c>
      <c r="D8528" s="49" t="s">
        <v>16852</v>
      </c>
      <c r="E8528" s="49" t="s">
        <v>2670</v>
      </c>
      <c r="F8528" s="49">
        <v>2</v>
      </c>
      <c r="G8528" s="49">
        <v>0</v>
      </c>
      <c r="H8528" s="49">
        <f t="shared" si="133"/>
        <v>2</v>
      </c>
    </row>
    <row r="8529" spans="1:8" ht="20.100000000000001" customHeight="1" x14ac:dyDescent="0.25">
      <c r="A8529" s="49" t="s">
        <v>9841</v>
      </c>
      <c r="B8529" s="49" t="s">
        <v>16462</v>
      </c>
      <c r="C8529" s="49" t="s">
        <v>18</v>
      </c>
      <c r="D8529" s="49" t="s">
        <v>16852</v>
      </c>
      <c r="E8529" s="49" t="s">
        <v>2670</v>
      </c>
      <c r="F8529" s="49">
        <v>6</v>
      </c>
      <c r="G8529" s="49">
        <v>1</v>
      </c>
      <c r="H8529" s="49">
        <f t="shared" si="133"/>
        <v>7</v>
      </c>
    </row>
    <row r="8530" spans="1:8" ht="20.100000000000001" customHeight="1" x14ac:dyDescent="0.25">
      <c r="A8530" s="49" t="s">
        <v>1803</v>
      </c>
      <c r="B8530" s="49" t="s">
        <v>2390</v>
      </c>
      <c r="C8530" s="49" t="s">
        <v>18</v>
      </c>
      <c r="D8530" s="49" t="s">
        <v>16852</v>
      </c>
      <c r="E8530" s="49" t="s">
        <v>2670</v>
      </c>
      <c r="F8530" s="49">
        <v>45</v>
      </c>
      <c r="G8530" s="49">
        <v>46</v>
      </c>
      <c r="H8530" s="49">
        <f t="shared" si="133"/>
        <v>91</v>
      </c>
    </row>
    <row r="8531" spans="1:8" ht="20.100000000000001" customHeight="1" x14ac:dyDescent="0.25">
      <c r="A8531" s="49" t="s">
        <v>9842</v>
      </c>
      <c r="B8531" s="49" t="s">
        <v>16463</v>
      </c>
      <c r="C8531" s="49" t="s">
        <v>18</v>
      </c>
      <c r="D8531" s="49" t="s">
        <v>16852</v>
      </c>
      <c r="E8531" s="49" t="s">
        <v>2670</v>
      </c>
      <c r="F8531" s="104">
        <v>6</v>
      </c>
      <c r="G8531" s="104">
        <v>6</v>
      </c>
      <c r="H8531" s="49">
        <f t="shared" si="133"/>
        <v>12</v>
      </c>
    </row>
    <row r="8532" spans="1:8" ht="20.100000000000001" customHeight="1" x14ac:dyDescent="0.25">
      <c r="A8532" s="49" t="s">
        <v>9843</v>
      </c>
      <c r="B8532" s="49" t="s">
        <v>16464</v>
      </c>
      <c r="C8532" s="49" t="s">
        <v>18</v>
      </c>
      <c r="D8532" s="49" t="s">
        <v>16852</v>
      </c>
      <c r="E8532" s="49" t="s">
        <v>2670</v>
      </c>
      <c r="F8532" s="49">
        <v>0</v>
      </c>
      <c r="G8532" s="49">
        <v>2</v>
      </c>
      <c r="H8532" s="49">
        <f t="shared" si="133"/>
        <v>2</v>
      </c>
    </row>
    <row r="8533" spans="1:8" ht="20.100000000000001" customHeight="1" x14ac:dyDescent="0.25">
      <c r="A8533" s="49" t="s">
        <v>9844</v>
      </c>
      <c r="B8533" s="49" t="s">
        <v>16465</v>
      </c>
      <c r="C8533" s="49" t="s">
        <v>18</v>
      </c>
      <c r="D8533" s="49" t="s">
        <v>16852</v>
      </c>
      <c r="E8533" s="49" t="s">
        <v>2670</v>
      </c>
      <c r="F8533" s="104">
        <v>6</v>
      </c>
      <c r="G8533" s="104">
        <v>6</v>
      </c>
      <c r="H8533" s="49">
        <f t="shared" si="133"/>
        <v>12</v>
      </c>
    </row>
    <row r="8534" spans="1:8" ht="20.100000000000001" customHeight="1" x14ac:dyDescent="0.25">
      <c r="A8534" s="49" t="s">
        <v>3548</v>
      </c>
      <c r="B8534" s="49" t="s">
        <v>16466</v>
      </c>
      <c r="C8534" s="49" t="s">
        <v>18</v>
      </c>
      <c r="D8534" s="49" t="s">
        <v>16852</v>
      </c>
      <c r="E8534" s="49" t="s">
        <v>2670</v>
      </c>
      <c r="F8534" s="49">
        <v>1</v>
      </c>
      <c r="G8534" s="49">
        <v>0</v>
      </c>
      <c r="H8534" s="49">
        <f t="shared" si="133"/>
        <v>1</v>
      </c>
    </row>
    <row r="8535" spans="1:8" ht="20.100000000000001" customHeight="1" x14ac:dyDescent="0.25">
      <c r="A8535" s="49" t="s">
        <v>1804</v>
      </c>
      <c r="B8535" s="49" t="s">
        <v>2391</v>
      </c>
      <c r="C8535" s="49" t="s">
        <v>18</v>
      </c>
      <c r="D8535" s="49" t="s">
        <v>16852</v>
      </c>
      <c r="E8535" s="49" t="s">
        <v>2670</v>
      </c>
      <c r="F8535" s="49">
        <v>5</v>
      </c>
      <c r="G8535" s="49">
        <v>0</v>
      </c>
      <c r="H8535" s="49">
        <f t="shared" si="133"/>
        <v>5</v>
      </c>
    </row>
    <row r="8536" spans="1:8" ht="20.100000000000001" customHeight="1" x14ac:dyDescent="0.25">
      <c r="A8536" s="49" t="s">
        <v>9845</v>
      </c>
      <c r="B8536" s="49" t="s">
        <v>16467</v>
      </c>
      <c r="C8536" s="49" t="s">
        <v>18</v>
      </c>
      <c r="D8536" s="49" t="s">
        <v>16852</v>
      </c>
      <c r="E8536" s="49" t="s">
        <v>2670</v>
      </c>
      <c r="F8536" s="104">
        <v>6</v>
      </c>
      <c r="G8536" s="104">
        <v>6</v>
      </c>
      <c r="H8536" s="49">
        <f t="shared" si="133"/>
        <v>12</v>
      </c>
    </row>
    <row r="8537" spans="1:8" ht="20.100000000000001" customHeight="1" x14ac:dyDescent="0.25">
      <c r="A8537" s="49" t="s">
        <v>9846</v>
      </c>
      <c r="B8537" s="49" t="s">
        <v>16468</v>
      </c>
      <c r="C8537" s="49" t="s">
        <v>18</v>
      </c>
      <c r="D8537" s="49" t="s">
        <v>16852</v>
      </c>
      <c r="E8537" s="49" t="s">
        <v>2670</v>
      </c>
      <c r="F8537" s="104">
        <v>6</v>
      </c>
      <c r="G8537" s="104">
        <v>6</v>
      </c>
      <c r="H8537" s="49">
        <f t="shared" si="133"/>
        <v>12</v>
      </c>
    </row>
    <row r="8538" spans="1:8" ht="20.100000000000001" customHeight="1" x14ac:dyDescent="0.25">
      <c r="A8538" s="49" t="s">
        <v>9847</v>
      </c>
      <c r="B8538" s="49" t="s">
        <v>16469</v>
      </c>
      <c r="C8538" s="49" t="s">
        <v>18</v>
      </c>
      <c r="D8538" s="49" t="s">
        <v>16852</v>
      </c>
      <c r="E8538" s="49" t="s">
        <v>2670</v>
      </c>
      <c r="F8538" s="104">
        <v>6</v>
      </c>
      <c r="G8538" s="104">
        <v>6</v>
      </c>
      <c r="H8538" s="49">
        <f t="shared" si="133"/>
        <v>12</v>
      </c>
    </row>
    <row r="8539" spans="1:8" ht="20.100000000000001" customHeight="1" x14ac:dyDescent="0.25">
      <c r="A8539" s="49" t="s">
        <v>9848</v>
      </c>
      <c r="B8539" s="49" t="s">
        <v>16470</v>
      </c>
      <c r="C8539" s="49" t="s">
        <v>18</v>
      </c>
      <c r="D8539" s="49" t="s">
        <v>16852</v>
      </c>
      <c r="E8539" s="49" t="s">
        <v>2670</v>
      </c>
      <c r="F8539" s="49">
        <v>0</v>
      </c>
      <c r="G8539" s="49">
        <v>1</v>
      </c>
      <c r="H8539" s="49">
        <f t="shared" si="133"/>
        <v>1</v>
      </c>
    </row>
    <row r="8540" spans="1:8" ht="20.100000000000001" customHeight="1" x14ac:dyDescent="0.25">
      <c r="A8540" s="49" t="s">
        <v>9849</v>
      </c>
      <c r="B8540" s="49" t="s">
        <v>16471</v>
      </c>
      <c r="C8540" s="49" t="s">
        <v>18</v>
      </c>
      <c r="D8540" s="49" t="s">
        <v>16852</v>
      </c>
      <c r="E8540" s="49" t="s">
        <v>2670</v>
      </c>
      <c r="F8540" s="104">
        <v>6</v>
      </c>
      <c r="G8540" s="104">
        <v>6</v>
      </c>
      <c r="H8540" s="49">
        <f t="shared" si="133"/>
        <v>12</v>
      </c>
    </row>
    <row r="8541" spans="1:8" ht="20.100000000000001" customHeight="1" x14ac:dyDescent="0.25">
      <c r="A8541" s="49" t="s">
        <v>9850</v>
      </c>
      <c r="B8541" s="49" t="s">
        <v>16472</v>
      </c>
      <c r="C8541" s="49" t="s">
        <v>18</v>
      </c>
      <c r="D8541" s="49" t="s">
        <v>16852</v>
      </c>
      <c r="E8541" s="49" t="s">
        <v>2670</v>
      </c>
      <c r="F8541" s="104">
        <v>6</v>
      </c>
      <c r="G8541" s="104">
        <v>6</v>
      </c>
      <c r="H8541" s="49">
        <f t="shared" si="133"/>
        <v>12</v>
      </c>
    </row>
    <row r="8542" spans="1:8" ht="20.100000000000001" customHeight="1" x14ac:dyDescent="0.25">
      <c r="A8542" s="49" t="s">
        <v>9851</v>
      </c>
      <c r="B8542" s="49" t="s">
        <v>16473</v>
      </c>
      <c r="C8542" s="49" t="s">
        <v>18</v>
      </c>
      <c r="D8542" s="49" t="s">
        <v>16852</v>
      </c>
      <c r="E8542" s="49" t="s">
        <v>2670</v>
      </c>
      <c r="F8542" s="104">
        <v>6</v>
      </c>
      <c r="G8542" s="104">
        <v>6</v>
      </c>
      <c r="H8542" s="49">
        <f t="shared" si="133"/>
        <v>12</v>
      </c>
    </row>
    <row r="8543" spans="1:8" ht="20.100000000000001" customHeight="1" x14ac:dyDescent="0.25">
      <c r="A8543" s="49" t="s">
        <v>1805</v>
      </c>
      <c r="B8543" s="49" t="s">
        <v>2392</v>
      </c>
      <c r="C8543" s="49" t="s">
        <v>18</v>
      </c>
      <c r="D8543" s="49" t="s">
        <v>16852</v>
      </c>
      <c r="E8543" s="49" t="s">
        <v>2670</v>
      </c>
      <c r="F8543" s="49">
        <v>11</v>
      </c>
      <c r="G8543" s="49">
        <v>6</v>
      </c>
      <c r="H8543" s="49">
        <f t="shared" si="133"/>
        <v>17</v>
      </c>
    </row>
    <row r="8544" spans="1:8" ht="20.100000000000001" customHeight="1" x14ac:dyDescent="0.25">
      <c r="A8544" s="49" t="s">
        <v>9852</v>
      </c>
      <c r="B8544" s="49" t="s">
        <v>16474</v>
      </c>
      <c r="C8544" s="49" t="s">
        <v>18</v>
      </c>
      <c r="D8544" s="49" t="s">
        <v>16852</v>
      </c>
      <c r="E8544" s="49" t="s">
        <v>2670</v>
      </c>
      <c r="F8544" s="104">
        <v>6</v>
      </c>
      <c r="G8544" s="104">
        <v>6</v>
      </c>
      <c r="H8544" s="49">
        <f t="shared" si="133"/>
        <v>12</v>
      </c>
    </row>
    <row r="8545" spans="1:8" ht="20.100000000000001" customHeight="1" x14ac:dyDescent="0.25">
      <c r="A8545" s="49" t="s">
        <v>9853</v>
      </c>
      <c r="B8545" s="49" t="s">
        <v>16475</v>
      </c>
      <c r="C8545" s="49" t="s">
        <v>18</v>
      </c>
      <c r="D8545" s="49" t="s">
        <v>16852</v>
      </c>
      <c r="E8545" s="49" t="s">
        <v>2670</v>
      </c>
      <c r="F8545" s="49">
        <v>1</v>
      </c>
      <c r="G8545" s="49">
        <v>0</v>
      </c>
      <c r="H8545" s="49">
        <f t="shared" si="133"/>
        <v>1</v>
      </c>
    </row>
    <row r="8546" spans="1:8" ht="20.100000000000001" customHeight="1" x14ac:dyDescent="0.25">
      <c r="A8546" s="49" t="s">
        <v>1806</v>
      </c>
      <c r="B8546" s="49" t="s">
        <v>2393</v>
      </c>
      <c r="C8546" s="49" t="s">
        <v>18</v>
      </c>
      <c r="D8546" s="49" t="s">
        <v>16852</v>
      </c>
      <c r="E8546" s="49" t="s">
        <v>2670</v>
      </c>
      <c r="F8546" s="49">
        <v>9</v>
      </c>
      <c r="G8546" s="49">
        <v>10</v>
      </c>
      <c r="H8546" s="49">
        <f t="shared" si="133"/>
        <v>19</v>
      </c>
    </row>
    <row r="8547" spans="1:8" ht="20.100000000000001" customHeight="1" x14ac:dyDescent="0.25">
      <c r="A8547" s="49" t="s">
        <v>9854</v>
      </c>
      <c r="B8547" s="49" t="s">
        <v>16476</v>
      </c>
      <c r="C8547" s="49" t="s">
        <v>18</v>
      </c>
      <c r="D8547" s="49" t="s">
        <v>16852</v>
      </c>
      <c r="E8547" s="49" t="s">
        <v>2670</v>
      </c>
      <c r="F8547" s="49">
        <v>0</v>
      </c>
      <c r="G8547" s="49">
        <v>3</v>
      </c>
      <c r="H8547" s="49">
        <f t="shared" si="133"/>
        <v>3</v>
      </c>
    </row>
    <row r="8548" spans="1:8" ht="20.100000000000001" customHeight="1" x14ac:dyDescent="0.25">
      <c r="A8548" s="49" t="s">
        <v>9855</v>
      </c>
      <c r="B8548" s="49" t="s">
        <v>16477</v>
      </c>
      <c r="C8548" s="49" t="s">
        <v>18</v>
      </c>
      <c r="D8548" s="49" t="s">
        <v>16852</v>
      </c>
      <c r="E8548" s="49" t="s">
        <v>2670</v>
      </c>
      <c r="F8548" s="49">
        <v>1</v>
      </c>
      <c r="G8548" s="49">
        <v>0</v>
      </c>
      <c r="H8548" s="49">
        <f t="shared" si="133"/>
        <v>1</v>
      </c>
    </row>
    <row r="8549" spans="1:8" ht="20.100000000000001" customHeight="1" x14ac:dyDescent="0.25">
      <c r="A8549" s="49" t="s">
        <v>9856</v>
      </c>
      <c r="B8549" s="49" t="s">
        <v>16478</v>
      </c>
      <c r="C8549" s="49" t="s">
        <v>18</v>
      </c>
      <c r="D8549" s="49" t="s">
        <v>16852</v>
      </c>
      <c r="E8549" s="49" t="s">
        <v>2670</v>
      </c>
      <c r="F8549" s="49">
        <v>1</v>
      </c>
      <c r="G8549" s="49">
        <v>0</v>
      </c>
      <c r="H8549" s="49">
        <f t="shared" si="133"/>
        <v>1</v>
      </c>
    </row>
    <row r="8550" spans="1:8" ht="20.100000000000001" customHeight="1" x14ac:dyDescent="0.25">
      <c r="A8550" s="49" t="s">
        <v>9857</v>
      </c>
      <c r="B8550" s="49" t="s">
        <v>16479</v>
      </c>
      <c r="C8550" s="49" t="s">
        <v>18</v>
      </c>
      <c r="D8550" s="49" t="s">
        <v>16852</v>
      </c>
      <c r="E8550" s="49" t="s">
        <v>2670</v>
      </c>
      <c r="F8550" s="49">
        <v>42</v>
      </c>
      <c r="G8550" s="49">
        <v>4</v>
      </c>
      <c r="H8550" s="49">
        <f t="shared" si="133"/>
        <v>46</v>
      </c>
    </row>
    <row r="8551" spans="1:8" ht="20.100000000000001" customHeight="1" x14ac:dyDescent="0.25">
      <c r="A8551" s="49" t="s">
        <v>9858</v>
      </c>
      <c r="B8551" s="49" t="s">
        <v>16480</v>
      </c>
      <c r="C8551" s="49" t="s">
        <v>18</v>
      </c>
      <c r="D8551" s="49" t="s">
        <v>16852</v>
      </c>
      <c r="E8551" s="49" t="s">
        <v>2670</v>
      </c>
      <c r="F8551" s="49">
        <v>1</v>
      </c>
      <c r="G8551" s="49">
        <v>0</v>
      </c>
      <c r="H8551" s="49">
        <f t="shared" si="133"/>
        <v>1</v>
      </c>
    </row>
    <row r="8552" spans="1:8" ht="20.100000000000001" customHeight="1" x14ac:dyDescent="0.25">
      <c r="A8552" s="49" t="s">
        <v>2707</v>
      </c>
      <c r="B8552" s="49" t="s">
        <v>2708</v>
      </c>
      <c r="C8552" s="49" t="s">
        <v>18</v>
      </c>
      <c r="D8552" s="49" t="s">
        <v>16852</v>
      </c>
      <c r="E8552" s="49" t="s">
        <v>2670</v>
      </c>
      <c r="F8552" s="104">
        <v>6</v>
      </c>
      <c r="G8552" s="104">
        <v>6</v>
      </c>
      <c r="H8552" s="49">
        <f t="shared" si="133"/>
        <v>12</v>
      </c>
    </row>
    <row r="8553" spans="1:8" ht="20.100000000000001" customHeight="1" x14ac:dyDescent="0.25">
      <c r="A8553" s="49" t="s">
        <v>1807</v>
      </c>
      <c r="B8553" s="49" t="s">
        <v>2394</v>
      </c>
      <c r="C8553" s="49" t="s">
        <v>18</v>
      </c>
      <c r="D8553" s="49" t="s">
        <v>16852</v>
      </c>
      <c r="E8553" s="49" t="s">
        <v>2670</v>
      </c>
      <c r="F8553" s="104">
        <v>6</v>
      </c>
      <c r="G8553" s="104">
        <v>6</v>
      </c>
      <c r="H8553" s="49">
        <f t="shared" si="133"/>
        <v>12</v>
      </c>
    </row>
    <row r="8554" spans="1:8" ht="20.100000000000001" customHeight="1" x14ac:dyDescent="0.25">
      <c r="A8554" s="49" t="s">
        <v>1808</v>
      </c>
      <c r="B8554" s="49" t="s">
        <v>2395</v>
      </c>
      <c r="C8554" s="49" t="s">
        <v>18</v>
      </c>
      <c r="D8554" s="49" t="s">
        <v>16852</v>
      </c>
      <c r="E8554" s="49" t="s">
        <v>2670</v>
      </c>
      <c r="F8554" s="49">
        <v>100</v>
      </c>
      <c r="G8554" s="49">
        <v>93</v>
      </c>
      <c r="H8554" s="49">
        <f t="shared" si="133"/>
        <v>193</v>
      </c>
    </row>
    <row r="8555" spans="1:8" ht="20.100000000000001" customHeight="1" x14ac:dyDescent="0.25">
      <c r="A8555" s="49" t="s">
        <v>1809</v>
      </c>
      <c r="B8555" s="49" t="s">
        <v>2396</v>
      </c>
      <c r="C8555" s="49" t="s">
        <v>18</v>
      </c>
      <c r="D8555" s="49" t="s">
        <v>16852</v>
      </c>
      <c r="E8555" s="49" t="s">
        <v>2670</v>
      </c>
      <c r="F8555" s="49">
        <v>0</v>
      </c>
      <c r="G8555" s="49">
        <v>1</v>
      </c>
      <c r="H8555" s="49">
        <f t="shared" si="133"/>
        <v>1</v>
      </c>
    </row>
    <row r="8556" spans="1:8" ht="20.100000000000001" customHeight="1" x14ac:dyDescent="0.25">
      <c r="A8556" s="49" t="s">
        <v>1810</v>
      </c>
      <c r="B8556" s="49" t="s">
        <v>2397</v>
      </c>
      <c r="C8556" s="49" t="s">
        <v>18</v>
      </c>
      <c r="D8556" s="49" t="s">
        <v>16852</v>
      </c>
      <c r="E8556" s="49" t="s">
        <v>2670</v>
      </c>
      <c r="F8556" s="49">
        <v>130</v>
      </c>
      <c r="G8556" s="49">
        <v>52</v>
      </c>
      <c r="H8556" s="49">
        <f t="shared" si="133"/>
        <v>182</v>
      </c>
    </row>
    <row r="8557" spans="1:8" ht="20.100000000000001" customHeight="1" x14ac:dyDescent="0.25">
      <c r="A8557" s="49" t="s">
        <v>1811</v>
      </c>
      <c r="B8557" s="49" t="s">
        <v>16481</v>
      </c>
      <c r="C8557" s="49" t="s">
        <v>18</v>
      </c>
      <c r="D8557" s="49" t="s">
        <v>16852</v>
      </c>
      <c r="E8557" s="49" t="s">
        <v>2670</v>
      </c>
      <c r="F8557" s="49">
        <v>11</v>
      </c>
      <c r="G8557" s="49">
        <v>3</v>
      </c>
      <c r="H8557" s="49">
        <f t="shared" si="133"/>
        <v>14</v>
      </c>
    </row>
    <row r="8558" spans="1:8" ht="20.100000000000001" customHeight="1" x14ac:dyDescent="0.25">
      <c r="A8558" s="49" t="s">
        <v>2709</v>
      </c>
      <c r="B8558" s="49" t="s">
        <v>2710</v>
      </c>
      <c r="C8558" s="49" t="s">
        <v>18</v>
      </c>
      <c r="D8558" s="49" t="s">
        <v>16852</v>
      </c>
      <c r="E8558" s="49" t="s">
        <v>2670</v>
      </c>
      <c r="F8558" s="104">
        <v>6</v>
      </c>
      <c r="G8558" s="104">
        <v>6</v>
      </c>
      <c r="H8558" s="49">
        <f t="shared" si="133"/>
        <v>12</v>
      </c>
    </row>
    <row r="8559" spans="1:8" ht="20.100000000000001" customHeight="1" x14ac:dyDescent="0.25">
      <c r="A8559" s="49" t="s">
        <v>1812</v>
      </c>
      <c r="B8559" s="49" t="s">
        <v>2398</v>
      </c>
      <c r="C8559" s="49" t="s">
        <v>18</v>
      </c>
      <c r="D8559" s="49" t="s">
        <v>16852</v>
      </c>
      <c r="E8559" s="49" t="s">
        <v>2670</v>
      </c>
      <c r="F8559" s="49">
        <v>18</v>
      </c>
      <c r="G8559" s="49">
        <v>10</v>
      </c>
      <c r="H8559" s="49">
        <f t="shared" si="133"/>
        <v>28</v>
      </c>
    </row>
    <row r="8560" spans="1:8" ht="20.100000000000001" customHeight="1" x14ac:dyDescent="0.25">
      <c r="A8560" s="49" t="s">
        <v>1813</v>
      </c>
      <c r="B8560" s="49" t="s">
        <v>16482</v>
      </c>
      <c r="C8560" s="49" t="s">
        <v>18</v>
      </c>
      <c r="D8560" s="49" t="s">
        <v>16852</v>
      </c>
      <c r="E8560" s="49" t="s">
        <v>2670</v>
      </c>
      <c r="F8560" s="49">
        <v>19</v>
      </c>
      <c r="G8560" s="49">
        <v>15</v>
      </c>
      <c r="H8560" s="49">
        <f t="shared" si="133"/>
        <v>34</v>
      </c>
    </row>
    <row r="8561" spans="1:8" ht="20.100000000000001" customHeight="1" x14ac:dyDescent="0.25">
      <c r="A8561" s="49" t="s">
        <v>2711</v>
      </c>
      <c r="B8561" s="49" t="s">
        <v>2712</v>
      </c>
      <c r="C8561" s="49" t="s">
        <v>18</v>
      </c>
      <c r="D8561" s="49" t="s">
        <v>16852</v>
      </c>
      <c r="E8561" s="49" t="s">
        <v>2670</v>
      </c>
      <c r="F8561" s="104">
        <v>6</v>
      </c>
      <c r="G8561" s="104">
        <v>6</v>
      </c>
      <c r="H8561" s="49">
        <f t="shared" si="133"/>
        <v>12</v>
      </c>
    </row>
    <row r="8562" spans="1:8" ht="20.100000000000001" customHeight="1" x14ac:dyDescent="0.25">
      <c r="A8562" s="49" t="s">
        <v>1814</v>
      </c>
      <c r="B8562" s="49" t="s">
        <v>2399</v>
      </c>
      <c r="C8562" s="49" t="s">
        <v>18</v>
      </c>
      <c r="D8562" s="49" t="s">
        <v>16852</v>
      </c>
      <c r="E8562" s="49" t="s">
        <v>2670</v>
      </c>
      <c r="F8562" s="49">
        <v>67</v>
      </c>
      <c r="G8562" s="49">
        <v>10</v>
      </c>
      <c r="H8562" s="49">
        <f t="shared" si="133"/>
        <v>77</v>
      </c>
    </row>
    <row r="8563" spans="1:8" ht="20.100000000000001" customHeight="1" x14ac:dyDescent="0.25">
      <c r="A8563" s="49" t="s">
        <v>1815</v>
      </c>
      <c r="B8563" s="49" t="s">
        <v>2400</v>
      </c>
      <c r="C8563" s="49" t="s">
        <v>18</v>
      </c>
      <c r="D8563" s="49" t="s">
        <v>16852</v>
      </c>
      <c r="E8563" s="49" t="s">
        <v>2670</v>
      </c>
      <c r="F8563" s="49">
        <v>71</v>
      </c>
      <c r="G8563" s="49">
        <v>7</v>
      </c>
      <c r="H8563" s="49">
        <f t="shared" si="133"/>
        <v>78</v>
      </c>
    </row>
    <row r="8564" spans="1:8" ht="20.100000000000001" customHeight="1" x14ac:dyDescent="0.25">
      <c r="A8564" s="49" t="s">
        <v>3549</v>
      </c>
      <c r="B8564" s="49" t="s">
        <v>3550</v>
      </c>
      <c r="C8564" s="49" t="s">
        <v>18</v>
      </c>
      <c r="D8564" s="49" t="s">
        <v>16852</v>
      </c>
      <c r="E8564" s="49" t="s">
        <v>2670</v>
      </c>
      <c r="F8564" s="104">
        <v>6</v>
      </c>
      <c r="G8564" s="104">
        <v>6</v>
      </c>
      <c r="H8564" s="49">
        <f t="shared" si="133"/>
        <v>12</v>
      </c>
    </row>
    <row r="8565" spans="1:8" ht="20.100000000000001" customHeight="1" x14ac:dyDescent="0.25">
      <c r="A8565" s="49" t="s">
        <v>1816</v>
      </c>
      <c r="B8565" s="49" t="s">
        <v>2401</v>
      </c>
      <c r="C8565" s="49" t="s">
        <v>18</v>
      </c>
      <c r="D8565" s="49" t="s">
        <v>16852</v>
      </c>
      <c r="E8565" s="49" t="s">
        <v>2670</v>
      </c>
      <c r="F8565" s="49">
        <v>19</v>
      </c>
      <c r="G8565" s="49">
        <v>0</v>
      </c>
      <c r="H8565" s="49">
        <f t="shared" si="133"/>
        <v>19</v>
      </c>
    </row>
    <row r="8566" spans="1:8" ht="20.100000000000001" customHeight="1" x14ac:dyDescent="0.25">
      <c r="A8566" s="49" t="s">
        <v>1817</v>
      </c>
      <c r="B8566" s="49" t="s">
        <v>2402</v>
      </c>
      <c r="C8566" s="49" t="s">
        <v>18</v>
      </c>
      <c r="D8566" s="49" t="s">
        <v>16852</v>
      </c>
      <c r="E8566" s="49" t="s">
        <v>2670</v>
      </c>
      <c r="F8566" s="49">
        <v>10</v>
      </c>
      <c r="G8566" s="49">
        <v>11</v>
      </c>
      <c r="H8566" s="49">
        <f t="shared" si="133"/>
        <v>21</v>
      </c>
    </row>
    <row r="8567" spans="1:8" ht="20.100000000000001" customHeight="1" x14ac:dyDescent="0.25">
      <c r="A8567" s="49" t="s">
        <v>2713</v>
      </c>
      <c r="B8567" s="49" t="s">
        <v>2714</v>
      </c>
      <c r="C8567" s="49" t="s">
        <v>18</v>
      </c>
      <c r="D8567" s="49" t="s">
        <v>16852</v>
      </c>
      <c r="E8567" s="49" t="s">
        <v>2670</v>
      </c>
      <c r="F8567" s="104">
        <v>6</v>
      </c>
      <c r="G8567" s="104">
        <v>6</v>
      </c>
      <c r="H8567" s="49">
        <f t="shared" si="133"/>
        <v>12</v>
      </c>
    </row>
    <row r="8568" spans="1:8" ht="20.100000000000001" customHeight="1" x14ac:dyDescent="0.25">
      <c r="A8568" s="49" t="s">
        <v>1818</v>
      </c>
      <c r="B8568" s="49" t="s">
        <v>16483</v>
      </c>
      <c r="C8568" s="49" t="s">
        <v>18</v>
      </c>
      <c r="D8568" s="49" t="s">
        <v>16852</v>
      </c>
      <c r="E8568" s="49" t="s">
        <v>2670</v>
      </c>
      <c r="F8568" s="49">
        <v>107</v>
      </c>
      <c r="G8568" s="49">
        <v>67</v>
      </c>
      <c r="H8568" s="49">
        <f t="shared" si="133"/>
        <v>174</v>
      </c>
    </row>
    <row r="8569" spans="1:8" ht="20.100000000000001" customHeight="1" x14ac:dyDescent="0.25">
      <c r="A8569" s="49" t="s">
        <v>1819</v>
      </c>
      <c r="B8569" s="49" t="s">
        <v>2404</v>
      </c>
      <c r="C8569" s="49" t="s">
        <v>18</v>
      </c>
      <c r="D8569" s="49" t="s">
        <v>16852</v>
      </c>
      <c r="E8569" s="49" t="s">
        <v>2670</v>
      </c>
      <c r="F8569" s="49">
        <v>2</v>
      </c>
      <c r="G8569" s="49">
        <v>2</v>
      </c>
      <c r="H8569" s="49">
        <f t="shared" si="133"/>
        <v>4</v>
      </c>
    </row>
    <row r="8570" spans="1:8" ht="20.100000000000001" customHeight="1" x14ac:dyDescent="0.25">
      <c r="A8570" s="49" t="s">
        <v>1820</v>
      </c>
      <c r="B8570" s="49" t="s">
        <v>16484</v>
      </c>
      <c r="C8570" s="49" t="s">
        <v>18</v>
      </c>
      <c r="D8570" s="49" t="s">
        <v>16852</v>
      </c>
      <c r="E8570" s="49" t="s">
        <v>2670</v>
      </c>
      <c r="F8570" s="49">
        <v>13</v>
      </c>
      <c r="G8570" s="49">
        <v>6</v>
      </c>
      <c r="H8570" s="49">
        <f t="shared" si="133"/>
        <v>19</v>
      </c>
    </row>
    <row r="8571" spans="1:8" ht="20.100000000000001" customHeight="1" x14ac:dyDescent="0.25">
      <c r="A8571" s="49" t="s">
        <v>1821</v>
      </c>
      <c r="B8571" s="49" t="s">
        <v>16485</v>
      </c>
      <c r="C8571" s="49" t="s">
        <v>18</v>
      </c>
      <c r="D8571" s="49" t="s">
        <v>16852</v>
      </c>
      <c r="E8571" s="49" t="s">
        <v>2670</v>
      </c>
      <c r="F8571" s="49">
        <v>4</v>
      </c>
      <c r="G8571" s="49">
        <v>2</v>
      </c>
      <c r="H8571" s="49">
        <f t="shared" si="133"/>
        <v>6</v>
      </c>
    </row>
    <row r="8572" spans="1:8" ht="20.100000000000001" customHeight="1" x14ac:dyDescent="0.25">
      <c r="A8572" s="49" t="s">
        <v>1822</v>
      </c>
      <c r="B8572" s="49" t="s">
        <v>16486</v>
      </c>
      <c r="C8572" s="49" t="s">
        <v>18</v>
      </c>
      <c r="D8572" s="49" t="s">
        <v>16852</v>
      </c>
      <c r="E8572" s="49" t="s">
        <v>2670</v>
      </c>
      <c r="F8572" s="49">
        <v>6</v>
      </c>
      <c r="G8572" s="49">
        <v>2</v>
      </c>
      <c r="H8572" s="49">
        <f t="shared" si="133"/>
        <v>8</v>
      </c>
    </row>
    <row r="8573" spans="1:8" ht="20.100000000000001" customHeight="1" x14ac:dyDescent="0.25">
      <c r="A8573" s="49" t="s">
        <v>1823</v>
      </c>
      <c r="B8573" s="49" t="s">
        <v>16487</v>
      </c>
      <c r="C8573" s="49" t="s">
        <v>18</v>
      </c>
      <c r="D8573" s="49" t="s">
        <v>16852</v>
      </c>
      <c r="E8573" s="49" t="s">
        <v>2670</v>
      </c>
      <c r="F8573" s="49">
        <v>11</v>
      </c>
      <c r="G8573" s="49">
        <v>5</v>
      </c>
      <c r="H8573" s="49">
        <f t="shared" si="133"/>
        <v>16</v>
      </c>
    </row>
    <row r="8574" spans="1:8" ht="20.100000000000001" customHeight="1" x14ac:dyDescent="0.25">
      <c r="A8574" s="49" t="s">
        <v>2715</v>
      </c>
      <c r="B8574" s="49" t="s">
        <v>16488</v>
      </c>
      <c r="C8574" s="49" t="s">
        <v>18</v>
      </c>
      <c r="D8574" s="49" t="s">
        <v>16852</v>
      </c>
      <c r="E8574" s="49" t="s">
        <v>2670</v>
      </c>
      <c r="F8574" s="49">
        <v>4</v>
      </c>
      <c r="G8574" s="49">
        <v>0</v>
      </c>
      <c r="H8574" s="49">
        <f t="shared" si="133"/>
        <v>4</v>
      </c>
    </row>
    <row r="8575" spans="1:8" ht="20.100000000000001" customHeight="1" x14ac:dyDescent="0.25">
      <c r="A8575" s="49" t="s">
        <v>1824</v>
      </c>
      <c r="B8575" s="49" t="s">
        <v>16489</v>
      </c>
      <c r="C8575" s="49" t="s">
        <v>18</v>
      </c>
      <c r="D8575" s="49" t="s">
        <v>16852</v>
      </c>
      <c r="E8575" s="49" t="s">
        <v>2670</v>
      </c>
      <c r="F8575" s="49">
        <v>10</v>
      </c>
      <c r="G8575" s="49">
        <v>12</v>
      </c>
      <c r="H8575" s="49">
        <f t="shared" si="133"/>
        <v>22</v>
      </c>
    </row>
    <row r="8576" spans="1:8" ht="20.100000000000001" customHeight="1" x14ac:dyDescent="0.25">
      <c r="A8576" s="49" t="s">
        <v>9859</v>
      </c>
      <c r="B8576" s="49" t="s">
        <v>2564</v>
      </c>
      <c r="C8576" s="49" t="s">
        <v>18</v>
      </c>
      <c r="D8576" s="49" t="s">
        <v>16852</v>
      </c>
      <c r="E8576" s="49" t="s">
        <v>2670</v>
      </c>
      <c r="F8576" s="104">
        <v>6</v>
      </c>
      <c r="G8576" s="104">
        <v>6</v>
      </c>
      <c r="H8576" s="49">
        <f t="shared" si="133"/>
        <v>12</v>
      </c>
    </row>
    <row r="8577" spans="1:8" ht="20.100000000000001" customHeight="1" x14ac:dyDescent="0.25">
      <c r="A8577" s="49" t="s">
        <v>1825</v>
      </c>
      <c r="B8577" s="49" t="s">
        <v>16490</v>
      </c>
      <c r="C8577" s="49" t="s">
        <v>18</v>
      </c>
      <c r="D8577" s="49" t="s">
        <v>16852</v>
      </c>
      <c r="E8577" s="49" t="s">
        <v>2670</v>
      </c>
      <c r="F8577" s="49">
        <v>11</v>
      </c>
      <c r="G8577" s="49">
        <v>6</v>
      </c>
      <c r="H8577" s="49">
        <f t="shared" si="133"/>
        <v>17</v>
      </c>
    </row>
    <row r="8578" spans="1:8" ht="20.100000000000001" customHeight="1" x14ac:dyDescent="0.25">
      <c r="A8578" s="49" t="s">
        <v>1826</v>
      </c>
      <c r="B8578" s="49" t="s">
        <v>16491</v>
      </c>
      <c r="C8578" s="49" t="s">
        <v>18</v>
      </c>
      <c r="D8578" s="49" t="s">
        <v>16852</v>
      </c>
      <c r="E8578" s="49" t="s">
        <v>2670</v>
      </c>
      <c r="F8578" s="49">
        <v>30</v>
      </c>
      <c r="G8578" s="49">
        <v>20</v>
      </c>
      <c r="H8578" s="49">
        <f t="shared" ref="H8578:H8641" si="134">F8578+G8578</f>
        <v>50</v>
      </c>
    </row>
    <row r="8579" spans="1:8" ht="20.100000000000001" customHeight="1" x14ac:dyDescent="0.25">
      <c r="A8579" s="49" t="s">
        <v>1827</v>
      </c>
      <c r="B8579" s="49" t="s">
        <v>16492</v>
      </c>
      <c r="C8579" s="49" t="s">
        <v>18</v>
      </c>
      <c r="D8579" s="49" t="s">
        <v>16852</v>
      </c>
      <c r="E8579" s="49" t="s">
        <v>2670</v>
      </c>
      <c r="F8579" s="49">
        <v>4</v>
      </c>
      <c r="G8579" s="49">
        <v>1</v>
      </c>
      <c r="H8579" s="49">
        <f t="shared" si="134"/>
        <v>5</v>
      </c>
    </row>
    <row r="8580" spans="1:8" ht="20.100000000000001" customHeight="1" x14ac:dyDescent="0.25">
      <c r="A8580" s="49" t="s">
        <v>3551</v>
      </c>
      <c r="B8580" s="49" t="s">
        <v>3552</v>
      </c>
      <c r="C8580" s="49" t="s">
        <v>18</v>
      </c>
      <c r="D8580" s="49" t="s">
        <v>16852</v>
      </c>
      <c r="E8580" s="49" t="s">
        <v>2670</v>
      </c>
      <c r="F8580" s="104">
        <v>6</v>
      </c>
      <c r="G8580" s="104">
        <v>6</v>
      </c>
      <c r="H8580" s="49">
        <f t="shared" si="134"/>
        <v>12</v>
      </c>
    </row>
    <row r="8581" spans="1:8" ht="20.100000000000001" customHeight="1" x14ac:dyDescent="0.25">
      <c r="A8581" s="49" t="s">
        <v>3553</v>
      </c>
      <c r="B8581" s="49" t="s">
        <v>3554</v>
      </c>
      <c r="C8581" s="49" t="s">
        <v>18</v>
      </c>
      <c r="D8581" s="49" t="s">
        <v>16852</v>
      </c>
      <c r="E8581" s="49" t="s">
        <v>2670</v>
      </c>
      <c r="F8581" s="104">
        <v>6</v>
      </c>
      <c r="G8581" s="104">
        <v>6</v>
      </c>
      <c r="H8581" s="49">
        <f t="shared" si="134"/>
        <v>12</v>
      </c>
    </row>
    <row r="8582" spans="1:8" ht="20.100000000000001" customHeight="1" x14ac:dyDescent="0.25">
      <c r="A8582" s="49" t="s">
        <v>1828</v>
      </c>
      <c r="B8582" s="49" t="s">
        <v>16493</v>
      </c>
      <c r="C8582" s="49" t="s">
        <v>18</v>
      </c>
      <c r="D8582" s="49" t="s">
        <v>16852</v>
      </c>
      <c r="E8582" s="49" t="s">
        <v>2670</v>
      </c>
      <c r="F8582" s="49">
        <v>6</v>
      </c>
      <c r="G8582" s="49">
        <v>8</v>
      </c>
      <c r="H8582" s="49">
        <f t="shared" si="134"/>
        <v>14</v>
      </c>
    </row>
    <row r="8583" spans="1:8" ht="20.100000000000001" customHeight="1" x14ac:dyDescent="0.25">
      <c r="A8583" s="49" t="s">
        <v>1829</v>
      </c>
      <c r="B8583" s="49" t="s">
        <v>16494</v>
      </c>
      <c r="C8583" s="49" t="s">
        <v>18</v>
      </c>
      <c r="D8583" s="49" t="s">
        <v>16852</v>
      </c>
      <c r="E8583" s="49" t="s">
        <v>2670</v>
      </c>
      <c r="F8583" s="49">
        <v>15</v>
      </c>
      <c r="G8583" s="49">
        <v>14</v>
      </c>
      <c r="H8583" s="49">
        <f t="shared" si="134"/>
        <v>29</v>
      </c>
    </row>
    <row r="8584" spans="1:8" ht="20.100000000000001" customHeight="1" x14ac:dyDescent="0.25">
      <c r="A8584" s="49" t="s">
        <v>1830</v>
      </c>
      <c r="B8584" s="49" t="s">
        <v>16495</v>
      </c>
      <c r="C8584" s="49" t="s">
        <v>18</v>
      </c>
      <c r="D8584" s="49" t="s">
        <v>16852</v>
      </c>
      <c r="E8584" s="49" t="s">
        <v>2670</v>
      </c>
      <c r="F8584" s="49">
        <v>14</v>
      </c>
      <c r="G8584" s="49">
        <v>7</v>
      </c>
      <c r="H8584" s="49">
        <f t="shared" si="134"/>
        <v>21</v>
      </c>
    </row>
    <row r="8585" spans="1:8" ht="20.100000000000001" customHeight="1" x14ac:dyDescent="0.25">
      <c r="A8585" s="49" t="s">
        <v>1831</v>
      </c>
      <c r="B8585" s="49" t="s">
        <v>16496</v>
      </c>
      <c r="C8585" s="49" t="s">
        <v>18</v>
      </c>
      <c r="D8585" s="49" t="s">
        <v>16852</v>
      </c>
      <c r="E8585" s="49" t="s">
        <v>2670</v>
      </c>
      <c r="F8585" s="49">
        <v>9</v>
      </c>
      <c r="G8585" s="49">
        <v>10</v>
      </c>
      <c r="H8585" s="49">
        <f t="shared" si="134"/>
        <v>19</v>
      </c>
    </row>
    <row r="8586" spans="1:8" ht="20.100000000000001" customHeight="1" x14ac:dyDescent="0.25">
      <c r="A8586" s="49" t="s">
        <v>1832</v>
      </c>
      <c r="B8586" s="49" t="s">
        <v>16497</v>
      </c>
      <c r="C8586" s="49" t="s">
        <v>18</v>
      </c>
      <c r="D8586" s="49" t="s">
        <v>16852</v>
      </c>
      <c r="E8586" s="49" t="s">
        <v>2670</v>
      </c>
      <c r="F8586" s="49">
        <v>26</v>
      </c>
      <c r="G8586" s="49">
        <v>20</v>
      </c>
      <c r="H8586" s="49">
        <f t="shared" si="134"/>
        <v>46</v>
      </c>
    </row>
    <row r="8587" spans="1:8" ht="20.100000000000001" customHeight="1" x14ac:dyDescent="0.25">
      <c r="A8587" s="49" t="s">
        <v>1833</v>
      </c>
      <c r="B8587" s="49" t="s">
        <v>16498</v>
      </c>
      <c r="C8587" s="49" t="s">
        <v>18</v>
      </c>
      <c r="D8587" s="49" t="s">
        <v>16852</v>
      </c>
      <c r="E8587" s="49" t="s">
        <v>2670</v>
      </c>
      <c r="F8587" s="49">
        <v>0</v>
      </c>
      <c r="G8587" s="49">
        <v>1</v>
      </c>
      <c r="H8587" s="49">
        <f t="shared" si="134"/>
        <v>1</v>
      </c>
    </row>
    <row r="8588" spans="1:8" ht="20.100000000000001" customHeight="1" x14ac:dyDescent="0.25">
      <c r="A8588" s="49" t="s">
        <v>1834</v>
      </c>
      <c r="B8588" s="49" t="s">
        <v>16499</v>
      </c>
      <c r="C8588" s="49" t="s">
        <v>18</v>
      </c>
      <c r="D8588" s="49" t="s">
        <v>16852</v>
      </c>
      <c r="E8588" s="49" t="s">
        <v>2670</v>
      </c>
      <c r="F8588" s="49">
        <v>5</v>
      </c>
      <c r="G8588" s="49">
        <v>3</v>
      </c>
      <c r="H8588" s="49">
        <f t="shared" si="134"/>
        <v>8</v>
      </c>
    </row>
    <row r="8589" spans="1:8" ht="20.100000000000001" customHeight="1" x14ac:dyDescent="0.25">
      <c r="A8589" s="49" t="s">
        <v>1835</v>
      </c>
      <c r="B8589" s="49" t="s">
        <v>16500</v>
      </c>
      <c r="C8589" s="49" t="s">
        <v>18</v>
      </c>
      <c r="D8589" s="49" t="s">
        <v>16852</v>
      </c>
      <c r="E8589" s="49" t="s">
        <v>2670</v>
      </c>
      <c r="F8589" s="49">
        <v>2</v>
      </c>
      <c r="G8589" s="49">
        <v>1</v>
      </c>
      <c r="H8589" s="49">
        <f t="shared" si="134"/>
        <v>3</v>
      </c>
    </row>
    <row r="8590" spans="1:8" ht="20.100000000000001" customHeight="1" x14ac:dyDescent="0.25">
      <c r="A8590" s="49" t="s">
        <v>1836</v>
      </c>
      <c r="B8590" s="49" t="s">
        <v>16501</v>
      </c>
      <c r="C8590" s="49" t="s">
        <v>18</v>
      </c>
      <c r="D8590" s="49" t="s">
        <v>16852</v>
      </c>
      <c r="E8590" s="49" t="s">
        <v>2670</v>
      </c>
      <c r="F8590" s="49">
        <v>12</v>
      </c>
      <c r="G8590" s="49">
        <v>6</v>
      </c>
      <c r="H8590" s="49">
        <f t="shared" si="134"/>
        <v>18</v>
      </c>
    </row>
    <row r="8591" spans="1:8" ht="20.100000000000001" customHeight="1" x14ac:dyDescent="0.25">
      <c r="A8591" s="49" t="s">
        <v>1837</v>
      </c>
      <c r="B8591" s="49" t="s">
        <v>16502</v>
      </c>
      <c r="C8591" s="49" t="s">
        <v>18</v>
      </c>
      <c r="D8591" s="49" t="s">
        <v>16852</v>
      </c>
      <c r="E8591" s="49" t="s">
        <v>2670</v>
      </c>
      <c r="F8591" s="49">
        <v>2</v>
      </c>
      <c r="G8591" s="49">
        <v>3</v>
      </c>
      <c r="H8591" s="49">
        <f t="shared" si="134"/>
        <v>5</v>
      </c>
    </row>
    <row r="8592" spans="1:8" ht="20.100000000000001" customHeight="1" x14ac:dyDescent="0.25">
      <c r="A8592" s="49" t="s">
        <v>1838</v>
      </c>
      <c r="B8592" s="49" t="s">
        <v>16503</v>
      </c>
      <c r="C8592" s="49" t="s">
        <v>18</v>
      </c>
      <c r="D8592" s="49" t="s">
        <v>16852</v>
      </c>
      <c r="E8592" s="49" t="s">
        <v>2670</v>
      </c>
      <c r="F8592" s="49">
        <v>18</v>
      </c>
      <c r="G8592" s="49">
        <v>0</v>
      </c>
      <c r="H8592" s="49">
        <f t="shared" si="134"/>
        <v>18</v>
      </c>
    </row>
    <row r="8593" spans="1:8" ht="20.100000000000001" customHeight="1" x14ac:dyDescent="0.25">
      <c r="A8593" s="49" t="s">
        <v>1839</v>
      </c>
      <c r="B8593" s="49" t="s">
        <v>16504</v>
      </c>
      <c r="C8593" s="49" t="s">
        <v>18</v>
      </c>
      <c r="D8593" s="49" t="s">
        <v>16852</v>
      </c>
      <c r="E8593" s="49" t="s">
        <v>2670</v>
      </c>
      <c r="F8593" s="49">
        <v>4</v>
      </c>
      <c r="G8593" s="49">
        <v>4</v>
      </c>
      <c r="H8593" s="49">
        <f t="shared" si="134"/>
        <v>8</v>
      </c>
    </row>
    <row r="8594" spans="1:8" ht="20.100000000000001" customHeight="1" x14ac:dyDescent="0.25">
      <c r="A8594" s="49" t="s">
        <v>2716</v>
      </c>
      <c r="B8594" s="49" t="s">
        <v>2717</v>
      </c>
      <c r="C8594" s="49" t="s">
        <v>18</v>
      </c>
      <c r="D8594" s="49" t="s">
        <v>16852</v>
      </c>
      <c r="E8594" s="49" t="s">
        <v>2670</v>
      </c>
      <c r="F8594" s="104">
        <v>6</v>
      </c>
      <c r="G8594" s="104">
        <v>6</v>
      </c>
      <c r="H8594" s="49">
        <f t="shared" si="134"/>
        <v>12</v>
      </c>
    </row>
    <row r="8595" spans="1:8" ht="20.100000000000001" customHeight="1" x14ac:dyDescent="0.25">
      <c r="A8595" s="49" t="s">
        <v>2718</v>
      </c>
      <c r="B8595" s="49" t="s">
        <v>2719</v>
      </c>
      <c r="C8595" s="49" t="s">
        <v>18</v>
      </c>
      <c r="D8595" s="49" t="s">
        <v>16852</v>
      </c>
      <c r="E8595" s="49" t="s">
        <v>2670</v>
      </c>
      <c r="F8595" s="104">
        <v>6</v>
      </c>
      <c r="G8595" s="104">
        <v>6</v>
      </c>
      <c r="H8595" s="49">
        <f t="shared" si="134"/>
        <v>12</v>
      </c>
    </row>
    <row r="8596" spans="1:8" ht="20.100000000000001" customHeight="1" x14ac:dyDescent="0.25">
      <c r="A8596" s="49" t="s">
        <v>1840</v>
      </c>
      <c r="B8596" s="49" t="s">
        <v>2405</v>
      </c>
      <c r="C8596" s="49" t="s">
        <v>18</v>
      </c>
      <c r="D8596" s="49" t="s">
        <v>16852</v>
      </c>
      <c r="E8596" s="49" t="s">
        <v>2670</v>
      </c>
      <c r="F8596" s="49">
        <v>10</v>
      </c>
      <c r="G8596" s="49">
        <v>12</v>
      </c>
      <c r="H8596" s="49">
        <f t="shared" si="134"/>
        <v>22</v>
      </c>
    </row>
    <row r="8597" spans="1:8" ht="20.100000000000001" customHeight="1" x14ac:dyDescent="0.25">
      <c r="A8597" s="49" t="s">
        <v>1841</v>
      </c>
      <c r="B8597" s="49" t="s">
        <v>16505</v>
      </c>
      <c r="C8597" s="49" t="s">
        <v>18</v>
      </c>
      <c r="D8597" s="49" t="s">
        <v>16852</v>
      </c>
      <c r="E8597" s="49" t="s">
        <v>2670</v>
      </c>
      <c r="F8597" s="49">
        <v>18</v>
      </c>
      <c r="G8597" s="49">
        <v>9</v>
      </c>
      <c r="H8597" s="49">
        <f t="shared" si="134"/>
        <v>27</v>
      </c>
    </row>
    <row r="8598" spans="1:8" ht="20.100000000000001" customHeight="1" x14ac:dyDescent="0.25">
      <c r="A8598" s="49" t="s">
        <v>1842</v>
      </c>
      <c r="B8598" s="49" t="s">
        <v>16506</v>
      </c>
      <c r="C8598" s="49" t="s">
        <v>18</v>
      </c>
      <c r="D8598" s="49" t="s">
        <v>16852</v>
      </c>
      <c r="E8598" s="49" t="s">
        <v>2670</v>
      </c>
      <c r="F8598" s="49">
        <v>2</v>
      </c>
      <c r="G8598" s="49">
        <v>0</v>
      </c>
      <c r="H8598" s="49">
        <f t="shared" si="134"/>
        <v>2</v>
      </c>
    </row>
    <row r="8599" spans="1:8" ht="20.100000000000001" customHeight="1" x14ac:dyDescent="0.25">
      <c r="A8599" s="49" t="s">
        <v>2720</v>
      </c>
      <c r="B8599" s="49" t="s">
        <v>2721</v>
      </c>
      <c r="C8599" s="49" t="s">
        <v>18</v>
      </c>
      <c r="D8599" s="49" t="s">
        <v>16852</v>
      </c>
      <c r="E8599" s="49" t="s">
        <v>2670</v>
      </c>
      <c r="F8599" s="104">
        <v>6</v>
      </c>
      <c r="G8599" s="104">
        <v>6</v>
      </c>
      <c r="H8599" s="49">
        <f t="shared" si="134"/>
        <v>12</v>
      </c>
    </row>
    <row r="8600" spans="1:8" ht="20.100000000000001" customHeight="1" x14ac:dyDescent="0.25">
      <c r="A8600" s="49" t="s">
        <v>1843</v>
      </c>
      <c r="B8600" s="49" t="s">
        <v>16507</v>
      </c>
      <c r="C8600" s="49" t="s">
        <v>18</v>
      </c>
      <c r="D8600" s="49" t="s">
        <v>16852</v>
      </c>
      <c r="E8600" s="49" t="s">
        <v>2670</v>
      </c>
      <c r="F8600" s="49">
        <v>8</v>
      </c>
      <c r="G8600" s="49">
        <v>0</v>
      </c>
      <c r="H8600" s="49">
        <f t="shared" si="134"/>
        <v>8</v>
      </c>
    </row>
    <row r="8601" spans="1:8" ht="20.100000000000001" customHeight="1" x14ac:dyDescent="0.25">
      <c r="A8601" s="49" t="s">
        <v>1844</v>
      </c>
      <c r="B8601" s="49" t="s">
        <v>16508</v>
      </c>
      <c r="C8601" s="49" t="s">
        <v>18</v>
      </c>
      <c r="D8601" s="49" t="s">
        <v>16852</v>
      </c>
      <c r="E8601" s="49" t="s">
        <v>2670</v>
      </c>
      <c r="F8601" s="49">
        <v>3</v>
      </c>
      <c r="G8601" s="49">
        <v>0</v>
      </c>
      <c r="H8601" s="49">
        <f t="shared" si="134"/>
        <v>3</v>
      </c>
    </row>
    <row r="8602" spans="1:8" ht="20.100000000000001" customHeight="1" x14ac:dyDescent="0.25">
      <c r="A8602" s="49" t="s">
        <v>1845</v>
      </c>
      <c r="B8602" s="49" t="s">
        <v>2406</v>
      </c>
      <c r="C8602" s="49" t="s">
        <v>18</v>
      </c>
      <c r="D8602" s="49" t="s">
        <v>16852</v>
      </c>
      <c r="E8602" s="49" t="s">
        <v>2670</v>
      </c>
      <c r="F8602" s="104">
        <v>6</v>
      </c>
      <c r="G8602" s="104">
        <v>6</v>
      </c>
      <c r="H8602" s="49">
        <f t="shared" si="134"/>
        <v>12</v>
      </c>
    </row>
    <row r="8603" spans="1:8" ht="20.100000000000001" customHeight="1" x14ac:dyDescent="0.25">
      <c r="A8603" s="49" t="s">
        <v>2722</v>
      </c>
      <c r="B8603" s="49" t="s">
        <v>16509</v>
      </c>
      <c r="C8603" s="49" t="s">
        <v>18</v>
      </c>
      <c r="D8603" s="49" t="s">
        <v>16852</v>
      </c>
      <c r="E8603" s="49" t="s">
        <v>2670</v>
      </c>
      <c r="F8603" s="49">
        <v>1</v>
      </c>
      <c r="G8603" s="49">
        <v>0</v>
      </c>
      <c r="H8603" s="49">
        <f t="shared" si="134"/>
        <v>1</v>
      </c>
    </row>
    <row r="8604" spans="1:8" ht="20.100000000000001" customHeight="1" x14ac:dyDescent="0.25">
      <c r="A8604" s="49" t="s">
        <v>1846</v>
      </c>
      <c r="B8604" s="49" t="s">
        <v>2407</v>
      </c>
      <c r="C8604" s="49" t="s">
        <v>18</v>
      </c>
      <c r="D8604" s="49" t="s">
        <v>16852</v>
      </c>
      <c r="E8604" s="49" t="s">
        <v>2670</v>
      </c>
      <c r="F8604" s="49">
        <v>2</v>
      </c>
      <c r="G8604" s="49">
        <v>0</v>
      </c>
      <c r="H8604" s="49">
        <f t="shared" si="134"/>
        <v>2</v>
      </c>
    </row>
    <row r="8605" spans="1:8" ht="20.100000000000001" customHeight="1" x14ac:dyDescent="0.25">
      <c r="A8605" s="49" t="s">
        <v>2723</v>
      </c>
      <c r="B8605" s="49" t="s">
        <v>16510</v>
      </c>
      <c r="C8605" s="49" t="s">
        <v>18</v>
      </c>
      <c r="D8605" s="49" t="s">
        <v>16852</v>
      </c>
      <c r="E8605" s="49" t="s">
        <v>2670</v>
      </c>
      <c r="F8605" s="49">
        <v>1</v>
      </c>
      <c r="G8605" s="49">
        <v>0</v>
      </c>
      <c r="H8605" s="49">
        <f t="shared" si="134"/>
        <v>1</v>
      </c>
    </row>
    <row r="8606" spans="1:8" ht="20.100000000000001" customHeight="1" x14ac:dyDescent="0.25">
      <c r="A8606" s="49" t="s">
        <v>1847</v>
      </c>
      <c r="B8606" s="49" t="s">
        <v>16511</v>
      </c>
      <c r="C8606" s="49" t="s">
        <v>18</v>
      </c>
      <c r="D8606" s="49" t="s">
        <v>16852</v>
      </c>
      <c r="E8606" s="49" t="s">
        <v>2670</v>
      </c>
      <c r="F8606" s="104">
        <v>6</v>
      </c>
      <c r="G8606" s="104">
        <v>6</v>
      </c>
      <c r="H8606" s="49">
        <f t="shared" si="134"/>
        <v>12</v>
      </c>
    </row>
    <row r="8607" spans="1:8" ht="20.100000000000001" customHeight="1" x14ac:dyDescent="0.25">
      <c r="A8607" s="49" t="s">
        <v>1848</v>
      </c>
      <c r="B8607" s="49" t="s">
        <v>16512</v>
      </c>
      <c r="C8607" s="49" t="s">
        <v>18</v>
      </c>
      <c r="D8607" s="49" t="s">
        <v>16852</v>
      </c>
      <c r="E8607" s="49" t="s">
        <v>2670</v>
      </c>
      <c r="F8607" s="104">
        <v>6</v>
      </c>
      <c r="G8607" s="104">
        <v>6</v>
      </c>
      <c r="H8607" s="49">
        <f t="shared" si="134"/>
        <v>12</v>
      </c>
    </row>
    <row r="8608" spans="1:8" ht="20.100000000000001" customHeight="1" x14ac:dyDescent="0.25">
      <c r="A8608" s="49" t="s">
        <v>2724</v>
      </c>
      <c r="B8608" s="49" t="s">
        <v>2725</v>
      </c>
      <c r="C8608" s="49" t="s">
        <v>18</v>
      </c>
      <c r="D8608" s="49" t="s">
        <v>16852</v>
      </c>
      <c r="E8608" s="49" t="s">
        <v>2670</v>
      </c>
      <c r="F8608" s="104">
        <v>6</v>
      </c>
      <c r="G8608" s="104">
        <v>6</v>
      </c>
      <c r="H8608" s="49">
        <f t="shared" si="134"/>
        <v>12</v>
      </c>
    </row>
    <row r="8609" spans="1:8" ht="20.100000000000001" customHeight="1" x14ac:dyDescent="0.25">
      <c r="A8609" s="49" t="s">
        <v>1849</v>
      </c>
      <c r="B8609" s="49" t="s">
        <v>16513</v>
      </c>
      <c r="C8609" s="49" t="s">
        <v>18</v>
      </c>
      <c r="D8609" s="49" t="s">
        <v>16852</v>
      </c>
      <c r="E8609" s="49" t="s">
        <v>2670</v>
      </c>
      <c r="F8609" s="104">
        <v>6</v>
      </c>
      <c r="G8609" s="104">
        <v>6</v>
      </c>
      <c r="H8609" s="49">
        <f t="shared" si="134"/>
        <v>12</v>
      </c>
    </row>
    <row r="8610" spans="1:8" ht="20.100000000000001" customHeight="1" x14ac:dyDescent="0.25">
      <c r="A8610" s="49" t="s">
        <v>1850</v>
      </c>
      <c r="B8610" s="49" t="s">
        <v>16514</v>
      </c>
      <c r="C8610" s="49" t="s">
        <v>18</v>
      </c>
      <c r="D8610" s="49" t="s">
        <v>16852</v>
      </c>
      <c r="E8610" s="49" t="s">
        <v>2670</v>
      </c>
      <c r="F8610" s="49">
        <v>0</v>
      </c>
      <c r="G8610" s="49">
        <v>2</v>
      </c>
      <c r="H8610" s="49">
        <f t="shared" si="134"/>
        <v>2</v>
      </c>
    </row>
    <row r="8611" spans="1:8" ht="20.100000000000001" customHeight="1" x14ac:dyDescent="0.25">
      <c r="A8611" s="49" t="s">
        <v>2726</v>
      </c>
      <c r="B8611" s="49" t="s">
        <v>16515</v>
      </c>
      <c r="C8611" s="49" t="s">
        <v>18</v>
      </c>
      <c r="D8611" s="49" t="s">
        <v>16852</v>
      </c>
      <c r="E8611" s="49" t="s">
        <v>2670</v>
      </c>
      <c r="F8611" s="49">
        <v>0</v>
      </c>
      <c r="G8611" s="49">
        <v>5</v>
      </c>
      <c r="H8611" s="49">
        <f t="shared" si="134"/>
        <v>5</v>
      </c>
    </row>
    <row r="8612" spans="1:8" ht="20.100000000000001" customHeight="1" x14ac:dyDescent="0.25">
      <c r="A8612" s="49" t="s">
        <v>1851</v>
      </c>
      <c r="B8612" s="49" t="s">
        <v>2408</v>
      </c>
      <c r="C8612" s="49" t="s">
        <v>18</v>
      </c>
      <c r="D8612" s="49" t="s">
        <v>16852</v>
      </c>
      <c r="E8612" s="49" t="s">
        <v>2670</v>
      </c>
      <c r="F8612" s="104">
        <v>6</v>
      </c>
      <c r="G8612" s="104">
        <v>6</v>
      </c>
      <c r="H8612" s="49">
        <f t="shared" si="134"/>
        <v>12</v>
      </c>
    </row>
    <row r="8613" spans="1:8" ht="20.100000000000001" customHeight="1" x14ac:dyDescent="0.25">
      <c r="A8613" s="49" t="s">
        <v>2727</v>
      </c>
      <c r="B8613" s="49" t="s">
        <v>2728</v>
      </c>
      <c r="C8613" s="49" t="s">
        <v>18</v>
      </c>
      <c r="D8613" s="49" t="s">
        <v>16852</v>
      </c>
      <c r="E8613" s="49" t="s">
        <v>2670</v>
      </c>
      <c r="F8613" s="104">
        <v>6</v>
      </c>
      <c r="G8613" s="104">
        <v>6</v>
      </c>
      <c r="H8613" s="49">
        <f t="shared" si="134"/>
        <v>12</v>
      </c>
    </row>
    <row r="8614" spans="1:8" ht="20.100000000000001" customHeight="1" x14ac:dyDescent="0.25">
      <c r="A8614" s="49" t="s">
        <v>1852</v>
      </c>
      <c r="B8614" s="49" t="s">
        <v>2409</v>
      </c>
      <c r="C8614" s="49" t="s">
        <v>18</v>
      </c>
      <c r="D8614" s="49" t="s">
        <v>16852</v>
      </c>
      <c r="E8614" s="49" t="s">
        <v>2670</v>
      </c>
      <c r="F8614" s="49">
        <v>51</v>
      </c>
      <c r="G8614" s="49">
        <v>5</v>
      </c>
      <c r="H8614" s="49">
        <f t="shared" si="134"/>
        <v>56</v>
      </c>
    </row>
    <row r="8615" spans="1:8" ht="20.100000000000001" customHeight="1" x14ac:dyDescent="0.25">
      <c r="A8615" s="49" t="s">
        <v>1853</v>
      </c>
      <c r="B8615" s="49" t="s">
        <v>16516</v>
      </c>
      <c r="C8615" s="49" t="s">
        <v>18</v>
      </c>
      <c r="D8615" s="49" t="s">
        <v>16852</v>
      </c>
      <c r="E8615" s="49" t="s">
        <v>2670</v>
      </c>
      <c r="F8615" s="49">
        <v>8</v>
      </c>
      <c r="G8615" s="49">
        <v>1</v>
      </c>
      <c r="H8615" s="49">
        <f t="shared" si="134"/>
        <v>9</v>
      </c>
    </row>
    <row r="8616" spans="1:8" ht="20.100000000000001" customHeight="1" x14ac:dyDescent="0.25">
      <c r="A8616" s="49" t="s">
        <v>2729</v>
      </c>
      <c r="B8616" s="49" t="s">
        <v>2730</v>
      </c>
      <c r="C8616" s="49" t="s">
        <v>18</v>
      </c>
      <c r="D8616" s="49" t="s">
        <v>16852</v>
      </c>
      <c r="E8616" s="49" t="s">
        <v>2670</v>
      </c>
      <c r="F8616" s="104">
        <v>6</v>
      </c>
      <c r="G8616" s="104">
        <v>6</v>
      </c>
      <c r="H8616" s="49">
        <f t="shared" si="134"/>
        <v>12</v>
      </c>
    </row>
    <row r="8617" spans="1:8" ht="20.100000000000001" customHeight="1" x14ac:dyDescent="0.25">
      <c r="A8617" s="49" t="s">
        <v>1854</v>
      </c>
      <c r="B8617" s="49" t="s">
        <v>16517</v>
      </c>
      <c r="C8617" s="49" t="s">
        <v>18</v>
      </c>
      <c r="D8617" s="49" t="s">
        <v>16852</v>
      </c>
      <c r="E8617" s="49" t="s">
        <v>2670</v>
      </c>
      <c r="F8617" s="49">
        <v>6</v>
      </c>
      <c r="G8617" s="49">
        <v>2</v>
      </c>
      <c r="H8617" s="49">
        <f t="shared" si="134"/>
        <v>8</v>
      </c>
    </row>
    <row r="8618" spans="1:8" ht="20.100000000000001" customHeight="1" x14ac:dyDescent="0.25">
      <c r="A8618" s="49" t="s">
        <v>1855</v>
      </c>
      <c r="B8618" s="49" t="s">
        <v>2410</v>
      </c>
      <c r="C8618" s="49" t="s">
        <v>18</v>
      </c>
      <c r="D8618" s="49" t="s">
        <v>16852</v>
      </c>
      <c r="E8618" s="49" t="s">
        <v>2670</v>
      </c>
      <c r="F8618" s="49">
        <v>385</v>
      </c>
      <c r="G8618" s="49">
        <v>297</v>
      </c>
      <c r="H8618" s="49">
        <f t="shared" si="134"/>
        <v>682</v>
      </c>
    </row>
    <row r="8619" spans="1:8" ht="20.100000000000001" customHeight="1" x14ac:dyDescent="0.25">
      <c r="A8619" s="49" t="s">
        <v>1856</v>
      </c>
      <c r="B8619" s="49" t="s">
        <v>16518</v>
      </c>
      <c r="C8619" s="49" t="s">
        <v>18</v>
      </c>
      <c r="D8619" s="49" t="s">
        <v>16852</v>
      </c>
      <c r="E8619" s="49" t="s">
        <v>2670</v>
      </c>
      <c r="F8619" s="49">
        <v>43</v>
      </c>
      <c r="G8619" s="49">
        <v>0</v>
      </c>
      <c r="H8619" s="49">
        <f t="shared" si="134"/>
        <v>43</v>
      </c>
    </row>
    <row r="8620" spans="1:8" ht="20.100000000000001" customHeight="1" x14ac:dyDescent="0.25">
      <c r="A8620" s="49" t="s">
        <v>1857</v>
      </c>
      <c r="B8620" s="49" t="s">
        <v>2411</v>
      </c>
      <c r="C8620" s="49" t="s">
        <v>18</v>
      </c>
      <c r="D8620" s="49" t="s">
        <v>16852</v>
      </c>
      <c r="E8620" s="49" t="s">
        <v>2670</v>
      </c>
      <c r="F8620" s="49">
        <v>64</v>
      </c>
      <c r="G8620" s="49">
        <v>0</v>
      </c>
      <c r="H8620" s="49">
        <f t="shared" si="134"/>
        <v>64</v>
      </c>
    </row>
    <row r="8621" spans="1:8" ht="20.100000000000001" customHeight="1" x14ac:dyDescent="0.25">
      <c r="A8621" s="49" t="s">
        <v>1858</v>
      </c>
      <c r="B8621" s="49" t="s">
        <v>2412</v>
      </c>
      <c r="C8621" s="49" t="s">
        <v>18</v>
      </c>
      <c r="D8621" s="49" t="s">
        <v>16852</v>
      </c>
      <c r="E8621" s="49" t="s">
        <v>2670</v>
      </c>
      <c r="F8621" s="49">
        <v>114</v>
      </c>
      <c r="G8621" s="49">
        <v>16</v>
      </c>
      <c r="H8621" s="49">
        <f t="shared" si="134"/>
        <v>130</v>
      </c>
    </row>
    <row r="8622" spans="1:8" ht="20.100000000000001" customHeight="1" x14ac:dyDescent="0.25">
      <c r="A8622" s="49" t="s">
        <v>2731</v>
      </c>
      <c r="B8622" s="49" t="s">
        <v>2732</v>
      </c>
      <c r="C8622" s="49" t="s">
        <v>18</v>
      </c>
      <c r="D8622" s="49" t="s">
        <v>16852</v>
      </c>
      <c r="E8622" s="49" t="s">
        <v>2670</v>
      </c>
      <c r="F8622" s="104">
        <v>6</v>
      </c>
      <c r="G8622" s="104">
        <v>6</v>
      </c>
      <c r="H8622" s="49">
        <f t="shared" si="134"/>
        <v>12</v>
      </c>
    </row>
    <row r="8623" spans="1:8" ht="20.100000000000001" customHeight="1" x14ac:dyDescent="0.25">
      <c r="A8623" s="49" t="s">
        <v>2733</v>
      </c>
      <c r="B8623" s="49" t="s">
        <v>2734</v>
      </c>
      <c r="C8623" s="49" t="s">
        <v>18</v>
      </c>
      <c r="D8623" s="49" t="s">
        <v>16852</v>
      </c>
      <c r="E8623" s="49" t="s">
        <v>2670</v>
      </c>
      <c r="F8623" s="104">
        <v>6</v>
      </c>
      <c r="G8623" s="104">
        <v>6</v>
      </c>
      <c r="H8623" s="49">
        <f t="shared" si="134"/>
        <v>12</v>
      </c>
    </row>
    <row r="8624" spans="1:8" ht="20.100000000000001" customHeight="1" x14ac:dyDescent="0.25">
      <c r="A8624" s="49" t="s">
        <v>1859</v>
      </c>
      <c r="B8624" s="49" t="s">
        <v>16519</v>
      </c>
      <c r="C8624" s="49" t="s">
        <v>18</v>
      </c>
      <c r="D8624" s="49" t="s">
        <v>16852</v>
      </c>
      <c r="E8624" s="49" t="s">
        <v>2670</v>
      </c>
      <c r="F8624" s="49">
        <v>6</v>
      </c>
      <c r="G8624" s="49">
        <v>6</v>
      </c>
      <c r="H8624" s="49">
        <f t="shared" si="134"/>
        <v>12</v>
      </c>
    </row>
    <row r="8625" spans="1:8" ht="20.100000000000001" customHeight="1" x14ac:dyDescent="0.25">
      <c r="A8625" s="49" t="s">
        <v>2735</v>
      </c>
      <c r="B8625" s="49" t="s">
        <v>2736</v>
      </c>
      <c r="C8625" s="49" t="s">
        <v>18</v>
      </c>
      <c r="D8625" s="49" t="s">
        <v>16852</v>
      </c>
      <c r="E8625" s="49" t="s">
        <v>2670</v>
      </c>
      <c r="F8625" s="104">
        <v>6</v>
      </c>
      <c r="G8625" s="104">
        <v>6</v>
      </c>
      <c r="H8625" s="49">
        <f t="shared" si="134"/>
        <v>12</v>
      </c>
    </row>
    <row r="8626" spans="1:8" ht="20.100000000000001" customHeight="1" x14ac:dyDescent="0.25">
      <c r="A8626" s="49" t="s">
        <v>1860</v>
      </c>
      <c r="B8626" s="49" t="s">
        <v>16520</v>
      </c>
      <c r="C8626" s="49" t="s">
        <v>18</v>
      </c>
      <c r="D8626" s="49" t="s">
        <v>16852</v>
      </c>
      <c r="E8626" s="49" t="s">
        <v>2670</v>
      </c>
      <c r="F8626" s="49">
        <v>19</v>
      </c>
      <c r="G8626" s="49">
        <v>0</v>
      </c>
      <c r="H8626" s="49">
        <f t="shared" si="134"/>
        <v>19</v>
      </c>
    </row>
    <row r="8627" spans="1:8" ht="20.100000000000001" customHeight="1" x14ac:dyDescent="0.25">
      <c r="A8627" s="49" t="s">
        <v>1861</v>
      </c>
      <c r="B8627" s="49" t="s">
        <v>16521</v>
      </c>
      <c r="C8627" s="49" t="s">
        <v>18</v>
      </c>
      <c r="D8627" s="49" t="s">
        <v>16852</v>
      </c>
      <c r="E8627" s="49" t="s">
        <v>2670</v>
      </c>
      <c r="F8627" s="49">
        <v>9</v>
      </c>
      <c r="G8627" s="49">
        <v>4</v>
      </c>
      <c r="H8627" s="49">
        <f t="shared" si="134"/>
        <v>13</v>
      </c>
    </row>
    <row r="8628" spans="1:8" ht="20.100000000000001" customHeight="1" x14ac:dyDescent="0.25">
      <c r="A8628" s="49" t="s">
        <v>1862</v>
      </c>
      <c r="B8628" s="49" t="s">
        <v>2413</v>
      </c>
      <c r="C8628" s="49" t="s">
        <v>18</v>
      </c>
      <c r="D8628" s="49" t="s">
        <v>16852</v>
      </c>
      <c r="E8628" s="49" t="s">
        <v>2670</v>
      </c>
      <c r="F8628" s="104">
        <v>6</v>
      </c>
      <c r="G8628" s="104">
        <v>6</v>
      </c>
      <c r="H8628" s="49">
        <f t="shared" si="134"/>
        <v>12</v>
      </c>
    </row>
    <row r="8629" spans="1:8" ht="20.100000000000001" customHeight="1" x14ac:dyDescent="0.25">
      <c r="A8629" s="49" t="s">
        <v>2737</v>
      </c>
      <c r="B8629" s="49" t="s">
        <v>2738</v>
      </c>
      <c r="C8629" s="49" t="s">
        <v>18</v>
      </c>
      <c r="D8629" s="49" t="s">
        <v>16852</v>
      </c>
      <c r="E8629" s="49" t="s">
        <v>2670</v>
      </c>
      <c r="F8629" s="49">
        <v>6</v>
      </c>
      <c r="G8629" s="49">
        <v>0</v>
      </c>
      <c r="H8629" s="49">
        <f t="shared" si="134"/>
        <v>6</v>
      </c>
    </row>
    <row r="8630" spans="1:8" ht="20.100000000000001" customHeight="1" x14ac:dyDescent="0.25">
      <c r="A8630" s="49" t="s">
        <v>9860</v>
      </c>
      <c r="B8630" s="49" t="s">
        <v>16522</v>
      </c>
      <c r="C8630" s="49" t="s">
        <v>18</v>
      </c>
      <c r="D8630" s="49" t="s">
        <v>16852</v>
      </c>
      <c r="E8630" s="49" t="s">
        <v>2670</v>
      </c>
      <c r="F8630" s="104">
        <v>6</v>
      </c>
      <c r="G8630" s="104">
        <v>6</v>
      </c>
      <c r="H8630" s="49">
        <f t="shared" si="134"/>
        <v>12</v>
      </c>
    </row>
    <row r="8631" spans="1:8" ht="20.100000000000001" customHeight="1" x14ac:dyDescent="0.25">
      <c r="A8631" s="49" t="s">
        <v>1863</v>
      </c>
      <c r="B8631" s="49" t="s">
        <v>2414</v>
      </c>
      <c r="C8631" s="49" t="s">
        <v>18</v>
      </c>
      <c r="D8631" s="49" t="s">
        <v>16852</v>
      </c>
      <c r="E8631" s="49" t="s">
        <v>2670</v>
      </c>
      <c r="F8631" s="49">
        <v>4</v>
      </c>
      <c r="G8631" s="49">
        <v>14</v>
      </c>
      <c r="H8631" s="49">
        <f t="shared" si="134"/>
        <v>18</v>
      </c>
    </row>
    <row r="8632" spans="1:8" ht="20.100000000000001" customHeight="1" x14ac:dyDescent="0.25">
      <c r="A8632" s="49" t="s">
        <v>9861</v>
      </c>
      <c r="B8632" s="49" t="s">
        <v>16523</v>
      </c>
      <c r="C8632" s="49" t="s">
        <v>18</v>
      </c>
      <c r="D8632" s="49" t="s">
        <v>16852</v>
      </c>
      <c r="E8632" s="49" t="s">
        <v>2670</v>
      </c>
      <c r="F8632" s="49">
        <v>4</v>
      </c>
      <c r="G8632" s="49">
        <v>0</v>
      </c>
      <c r="H8632" s="49">
        <f t="shared" si="134"/>
        <v>4</v>
      </c>
    </row>
    <row r="8633" spans="1:8" ht="20.100000000000001" customHeight="1" x14ac:dyDescent="0.25">
      <c r="A8633" s="49" t="s">
        <v>2739</v>
      </c>
      <c r="B8633" s="49" t="s">
        <v>2524</v>
      </c>
      <c r="C8633" s="49" t="s">
        <v>18</v>
      </c>
      <c r="D8633" s="49" t="s">
        <v>16852</v>
      </c>
      <c r="E8633" s="49" t="s">
        <v>2670</v>
      </c>
      <c r="F8633" s="49">
        <v>0</v>
      </c>
      <c r="G8633" s="49">
        <v>6</v>
      </c>
      <c r="H8633" s="49">
        <f t="shared" si="134"/>
        <v>6</v>
      </c>
    </row>
    <row r="8634" spans="1:8" ht="20.100000000000001" customHeight="1" x14ac:dyDescent="0.25">
      <c r="A8634" s="49" t="s">
        <v>2740</v>
      </c>
      <c r="B8634" s="49" t="s">
        <v>2741</v>
      </c>
      <c r="C8634" s="49" t="s">
        <v>18</v>
      </c>
      <c r="D8634" s="49" t="s">
        <v>16852</v>
      </c>
      <c r="E8634" s="49" t="s">
        <v>2670</v>
      </c>
      <c r="F8634" s="104">
        <v>6</v>
      </c>
      <c r="G8634" s="104">
        <v>6</v>
      </c>
      <c r="H8634" s="49">
        <f t="shared" si="134"/>
        <v>12</v>
      </c>
    </row>
    <row r="8635" spans="1:8" ht="20.100000000000001" customHeight="1" x14ac:dyDescent="0.25">
      <c r="A8635" s="49" t="s">
        <v>1864</v>
      </c>
      <c r="B8635" s="49" t="s">
        <v>2415</v>
      </c>
      <c r="C8635" s="49" t="s">
        <v>18</v>
      </c>
      <c r="D8635" s="49" t="s">
        <v>16852</v>
      </c>
      <c r="E8635" s="49" t="s">
        <v>2670</v>
      </c>
      <c r="F8635" s="104">
        <v>6</v>
      </c>
      <c r="G8635" s="104">
        <v>6</v>
      </c>
      <c r="H8635" s="49">
        <f t="shared" si="134"/>
        <v>12</v>
      </c>
    </row>
    <row r="8636" spans="1:8" ht="20.100000000000001" customHeight="1" x14ac:dyDescent="0.25">
      <c r="A8636" s="49" t="s">
        <v>2742</v>
      </c>
      <c r="B8636" s="49" t="s">
        <v>16524</v>
      </c>
      <c r="C8636" s="49" t="s">
        <v>18</v>
      </c>
      <c r="D8636" s="49" t="s">
        <v>16852</v>
      </c>
      <c r="E8636" s="49" t="s">
        <v>2670</v>
      </c>
      <c r="F8636" s="49">
        <v>2</v>
      </c>
      <c r="G8636" s="49">
        <v>0</v>
      </c>
      <c r="H8636" s="49">
        <f t="shared" si="134"/>
        <v>2</v>
      </c>
    </row>
    <row r="8637" spans="1:8" ht="20.100000000000001" customHeight="1" x14ac:dyDescent="0.25">
      <c r="A8637" s="49" t="s">
        <v>1865</v>
      </c>
      <c r="B8637" s="49" t="s">
        <v>2416</v>
      </c>
      <c r="C8637" s="49" t="s">
        <v>18</v>
      </c>
      <c r="D8637" s="49" t="s">
        <v>16852</v>
      </c>
      <c r="E8637" s="49" t="s">
        <v>2670</v>
      </c>
      <c r="F8637" s="104">
        <v>6</v>
      </c>
      <c r="G8637" s="104">
        <v>6</v>
      </c>
      <c r="H8637" s="49">
        <f t="shared" si="134"/>
        <v>12</v>
      </c>
    </row>
    <row r="8638" spans="1:8" ht="20.100000000000001" customHeight="1" x14ac:dyDescent="0.25">
      <c r="A8638" s="49" t="s">
        <v>2743</v>
      </c>
      <c r="B8638" s="49" t="s">
        <v>16525</v>
      </c>
      <c r="C8638" s="49" t="s">
        <v>18</v>
      </c>
      <c r="D8638" s="49" t="s">
        <v>16852</v>
      </c>
      <c r="E8638" s="49" t="s">
        <v>2670</v>
      </c>
      <c r="F8638" s="104">
        <v>6</v>
      </c>
      <c r="G8638" s="104">
        <v>6</v>
      </c>
      <c r="H8638" s="49">
        <f t="shared" si="134"/>
        <v>12</v>
      </c>
    </row>
    <row r="8639" spans="1:8" ht="20.100000000000001" customHeight="1" x14ac:dyDescent="0.25">
      <c r="A8639" s="49" t="s">
        <v>2744</v>
      </c>
      <c r="B8639" s="49" t="s">
        <v>16526</v>
      </c>
      <c r="C8639" s="49" t="s">
        <v>18</v>
      </c>
      <c r="D8639" s="49" t="s">
        <v>16852</v>
      </c>
      <c r="E8639" s="49" t="s">
        <v>2670</v>
      </c>
      <c r="F8639" s="104">
        <v>6</v>
      </c>
      <c r="G8639" s="104">
        <v>6</v>
      </c>
      <c r="H8639" s="49">
        <f t="shared" si="134"/>
        <v>12</v>
      </c>
    </row>
    <row r="8640" spans="1:8" ht="20.100000000000001" customHeight="1" x14ac:dyDescent="0.25">
      <c r="A8640" s="49" t="s">
        <v>2745</v>
      </c>
      <c r="B8640" s="49" t="s">
        <v>2746</v>
      </c>
      <c r="C8640" s="49" t="s">
        <v>18</v>
      </c>
      <c r="D8640" s="49" t="s">
        <v>16852</v>
      </c>
      <c r="E8640" s="49" t="s">
        <v>2670</v>
      </c>
      <c r="F8640" s="104">
        <v>6</v>
      </c>
      <c r="G8640" s="104">
        <v>6</v>
      </c>
      <c r="H8640" s="49">
        <f t="shared" si="134"/>
        <v>12</v>
      </c>
    </row>
    <row r="8641" spans="1:8" ht="20.100000000000001" customHeight="1" x14ac:dyDescent="0.25">
      <c r="A8641" s="49" t="s">
        <v>1866</v>
      </c>
      <c r="B8641" s="49" t="s">
        <v>16527</v>
      </c>
      <c r="C8641" s="49" t="s">
        <v>18</v>
      </c>
      <c r="D8641" s="49" t="s">
        <v>16852</v>
      </c>
      <c r="E8641" s="49" t="s">
        <v>2670</v>
      </c>
      <c r="F8641" s="49">
        <v>57</v>
      </c>
      <c r="G8641" s="49">
        <v>10</v>
      </c>
      <c r="H8641" s="49">
        <f t="shared" si="134"/>
        <v>67</v>
      </c>
    </row>
    <row r="8642" spans="1:8" ht="20.100000000000001" customHeight="1" x14ac:dyDescent="0.25">
      <c r="A8642" s="49" t="s">
        <v>1867</v>
      </c>
      <c r="B8642" s="49" t="s">
        <v>2417</v>
      </c>
      <c r="C8642" s="49" t="s">
        <v>18</v>
      </c>
      <c r="D8642" s="49" t="s">
        <v>16852</v>
      </c>
      <c r="E8642" s="49" t="s">
        <v>2670</v>
      </c>
      <c r="F8642" s="49">
        <v>5</v>
      </c>
      <c r="G8642" s="49">
        <v>0</v>
      </c>
      <c r="H8642" s="49">
        <f t="shared" ref="H8642:H8705" si="135">F8642+G8642</f>
        <v>5</v>
      </c>
    </row>
    <row r="8643" spans="1:8" ht="20.100000000000001" customHeight="1" x14ac:dyDescent="0.25">
      <c r="A8643" s="49" t="s">
        <v>1868</v>
      </c>
      <c r="B8643" s="49" t="s">
        <v>2418</v>
      </c>
      <c r="C8643" s="49" t="s">
        <v>18</v>
      </c>
      <c r="D8643" s="49" t="s">
        <v>16852</v>
      </c>
      <c r="E8643" s="49" t="s">
        <v>2670</v>
      </c>
      <c r="F8643" s="49">
        <v>2</v>
      </c>
      <c r="G8643" s="49">
        <v>0</v>
      </c>
      <c r="H8643" s="49">
        <f t="shared" si="135"/>
        <v>2</v>
      </c>
    </row>
    <row r="8644" spans="1:8" ht="20.100000000000001" customHeight="1" x14ac:dyDescent="0.25">
      <c r="A8644" s="49" t="s">
        <v>1869</v>
      </c>
      <c r="B8644" s="49" t="s">
        <v>2419</v>
      </c>
      <c r="C8644" s="49" t="s">
        <v>18</v>
      </c>
      <c r="D8644" s="49" t="s">
        <v>16852</v>
      </c>
      <c r="E8644" s="49" t="s">
        <v>2670</v>
      </c>
      <c r="F8644" s="104">
        <v>6</v>
      </c>
      <c r="G8644" s="104">
        <v>6</v>
      </c>
      <c r="H8644" s="49">
        <f t="shared" si="135"/>
        <v>12</v>
      </c>
    </row>
    <row r="8645" spans="1:8" ht="20.100000000000001" customHeight="1" x14ac:dyDescent="0.25">
      <c r="A8645" s="49" t="s">
        <v>2747</v>
      </c>
      <c r="B8645" s="49" t="s">
        <v>16528</v>
      </c>
      <c r="C8645" s="49" t="s">
        <v>18</v>
      </c>
      <c r="D8645" s="49" t="s">
        <v>16852</v>
      </c>
      <c r="E8645" s="49" t="s">
        <v>2670</v>
      </c>
      <c r="F8645" s="49">
        <v>1</v>
      </c>
      <c r="G8645" s="49">
        <v>1</v>
      </c>
      <c r="H8645" s="49">
        <f t="shared" si="135"/>
        <v>2</v>
      </c>
    </row>
    <row r="8646" spans="1:8" ht="20.100000000000001" customHeight="1" x14ac:dyDescent="0.25">
      <c r="A8646" s="49" t="s">
        <v>1870</v>
      </c>
      <c r="B8646" s="49" t="s">
        <v>16529</v>
      </c>
      <c r="C8646" s="49" t="s">
        <v>18</v>
      </c>
      <c r="D8646" s="49" t="s">
        <v>16852</v>
      </c>
      <c r="E8646" s="49" t="s">
        <v>2670</v>
      </c>
      <c r="F8646" s="104">
        <v>6</v>
      </c>
      <c r="G8646" s="104">
        <v>6</v>
      </c>
      <c r="H8646" s="49">
        <f t="shared" si="135"/>
        <v>12</v>
      </c>
    </row>
    <row r="8647" spans="1:8" ht="20.100000000000001" customHeight="1" x14ac:dyDescent="0.25">
      <c r="A8647" s="49" t="s">
        <v>1871</v>
      </c>
      <c r="B8647" s="49" t="s">
        <v>2420</v>
      </c>
      <c r="C8647" s="49" t="s">
        <v>18</v>
      </c>
      <c r="D8647" s="49" t="s">
        <v>16852</v>
      </c>
      <c r="E8647" s="49" t="s">
        <v>2670</v>
      </c>
      <c r="F8647" s="49">
        <v>5</v>
      </c>
      <c r="G8647" s="49">
        <v>0</v>
      </c>
      <c r="H8647" s="49">
        <f t="shared" si="135"/>
        <v>5</v>
      </c>
    </row>
    <row r="8648" spans="1:8" ht="20.100000000000001" customHeight="1" x14ac:dyDescent="0.25">
      <c r="A8648" s="49" t="s">
        <v>1872</v>
      </c>
      <c r="B8648" s="49" t="s">
        <v>16530</v>
      </c>
      <c r="C8648" s="49" t="s">
        <v>18</v>
      </c>
      <c r="D8648" s="49" t="s">
        <v>16852</v>
      </c>
      <c r="E8648" s="49" t="s">
        <v>2670</v>
      </c>
      <c r="F8648" s="49">
        <v>61</v>
      </c>
      <c r="G8648" s="49">
        <v>61</v>
      </c>
      <c r="H8648" s="49">
        <f t="shared" si="135"/>
        <v>122</v>
      </c>
    </row>
    <row r="8649" spans="1:8" ht="20.100000000000001" customHeight="1" x14ac:dyDescent="0.25">
      <c r="A8649" s="49" t="s">
        <v>1873</v>
      </c>
      <c r="B8649" s="49" t="s">
        <v>2421</v>
      </c>
      <c r="C8649" s="49" t="s">
        <v>18</v>
      </c>
      <c r="D8649" s="49" t="s">
        <v>16852</v>
      </c>
      <c r="E8649" s="49" t="s">
        <v>2670</v>
      </c>
      <c r="F8649" s="49">
        <v>6</v>
      </c>
      <c r="G8649" s="49">
        <v>4</v>
      </c>
      <c r="H8649" s="49">
        <f t="shared" si="135"/>
        <v>10</v>
      </c>
    </row>
    <row r="8650" spans="1:8" ht="20.100000000000001" customHeight="1" x14ac:dyDescent="0.25">
      <c r="A8650" s="49" t="s">
        <v>2748</v>
      </c>
      <c r="B8650" s="49" t="s">
        <v>2749</v>
      </c>
      <c r="C8650" s="49" t="s">
        <v>18</v>
      </c>
      <c r="D8650" s="49" t="s">
        <v>16852</v>
      </c>
      <c r="E8650" s="49" t="s">
        <v>2670</v>
      </c>
      <c r="F8650" s="49">
        <v>1</v>
      </c>
      <c r="G8650" s="49">
        <v>0</v>
      </c>
      <c r="H8650" s="49">
        <f t="shared" si="135"/>
        <v>1</v>
      </c>
    </row>
    <row r="8651" spans="1:8" ht="20.100000000000001" customHeight="1" x14ac:dyDescent="0.25">
      <c r="A8651" s="49" t="s">
        <v>1874</v>
      </c>
      <c r="B8651" s="49" t="s">
        <v>2422</v>
      </c>
      <c r="C8651" s="49" t="s">
        <v>18</v>
      </c>
      <c r="D8651" s="49" t="s">
        <v>16852</v>
      </c>
      <c r="E8651" s="49" t="s">
        <v>2670</v>
      </c>
      <c r="F8651" s="104">
        <v>6</v>
      </c>
      <c r="G8651" s="104">
        <v>6</v>
      </c>
      <c r="H8651" s="49">
        <f t="shared" si="135"/>
        <v>12</v>
      </c>
    </row>
    <row r="8652" spans="1:8" ht="20.100000000000001" customHeight="1" x14ac:dyDescent="0.25">
      <c r="A8652" s="49" t="s">
        <v>1875</v>
      </c>
      <c r="B8652" s="49" t="s">
        <v>2423</v>
      </c>
      <c r="C8652" s="49" t="s">
        <v>18</v>
      </c>
      <c r="D8652" s="49" t="s">
        <v>16852</v>
      </c>
      <c r="E8652" s="49" t="s">
        <v>2670</v>
      </c>
      <c r="F8652" s="49">
        <v>24</v>
      </c>
      <c r="G8652" s="49">
        <v>17</v>
      </c>
      <c r="H8652" s="49">
        <f t="shared" si="135"/>
        <v>41</v>
      </c>
    </row>
    <row r="8653" spans="1:8" ht="20.100000000000001" customHeight="1" x14ac:dyDescent="0.25">
      <c r="A8653" s="49" t="s">
        <v>2751</v>
      </c>
      <c r="B8653" s="49" t="s">
        <v>2752</v>
      </c>
      <c r="C8653" s="49" t="s">
        <v>18</v>
      </c>
      <c r="D8653" s="49" t="s">
        <v>16852</v>
      </c>
      <c r="E8653" s="49" t="s">
        <v>2670</v>
      </c>
      <c r="F8653" s="104">
        <v>6</v>
      </c>
      <c r="G8653" s="104">
        <v>6</v>
      </c>
      <c r="H8653" s="49">
        <f t="shared" si="135"/>
        <v>12</v>
      </c>
    </row>
    <row r="8654" spans="1:8" ht="20.100000000000001" customHeight="1" x14ac:dyDescent="0.25">
      <c r="A8654" s="49" t="s">
        <v>1876</v>
      </c>
      <c r="B8654" s="49" t="s">
        <v>2424</v>
      </c>
      <c r="C8654" s="49" t="s">
        <v>18</v>
      </c>
      <c r="D8654" s="49" t="s">
        <v>16852</v>
      </c>
      <c r="E8654" s="49" t="s">
        <v>2670</v>
      </c>
      <c r="F8654" s="49">
        <v>26</v>
      </c>
      <c r="G8654" s="49">
        <v>59</v>
      </c>
      <c r="H8654" s="49">
        <f t="shared" si="135"/>
        <v>85</v>
      </c>
    </row>
    <row r="8655" spans="1:8" ht="20.100000000000001" customHeight="1" x14ac:dyDescent="0.25">
      <c r="A8655" s="49" t="s">
        <v>1877</v>
      </c>
      <c r="B8655" s="49" t="s">
        <v>16531</v>
      </c>
      <c r="C8655" s="49" t="s">
        <v>18</v>
      </c>
      <c r="D8655" s="49" t="s">
        <v>16852</v>
      </c>
      <c r="E8655" s="49" t="s">
        <v>2670</v>
      </c>
      <c r="F8655" s="49">
        <v>30</v>
      </c>
      <c r="G8655" s="49">
        <v>6</v>
      </c>
      <c r="H8655" s="49">
        <f t="shared" si="135"/>
        <v>36</v>
      </c>
    </row>
    <row r="8656" spans="1:8" ht="20.100000000000001" customHeight="1" x14ac:dyDescent="0.25">
      <c r="A8656" s="49" t="s">
        <v>1878</v>
      </c>
      <c r="B8656" s="49" t="s">
        <v>16532</v>
      </c>
      <c r="C8656" s="49" t="s">
        <v>18</v>
      </c>
      <c r="D8656" s="49" t="s">
        <v>16852</v>
      </c>
      <c r="E8656" s="49" t="s">
        <v>2670</v>
      </c>
      <c r="F8656" s="49">
        <v>20</v>
      </c>
      <c r="G8656" s="49">
        <v>8</v>
      </c>
      <c r="H8656" s="49">
        <f t="shared" si="135"/>
        <v>28</v>
      </c>
    </row>
    <row r="8657" spans="1:8" ht="20.100000000000001" customHeight="1" x14ac:dyDescent="0.25">
      <c r="A8657" s="49" t="s">
        <v>1879</v>
      </c>
      <c r="B8657" s="49" t="s">
        <v>2425</v>
      </c>
      <c r="C8657" s="49" t="s">
        <v>18</v>
      </c>
      <c r="D8657" s="49" t="s">
        <v>16852</v>
      </c>
      <c r="E8657" s="49" t="s">
        <v>2670</v>
      </c>
      <c r="F8657" s="49">
        <v>11</v>
      </c>
      <c r="G8657" s="49">
        <v>3</v>
      </c>
      <c r="H8657" s="49">
        <f t="shared" si="135"/>
        <v>14</v>
      </c>
    </row>
    <row r="8658" spans="1:8" ht="20.100000000000001" customHeight="1" x14ac:dyDescent="0.25">
      <c r="A8658" s="49" t="s">
        <v>1880</v>
      </c>
      <c r="B8658" s="49" t="s">
        <v>2426</v>
      </c>
      <c r="C8658" s="49" t="s">
        <v>18</v>
      </c>
      <c r="D8658" s="49" t="s">
        <v>16852</v>
      </c>
      <c r="E8658" s="49" t="s">
        <v>2670</v>
      </c>
      <c r="F8658" s="104">
        <v>6</v>
      </c>
      <c r="G8658" s="104">
        <v>6</v>
      </c>
      <c r="H8658" s="49">
        <f t="shared" si="135"/>
        <v>12</v>
      </c>
    </row>
    <row r="8659" spans="1:8" ht="20.100000000000001" customHeight="1" x14ac:dyDescent="0.25">
      <c r="A8659" s="49" t="s">
        <v>1881</v>
      </c>
      <c r="B8659" s="49" t="s">
        <v>16533</v>
      </c>
      <c r="C8659" s="49" t="s">
        <v>18</v>
      </c>
      <c r="D8659" s="49" t="s">
        <v>16852</v>
      </c>
      <c r="E8659" s="49" t="s">
        <v>2670</v>
      </c>
      <c r="F8659" s="49">
        <v>13</v>
      </c>
      <c r="G8659" s="49">
        <v>14</v>
      </c>
      <c r="H8659" s="49">
        <f t="shared" si="135"/>
        <v>27</v>
      </c>
    </row>
    <row r="8660" spans="1:8" ht="20.100000000000001" customHeight="1" x14ac:dyDescent="0.25">
      <c r="A8660" s="49" t="s">
        <v>1882</v>
      </c>
      <c r="B8660" s="49" t="s">
        <v>2427</v>
      </c>
      <c r="C8660" s="49" t="s">
        <v>18</v>
      </c>
      <c r="D8660" s="49" t="s">
        <v>16852</v>
      </c>
      <c r="E8660" s="49" t="s">
        <v>2670</v>
      </c>
      <c r="F8660" s="49">
        <v>14</v>
      </c>
      <c r="G8660" s="49">
        <v>2</v>
      </c>
      <c r="H8660" s="49">
        <f t="shared" si="135"/>
        <v>16</v>
      </c>
    </row>
    <row r="8661" spans="1:8" ht="20.100000000000001" customHeight="1" x14ac:dyDescent="0.25">
      <c r="A8661" s="49" t="s">
        <v>1883</v>
      </c>
      <c r="B8661" s="49" t="s">
        <v>16534</v>
      </c>
      <c r="C8661" s="49" t="s">
        <v>18</v>
      </c>
      <c r="D8661" s="49" t="s">
        <v>16852</v>
      </c>
      <c r="E8661" s="49" t="s">
        <v>2670</v>
      </c>
      <c r="F8661" s="49">
        <v>16</v>
      </c>
      <c r="G8661" s="49">
        <v>4</v>
      </c>
      <c r="H8661" s="49">
        <f t="shared" si="135"/>
        <v>20</v>
      </c>
    </row>
    <row r="8662" spans="1:8" ht="20.100000000000001" customHeight="1" x14ac:dyDescent="0.25">
      <c r="A8662" s="49" t="s">
        <v>1884</v>
      </c>
      <c r="B8662" s="49" t="s">
        <v>2428</v>
      </c>
      <c r="C8662" s="49" t="s">
        <v>18</v>
      </c>
      <c r="D8662" s="49" t="s">
        <v>16852</v>
      </c>
      <c r="E8662" s="49" t="s">
        <v>2670</v>
      </c>
      <c r="F8662" s="49">
        <v>21</v>
      </c>
      <c r="G8662" s="49">
        <v>7</v>
      </c>
      <c r="H8662" s="49">
        <f t="shared" si="135"/>
        <v>28</v>
      </c>
    </row>
    <row r="8663" spans="1:8" ht="20.100000000000001" customHeight="1" x14ac:dyDescent="0.25">
      <c r="A8663" s="49" t="s">
        <v>1885</v>
      </c>
      <c r="B8663" s="49" t="s">
        <v>2429</v>
      </c>
      <c r="C8663" s="49" t="s">
        <v>18</v>
      </c>
      <c r="D8663" s="49" t="s">
        <v>16852</v>
      </c>
      <c r="E8663" s="49" t="s">
        <v>2670</v>
      </c>
      <c r="F8663" s="49">
        <v>3</v>
      </c>
      <c r="G8663" s="49">
        <v>6</v>
      </c>
      <c r="H8663" s="49">
        <f t="shared" si="135"/>
        <v>9</v>
      </c>
    </row>
    <row r="8664" spans="1:8" ht="20.100000000000001" customHeight="1" x14ac:dyDescent="0.25">
      <c r="A8664" s="49" t="s">
        <v>2753</v>
      </c>
      <c r="B8664" s="49" t="s">
        <v>2754</v>
      </c>
      <c r="C8664" s="49" t="s">
        <v>18</v>
      </c>
      <c r="D8664" s="49" t="s">
        <v>16852</v>
      </c>
      <c r="E8664" s="49" t="s">
        <v>2670</v>
      </c>
      <c r="F8664" s="104">
        <v>6</v>
      </c>
      <c r="G8664" s="104">
        <v>6</v>
      </c>
      <c r="H8664" s="49">
        <f t="shared" si="135"/>
        <v>12</v>
      </c>
    </row>
    <row r="8665" spans="1:8" ht="20.100000000000001" customHeight="1" x14ac:dyDescent="0.25">
      <c r="A8665" s="49" t="s">
        <v>1886</v>
      </c>
      <c r="B8665" s="49" t="s">
        <v>2430</v>
      </c>
      <c r="C8665" s="49" t="s">
        <v>18</v>
      </c>
      <c r="D8665" s="49" t="s">
        <v>16852</v>
      </c>
      <c r="E8665" s="49" t="s">
        <v>2670</v>
      </c>
      <c r="F8665" s="49">
        <v>6</v>
      </c>
      <c r="G8665" s="49">
        <v>0</v>
      </c>
      <c r="H8665" s="49">
        <f t="shared" si="135"/>
        <v>6</v>
      </c>
    </row>
    <row r="8666" spans="1:8" ht="20.100000000000001" customHeight="1" x14ac:dyDescent="0.25">
      <c r="A8666" s="49" t="s">
        <v>1887</v>
      </c>
      <c r="B8666" s="49" t="s">
        <v>16535</v>
      </c>
      <c r="C8666" s="49" t="s">
        <v>18</v>
      </c>
      <c r="D8666" s="49" t="s">
        <v>16852</v>
      </c>
      <c r="E8666" s="49" t="s">
        <v>2670</v>
      </c>
      <c r="F8666" s="104">
        <v>6</v>
      </c>
      <c r="G8666" s="104">
        <v>6</v>
      </c>
      <c r="H8666" s="49">
        <f t="shared" si="135"/>
        <v>12</v>
      </c>
    </row>
    <row r="8667" spans="1:8" ht="20.100000000000001" customHeight="1" x14ac:dyDescent="0.25">
      <c r="A8667" s="49" t="s">
        <v>1888</v>
      </c>
      <c r="B8667" s="49" t="s">
        <v>16536</v>
      </c>
      <c r="C8667" s="49" t="s">
        <v>18</v>
      </c>
      <c r="D8667" s="49" t="s">
        <v>16852</v>
      </c>
      <c r="E8667" s="49" t="s">
        <v>2670</v>
      </c>
      <c r="F8667" s="49">
        <v>3</v>
      </c>
      <c r="G8667" s="49">
        <v>3</v>
      </c>
      <c r="H8667" s="49">
        <f t="shared" si="135"/>
        <v>6</v>
      </c>
    </row>
    <row r="8668" spans="1:8" ht="20.100000000000001" customHeight="1" x14ac:dyDescent="0.25">
      <c r="A8668" s="49" t="s">
        <v>1889</v>
      </c>
      <c r="B8668" s="49" t="s">
        <v>2431</v>
      </c>
      <c r="C8668" s="49" t="s">
        <v>18</v>
      </c>
      <c r="D8668" s="49" t="s">
        <v>16852</v>
      </c>
      <c r="E8668" s="49" t="s">
        <v>2670</v>
      </c>
      <c r="F8668" s="49">
        <v>9</v>
      </c>
      <c r="G8668" s="49">
        <v>2</v>
      </c>
      <c r="H8668" s="49">
        <f t="shared" si="135"/>
        <v>11</v>
      </c>
    </row>
    <row r="8669" spans="1:8" ht="20.100000000000001" customHeight="1" x14ac:dyDescent="0.25">
      <c r="A8669" s="49" t="s">
        <v>1890</v>
      </c>
      <c r="B8669" s="49" t="s">
        <v>16537</v>
      </c>
      <c r="C8669" s="49" t="s">
        <v>18</v>
      </c>
      <c r="D8669" s="49" t="s">
        <v>16852</v>
      </c>
      <c r="E8669" s="49" t="s">
        <v>2670</v>
      </c>
      <c r="F8669" s="49">
        <v>3</v>
      </c>
      <c r="G8669" s="49">
        <v>0</v>
      </c>
      <c r="H8669" s="49">
        <f t="shared" si="135"/>
        <v>3</v>
      </c>
    </row>
    <row r="8670" spans="1:8" ht="20.100000000000001" customHeight="1" x14ac:dyDescent="0.25">
      <c r="A8670" s="49" t="s">
        <v>1891</v>
      </c>
      <c r="B8670" s="49" t="s">
        <v>16538</v>
      </c>
      <c r="C8670" s="49" t="s">
        <v>18</v>
      </c>
      <c r="D8670" s="49" t="s">
        <v>16852</v>
      </c>
      <c r="E8670" s="49" t="s">
        <v>2670</v>
      </c>
      <c r="F8670" s="49">
        <v>4</v>
      </c>
      <c r="G8670" s="49">
        <v>0</v>
      </c>
      <c r="H8670" s="49">
        <f t="shared" si="135"/>
        <v>4</v>
      </c>
    </row>
    <row r="8671" spans="1:8" ht="20.100000000000001" customHeight="1" x14ac:dyDescent="0.25">
      <c r="A8671" s="49" t="s">
        <v>2755</v>
      </c>
      <c r="B8671" s="49" t="s">
        <v>2756</v>
      </c>
      <c r="C8671" s="49" t="s">
        <v>18</v>
      </c>
      <c r="D8671" s="49" t="s">
        <v>16852</v>
      </c>
      <c r="E8671" s="49" t="s">
        <v>2670</v>
      </c>
      <c r="F8671" s="104">
        <v>6</v>
      </c>
      <c r="G8671" s="104">
        <v>6</v>
      </c>
      <c r="H8671" s="49">
        <f t="shared" si="135"/>
        <v>12</v>
      </c>
    </row>
    <row r="8672" spans="1:8" ht="20.100000000000001" customHeight="1" x14ac:dyDescent="0.25">
      <c r="A8672" s="49" t="s">
        <v>2757</v>
      </c>
      <c r="B8672" s="49" t="s">
        <v>2758</v>
      </c>
      <c r="C8672" s="49" t="s">
        <v>18</v>
      </c>
      <c r="D8672" s="49" t="s">
        <v>16852</v>
      </c>
      <c r="E8672" s="49" t="s">
        <v>2670</v>
      </c>
      <c r="F8672" s="49">
        <v>5</v>
      </c>
      <c r="G8672" s="49">
        <v>0</v>
      </c>
      <c r="H8672" s="49">
        <f t="shared" si="135"/>
        <v>5</v>
      </c>
    </row>
    <row r="8673" spans="1:8" ht="20.100000000000001" customHeight="1" x14ac:dyDescent="0.25">
      <c r="A8673" s="49" t="s">
        <v>1892</v>
      </c>
      <c r="B8673" s="49" t="s">
        <v>2432</v>
      </c>
      <c r="C8673" s="49" t="s">
        <v>18</v>
      </c>
      <c r="D8673" s="49" t="s">
        <v>16852</v>
      </c>
      <c r="E8673" s="49" t="s">
        <v>2670</v>
      </c>
      <c r="F8673" s="49">
        <v>169</v>
      </c>
      <c r="G8673" s="49">
        <v>269</v>
      </c>
      <c r="H8673" s="49">
        <f t="shared" si="135"/>
        <v>438</v>
      </c>
    </row>
    <row r="8674" spans="1:8" ht="20.100000000000001" customHeight="1" x14ac:dyDescent="0.25">
      <c r="A8674" s="49" t="s">
        <v>2759</v>
      </c>
      <c r="B8674" s="49" t="s">
        <v>2760</v>
      </c>
      <c r="C8674" s="49" t="s">
        <v>18</v>
      </c>
      <c r="D8674" s="49" t="s">
        <v>16852</v>
      </c>
      <c r="E8674" s="49" t="s">
        <v>2670</v>
      </c>
      <c r="F8674" s="104">
        <v>6</v>
      </c>
      <c r="G8674" s="104">
        <v>6</v>
      </c>
      <c r="H8674" s="49">
        <f t="shared" si="135"/>
        <v>12</v>
      </c>
    </row>
    <row r="8675" spans="1:8" ht="20.100000000000001" customHeight="1" x14ac:dyDescent="0.25">
      <c r="A8675" s="49" t="s">
        <v>1893</v>
      </c>
      <c r="B8675" s="49" t="s">
        <v>2433</v>
      </c>
      <c r="C8675" s="49" t="s">
        <v>18</v>
      </c>
      <c r="D8675" s="49" t="s">
        <v>16852</v>
      </c>
      <c r="E8675" s="49" t="s">
        <v>2670</v>
      </c>
      <c r="F8675" s="49">
        <v>3</v>
      </c>
      <c r="G8675" s="49">
        <v>1</v>
      </c>
      <c r="H8675" s="49">
        <f t="shared" si="135"/>
        <v>4</v>
      </c>
    </row>
    <row r="8676" spans="1:8" ht="20.100000000000001" customHeight="1" x14ac:dyDescent="0.25">
      <c r="A8676" s="49" t="s">
        <v>1894</v>
      </c>
      <c r="B8676" s="49" t="s">
        <v>2434</v>
      </c>
      <c r="C8676" s="49" t="s">
        <v>18</v>
      </c>
      <c r="D8676" s="49" t="s">
        <v>16852</v>
      </c>
      <c r="E8676" s="49" t="s">
        <v>2670</v>
      </c>
      <c r="F8676" s="49">
        <v>39</v>
      </c>
      <c r="G8676" s="49">
        <v>6</v>
      </c>
      <c r="H8676" s="49">
        <f t="shared" si="135"/>
        <v>45</v>
      </c>
    </row>
    <row r="8677" spans="1:8" ht="20.100000000000001" customHeight="1" x14ac:dyDescent="0.25">
      <c r="A8677" s="49" t="s">
        <v>1895</v>
      </c>
      <c r="B8677" s="49" t="s">
        <v>16539</v>
      </c>
      <c r="C8677" s="49" t="s">
        <v>18</v>
      </c>
      <c r="D8677" s="49" t="s">
        <v>16852</v>
      </c>
      <c r="E8677" s="49" t="s">
        <v>2670</v>
      </c>
      <c r="F8677" s="49">
        <v>10</v>
      </c>
      <c r="G8677" s="49">
        <v>4</v>
      </c>
      <c r="H8677" s="49">
        <f t="shared" si="135"/>
        <v>14</v>
      </c>
    </row>
    <row r="8678" spans="1:8" ht="20.100000000000001" customHeight="1" x14ac:dyDescent="0.25">
      <c r="A8678" s="49" t="s">
        <v>1896</v>
      </c>
      <c r="B8678" s="49" t="s">
        <v>2435</v>
      </c>
      <c r="C8678" s="49" t="s">
        <v>18</v>
      </c>
      <c r="D8678" s="49" t="s">
        <v>16852</v>
      </c>
      <c r="E8678" s="49" t="s">
        <v>2670</v>
      </c>
      <c r="F8678" s="49">
        <v>5</v>
      </c>
      <c r="G8678" s="49">
        <v>2</v>
      </c>
      <c r="H8678" s="49">
        <f t="shared" si="135"/>
        <v>7</v>
      </c>
    </row>
    <row r="8679" spans="1:8" ht="20.100000000000001" customHeight="1" x14ac:dyDescent="0.25">
      <c r="A8679" s="49" t="s">
        <v>1897</v>
      </c>
      <c r="B8679" s="49" t="s">
        <v>16540</v>
      </c>
      <c r="C8679" s="49" t="s">
        <v>18</v>
      </c>
      <c r="D8679" s="49" t="s">
        <v>16852</v>
      </c>
      <c r="E8679" s="49" t="s">
        <v>2670</v>
      </c>
      <c r="F8679" s="49">
        <v>3</v>
      </c>
      <c r="G8679" s="49">
        <v>0</v>
      </c>
      <c r="H8679" s="49">
        <f t="shared" si="135"/>
        <v>3</v>
      </c>
    </row>
    <row r="8680" spans="1:8" ht="20.100000000000001" customHeight="1" x14ac:dyDescent="0.25">
      <c r="A8680" s="49" t="s">
        <v>1898</v>
      </c>
      <c r="B8680" s="49" t="s">
        <v>2436</v>
      </c>
      <c r="C8680" s="49" t="s">
        <v>18</v>
      </c>
      <c r="D8680" s="49" t="s">
        <v>16852</v>
      </c>
      <c r="E8680" s="49" t="s">
        <v>2670</v>
      </c>
      <c r="F8680" s="49">
        <v>6</v>
      </c>
      <c r="G8680" s="49">
        <v>0</v>
      </c>
      <c r="H8680" s="49">
        <f t="shared" si="135"/>
        <v>6</v>
      </c>
    </row>
    <row r="8681" spans="1:8" ht="20.100000000000001" customHeight="1" x14ac:dyDescent="0.25">
      <c r="A8681" s="49" t="s">
        <v>1899</v>
      </c>
      <c r="B8681" s="49" t="s">
        <v>16541</v>
      </c>
      <c r="C8681" s="49" t="s">
        <v>18</v>
      </c>
      <c r="D8681" s="49" t="s">
        <v>16852</v>
      </c>
      <c r="E8681" s="49" t="s">
        <v>2670</v>
      </c>
      <c r="F8681" s="49">
        <v>17</v>
      </c>
      <c r="G8681" s="49">
        <v>6</v>
      </c>
      <c r="H8681" s="49">
        <f t="shared" si="135"/>
        <v>23</v>
      </c>
    </row>
    <row r="8682" spans="1:8" ht="20.100000000000001" customHeight="1" x14ac:dyDescent="0.25">
      <c r="A8682" s="49" t="s">
        <v>1900</v>
      </c>
      <c r="B8682" s="49" t="s">
        <v>2437</v>
      </c>
      <c r="C8682" s="49" t="s">
        <v>18</v>
      </c>
      <c r="D8682" s="49" t="s">
        <v>16852</v>
      </c>
      <c r="E8682" s="49" t="s">
        <v>2670</v>
      </c>
      <c r="F8682" s="49">
        <v>12</v>
      </c>
      <c r="G8682" s="49">
        <v>2</v>
      </c>
      <c r="H8682" s="49">
        <f t="shared" si="135"/>
        <v>14</v>
      </c>
    </row>
    <row r="8683" spans="1:8" ht="20.100000000000001" customHeight="1" x14ac:dyDescent="0.25">
      <c r="A8683" s="49" t="s">
        <v>1901</v>
      </c>
      <c r="B8683" s="49" t="s">
        <v>2438</v>
      </c>
      <c r="C8683" s="49" t="s">
        <v>18</v>
      </c>
      <c r="D8683" s="49" t="s">
        <v>16852</v>
      </c>
      <c r="E8683" s="49" t="s">
        <v>2670</v>
      </c>
      <c r="F8683" s="49">
        <v>2</v>
      </c>
      <c r="G8683" s="49">
        <v>2</v>
      </c>
      <c r="H8683" s="49">
        <f t="shared" si="135"/>
        <v>4</v>
      </c>
    </row>
    <row r="8684" spans="1:8" ht="20.100000000000001" customHeight="1" x14ac:dyDescent="0.25">
      <c r="A8684" s="49" t="s">
        <v>2761</v>
      </c>
      <c r="B8684" s="49" t="s">
        <v>16542</v>
      </c>
      <c r="C8684" s="49" t="s">
        <v>18</v>
      </c>
      <c r="D8684" s="49" t="s">
        <v>16852</v>
      </c>
      <c r="E8684" s="49" t="s">
        <v>2670</v>
      </c>
      <c r="F8684" s="49">
        <v>0</v>
      </c>
      <c r="G8684" s="49">
        <v>1</v>
      </c>
      <c r="H8684" s="49">
        <f t="shared" si="135"/>
        <v>1</v>
      </c>
    </row>
    <row r="8685" spans="1:8" ht="20.100000000000001" customHeight="1" x14ac:dyDescent="0.25">
      <c r="A8685" s="49" t="s">
        <v>1902</v>
      </c>
      <c r="B8685" s="49" t="s">
        <v>2439</v>
      </c>
      <c r="C8685" s="49" t="s">
        <v>18</v>
      </c>
      <c r="D8685" s="49" t="s">
        <v>16852</v>
      </c>
      <c r="E8685" s="49" t="s">
        <v>2670</v>
      </c>
      <c r="F8685" s="49">
        <v>25</v>
      </c>
      <c r="G8685" s="49">
        <v>0</v>
      </c>
      <c r="H8685" s="49">
        <f t="shared" si="135"/>
        <v>25</v>
      </c>
    </row>
    <row r="8686" spans="1:8" ht="20.100000000000001" customHeight="1" x14ac:dyDescent="0.25">
      <c r="A8686" s="49" t="s">
        <v>1903</v>
      </c>
      <c r="B8686" s="49" t="s">
        <v>2440</v>
      </c>
      <c r="C8686" s="49" t="s">
        <v>18</v>
      </c>
      <c r="D8686" s="49" t="s">
        <v>16852</v>
      </c>
      <c r="E8686" s="49" t="s">
        <v>2670</v>
      </c>
      <c r="F8686" s="49">
        <v>9</v>
      </c>
      <c r="G8686" s="49">
        <v>5</v>
      </c>
      <c r="H8686" s="49">
        <f t="shared" si="135"/>
        <v>14</v>
      </c>
    </row>
    <row r="8687" spans="1:8" ht="20.100000000000001" customHeight="1" x14ac:dyDescent="0.25">
      <c r="A8687" s="49" t="s">
        <v>1904</v>
      </c>
      <c r="B8687" s="49" t="s">
        <v>2441</v>
      </c>
      <c r="C8687" s="49" t="s">
        <v>18</v>
      </c>
      <c r="D8687" s="49" t="s">
        <v>16852</v>
      </c>
      <c r="E8687" s="49" t="s">
        <v>2670</v>
      </c>
      <c r="F8687" s="49">
        <v>17</v>
      </c>
      <c r="G8687" s="49">
        <v>14</v>
      </c>
      <c r="H8687" s="49">
        <f t="shared" si="135"/>
        <v>31</v>
      </c>
    </row>
    <row r="8688" spans="1:8" ht="20.100000000000001" customHeight="1" x14ac:dyDescent="0.25">
      <c r="A8688" s="49" t="s">
        <v>1905</v>
      </c>
      <c r="B8688" s="49" t="s">
        <v>16543</v>
      </c>
      <c r="C8688" s="49" t="s">
        <v>18</v>
      </c>
      <c r="D8688" s="49" t="s">
        <v>16852</v>
      </c>
      <c r="E8688" s="49" t="s">
        <v>2670</v>
      </c>
      <c r="F8688" s="49">
        <v>1</v>
      </c>
      <c r="G8688" s="49">
        <v>2</v>
      </c>
      <c r="H8688" s="49">
        <f t="shared" si="135"/>
        <v>3</v>
      </c>
    </row>
    <row r="8689" spans="1:8" ht="20.100000000000001" customHeight="1" x14ac:dyDescent="0.25">
      <c r="A8689" s="49" t="s">
        <v>5003</v>
      </c>
      <c r="B8689" s="49" t="s">
        <v>2407</v>
      </c>
      <c r="C8689" s="49" t="s">
        <v>18</v>
      </c>
      <c r="D8689" s="49" t="s">
        <v>16852</v>
      </c>
      <c r="E8689" s="49" t="s">
        <v>2670</v>
      </c>
      <c r="F8689" s="49">
        <v>2</v>
      </c>
      <c r="G8689" s="49">
        <v>0</v>
      </c>
      <c r="H8689" s="49">
        <f t="shared" si="135"/>
        <v>2</v>
      </c>
    </row>
    <row r="8690" spans="1:8" ht="20.100000000000001" customHeight="1" x14ac:dyDescent="0.25">
      <c r="A8690" s="49" t="s">
        <v>1906</v>
      </c>
      <c r="B8690" s="49" t="s">
        <v>2442</v>
      </c>
      <c r="C8690" s="49" t="s">
        <v>18</v>
      </c>
      <c r="D8690" s="49" t="s">
        <v>16852</v>
      </c>
      <c r="E8690" s="49" t="s">
        <v>2670</v>
      </c>
      <c r="F8690" s="49">
        <v>10</v>
      </c>
      <c r="G8690" s="49">
        <v>19</v>
      </c>
      <c r="H8690" s="49">
        <f t="shared" si="135"/>
        <v>29</v>
      </c>
    </row>
    <row r="8691" spans="1:8" ht="20.100000000000001" customHeight="1" x14ac:dyDescent="0.25">
      <c r="A8691" s="49" t="s">
        <v>1907</v>
      </c>
      <c r="B8691" s="49" t="s">
        <v>2443</v>
      </c>
      <c r="C8691" s="49" t="s">
        <v>18</v>
      </c>
      <c r="D8691" s="49" t="s">
        <v>16852</v>
      </c>
      <c r="E8691" s="49" t="s">
        <v>2670</v>
      </c>
      <c r="F8691" s="49">
        <v>5</v>
      </c>
      <c r="G8691" s="49">
        <v>5</v>
      </c>
      <c r="H8691" s="49">
        <f t="shared" si="135"/>
        <v>10</v>
      </c>
    </row>
    <row r="8692" spans="1:8" ht="20.100000000000001" customHeight="1" x14ac:dyDescent="0.25">
      <c r="A8692" s="49" t="s">
        <v>1908</v>
      </c>
      <c r="B8692" s="49" t="s">
        <v>2444</v>
      </c>
      <c r="C8692" s="49" t="s">
        <v>18</v>
      </c>
      <c r="D8692" s="49" t="s">
        <v>16852</v>
      </c>
      <c r="E8692" s="49" t="s">
        <v>2670</v>
      </c>
      <c r="F8692" s="49">
        <v>155</v>
      </c>
      <c r="G8692" s="49">
        <v>119</v>
      </c>
      <c r="H8692" s="49">
        <f t="shared" si="135"/>
        <v>274</v>
      </c>
    </row>
    <row r="8693" spans="1:8" ht="20.100000000000001" customHeight="1" x14ac:dyDescent="0.25">
      <c r="A8693" s="49" t="s">
        <v>1909</v>
      </c>
      <c r="B8693" s="49" t="s">
        <v>2445</v>
      </c>
      <c r="C8693" s="49" t="s">
        <v>18</v>
      </c>
      <c r="D8693" s="49" t="s">
        <v>16852</v>
      </c>
      <c r="E8693" s="49" t="s">
        <v>2670</v>
      </c>
      <c r="F8693" s="49">
        <v>9</v>
      </c>
      <c r="G8693" s="49">
        <v>5</v>
      </c>
      <c r="H8693" s="49">
        <f t="shared" si="135"/>
        <v>14</v>
      </c>
    </row>
    <row r="8694" spans="1:8" ht="20.100000000000001" customHeight="1" x14ac:dyDescent="0.25">
      <c r="A8694" s="49" t="s">
        <v>1910</v>
      </c>
      <c r="B8694" s="49" t="s">
        <v>724</v>
      </c>
      <c r="C8694" s="49" t="s">
        <v>18</v>
      </c>
      <c r="D8694" s="49" t="s">
        <v>16852</v>
      </c>
      <c r="E8694" s="49" t="s">
        <v>2670</v>
      </c>
      <c r="F8694" s="49">
        <v>14</v>
      </c>
      <c r="G8694" s="49">
        <v>8</v>
      </c>
      <c r="H8694" s="49">
        <f t="shared" si="135"/>
        <v>22</v>
      </c>
    </row>
    <row r="8695" spans="1:8" ht="20.100000000000001" customHeight="1" x14ac:dyDescent="0.25">
      <c r="A8695" s="49" t="s">
        <v>1911</v>
      </c>
      <c r="B8695" s="49" t="s">
        <v>2446</v>
      </c>
      <c r="C8695" s="49" t="s">
        <v>18</v>
      </c>
      <c r="D8695" s="49" t="s">
        <v>16852</v>
      </c>
      <c r="E8695" s="49" t="s">
        <v>2670</v>
      </c>
      <c r="F8695" s="49">
        <v>7</v>
      </c>
      <c r="G8695" s="49">
        <v>8</v>
      </c>
      <c r="H8695" s="49">
        <f t="shared" si="135"/>
        <v>15</v>
      </c>
    </row>
    <row r="8696" spans="1:8" ht="20.100000000000001" customHeight="1" x14ac:dyDescent="0.25">
      <c r="A8696" s="49" t="s">
        <v>1912</v>
      </c>
      <c r="B8696" s="49" t="s">
        <v>2447</v>
      </c>
      <c r="C8696" s="49" t="s">
        <v>18</v>
      </c>
      <c r="D8696" s="49" t="s">
        <v>16852</v>
      </c>
      <c r="E8696" s="49" t="s">
        <v>2670</v>
      </c>
      <c r="F8696" s="49">
        <v>4</v>
      </c>
      <c r="G8696" s="49">
        <v>3</v>
      </c>
      <c r="H8696" s="49">
        <f t="shared" si="135"/>
        <v>7</v>
      </c>
    </row>
    <row r="8697" spans="1:8" ht="20.100000000000001" customHeight="1" x14ac:dyDescent="0.25">
      <c r="A8697" s="49" t="s">
        <v>2762</v>
      </c>
      <c r="B8697" s="49" t="s">
        <v>2763</v>
      </c>
      <c r="C8697" s="49" t="s">
        <v>18</v>
      </c>
      <c r="D8697" s="49" t="s">
        <v>16852</v>
      </c>
      <c r="E8697" s="49" t="s">
        <v>2670</v>
      </c>
      <c r="F8697" s="104">
        <v>6</v>
      </c>
      <c r="G8697" s="104">
        <v>6</v>
      </c>
      <c r="H8697" s="49">
        <f t="shared" si="135"/>
        <v>12</v>
      </c>
    </row>
    <row r="8698" spans="1:8" ht="20.100000000000001" customHeight="1" x14ac:dyDescent="0.25">
      <c r="A8698" s="49" t="s">
        <v>5004</v>
      </c>
      <c r="B8698" s="49" t="s">
        <v>16544</v>
      </c>
      <c r="C8698" s="49" t="s">
        <v>18</v>
      </c>
      <c r="D8698" s="49" t="s">
        <v>16852</v>
      </c>
      <c r="E8698" s="49" t="s">
        <v>2670</v>
      </c>
      <c r="F8698" s="49">
        <v>4</v>
      </c>
      <c r="G8698" s="49">
        <v>5</v>
      </c>
      <c r="H8698" s="49">
        <f t="shared" si="135"/>
        <v>9</v>
      </c>
    </row>
    <row r="8699" spans="1:8" ht="20.100000000000001" customHeight="1" x14ac:dyDescent="0.25">
      <c r="A8699" s="49" t="s">
        <v>5005</v>
      </c>
      <c r="B8699" s="49" t="s">
        <v>2721</v>
      </c>
      <c r="C8699" s="49" t="s">
        <v>18</v>
      </c>
      <c r="D8699" s="49" t="s">
        <v>16852</v>
      </c>
      <c r="E8699" s="49" t="s">
        <v>2670</v>
      </c>
      <c r="F8699" s="104">
        <v>6</v>
      </c>
      <c r="G8699" s="104">
        <v>6</v>
      </c>
      <c r="H8699" s="49">
        <f t="shared" si="135"/>
        <v>12</v>
      </c>
    </row>
    <row r="8700" spans="1:8" ht="20.100000000000001" customHeight="1" x14ac:dyDescent="0.25">
      <c r="A8700" s="49" t="s">
        <v>2764</v>
      </c>
      <c r="B8700" s="49" t="s">
        <v>2765</v>
      </c>
      <c r="C8700" s="49" t="s">
        <v>18</v>
      </c>
      <c r="D8700" s="49" t="s">
        <v>16852</v>
      </c>
      <c r="E8700" s="49" t="s">
        <v>2670</v>
      </c>
      <c r="F8700" s="104">
        <v>6</v>
      </c>
      <c r="G8700" s="104">
        <v>6</v>
      </c>
      <c r="H8700" s="49">
        <f t="shared" si="135"/>
        <v>12</v>
      </c>
    </row>
    <row r="8701" spans="1:8" ht="20.100000000000001" customHeight="1" x14ac:dyDescent="0.25">
      <c r="A8701" s="49" t="s">
        <v>1913</v>
      </c>
      <c r="B8701" s="49" t="s">
        <v>16545</v>
      </c>
      <c r="C8701" s="49" t="s">
        <v>18</v>
      </c>
      <c r="D8701" s="49" t="s">
        <v>16852</v>
      </c>
      <c r="E8701" s="49" t="s">
        <v>2670</v>
      </c>
      <c r="F8701" s="49">
        <v>3</v>
      </c>
      <c r="G8701" s="49">
        <v>0</v>
      </c>
      <c r="H8701" s="49">
        <f t="shared" si="135"/>
        <v>3</v>
      </c>
    </row>
    <row r="8702" spans="1:8" ht="20.100000000000001" customHeight="1" x14ac:dyDescent="0.25">
      <c r="A8702" s="49" t="s">
        <v>2766</v>
      </c>
      <c r="B8702" s="49" t="s">
        <v>16546</v>
      </c>
      <c r="C8702" s="49" t="s">
        <v>18</v>
      </c>
      <c r="D8702" s="49" t="s">
        <v>16852</v>
      </c>
      <c r="E8702" s="49" t="s">
        <v>2670</v>
      </c>
      <c r="F8702" s="104">
        <v>6</v>
      </c>
      <c r="G8702" s="104">
        <v>6</v>
      </c>
      <c r="H8702" s="49">
        <f t="shared" si="135"/>
        <v>12</v>
      </c>
    </row>
    <row r="8703" spans="1:8" ht="20.100000000000001" customHeight="1" x14ac:dyDescent="0.25">
      <c r="A8703" s="49" t="s">
        <v>2767</v>
      </c>
      <c r="B8703" s="49" t="s">
        <v>2768</v>
      </c>
      <c r="C8703" s="49" t="s">
        <v>18</v>
      </c>
      <c r="D8703" s="49" t="s">
        <v>16852</v>
      </c>
      <c r="E8703" s="49" t="s">
        <v>2670</v>
      </c>
      <c r="F8703" s="104">
        <v>6</v>
      </c>
      <c r="G8703" s="104">
        <v>6</v>
      </c>
      <c r="H8703" s="49">
        <f t="shared" si="135"/>
        <v>12</v>
      </c>
    </row>
    <row r="8704" spans="1:8" ht="20.100000000000001" customHeight="1" x14ac:dyDescent="0.25">
      <c r="A8704" s="49" t="s">
        <v>1914</v>
      </c>
      <c r="B8704" s="49" t="s">
        <v>2448</v>
      </c>
      <c r="C8704" s="49" t="s">
        <v>18</v>
      </c>
      <c r="D8704" s="49" t="s">
        <v>16852</v>
      </c>
      <c r="E8704" s="49" t="s">
        <v>2670</v>
      </c>
      <c r="F8704" s="49">
        <v>6</v>
      </c>
      <c r="G8704" s="49">
        <v>6</v>
      </c>
      <c r="H8704" s="49">
        <f t="shared" si="135"/>
        <v>12</v>
      </c>
    </row>
    <row r="8705" spans="1:8" ht="20.100000000000001" customHeight="1" x14ac:dyDescent="0.25">
      <c r="A8705" s="49" t="s">
        <v>2769</v>
      </c>
      <c r="B8705" s="49" t="s">
        <v>16547</v>
      </c>
      <c r="C8705" s="49" t="s">
        <v>18</v>
      </c>
      <c r="D8705" s="49" t="s">
        <v>16852</v>
      </c>
      <c r="E8705" s="49" t="s">
        <v>2670</v>
      </c>
      <c r="F8705" s="104">
        <v>6</v>
      </c>
      <c r="G8705" s="104">
        <v>6</v>
      </c>
      <c r="H8705" s="49">
        <f t="shared" si="135"/>
        <v>12</v>
      </c>
    </row>
    <row r="8706" spans="1:8" ht="20.100000000000001" customHeight="1" x14ac:dyDescent="0.25">
      <c r="A8706" s="49" t="s">
        <v>1915</v>
      </c>
      <c r="B8706" s="49" t="s">
        <v>2449</v>
      </c>
      <c r="C8706" s="49" t="s">
        <v>18</v>
      </c>
      <c r="D8706" s="49" t="s">
        <v>16852</v>
      </c>
      <c r="E8706" s="49" t="s">
        <v>2670</v>
      </c>
      <c r="F8706" s="49">
        <v>9</v>
      </c>
      <c r="G8706" s="49">
        <v>3</v>
      </c>
      <c r="H8706" s="49">
        <f t="shared" ref="H8706:H8769" si="136">F8706+G8706</f>
        <v>12</v>
      </c>
    </row>
    <row r="8707" spans="1:8" ht="20.100000000000001" customHeight="1" x14ac:dyDescent="0.25">
      <c r="A8707" s="49" t="s">
        <v>1916</v>
      </c>
      <c r="B8707" s="49" t="s">
        <v>2450</v>
      </c>
      <c r="C8707" s="49" t="s">
        <v>18</v>
      </c>
      <c r="D8707" s="49" t="s">
        <v>16852</v>
      </c>
      <c r="E8707" s="49" t="s">
        <v>2670</v>
      </c>
      <c r="F8707" s="49">
        <v>7</v>
      </c>
      <c r="G8707" s="49">
        <v>1</v>
      </c>
      <c r="H8707" s="49">
        <f t="shared" si="136"/>
        <v>8</v>
      </c>
    </row>
    <row r="8708" spans="1:8" ht="20.100000000000001" customHeight="1" x14ac:dyDescent="0.25">
      <c r="A8708" s="49" t="s">
        <v>1917</v>
      </c>
      <c r="B8708" s="49" t="s">
        <v>2451</v>
      </c>
      <c r="C8708" s="49" t="s">
        <v>18</v>
      </c>
      <c r="D8708" s="49" t="s">
        <v>16852</v>
      </c>
      <c r="E8708" s="49" t="s">
        <v>2670</v>
      </c>
      <c r="F8708" s="104">
        <v>6</v>
      </c>
      <c r="G8708" s="104">
        <v>6</v>
      </c>
      <c r="H8708" s="49">
        <f t="shared" si="136"/>
        <v>12</v>
      </c>
    </row>
    <row r="8709" spans="1:8" ht="20.100000000000001" customHeight="1" x14ac:dyDescent="0.25">
      <c r="A8709" s="49" t="s">
        <v>2770</v>
      </c>
      <c r="B8709" s="49" t="s">
        <v>2771</v>
      </c>
      <c r="C8709" s="49" t="s">
        <v>18</v>
      </c>
      <c r="D8709" s="49" t="s">
        <v>16852</v>
      </c>
      <c r="E8709" s="49" t="s">
        <v>2670</v>
      </c>
      <c r="F8709" s="104">
        <v>6</v>
      </c>
      <c r="G8709" s="104">
        <v>6</v>
      </c>
      <c r="H8709" s="49">
        <f t="shared" si="136"/>
        <v>12</v>
      </c>
    </row>
    <row r="8710" spans="1:8" ht="20.100000000000001" customHeight="1" x14ac:dyDescent="0.25">
      <c r="A8710" s="49" t="s">
        <v>1918</v>
      </c>
      <c r="B8710" s="49" t="s">
        <v>16548</v>
      </c>
      <c r="C8710" s="49" t="s">
        <v>18</v>
      </c>
      <c r="D8710" s="49" t="s">
        <v>16852</v>
      </c>
      <c r="E8710" s="49" t="s">
        <v>2670</v>
      </c>
      <c r="F8710" s="49">
        <v>3</v>
      </c>
      <c r="G8710" s="49">
        <v>1</v>
      </c>
      <c r="H8710" s="49">
        <f t="shared" si="136"/>
        <v>4</v>
      </c>
    </row>
    <row r="8711" spans="1:8" ht="20.100000000000001" customHeight="1" x14ac:dyDescent="0.25">
      <c r="A8711" s="49" t="s">
        <v>1919</v>
      </c>
      <c r="B8711" s="49" t="s">
        <v>16549</v>
      </c>
      <c r="C8711" s="49" t="s">
        <v>18</v>
      </c>
      <c r="D8711" s="49" t="s">
        <v>16852</v>
      </c>
      <c r="E8711" s="49" t="s">
        <v>2670</v>
      </c>
      <c r="F8711" s="49">
        <v>9</v>
      </c>
      <c r="G8711" s="49">
        <v>3</v>
      </c>
      <c r="H8711" s="49">
        <f t="shared" si="136"/>
        <v>12</v>
      </c>
    </row>
    <row r="8712" spans="1:8" ht="20.100000000000001" customHeight="1" x14ac:dyDescent="0.25">
      <c r="A8712" s="49" t="s">
        <v>1920</v>
      </c>
      <c r="B8712" s="49" t="s">
        <v>16550</v>
      </c>
      <c r="C8712" s="49" t="s">
        <v>18</v>
      </c>
      <c r="D8712" s="49" t="s">
        <v>16852</v>
      </c>
      <c r="E8712" s="49" t="s">
        <v>2670</v>
      </c>
      <c r="F8712" s="49">
        <v>2</v>
      </c>
      <c r="G8712" s="49">
        <v>0</v>
      </c>
      <c r="H8712" s="49">
        <f t="shared" si="136"/>
        <v>2</v>
      </c>
    </row>
    <row r="8713" spans="1:8" ht="20.100000000000001" customHeight="1" x14ac:dyDescent="0.25">
      <c r="A8713" s="49" t="s">
        <v>1921</v>
      </c>
      <c r="B8713" s="49" t="s">
        <v>16551</v>
      </c>
      <c r="C8713" s="49" t="s">
        <v>18</v>
      </c>
      <c r="D8713" s="49" t="s">
        <v>16852</v>
      </c>
      <c r="E8713" s="49" t="s">
        <v>2670</v>
      </c>
      <c r="F8713" s="49">
        <v>1</v>
      </c>
      <c r="G8713" s="49">
        <v>1</v>
      </c>
      <c r="H8713" s="49">
        <f t="shared" si="136"/>
        <v>2</v>
      </c>
    </row>
    <row r="8714" spans="1:8" ht="20.100000000000001" customHeight="1" x14ac:dyDescent="0.25">
      <c r="A8714" s="49" t="s">
        <v>1922</v>
      </c>
      <c r="B8714" s="49" t="s">
        <v>16552</v>
      </c>
      <c r="C8714" s="49" t="s">
        <v>18</v>
      </c>
      <c r="D8714" s="49" t="s">
        <v>16852</v>
      </c>
      <c r="E8714" s="49" t="s">
        <v>2670</v>
      </c>
      <c r="F8714" s="104">
        <v>6</v>
      </c>
      <c r="G8714" s="104">
        <v>6</v>
      </c>
      <c r="H8714" s="49">
        <f t="shared" si="136"/>
        <v>12</v>
      </c>
    </row>
    <row r="8715" spans="1:8" ht="20.100000000000001" customHeight="1" x14ac:dyDescent="0.25">
      <c r="A8715" s="49" t="s">
        <v>1923</v>
      </c>
      <c r="B8715" s="49" t="s">
        <v>16553</v>
      </c>
      <c r="C8715" s="49" t="s">
        <v>18</v>
      </c>
      <c r="D8715" s="49" t="s">
        <v>16852</v>
      </c>
      <c r="E8715" s="49" t="s">
        <v>2670</v>
      </c>
      <c r="F8715" s="49">
        <v>0</v>
      </c>
      <c r="G8715" s="49">
        <v>1</v>
      </c>
      <c r="H8715" s="49">
        <f t="shared" si="136"/>
        <v>1</v>
      </c>
    </row>
    <row r="8716" spans="1:8" ht="20.100000000000001" customHeight="1" x14ac:dyDescent="0.25">
      <c r="A8716" s="49" t="s">
        <v>1924</v>
      </c>
      <c r="B8716" s="49" t="s">
        <v>16554</v>
      </c>
      <c r="C8716" s="49" t="s">
        <v>18</v>
      </c>
      <c r="D8716" s="49" t="s">
        <v>16852</v>
      </c>
      <c r="E8716" s="49" t="s">
        <v>2670</v>
      </c>
      <c r="F8716" s="49">
        <v>18</v>
      </c>
      <c r="G8716" s="49">
        <v>8</v>
      </c>
      <c r="H8716" s="49">
        <f t="shared" si="136"/>
        <v>26</v>
      </c>
    </row>
    <row r="8717" spans="1:8" ht="20.100000000000001" customHeight="1" x14ac:dyDescent="0.25">
      <c r="A8717" s="49" t="s">
        <v>1925</v>
      </c>
      <c r="B8717" s="49" t="s">
        <v>16555</v>
      </c>
      <c r="C8717" s="49" t="s">
        <v>18</v>
      </c>
      <c r="D8717" s="49" t="s">
        <v>16852</v>
      </c>
      <c r="E8717" s="49" t="s">
        <v>2670</v>
      </c>
      <c r="F8717" s="49">
        <v>3</v>
      </c>
      <c r="G8717" s="49">
        <v>9</v>
      </c>
      <c r="H8717" s="49">
        <f t="shared" si="136"/>
        <v>12</v>
      </c>
    </row>
    <row r="8718" spans="1:8" ht="20.100000000000001" customHeight="1" x14ac:dyDescent="0.25">
      <c r="A8718" s="49" t="s">
        <v>1926</v>
      </c>
      <c r="B8718" s="49" t="s">
        <v>16556</v>
      </c>
      <c r="C8718" s="49" t="s">
        <v>18</v>
      </c>
      <c r="D8718" s="49" t="s">
        <v>16852</v>
      </c>
      <c r="E8718" s="49" t="s">
        <v>2670</v>
      </c>
      <c r="F8718" s="49">
        <v>12</v>
      </c>
      <c r="G8718" s="49">
        <v>0</v>
      </c>
      <c r="H8718" s="49">
        <f t="shared" si="136"/>
        <v>12</v>
      </c>
    </row>
    <row r="8719" spans="1:8" ht="20.100000000000001" customHeight="1" x14ac:dyDescent="0.25">
      <c r="A8719" s="49" t="s">
        <v>1927</v>
      </c>
      <c r="B8719" s="49" t="s">
        <v>16557</v>
      </c>
      <c r="C8719" s="49" t="s">
        <v>18</v>
      </c>
      <c r="D8719" s="49" t="s">
        <v>16852</v>
      </c>
      <c r="E8719" s="49" t="s">
        <v>2670</v>
      </c>
      <c r="F8719" s="49">
        <v>12</v>
      </c>
      <c r="G8719" s="49">
        <v>3</v>
      </c>
      <c r="H8719" s="49">
        <f t="shared" si="136"/>
        <v>15</v>
      </c>
    </row>
    <row r="8720" spans="1:8" ht="20.100000000000001" customHeight="1" x14ac:dyDescent="0.25">
      <c r="A8720" s="49" t="s">
        <v>2772</v>
      </c>
      <c r="B8720" s="49" t="s">
        <v>16558</v>
      </c>
      <c r="C8720" s="49" t="s">
        <v>18</v>
      </c>
      <c r="D8720" s="49" t="s">
        <v>16852</v>
      </c>
      <c r="E8720" s="49" t="s">
        <v>2670</v>
      </c>
      <c r="F8720" s="49">
        <v>4</v>
      </c>
      <c r="G8720" s="49">
        <v>1</v>
      </c>
      <c r="H8720" s="49">
        <f t="shared" si="136"/>
        <v>5</v>
      </c>
    </row>
    <row r="8721" spans="1:8" ht="20.100000000000001" customHeight="1" x14ac:dyDescent="0.25">
      <c r="A8721" s="49" t="s">
        <v>2773</v>
      </c>
      <c r="B8721" s="49" t="s">
        <v>2774</v>
      </c>
      <c r="C8721" s="49" t="s">
        <v>18</v>
      </c>
      <c r="D8721" s="49" t="s">
        <v>16852</v>
      </c>
      <c r="E8721" s="49" t="s">
        <v>2670</v>
      </c>
      <c r="F8721" s="104">
        <v>6</v>
      </c>
      <c r="G8721" s="104">
        <v>6</v>
      </c>
      <c r="H8721" s="49">
        <f t="shared" si="136"/>
        <v>12</v>
      </c>
    </row>
    <row r="8722" spans="1:8" ht="20.100000000000001" customHeight="1" x14ac:dyDescent="0.25">
      <c r="A8722" s="49" t="s">
        <v>2775</v>
      </c>
      <c r="B8722" s="49" t="s">
        <v>2776</v>
      </c>
      <c r="C8722" s="49" t="s">
        <v>18</v>
      </c>
      <c r="D8722" s="49" t="s">
        <v>16852</v>
      </c>
      <c r="E8722" s="49" t="s">
        <v>2670</v>
      </c>
      <c r="F8722" s="104">
        <v>6</v>
      </c>
      <c r="G8722" s="104">
        <v>6</v>
      </c>
      <c r="H8722" s="49">
        <f t="shared" si="136"/>
        <v>12</v>
      </c>
    </row>
    <row r="8723" spans="1:8" ht="20.100000000000001" customHeight="1" x14ac:dyDescent="0.25">
      <c r="A8723" s="49" t="s">
        <v>2777</v>
      </c>
      <c r="B8723" s="49" t="s">
        <v>2778</v>
      </c>
      <c r="C8723" s="49" t="s">
        <v>18</v>
      </c>
      <c r="D8723" s="49" t="s">
        <v>16852</v>
      </c>
      <c r="E8723" s="49" t="s">
        <v>2670</v>
      </c>
      <c r="F8723" s="104">
        <v>6</v>
      </c>
      <c r="G8723" s="104">
        <v>6</v>
      </c>
      <c r="H8723" s="49">
        <f t="shared" si="136"/>
        <v>12</v>
      </c>
    </row>
    <row r="8724" spans="1:8" ht="20.100000000000001" customHeight="1" x14ac:dyDescent="0.25">
      <c r="A8724" s="49" t="s">
        <v>2779</v>
      </c>
      <c r="B8724" s="49" t="s">
        <v>2780</v>
      </c>
      <c r="C8724" s="49" t="s">
        <v>18</v>
      </c>
      <c r="D8724" s="49" t="s">
        <v>16852</v>
      </c>
      <c r="E8724" s="49" t="s">
        <v>2670</v>
      </c>
      <c r="F8724" s="104">
        <v>6</v>
      </c>
      <c r="G8724" s="104">
        <v>6</v>
      </c>
      <c r="H8724" s="49">
        <f t="shared" si="136"/>
        <v>12</v>
      </c>
    </row>
    <row r="8725" spans="1:8" ht="20.100000000000001" customHeight="1" x14ac:dyDescent="0.25">
      <c r="A8725" s="49" t="s">
        <v>1928</v>
      </c>
      <c r="B8725" s="49" t="s">
        <v>2452</v>
      </c>
      <c r="C8725" s="49" t="s">
        <v>18</v>
      </c>
      <c r="D8725" s="49" t="s">
        <v>16852</v>
      </c>
      <c r="E8725" s="49" t="s">
        <v>2670</v>
      </c>
      <c r="F8725" s="49">
        <v>4</v>
      </c>
      <c r="G8725" s="49">
        <v>2</v>
      </c>
      <c r="H8725" s="49">
        <f t="shared" si="136"/>
        <v>6</v>
      </c>
    </row>
    <row r="8726" spans="1:8" ht="20.100000000000001" customHeight="1" x14ac:dyDescent="0.25">
      <c r="A8726" s="49" t="s">
        <v>1929</v>
      </c>
      <c r="B8726" s="49" t="s">
        <v>16559</v>
      </c>
      <c r="C8726" s="49" t="s">
        <v>18</v>
      </c>
      <c r="D8726" s="49" t="s">
        <v>16852</v>
      </c>
      <c r="E8726" s="49" t="s">
        <v>2670</v>
      </c>
      <c r="F8726" s="49">
        <v>2</v>
      </c>
      <c r="G8726" s="49">
        <v>0</v>
      </c>
      <c r="H8726" s="49">
        <f t="shared" si="136"/>
        <v>2</v>
      </c>
    </row>
    <row r="8727" spans="1:8" ht="20.100000000000001" customHeight="1" x14ac:dyDescent="0.25">
      <c r="A8727" s="49" t="s">
        <v>1930</v>
      </c>
      <c r="B8727" s="49" t="s">
        <v>16560</v>
      </c>
      <c r="C8727" s="49" t="s">
        <v>18</v>
      </c>
      <c r="D8727" s="49" t="s">
        <v>16852</v>
      </c>
      <c r="E8727" s="49" t="s">
        <v>2670</v>
      </c>
      <c r="F8727" s="49">
        <v>6</v>
      </c>
      <c r="G8727" s="49">
        <v>2</v>
      </c>
      <c r="H8727" s="49">
        <f t="shared" si="136"/>
        <v>8</v>
      </c>
    </row>
    <row r="8728" spans="1:8" ht="20.100000000000001" customHeight="1" x14ac:dyDescent="0.25">
      <c r="A8728" s="49" t="s">
        <v>1931</v>
      </c>
      <c r="B8728" s="49" t="s">
        <v>16561</v>
      </c>
      <c r="C8728" s="49" t="s">
        <v>18</v>
      </c>
      <c r="D8728" s="49" t="s">
        <v>16852</v>
      </c>
      <c r="E8728" s="49" t="s">
        <v>2670</v>
      </c>
      <c r="F8728" s="49">
        <v>2</v>
      </c>
      <c r="G8728" s="49">
        <v>0</v>
      </c>
      <c r="H8728" s="49">
        <f t="shared" si="136"/>
        <v>2</v>
      </c>
    </row>
    <row r="8729" spans="1:8" ht="20.100000000000001" customHeight="1" x14ac:dyDescent="0.25">
      <c r="A8729" s="49" t="s">
        <v>3555</v>
      </c>
      <c r="B8729" s="49" t="s">
        <v>3556</v>
      </c>
      <c r="C8729" s="49" t="s">
        <v>18</v>
      </c>
      <c r="D8729" s="49" t="s">
        <v>16852</v>
      </c>
      <c r="E8729" s="49" t="s">
        <v>2670</v>
      </c>
      <c r="F8729" s="104">
        <v>6</v>
      </c>
      <c r="G8729" s="104">
        <v>6</v>
      </c>
      <c r="H8729" s="49">
        <f t="shared" si="136"/>
        <v>12</v>
      </c>
    </row>
    <row r="8730" spans="1:8" ht="20.100000000000001" customHeight="1" x14ac:dyDescent="0.25">
      <c r="A8730" s="49" t="s">
        <v>3557</v>
      </c>
      <c r="B8730" s="49" t="s">
        <v>3558</v>
      </c>
      <c r="C8730" s="49" t="s">
        <v>18</v>
      </c>
      <c r="D8730" s="49" t="s">
        <v>16852</v>
      </c>
      <c r="E8730" s="49" t="s">
        <v>2670</v>
      </c>
      <c r="F8730" s="104">
        <v>6</v>
      </c>
      <c r="G8730" s="104">
        <v>6</v>
      </c>
      <c r="H8730" s="49">
        <f t="shared" si="136"/>
        <v>12</v>
      </c>
    </row>
    <row r="8731" spans="1:8" ht="20.100000000000001" customHeight="1" x14ac:dyDescent="0.25">
      <c r="A8731" s="49" t="s">
        <v>2781</v>
      </c>
      <c r="B8731" s="49" t="s">
        <v>2782</v>
      </c>
      <c r="C8731" s="49" t="s">
        <v>18</v>
      </c>
      <c r="D8731" s="49" t="s">
        <v>16852</v>
      </c>
      <c r="E8731" s="49" t="s">
        <v>2670</v>
      </c>
      <c r="F8731" s="104">
        <v>6</v>
      </c>
      <c r="G8731" s="104">
        <v>6</v>
      </c>
      <c r="H8731" s="49">
        <f t="shared" si="136"/>
        <v>12</v>
      </c>
    </row>
    <row r="8732" spans="1:8" ht="20.100000000000001" customHeight="1" x14ac:dyDescent="0.25">
      <c r="A8732" s="49" t="s">
        <v>2783</v>
      </c>
      <c r="B8732" s="49" t="s">
        <v>2784</v>
      </c>
      <c r="C8732" s="49" t="s">
        <v>18</v>
      </c>
      <c r="D8732" s="49" t="s">
        <v>16852</v>
      </c>
      <c r="E8732" s="49" t="s">
        <v>2670</v>
      </c>
      <c r="F8732" s="104">
        <v>6</v>
      </c>
      <c r="G8732" s="104">
        <v>6</v>
      </c>
      <c r="H8732" s="49">
        <f t="shared" si="136"/>
        <v>12</v>
      </c>
    </row>
    <row r="8733" spans="1:8" ht="20.100000000000001" customHeight="1" x14ac:dyDescent="0.25">
      <c r="A8733" s="49" t="s">
        <v>1932</v>
      </c>
      <c r="B8733" s="49" t="s">
        <v>2453</v>
      </c>
      <c r="C8733" s="49" t="s">
        <v>18</v>
      </c>
      <c r="D8733" s="49" t="s">
        <v>16852</v>
      </c>
      <c r="E8733" s="49" t="s">
        <v>2670</v>
      </c>
      <c r="F8733" s="49">
        <v>25</v>
      </c>
      <c r="G8733" s="49">
        <v>2</v>
      </c>
      <c r="H8733" s="49">
        <f t="shared" si="136"/>
        <v>27</v>
      </c>
    </row>
    <row r="8734" spans="1:8" ht="20.100000000000001" customHeight="1" x14ac:dyDescent="0.25">
      <c r="A8734" s="49" t="s">
        <v>1933</v>
      </c>
      <c r="B8734" s="49" t="s">
        <v>2454</v>
      </c>
      <c r="C8734" s="49" t="s">
        <v>18</v>
      </c>
      <c r="D8734" s="49" t="s">
        <v>16852</v>
      </c>
      <c r="E8734" s="49" t="s">
        <v>2670</v>
      </c>
      <c r="F8734" s="49">
        <v>7</v>
      </c>
      <c r="G8734" s="49">
        <v>0</v>
      </c>
      <c r="H8734" s="49">
        <f t="shared" si="136"/>
        <v>7</v>
      </c>
    </row>
    <row r="8735" spans="1:8" ht="20.100000000000001" customHeight="1" x14ac:dyDescent="0.25">
      <c r="A8735" s="49" t="s">
        <v>1934</v>
      </c>
      <c r="B8735" s="49" t="s">
        <v>2455</v>
      </c>
      <c r="C8735" s="49" t="s">
        <v>18</v>
      </c>
      <c r="D8735" s="49" t="s">
        <v>16852</v>
      </c>
      <c r="E8735" s="49" t="s">
        <v>2670</v>
      </c>
      <c r="F8735" s="49">
        <v>12</v>
      </c>
      <c r="G8735" s="49">
        <v>0</v>
      </c>
      <c r="H8735" s="49">
        <f t="shared" si="136"/>
        <v>12</v>
      </c>
    </row>
    <row r="8736" spans="1:8" ht="20.100000000000001" customHeight="1" x14ac:dyDescent="0.25">
      <c r="A8736" s="49" t="s">
        <v>1935</v>
      </c>
      <c r="B8736" s="49" t="s">
        <v>2456</v>
      </c>
      <c r="C8736" s="49" t="s">
        <v>18</v>
      </c>
      <c r="D8736" s="49" t="s">
        <v>16852</v>
      </c>
      <c r="E8736" s="49" t="s">
        <v>2670</v>
      </c>
      <c r="F8736" s="104">
        <v>6</v>
      </c>
      <c r="G8736" s="104">
        <v>6</v>
      </c>
      <c r="H8736" s="49">
        <f t="shared" si="136"/>
        <v>12</v>
      </c>
    </row>
    <row r="8737" spans="1:8" ht="20.100000000000001" customHeight="1" x14ac:dyDescent="0.25">
      <c r="A8737" s="49" t="s">
        <v>3559</v>
      </c>
      <c r="B8737" s="49" t="s">
        <v>3560</v>
      </c>
      <c r="C8737" s="49" t="s">
        <v>18</v>
      </c>
      <c r="D8737" s="49" t="s">
        <v>16852</v>
      </c>
      <c r="E8737" s="49" t="s">
        <v>2670</v>
      </c>
      <c r="F8737" s="104">
        <v>6</v>
      </c>
      <c r="G8737" s="104">
        <v>6</v>
      </c>
      <c r="H8737" s="49">
        <f t="shared" si="136"/>
        <v>12</v>
      </c>
    </row>
    <row r="8738" spans="1:8" ht="20.100000000000001" customHeight="1" x14ac:dyDescent="0.25">
      <c r="A8738" s="49" t="s">
        <v>2785</v>
      </c>
      <c r="B8738" s="49" t="s">
        <v>2786</v>
      </c>
      <c r="C8738" s="49" t="s">
        <v>18</v>
      </c>
      <c r="D8738" s="49" t="s">
        <v>16852</v>
      </c>
      <c r="E8738" s="49" t="s">
        <v>2670</v>
      </c>
      <c r="F8738" s="104">
        <v>6</v>
      </c>
      <c r="G8738" s="104">
        <v>6</v>
      </c>
      <c r="H8738" s="49">
        <f t="shared" si="136"/>
        <v>12</v>
      </c>
    </row>
    <row r="8739" spans="1:8" ht="20.100000000000001" customHeight="1" x14ac:dyDescent="0.25">
      <c r="A8739" s="49" t="s">
        <v>2787</v>
      </c>
      <c r="B8739" s="49" t="s">
        <v>2788</v>
      </c>
      <c r="C8739" s="49" t="s">
        <v>18</v>
      </c>
      <c r="D8739" s="49" t="s">
        <v>16852</v>
      </c>
      <c r="E8739" s="49" t="s">
        <v>2670</v>
      </c>
      <c r="F8739" s="104">
        <v>6</v>
      </c>
      <c r="G8739" s="104">
        <v>6</v>
      </c>
      <c r="H8739" s="49">
        <f t="shared" si="136"/>
        <v>12</v>
      </c>
    </row>
    <row r="8740" spans="1:8" ht="20.100000000000001" customHeight="1" x14ac:dyDescent="0.25">
      <c r="A8740" s="49" t="s">
        <v>1936</v>
      </c>
      <c r="B8740" s="49" t="s">
        <v>2457</v>
      </c>
      <c r="C8740" s="49" t="s">
        <v>18</v>
      </c>
      <c r="D8740" s="49" t="s">
        <v>16852</v>
      </c>
      <c r="E8740" s="49" t="s">
        <v>2670</v>
      </c>
      <c r="F8740" s="49">
        <v>0</v>
      </c>
      <c r="G8740" s="49">
        <v>1</v>
      </c>
      <c r="H8740" s="49">
        <f t="shared" si="136"/>
        <v>1</v>
      </c>
    </row>
    <row r="8741" spans="1:8" ht="20.100000000000001" customHeight="1" x14ac:dyDescent="0.25">
      <c r="A8741" s="49" t="s">
        <v>1937</v>
      </c>
      <c r="B8741" s="49" t="s">
        <v>2458</v>
      </c>
      <c r="C8741" s="49" t="s">
        <v>18</v>
      </c>
      <c r="D8741" s="49" t="s">
        <v>16852</v>
      </c>
      <c r="E8741" s="49" t="s">
        <v>2670</v>
      </c>
      <c r="F8741" s="104">
        <v>6</v>
      </c>
      <c r="G8741" s="104">
        <v>6</v>
      </c>
      <c r="H8741" s="49">
        <f t="shared" si="136"/>
        <v>12</v>
      </c>
    </row>
    <row r="8742" spans="1:8" ht="20.100000000000001" customHeight="1" x14ac:dyDescent="0.25">
      <c r="A8742" s="49" t="s">
        <v>1938</v>
      </c>
      <c r="B8742" s="49" t="s">
        <v>16562</v>
      </c>
      <c r="C8742" s="49" t="s">
        <v>18</v>
      </c>
      <c r="D8742" s="49" t="s">
        <v>16852</v>
      </c>
      <c r="E8742" s="49" t="s">
        <v>2670</v>
      </c>
      <c r="F8742" s="49">
        <v>4</v>
      </c>
      <c r="G8742" s="49">
        <v>0</v>
      </c>
      <c r="H8742" s="49">
        <f t="shared" si="136"/>
        <v>4</v>
      </c>
    </row>
    <row r="8743" spans="1:8" ht="20.100000000000001" customHeight="1" x14ac:dyDescent="0.25">
      <c r="A8743" s="49" t="s">
        <v>1939</v>
      </c>
      <c r="B8743" s="49" t="s">
        <v>16563</v>
      </c>
      <c r="C8743" s="49" t="s">
        <v>18</v>
      </c>
      <c r="D8743" s="49" t="s">
        <v>16852</v>
      </c>
      <c r="E8743" s="49" t="s">
        <v>2670</v>
      </c>
      <c r="F8743" s="49">
        <v>3</v>
      </c>
      <c r="G8743" s="49">
        <v>0</v>
      </c>
      <c r="H8743" s="49">
        <f t="shared" si="136"/>
        <v>3</v>
      </c>
    </row>
    <row r="8744" spans="1:8" ht="20.100000000000001" customHeight="1" x14ac:dyDescent="0.25">
      <c r="A8744" s="49" t="s">
        <v>2789</v>
      </c>
      <c r="B8744" s="49" t="s">
        <v>2790</v>
      </c>
      <c r="C8744" s="49" t="s">
        <v>18</v>
      </c>
      <c r="D8744" s="49" t="s">
        <v>16852</v>
      </c>
      <c r="E8744" s="49" t="s">
        <v>2670</v>
      </c>
      <c r="F8744" s="104">
        <v>6</v>
      </c>
      <c r="G8744" s="104">
        <v>6</v>
      </c>
      <c r="H8744" s="49">
        <f t="shared" si="136"/>
        <v>12</v>
      </c>
    </row>
    <row r="8745" spans="1:8" ht="20.100000000000001" customHeight="1" x14ac:dyDescent="0.25">
      <c r="A8745" s="49" t="s">
        <v>1940</v>
      </c>
      <c r="B8745" s="49" t="s">
        <v>2459</v>
      </c>
      <c r="C8745" s="49" t="s">
        <v>18</v>
      </c>
      <c r="D8745" s="49" t="s">
        <v>16852</v>
      </c>
      <c r="E8745" s="49" t="s">
        <v>2670</v>
      </c>
      <c r="F8745" s="104">
        <v>6</v>
      </c>
      <c r="G8745" s="104">
        <v>6</v>
      </c>
      <c r="H8745" s="49">
        <f t="shared" si="136"/>
        <v>12</v>
      </c>
    </row>
    <row r="8746" spans="1:8" ht="20.100000000000001" customHeight="1" x14ac:dyDescent="0.25">
      <c r="A8746" s="49" t="s">
        <v>1941</v>
      </c>
      <c r="B8746" s="49" t="s">
        <v>2460</v>
      </c>
      <c r="C8746" s="49" t="s">
        <v>18</v>
      </c>
      <c r="D8746" s="49" t="s">
        <v>16852</v>
      </c>
      <c r="E8746" s="49" t="s">
        <v>2670</v>
      </c>
      <c r="F8746" s="49">
        <v>7</v>
      </c>
      <c r="G8746" s="49">
        <v>2</v>
      </c>
      <c r="H8746" s="49">
        <f t="shared" si="136"/>
        <v>9</v>
      </c>
    </row>
    <row r="8747" spans="1:8" ht="20.100000000000001" customHeight="1" x14ac:dyDescent="0.25">
      <c r="A8747" s="49" t="s">
        <v>1942</v>
      </c>
      <c r="B8747" s="49" t="s">
        <v>2461</v>
      </c>
      <c r="C8747" s="49" t="s">
        <v>18</v>
      </c>
      <c r="D8747" s="49" t="s">
        <v>16852</v>
      </c>
      <c r="E8747" s="49" t="s">
        <v>2670</v>
      </c>
      <c r="F8747" s="49">
        <v>4</v>
      </c>
      <c r="G8747" s="49">
        <v>0</v>
      </c>
      <c r="H8747" s="49">
        <f t="shared" si="136"/>
        <v>4</v>
      </c>
    </row>
    <row r="8748" spans="1:8" ht="20.100000000000001" customHeight="1" x14ac:dyDescent="0.25">
      <c r="A8748" s="49" t="s">
        <v>1943</v>
      </c>
      <c r="B8748" s="49" t="s">
        <v>2462</v>
      </c>
      <c r="C8748" s="49" t="s">
        <v>18</v>
      </c>
      <c r="D8748" s="49" t="s">
        <v>16852</v>
      </c>
      <c r="E8748" s="49" t="s">
        <v>2670</v>
      </c>
      <c r="F8748" s="49">
        <v>2</v>
      </c>
      <c r="G8748" s="49">
        <v>3</v>
      </c>
      <c r="H8748" s="49">
        <f t="shared" si="136"/>
        <v>5</v>
      </c>
    </row>
    <row r="8749" spans="1:8" ht="20.100000000000001" customHeight="1" x14ac:dyDescent="0.25">
      <c r="A8749" s="49" t="s">
        <v>2791</v>
      </c>
      <c r="B8749" s="49" t="s">
        <v>2792</v>
      </c>
      <c r="C8749" s="49" t="s">
        <v>18</v>
      </c>
      <c r="D8749" s="49" t="s">
        <v>16852</v>
      </c>
      <c r="E8749" s="49" t="s">
        <v>2670</v>
      </c>
      <c r="F8749" s="49">
        <v>2</v>
      </c>
      <c r="G8749" s="49">
        <v>0</v>
      </c>
      <c r="H8749" s="49">
        <f t="shared" si="136"/>
        <v>2</v>
      </c>
    </row>
    <row r="8750" spans="1:8" ht="20.100000000000001" customHeight="1" x14ac:dyDescent="0.25">
      <c r="A8750" s="49" t="s">
        <v>1944</v>
      </c>
      <c r="B8750" s="49" t="s">
        <v>2463</v>
      </c>
      <c r="C8750" s="49" t="s">
        <v>18</v>
      </c>
      <c r="D8750" s="49" t="s">
        <v>16852</v>
      </c>
      <c r="E8750" s="49" t="s">
        <v>2670</v>
      </c>
      <c r="F8750" s="104">
        <v>6</v>
      </c>
      <c r="G8750" s="104">
        <v>6</v>
      </c>
      <c r="H8750" s="49">
        <f t="shared" si="136"/>
        <v>12</v>
      </c>
    </row>
    <row r="8751" spans="1:8" ht="20.100000000000001" customHeight="1" x14ac:dyDescent="0.25">
      <c r="A8751" s="49" t="s">
        <v>1945</v>
      </c>
      <c r="B8751" s="49" t="s">
        <v>2464</v>
      </c>
      <c r="C8751" s="49" t="s">
        <v>18</v>
      </c>
      <c r="D8751" s="49" t="s">
        <v>16852</v>
      </c>
      <c r="E8751" s="49" t="s">
        <v>2670</v>
      </c>
      <c r="F8751" s="49">
        <v>8</v>
      </c>
      <c r="G8751" s="49">
        <v>2</v>
      </c>
      <c r="H8751" s="49">
        <f t="shared" si="136"/>
        <v>10</v>
      </c>
    </row>
    <row r="8752" spans="1:8" ht="20.100000000000001" customHeight="1" x14ac:dyDescent="0.25">
      <c r="A8752" s="49" t="s">
        <v>1946</v>
      </c>
      <c r="B8752" s="49" t="s">
        <v>2465</v>
      </c>
      <c r="C8752" s="49" t="s">
        <v>18</v>
      </c>
      <c r="D8752" s="49" t="s">
        <v>16852</v>
      </c>
      <c r="E8752" s="49" t="s">
        <v>2670</v>
      </c>
      <c r="F8752" s="49">
        <v>8</v>
      </c>
      <c r="G8752" s="49">
        <v>0</v>
      </c>
      <c r="H8752" s="49">
        <f t="shared" si="136"/>
        <v>8</v>
      </c>
    </row>
    <row r="8753" spans="1:8" ht="20.100000000000001" customHeight="1" x14ac:dyDescent="0.25">
      <c r="A8753" s="49" t="s">
        <v>2793</v>
      </c>
      <c r="B8753" s="49" t="s">
        <v>2794</v>
      </c>
      <c r="C8753" s="49" t="s">
        <v>18</v>
      </c>
      <c r="D8753" s="49" t="s">
        <v>16852</v>
      </c>
      <c r="E8753" s="49" t="s">
        <v>2670</v>
      </c>
      <c r="F8753" s="104">
        <v>6</v>
      </c>
      <c r="G8753" s="104">
        <v>6</v>
      </c>
      <c r="H8753" s="49">
        <f t="shared" si="136"/>
        <v>12</v>
      </c>
    </row>
    <row r="8754" spans="1:8" ht="20.100000000000001" customHeight="1" x14ac:dyDescent="0.25">
      <c r="A8754" s="49" t="s">
        <v>1947</v>
      </c>
      <c r="B8754" s="49" t="s">
        <v>2466</v>
      </c>
      <c r="C8754" s="49" t="s">
        <v>18</v>
      </c>
      <c r="D8754" s="49" t="s">
        <v>16852</v>
      </c>
      <c r="E8754" s="49" t="s">
        <v>2670</v>
      </c>
      <c r="F8754" s="49">
        <v>9</v>
      </c>
      <c r="G8754" s="49">
        <v>0</v>
      </c>
      <c r="H8754" s="49">
        <f t="shared" si="136"/>
        <v>9</v>
      </c>
    </row>
    <row r="8755" spans="1:8" ht="20.100000000000001" customHeight="1" x14ac:dyDescent="0.25">
      <c r="A8755" s="49" t="s">
        <v>3561</v>
      </c>
      <c r="B8755" s="49" t="s">
        <v>3562</v>
      </c>
      <c r="C8755" s="49" t="s">
        <v>18</v>
      </c>
      <c r="D8755" s="49" t="s">
        <v>16852</v>
      </c>
      <c r="E8755" s="49" t="s">
        <v>2670</v>
      </c>
      <c r="F8755" s="104">
        <v>6</v>
      </c>
      <c r="G8755" s="104">
        <v>6</v>
      </c>
      <c r="H8755" s="49">
        <f t="shared" si="136"/>
        <v>12</v>
      </c>
    </row>
    <row r="8756" spans="1:8" ht="20.100000000000001" customHeight="1" x14ac:dyDescent="0.25">
      <c r="A8756" s="49" t="s">
        <v>1948</v>
      </c>
      <c r="B8756" s="49" t="s">
        <v>16564</v>
      </c>
      <c r="C8756" s="49" t="s">
        <v>18</v>
      </c>
      <c r="D8756" s="49" t="s">
        <v>16852</v>
      </c>
      <c r="E8756" s="49" t="s">
        <v>2670</v>
      </c>
      <c r="F8756" s="49">
        <v>0</v>
      </c>
      <c r="G8756" s="49">
        <v>2</v>
      </c>
      <c r="H8756" s="49">
        <f t="shared" si="136"/>
        <v>2</v>
      </c>
    </row>
    <row r="8757" spans="1:8" ht="20.100000000000001" customHeight="1" x14ac:dyDescent="0.25">
      <c r="A8757" s="49" t="s">
        <v>1949</v>
      </c>
      <c r="B8757" s="49" t="s">
        <v>16565</v>
      </c>
      <c r="C8757" s="49" t="s">
        <v>18</v>
      </c>
      <c r="D8757" s="49" t="s">
        <v>16852</v>
      </c>
      <c r="E8757" s="49" t="s">
        <v>2670</v>
      </c>
      <c r="F8757" s="49">
        <v>1</v>
      </c>
      <c r="G8757" s="49">
        <v>4</v>
      </c>
      <c r="H8757" s="49">
        <f t="shared" si="136"/>
        <v>5</v>
      </c>
    </row>
    <row r="8758" spans="1:8" ht="20.100000000000001" customHeight="1" x14ac:dyDescent="0.25">
      <c r="A8758" s="49" t="s">
        <v>1950</v>
      </c>
      <c r="B8758" s="49" t="s">
        <v>2467</v>
      </c>
      <c r="C8758" s="49" t="s">
        <v>18</v>
      </c>
      <c r="D8758" s="49" t="s">
        <v>16852</v>
      </c>
      <c r="E8758" s="49" t="s">
        <v>2670</v>
      </c>
      <c r="F8758" s="49">
        <v>7</v>
      </c>
      <c r="G8758" s="49">
        <v>4</v>
      </c>
      <c r="H8758" s="49">
        <f t="shared" si="136"/>
        <v>11</v>
      </c>
    </row>
    <row r="8759" spans="1:8" ht="20.100000000000001" customHeight="1" x14ac:dyDescent="0.25">
      <c r="A8759" s="49" t="s">
        <v>2795</v>
      </c>
      <c r="B8759" s="49" t="s">
        <v>16566</v>
      </c>
      <c r="C8759" s="49" t="s">
        <v>18</v>
      </c>
      <c r="D8759" s="49" t="s">
        <v>16852</v>
      </c>
      <c r="E8759" s="49" t="s">
        <v>2670</v>
      </c>
      <c r="F8759" s="49">
        <v>5</v>
      </c>
      <c r="G8759" s="49">
        <v>0</v>
      </c>
      <c r="H8759" s="49">
        <f t="shared" si="136"/>
        <v>5</v>
      </c>
    </row>
    <row r="8760" spans="1:8" ht="20.100000000000001" customHeight="1" x14ac:dyDescent="0.25">
      <c r="A8760" s="49" t="s">
        <v>2796</v>
      </c>
      <c r="B8760" s="49" t="s">
        <v>2797</v>
      </c>
      <c r="C8760" s="49" t="s">
        <v>18</v>
      </c>
      <c r="D8760" s="49" t="s">
        <v>16852</v>
      </c>
      <c r="E8760" s="49" t="s">
        <v>2670</v>
      </c>
      <c r="F8760" s="104">
        <v>6</v>
      </c>
      <c r="G8760" s="104">
        <v>6</v>
      </c>
      <c r="H8760" s="49">
        <f t="shared" si="136"/>
        <v>12</v>
      </c>
    </row>
    <row r="8761" spans="1:8" ht="20.100000000000001" customHeight="1" x14ac:dyDescent="0.25">
      <c r="A8761" s="49" t="s">
        <v>2798</v>
      </c>
      <c r="B8761" s="49" t="s">
        <v>16567</v>
      </c>
      <c r="C8761" s="49" t="s">
        <v>18</v>
      </c>
      <c r="D8761" s="49" t="s">
        <v>16852</v>
      </c>
      <c r="E8761" s="49" t="s">
        <v>2670</v>
      </c>
      <c r="F8761" s="49">
        <v>0</v>
      </c>
      <c r="G8761" s="49">
        <v>2</v>
      </c>
      <c r="H8761" s="49">
        <f t="shared" si="136"/>
        <v>2</v>
      </c>
    </row>
    <row r="8762" spans="1:8" ht="20.100000000000001" customHeight="1" x14ac:dyDescent="0.25">
      <c r="A8762" s="49" t="s">
        <v>5006</v>
      </c>
      <c r="B8762" s="49" t="s">
        <v>2750</v>
      </c>
      <c r="C8762" s="49" t="s">
        <v>18</v>
      </c>
      <c r="D8762" s="49" t="s">
        <v>16852</v>
      </c>
      <c r="E8762" s="49" t="s">
        <v>2670</v>
      </c>
      <c r="F8762" s="104">
        <v>6</v>
      </c>
      <c r="G8762" s="104">
        <v>6</v>
      </c>
      <c r="H8762" s="49">
        <f t="shared" si="136"/>
        <v>12</v>
      </c>
    </row>
    <row r="8763" spans="1:8" ht="20.100000000000001" customHeight="1" x14ac:dyDescent="0.25">
      <c r="A8763" s="49" t="s">
        <v>2799</v>
      </c>
      <c r="B8763" s="49" t="s">
        <v>2800</v>
      </c>
      <c r="C8763" s="49" t="s">
        <v>18</v>
      </c>
      <c r="D8763" s="49" t="s">
        <v>16852</v>
      </c>
      <c r="E8763" s="49" t="s">
        <v>2670</v>
      </c>
      <c r="F8763" s="104">
        <v>6</v>
      </c>
      <c r="G8763" s="104">
        <v>6</v>
      </c>
      <c r="H8763" s="49">
        <f t="shared" si="136"/>
        <v>12</v>
      </c>
    </row>
    <row r="8764" spans="1:8" ht="20.100000000000001" customHeight="1" x14ac:dyDescent="0.25">
      <c r="A8764" s="49" t="s">
        <v>1951</v>
      </c>
      <c r="B8764" s="49" t="s">
        <v>16568</v>
      </c>
      <c r="C8764" s="49" t="s">
        <v>18</v>
      </c>
      <c r="D8764" s="49" t="s">
        <v>16852</v>
      </c>
      <c r="E8764" s="49" t="s">
        <v>2670</v>
      </c>
      <c r="F8764" s="49">
        <v>7</v>
      </c>
      <c r="G8764" s="49">
        <v>3</v>
      </c>
      <c r="H8764" s="49">
        <f t="shared" si="136"/>
        <v>10</v>
      </c>
    </row>
    <row r="8765" spans="1:8" ht="20.100000000000001" customHeight="1" x14ac:dyDescent="0.25">
      <c r="A8765" s="49" t="s">
        <v>1952</v>
      </c>
      <c r="B8765" s="49" t="s">
        <v>16569</v>
      </c>
      <c r="C8765" s="49" t="s">
        <v>18</v>
      </c>
      <c r="D8765" s="49" t="s">
        <v>16852</v>
      </c>
      <c r="E8765" s="49" t="s">
        <v>2670</v>
      </c>
      <c r="F8765" s="49">
        <v>2</v>
      </c>
      <c r="G8765" s="49">
        <v>0</v>
      </c>
      <c r="H8765" s="49">
        <f t="shared" si="136"/>
        <v>2</v>
      </c>
    </row>
    <row r="8766" spans="1:8" ht="20.100000000000001" customHeight="1" x14ac:dyDescent="0.25">
      <c r="A8766" s="49" t="s">
        <v>1953</v>
      </c>
      <c r="B8766" s="49" t="s">
        <v>2468</v>
      </c>
      <c r="C8766" s="49" t="s">
        <v>18</v>
      </c>
      <c r="D8766" s="49" t="s">
        <v>16852</v>
      </c>
      <c r="E8766" s="49" t="s">
        <v>2670</v>
      </c>
      <c r="F8766" s="49">
        <v>2</v>
      </c>
      <c r="G8766" s="49">
        <v>0</v>
      </c>
      <c r="H8766" s="49">
        <f t="shared" si="136"/>
        <v>2</v>
      </c>
    </row>
    <row r="8767" spans="1:8" ht="20.100000000000001" customHeight="1" x14ac:dyDescent="0.25">
      <c r="A8767" s="49" t="s">
        <v>2801</v>
      </c>
      <c r="B8767" s="49" t="s">
        <v>16570</v>
      </c>
      <c r="C8767" s="49" t="s">
        <v>18</v>
      </c>
      <c r="D8767" s="49" t="s">
        <v>16852</v>
      </c>
      <c r="E8767" s="49" t="s">
        <v>2670</v>
      </c>
      <c r="F8767" s="104">
        <v>6</v>
      </c>
      <c r="G8767" s="104">
        <v>6</v>
      </c>
      <c r="H8767" s="49">
        <f t="shared" si="136"/>
        <v>12</v>
      </c>
    </row>
    <row r="8768" spans="1:8" ht="20.100000000000001" customHeight="1" x14ac:dyDescent="0.25">
      <c r="A8768" s="49" t="s">
        <v>2802</v>
      </c>
      <c r="B8768" s="49" t="s">
        <v>2803</v>
      </c>
      <c r="C8768" s="49" t="s">
        <v>18</v>
      </c>
      <c r="D8768" s="49" t="s">
        <v>16852</v>
      </c>
      <c r="E8768" s="49" t="s">
        <v>2670</v>
      </c>
      <c r="F8768" s="104">
        <v>6</v>
      </c>
      <c r="G8768" s="104">
        <v>6</v>
      </c>
      <c r="H8768" s="49">
        <f t="shared" si="136"/>
        <v>12</v>
      </c>
    </row>
    <row r="8769" spans="1:8" ht="20.100000000000001" customHeight="1" x14ac:dyDescent="0.25">
      <c r="A8769" s="49" t="s">
        <v>1954</v>
      </c>
      <c r="B8769" s="49" t="s">
        <v>16571</v>
      </c>
      <c r="C8769" s="49" t="s">
        <v>18</v>
      </c>
      <c r="D8769" s="49" t="s">
        <v>16852</v>
      </c>
      <c r="E8769" s="49" t="s">
        <v>2670</v>
      </c>
      <c r="F8769" s="49">
        <v>5</v>
      </c>
      <c r="G8769" s="49">
        <v>0</v>
      </c>
      <c r="H8769" s="49">
        <f t="shared" si="136"/>
        <v>5</v>
      </c>
    </row>
    <row r="8770" spans="1:8" ht="20.100000000000001" customHeight="1" x14ac:dyDescent="0.25">
      <c r="A8770" s="49" t="s">
        <v>1955</v>
      </c>
      <c r="B8770" s="49" t="s">
        <v>16572</v>
      </c>
      <c r="C8770" s="49" t="s">
        <v>18</v>
      </c>
      <c r="D8770" s="49" t="s">
        <v>16852</v>
      </c>
      <c r="E8770" s="49" t="s">
        <v>2670</v>
      </c>
      <c r="F8770" s="104">
        <v>6</v>
      </c>
      <c r="G8770" s="104">
        <v>6</v>
      </c>
      <c r="H8770" s="49">
        <f t="shared" ref="H8770:H8833" si="137">F8770+G8770</f>
        <v>12</v>
      </c>
    </row>
    <row r="8771" spans="1:8" ht="20.100000000000001" customHeight="1" x14ac:dyDescent="0.25">
      <c r="A8771" s="49" t="s">
        <v>1956</v>
      </c>
      <c r="B8771" s="49" t="s">
        <v>16573</v>
      </c>
      <c r="C8771" s="49" t="s">
        <v>18</v>
      </c>
      <c r="D8771" s="49" t="s">
        <v>16852</v>
      </c>
      <c r="E8771" s="49" t="s">
        <v>2670</v>
      </c>
      <c r="F8771" s="49">
        <v>1</v>
      </c>
      <c r="G8771" s="49">
        <v>3</v>
      </c>
      <c r="H8771" s="49">
        <f t="shared" si="137"/>
        <v>4</v>
      </c>
    </row>
    <row r="8772" spans="1:8" ht="20.100000000000001" customHeight="1" x14ac:dyDescent="0.25">
      <c r="A8772" s="49" t="s">
        <v>1957</v>
      </c>
      <c r="B8772" s="49" t="s">
        <v>16574</v>
      </c>
      <c r="C8772" s="49" t="s">
        <v>18</v>
      </c>
      <c r="D8772" s="49" t="s">
        <v>16852</v>
      </c>
      <c r="E8772" s="49" t="s">
        <v>2670</v>
      </c>
      <c r="F8772" s="49">
        <v>0</v>
      </c>
      <c r="G8772" s="49">
        <v>1</v>
      </c>
      <c r="H8772" s="49">
        <f t="shared" si="137"/>
        <v>1</v>
      </c>
    </row>
    <row r="8773" spans="1:8" ht="20.100000000000001" customHeight="1" x14ac:dyDescent="0.25">
      <c r="A8773" s="49" t="s">
        <v>3563</v>
      </c>
      <c r="B8773" s="49" t="s">
        <v>3564</v>
      </c>
      <c r="C8773" s="49" t="s">
        <v>18</v>
      </c>
      <c r="D8773" s="49" t="s">
        <v>16852</v>
      </c>
      <c r="E8773" s="49" t="s">
        <v>2670</v>
      </c>
      <c r="F8773" s="104">
        <v>6</v>
      </c>
      <c r="G8773" s="104">
        <v>6</v>
      </c>
      <c r="H8773" s="49">
        <f t="shared" si="137"/>
        <v>12</v>
      </c>
    </row>
    <row r="8774" spans="1:8" ht="20.100000000000001" customHeight="1" x14ac:dyDescent="0.25">
      <c r="A8774" s="49" t="s">
        <v>1958</v>
      </c>
      <c r="B8774" s="49" t="s">
        <v>16575</v>
      </c>
      <c r="C8774" s="49" t="s">
        <v>18</v>
      </c>
      <c r="D8774" s="49" t="s">
        <v>16852</v>
      </c>
      <c r="E8774" s="49" t="s">
        <v>2670</v>
      </c>
      <c r="F8774" s="49">
        <v>3</v>
      </c>
      <c r="G8774" s="49">
        <v>0</v>
      </c>
      <c r="H8774" s="49">
        <f t="shared" si="137"/>
        <v>3</v>
      </c>
    </row>
    <row r="8775" spans="1:8" ht="20.100000000000001" customHeight="1" x14ac:dyDescent="0.25">
      <c r="A8775" s="49" t="s">
        <v>1959</v>
      </c>
      <c r="B8775" s="49" t="s">
        <v>2469</v>
      </c>
      <c r="C8775" s="49" t="s">
        <v>18</v>
      </c>
      <c r="D8775" s="49" t="s">
        <v>16852</v>
      </c>
      <c r="E8775" s="49" t="s">
        <v>2670</v>
      </c>
      <c r="F8775" s="104">
        <v>6</v>
      </c>
      <c r="G8775" s="104">
        <v>6</v>
      </c>
      <c r="H8775" s="49">
        <f t="shared" si="137"/>
        <v>12</v>
      </c>
    </row>
    <row r="8776" spans="1:8" ht="20.100000000000001" customHeight="1" x14ac:dyDescent="0.25">
      <c r="A8776" s="49" t="s">
        <v>2804</v>
      </c>
      <c r="B8776" s="49" t="s">
        <v>16576</v>
      </c>
      <c r="C8776" s="49" t="s">
        <v>18</v>
      </c>
      <c r="D8776" s="49" t="s">
        <v>16852</v>
      </c>
      <c r="E8776" s="49" t="s">
        <v>2670</v>
      </c>
      <c r="F8776" s="49">
        <v>0</v>
      </c>
      <c r="G8776" s="49">
        <v>1</v>
      </c>
      <c r="H8776" s="49">
        <f t="shared" si="137"/>
        <v>1</v>
      </c>
    </row>
    <row r="8777" spans="1:8" ht="20.100000000000001" customHeight="1" x14ac:dyDescent="0.25">
      <c r="A8777" s="49" t="s">
        <v>1960</v>
      </c>
      <c r="B8777" s="49" t="s">
        <v>2470</v>
      </c>
      <c r="C8777" s="49" t="s">
        <v>18</v>
      </c>
      <c r="D8777" s="49" t="s">
        <v>16852</v>
      </c>
      <c r="E8777" s="49" t="s">
        <v>2670</v>
      </c>
      <c r="F8777" s="49">
        <v>6</v>
      </c>
      <c r="G8777" s="49">
        <v>1</v>
      </c>
      <c r="H8777" s="49">
        <f t="shared" si="137"/>
        <v>7</v>
      </c>
    </row>
    <row r="8778" spans="1:8" ht="20.100000000000001" customHeight="1" x14ac:dyDescent="0.25">
      <c r="A8778" s="49" t="s">
        <v>2805</v>
      </c>
      <c r="B8778" s="49" t="s">
        <v>2806</v>
      </c>
      <c r="C8778" s="49" t="s">
        <v>18</v>
      </c>
      <c r="D8778" s="49" t="s">
        <v>16852</v>
      </c>
      <c r="E8778" s="49" t="s">
        <v>2670</v>
      </c>
      <c r="F8778" s="104">
        <v>6</v>
      </c>
      <c r="G8778" s="104">
        <v>6</v>
      </c>
      <c r="H8778" s="49">
        <f t="shared" si="137"/>
        <v>12</v>
      </c>
    </row>
    <row r="8779" spans="1:8" ht="20.100000000000001" customHeight="1" x14ac:dyDescent="0.25">
      <c r="A8779" s="49" t="s">
        <v>1961</v>
      </c>
      <c r="B8779" s="49" t="s">
        <v>16577</v>
      </c>
      <c r="C8779" s="49" t="s">
        <v>18</v>
      </c>
      <c r="D8779" s="49" t="s">
        <v>16852</v>
      </c>
      <c r="E8779" s="49" t="s">
        <v>2670</v>
      </c>
      <c r="F8779" s="49">
        <v>0</v>
      </c>
      <c r="G8779" s="49">
        <v>2</v>
      </c>
      <c r="H8779" s="49">
        <f t="shared" si="137"/>
        <v>2</v>
      </c>
    </row>
    <row r="8780" spans="1:8" ht="20.100000000000001" customHeight="1" x14ac:dyDescent="0.25">
      <c r="A8780" s="49" t="s">
        <v>1962</v>
      </c>
      <c r="B8780" s="49" t="s">
        <v>16578</v>
      </c>
      <c r="C8780" s="49" t="s">
        <v>18</v>
      </c>
      <c r="D8780" s="49" t="s">
        <v>16852</v>
      </c>
      <c r="E8780" s="49" t="s">
        <v>2670</v>
      </c>
      <c r="F8780" s="104">
        <v>6</v>
      </c>
      <c r="G8780" s="104">
        <v>6</v>
      </c>
      <c r="H8780" s="49">
        <f t="shared" si="137"/>
        <v>12</v>
      </c>
    </row>
    <row r="8781" spans="1:8" ht="20.100000000000001" customHeight="1" x14ac:dyDescent="0.25">
      <c r="A8781" s="49" t="s">
        <v>1963</v>
      </c>
      <c r="B8781" s="49" t="s">
        <v>16579</v>
      </c>
      <c r="C8781" s="49" t="s">
        <v>18</v>
      </c>
      <c r="D8781" s="49" t="s">
        <v>16852</v>
      </c>
      <c r="E8781" s="49" t="s">
        <v>2670</v>
      </c>
      <c r="F8781" s="49">
        <v>5</v>
      </c>
      <c r="G8781" s="49">
        <v>0</v>
      </c>
      <c r="H8781" s="49">
        <f t="shared" si="137"/>
        <v>5</v>
      </c>
    </row>
    <row r="8782" spans="1:8" ht="20.100000000000001" customHeight="1" x14ac:dyDescent="0.25">
      <c r="A8782" s="49" t="s">
        <v>2807</v>
      </c>
      <c r="B8782" s="49" t="s">
        <v>2808</v>
      </c>
      <c r="C8782" s="49" t="s">
        <v>18</v>
      </c>
      <c r="D8782" s="49" t="s">
        <v>16852</v>
      </c>
      <c r="E8782" s="49" t="s">
        <v>2670</v>
      </c>
      <c r="F8782" s="104">
        <v>6</v>
      </c>
      <c r="G8782" s="104">
        <v>6</v>
      </c>
      <c r="H8782" s="49">
        <f t="shared" si="137"/>
        <v>12</v>
      </c>
    </row>
    <row r="8783" spans="1:8" ht="20.100000000000001" customHeight="1" x14ac:dyDescent="0.25">
      <c r="A8783" s="49" t="s">
        <v>1964</v>
      </c>
      <c r="B8783" s="49" t="s">
        <v>2471</v>
      </c>
      <c r="C8783" s="49" t="s">
        <v>18</v>
      </c>
      <c r="D8783" s="49" t="s">
        <v>16852</v>
      </c>
      <c r="E8783" s="49" t="s">
        <v>2670</v>
      </c>
      <c r="F8783" s="104">
        <v>6</v>
      </c>
      <c r="G8783" s="104">
        <v>6</v>
      </c>
      <c r="H8783" s="49">
        <f t="shared" si="137"/>
        <v>12</v>
      </c>
    </row>
    <row r="8784" spans="1:8" ht="20.100000000000001" customHeight="1" x14ac:dyDescent="0.25">
      <c r="A8784" s="49" t="s">
        <v>1965</v>
      </c>
      <c r="B8784" s="49" t="s">
        <v>16580</v>
      </c>
      <c r="C8784" s="49" t="s">
        <v>18</v>
      </c>
      <c r="D8784" s="49" t="s">
        <v>16852</v>
      </c>
      <c r="E8784" s="49" t="s">
        <v>2670</v>
      </c>
      <c r="F8784" s="49">
        <v>0</v>
      </c>
      <c r="G8784" s="49">
        <v>2</v>
      </c>
      <c r="H8784" s="49">
        <f t="shared" si="137"/>
        <v>2</v>
      </c>
    </row>
    <row r="8785" spans="1:8" ht="20.100000000000001" customHeight="1" x14ac:dyDescent="0.25">
      <c r="A8785" s="49" t="s">
        <v>1966</v>
      </c>
      <c r="B8785" s="49" t="s">
        <v>16581</v>
      </c>
      <c r="C8785" s="49" t="s">
        <v>18</v>
      </c>
      <c r="D8785" s="49" t="s">
        <v>16852</v>
      </c>
      <c r="E8785" s="49" t="s">
        <v>2670</v>
      </c>
      <c r="F8785" s="49">
        <v>3</v>
      </c>
      <c r="G8785" s="49">
        <v>3</v>
      </c>
      <c r="H8785" s="49">
        <f t="shared" si="137"/>
        <v>6</v>
      </c>
    </row>
    <row r="8786" spans="1:8" ht="20.100000000000001" customHeight="1" x14ac:dyDescent="0.25">
      <c r="A8786" s="49" t="s">
        <v>1967</v>
      </c>
      <c r="B8786" s="49" t="s">
        <v>16582</v>
      </c>
      <c r="C8786" s="49" t="s">
        <v>18</v>
      </c>
      <c r="D8786" s="49" t="s">
        <v>16852</v>
      </c>
      <c r="E8786" s="49" t="s">
        <v>2670</v>
      </c>
      <c r="F8786" s="104">
        <v>6</v>
      </c>
      <c r="G8786" s="104">
        <v>6</v>
      </c>
      <c r="H8786" s="49">
        <f t="shared" si="137"/>
        <v>12</v>
      </c>
    </row>
    <row r="8787" spans="1:8" ht="20.100000000000001" customHeight="1" x14ac:dyDescent="0.25">
      <c r="A8787" s="49" t="s">
        <v>2809</v>
      </c>
      <c r="B8787" s="49" t="s">
        <v>2810</v>
      </c>
      <c r="C8787" s="49" t="s">
        <v>18</v>
      </c>
      <c r="D8787" s="49" t="s">
        <v>16852</v>
      </c>
      <c r="E8787" s="49" t="s">
        <v>2670</v>
      </c>
      <c r="F8787" s="104">
        <v>6</v>
      </c>
      <c r="G8787" s="104">
        <v>6</v>
      </c>
      <c r="H8787" s="49">
        <f t="shared" si="137"/>
        <v>12</v>
      </c>
    </row>
    <row r="8788" spans="1:8" ht="20.100000000000001" customHeight="1" x14ac:dyDescent="0.25">
      <c r="A8788" s="49" t="s">
        <v>1968</v>
      </c>
      <c r="B8788" s="49" t="s">
        <v>16583</v>
      </c>
      <c r="C8788" s="49" t="s">
        <v>18</v>
      </c>
      <c r="D8788" s="49" t="s">
        <v>16852</v>
      </c>
      <c r="E8788" s="49" t="s">
        <v>2670</v>
      </c>
      <c r="F8788" s="49">
        <v>0</v>
      </c>
      <c r="G8788" s="49">
        <v>4</v>
      </c>
      <c r="H8788" s="49">
        <f t="shared" si="137"/>
        <v>4</v>
      </c>
    </row>
    <row r="8789" spans="1:8" ht="20.100000000000001" customHeight="1" x14ac:dyDescent="0.25">
      <c r="A8789" s="49" t="s">
        <v>1969</v>
      </c>
      <c r="B8789" s="49" t="s">
        <v>16584</v>
      </c>
      <c r="C8789" s="49" t="s">
        <v>18</v>
      </c>
      <c r="D8789" s="49" t="s">
        <v>16852</v>
      </c>
      <c r="E8789" s="49" t="s">
        <v>2670</v>
      </c>
      <c r="F8789" s="49">
        <v>3</v>
      </c>
      <c r="G8789" s="49">
        <v>1</v>
      </c>
      <c r="H8789" s="49">
        <f t="shared" si="137"/>
        <v>4</v>
      </c>
    </row>
    <row r="8790" spans="1:8" ht="20.100000000000001" customHeight="1" x14ac:dyDescent="0.25">
      <c r="A8790" s="49" t="s">
        <v>2811</v>
      </c>
      <c r="B8790" s="49" t="s">
        <v>16585</v>
      </c>
      <c r="C8790" s="49" t="s">
        <v>18</v>
      </c>
      <c r="D8790" s="49" t="s">
        <v>16852</v>
      </c>
      <c r="E8790" s="49" t="s">
        <v>2670</v>
      </c>
      <c r="F8790" s="104">
        <v>6</v>
      </c>
      <c r="G8790" s="104">
        <v>6</v>
      </c>
      <c r="H8790" s="49">
        <f t="shared" si="137"/>
        <v>12</v>
      </c>
    </row>
    <row r="8791" spans="1:8" ht="20.100000000000001" customHeight="1" x14ac:dyDescent="0.25">
      <c r="A8791" s="49" t="s">
        <v>1970</v>
      </c>
      <c r="B8791" s="49" t="s">
        <v>16586</v>
      </c>
      <c r="C8791" s="49" t="s">
        <v>18</v>
      </c>
      <c r="D8791" s="49" t="s">
        <v>16852</v>
      </c>
      <c r="E8791" s="49" t="s">
        <v>2670</v>
      </c>
      <c r="F8791" s="49">
        <v>2</v>
      </c>
      <c r="G8791" s="49">
        <v>3</v>
      </c>
      <c r="H8791" s="49">
        <f t="shared" si="137"/>
        <v>5</v>
      </c>
    </row>
    <row r="8792" spans="1:8" ht="20.100000000000001" customHeight="1" x14ac:dyDescent="0.25">
      <c r="A8792" s="49" t="s">
        <v>1971</v>
      </c>
      <c r="B8792" s="49" t="s">
        <v>16587</v>
      </c>
      <c r="C8792" s="49" t="s">
        <v>18</v>
      </c>
      <c r="D8792" s="49" t="s">
        <v>16852</v>
      </c>
      <c r="E8792" s="49" t="s">
        <v>2670</v>
      </c>
      <c r="F8792" s="49">
        <v>10</v>
      </c>
      <c r="G8792" s="49">
        <v>4</v>
      </c>
      <c r="H8792" s="49">
        <f t="shared" si="137"/>
        <v>14</v>
      </c>
    </row>
    <row r="8793" spans="1:8" ht="20.100000000000001" customHeight="1" x14ac:dyDescent="0.25">
      <c r="A8793" s="49" t="s">
        <v>1972</v>
      </c>
      <c r="B8793" s="49" t="s">
        <v>16588</v>
      </c>
      <c r="C8793" s="49" t="s">
        <v>18</v>
      </c>
      <c r="D8793" s="49" t="s">
        <v>16852</v>
      </c>
      <c r="E8793" s="49" t="s">
        <v>2670</v>
      </c>
      <c r="F8793" s="49">
        <v>18</v>
      </c>
      <c r="G8793" s="49">
        <v>6</v>
      </c>
      <c r="H8793" s="49">
        <f t="shared" si="137"/>
        <v>24</v>
      </c>
    </row>
    <row r="8794" spans="1:8" ht="20.100000000000001" customHeight="1" x14ac:dyDescent="0.25">
      <c r="A8794" s="49" t="s">
        <v>1973</v>
      </c>
      <c r="B8794" s="49" t="s">
        <v>16589</v>
      </c>
      <c r="C8794" s="49" t="s">
        <v>18</v>
      </c>
      <c r="D8794" s="49" t="s">
        <v>16852</v>
      </c>
      <c r="E8794" s="49" t="s">
        <v>2670</v>
      </c>
      <c r="F8794" s="49">
        <v>15</v>
      </c>
      <c r="G8794" s="49">
        <v>3</v>
      </c>
      <c r="H8794" s="49">
        <f t="shared" si="137"/>
        <v>18</v>
      </c>
    </row>
    <row r="8795" spans="1:8" ht="20.100000000000001" customHeight="1" x14ac:dyDescent="0.25">
      <c r="A8795" s="49" t="s">
        <v>2812</v>
      </c>
      <c r="B8795" s="49" t="s">
        <v>2813</v>
      </c>
      <c r="C8795" s="49" t="s">
        <v>18</v>
      </c>
      <c r="D8795" s="49" t="s">
        <v>16852</v>
      </c>
      <c r="E8795" s="49" t="s">
        <v>2670</v>
      </c>
      <c r="F8795" s="49">
        <v>4</v>
      </c>
      <c r="G8795" s="49">
        <v>1</v>
      </c>
      <c r="H8795" s="49">
        <f t="shared" si="137"/>
        <v>5</v>
      </c>
    </row>
    <row r="8796" spans="1:8" ht="20.100000000000001" customHeight="1" x14ac:dyDescent="0.25">
      <c r="A8796" s="49" t="s">
        <v>3565</v>
      </c>
      <c r="B8796" s="49" t="s">
        <v>3566</v>
      </c>
      <c r="C8796" s="49" t="s">
        <v>18</v>
      </c>
      <c r="D8796" s="49" t="s">
        <v>16852</v>
      </c>
      <c r="E8796" s="49" t="s">
        <v>2670</v>
      </c>
      <c r="F8796" s="104">
        <v>6</v>
      </c>
      <c r="G8796" s="104">
        <v>6</v>
      </c>
      <c r="H8796" s="49">
        <f t="shared" si="137"/>
        <v>12</v>
      </c>
    </row>
    <row r="8797" spans="1:8" ht="20.100000000000001" customHeight="1" x14ac:dyDescent="0.25">
      <c r="A8797" s="49" t="s">
        <v>2814</v>
      </c>
      <c r="B8797" s="49" t="s">
        <v>2815</v>
      </c>
      <c r="C8797" s="49" t="s">
        <v>18</v>
      </c>
      <c r="D8797" s="49" t="s">
        <v>16852</v>
      </c>
      <c r="E8797" s="49" t="s">
        <v>2670</v>
      </c>
      <c r="F8797" s="104">
        <v>6</v>
      </c>
      <c r="G8797" s="104">
        <v>6</v>
      </c>
      <c r="H8797" s="49">
        <f t="shared" si="137"/>
        <v>12</v>
      </c>
    </row>
    <row r="8798" spans="1:8" ht="20.100000000000001" customHeight="1" x14ac:dyDescent="0.25">
      <c r="A8798" s="49" t="s">
        <v>3567</v>
      </c>
      <c r="B8798" s="49" t="s">
        <v>3568</v>
      </c>
      <c r="C8798" s="49" t="s">
        <v>18</v>
      </c>
      <c r="D8798" s="49" t="s">
        <v>16852</v>
      </c>
      <c r="E8798" s="49" t="s">
        <v>2670</v>
      </c>
      <c r="F8798" s="104">
        <v>6</v>
      </c>
      <c r="G8798" s="104">
        <v>6</v>
      </c>
      <c r="H8798" s="49">
        <f t="shared" si="137"/>
        <v>12</v>
      </c>
    </row>
    <row r="8799" spans="1:8" ht="20.100000000000001" customHeight="1" x14ac:dyDescent="0.25">
      <c r="A8799" s="49" t="s">
        <v>2816</v>
      </c>
      <c r="B8799" s="49" t="s">
        <v>2817</v>
      </c>
      <c r="C8799" s="49" t="s">
        <v>18</v>
      </c>
      <c r="D8799" s="49" t="s">
        <v>16852</v>
      </c>
      <c r="E8799" s="49" t="s">
        <v>2670</v>
      </c>
      <c r="F8799" s="104">
        <v>6</v>
      </c>
      <c r="G8799" s="104">
        <v>6</v>
      </c>
      <c r="H8799" s="49">
        <f t="shared" si="137"/>
        <v>12</v>
      </c>
    </row>
    <row r="8800" spans="1:8" ht="20.100000000000001" customHeight="1" x14ac:dyDescent="0.25">
      <c r="A8800" s="49" t="s">
        <v>1974</v>
      </c>
      <c r="B8800" s="49" t="s">
        <v>2472</v>
      </c>
      <c r="C8800" s="49" t="s">
        <v>18</v>
      </c>
      <c r="D8800" s="49" t="s">
        <v>16852</v>
      </c>
      <c r="E8800" s="49" t="s">
        <v>2670</v>
      </c>
      <c r="F8800" s="49">
        <v>61</v>
      </c>
      <c r="G8800" s="49">
        <v>89</v>
      </c>
      <c r="H8800" s="49">
        <f t="shared" si="137"/>
        <v>150</v>
      </c>
    </row>
    <row r="8801" spans="1:8" ht="20.100000000000001" customHeight="1" x14ac:dyDescent="0.25">
      <c r="A8801" s="49" t="s">
        <v>1975</v>
      </c>
      <c r="B8801" s="49" t="s">
        <v>2473</v>
      </c>
      <c r="C8801" s="49" t="s">
        <v>18</v>
      </c>
      <c r="D8801" s="49" t="s">
        <v>16852</v>
      </c>
      <c r="E8801" s="49" t="s">
        <v>2670</v>
      </c>
      <c r="F8801" s="49">
        <v>1</v>
      </c>
      <c r="G8801" s="49">
        <v>0</v>
      </c>
      <c r="H8801" s="49">
        <f t="shared" si="137"/>
        <v>1</v>
      </c>
    </row>
    <row r="8802" spans="1:8" ht="20.100000000000001" customHeight="1" x14ac:dyDescent="0.25">
      <c r="A8802" s="49" t="s">
        <v>1976</v>
      </c>
      <c r="B8802" s="49" t="s">
        <v>16590</v>
      </c>
      <c r="C8802" s="49" t="s">
        <v>18</v>
      </c>
      <c r="D8802" s="49" t="s">
        <v>16852</v>
      </c>
      <c r="E8802" s="49" t="s">
        <v>2670</v>
      </c>
      <c r="F8802" s="49">
        <v>4</v>
      </c>
      <c r="G8802" s="49">
        <v>0</v>
      </c>
      <c r="H8802" s="49">
        <f t="shared" si="137"/>
        <v>4</v>
      </c>
    </row>
    <row r="8803" spans="1:8" ht="20.100000000000001" customHeight="1" x14ac:dyDescent="0.25">
      <c r="A8803" s="49" t="s">
        <v>1977</v>
      </c>
      <c r="B8803" s="49" t="s">
        <v>2475</v>
      </c>
      <c r="C8803" s="49" t="s">
        <v>18</v>
      </c>
      <c r="D8803" s="49" t="s">
        <v>16852</v>
      </c>
      <c r="E8803" s="49" t="s">
        <v>2670</v>
      </c>
      <c r="F8803" s="104">
        <v>6</v>
      </c>
      <c r="G8803" s="104">
        <v>6</v>
      </c>
      <c r="H8803" s="49">
        <f t="shared" si="137"/>
        <v>12</v>
      </c>
    </row>
    <row r="8804" spans="1:8" ht="20.100000000000001" customHeight="1" x14ac:dyDescent="0.25">
      <c r="A8804" s="49" t="s">
        <v>1978</v>
      </c>
      <c r="B8804" s="49" t="s">
        <v>2476</v>
      </c>
      <c r="C8804" s="49" t="s">
        <v>18</v>
      </c>
      <c r="D8804" s="49" t="s">
        <v>16852</v>
      </c>
      <c r="E8804" s="49" t="s">
        <v>2670</v>
      </c>
      <c r="F8804" s="49">
        <v>2</v>
      </c>
      <c r="G8804" s="49">
        <v>5</v>
      </c>
      <c r="H8804" s="49">
        <f t="shared" si="137"/>
        <v>7</v>
      </c>
    </row>
    <row r="8805" spans="1:8" ht="20.100000000000001" customHeight="1" x14ac:dyDescent="0.25">
      <c r="A8805" s="49" t="s">
        <v>3569</v>
      </c>
      <c r="B8805" s="49" t="s">
        <v>3570</v>
      </c>
      <c r="C8805" s="49" t="s">
        <v>18</v>
      </c>
      <c r="D8805" s="49" t="s">
        <v>16852</v>
      </c>
      <c r="E8805" s="49" t="s">
        <v>2670</v>
      </c>
      <c r="F8805" s="104">
        <v>6</v>
      </c>
      <c r="G8805" s="104">
        <v>6</v>
      </c>
      <c r="H8805" s="49">
        <f t="shared" si="137"/>
        <v>12</v>
      </c>
    </row>
    <row r="8806" spans="1:8" ht="20.100000000000001" customHeight="1" x14ac:dyDescent="0.25">
      <c r="A8806" s="49" t="s">
        <v>1979</v>
      </c>
      <c r="B8806" s="49" t="s">
        <v>16591</v>
      </c>
      <c r="C8806" s="49" t="s">
        <v>18</v>
      </c>
      <c r="D8806" s="49" t="s">
        <v>16852</v>
      </c>
      <c r="E8806" s="49" t="s">
        <v>2670</v>
      </c>
      <c r="F8806" s="104">
        <v>6</v>
      </c>
      <c r="G8806" s="104">
        <v>6</v>
      </c>
      <c r="H8806" s="49">
        <f t="shared" si="137"/>
        <v>12</v>
      </c>
    </row>
    <row r="8807" spans="1:8" ht="20.100000000000001" customHeight="1" x14ac:dyDescent="0.25">
      <c r="A8807" s="49" t="s">
        <v>5007</v>
      </c>
      <c r="B8807" s="49" t="s">
        <v>5008</v>
      </c>
      <c r="C8807" s="49" t="s">
        <v>18</v>
      </c>
      <c r="D8807" s="49" t="s">
        <v>16852</v>
      </c>
      <c r="E8807" s="49" t="s">
        <v>2670</v>
      </c>
      <c r="F8807" s="104">
        <v>6</v>
      </c>
      <c r="G8807" s="104">
        <v>6</v>
      </c>
      <c r="H8807" s="49">
        <f t="shared" si="137"/>
        <v>12</v>
      </c>
    </row>
    <row r="8808" spans="1:8" ht="20.100000000000001" customHeight="1" x14ac:dyDescent="0.25">
      <c r="A8808" s="49" t="s">
        <v>2818</v>
      </c>
      <c r="B8808" s="49" t="s">
        <v>2819</v>
      </c>
      <c r="C8808" s="49" t="s">
        <v>18</v>
      </c>
      <c r="D8808" s="49" t="s">
        <v>16852</v>
      </c>
      <c r="E8808" s="49" t="s">
        <v>2670</v>
      </c>
      <c r="F8808" s="104">
        <v>6</v>
      </c>
      <c r="G8808" s="104">
        <v>6</v>
      </c>
      <c r="H8808" s="49">
        <f t="shared" si="137"/>
        <v>12</v>
      </c>
    </row>
    <row r="8809" spans="1:8" ht="20.100000000000001" customHeight="1" x14ac:dyDescent="0.25">
      <c r="A8809" s="49" t="s">
        <v>2820</v>
      </c>
      <c r="B8809" s="49" t="s">
        <v>2821</v>
      </c>
      <c r="C8809" s="49" t="s">
        <v>18</v>
      </c>
      <c r="D8809" s="49" t="s">
        <v>16852</v>
      </c>
      <c r="E8809" s="49" t="s">
        <v>2670</v>
      </c>
      <c r="F8809" s="104">
        <v>6</v>
      </c>
      <c r="G8809" s="104">
        <v>6</v>
      </c>
      <c r="H8809" s="49">
        <f t="shared" si="137"/>
        <v>12</v>
      </c>
    </row>
    <row r="8810" spans="1:8" ht="20.100000000000001" customHeight="1" x14ac:dyDescent="0.25">
      <c r="A8810" s="49" t="s">
        <v>5009</v>
      </c>
      <c r="B8810" s="49" t="s">
        <v>2396</v>
      </c>
      <c r="C8810" s="49" t="s">
        <v>18</v>
      </c>
      <c r="D8810" s="49" t="s">
        <v>16852</v>
      </c>
      <c r="E8810" s="49" t="s">
        <v>2670</v>
      </c>
      <c r="F8810" s="49">
        <v>0</v>
      </c>
      <c r="G8810" s="49">
        <v>1</v>
      </c>
      <c r="H8810" s="49">
        <f t="shared" si="137"/>
        <v>1</v>
      </c>
    </row>
    <row r="8811" spans="1:8" ht="20.100000000000001" customHeight="1" x14ac:dyDescent="0.25">
      <c r="A8811" s="49" t="s">
        <v>1980</v>
      </c>
      <c r="B8811" s="49" t="s">
        <v>836</v>
      </c>
      <c r="C8811" s="49" t="s">
        <v>18</v>
      </c>
      <c r="D8811" s="49" t="s">
        <v>16852</v>
      </c>
      <c r="E8811" s="49" t="s">
        <v>2670</v>
      </c>
      <c r="F8811" s="49">
        <v>12</v>
      </c>
      <c r="G8811" s="49">
        <v>2</v>
      </c>
      <c r="H8811" s="49">
        <f t="shared" si="137"/>
        <v>14</v>
      </c>
    </row>
    <row r="8812" spans="1:8" ht="20.100000000000001" customHeight="1" x14ac:dyDescent="0.25">
      <c r="A8812" s="49" t="s">
        <v>1981</v>
      </c>
      <c r="B8812" s="49" t="s">
        <v>2477</v>
      </c>
      <c r="C8812" s="49" t="s">
        <v>18</v>
      </c>
      <c r="D8812" s="49" t="s">
        <v>16852</v>
      </c>
      <c r="E8812" s="49" t="s">
        <v>2670</v>
      </c>
      <c r="F8812" s="49">
        <v>11</v>
      </c>
      <c r="G8812" s="49">
        <v>0</v>
      </c>
      <c r="H8812" s="49">
        <f t="shared" si="137"/>
        <v>11</v>
      </c>
    </row>
    <row r="8813" spans="1:8" ht="20.100000000000001" customHeight="1" x14ac:dyDescent="0.25">
      <c r="A8813" s="49" t="s">
        <v>2822</v>
      </c>
      <c r="B8813" s="49" t="s">
        <v>2823</v>
      </c>
      <c r="C8813" s="49" t="s">
        <v>18</v>
      </c>
      <c r="D8813" s="49" t="s">
        <v>16852</v>
      </c>
      <c r="E8813" s="49" t="s">
        <v>2670</v>
      </c>
      <c r="F8813" s="104">
        <v>6</v>
      </c>
      <c r="G8813" s="104">
        <v>6</v>
      </c>
      <c r="H8813" s="49">
        <f t="shared" si="137"/>
        <v>12</v>
      </c>
    </row>
    <row r="8814" spans="1:8" ht="20.100000000000001" customHeight="1" x14ac:dyDescent="0.25">
      <c r="A8814" s="49" t="s">
        <v>1982</v>
      </c>
      <c r="B8814" s="49" t="s">
        <v>2478</v>
      </c>
      <c r="C8814" s="49" t="s">
        <v>18</v>
      </c>
      <c r="D8814" s="49" t="s">
        <v>16852</v>
      </c>
      <c r="E8814" s="49" t="s">
        <v>2670</v>
      </c>
      <c r="F8814" s="49">
        <v>1</v>
      </c>
      <c r="G8814" s="49">
        <v>1</v>
      </c>
      <c r="H8814" s="49">
        <f t="shared" si="137"/>
        <v>2</v>
      </c>
    </row>
    <row r="8815" spans="1:8" ht="20.100000000000001" customHeight="1" x14ac:dyDescent="0.25">
      <c r="A8815" s="49" t="s">
        <v>2824</v>
      </c>
      <c r="B8815" s="49" t="s">
        <v>16592</v>
      </c>
      <c r="C8815" s="49" t="s">
        <v>18</v>
      </c>
      <c r="D8815" s="49" t="s">
        <v>16852</v>
      </c>
      <c r="E8815" s="49" t="s">
        <v>2670</v>
      </c>
      <c r="F8815" s="104">
        <v>6</v>
      </c>
      <c r="G8815" s="104">
        <v>6</v>
      </c>
      <c r="H8815" s="49">
        <f t="shared" si="137"/>
        <v>12</v>
      </c>
    </row>
    <row r="8816" spans="1:8" ht="20.100000000000001" customHeight="1" x14ac:dyDescent="0.25">
      <c r="A8816" s="49" t="s">
        <v>2825</v>
      </c>
      <c r="B8816" s="49" t="s">
        <v>16593</v>
      </c>
      <c r="C8816" s="49" t="s">
        <v>18</v>
      </c>
      <c r="D8816" s="49" t="s">
        <v>16852</v>
      </c>
      <c r="E8816" s="49" t="s">
        <v>2670</v>
      </c>
      <c r="F8816" s="49">
        <v>0</v>
      </c>
      <c r="G8816" s="49">
        <v>1</v>
      </c>
      <c r="H8816" s="49">
        <f t="shared" si="137"/>
        <v>1</v>
      </c>
    </row>
    <row r="8817" spans="1:8" ht="20.100000000000001" customHeight="1" x14ac:dyDescent="0.25">
      <c r="A8817" s="49" t="s">
        <v>1983</v>
      </c>
      <c r="B8817" s="49" t="s">
        <v>16594</v>
      </c>
      <c r="C8817" s="49" t="s">
        <v>18</v>
      </c>
      <c r="D8817" s="49" t="s">
        <v>16852</v>
      </c>
      <c r="E8817" s="49" t="s">
        <v>2670</v>
      </c>
      <c r="F8817" s="49">
        <v>6</v>
      </c>
      <c r="G8817" s="49">
        <v>2</v>
      </c>
      <c r="H8817" s="49">
        <f t="shared" si="137"/>
        <v>8</v>
      </c>
    </row>
    <row r="8818" spans="1:8" ht="20.100000000000001" customHeight="1" x14ac:dyDescent="0.25">
      <c r="A8818" s="49" t="s">
        <v>1984</v>
      </c>
      <c r="B8818" s="49" t="s">
        <v>16595</v>
      </c>
      <c r="C8818" s="49" t="s">
        <v>18</v>
      </c>
      <c r="D8818" s="49" t="s">
        <v>16852</v>
      </c>
      <c r="E8818" s="49" t="s">
        <v>2670</v>
      </c>
      <c r="F8818" s="49">
        <v>2</v>
      </c>
      <c r="G8818" s="49">
        <v>0</v>
      </c>
      <c r="H8818" s="49">
        <f t="shared" si="137"/>
        <v>2</v>
      </c>
    </row>
    <row r="8819" spans="1:8" ht="20.100000000000001" customHeight="1" x14ac:dyDescent="0.25">
      <c r="A8819" s="49" t="s">
        <v>1985</v>
      </c>
      <c r="B8819" s="49" t="s">
        <v>2479</v>
      </c>
      <c r="C8819" s="49" t="s">
        <v>18</v>
      </c>
      <c r="D8819" s="49" t="s">
        <v>16852</v>
      </c>
      <c r="E8819" s="49" t="s">
        <v>2670</v>
      </c>
      <c r="F8819" s="49">
        <v>2</v>
      </c>
      <c r="G8819" s="49">
        <v>0</v>
      </c>
      <c r="H8819" s="49">
        <f t="shared" si="137"/>
        <v>2</v>
      </c>
    </row>
    <row r="8820" spans="1:8" ht="20.100000000000001" customHeight="1" x14ac:dyDescent="0.25">
      <c r="A8820" s="49" t="s">
        <v>1986</v>
      </c>
      <c r="B8820" s="49" t="s">
        <v>2480</v>
      </c>
      <c r="C8820" s="49" t="s">
        <v>18</v>
      </c>
      <c r="D8820" s="49" t="s">
        <v>16852</v>
      </c>
      <c r="E8820" s="49" t="s">
        <v>2670</v>
      </c>
      <c r="F8820" s="49">
        <v>1</v>
      </c>
      <c r="G8820" s="49">
        <v>0</v>
      </c>
      <c r="H8820" s="49">
        <f t="shared" si="137"/>
        <v>1</v>
      </c>
    </row>
    <row r="8821" spans="1:8" ht="20.100000000000001" customHeight="1" x14ac:dyDescent="0.25">
      <c r="A8821" s="49" t="s">
        <v>1987</v>
      </c>
      <c r="B8821" s="49" t="s">
        <v>2481</v>
      </c>
      <c r="C8821" s="49" t="s">
        <v>18</v>
      </c>
      <c r="D8821" s="49" t="s">
        <v>16852</v>
      </c>
      <c r="E8821" s="49" t="s">
        <v>2670</v>
      </c>
      <c r="F8821" s="49">
        <v>0</v>
      </c>
      <c r="G8821" s="49">
        <v>1</v>
      </c>
      <c r="H8821" s="49">
        <f t="shared" si="137"/>
        <v>1</v>
      </c>
    </row>
    <row r="8822" spans="1:8" ht="20.100000000000001" customHeight="1" x14ac:dyDescent="0.25">
      <c r="A8822" s="49" t="s">
        <v>5010</v>
      </c>
      <c r="B8822" s="49" t="s">
        <v>16596</v>
      </c>
      <c r="C8822" s="49" t="s">
        <v>18</v>
      </c>
      <c r="D8822" s="49" t="s">
        <v>16852</v>
      </c>
      <c r="E8822" s="49" t="s">
        <v>2670</v>
      </c>
      <c r="F8822" s="49">
        <v>2</v>
      </c>
      <c r="G8822" s="49">
        <v>1</v>
      </c>
      <c r="H8822" s="49">
        <f t="shared" si="137"/>
        <v>3</v>
      </c>
    </row>
    <row r="8823" spans="1:8" ht="20.100000000000001" customHeight="1" x14ac:dyDescent="0.25">
      <c r="A8823" s="49" t="s">
        <v>2826</v>
      </c>
      <c r="B8823" s="49" t="s">
        <v>2827</v>
      </c>
      <c r="C8823" s="49" t="s">
        <v>18</v>
      </c>
      <c r="D8823" s="49" t="s">
        <v>16852</v>
      </c>
      <c r="E8823" s="49" t="s">
        <v>2670</v>
      </c>
      <c r="F8823" s="104">
        <v>6</v>
      </c>
      <c r="G8823" s="104">
        <v>6</v>
      </c>
      <c r="H8823" s="49">
        <f t="shared" si="137"/>
        <v>12</v>
      </c>
    </row>
    <row r="8824" spans="1:8" ht="20.100000000000001" customHeight="1" x14ac:dyDescent="0.25">
      <c r="A8824" s="49" t="s">
        <v>2828</v>
      </c>
      <c r="B8824" s="49" t="s">
        <v>16597</v>
      </c>
      <c r="C8824" s="49" t="s">
        <v>18</v>
      </c>
      <c r="D8824" s="49" t="s">
        <v>16852</v>
      </c>
      <c r="E8824" s="49" t="s">
        <v>2670</v>
      </c>
      <c r="F8824" s="104">
        <v>6</v>
      </c>
      <c r="G8824" s="104">
        <v>6</v>
      </c>
      <c r="H8824" s="49">
        <f t="shared" si="137"/>
        <v>12</v>
      </c>
    </row>
    <row r="8825" spans="1:8" ht="20.100000000000001" customHeight="1" x14ac:dyDescent="0.25">
      <c r="A8825" s="49" t="s">
        <v>1988</v>
      </c>
      <c r="B8825" s="49" t="s">
        <v>16598</v>
      </c>
      <c r="C8825" s="49" t="s">
        <v>18</v>
      </c>
      <c r="D8825" s="49" t="s">
        <v>16852</v>
      </c>
      <c r="E8825" s="49" t="s">
        <v>2670</v>
      </c>
      <c r="F8825" s="49">
        <v>2</v>
      </c>
      <c r="G8825" s="49">
        <v>1</v>
      </c>
      <c r="H8825" s="49">
        <f t="shared" si="137"/>
        <v>3</v>
      </c>
    </row>
    <row r="8826" spans="1:8" ht="20.100000000000001" customHeight="1" x14ac:dyDescent="0.25">
      <c r="A8826" s="49" t="s">
        <v>2829</v>
      </c>
      <c r="B8826" s="49" t="s">
        <v>2830</v>
      </c>
      <c r="C8826" s="49" t="s">
        <v>18</v>
      </c>
      <c r="D8826" s="49" t="s">
        <v>16852</v>
      </c>
      <c r="E8826" s="49" t="s">
        <v>2670</v>
      </c>
      <c r="F8826" s="104">
        <v>6</v>
      </c>
      <c r="G8826" s="104">
        <v>6</v>
      </c>
      <c r="H8826" s="49">
        <f t="shared" si="137"/>
        <v>12</v>
      </c>
    </row>
    <row r="8827" spans="1:8" ht="20.100000000000001" customHeight="1" x14ac:dyDescent="0.25">
      <c r="A8827" s="49" t="s">
        <v>2831</v>
      </c>
      <c r="B8827" s="49" t="s">
        <v>2832</v>
      </c>
      <c r="C8827" s="49" t="s">
        <v>18</v>
      </c>
      <c r="D8827" s="49" t="s">
        <v>16852</v>
      </c>
      <c r="E8827" s="49" t="s">
        <v>2670</v>
      </c>
      <c r="F8827" s="104">
        <v>6</v>
      </c>
      <c r="G8827" s="104">
        <v>6</v>
      </c>
      <c r="H8827" s="49">
        <f t="shared" si="137"/>
        <v>12</v>
      </c>
    </row>
    <row r="8828" spans="1:8" ht="20.100000000000001" customHeight="1" x14ac:dyDescent="0.25">
      <c r="A8828" s="49" t="s">
        <v>1989</v>
      </c>
      <c r="B8828" s="49" t="s">
        <v>16599</v>
      </c>
      <c r="C8828" s="49" t="s">
        <v>18</v>
      </c>
      <c r="D8828" s="49" t="s">
        <v>16852</v>
      </c>
      <c r="E8828" s="49" t="s">
        <v>2670</v>
      </c>
      <c r="F8828" s="49">
        <v>3</v>
      </c>
      <c r="G8828" s="49">
        <v>5</v>
      </c>
      <c r="H8828" s="49">
        <f t="shared" si="137"/>
        <v>8</v>
      </c>
    </row>
    <row r="8829" spans="1:8" ht="20.100000000000001" customHeight="1" x14ac:dyDescent="0.25">
      <c r="A8829" s="49" t="s">
        <v>1990</v>
      </c>
      <c r="B8829" s="49" t="s">
        <v>2482</v>
      </c>
      <c r="C8829" s="49" t="s">
        <v>18</v>
      </c>
      <c r="D8829" s="49" t="s">
        <v>16852</v>
      </c>
      <c r="E8829" s="49" t="s">
        <v>2670</v>
      </c>
      <c r="F8829" s="49">
        <v>6</v>
      </c>
      <c r="G8829" s="49">
        <v>5</v>
      </c>
      <c r="H8829" s="49">
        <f t="shared" si="137"/>
        <v>11</v>
      </c>
    </row>
    <row r="8830" spans="1:8" ht="20.100000000000001" customHeight="1" x14ac:dyDescent="0.25">
      <c r="A8830" s="49" t="s">
        <v>1991</v>
      </c>
      <c r="B8830" s="49" t="s">
        <v>2483</v>
      </c>
      <c r="C8830" s="49" t="s">
        <v>18</v>
      </c>
      <c r="D8830" s="49" t="s">
        <v>16852</v>
      </c>
      <c r="E8830" s="49" t="s">
        <v>2670</v>
      </c>
      <c r="F8830" s="104">
        <v>6</v>
      </c>
      <c r="G8830" s="104">
        <v>6</v>
      </c>
      <c r="H8830" s="49">
        <f t="shared" si="137"/>
        <v>12</v>
      </c>
    </row>
    <row r="8831" spans="1:8" ht="20.100000000000001" customHeight="1" x14ac:dyDescent="0.25">
      <c r="A8831" s="49" t="s">
        <v>1992</v>
      </c>
      <c r="B8831" s="49" t="s">
        <v>2484</v>
      </c>
      <c r="C8831" s="49" t="s">
        <v>18</v>
      </c>
      <c r="D8831" s="49" t="s">
        <v>16852</v>
      </c>
      <c r="E8831" s="49" t="s">
        <v>2670</v>
      </c>
      <c r="F8831" s="49">
        <v>11</v>
      </c>
      <c r="G8831" s="49">
        <v>0</v>
      </c>
      <c r="H8831" s="49">
        <f t="shared" si="137"/>
        <v>11</v>
      </c>
    </row>
    <row r="8832" spans="1:8" ht="20.100000000000001" customHeight="1" x14ac:dyDescent="0.25">
      <c r="A8832" s="49" t="s">
        <v>1993</v>
      </c>
      <c r="B8832" s="49" t="s">
        <v>2485</v>
      </c>
      <c r="C8832" s="49" t="s">
        <v>18</v>
      </c>
      <c r="D8832" s="49" t="s">
        <v>16852</v>
      </c>
      <c r="E8832" s="49" t="s">
        <v>2670</v>
      </c>
      <c r="F8832" s="49">
        <v>15</v>
      </c>
      <c r="G8832" s="49">
        <v>0</v>
      </c>
      <c r="H8832" s="49">
        <f t="shared" si="137"/>
        <v>15</v>
      </c>
    </row>
    <row r="8833" spans="1:8" ht="20.100000000000001" customHeight="1" x14ac:dyDescent="0.25">
      <c r="A8833" s="49" t="s">
        <v>1994</v>
      </c>
      <c r="B8833" s="49" t="s">
        <v>2486</v>
      </c>
      <c r="C8833" s="49" t="s">
        <v>18</v>
      </c>
      <c r="D8833" s="49" t="s">
        <v>16852</v>
      </c>
      <c r="E8833" s="49" t="s">
        <v>2670</v>
      </c>
      <c r="F8833" s="49">
        <v>8</v>
      </c>
      <c r="G8833" s="49">
        <v>0</v>
      </c>
      <c r="H8833" s="49">
        <f t="shared" si="137"/>
        <v>8</v>
      </c>
    </row>
    <row r="8834" spans="1:8" ht="20.100000000000001" customHeight="1" x14ac:dyDescent="0.25">
      <c r="A8834" s="49" t="s">
        <v>1995</v>
      </c>
      <c r="B8834" s="49" t="s">
        <v>2487</v>
      </c>
      <c r="C8834" s="49" t="s">
        <v>18</v>
      </c>
      <c r="D8834" s="49" t="s">
        <v>16852</v>
      </c>
      <c r="E8834" s="49" t="s">
        <v>2670</v>
      </c>
      <c r="F8834" s="49">
        <v>4</v>
      </c>
      <c r="G8834" s="49">
        <v>0</v>
      </c>
      <c r="H8834" s="49">
        <f t="shared" ref="H8834:H8897" si="138">F8834+G8834</f>
        <v>4</v>
      </c>
    </row>
    <row r="8835" spans="1:8" ht="20.100000000000001" customHeight="1" x14ac:dyDescent="0.25">
      <c r="A8835" s="49" t="s">
        <v>1996</v>
      </c>
      <c r="B8835" s="49" t="s">
        <v>2488</v>
      </c>
      <c r="C8835" s="49" t="s">
        <v>18</v>
      </c>
      <c r="D8835" s="49" t="s">
        <v>16852</v>
      </c>
      <c r="E8835" s="49" t="s">
        <v>2670</v>
      </c>
      <c r="F8835" s="104">
        <v>6</v>
      </c>
      <c r="G8835" s="104">
        <v>6</v>
      </c>
      <c r="H8835" s="49">
        <f t="shared" si="138"/>
        <v>12</v>
      </c>
    </row>
    <row r="8836" spans="1:8" ht="20.100000000000001" customHeight="1" x14ac:dyDescent="0.25">
      <c r="A8836" s="49" t="s">
        <v>1997</v>
      </c>
      <c r="B8836" s="49" t="s">
        <v>2489</v>
      </c>
      <c r="C8836" s="49" t="s">
        <v>18</v>
      </c>
      <c r="D8836" s="49" t="s">
        <v>16852</v>
      </c>
      <c r="E8836" s="49" t="s">
        <v>2670</v>
      </c>
      <c r="F8836" s="49">
        <v>5</v>
      </c>
      <c r="G8836" s="49">
        <v>7</v>
      </c>
      <c r="H8836" s="49">
        <f t="shared" si="138"/>
        <v>12</v>
      </c>
    </row>
    <row r="8837" spans="1:8" ht="20.100000000000001" customHeight="1" x14ac:dyDescent="0.25">
      <c r="A8837" s="49" t="s">
        <v>1998</v>
      </c>
      <c r="B8837" s="49" t="s">
        <v>2490</v>
      </c>
      <c r="C8837" s="49" t="s">
        <v>18</v>
      </c>
      <c r="D8837" s="49" t="s">
        <v>16852</v>
      </c>
      <c r="E8837" s="49" t="s">
        <v>2670</v>
      </c>
      <c r="F8837" s="49">
        <v>4</v>
      </c>
      <c r="G8837" s="49">
        <v>4</v>
      </c>
      <c r="H8837" s="49">
        <f t="shared" si="138"/>
        <v>8</v>
      </c>
    </row>
    <row r="8838" spans="1:8" ht="20.100000000000001" customHeight="1" x14ac:dyDescent="0.25">
      <c r="A8838" s="49" t="s">
        <v>1999</v>
      </c>
      <c r="B8838" s="49" t="s">
        <v>2491</v>
      </c>
      <c r="C8838" s="49" t="s">
        <v>18</v>
      </c>
      <c r="D8838" s="49" t="s">
        <v>16852</v>
      </c>
      <c r="E8838" s="49" t="s">
        <v>2670</v>
      </c>
      <c r="F8838" s="49">
        <v>60</v>
      </c>
      <c r="G8838" s="49">
        <v>5</v>
      </c>
      <c r="H8838" s="49">
        <f t="shared" si="138"/>
        <v>65</v>
      </c>
    </row>
    <row r="8839" spans="1:8" ht="20.100000000000001" customHeight="1" x14ac:dyDescent="0.25">
      <c r="A8839" s="49" t="s">
        <v>2000</v>
      </c>
      <c r="B8839" s="49" t="s">
        <v>2492</v>
      </c>
      <c r="C8839" s="49" t="s">
        <v>18</v>
      </c>
      <c r="D8839" s="49" t="s">
        <v>16852</v>
      </c>
      <c r="E8839" s="49" t="s">
        <v>2670</v>
      </c>
      <c r="F8839" s="49">
        <v>75</v>
      </c>
      <c r="G8839" s="49">
        <v>0</v>
      </c>
      <c r="H8839" s="49">
        <f t="shared" si="138"/>
        <v>75</v>
      </c>
    </row>
    <row r="8840" spans="1:8" ht="20.100000000000001" customHeight="1" x14ac:dyDescent="0.25">
      <c r="A8840" s="49" t="s">
        <v>2001</v>
      </c>
      <c r="B8840" s="49" t="s">
        <v>2493</v>
      </c>
      <c r="C8840" s="49" t="s">
        <v>18</v>
      </c>
      <c r="D8840" s="49" t="s">
        <v>16852</v>
      </c>
      <c r="E8840" s="49" t="s">
        <v>2670</v>
      </c>
      <c r="F8840" s="49">
        <v>7</v>
      </c>
      <c r="G8840" s="49">
        <v>0</v>
      </c>
      <c r="H8840" s="49">
        <f t="shared" si="138"/>
        <v>7</v>
      </c>
    </row>
    <row r="8841" spans="1:8" ht="20.100000000000001" customHeight="1" x14ac:dyDescent="0.25">
      <c r="A8841" s="49" t="s">
        <v>2002</v>
      </c>
      <c r="B8841" s="49" t="s">
        <v>2494</v>
      </c>
      <c r="C8841" s="49" t="s">
        <v>18</v>
      </c>
      <c r="D8841" s="49" t="s">
        <v>16852</v>
      </c>
      <c r="E8841" s="49" t="s">
        <v>2670</v>
      </c>
      <c r="F8841" s="49">
        <v>92</v>
      </c>
      <c r="G8841" s="49">
        <v>4</v>
      </c>
      <c r="H8841" s="49">
        <f t="shared" si="138"/>
        <v>96</v>
      </c>
    </row>
    <row r="8842" spans="1:8" ht="20.100000000000001" customHeight="1" x14ac:dyDescent="0.25">
      <c r="A8842" s="49" t="s">
        <v>2003</v>
      </c>
      <c r="B8842" s="49" t="s">
        <v>2495</v>
      </c>
      <c r="C8842" s="49" t="s">
        <v>18</v>
      </c>
      <c r="D8842" s="49" t="s">
        <v>16852</v>
      </c>
      <c r="E8842" s="49" t="s">
        <v>2670</v>
      </c>
      <c r="F8842" s="49">
        <v>1</v>
      </c>
      <c r="G8842" s="49">
        <v>0</v>
      </c>
      <c r="H8842" s="49">
        <f t="shared" si="138"/>
        <v>1</v>
      </c>
    </row>
    <row r="8843" spans="1:8" ht="20.100000000000001" customHeight="1" x14ac:dyDescent="0.25">
      <c r="A8843" s="49" t="s">
        <v>2004</v>
      </c>
      <c r="B8843" s="49" t="s">
        <v>2496</v>
      </c>
      <c r="C8843" s="49" t="s">
        <v>18</v>
      </c>
      <c r="D8843" s="49" t="s">
        <v>16852</v>
      </c>
      <c r="E8843" s="49" t="s">
        <v>2670</v>
      </c>
      <c r="F8843" s="49">
        <v>3</v>
      </c>
      <c r="G8843" s="49">
        <v>0</v>
      </c>
      <c r="H8843" s="49">
        <f t="shared" si="138"/>
        <v>3</v>
      </c>
    </row>
    <row r="8844" spans="1:8" ht="20.100000000000001" customHeight="1" x14ac:dyDescent="0.25">
      <c r="A8844" s="49" t="s">
        <v>2005</v>
      </c>
      <c r="B8844" s="49" t="s">
        <v>2497</v>
      </c>
      <c r="C8844" s="49" t="s">
        <v>18</v>
      </c>
      <c r="D8844" s="49" t="s">
        <v>16852</v>
      </c>
      <c r="E8844" s="49" t="s">
        <v>2670</v>
      </c>
      <c r="F8844" s="49">
        <v>2</v>
      </c>
      <c r="G8844" s="49">
        <v>0</v>
      </c>
      <c r="H8844" s="49">
        <f t="shared" si="138"/>
        <v>2</v>
      </c>
    </row>
    <row r="8845" spans="1:8" ht="20.100000000000001" customHeight="1" x14ac:dyDescent="0.25">
      <c r="A8845" s="49" t="s">
        <v>2006</v>
      </c>
      <c r="B8845" s="49" t="s">
        <v>2498</v>
      </c>
      <c r="C8845" s="49" t="s">
        <v>18</v>
      </c>
      <c r="D8845" s="49" t="s">
        <v>16852</v>
      </c>
      <c r="E8845" s="49" t="s">
        <v>2670</v>
      </c>
      <c r="F8845" s="49">
        <v>2</v>
      </c>
      <c r="G8845" s="49">
        <v>0</v>
      </c>
      <c r="H8845" s="49">
        <f t="shared" si="138"/>
        <v>2</v>
      </c>
    </row>
    <row r="8846" spans="1:8" ht="20.100000000000001" customHeight="1" x14ac:dyDescent="0.25">
      <c r="A8846" s="49" t="s">
        <v>2007</v>
      </c>
      <c r="B8846" s="49" t="s">
        <v>2499</v>
      </c>
      <c r="C8846" s="49" t="s">
        <v>18</v>
      </c>
      <c r="D8846" s="49" t="s">
        <v>16852</v>
      </c>
      <c r="E8846" s="49" t="s">
        <v>2670</v>
      </c>
      <c r="F8846" s="49">
        <v>1</v>
      </c>
      <c r="G8846" s="49">
        <v>0</v>
      </c>
      <c r="H8846" s="49">
        <f t="shared" si="138"/>
        <v>1</v>
      </c>
    </row>
    <row r="8847" spans="1:8" ht="20.100000000000001" customHeight="1" x14ac:dyDescent="0.25">
      <c r="A8847" s="49" t="s">
        <v>2008</v>
      </c>
      <c r="B8847" s="49" t="s">
        <v>2500</v>
      </c>
      <c r="C8847" s="49" t="s">
        <v>18</v>
      </c>
      <c r="D8847" s="49" t="s">
        <v>16852</v>
      </c>
      <c r="E8847" s="49" t="s">
        <v>2670</v>
      </c>
      <c r="F8847" s="49">
        <v>6</v>
      </c>
      <c r="G8847" s="49">
        <v>0</v>
      </c>
      <c r="H8847" s="49">
        <f t="shared" si="138"/>
        <v>6</v>
      </c>
    </row>
    <row r="8848" spans="1:8" ht="20.100000000000001" customHeight="1" x14ac:dyDescent="0.25">
      <c r="A8848" s="49" t="s">
        <v>2009</v>
      </c>
      <c r="B8848" s="49" t="s">
        <v>2501</v>
      </c>
      <c r="C8848" s="49" t="s">
        <v>18</v>
      </c>
      <c r="D8848" s="49" t="s">
        <v>16852</v>
      </c>
      <c r="E8848" s="49" t="s">
        <v>2670</v>
      </c>
      <c r="F8848" s="49">
        <v>8</v>
      </c>
      <c r="G8848" s="49">
        <v>0</v>
      </c>
      <c r="H8848" s="49">
        <f t="shared" si="138"/>
        <v>8</v>
      </c>
    </row>
    <row r="8849" spans="1:8" ht="20.100000000000001" customHeight="1" x14ac:dyDescent="0.25">
      <c r="A8849" s="49" t="s">
        <v>2010</v>
      </c>
      <c r="B8849" s="49" t="s">
        <v>2502</v>
      </c>
      <c r="C8849" s="49" t="s">
        <v>18</v>
      </c>
      <c r="D8849" s="49" t="s">
        <v>16852</v>
      </c>
      <c r="E8849" s="49" t="s">
        <v>2670</v>
      </c>
      <c r="F8849" s="49">
        <v>8</v>
      </c>
      <c r="G8849" s="49">
        <v>28</v>
      </c>
      <c r="H8849" s="49">
        <f t="shared" si="138"/>
        <v>36</v>
      </c>
    </row>
    <row r="8850" spans="1:8" ht="20.100000000000001" customHeight="1" x14ac:dyDescent="0.25">
      <c r="A8850" s="49" t="s">
        <v>2011</v>
      </c>
      <c r="B8850" s="49" t="s">
        <v>2503</v>
      </c>
      <c r="C8850" s="49" t="s">
        <v>18</v>
      </c>
      <c r="D8850" s="49" t="s">
        <v>16852</v>
      </c>
      <c r="E8850" s="49" t="s">
        <v>2670</v>
      </c>
      <c r="F8850" s="104">
        <v>6</v>
      </c>
      <c r="G8850" s="104">
        <v>6</v>
      </c>
      <c r="H8850" s="49">
        <f t="shared" si="138"/>
        <v>12</v>
      </c>
    </row>
    <row r="8851" spans="1:8" ht="20.100000000000001" customHeight="1" x14ac:dyDescent="0.25">
      <c r="A8851" s="49" t="s">
        <v>2012</v>
      </c>
      <c r="B8851" s="49" t="s">
        <v>2504</v>
      </c>
      <c r="C8851" s="49" t="s">
        <v>18</v>
      </c>
      <c r="D8851" s="49" t="s">
        <v>16852</v>
      </c>
      <c r="E8851" s="49" t="s">
        <v>2670</v>
      </c>
      <c r="F8851" s="49">
        <v>0</v>
      </c>
      <c r="G8851" s="49">
        <v>1</v>
      </c>
      <c r="H8851" s="49">
        <f t="shared" si="138"/>
        <v>1</v>
      </c>
    </row>
    <row r="8852" spans="1:8" ht="20.100000000000001" customHeight="1" x14ac:dyDescent="0.25">
      <c r="A8852" s="49" t="s">
        <v>2013</v>
      </c>
      <c r="B8852" s="49" t="s">
        <v>2505</v>
      </c>
      <c r="C8852" s="49" t="s">
        <v>18</v>
      </c>
      <c r="D8852" s="49" t="s">
        <v>16852</v>
      </c>
      <c r="E8852" s="49" t="s">
        <v>2670</v>
      </c>
      <c r="F8852" s="49">
        <v>5</v>
      </c>
      <c r="G8852" s="49">
        <v>27</v>
      </c>
      <c r="H8852" s="49">
        <f t="shared" si="138"/>
        <v>32</v>
      </c>
    </row>
    <row r="8853" spans="1:8" ht="20.100000000000001" customHeight="1" x14ac:dyDescent="0.25">
      <c r="A8853" s="49" t="s">
        <v>2014</v>
      </c>
      <c r="B8853" s="49" t="s">
        <v>2506</v>
      </c>
      <c r="C8853" s="49" t="s">
        <v>18</v>
      </c>
      <c r="D8853" s="49" t="s">
        <v>16852</v>
      </c>
      <c r="E8853" s="49" t="s">
        <v>2670</v>
      </c>
      <c r="F8853" s="49">
        <v>12</v>
      </c>
      <c r="G8853" s="49">
        <v>0</v>
      </c>
      <c r="H8853" s="49">
        <f t="shared" si="138"/>
        <v>12</v>
      </c>
    </row>
    <row r="8854" spans="1:8" ht="20.100000000000001" customHeight="1" x14ac:dyDescent="0.25">
      <c r="A8854" s="49" t="s">
        <v>2833</v>
      </c>
      <c r="B8854" s="49" t="s">
        <v>16600</v>
      </c>
      <c r="C8854" s="49" t="s">
        <v>18</v>
      </c>
      <c r="D8854" s="49" t="s">
        <v>16852</v>
      </c>
      <c r="E8854" s="49" t="s">
        <v>2670</v>
      </c>
      <c r="F8854" s="49">
        <v>8</v>
      </c>
      <c r="G8854" s="49">
        <v>2</v>
      </c>
      <c r="H8854" s="49">
        <f t="shared" si="138"/>
        <v>10</v>
      </c>
    </row>
    <row r="8855" spans="1:8" ht="20.100000000000001" customHeight="1" x14ac:dyDescent="0.25">
      <c r="A8855" s="49" t="s">
        <v>2015</v>
      </c>
      <c r="B8855" s="49" t="s">
        <v>16601</v>
      </c>
      <c r="C8855" s="49" t="s">
        <v>18</v>
      </c>
      <c r="D8855" s="49" t="s">
        <v>16852</v>
      </c>
      <c r="E8855" s="49" t="s">
        <v>2670</v>
      </c>
      <c r="F8855" s="49">
        <v>4</v>
      </c>
      <c r="G8855" s="49">
        <v>3</v>
      </c>
      <c r="H8855" s="49">
        <f t="shared" si="138"/>
        <v>7</v>
      </c>
    </row>
    <row r="8856" spans="1:8" ht="20.100000000000001" customHeight="1" x14ac:dyDescent="0.25">
      <c r="A8856" s="49" t="s">
        <v>2016</v>
      </c>
      <c r="B8856" s="49" t="s">
        <v>2507</v>
      </c>
      <c r="C8856" s="49" t="s">
        <v>18</v>
      </c>
      <c r="D8856" s="49" t="s">
        <v>16852</v>
      </c>
      <c r="E8856" s="49" t="s">
        <v>2670</v>
      </c>
      <c r="F8856" s="49">
        <v>1</v>
      </c>
      <c r="G8856" s="49">
        <v>0</v>
      </c>
      <c r="H8856" s="49">
        <f t="shared" si="138"/>
        <v>1</v>
      </c>
    </row>
    <row r="8857" spans="1:8" ht="20.100000000000001" customHeight="1" x14ac:dyDescent="0.25">
      <c r="A8857" s="49" t="s">
        <v>2834</v>
      </c>
      <c r="B8857" s="49" t="s">
        <v>2835</v>
      </c>
      <c r="C8857" s="49" t="s">
        <v>18</v>
      </c>
      <c r="D8857" s="49" t="s">
        <v>16852</v>
      </c>
      <c r="E8857" s="49" t="s">
        <v>2670</v>
      </c>
      <c r="F8857" s="104">
        <v>6</v>
      </c>
      <c r="G8857" s="104">
        <v>6</v>
      </c>
      <c r="H8857" s="49">
        <f t="shared" si="138"/>
        <v>12</v>
      </c>
    </row>
    <row r="8858" spans="1:8" ht="20.100000000000001" customHeight="1" x14ac:dyDescent="0.25">
      <c r="A8858" s="49" t="s">
        <v>2836</v>
      </c>
      <c r="B8858" s="49" t="s">
        <v>16602</v>
      </c>
      <c r="C8858" s="49" t="s">
        <v>18</v>
      </c>
      <c r="D8858" s="49" t="s">
        <v>16852</v>
      </c>
      <c r="E8858" s="49" t="s">
        <v>2670</v>
      </c>
      <c r="F8858" s="49">
        <v>3</v>
      </c>
      <c r="G8858" s="49">
        <v>0</v>
      </c>
      <c r="H8858" s="49">
        <f t="shared" si="138"/>
        <v>3</v>
      </c>
    </row>
    <row r="8859" spans="1:8" ht="20.100000000000001" customHeight="1" x14ac:dyDescent="0.25">
      <c r="A8859" s="49" t="s">
        <v>2017</v>
      </c>
      <c r="B8859" s="49" t="s">
        <v>16603</v>
      </c>
      <c r="C8859" s="49" t="s">
        <v>18</v>
      </c>
      <c r="D8859" s="49" t="s">
        <v>16852</v>
      </c>
      <c r="E8859" s="49" t="s">
        <v>2670</v>
      </c>
      <c r="F8859" s="49">
        <v>12</v>
      </c>
      <c r="G8859" s="49">
        <v>5</v>
      </c>
      <c r="H8859" s="49">
        <f t="shared" si="138"/>
        <v>17</v>
      </c>
    </row>
    <row r="8860" spans="1:8" ht="20.100000000000001" customHeight="1" x14ac:dyDescent="0.25">
      <c r="A8860" s="49" t="s">
        <v>2837</v>
      </c>
      <c r="B8860" s="49" t="s">
        <v>2838</v>
      </c>
      <c r="C8860" s="49" t="s">
        <v>18</v>
      </c>
      <c r="D8860" s="49" t="s">
        <v>16852</v>
      </c>
      <c r="E8860" s="49" t="s">
        <v>2670</v>
      </c>
      <c r="F8860" s="104">
        <v>6</v>
      </c>
      <c r="G8860" s="104">
        <v>6</v>
      </c>
      <c r="H8860" s="49">
        <f t="shared" si="138"/>
        <v>12</v>
      </c>
    </row>
    <row r="8861" spans="1:8" ht="20.100000000000001" customHeight="1" x14ac:dyDescent="0.25">
      <c r="A8861" s="49" t="s">
        <v>2018</v>
      </c>
      <c r="B8861" s="49" t="s">
        <v>16604</v>
      </c>
      <c r="C8861" s="49" t="s">
        <v>18</v>
      </c>
      <c r="D8861" s="49" t="s">
        <v>16852</v>
      </c>
      <c r="E8861" s="49" t="s">
        <v>2670</v>
      </c>
      <c r="F8861" s="104">
        <v>6</v>
      </c>
      <c r="G8861" s="104">
        <v>6</v>
      </c>
      <c r="H8861" s="49">
        <f t="shared" si="138"/>
        <v>12</v>
      </c>
    </row>
    <row r="8862" spans="1:8" ht="20.100000000000001" customHeight="1" x14ac:dyDescent="0.25">
      <c r="A8862" s="49" t="s">
        <v>2839</v>
      </c>
      <c r="B8862" s="49" t="s">
        <v>16605</v>
      </c>
      <c r="C8862" s="49" t="s">
        <v>18</v>
      </c>
      <c r="D8862" s="49" t="s">
        <v>16852</v>
      </c>
      <c r="E8862" s="49" t="s">
        <v>2670</v>
      </c>
      <c r="F8862" s="49">
        <v>0</v>
      </c>
      <c r="G8862" s="49">
        <v>1</v>
      </c>
      <c r="H8862" s="49">
        <f t="shared" si="138"/>
        <v>1</v>
      </c>
    </row>
    <row r="8863" spans="1:8" ht="20.100000000000001" customHeight="1" x14ac:dyDescent="0.25">
      <c r="A8863" s="49" t="s">
        <v>2019</v>
      </c>
      <c r="B8863" s="49" t="s">
        <v>16606</v>
      </c>
      <c r="C8863" s="49" t="s">
        <v>18</v>
      </c>
      <c r="D8863" s="49" t="s">
        <v>16852</v>
      </c>
      <c r="E8863" s="49" t="s">
        <v>2670</v>
      </c>
      <c r="F8863" s="49">
        <v>1</v>
      </c>
      <c r="G8863" s="49">
        <v>1</v>
      </c>
      <c r="H8863" s="49">
        <f t="shared" si="138"/>
        <v>2</v>
      </c>
    </row>
    <row r="8864" spans="1:8" ht="20.100000000000001" customHeight="1" x14ac:dyDescent="0.25">
      <c r="A8864" s="49" t="s">
        <v>9862</v>
      </c>
      <c r="B8864" s="49" t="s">
        <v>16607</v>
      </c>
      <c r="C8864" s="49" t="s">
        <v>18</v>
      </c>
      <c r="D8864" s="49" t="s">
        <v>16852</v>
      </c>
      <c r="E8864" s="49" t="s">
        <v>2670</v>
      </c>
      <c r="F8864" s="104">
        <v>6</v>
      </c>
      <c r="G8864" s="104">
        <v>6</v>
      </c>
      <c r="H8864" s="49">
        <f t="shared" si="138"/>
        <v>12</v>
      </c>
    </row>
    <row r="8865" spans="1:8" ht="20.100000000000001" customHeight="1" x14ac:dyDescent="0.25">
      <c r="A8865" s="49" t="s">
        <v>2020</v>
      </c>
      <c r="B8865" s="49" t="s">
        <v>16608</v>
      </c>
      <c r="C8865" s="49" t="s">
        <v>18</v>
      </c>
      <c r="D8865" s="49" t="s">
        <v>16852</v>
      </c>
      <c r="E8865" s="49" t="s">
        <v>2670</v>
      </c>
      <c r="F8865" s="49">
        <v>2</v>
      </c>
      <c r="G8865" s="49">
        <v>3</v>
      </c>
      <c r="H8865" s="49">
        <f t="shared" si="138"/>
        <v>5</v>
      </c>
    </row>
    <row r="8866" spans="1:8" ht="20.100000000000001" customHeight="1" x14ac:dyDescent="0.25">
      <c r="A8866" s="49" t="s">
        <v>2021</v>
      </c>
      <c r="B8866" s="49" t="s">
        <v>16457</v>
      </c>
      <c r="C8866" s="49" t="s">
        <v>18</v>
      </c>
      <c r="D8866" s="49" t="s">
        <v>16852</v>
      </c>
      <c r="E8866" s="49" t="s">
        <v>2670</v>
      </c>
      <c r="F8866" s="49">
        <v>4</v>
      </c>
      <c r="G8866" s="49">
        <v>0</v>
      </c>
      <c r="H8866" s="49">
        <f t="shared" si="138"/>
        <v>4</v>
      </c>
    </row>
    <row r="8867" spans="1:8" ht="20.100000000000001" customHeight="1" x14ac:dyDescent="0.25">
      <c r="A8867" s="49" t="s">
        <v>2022</v>
      </c>
      <c r="B8867" s="49" t="s">
        <v>16609</v>
      </c>
      <c r="C8867" s="49" t="s">
        <v>18</v>
      </c>
      <c r="D8867" s="49" t="s">
        <v>16852</v>
      </c>
      <c r="E8867" s="49" t="s">
        <v>2670</v>
      </c>
      <c r="F8867" s="49">
        <v>0</v>
      </c>
      <c r="G8867" s="49">
        <v>1</v>
      </c>
      <c r="H8867" s="49">
        <f t="shared" si="138"/>
        <v>1</v>
      </c>
    </row>
    <row r="8868" spans="1:8" ht="20.100000000000001" customHeight="1" x14ac:dyDescent="0.25">
      <c r="A8868" s="49" t="s">
        <v>2023</v>
      </c>
      <c r="B8868" s="49" t="s">
        <v>16610</v>
      </c>
      <c r="C8868" s="49" t="s">
        <v>18</v>
      </c>
      <c r="D8868" s="49" t="s">
        <v>16852</v>
      </c>
      <c r="E8868" s="49" t="s">
        <v>2670</v>
      </c>
      <c r="F8868" s="49">
        <v>17</v>
      </c>
      <c r="G8868" s="49">
        <v>6</v>
      </c>
      <c r="H8868" s="49">
        <f t="shared" si="138"/>
        <v>23</v>
      </c>
    </row>
    <row r="8869" spans="1:8" ht="20.100000000000001" customHeight="1" x14ac:dyDescent="0.25">
      <c r="A8869" s="49" t="s">
        <v>2024</v>
      </c>
      <c r="B8869" s="49" t="s">
        <v>16611</v>
      </c>
      <c r="C8869" s="49" t="s">
        <v>18</v>
      </c>
      <c r="D8869" s="49" t="s">
        <v>16852</v>
      </c>
      <c r="E8869" s="49" t="s">
        <v>2670</v>
      </c>
      <c r="F8869" s="49">
        <v>8</v>
      </c>
      <c r="G8869" s="49">
        <v>3</v>
      </c>
      <c r="H8869" s="49">
        <f t="shared" si="138"/>
        <v>11</v>
      </c>
    </row>
    <row r="8870" spans="1:8" ht="20.100000000000001" customHeight="1" x14ac:dyDescent="0.25">
      <c r="A8870" s="49" t="s">
        <v>2025</v>
      </c>
      <c r="B8870" s="49" t="s">
        <v>16612</v>
      </c>
      <c r="C8870" s="49" t="s">
        <v>18</v>
      </c>
      <c r="D8870" s="49" t="s">
        <v>16852</v>
      </c>
      <c r="E8870" s="49" t="s">
        <v>2670</v>
      </c>
      <c r="F8870" s="49">
        <v>4</v>
      </c>
      <c r="G8870" s="49">
        <v>6</v>
      </c>
      <c r="H8870" s="49">
        <f t="shared" si="138"/>
        <v>10</v>
      </c>
    </row>
    <row r="8871" spans="1:8" ht="20.100000000000001" customHeight="1" x14ac:dyDescent="0.25">
      <c r="A8871" s="49" t="s">
        <v>2840</v>
      </c>
      <c r="B8871" s="49" t="s">
        <v>2841</v>
      </c>
      <c r="C8871" s="49" t="s">
        <v>18</v>
      </c>
      <c r="D8871" s="49" t="s">
        <v>16852</v>
      </c>
      <c r="E8871" s="49" t="s">
        <v>2670</v>
      </c>
      <c r="F8871" s="104">
        <v>6</v>
      </c>
      <c r="G8871" s="104">
        <v>6</v>
      </c>
      <c r="H8871" s="49">
        <f t="shared" si="138"/>
        <v>12</v>
      </c>
    </row>
    <row r="8872" spans="1:8" ht="20.100000000000001" customHeight="1" x14ac:dyDescent="0.25">
      <c r="A8872" s="49" t="s">
        <v>2026</v>
      </c>
      <c r="B8872" s="49" t="s">
        <v>2509</v>
      </c>
      <c r="C8872" s="49" t="s">
        <v>18</v>
      </c>
      <c r="D8872" s="49" t="s">
        <v>16852</v>
      </c>
      <c r="E8872" s="49" t="s">
        <v>2670</v>
      </c>
      <c r="F8872" s="49">
        <v>8</v>
      </c>
      <c r="G8872" s="49">
        <v>11</v>
      </c>
      <c r="H8872" s="49">
        <f t="shared" si="138"/>
        <v>19</v>
      </c>
    </row>
    <row r="8873" spans="1:8" ht="20.100000000000001" customHeight="1" x14ac:dyDescent="0.25">
      <c r="A8873" s="49" t="s">
        <v>2027</v>
      </c>
      <c r="B8873" s="49" t="s">
        <v>2510</v>
      </c>
      <c r="C8873" s="49" t="s">
        <v>18</v>
      </c>
      <c r="D8873" s="49" t="s">
        <v>16852</v>
      </c>
      <c r="E8873" s="49" t="s">
        <v>2670</v>
      </c>
      <c r="F8873" s="49">
        <v>25</v>
      </c>
      <c r="G8873" s="49">
        <v>0</v>
      </c>
      <c r="H8873" s="49">
        <f t="shared" si="138"/>
        <v>25</v>
      </c>
    </row>
    <row r="8874" spans="1:8" ht="20.100000000000001" customHeight="1" x14ac:dyDescent="0.25">
      <c r="A8874" s="49" t="s">
        <v>2842</v>
      </c>
      <c r="B8874" s="49" t="s">
        <v>2843</v>
      </c>
      <c r="C8874" s="49" t="s">
        <v>18</v>
      </c>
      <c r="D8874" s="49" t="s">
        <v>16852</v>
      </c>
      <c r="E8874" s="49" t="s">
        <v>2670</v>
      </c>
      <c r="F8874" s="104">
        <v>6</v>
      </c>
      <c r="G8874" s="104">
        <v>6</v>
      </c>
      <c r="H8874" s="49">
        <f t="shared" si="138"/>
        <v>12</v>
      </c>
    </row>
    <row r="8875" spans="1:8" ht="20.100000000000001" customHeight="1" x14ac:dyDescent="0.25">
      <c r="A8875" s="49" t="s">
        <v>2028</v>
      </c>
      <c r="B8875" s="49" t="s">
        <v>2511</v>
      </c>
      <c r="C8875" s="49" t="s">
        <v>18</v>
      </c>
      <c r="D8875" s="49" t="s">
        <v>16852</v>
      </c>
      <c r="E8875" s="49" t="s">
        <v>2670</v>
      </c>
      <c r="F8875" s="49">
        <v>13</v>
      </c>
      <c r="G8875" s="49">
        <v>26</v>
      </c>
      <c r="H8875" s="49">
        <f t="shared" si="138"/>
        <v>39</v>
      </c>
    </row>
    <row r="8876" spans="1:8" ht="20.100000000000001" customHeight="1" x14ac:dyDescent="0.25">
      <c r="A8876" s="49" t="s">
        <v>2844</v>
      </c>
      <c r="B8876" s="49" t="s">
        <v>2845</v>
      </c>
      <c r="C8876" s="49" t="s">
        <v>18</v>
      </c>
      <c r="D8876" s="49" t="s">
        <v>16852</v>
      </c>
      <c r="E8876" s="49" t="s">
        <v>2670</v>
      </c>
      <c r="F8876" s="104">
        <v>6</v>
      </c>
      <c r="G8876" s="104">
        <v>6</v>
      </c>
      <c r="H8876" s="49">
        <f t="shared" si="138"/>
        <v>12</v>
      </c>
    </row>
    <row r="8877" spans="1:8" ht="20.100000000000001" customHeight="1" x14ac:dyDescent="0.25">
      <c r="A8877" s="49" t="s">
        <v>2846</v>
      </c>
      <c r="B8877" s="49" t="s">
        <v>2847</v>
      </c>
      <c r="C8877" s="49" t="s">
        <v>18</v>
      </c>
      <c r="D8877" s="49" t="s">
        <v>16852</v>
      </c>
      <c r="E8877" s="49" t="s">
        <v>2670</v>
      </c>
      <c r="F8877" s="104">
        <v>6</v>
      </c>
      <c r="G8877" s="104">
        <v>6</v>
      </c>
      <c r="H8877" s="49">
        <f t="shared" si="138"/>
        <v>12</v>
      </c>
    </row>
    <row r="8878" spans="1:8" ht="20.100000000000001" customHeight="1" x14ac:dyDescent="0.25">
      <c r="A8878" s="49" t="s">
        <v>2029</v>
      </c>
      <c r="B8878" s="49" t="s">
        <v>16613</v>
      </c>
      <c r="C8878" s="49" t="s">
        <v>18</v>
      </c>
      <c r="D8878" s="49" t="s">
        <v>16852</v>
      </c>
      <c r="E8878" s="49" t="s">
        <v>2670</v>
      </c>
      <c r="F8878" s="49">
        <v>1</v>
      </c>
      <c r="G8878" s="49">
        <v>0</v>
      </c>
      <c r="H8878" s="49">
        <f t="shared" si="138"/>
        <v>1</v>
      </c>
    </row>
    <row r="8879" spans="1:8" ht="20.100000000000001" customHeight="1" x14ac:dyDescent="0.25">
      <c r="A8879" s="49" t="s">
        <v>2030</v>
      </c>
      <c r="B8879" s="49" t="s">
        <v>2512</v>
      </c>
      <c r="C8879" s="49" t="s">
        <v>18</v>
      </c>
      <c r="D8879" s="49" t="s">
        <v>16852</v>
      </c>
      <c r="E8879" s="49" t="s">
        <v>2670</v>
      </c>
      <c r="F8879" s="49">
        <v>10</v>
      </c>
      <c r="G8879" s="49">
        <v>0</v>
      </c>
      <c r="H8879" s="49">
        <f t="shared" si="138"/>
        <v>10</v>
      </c>
    </row>
    <row r="8880" spans="1:8" ht="20.100000000000001" customHeight="1" x14ac:dyDescent="0.25">
      <c r="A8880" s="49" t="s">
        <v>2031</v>
      </c>
      <c r="B8880" s="49" t="s">
        <v>16614</v>
      </c>
      <c r="C8880" s="49" t="s">
        <v>18</v>
      </c>
      <c r="D8880" s="49" t="s">
        <v>16852</v>
      </c>
      <c r="E8880" s="49" t="s">
        <v>2670</v>
      </c>
      <c r="F8880" s="49">
        <v>8</v>
      </c>
      <c r="G8880" s="49">
        <v>3</v>
      </c>
      <c r="H8880" s="49">
        <f t="shared" si="138"/>
        <v>11</v>
      </c>
    </row>
    <row r="8881" spans="1:8" ht="20.100000000000001" customHeight="1" x14ac:dyDescent="0.25">
      <c r="A8881" s="49" t="s">
        <v>2032</v>
      </c>
      <c r="B8881" s="49" t="s">
        <v>16615</v>
      </c>
      <c r="C8881" s="49" t="s">
        <v>18</v>
      </c>
      <c r="D8881" s="49" t="s">
        <v>16852</v>
      </c>
      <c r="E8881" s="49" t="s">
        <v>2670</v>
      </c>
      <c r="F8881" s="49">
        <v>9</v>
      </c>
      <c r="G8881" s="49">
        <v>0</v>
      </c>
      <c r="H8881" s="49">
        <f t="shared" si="138"/>
        <v>9</v>
      </c>
    </row>
    <row r="8882" spans="1:8" ht="20.100000000000001" customHeight="1" x14ac:dyDescent="0.25">
      <c r="A8882" s="49" t="s">
        <v>2848</v>
      </c>
      <c r="B8882" s="49" t="s">
        <v>16616</v>
      </c>
      <c r="C8882" s="49" t="s">
        <v>18</v>
      </c>
      <c r="D8882" s="49" t="s">
        <v>16852</v>
      </c>
      <c r="E8882" s="49" t="s">
        <v>2670</v>
      </c>
      <c r="F8882" s="49">
        <v>1</v>
      </c>
      <c r="G8882" s="49">
        <v>0</v>
      </c>
      <c r="H8882" s="49">
        <f t="shared" si="138"/>
        <v>1</v>
      </c>
    </row>
    <row r="8883" spans="1:8" ht="20.100000000000001" customHeight="1" x14ac:dyDescent="0.25">
      <c r="A8883" s="49" t="s">
        <v>2849</v>
      </c>
      <c r="B8883" s="49" t="s">
        <v>2850</v>
      </c>
      <c r="C8883" s="49" t="s">
        <v>18</v>
      </c>
      <c r="D8883" s="49" t="s">
        <v>16852</v>
      </c>
      <c r="E8883" s="49" t="s">
        <v>2670</v>
      </c>
      <c r="F8883" s="49">
        <v>2</v>
      </c>
      <c r="G8883" s="49">
        <v>0</v>
      </c>
      <c r="H8883" s="49">
        <f t="shared" si="138"/>
        <v>2</v>
      </c>
    </row>
    <row r="8884" spans="1:8" ht="20.100000000000001" customHeight="1" x14ac:dyDescent="0.25">
      <c r="A8884" s="49" t="s">
        <v>2851</v>
      </c>
      <c r="B8884" s="49" t="s">
        <v>2852</v>
      </c>
      <c r="C8884" s="49" t="s">
        <v>18</v>
      </c>
      <c r="D8884" s="49" t="s">
        <v>16852</v>
      </c>
      <c r="E8884" s="49" t="s">
        <v>2670</v>
      </c>
      <c r="F8884" s="104">
        <v>6</v>
      </c>
      <c r="G8884" s="104">
        <v>6</v>
      </c>
      <c r="H8884" s="49">
        <f t="shared" si="138"/>
        <v>12</v>
      </c>
    </row>
    <row r="8885" spans="1:8" ht="20.100000000000001" customHeight="1" x14ac:dyDescent="0.25">
      <c r="A8885" s="49" t="s">
        <v>2033</v>
      </c>
      <c r="B8885" s="49" t="s">
        <v>2513</v>
      </c>
      <c r="C8885" s="49" t="s">
        <v>18</v>
      </c>
      <c r="D8885" s="49" t="s">
        <v>16852</v>
      </c>
      <c r="E8885" s="49" t="s">
        <v>2670</v>
      </c>
      <c r="F8885" s="49">
        <v>0</v>
      </c>
      <c r="G8885" s="49">
        <v>3</v>
      </c>
      <c r="H8885" s="49">
        <f t="shared" si="138"/>
        <v>3</v>
      </c>
    </row>
    <row r="8886" spans="1:8" ht="20.100000000000001" customHeight="1" x14ac:dyDescent="0.25">
      <c r="A8886" s="49" t="s">
        <v>2034</v>
      </c>
      <c r="B8886" s="49" t="s">
        <v>16617</v>
      </c>
      <c r="C8886" s="49" t="s">
        <v>18</v>
      </c>
      <c r="D8886" s="49" t="s">
        <v>16852</v>
      </c>
      <c r="E8886" s="49" t="s">
        <v>2670</v>
      </c>
      <c r="F8886" s="104">
        <v>6</v>
      </c>
      <c r="G8886" s="104">
        <v>6</v>
      </c>
      <c r="H8886" s="49">
        <f t="shared" si="138"/>
        <v>12</v>
      </c>
    </row>
    <row r="8887" spans="1:8" ht="20.100000000000001" customHeight="1" x14ac:dyDescent="0.25">
      <c r="A8887" s="49" t="s">
        <v>2853</v>
      </c>
      <c r="B8887" s="49" t="s">
        <v>2854</v>
      </c>
      <c r="C8887" s="49" t="s">
        <v>18</v>
      </c>
      <c r="D8887" s="49" t="s">
        <v>16852</v>
      </c>
      <c r="E8887" s="49" t="s">
        <v>2670</v>
      </c>
      <c r="F8887" s="104">
        <v>6</v>
      </c>
      <c r="G8887" s="104">
        <v>6</v>
      </c>
      <c r="H8887" s="49">
        <f t="shared" si="138"/>
        <v>12</v>
      </c>
    </row>
    <row r="8888" spans="1:8" ht="20.100000000000001" customHeight="1" x14ac:dyDescent="0.25">
      <c r="A8888" s="49" t="s">
        <v>2855</v>
      </c>
      <c r="B8888" s="49" t="s">
        <v>2856</v>
      </c>
      <c r="C8888" s="49" t="s">
        <v>18</v>
      </c>
      <c r="D8888" s="49" t="s">
        <v>16852</v>
      </c>
      <c r="E8888" s="49" t="s">
        <v>2670</v>
      </c>
      <c r="F8888" s="104">
        <v>6</v>
      </c>
      <c r="G8888" s="104">
        <v>6</v>
      </c>
      <c r="H8888" s="49">
        <f t="shared" si="138"/>
        <v>12</v>
      </c>
    </row>
    <row r="8889" spans="1:8" ht="20.100000000000001" customHeight="1" x14ac:dyDescent="0.25">
      <c r="A8889" s="49" t="s">
        <v>2035</v>
      </c>
      <c r="B8889" s="49" t="s">
        <v>2514</v>
      </c>
      <c r="C8889" s="49" t="s">
        <v>18</v>
      </c>
      <c r="D8889" s="49" t="s">
        <v>16852</v>
      </c>
      <c r="E8889" s="49" t="s">
        <v>2670</v>
      </c>
      <c r="F8889" s="49">
        <v>5</v>
      </c>
      <c r="G8889" s="49">
        <v>21</v>
      </c>
      <c r="H8889" s="49">
        <f t="shared" si="138"/>
        <v>26</v>
      </c>
    </row>
    <row r="8890" spans="1:8" ht="20.100000000000001" customHeight="1" x14ac:dyDescent="0.25">
      <c r="A8890" s="49" t="s">
        <v>2857</v>
      </c>
      <c r="B8890" s="49" t="s">
        <v>2858</v>
      </c>
      <c r="C8890" s="49" t="s">
        <v>18</v>
      </c>
      <c r="D8890" s="49" t="s">
        <v>16852</v>
      </c>
      <c r="E8890" s="49" t="s">
        <v>2670</v>
      </c>
      <c r="F8890" s="49">
        <v>2</v>
      </c>
      <c r="G8890" s="49">
        <v>0</v>
      </c>
      <c r="H8890" s="49">
        <f t="shared" si="138"/>
        <v>2</v>
      </c>
    </row>
    <row r="8891" spans="1:8" ht="20.100000000000001" customHeight="1" x14ac:dyDescent="0.25">
      <c r="A8891" s="49" t="s">
        <v>2036</v>
      </c>
      <c r="B8891" s="49" t="s">
        <v>2515</v>
      </c>
      <c r="C8891" s="49" t="s">
        <v>18</v>
      </c>
      <c r="D8891" s="49" t="s">
        <v>16852</v>
      </c>
      <c r="E8891" s="49" t="s">
        <v>2670</v>
      </c>
      <c r="F8891" s="49">
        <v>2</v>
      </c>
      <c r="G8891" s="49">
        <v>1</v>
      </c>
      <c r="H8891" s="49">
        <f t="shared" si="138"/>
        <v>3</v>
      </c>
    </row>
    <row r="8892" spans="1:8" ht="20.100000000000001" customHeight="1" x14ac:dyDescent="0.25">
      <c r="A8892" s="49" t="s">
        <v>2037</v>
      </c>
      <c r="B8892" s="49" t="s">
        <v>2516</v>
      </c>
      <c r="C8892" s="49" t="s">
        <v>18</v>
      </c>
      <c r="D8892" s="49" t="s">
        <v>16852</v>
      </c>
      <c r="E8892" s="49" t="s">
        <v>2670</v>
      </c>
      <c r="F8892" s="104">
        <v>6</v>
      </c>
      <c r="G8892" s="104">
        <v>6</v>
      </c>
      <c r="H8892" s="49">
        <f t="shared" si="138"/>
        <v>12</v>
      </c>
    </row>
    <row r="8893" spans="1:8" ht="20.100000000000001" customHeight="1" x14ac:dyDescent="0.25">
      <c r="A8893" s="49" t="s">
        <v>2038</v>
      </c>
      <c r="B8893" s="49" t="s">
        <v>2517</v>
      </c>
      <c r="C8893" s="49" t="s">
        <v>18</v>
      </c>
      <c r="D8893" s="49" t="s">
        <v>16852</v>
      </c>
      <c r="E8893" s="49" t="s">
        <v>2670</v>
      </c>
      <c r="F8893" s="49">
        <v>0</v>
      </c>
      <c r="G8893" s="49">
        <v>13</v>
      </c>
      <c r="H8893" s="49">
        <f t="shared" si="138"/>
        <v>13</v>
      </c>
    </row>
    <row r="8894" spans="1:8" ht="20.100000000000001" customHeight="1" x14ac:dyDescent="0.25">
      <c r="A8894" s="49" t="s">
        <v>2039</v>
      </c>
      <c r="B8894" s="49" t="s">
        <v>16618</v>
      </c>
      <c r="C8894" s="49" t="s">
        <v>18</v>
      </c>
      <c r="D8894" s="49" t="s">
        <v>16852</v>
      </c>
      <c r="E8894" s="49" t="s">
        <v>2670</v>
      </c>
      <c r="F8894" s="49">
        <v>38</v>
      </c>
      <c r="G8894" s="49">
        <v>4</v>
      </c>
      <c r="H8894" s="49">
        <f t="shared" si="138"/>
        <v>42</v>
      </c>
    </row>
    <row r="8895" spans="1:8" ht="20.100000000000001" customHeight="1" x14ac:dyDescent="0.25">
      <c r="A8895" s="49" t="s">
        <v>2040</v>
      </c>
      <c r="B8895" s="49" t="s">
        <v>2518</v>
      </c>
      <c r="C8895" s="49" t="s">
        <v>18</v>
      </c>
      <c r="D8895" s="49" t="s">
        <v>16852</v>
      </c>
      <c r="E8895" s="49" t="s">
        <v>2670</v>
      </c>
      <c r="F8895" s="49">
        <v>0</v>
      </c>
      <c r="G8895" s="49">
        <v>22</v>
      </c>
      <c r="H8895" s="49">
        <f t="shared" si="138"/>
        <v>22</v>
      </c>
    </row>
    <row r="8896" spans="1:8" ht="20.100000000000001" customHeight="1" x14ac:dyDescent="0.25">
      <c r="A8896" s="49" t="s">
        <v>2041</v>
      </c>
      <c r="B8896" s="49" t="s">
        <v>16619</v>
      </c>
      <c r="C8896" s="49" t="s">
        <v>18</v>
      </c>
      <c r="D8896" s="49" t="s">
        <v>16852</v>
      </c>
      <c r="E8896" s="49" t="s">
        <v>2670</v>
      </c>
      <c r="F8896" s="49">
        <v>0</v>
      </c>
      <c r="G8896" s="49">
        <v>9</v>
      </c>
      <c r="H8896" s="49">
        <f t="shared" si="138"/>
        <v>9</v>
      </c>
    </row>
    <row r="8897" spans="1:8" ht="20.100000000000001" customHeight="1" x14ac:dyDescent="0.25">
      <c r="A8897" s="49" t="s">
        <v>2042</v>
      </c>
      <c r="B8897" s="49" t="s">
        <v>2519</v>
      </c>
      <c r="C8897" s="49" t="s">
        <v>18</v>
      </c>
      <c r="D8897" s="49" t="s">
        <v>16852</v>
      </c>
      <c r="E8897" s="49" t="s">
        <v>2670</v>
      </c>
      <c r="F8897" s="49">
        <v>12</v>
      </c>
      <c r="G8897" s="49">
        <v>0</v>
      </c>
      <c r="H8897" s="49">
        <f t="shared" si="138"/>
        <v>12</v>
      </c>
    </row>
    <row r="8898" spans="1:8" ht="20.100000000000001" customHeight="1" x14ac:dyDescent="0.25">
      <c r="A8898" s="49" t="s">
        <v>2043</v>
      </c>
      <c r="B8898" s="49" t="s">
        <v>16620</v>
      </c>
      <c r="C8898" s="49" t="s">
        <v>18</v>
      </c>
      <c r="D8898" s="49" t="s">
        <v>16852</v>
      </c>
      <c r="E8898" s="49" t="s">
        <v>2670</v>
      </c>
      <c r="F8898" s="49">
        <v>37</v>
      </c>
      <c r="G8898" s="49">
        <v>23</v>
      </c>
      <c r="H8898" s="49">
        <f t="shared" ref="H8898:H8961" si="139">F8898+G8898</f>
        <v>60</v>
      </c>
    </row>
    <row r="8899" spans="1:8" ht="20.100000000000001" customHeight="1" x14ac:dyDescent="0.25">
      <c r="A8899" s="49" t="s">
        <v>2044</v>
      </c>
      <c r="B8899" s="49" t="s">
        <v>16621</v>
      </c>
      <c r="C8899" s="49" t="s">
        <v>18</v>
      </c>
      <c r="D8899" s="49" t="s">
        <v>16852</v>
      </c>
      <c r="E8899" s="49" t="s">
        <v>2670</v>
      </c>
      <c r="F8899" s="49">
        <v>10</v>
      </c>
      <c r="G8899" s="49">
        <v>9</v>
      </c>
      <c r="H8899" s="49">
        <f t="shared" si="139"/>
        <v>19</v>
      </c>
    </row>
    <row r="8900" spans="1:8" ht="20.100000000000001" customHeight="1" x14ac:dyDescent="0.25">
      <c r="A8900" s="49" t="s">
        <v>2045</v>
      </c>
      <c r="B8900" s="49" t="s">
        <v>2520</v>
      </c>
      <c r="C8900" s="49" t="s">
        <v>18</v>
      </c>
      <c r="D8900" s="49" t="s">
        <v>16852</v>
      </c>
      <c r="E8900" s="49" t="s">
        <v>2670</v>
      </c>
      <c r="F8900" s="49">
        <v>6</v>
      </c>
      <c r="G8900" s="49">
        <v>0</v>
      </c>
      <c r="H8900" s="49">
        <f t="shared" si="139"/>
        <v>6</v>
      </c>
    </row>
    <row r="8901" spans="1:8" ht="20.100000000000001" customHeight="1" x14ac:dyDescent="0.25">
      <c r="A8901" s="49" t="s">
        <v>2046</v>
      </c>
      <c r="B8901" s="49" t="s">
        <v>2521</v>
      </c>
      <c r="C8901" s="49" t="s">
        <v>18</v>
      </c>
      <c r="D8901" s="49" t="s">
        <v>16852</v>
      </c>
      <c r="E8901" s="49" t="s">
        <v>2670</v>
      </c>
      <c r="F8901" s="49">
        <v>50</v>
      </c>
      <c r="G8901" s="49">
        <v>9</v>
      </c>
      <c r="H8901" s="49">
        <f t="shared" si="139"/>
        <v>59</v>
      </c>
    </row>
    <row r="8902" spans="1:8" ht="20.100000000000001" customHeight="1" x14ac:dyDescent="0.25">
      <c r="A8902" s="49" t="s">
        <v>2859</v>
      </c>
      <c r="B8902" s="49" t="s">
        <v>2860</v>
      </c>
      <c r="C8902" s="49" t="s">
        <v>18</v>
      </c>
      <c r="D8902" s="49" t="s">
        <v>16852</v>
      </c>
      <c r="E8902" s="49" t="s">
        <v>2670</v>
      </c>
      <c r="F8902" s="104">
        <v>6</v>
      </c>
      <c r="G8902" s="104">
        <v>6</v>
      </c>
      <c r="H8902" s="49">
        <f t="shared" si="139"/>
        <v>12</v>
      </c>
    </row>
    <row r="8903" spans="1:8" ht="20.100000000000001" customHeight="1" x14ac:dyDescent="0.25">
      <c r="A8903" s="49" t="s">
        <v>2047</v>
      </c>
      <c r="B8903" s="49" t="s">
        <v>2522</v>
      </c>
      <c r="C8903" s="49" t="s">
        <v>18</v>
      </c>
      <c r="D8903" s="49" t="s">
        <v>16852</v>
      </c>
      <c r="E8903" s="49" t="s">
        <v>2670</v>
      </c>
      <c r="F8903" s="49">
        <v>13</v>
      </c>
      <c r="G8903" s="49">
        <v>5</v>
      </c>
      <c r="H8903" s="49">
        <f t="shared" si="139"/>
        <v>18</v>
      </c>
    </row>
    <row r="8904" spans="1:8" ht="20.100000000000001" customHeight="1" x14ac:dyDescent="0.25">
      <c r="A8904" s="49" t="s">
        <v>2861</v>
      </c>
      <c r="B8904" s="49" t="s">
        <v>2862</v>
      </c>
      <c r="C8904" s="49" t="s">
        <v>18</v>
      </c>
      <c r="D8904" s="49" t="s">
        <v>16852</v>
      </c>
      <c r="E8904" s="49" t="s">
        <v>2670</v>
      </c>
      <c r="F8904" s="104">
        <v>6</v>
      </c>
      <c r="G8904" s="104">
        <v>6</v>
      </c>
      <c r="H8904" s="49">
        <f t="shared" si="139"/>
        <v>12</v>
      </c>
    </row>
    <row r="8905" spans="1:8" ht="20.100000000000001" customHeight="1" x14ac:dyDescent="0.25">
      <c r="A8905" s="49" t="s">
        <v>2863</v>
      </c>
      <c r="B8905" s="49" t="s">
        <v>2864</v>
      </c>
      <c r="C8905" s="49" t="s">
        <v>18</v>
      </c>
      <c r="D8905" s="49" t="s">
        <v>16852</v>
      </c>
      <c r="E8905" s="49" t="s">
        <v>2670</v>
      </c>
      <c r="F8905" s="104">
        <v>6</v>
      </c>
      <c r="G8905" s="104">
        <v>6</v>
      </c>
      <c r="H8905" s="49">
        <f t="shared" si="139"/>
        <v>12</v>
      </c>
    </row>
    <row r="8906" spans="1:8" ht="20.100000000000001" customHeight="1" x14ac:dyDescent="0.25">
      <c r="A8906" s="49" t="s">
        <v>2865</v>
      </c>
      <c r="B8906" s="49" t="s">
        <v>2866</v>
      </c>
      <c r="C8906" s="49" t="s">
        <v>18</v>
      </c>
      <c r="D8906" s="49" t="s">
        <v>16852</v>
      </c>
      <c r="E8906" s="49" t="s">
        <v>2670</v>
      </c>
      <c r="F8906" s="104">
        <v>6</v>
      </c>
      <c r="G8906" s="104">
        <v>6</v>
      </c>
      <c r="H8906" s="49">
        <f t="shared" si="139"/>
        <v>12</v>
      </c>
    </row>
    <row r="8907" spans="1:8" ht="20.100000000000001" customHeight="1" x14ac:dyDescent="0.25">
      <c r="A8907" s="49" t="s">
        <v>2048</v>
      </c>
      <c r="B8907" s="49" t="s">
        <v>2523</v>
      </c>
      <c r="C8907" s="49" t="s">
        <v>18</v>
      </c>
      <c r="D8907" s="49" t="s">
        <v>16852</v>
      </c>
      <c r="E8907" s="49" t="s">
        <v>2670</v>
      </c>
      <c r="F8907" s="49">
        <v>0</v>
      </c>
      <c r="G8907" s="49">
        <v>1</v>
      </c>
      <c r="H8907" s="49">
        <f t="shared" si="139"/>
        <v>1</v>
      </c>
    </row>
    <row r="8908" spans="1:8" ht="20.100000000000001" customHeight="1" x14ac:dyDescent="0.25">
      <c r="A8908" s="49" t="s">
        <v>2867</v>
      </c>
      <c r="B8908" s="49" t="s">
        <v>2868</v>
      </c>
      <c r="C8908" s="49" t="s">
        <v>18</v>
      </c>
      <c r="D8908" s="49" t="s">
        <v>16852</v>
      </c>
      <c r="E8908" s="49" t="s">
        <v>2670</v>
      </c>
      <c r="F8908" s="104">
        <v>6</v>
      </c>
      <c r="G8908" s="104">
        <v>6</v>
      </c>
      <c r="H8908" s="49">
        <f t="shared" si="139"/>
        <v>12</v>
      </c>
    </row>
    <row r="8909" spans="1:8" ht="20.100000000000001" customHeight="1" x14ac:dyDescent="0.25">
      <c r="A8909" s="49" t="s">
        <v>2869</v>
      </c>
      <c r="B8909" s="49" t="s">
        <v>2870</v>
      </c>
      <c r="C8909" s="49" t="s">
        <v>18</v>
      </c>
      <c r="D8909" s="49" t="s">
        <v>16852</v>
      </c>
      <c r="E8909" s="49" t="s">
        <v>2670</v>
      </c>
      <c r="F8909" s="104">
        <v>6</v>
      </c>
      <c r="G8909" s="104">
        <v>6</v>
      </c>
      <c r="H8909" s="49">
        <f t="shared" si="139"/>
        <v>12</v>
      </c>
    </row>
    <row r="8910" spans="1:8" ht="20.100000000000001" customHeight="1" x14ac:dyDescent="0.25">
      <c r="A8910" s="49" t="s">
        <v>3571</v>
      </c>
      <c r="B8910" s="49" t="s">
        <v>3572</v>
      </c>
      <c r="C8910" s="49" t="s">
        <v>18</v>
      </c>
      <c r="D8910" s="49" t="s">
        <v>16852</v>
      </c>
      <c r="E8910" s="49" t="s">
        <v>2670</v>
      </c>
      <c r="F8910" s="104">
        <v>6</v>
      </c>
      <c r="G8910" s="104">
        <v>6</v>
      </c>
      <c r="H8910" s="49">
        <f t="shared" si="139"/>
        <v>12</v>
      </c>
    </row>
    <row r="8911" spans="1:8" ht="20.100000000000001" customHeight="1" x14ac:dyDescent="0.25">
      <c r="A8911" s="49" t="s">
        <v>2871</v>
      </c>
      <c r="B8911" s="49" t="s">
        <v>16622</v>
      </c>
      <c r="C8911" s="49" t="s">
        <v>18</v>
      </c>
      <c r="D8911" s="49" t="s">
        <v>16852</v>
      </c>
      <c r="E8911" s="49" t="s">
        <v>2670</v>
      </c>
      <c r="F8911" s="49">
        <v>3</v>
      </c>
      <c r="G8911" s="49">
        <v>1</v>
      </c>
      <c r="H8911" s="49">
        <f t="shared" si="139"/>
        <v>4</v>
      </c>
    </row>
    <row r="8912" spans="1:8" ht="20.100000000000001" customHeight="1" x14ac:dyDescent="0.25">
      <c r="A8912" s="49" t="s">
        <v>2872</v>
      </c>
      <c r="B8912" s="49" t="s">
        <v>2873</v>
      </c>
      <c r="C8912" s="49" t="s">
        <v>18</v>
      </c>
      <c r="D8912" s="49" t="s">
        <v>16852</v>
      </c>
      <c r="E8912" s="49" t="s">
        <v>2670</v>
      </c>
      <c r="F8912" s="49">
        <v>3</v>
      </c>
      <c r="G8912" s="49">
        <v>1</v>
      </c>
      <c r="H8912" s="49">
        <f t="shared" si="139"/>
        <v>4</v>
      </c>
    </row>
    <row r="8913" spans="1:8" ht="20.100000000000001" customHeight="1" x14ac:dyDescent="0.25">
      <c r="A8913" s="49" t="s">
        <v>3573</v>
      </c>
      <c r="B8913" s="49" t="s">
        <v>3574</v>
      </c>
      <c r="C8913" s="49" t="s">
        <v>18</v>
      </c>
      <c r="D8913" s="49" t="s">
        <v>16852</v>
      </c>
      <c r="E8913" s="49" t="s">
        <v>2670</v>
      </c>
      <c r="F8913" s="104">
        <v>6</v>
      </c>
      <c r="G8913" s="104">
        <v>6</v>
      </c>
      <c r="H8913" s="49">
        <f t="shared" si="139"/>
        <v>12</v>
      </c>
    </row>
    <row r="8914" spans="1:8" ht="20.100000000000001" customHeight="1" x14ac:dyDescent="0.25">
      <c r="A8914" s="49" t="s">
        <v>2049</v>
      </c>
      <c r="B8914" s="49" t="s">
        <v>16623</v>
      </c>
      <c r="C8914" s="49" t="s">
        <v>18</v>
      </c>
      <c r="D8914" s="49" t="s">
        <v>16852</v>
      </c>
      <c r="E8914" s="49" t="s">
        <v>2670</v>
      </c>
      <c r="F8914" s="49">
        <v>0</v>
      </c>
      <c r="G8914" s="49">
        <v>7</v>
      </c>
      <c r="H8914" s="49">
        <f t="shared" si="139"/>
        <v>7</v>
      </c>
    </row>
    <row r="8915" spans="1:8" ht="20.100000000000001" customHeight="1" x14ac:dyDescent="0.25">
      <c r="A8915" s="49" t="s">
        <v>2050</v>
      </c>
      <c r="B8915" s="49" t="s">
        <v>2524</v>
      </c>
      <c r="C8915" s="49" t="s">
        <v>18</v>
      </c>
      <c r="D8915" s="49" t="s">
        <v>16852</v>
      </c>
      <c r="E8915" s="49" t="s">
        <v>2670</v>
      </c>
      <c r="F8915" s="49">
        <v>7</v>
      </c>
      <c r="G8915" s="49">
        <v>6</v>
      </c>
      <c r="H8915" s="49">
        <f t="shared" si="139"/>
        <v>13</v>
      </c>
    </row>
    <row r="8916" spans="1:8" ht="20.100000000000001" customHeight="1" x14ac:dyDescent="0.25">
      <c r="A8916" s="49" t="s">
        <v>2051</v>
      </c>
      <c r="B8916" s="49" t="s">
        <v>2525</v>
      </c>
      <c r="C8916" s="49" t="s">
        <v>18</v>
      </c>
      <c r="D8916" s="49" t="s">
        <v>16852</v>
      </c>
      <c r="E8916" s="49" t="s">
        <v>2670</v>
      </c>
      <c r="F8916" s="49">
        <v>26</v>
      </c>
      <c r="G8916" s="49">
        <v>0</v>
      </c>
      <c r="H8916" s="49">
        <f t="shared" si="139"/>
        <v>26</v>
      </c>
    </row>
    <row r="8917" spans="1:8" ht="20.100000000000001" customHeight="1" x14ac:dyDescent="0.25">
      <c r="A8917" s="49" t="s">
        <v>2875</v>
      </c>
      <c r="B8917" s="49" t="s">
        <v>2876</v>
      </c>
      <c r="C8917" s="49" t="s">
        <v>18</v>
      </c>
      <c r="D8917" s="49" t="s">
        <v>16852</v>
      </c>
      <c r="E8917" s="49" t="s">
        <v>2670</v>
      </c>
      <c r="F8917" s="104">
        <v>6</v>
      </c>
      <c r="G8917" s="104">
        <v>6</v>
      </c>
      <c r="H8917" s="49">
        <f t="shared" si="139"/>
        <v>12</v>
      </c>
    </row>
    <row r="8918" spans="1:8" ht="20.100000000000001" customHeight="1" x14ac:dyDescent="0.25">
      <c r="A8918" s="49" t="s">
        <v>2877</v>
      </c>
      <c r="B8918" s="49" t="s">
        <v>2878</v>
      </c>
      <c r="C8918" s="49" t="s">
        <v>18</v>
      </c>
      <c r="D8918" s="49" t="s">
        <v>16852</v>
      </c>
      <c r="E8918" s="49" t="s">
        <v>2670</v>
      </c>
      <c r="F8918" s="104">
        <v>6</v>
      </c>
      <c r="G8918" s="104">
        <v>6</v>
      </c>
      <c r="H8918" s="49">
        <f t="shared" si="139"/>
        <v>12</v>
      </c>
    </row>
    <row r="8919" spans="1:8" ht="20.100000000000001" customHeight="1" x14ac:dyDescent="0.25">
      <c r="A8919" s="49" t="s">
        <v>2052</v>
      </c>
      <c r="B8919" s="49" t="s">
        <v>16624</v>
      </c>
      <c r="C8919" s="49" t="s">
        <v>18</v>
      </c>
      <c r="D8919" s="49" t="s">
        <v>16852</v>
      </c>
      <c r="E8919" s="49" t="s">
        <v>2670</v>
      </c>
      <c r="F8919" s="49">
        <v>10</v>
      </c>
      <c r="G8919" s="49">
        <v>6</v>
      </c>
      <c r="H8919" s="49">
        <f t="shared" si="139"/>
        <v>16</v>
      </c>
    </row>
    <row r="8920" spans="1:8" ht="20.100000000000001" customHeight="1" x14ac:dyDescent="0.25">
      <c r="A8920" s="49" t="s">
        <v>2053</v>
      </c>
      <c r="B8920" s="49" t="s">
        <v>2526</v>
      </c>
      <c r="C8920" s="49" t="s">
        <v>18</v>
      </c>
      <c r="D8920" s="49" t="s">
        <v>16852</v>
      </c>
      <c r="E8920" s="49" t="s">
        <v>2670</v>
      </c>
      <c r="F8920" s="49">
        <v>2</v>
      </c>
      <c r="G8920" s="49">
        <v>5</v>
      </c>
      <c r="H8920" s="49">
        <f t="shared" si="139"/>
        <v>7</v>
      </c>
    </row>
    <row r="8921" spans="1:8" ht="20.100000000000001" customHeight="1" x14ac:dyDescent="0.25">
      <c r="A8921" s="49" t="s">
        <v>9863</v>
      </c>
      <c r="B8921" s="49" t="s">
        <v>16625</v>
      </c>
      <c r="C8921" s="49" t="s">
        <v>18</v>
      </c>
      <c r="D8921" s="49" t="s">
        <v>16852</v>
      </c>
      <c r="E8921" s="49" t="s">
        <v>2670</v>
      </c>
      <c r="F8921" s="104">
        <v>6</v>
      </c>
      <c r="G8921" s="104">
        <v>6</v>
      </c>
      <c r="H8921" s="49">
        <f t="shared" si="139"/>
        <v>12</v>
      </c>
    </row>
    <row r="8922" spans="1:8" ht="20.100000000000001" customHeight="1" x14ac:dyDescent="0.25">
      <c r="A8922" s="49" t="s">
        <v>2879</v>
      </c>
      <c r="B8922" s="49" t="s">
        <v>2880</v>
      </c>
      <c r="C8922" s="49" t="s">
        <v>18</v>
      </c>
      <c r="D8922" s="49" t="s">
        <v>16852</v>
      </c>
      <c r="E8922" s="49" t="s">
        <v>2670</v>
      </c>
      <c r="F8922" s="104">
        <v>6</v>
      </c>
      <c r="G8922" s="104">
        <v>6</v>
      </c>
      <c r="H8922" s="49">
        <f t="shared" si="139"/>
        <v>12</v>
      </c>
    </row>
    <row r="8923" spans="1:8" ht="20.100000000000001" customHeight="1" x14ac:dyDescent="0.25">
      <c r="A8923" s="49" t="s">
        <v>2054</v>
      </c>
      <c r="B8923" s="49" t="s">
        <v>16626</v>
      </c>
      <c r="C8923" s="49" t="s">
        <v>18</v>
      </c>
      <c r="D8923" s="49" t="s">
        <v>16852</v>
      </c>
      <c r="E8923" s="49" t="s">
        <v>2670</v>
      </c>
      <c r="F8923" s="49">
        <v>0</v>
      </c>
      <c r="G8923" s="49">
        <v>2</v>
      </c>
      <c r="H8923" s="49">
        <f t="shared" si="139"/>
        <v>2</v>
      </c>
    </row>
    <row r="8924" spans="1:8" ht="20.100000000000001" customHeight="1" x14ac:dyDescent="0.25">
      <c r="A8924" s="49" t="s">
        <v>2055</v>
      </c>
      <c r="B8924" s="49" t="s">
        <v>2527</v>
      </c>
      <c r="C8924" s="49" t="s">
        <v>18</v>
      </c>
      <c r="D8924" s="49" t="s">
        <v>16852</v>
      </c>
      <c r="E8924" s="49" t="s">
        <v>2670</v>
      </c>
      <c r="F8924" s="49">
        <v>258</v>
      </c>
      <c r="G8924" s="49">
        <v>71</v>
      </c>
      <c r="H8924" s="49">
        <f t="shared" si="139"/>
        <v>329</v>
      </c>
    </row>
    <row r="8925" spans="1:8" ht="20.100000000000001" customHeight="1" x14ac:dyDescent="0.25">
      <c r="A8925" s="49" t="s">
        <v>2056</v>
      </c>
      <c r="B8925" s="49" t="s">
        <v>2528</v>
      </c>
      <c r="C8925" s="49" t="s">
        <v>18</v>
      </c>
      <c r="D8925" s="49" t="s">
        <v>16852</v>
      </c>
      <c r="E8925" s="49" t="s">
        <v>2670</v>
      </c>
      <c r="F8925" s="49">
        <v>0</v>
      </c>
      <c r="G8925" s="49">
        <v>1</v>
      </c>
      <c r="H8925" s="49">
        <f t="shared" si="139"/>
        <v>1</v>
      </c>
    </row>
    <row r="8926" spans="1:8" ht="20.100000000000001" customHeight="1" x14ac:dyDescent="0.25">
      <c r="A8926" s="49" t="s">
        <v>2057</v>
      </c>
      <c r="B8926" s="49" t="s">
        <v>16627</v>
      </c>
      <c r="C8926" s="49" t="s">
        <v>18</v>
      </c>
      <c r="D8926" s="49" t="s">
        <v>16852</v>
      </c>
      <c r="E8926" s="49" t="s">
        <v>2670</v>
      </c>
      <c r="F8926" s="49">
        <v>0</v>
      </c>
      <c r="G8926" s="49">
        <v>4</v>
      </c>
      <c r="H8926" s="49">
        <f t="shared" si="139"/>
        <v>4</v>
      </c>
    </row>
    <row r="8927" spans="1:8" ht="20.100000000000001" customHeight="1" x14ac:dyDescent="0.25">
      <c r="A8927" s="49" t="s">
        <v>2058</v>
      </c>
      <c r="B8927" s="49" t="s">
        <v>16628</v>
      </c>
      <c r="C8927" s="49" t="s">
        <v>18</v>
      </c>
      <c r="D8927" s="49" t="s">
        <v>16852</v>
      </c>
      <c r="E8927" s="49" t="s">
        <v>2670</v>
      </c>
      <c r="F8927" s="49">
        <v>0</v>
      </c>
      <c r="G8927" s="49">
        <v>3</v>
      </c>
      <c r="H8927" s="49">
        <f t="shared" si="139"/>
        <v>3</v>
      </c>
    </row>
    <row r="8928" spans="1:8" ht="20.100000000000001" customHeight="1" x14ac:dyDescent="0.25">
      <c r="A8928" s="49" t="s">
        <v>2881</v>
      </c>
      <c r="B8928" s="49" t="s">
        <v>2882</v>
      </c>
      <c r="C8928" s="49" t="s">
        <v>18</v>
      </c>
      <c r="D8928" s="49" t="s">
        <v>16852</v>
      </c>
      <c r="E8928" s="49" t="s">
        <v>2670</v>
      </c>
      <c r="F8928" s="49">
        <v>3</v>
      </c>
      <c r="G8928" s="49">
        <v>0</v>
      </c>
      <c r="H8928" s="49">
        <f t="shared" si="139"/>
        <v>3</v>
      </c>
    </row>
    <row r="8929" spans="1:8" ht="20.100000000000001" customHeight="1" x14ac:dyDescent="0.25">
      <c r="A8929" s="49" t="s">
        <v>2059</v>
      </c>
      <c r="B8929" s="49" t="s">
        <v>16629</v>
      </c>
      <c r="C8929" s="49" t="s">
        <v>18</v>
      </c>
      <c r="D8929" s="49" t="s">
        <v>16852</v>
      </c>
      <c r="E8929" s="49" t="s">
        <v>2670</v>
      </c>
      <c r="F8929" s="49">
        <v>3</v>
      </c>
      <c r="G8929" s="49">
        <v>2</v>
      </c>
      <c r="H8929" s="49">
        <f t="shared" si="139"/>
        <v>5</v>
      </c>
    </row>
    <row r="8930" spans="1:8" ht="20.100000000000001" customHeight="1" x14ac:dyDescent="0.25">
      <c r="A8930" s="49" t="s">
        <v>3575</v>
      </c>
      <c r="B8930" s="49" t="s">
        <v>3576</v>
      </c>
      <c r="C8930" s="49" t="s">
        <v>18</v>
      </c>
      <c r="D8930" s="49" t="s">
        <v>16852</v>
      </c>
      <c r="E8930" s="49" t="s">
        <v>2670</v>
      </c>
      <c r="F8930" s="104">
        <v>6</v>
      </c>
      <c r="G8930" s="104">
        <v>6</v>
      </c>
      <c r="H8930" s="49">
        <f t="shared" si="139"/>
        <v>12</v>
      </c>
    </row>
    <row r="8931" spans="1:8" ht="20.100000000000001" customHeight="1" x14ac:dyDescent="0.25">
      <c r="A8931" s="49" t="s">
        <v>2883</v>
      </c>
      <c r="B8931" s="49" t="s">
        <v>16630</v>
      </c>
      <c r="C8931" s="49" t="s">
        <v>18</v>
      </c>
      <c r="D8931" s="49" t="s">
        <v>16852</v>
      </c>
      <c r="E8931" s="49" t="s">
        <v>2670</v>
      </c>
      <c r="F8931" s="104">
        <v>6</v>
      </c>
      <c r="G8931" s="104">
        <v>6</v>
      </c>
      <c r="H8931" s="49">
        <f t="shared" si="139"/>
        <v>12</v>
      </c>
    </row>
    <row r="8932" spans="1:8" ht="20.100000000000001" customHeight="1" x14ac:dyDescent="0.25">
      <c r="A8932" s="49" t="s">
        <v>2884</v>
      </c>
      <c r="B8932" s="49" t="s">
        <v>16631</v>
      </c>
      <c r="C8932" s="49" t="s">
        <v>18</v>
      </c>
      <c r="D8932" s="49" t="s">
        <v>16852</v>
      </c>
      <c r="E8932" s="49" t="s">
        <v>2670</v>
      </c>
      <c r="F8932" s="104">
        <v>6</v>
      </c>
      <c r="G8932" s="104">
        <v>6</v>
      </c>
      <c r="H8932" s="49">
        <f t="shared" si="139"/>
        <v>12</v>
      </c>
    </row>
    <row r="8933" spans="1:8" ht="20.100000000000001" customHeight="1" x14ac:dyDescent="0.25">
      <c r="A8933" s="49" t="s">
        <v>2060</v>
      </c>
      <c r="B8933" s="49" t="s">
        <v>16632</v>
      </c>
      <c r="C8933" s="49" t="s">
        <v>18</v>
      </c>
      <c r="D8933" s="49" t="s">
        <v>16852</v>
      </c>
      <c r="E8933" s="49" t="s">
        <v>2670</v>
      </c>
      <c r="F8933" s="49">
        <v>2</v>
      </c>
      <c r="G8933" s="49">
        <v>0</v>
      </c>
      <c r="H8933" s="49">
        <f t="shared" si="139"/>
        <v>2</v>
      </c>
    </row>
    <row r="8934" spans="1:8" ht="20.100000000000001" customHeight="1" x14ac:dyDescent="0.25">
      <c r="A8934" s="49" t="s">
        <v>2061</v>
      </c>
      <c r="B8934" s="49" t="s">
        <v>2529</v>
      </c>
      <c r="C8934" s="49" t="s">
        <v>18</v>
      </c>
      <c r="D8934" s="49" t="s">
        <v>16852</v>
      </c>
      <c r="E8934" s="49" t="s">
        <v>2670</v>
      </c>
      <c r="F8934" s="49">
        <v>4</v>
      </c>
      <c r="G8934" s="49">
        <v>2</v>
      </c>
      <c r="H8934" s="49">
        <f t="shared" si="139"/>
        <v>6</v>
      </c>
    </row>
    <row r="8935" spans="1:8" ht="20.100000000000001" customHeight="1" x14ac:dyDescent="0.25">
      <c r="A8935" s="49" t="s">
        <v>2062</v>
      </c>
      <c r="B8935" s="49" t="s">
        <v>16633</v>
      </c>
      <c r="C8935" s="49" t="s">
        <v>18</v>
      </c>
      <c r="D8935" s="49" t="s">
        <v>16852</v>
      </c>
      <c r="E8935" s="49" t="s">
        <v>2670</v>
      </c>
      <c r="F8935" s="49">
        <v>48</v>
      </c>
      <c r="G8935" s="49">
        <v>26</v>
      </c>
      <c r="H8935" s="49">
        <f t="shared" si="139"/>
        <v>74</v>
      </c>
    </row>
    <row r="8936" spans="1:8" ht="20.100000000000001" customHeight="1" x14ac:dyDescent="0.25">
      <c r="A8936" s="49" t="s">
        <v>2063</v>
      </c>
      <c r="B8936" s="49" t="s">
        <v>16634</v>
      </c>
      <c r="C8936" s="49" t="s">
        <v>18</v>
      </c>
      <c r="D8936" s="49" t="s">
        <v>16852</v>
      </c>
      <c r="E8936" s="49" t="s">
        <v>2670</v>
      </c>
      <c r="F8936" s="49">
        <v>1</v>
      </c>
      <c r="G8936" s="49">
        <v>0</v>
      </c>
      <c r="H8936" s="49">
        <f t="shared" si="139"/>
        <v>1</v>
      </c>
    </row>
    <row r="8937" spans="1:8" ht="20.100000000000001" customHeight="1" x14ac:dyDescent="0.25">
      <c r="A8937" s="49" t="s">
        <v>2885</v>
      </c>
      <c r="B8937" s="49" t="s">
        <v>2886</v>
      </c>
      <c r="C8937" s="49" t="s">
        <v>18</v>
      </c>
      <c r="D8937" s="49" t="s">
        <v>16852</v>
      </c>
      <c r="E8937" s="49" t="s">
        <v>2670</v>
      </c>
      <c r="F8937" s="49">
        <v>4</v>
      </c>
      <c r="G8937" s="49">
        <v>0</v>
      </c>
      <c r="H8937" s="49">
        <f t="shared" si="139"/>
        <v>4</v>
      </c>
    </row>
    <row r="8938" spans="1:8" ht="20.100000000000001" customHeight="1" x14ac:dyDescent="0.25">
      <c r="A8938" s="49" t="s">
        <v>2064</v>
      </c>
      <c r="B8938" s="49" t="s">
        <v>2530</v>
      </c>
      <c r="C8938" s="49" t="s">
        <v>18</v>
      </c>
      <c r="D8938" s="49" t="s">
        <v>16852</v>
      </c>
      <c r="E8938" s="49" t="s">
        <v>2670</v>
      </c>
      <c r="F8938" s="49">
        <v>2</v>
      </c>
      <c r="G8938" s="49">
        <v>0</v>
      </c>
      <c r="H8938" s="49">
        <f t="shared" si="139"/>
        <v>2</v>
      </c>
    </row>
    <row r="8939" spans="1:8" ht="20.100000000000001" customHeight="1" x14ac:dyDescent="0.25">
      <c r="A8939" s="49" t="s">
        <v>2065</v>
      </c>
      <c r="B8939" s="49" t="s">
        <v>16635</v>
      </c>
      <c r="C8939" s="49" t="s">
        <v>18</v>
      </c>
      <c r="D8939" s="49" t="s">
        <v>16852</v>
      </c>
      <c r="E8939" s="49" t="s">
        <v>2670</v>
      </c>
      <c r="F8939" s="49">
        <v>2</v>
      </c>
      <c r="G8939" s="49">
        <v>0</v>
      </c>
      <c r="H8939" s="49">
        <f t="shared" si="139"/>
        <v>2</v>
      </c>
    </row>
    <row r="8940" spans="1:8" ht="20.100000000000001" customHeight="1" x14ac:dyDescent="0.25">
      <c r="A8940" s="49" t="s">
        <v>2887</v>
      </c>
      <c r="B8940" s="49" t="s">
        <v>2888</v>
      </c>
      <c r="C8940" s="49" t="s">
        <v>18</v>
      </c>
      <c r="D8940" s="49" t="s">
        <v>16852</v>
      </c>
      <c r="E8940" s="49" t="s">
        <v>2670</v>
      </c>
      <c r="F8940" s="104">
        <v>6</v>
      </c>
      <c r="G8940" s="104">
        <v>6</v>
      </c>
      <c r="H8940" s="49">
        <f t="shared" si="139"/>
        <v>12</v>
      </c>
    </row>
    <row r="8941" spans="1:8" ht="20.100000000000001" customHeight="1" x14ac:dyDescent="0.25">
      <c r="A8941" s="49" t="s">
        <v>2889</v>
      </c>
      <c r="B8941" s="49" t="s">
        <v>16636</v>
      </c>
      <c r="C8941" s="49" t="s">
        <v>18</v>
      </c>
      <c r="D8941" s="49" t="s">
        <v>16852</v>
      </c>
      <c r="E8941" s="49" t="s">
        <v>2670</v>
      </c>
      <c r="F8941" s="49">
        <v>1</v>
      </c>
      <c r="G8941" s="49">
        <v>0</v>
      </c>
      <c r="H8941" s="49">
        <f t="shared" si="139"/>
        <v>1</v>
      </c>
    </row>
    <row r="8942" spans="1:8" ht="20.100000000000001" customHeight="1" x14ac:dyDescent="0.25">
      <c r="A8942" s="49" t="s">
        <v>2890</v>
      </c>
      <c r="B8942" s="49" t="s">
        <v>16637</v>
      </c>
      <c r="C8942" s="49" t="s">
        <v>18</v>
      </c>
      <c r="D8942" s="49" t="s">
        <v>16852</v>
      </c>
      <c r="E8942" s="49" t="s">
        <v>2670</v>
      </c>
      <c r="F8942" s="49">
        <v>1</v>
      </c>
      <c r="G8942" s="49">
        <v>0</v>
      </c>
      <c r="H8942" s="49">
        <f t="shared" si="139"/>
        <v>1</v>
      </c>
    </row>
    <row r="8943" spans="1:8" ht="20.100000000000001" customHeight="1" x14ac:dyDescent="0.25">
      <c r="A8943" s="49" t="s">
        <v>2066</v>
      </c>
      <c r="B8943" s="49" t="s">
        <v>2531</v>
      </c>
      <c r="C8943" s="49" t="s">
        <v>18</v>
      </c>
      <c r="D8943" s="49" t="s">
        <v>16852</v>
      </c>
      <c r="E8943" s="49" t="s">
        <v>2670</v>
      </c>
      <c r="F8943" s="104">
        <v>6</v>
      </c>
      <c r="G8943" s="104">
        <v>6</v>
      </c>
      <c r="H8943" s="49">
        <f t="shared" si="139"/>
        <v>12</v>
      </c>
    </row>
    <row r="8944" spans="1:8" ht="20.100000000000001" customHeight="1" x14ac:dyDescent="0.25">
      <c r="A8944" s="49" t="s">
        <v>2891</v>
      </c>
      <c r="B8944" s="49" t="s">
        <v>2892</v>
      </c>
      <c r="C8944" s="49" t="s">
        <v>18</v>
      </c>
      <c r="D8944" s="49" t="s">
        <v>16852</v>
      </c>
      <c r="E8944" s="49" t="s">
        <v>2670</v>
      </c>
      <c r="F8944" s="104">
        <v>6</v>
      </c>
      <c r="G8944" s="104">
        <v>6</v>
      </c>
      <c r="H8944" s="49">
        <f t="shared" si="139"/>
        <v>12</v>
      </c>
    </row>
    <row r="8945" spans="1:8" ht="20.100000000000001" customHeight="1" x14ac:dyDescent="0.25">
      <c r="A8945" s="49" t="s">
        <v>2893</v>
      </c>
      <c r="B8945" s="49" t="s">
        <v>2894</v>
      </c>
      <c r="C8945" s="49" t="s">
        <v>18</v>
      </c>
      <c r="D8945" s="49" t="s">
        <v>16852</v>
      </c>
      <c r="E8945" s="49" t="s">
        <v>2670</v>
      </c>
      <c r="F8945" s="104">
        <v>6</v>
      </c>
      <c r="G8945" s="104">
        <v>6</v>
      </c>
      <c r="H8945" s="49">
        <f t="shared" si="139"/>
        <v>12</v>
      </c>
    </row>
    <row r="8946" spans="1:8" ht="20.100000000000001" customHeight="1" x14ac:dyDescent="0.25">
      <c r="A8946" s="49" t="s">
        <v>2067</v>
      </c>
      <c r="B8946" s="49" t="s">
        <v>16638</v>
      </c>
      <c r="C8946" s="49" t="s">
        <v>18</v>
      </c>
      <c r="D8946" s="49" t="s">
        <v>16852</v>
      </c>
      <c r="E8946" s="49" t="s">
        <v>2670</v>
      </c>
      <c r="F8946" s="49">
        <v>0</v>
      </c>
      <c r="G8946" s="49">
        <v>2</v>
      </c>
      <c r="H8946" s="49">
        <f t="shared" si="139"/>
        <v>2</v>
      </c>
    </row>
    <row r="8947" spans="1:8" ht="20.100000000000001" customHeight="1" x14ac:dyDescent="0.25">
      <c r="A8947" s="49" t="s">
        <v>2895</v>
      </c>
      <c r="B8947" s="49" t="s">
        <v>2896</v>
      </c>
      <c r="C8947" s="49" t="s">
        <v>18</v>
      </c>
      <c r="D8947" s="49" t="s">
        <v>16852</v>
      </c>
      <c r="E8947" s="49" t="s">
        <v>2670</v>
      </c>
      <c r="F8947" s="104">
        <v>6</v>
      </c>
      <c r="G8947" s="104">
        <v>6</v>
      </c>
      <c r="H8947" s="49">
        <f t="shared" si="139"/>
        <v>12</v>
      </c>
    </row>
    <row r="8948" spans="1:8" ht="20.100000000000001" customHeight="1" x14ac:dyDescent="0.25">
      <c r="A8948" s="49" t="s">
        <v>2068</v>
      </c>
      <c r="B8948" s="49" t="s">
        <v>16639</v>
      </c>
      <c r="C8948" s="49" t="s">
        <v>18</v>
      </c>
      <c r="D8948" s="49" t="s">
        <v>16852</v>
      </c>
      <c r="E8948" s="49" t="s">
        <v>2670</v>
      </c>
      <c r="F8948" s="104">
        <v>6</v>
      </c>
      <c r="G8948" s="104">
        <v>6</v>
      </c>
      <c r="H8948" s="49">
        <f t="shared" si="139"/>
        <v>12</v>
      </c>
    </row>
    <row r="8949" spans="1:8" ht="20.100000000000001" customHeight="1" x14ac:dyDescent="0.25">
      <c r="A8949" s="49" t="s">
        <v>2897</v>
      </c>
      <c r="B8949" s="49" t="s">
        <v>16640</v>
      </c>
      <c r="C8949" s="49" t="s">
        <v>18</v>
      </c>
      <c r="D8949" s="49" t="s">
        <v>16852</v>
      </c>
      <c r="E8949" s="49" t="s">
        <v>2670</v>
      </c>
      <c r="F8949" s="104">
        <v>6</v>
      </c>
      <c r="G8949" s="104">
        <v>6</v>
      </c>
      <c r="H8949" s="49">
        <f t="shared" si="139"/>
        <v>12</v>
      </c>
    </row>
    <row r="8950" spans="1:8" ht="20.100000000000001" customHeight="1" x14ac:dyDescent="0.25">
      <c r="A8950" s="49" t="s">
        <v>2898</v>
      </c>
      <c r="B8950" s="49" t="s">
        <v>2899</v>
      </c>
      <c r="C8950" s="49" t="s">
        <v>18</v>
      </c>
      <c r="D8950" s="49" t="s">
        <v>16852</v>
      </c>
      <c r="E8950" s="49" t="s">
        <v>2670</v>
      </c>
      <c r="F8950" s="104">
        <v>6</v>
      </c>
      <c r="G8950" s="104">
        <v>6</v>
      </c>
      <c r="H8950" s="49">
        <f t="shared" si="139"/>
        <v>12</v>
      </c>
    </row>
    <row r="8951" spans="1:8" ht="20.100000000000001" customHeight="1" x14ac:dyDescent="0.25">
      <c r="A8951" s="49" t="s">
        <v>2900</v>
      </c>
      <c r="B8951" s="49" t="s">
        <v>2901</v>
      </c>
      <c r="C8951" s="49" t="s">
        <v>18</v>
      </c>
      <c r="D8951" s="49" t="s">
        <v>16852</v>
      </c>
      <c r="E8951" s="49" t="s">
        <v>2670</v>
      </c>
      <c r="F8951" s="104">
        <v>6</v>
      </c>
      <c r="G8951" s="104">
        <v>6</v>
      </c>
      <c r="H8951" s="49">
        <f t="shared" si="139"/>
        <v>12</v>
      </c>
    </row>
    <row r="8952" spans="1:8" ht="20.100000000000001" customHeight="1" x14ac:dyDescent="0.25">
      <c r="A8952" s="49" t="s">
        <v>2902</v>
      </c>
      <c r="B8952" s="49" t="s">
        <v>2903</v>
      </c>
      <c r="C8952" s="49" t="s">
        <v>18</v>
      </c>
      <c r="D8952" s="49" t="s">
        <v>16852</v>
      </c>
      <c r="E8952" s="49" t="s">
        <v>2670</v>
      </c>
      <c r="F8952" s="49">
        <v>1</v>
      </c>
      <c r="G8952" s="49">
        <v>0</v>
      </c>
      <c r="H8952" s="49">
        <f t="shared" si="139"/>
        <v>1</v>
      </c>
    </row>
    <row r="8953" spans="1:8" ht="20.100000000000001" customHeight="1" x14ac:dyDescent="0.25">
      <c r="A8953" s="49" t="s">
        <v>2904</v>
      </c>
      <c r="B8953" s="49" t="s">
        <v>2905</v>
      </c>
      <c r="C8953" s="49" t="s">
        <v>18</v>
      </c>
      <c r="D8953" s="49" t="s">
        <v>16852</v>
      </c>
      <c r="E8953" s="49" t="s">
        <v>2670</v>
      </c>
      <c r="F8953" s="49">
        <v>2</v>
      </c>
      <c r="G8953" s="49">
        <v>0</v>
      </c>
      <c r="H8953" s="49">
        <f t="shared" si="139"/>
        <v>2</v>
      </c>
    </row>
    <row r="8954" spans="1:8" ht="20.100000000000001" customHeight="1" x14ac:dyDescent="0.25">
      <c r="A8954" s="49" t="s">
        <v>2906</v>
      </c>
      <c r="B8954" s="49" t="s">
        <v>2907</v>
      </c>
      <c r="C8954" s="49" t="s">
        <v>18</v>
      </c>
      <c r="D8954" s="49" t="s">
        <v>16852</v>
      </c>
      <c r="E8954" s="49" t="s">
        <v>2670</v>
      </c>
      <c r="F8954" s="104">
        <v>6</v>
      </c>
      <c r="G8954" s="104">
        <v>6</v>
      </c>
      <c r="H8954" s="49">
        <f t="shared" si="139"/>
        <v>12</v>
      </c>
    </row>
    <row r="8955" spans="1:8" ht="20.100000000000001" customHeight="1" x14ac:dyDescent="0.25">
      <c r="A8955" s="49" t="s">
        <v>2908</v>
      </c>
      <c r="B8955" s="49" t="s">
        <v>2909</v>
      </c>
      <c r="C8955" s="49" t="s">
        <v>18</v>
      </c>
      <c r="D8955" s="49" t="s">
        <v>16852</v>
      </c>
      <c r="E8955" s="49" t="s">
        <v>2670</v>
      </c>
      <c r="F8955" s="104">
        <v>6</v>
      </c>
      <c r="G8955" s="104">
        <v>6</v>
      </c>
      <c r="H8955" s="49">
        <f t="shared" si="139"/>
        <v>12</v>
      </c>
    </row>
    <row r="8956" spans="1:8" ht="20.100000000000001" customHeight="1" x14ac:dyDescent="0.25">
      <c r="A8956" s="49" t="s">
        <v>2069</v>
      </c>
      <c r="B8956" s="49" t="s">
        <v>2532</v>
      </c>
      <c r="C8956" s="49" t="s">
        <v>18</v>
      </c>
      <c r="D8956" s="49" t="s">
        <v>16852</v>
      </c>
      <c r="E8956" s="49" t="s">
        <v>2670</v>
      </c>
      <c r="F8956" s="49">
        <v>1</v>
      </c>
      <c r="G8956" s="49">
        <v>0</v>
      </c>
      <c r="H8956" s="49">
        <f t="shared" si="139"/>
        <v>1</v>
      </c>
    </row>
    <row r="8957" spans="1:8" ht="20.100000000000001" customHeight="1" x14ac:dyDescent="0.25">
      <c r="A8957" s="49" t="s">
        <v>2070</v>
      </c>
      <c r="B8957" s="49" t="s">
        <v>2533</v>
      </c>
      <c r="C8957" s="49" t="s">
        <v>18</v>
      </c>
      <c r="D8957" s="49" t="s">
        <v>16852</v>
      </c>
      <c r="E8957" s="49" t="s">
        <v>2670</v>
      </c>
      <c r="F8957" s="104">
        <v>6</v>
      </c>
      <c r="G8957" s="104">
        <v>6</v>
      </c>
      <c r="H8957" s="49">
        <f t="shared" si="139"/>
        <v>12</v>
      </c>
    </row>
    <row r="8958" spans="1:8" ht="20.100000000000001" customHeight="1" x14ac:dyDescent="0.25">
      <c r="A8958" s="49" t="s">
        <v>2910</v>
      </c>
      <c r="B8958" s="49" t="s">
        <v>2911</v>
      </c>
      <c r="C8958" s="49" t="s">
        <v>18</v>
      </c>
      <c r="D8958" s="49" t="s">
        <v>16852</v>
      </c>
      <c r="E8958" s="49" t="s">
        <v>2670</v>
      </c>
      <c r="F8958" s="104">
        <v>6</v>
      </c>
      <c r="G8958" s="104">
        <v>6</v>
      </c>
      <c r="H8958" s="49">
        <f t="shared" si="139"/>
        <v>12</v>
      </c>
    </row>
    <row r="8959" spans="1:8" ht="20.100000000000001" customHeight="1" x14ac:dyDescent="0.25">
      <c r="A8959" s="49" t="s">
        <v>2071</v>
      </c>
      <c r="B8959" s="49" t="s">
        <v>2534</v>
      </c>
      <c r="C8959" s="49" t="s">
        <v>18</v>
      </c>
      <c r="D8959" s="49" t="s">
        <v>16852</v>
      </c>
      <c r="E8959" s="49" t="s">
        <v>2670</v>
      </c>
      <c r="F8959" s="49">
        <v>1</v>
      </c>
      <c r="G8959" s="49">
        <v>0</v>
      </c>
      <c r="H8959" s="49">
        <f t="shared" si="139"/>
        <v>1</v>
      </c>
    </row>
    <row r="8960" spans="1:8" ht="20.100000000000001" customHeight="1" x14ac:dyDescent="0.25">
      <c r="A8960" s="49" t="s">
        <v>2912</v>
      </c>
      <c r="B8960" s="49" t="s">
        <v>2913</v>
      </c>
      <c r="C8960" s="49" t="s">
        <v>18</v>
      </c>
      <c r="D8960" s="49" t="s">
        <v>16852</v>
      </c>
      <c r="E8960" s="49" t="s">
        <v>2670</v>
      </c>
      <c r="F8960" s="104">
        <v>6</v>
      </c>
      <c r="G8960" s="104">
        <v>6</v>
      </c>
      <c r="H8960" s="49">
        <f t="shared" si="139"/>
        <v>12</v>
      </c>
    </row>
    <row r="8961" spans="1:8" ht="20.100000000000001" customHeight="1" x14ac:dyDescent="0.25">
      <c r="A8961" s="49" t="s">
        <v>2914</v>
      </c>
      <c r="B8961" s="49" t="s">
        <v>2915</v>
      </c>
      <c r="C8961" s="49" t="s">
        <v>18</v>
      </c>
      <c r="D8961" s="49" t="s">
        <v>16852</v>
      </c>
      <c r="E8961" s="49" t="s">
        <v>2670</v>
      </c>
      <c r="F8961" s="104">
        <v>6</v>
      </c>
      <c r="G8961" s="104">
        <v>6</v>
      </c>
      <c r="H8961" s="49">
        <f t="shared" si="139"/>
        <v>12</v>
      </c>
    </row>
    <row r="8962" spans="1:8" ht="20.100000000000001" customHeight="1" x14ac:dyDescent="0.25">
      <c r="A8962" s="49" t="s">
        <v>2916</v>
      </c>
      <c r="B8962" s="49" t="s">
        <v>2917</v>
      </c>
      <c r="C8962" s="49" t="s">
        <v>18</v>
      </c>
      <c r="D8962" s="49" t="s">
        <v>16852</v>
      </c>
      <c r="E8962" s="49" t="s">
        <v>2670</v>
      </c>
      <c r="F8962" s="104">
        <v>6</v>
      </c>
      <c r="G8962" s="104">
        <v>6</v>
      </c>
      <c r="H8962" s="49">
        <f t="shared" ref="H8962:H9025" si="140">F8962+G8962</f>
        <v>12</v>
      </c>
    </row>
    <row r="8963" spans="1:8" ht="20.100000000000001" customHeight="1" x14ac:dyDescent="0.25">
      <c r="A8963" s="49" t="s">
        <v>2918</v>
      </c>
      <c r="B8963" s="49" t="s">
        <v>2919</v>
      </c>
      <c r="C8963" s="49" t="s">
        <v>18</v>
      </c>
      <c r="D8963" s="49" t="s">
        <v>16852</v>
      </c>
      <c r="E8963" s="49" t="s">
        <v>2670</v>
      </c>
      <c r="F8963" s="104">
        <v>6</v>
      </c>
      <c r="G8963" s="104">
        <v>6</v>
      </c>
      <c r="H8963" s="49">
        <f t="shared" si="140"/>
        <v>12</v>
      </c>
    </row>
    <row r="8964" spans="1:8" ht="20.100000000000001" customHeight="1" x14ac:dyDescent="0.25">
      <c r="A8964" s="49" t="s">
        <v>2920</v>
      </c>
      <c r="B8964" s="49" t="s">
        <v>16641</v>
      </c>
      <c r="C8964" s="49" t="s">
        <v>18</v>
      </c>
      <c r="D8964" s="49" t="s">
        <v>16852</v>
      </c>
      <c r="E8964" s="49" t="s">
        <v>2670</v>
      </c>
      <c r="F8964" s="104">
        <v>6</v>
      </c>
      <c r="G8964" s="104">
        <v>6</v>
      </c>
      <c r="H8964" s="49">
        <f t="shared" si="140"/>
        <v>12</v>
      </c>
    </row>
    <row r="8965" spans="1:8" ht="20.100000000000001" customHeight="1" x14ac:dyDescent="0.25">
      <c r="A8965" s="49" t="s">
        <v>2921</v>
      </c>
      <c r="B8965" s="49" t="s">
        <v>2922</v>
      </c>
      <c r="C8965" s="49" t="s">
        <v>18</v>
      </c>
      <c r="D8965" s="49" t="s">
        <v>16852</v>
      </c>
      <c r="E8965" s="49" t="s">
        <v>2670</v>
      </c>
      <c r="F8965" s="49">
        <v>1</v>
      </c>
      <c r="G8965" s="49">
        <v>0</v>
      </c>
      <c r="H8965" s="49">
        <f t="shared" si="140"/>
        <v>1</v>
      </c>
    </row>
    <row r="8966" spans="1:8" ht="20.100000000000001" customHeight="1" x14ac:dyDescent="0.25">
      <c r="A8966" s="51" t="s">
        <v>2923</v>
      </c>
      <c r="B8966" s="49" t="s">
        <v>16642</v>
      </c>
      <c r="C8966" s="49" t="s">
        <v>18</v>
      </c>
      <c r="D8966" s="49" t="s">
        <v>16852</v>
      </c>
      <c r="E8966" s="49" t="s">
        <v>2670</v>
      </c>
      <c r="F8966" s="104">
        <v>6</v>
      </c>
      <c r="G8966" s="104">
        <v>6</v>
      </c>
      <c r="H8966" s="49">
        <f t="shared" si="140"/>
        <v>12</v>
      </c>
    </row>
    <row r="8967" spans="1:8" ht="20.100000000000001" customHeight="1" x14ac:dyDescent="0.25">
      <c r="A8967" s="49" t="s">
        <v>2072</v>
      </c>
      <c r="B8967" s="49" t="s">
        <v>16643</v>
      </c>
      <c r="C8967" s="49" t="s">
        <v>18</v>
      </c>
      <c r="D8967" s="49" t="s">
        <v>16852</v>
      </c>
      <c r="E8967" s="49" t="s">
        <v>2670</v>
      </c>
      <c r="F8967" s="49">
        <v>4</v>
      </c>
      <c r="G8967" s="49">
        <v>3</v>
      </c>
      <c r="H8967" s="49">
        <f t="shared" si="140"/>
        <v>7</v>
      </c>
    </row>
    <row r="8968" spans="1:8" ht="20.100000000000001" customHeight="1" x14ac:dyDescent="0.25">
      <c r="A8968" s="49" t="s">
        <v>2924</v>
      </c>
      <c r="B8968" s="49" t="s">
        <v>2925</v>
      </c>
      <c r="C8968" s="49" t="s">
        <v>18</v>
      </c>
      <c r="D8968" s="49" t="s">
        <v>16852</v>
      </c>
      <c r="E8968" s="49" t="s">
        <v>2670</v>
      </c>
      <c r="F8968" s="104">
        <v>6</v>
      </c>
      <c r="G8968" s="104">
        <v>6</v>
      </c>
      <c r="H8968" s="49">
        <f t="shared" si="140"/>
        <v>12</v>
      </c>
    </row>
    <row r="8969" spans="1:8" ht="20.100000000000001" customHeight="1" x14ac:dyDescent="0.25">
      <c r="A8969" s="49" t="s">
        <v>2926</v>
      </c>
      <c r="B8969" s="49" t="s">
        <v>2927</v>
      </c>
      <c r="C8969" s="49" t="s">
        <v>18</v>
      </c>
      <c r="D8969" s="49" t="s">
        <v>16852</v>
      </c>
      <c r="E8969" s="49" t="s">
        <v>2670</v>
      </c>
      <c r="F8969" s="104">
        <v>6</v>
      </c>
      <c r="G8969" s="104">
        <v>6</v>
      </c>
      <c r="H8969" s="49">
        <f t="shared" si="140"/>
        <v>12</v>
      </c>
    </row>
    <row r="8970" spans="1:8" ht="20.100000000000001" customHeight="1" x14ac:dyDescent="0.25">
      <c r="A8970" s="49" t="s">
        <v>2928</v>
      </c>
      <c r="B8970" s="49" t="s">
        <v>2929</v>
      </c>
      <c r="C8970" s="49" t="s">
        <v>18</v>
      </c>
      <c r="D8970" s="49" t="s">
        <v>16852</v>
      </c>
      <c r="E8970" s="49" t="s">
        <v>2670</v>
      </c>
      <c r="F8970" s="104">
        <v>6</v>
      </c>
      <c r="G8970" s="104">
        <v>6</v>
      </c>
      <c r="H8970" s="49">
        <f t="shared" si="140"/>
        <v>12</v>
      </c>
    </row>
    <row r="8971" spans="1:8" ht="20.100000000000001" customHeight="1" x14ac:dyDescent="0.25">
      <c r="A8971" s="49" t="s">
        <v>2930</v>
      </c>
      <c r="B8971" s="49" t="s">
        <v>2931</v>
      </c>
      <c r="C8971" s="49" t="s">
        <v>18</v>
      </c>
      <c r="D8971" s="49" t="s">
        <v>16852</v>
      </c>
      <c r="E8971" s="49" t="s">
        <v>2670</v>
      </c>
      <c r="F8971" s="104">
        <v>6</v>
      </c>
      <c r="G8971" s="104">
        <v>6</v>
      </c>
      <c r="H8971" s="49">
        <f t="shared" si="140"/>
        <v>12</v>
      </c>
    </row>
    <row r="8972" spans="1:8" ht="20.100000000000001" customHeight="1" x14ac:dyDescent="0.25">
      <c r="A8972" s="49" t="s">
        <v>2932</v>
      </c>
      <c r="B8972" s="49" t="s">
        <v>2933</v>
      </c>
      <c r="C8972" s="49" t="s">
        <v>18</v>
      </c>
      <c r="D8972" s="49" t="s">
        <v>16852</v>
      </c>
      <c r="E8972" s="49" t="s">
        <v>2670</v>
      </c>
      <c r="F8972" s="104">
        <v>6</v>
      </c>
      <c r="G8972" s="104">
        <v>6</v>
      </c>
      <c r="H8972" s="49">
        <f t="shared" si="140"/>
        <v>12</v>
      </c>
    </row>
    <row r="8973" spans="1:8" ht="20.100000000000001" customHeight="1" x14ac:dyDescent="0.25">
      <c r="A8973" s="49" t="s">
        <v>2934</v>
      </c>
      <c r="B8973" s="49" t="s">
        <v>2935</v>
      </c>
      <c r="C8973" s="49" t="s">
        <v>18</v>
      </c>
      <c r="D8973" s="49" t="s">
        <v>16852</v>
      </c>
      <c r="E8973" s="49" t="s">
        <v>2670</v>
      </c>
      <c r="F8973" s="49">
        <v>1</v>
      </c>
      <c r="G8973" s="49">
        <v>0</v>
      </c>
      <c r="H8973" s="49">
        <f t="shared" si="140"/>
        <v>1</v>
      </c>
    </row>
    <row r="8974" spans="1:8" ht="20.100000000000001" customHeight="1" x14ac:dyDescent="0.25">
      <c r="A8974" s="49" t="s">
        <v>2936</v>
      </c>
      <c r="B8974" s="49" t="s">
        <v>2937</v>
      </c>
      <c r="C8974" s="49" t="s">
        <v>18</v>
      </c>
      <c r="D8974" s="49" t="s">
        <v>16852</v>
      </c>
      <c r="E8974" s="49" t="s">
        <v>2670</v>
      </c>
      <c r="F8974" s="104">
        <v>6</v>
      </c>
      <c r="G8974" s="104">
        <v>6</v>
      </c>
      <c r="H8974" s="49">
        <f t="shared" si="140"/>
        <v>12</v>
      </c>
    </row>
    <row r="8975" spans="1:8" ht="20.100000000000001" customHeight="1" x14ac:dyDescent="0.25">
      <c r="A8975" s="49" t="s">
        <v>2938</v>
      </c>
      <c r="B8975" s="49" t="s">
        <v>2939</v>
      </c>
      <c r="C8975" s="49" t="s">
        <v>18</v>
      </c>
      <c r="D8975" s="49" t="s">
        <v>16852</v>
      </c>
      <c r="E8975" s="49" t="s">
        <v>2670</v>
      </c>
      <c r="F8975" s="104">
        <v>6</v>
      </c>
      <c r="G8975" s="104">
        <v>6</v>
      </c>
      <c r="H8975" s="49">
        <f t="shared" si="140"/>
        <v>12</v>
      </c>
    </row>
    <row r="8976" spans="1:8" ht="20.100000000000001" customHeight="1" x14ac:dyDescent="0.25">
      <c r="A8976" s="49" t="s">
        <v>2940</v>
      </c>
      <c r="B8976" s="49" t="s">
        <v>2941</v>
      </c>
      <c r="C8976" s="49" t="s">
        <v>18</v>
      </c>
      <c r="D8976" s="49" t="s">
        <v>16852</v>
      </c>
      <c r="E8976" s="49" t="s">
        <v>2670</v>
      </c>
      <c r="F8976" s="104">
        <v>6</v>
      </c>
      <c r="G8976" s="104">
        <v>6</v>
      </c>
      <c r="H8976" s="49">
        <f t="shared" si="140"/>
        <v>12</v>
      </c>
    </row>
    <row r="8977" spans="1:8" ht="20.100000000000001" customHeight="1" x14ac:dyDescent="0.25">
      <c r="A8977" s="49" t="s">
        <v>2942</v>
      </c>
      <c r="B8977" s="49" t="s">
        <v>2943</v>
      </c>
      <c r="C8977" s="49" t="s">
        <v>18</v>
      </c>
      <c r="D8977" s="49" t="s">
        <v>16852</v>
      </c>
      <c r="E8977" s="49" t="s">
        <v>2670</v>
      </c>
      <c r="F8977" s="104">
        <v>6</v>
      </c>
      <c r="G8977" s="104">
        <v>6</v>
      </c>
      <c r="H8977" s="49">
        <f t="shared" si="140"/>
        <v>12</v>
      </c>
    </row>
    <row r="8978" spans="1:8" ht="20.100000000000001" customHeight="1" x14ac:dyDescent="0.25">
      <c r="A8978" s="49" t="s">
        <v>2073</v>
      </c>
      <c r="B8978" s="49" t="s">
        <v>2535</v>
      </c>
      <c r="C8978" s="49" t="s">
        <v>18</v>
      </c>
      <c r="D8978" s="49" t="s">
        <v>16852</v>
      </c>
      <c r="E8978" s="49" t="s">
        <v>2670</v>
      </c>
      <c r="F8978" s="49">
        <v>27</v>
      </c>
      <c r="G8978" s="49">
        <v>59</v>
      </c>
      <c r="H8978" s="49">
        <f t="shared" si="140"/>
        <v>86</v>
      </c>
    </row>
    <row r="8979" spans="1:8" ht="20.100000000000001" customHeight="1" x14ac:dyDescent="0.25">
      <c r="A8979" s="49" t="s">
        <v>2944</v>
      </c>
      <c r="B8979" s="49" t="s">
        <v>2945</v>
      </c>
      <c r="C8979" s="49" t="s">
        <v>18</v>
      </c>
      <c r="D8979" s="49" t="s">
        <v>16852</v>
      </c>
      <c r="E8979" s="49" t="s">
        <v>2670</v>
      </c>
      <c r="F8979" s="104">
        <v>6</v>
      </c>
      <c r="G8979" s="104">
        <v>6</v>
      </c>
      <c r="H8979" s="49">
        <f t="shared" si="140"/>
        <v>12</v>
      </c>
    </row>
    <row r="8980" spans="1:8" ht="20.100000000000001" customHeight="1" x14ac:dyDescent="0.25">
      <c r="A8980" s="49" t="s">
        <v>2946</v>
      </c>
      <c r="B8980" s="49" t="s">
        <v>2947</v>
      </c>
      <c r="C8980" s="49" t="s">
        <v>18</v>
      </c>
      <c r="D8980" s="49" t="s">
        <v>16852</v>
      </c>
      <c r="E8980" s="49" t="s">
        <v>2670</v>
      </c>
      <c r="F8980" s="104">
        <v>6</v>
      </c>
      <c r="G8980" s="104">
        <v>6</v>
      </c>
      <c r="H8980" s="49">
        <f t="shared" si="140"/>
        <v>12</v>
      </c>
    </row>
    <row r="8981" spans="1:8" ht="20.100000000000001" customHeight="1" x14ac:dyDescent="0.25">
      <c r="A8981" s="49" t="s">
        <v>2948</v>
      </c>
      <c r="B8981" s="49" t="s">
        <v>2949</v>
      </c>
      <c r="C8981" s="49" t="s">
        <v>18</v>
      </c>
      <c r="D8981" s="49" t="s">
        <v>16852</v>
      </c>
      <c r="E8981" s="49" t="s">
        <v>2670</v>
      </c>
      <c r="F8981" s="104">
        <v>6</v>
      </c>
      <c r="G8981" s="104">
        <v>6</v>
      </c>
      <c r="H8981" s="49">
        <f t="shared" si="140"/>
        <v>12</v>
      </c>
    </row>
    <row r="8982" spans="1:8" ht="20.100000000000001" customHeight="1" x14ac:dyDescent="0.25">
      <c r="A8982" s="49" t="s">
        <v>2950</v>
      </c>
      <c r="B8982" s="49" t="s">
        <v>2951</v>
      </c>
      <c r="C8982" s="49" t="s">
        <v>18</v>
      </c>
      <c r="D8982" s="49" t="s">
        <v>16852</v>
      </c>
      <c r="E8982" s="49" t="s">
        <v>2670</v>
      </c>
      <c r="F8982" s="104">
        <v>6</v>
      </c>
      <c r="G8982" s="104">
        <v>6</v>
      </c>
      <c r="H8982" s="49">
        <f t="shared" si="140"/>
        <v>12</v>
      </c>
    </row>
    <row r="8983" spans="1:8" ht="20.100000000000001" customHeight="1" x14ac:dyDescent="0.25">
      <c r="A8983" s="49" t="s">
        <v>2952</v>
      </c>
      <c r="B8983" s="49" t="s">
        <v>2953</v>
      </c>
      <c r="C8983" s="49" t="s">
        <v>18</v>
      </c>
      <c r="D8983" s="49" t="s">
        <v>16852</v>
      </c>
      <c r="E8983" s="49" t="s">
        <v>2670</v>
      </c>
      <c r="F8983" s="104">
        <v>6</v>
      </c>
      <c r="G8983" s="104">
        <v>6</v>
      </c>
      <c r="H8983" s="49">
        <f t="shared" si="140"/>
        <v>12</v>
      </c>
    </row>
    <row r="8984" spans="1:8" ht="20.100000000000001" customHeight="1" x14ac:dyDescent="0.25">
      <c r="A8984" s="49" t="s">
        <v>2954</v>
      </c>
      <c r="B8984" s="49" t="s">
        <v>2955</v>
      </c>
      <c r="C8984" s="49" t="s">
        <v>18</v>
      </c>
      <c r="D8984" s="49" t="s">
        <v>16852</v>
      </c>
      <c r="E8984" s="49" t="s">
        <v>2670</v>
      </c>
      <c r="F8984" s="104">
        <v>6</v>
      </c>
      <c r="G8984" s="104">
        <v>6</v>
      </c>
      <c r="H8984" s="49">
        <f t="shared" si="140"/>
        <v>12</v>
      </c>
    </row>
    <row r="8985" spans="1:8" ht="20.100000000000001" customHeight="1" x14ac:dyDescent="0.25">
      <c r="A8985" s="49" t="s">
        <v>2956</v>
      </c>
      <c r="B8985" s="49" t="s">
        <v>2957</v>
      </c>
      <c r="C8985" s="49" t="s">
        <v>18</v>
      </c>
      <c r="D8985" s="49" t="s">
        <v>16852</v>
      </c>
      <c r="E8985" s="49" t="s">
        <v>2670</v>
      </c>
      <c r="F8985" s="104">
        <v>6</v>
      </c>
      <c r="G8985" s="104">
        <v>6</v>
      </c>
      <c r="H8985" s="49">
        <f t="shared" si="140"/>
        <v>12</v>
      </c>
    </row>
    <row r="8986" spans="1:8" ht="20.100000000000001" customHeight="1" x14ac:dyDescent="0.25">
      <c r="A8986" s="49" t="s">
        <v>2958</v>
      </c>
      <c r="B8986" s="49" t="s">
        <v>16644</v>
      </c>
      <c r="C8986" s="49" t="s">
        <v>18</v>
      </c>
      <c r="D8986" s="49" t="s">
        <v>16852</v>
      </c>
      <c r="E8986" s="49" t="s">
        <v>2670</v>
      </c>
      <c r="F8986" s="104">
        <v>6</v>
      </c>
      <c r="G8986" s="104">
        <v>6</v>
      </c>
      <c r="H8986" s="49">
        <f t="shared" si="140"/>
        <v>12</v>
      </c>
    </row>
    <row r="8987" spans="1:8" ht="20.100000000000001" customHeight="1" x14ac:dyDescent="0.25">
      <c r="A8987" s="49" t="s">
        <v>2959</v>
      </c>
      <c r="B8987" s="49" t="s">
        <v>2960</v>
      </c>
      <c r="C8987" s="49" t="s">
        <v>18</v>
      </c>
      <c r="D8987" s="49" t="s">
        <v>16852</v>
      </c>
      <c r="E8987" s="49" t="s">
        <v>2670</v>
      </c>
      <c r="F8987" s="104">
        <v>6</v>
      </c>
      <c r="G8987" s="104">
        <v>6</v>
      </c>
      <c r="H8987" s="49">
        <f t="shared" si="140"/>
        <v>12</v>
      </c>
    </row>
    <row r="8988" spans="1:8" ht="20.100000000000001" customHeight="1" x14ac:dyDescent="0.25">
      <c r="A8988" s="49" t="s">
        <v>2961</v>
      </c>
      <c r="B8988" s="49" t="s">
        <v>2962</v>
      </c>
      <c r="C8988" s="49" t="s">
        <v>18</v>
      </c>
      <c r="D8988" s="49" t="s">
        <v>16852</v>
      </c>
      <c r="E8988" s="49" t="s">
        <v>2670</v>
      </c>
      <c r="F8988" s="104">
        <v>6</v>
      </c>
      <c r="G8988" s="104">
        <v>6</v>
      </c>
      <c r="H8988" s="49">
        <f t="shared" si="140"/>
        <v>12</v>
      </c>
    </row>
    <row r="8989" spans="1:8" ht="20.100000000000001" customHeight="1" x14ac:dyDescent="0.25">
      <c r="A8989" s="49" t="s">
        <v>2963</v>
      </c>
      <c r="B8989" s="49" t="s">
        <v>2964</v>
      </c>
      <c r="C8989" s="49" t="s">
        <v>18</v>
      </c>
      <c r="D8989" s="49" t="s">
        <v>16852</v>
      </c>
      <c r="E8989" s="49" t="s">
        <v>2670</v>
      </c>
      <c r="F8989" s="104">
        <v>6</v>
      </c>
      <c r="G8989" s="104">
        <v>6</v>
      </c>
      <c r="H8989" s="49">
        <f t="shared" si="140"/>
        <v>12</v>
      </c>
    </row>
    <row r="8990" spans="1:8" ht="20.100000000000001" customHeight="1" x14ac:dyDescent="0.25">
      <c r="A8990" s="49" t="s">
        <v>2074</v>
      </c>
      <c r="B8990" s="49" t="s">
        <v>2536</v>
      </c>
      <c r="C8990" s="49" t="s">
        <v>18</v>
      </c>
      <c r="D8990" s="49" t="s">
        <v>16852</v>
      </c>
      <c r="E8990" s="49" t="s">
        <v>2670</v>
      </c>
      <c r="F8990" s="104">
        <v>6</v>
      </c>
      <c r="G8990" s="104">
        <v>6</v>
      </c>
      <c r="H8990" s="49">
        <f t="shared" si="140"/>
        <v>12</v>
      </c>
    </row>
    <row r="8991" spans="1:8" ht="20.100000000000001" customHeight="1" x14ac:dyDescent="0.25">
      <c r="A8991" s="49" t="s">
        <v>2075</v>
      </c>
      <c r="B8991" s="49" t="s">
        <v>2537</v>
      </c>
      <c r="C8991" s="49" t="s">
        <v>18</v>
      </c>
      <c r="D8991" s="49" t="s">
        <v>16852</v>
      </c>
      <c r="E8991" s="49" t="s">
        <v>2670</v>
      </c>
      <c r="F8991" s="104">
        <v>6</v>
      </c>
      <c r="G8991" s="104">
        <v>6</v>
      </c>
      <c r="H8991" s="49">
        <f t="shared" si="140"/>
        <v>12</v>
      </c>
    </row>
    <row r="8992" spans="1:8" ht="20.100000000000001" customHeight="1" x14ac:dyDescent="0.25">
      <c r="A8992" s="49" t="s">
        <v>2965</v>
      </c>
      <c r="B8992" s="49" t="s">
        <v>2966</v>
      </c>
      <c r="C8992" s="49" t="s">
        <v>18</v>
      </c>
      <c r="D8992" s="49" t="s">
        <v>16852</v>
      </c>
      <c r="E8992" s="49" t="s">
        <v>2670</v>
      </c>
      <c r="F8992" s="104">
        <v>6</v>
      </c>
      <c r="G8992" s="104">
        <v>6</v>
      </c>
      <c r="H8992" s="49">
        <f t="shared" si="140"/>
        <v>12</v>
      </c>
    </row>
    <row r="8993" spans="1:8" ht="20.100000000000001" customHeight="1" x14ac:dyDescent="0.25">
      <c r="A8993" s="49" t="s">
        <v>2967</v>
      </c>
      <c r="B8993" s="49" t="s">
        <v>2968</v>
      </c>
      <c r="C8993" s="49" t="s">
        <v>18</v>
      </c>
      <c r="D8993" s="49" t="s">
        <v>16852</v>
      </c>
      <c r="E8993" s="49" t="s">
        <v>2670</v>
      </c>
      <c r="F8993" s="104">
        <v>6</v>
      </c>
      <c r="G8993" s="104">
        <v>6</v>
      </c>
      <c r="H8993" s="49">
        <f t="shared" si="140"/>
        <v>12</v>
      </c>
    </row>
    <row r="8994" spans="1:8" ht="20.100000000000001" customHeight="1" x14ac:dyDescent="0.25">
      <c r="A8994" s="49" t="s">
        <v>2969</v>
      </c>
      <c r="B8994" s="49" t="s">
        <v>2970</v>
      </c>
      <c r="C8994" s="49" t="s">
        <v>18</v>
      </c>
      <c r="D8994" s="49" t="s">
        <v>16852</v>
      </c>
      <c r="E8994" s="49" t="s">
        <v>2670</v>
      </c>
      <c r="F8994" s="104">
        <v>6</v>
      </c>
      <c r="G8994" s="104">
        <v>6</v>
      </c>
      <c r="H8994" s="49">
        <f t="shared" si="140"/>
        <v>12</v>
      </c>
    </row>
    <row r="8995" spans="1:8" ht="20.100000000000001" customHeight="1" x14ac:dyDescent="0.25">
      <c r="A8995" s="49" t="s">
        <v>2076</v>
      </c>
      <c r="B8995" s="49" t="s">
        <v>2538</v>
      </c>
      <c r="C8995" s="49" t="s">
        <v>18</v>
      </c>
      <c r="D8995" s="49" t="s">
        <v>16852</v>
      </c>
      <c r="E8995" s="49" t="s">
        <v>2670</v>
      </c>
      <c r="F8995" s="104">
        <v>6</v>
      </c>
      <c r="G8995" s="104">
        <v>6</v>
      </c>
      <c r="H8995" s="49">
        <f t="shared" si="140"/>
        <v>12</v>
      </c>
    </row>
    <row r="8996" spans="1:8" ht="20.100000000000001" customHeight="1" x14ac:dyDescent="0.25">
      <c r="A8996" s="49" t="s">
        <v>2971</v>
      </c>
      <c r="B8996" s="49" t="s">
        <v>2972</v>
      </c>
      <c r="C8996" s="49" t="s">
        <v>18</v>
      </c>
      <c r="D8996" s="49" t="s">
        <v>16852</v>
      </c>
      <c r="E8996" s="49" t="s">
        <v>2670</v>
      </c>
      <c r="F8996" s="104">
        <v>6</v>
      </c>
      <c r="G8996" s="104">
        <v>6</v>
      </c>
      <c r="H8996" s="49">
        <f t="shared" si="140"/>
        <v>12</v>
      </c>
    </row>
    <row r="8997" spans="1:8" ht="20.100000000000001" customHeight="1" x14ac:dyDescent="0.25">
      <c r="A8997" s="49" t="s">
        <v>2973</v>
      </c>
      <c r="B8997" s="49" t="s">
        <v>16645</v>
      </c>
      <c r="C8997" s="49" t="s">
        <v>18</v>
      </c>
      <c r="D8997" s="49" t="s">
        <v>16852</v>
      </c>
      <c r="E8997" s="49" t="s">
        <v>2670</v>
      </c>
      <c r="F8997" s="49">
        <v>0</v>
      </c>
      <c r="G8997" s="49">
        <v>1</v>
      </c>
      <c r="H8997" s="49">
        <f t="shared" si="140"/>
        <v>1</v>
      </c>
    </row>
    <row r="8998" spans="1:8" ht="20.100000000000001" customHeight="1" x14ac:dyDescent="0.25">
      <c r="A8998" s="49" t="s">
        <v>2077</v>
      </c>
      <c r="B8998" s="49" t="s">
        <v>2539</v>
      </c>
      <c r="C8998" s="49" t="s">
        <v>18</v>
      </c>
      <c r="D8998" s="49" t="s">
        <v>16852</v>
      </c>
      <c r="E8998" s="49" t="s">
        <v>2670</v>
      </c>
      <c r="F8998" s="49">
        <v>48</v>
      </c>
      <c r="G8998" s="49">
        <v>12</v>
      </c>
      <c r="H8998" s="49">
        <f t="shared" si="140"/>
        <v>60</v>
      </c>
    </row>
    <row r="8999" spans="1:8" ht="20.100000000000001" customHeight="1" x14ac:dyDescent="0.25">
      <c r="A8999" s="49" t="s">
        <v>2078</v>
      </c>
      <c r="B8999" s="49" t="s">
        <v>2540</v>
      </c>
      <c r="C8999" s="49" t="s">
        <v>18</v>
      </c>
      <c r="D8999" s="49" t="s">
        <v>16852</v>
      </c>
      <c r="E8999" s="49" t="s">
        <v>2670</v>
      </c>
      <c r="F8999" s="49">
        <v>64</v>
      </c>
      <c r="G8999" s="49">
        <v>15</v>
      </c>
      <c r="H8999" s="49">
        <f t="shared" si="140"/>
        <v>79</v>
      </c>
    </row>
    <row r="9000" spans="1:8" ht="20.100000000000001" customHeight="1" x14ac:dyDescent="0.25">
      <c r="A9000" s="49" t="s">
        <v>2079</v>
      </c>
      <c r="B9000" s="49" t="s">
        <v>2541</v>
      </c>
      <c r="C9000" s="49" t="s">
        <v>18</v>
      </c>
      <c r="D9000" s="49" t="s">
        <v>16852</v>
      </c>
      <c r="E9000" s="49" t="s">
        <v>2670</v>
      </c>
      <c r="F9000" s="49">
        <v>25</v>
      </c>
      <c r="G9000" s="49">
        <v>2</v>
      </c>
      <c r="H9000" s="49">
        <f t="shared" si="140"/>
        <v>27</v>
      </c>
    </row>
    <row r="9001" spans="1:8" ht="20.100000000000001" customHeight="1" x14ac:dyDescent="0.25">
      <c r="A9001" s="49" t="s">
        <v>2080</v>
      </c>
      <c r="B9001" s="49" t="s">
        <v>2542</v>
      </c>
      <c r="C9001" s="49" t="s">
        <v>18</v>
      </c>
      <c r="D9001" s="49" t="s">
        <v>16852</v>
      </c>
      <c r="E9001" s="49" t="s">
        <v>2670</v>
      </c>
      <c r="F9001" s="49">
        <v>28</v>
      </c>
      <c r="G9001" s="49">
        <v>2</v>
      </c>
      <c r="H9001" s="49">
        <f t="shared" si="140"/>
        <v>30</v>
      </c>
    </row>
    <row r="9002" spans="1:8" ht="20.100000000000001" customHeight="1" x14ac:dyDescent="0.25">
      <c r="A9002" s="49" t="s">
        <v>2081</v>
      </c>
      <c r="B9002" s="49" t="s">
        <v>2543</v>
      </c>
      <c r="C9002" s="49" t="s">
        <v>18</v>
      </c>
      <c r="D9002" s="49" t="s">
        <v>16852</v>
      </c>
      <c r="E9002" s="49" t="s">
        <v>2670</v>
      </c>
      <c r="F9002" s="49">
        <v>6</v>
      </c>
      <c r="G9002" s="49">
        <v>0</v>
      </c>
      <c r="H9002" s="49">
        <f t="shared" si="140"/>
        <v>6</v>
      </c>
    </row>
    <row r="9003" spans="1:8" ht="20.100000000000001" customHeight="1" x14ac:dyDescent="0.25">
      <c r="A9003" s="49" t="s">
        <v>2082</v>
      </c>
      <c r="B9003" s="49" t="s">
        <v>2544</v>
      </c>
      <c r="C9003" s="49" t="s">
        <v>18</v>
      </c>
      <c r="D9003" s="49" t="s">
        <v>16852</v>
      </c>
      <c r="E9003" s="49" t="s">
        <v>2670</v>
      </c>
      <c r="F9003" s="49">
        <v>2</v>
      </c>
      <c r="G9003" s="49">
        <v>2</v>
      </c>
      <c r="H9003" s="49">
        <f t="shared" si="140"/>
        <v>4</v>
      </c>
    </row>
    <row r="9004" spans="1:8" ht="20.100000000000001" customHeight="1" x14ac:dyDescent="0.25">
      <c r="A9004" s="49" t="s">
        <v>2083</v>
      </c>
      <c r="B9004" s="49" t="s">
        <v>2545</v>
      </c>
      <c r="C9004" s="49" t="s">
        <v>18</v>
      </c>
      <c r="D9004" s="49" t="s">
        <v>16852</v>
      </c>
      <c r="E9004" s="49" t="s">
        <v>2670</v>
      </c>
      <c r="F9004" s="49">
        <v>9</v>
      </c>
      <c r="G9004" s="49">
        <v>12</v>
      </c>
      <c r="H9004" s="49">
        <f t="shared" si="140"/>
        <v>21</v>
      </c>
    </row>
    <row r="9005" spans="1:8" ht="20.100000000000001" customHeight="1" x14ac:dyDescent="0.25">
      <c r="A9005" s="49" t="s">
        <v>2084</v>
      </c>
      <c r="B9005" s="49" t="s">
        <v>2546</v>
      </c>
      <c r="C9005" s="49" t="s">
        <v>18</v>
      </c>
      <c r="D9005" s="49" t="s">
        <v>16852</v>
      </c>
      <c r="E9005" s="49" t="s">
        <v>2670</v>
      </c>
      <c r="F9005" s="49">
        <v>16</v>
      </c>
      <c r="G9005" s="49">
        <v>0</v>
      </c>
      <c r="H9005" s="49">
        <f t="shared" si="140"/>
        <v>16</v>
      </c>
    </row>
    <row r="9006" spans="1:8" ht="20.100000000000001" customHeight="1" x14ac:dyDescent="0.25">
      <c r="A9006" s="49" t="s">
        <v>2974</v>
      </c>
      <c r="B9006" s="49" t="s">
        <v>2975</v>
      </c>
      <c r="C9006" s="49" t="s">
        <v>18</v>
      </c>
      <c r="D9006" s="49" t="s">
        <v>16852</v>
      </c>
      <c r="E9006" s="49" t="s">
        <v>2670</v>
      </c>
      <c r="F9006" s="104">
        <v>6</v>
      </c>
      <c r="G9006" s="104">
        <v>6</v>
      </c>
      <c r="H9006" s="49">
        <f t="shared" si="140"/>
        <v>12</v>
      </c>
    </row>
    <row r="9007" spans="1:8" ht="20.100000000000001" customHeight="1" x14ac:dyDescent="0.25">
      <c r="A9007" s="49" t="s">
        <v>2085</v>
      </c>
      <c r="B9007" s="49" t="s">
        <v>2547</v>
      </c>
      <c r="C9007" s="49" t="s">
        <v>18</v>
      </c>
      <c r="D9007" s="49" t="s">
        <v>16852</v>
      </c>
      <c r="E9007" s="49" t="s">
        <v>2670</v>
      </c>
      <c r="F9007" s="49">
        <v>14</v>
      </c>
      <c r="G9007" s="49">
        <v>23</v>
      </c>
      <c r="H9007" s="49">
        <f t="shared" si="140"/>
        <v>37</v>
      </c>
    </row>
    <row r="9008" spans="1:8" ht="20.100000000000001" customHeight="1" x14ac:dyDescent="0.25">
      <c r="A9008" s="49" t="s">
        <v>2086</v>
      </c>
      <c r="B9008" s="49" t="s">
        <v>2548</v>
      </c>
      <c r="C9008" s="49" t="s">
        <v>18</v>
      </c>
      <c r="D9008" s="49" t="s">
        <v>16852</v>
      </c>
      <c r="E9008" s="49" t="s">
        <v>2670</v>
      </c>
      <c r="F9008" s="49">
        <v>19</v>
      </c>
      <c r="G9008" s="49">
        <v>4</v>
      </c>
      <c r="H9008" s="49">
        <f t="shared" si="140"/>
        <v>23</v>
      </c>
    </row>
    <row r="9009" spans="1:8" ht="20.100000000000001" customHeight="1" x14ac:dyDescent="0.25">
      <c r="A9009" s="49" t="s">
        <v>2976</v>
      </c>
      <c r="B9009" s="49" t="s">
        <v>16646</v>
      </c>
      <c r="C9009" s="49" t="s">
        <v>18</v>
      </c>
      <c r="D9009" s="49" t="s">
        <v>16852</v>
      </c>
      <c r="E9009" s="49" t="s">
        <v>2670</v>
      </c>
      <c r="F9009" s="49">
        <v>15</v>
      </c>
      <c r="G9009" s="49">
        <v>26</v>
      </c>
      <c r="H9009" s="49">
        <f t="shared" si="140"/>
        <v>41</v>
      </c>
    </row>
    <row r="9010" spans="1:8" ht="20.100000000000001" customHeight="1" x14ac:dyDescent="0.25">
      <c r="A9010" s="49" t="s">
        <v>2087</v>
      </c>
      <c r="B9010" s="49" t="s">
        <v>16647</v>
      </c>
      <c r="C9010" s="49" t="s">
        <v>18</v>
      </c>
      <c r="D9010" s="49" t="s">
        <v>16852</v>
      </c>
      <c r="E9010" s="49" t="s">
        <v>2670</v>
      </c>
      <c r="F9010" s="49">
        <v>3</v>
      </c>
      <c r="G9010" s="49">
        <v>0</v>
      </c>
      <c r="H9010" s="49">
        <f t="shared" si="140"/>
        <v>3</v>
      </c>
    </row>
    <row r="9011" spans="1:8" ht="20.100000000000001" customHeight="1" x14ac:dyDescent="0.25">
      <c r="A9011" s="49" t="s">
        <v>2977</v>
      </c>
      <c r="B9011" s="49" t="s">
        <v>16648</v>
      </c>
      <c r="C9011" s="49" t="s">
        <v>18</v>
      </c>
      <c r="D9011" s="49" t="s">
        <v>16852</v>
      </c>
      <c r="E9011" s="49" t="s">
        <v>2670</v>
      </c>
      <c r="F9011" s="104">
        <v>6</v>
      </c>
      <c r="G9011" s="104">
        <v>6</v>
      </c>
      <c r="H9011" s="49">
        <f t="shared" si="140"/>
        <v>12</v>
      </c>
    </row>
    <row r="9012" spans="1:8" ht="20.100000000000001" customHeight="1" x14ac:dyDescent="0.25">
      <c r="A9012" s="49" t="s">
        <v>2088</v>
      </c>
      <c r="B9012" s="49" t="s">
        <v>16649</v>
      </c>
      <c r="C9012" s="49" t="s">
        <v>18</v>
      </c>
      <c r="D9012" s="49" t="s">
        <v>16852</v>
      </c>
      <c r="E9012" s="49" t="s">
        <v>2670</v>
      </c>
      <c r="F9012" s="104">
        <v>6</v>
      </c>
      <c r="G9012" s="104">
        <v>6</v>
      </c>
      <c r="H9012" s="49">
        <f t="shared" si="140"/>
        <v>12</v>
      </c>
    </row>
    <row r="9013" spans="1:8" ht="20.100000000000001" customHeight="1" x14ac:dyDescent="0.25">
      <c r="A9013" s="49" t="s">
        <v>2089</v>
      </c>
      <c r="B9013" s="49" t="s">
        <v>16650</v>
      </c>
      <c r="C9013" s="49" t="s">
        <v>18</v>
      </c>
      <c r="D9013" s="49" t="s">
        <v>16852</v>
      </c>
      <c r="E9013" s="49" t="s">
        <v>2670</v>
      </c>
      <c r="F9013" s="49">
        <v>14</v>
      </c>
      <c r="G9013" s="49">
        <v>0</v>
      </c>
      <c r="H9013" s="49">
        <f t="shared" si="140"/>
        <v>14</v>
      </c>
    </row>
    <row r="9014" spans="1:8" ht="20.100000000000001" customHeight="1" x14ac:dyDescent="0.25">
      <c r="A9014" s="49" t="s">
        <v>2090</v>
      </c>
      <c r="B9014" s="49" t="s">
        <v>2551</v>
      </c>
      <c r="C9014" s="49" t="s">
        <v>18</v>
      </c>
      <c r="D9014" s="49" t="s">
        <v>16852</v>
      </c>
      <c r="E9014" s="49" t="s">
        <v>2670</v>
      </c>
      <c r="F9014" s="49">
        <v>3</v>
      </c>
      <c r="G9014" s="49">
        <v>0</v>
      </c>
      <c r="H9014" s="49">
        <f t="shared" si="140"/>
        <v>3</v>
      </c>
    </row>
    <row r="9015" spans="1:8" ht="20.100000000000001" customHeight="1" x14ac:dyDescent="0.25">
      <c r="A9015" s="49" t="s">
        <v>2091</v>
      </c>
      <c r="B9015" s="49" t="s">
        <v>2552</v>
      </c>
      <c r="C9015" s="49" t="s">
        <v>18</v>
      </c>
      <c r="D9015" s="49" t="s">
        <v>16852</v>
      </c>
      <c r="E9015" s="49" t="s">
        <v>2670</v>
      </c>
      <c r="F9015" s="49">
        <v>4</v>
      </c>
      <c r="G9015" s="49">
        <v>10</v>
      </c>
      <c r="H9015" s="49">
        <f t="shared" si="140"/>
        <v>14</v>
      </c>
    </row>
    <row r="9016" spans="1:8" ht="20.100000000000001" customHeight="1" x14ac:dyDescent="0.25">
      <c r="A9016" s="49" t="s">
        <v>2092</v>
      </c>
      <c r="B9016" s="49" t="s">
        <v>2553</v>
      </c>
      <c r="C9016" s="49" t="s">
        <v>18</v>
      </c>
      <c r="D9016" s="49" t="s">
        <v>16852</v>
      </c>
      <c r="E9016" s="49" t="s">
        <v>2670</v>
      </c>
      <c r="F9016" s="49">
        <v>106</v>
      </c>
      <c r="G9016" s="49">
        <v>67</v>
      </c>
      <c r="H9016" s="49">
        <f t="shared" si="140"/>
        <v>173</v>
      </c>
    </row>
    <row r="9017" spans="1:8" ht="20.100000000000001" customHeight="1" x14ac:dyDescent="0.25">
      <c r="A9017" s="49" t="s">
        <v>2093</v>
      </c>
      <c r="B9017" s="49" t="s">
        <v>2554</v>
      </c>
      <c r="C9017" s="49" t="s">
        <v>18</v>
      </c>
      <c r="D9017" s="49" t="s">
        <v>16852</v>
      </c>
      <c r="E9017" s="49" t="s">
        <v>2670</v>
      </c>
      <c r="F9017" s="49">
        <v>0</v>
      </c>
      <c r="G9017" s="49">
        <v>1</v>
      </c>
      <c r="H9017" s="49">
        <f t="shared" si="140"/>
        <v>1</v>
      </c>
    </row>
    <row r="9018" spans="1:8" ht="20.100000000000001" customHeight="1" x14ac:dyDescent="0.25">
      <c r="A9018" s="49" t="s">
        <v>2094</v>
      </c>
      <c r="B9018" s="49" t="s">
        <v>2555</v>
      </c>
      <c r="C9018" s="49" t="s">
        <v>18</v>
      </c>
      <c r="D9018" s="49" t="s">
        <v>16852</v>
      </c>
      <c r="E9018" s="49" t="s">
        <v>2670</v>
      </c>
      <c r="F9018" s="49">
        <v>61</v>
      </c>
      <c r="G9018" s="49">
        <v>183</v>
      </c>
      <c r="H9018" s="49">
        <f t="shared" si="140"/>
        <v>244</v>
      </c>
    </row>
    <row r="9019" spans="1:8" ht="20.100000000000001" customHeight="1" x14ac:dyDescent="0.25">
      <c r="A9019" s="49" t="s">
        <v>3577</v>
      </c>
      <c r="B9019" s="49" t="s">
        <v>16651</v>
      </c>
      <c r="C9019" s="49" t="s">
        <v>18</v>
      </c>
      <c r="D9019" s="49" t="s">
        <v>16852</v>
      </c>
      <c r="E9019" s="49" t="s">
        <v>2670</v>
      </c>
      <c r="F9019" s="104">
        <v>6</v>
      </c>
      <c r="G9019" s="104">
        <v>6</v>
      </c>
      <c r="H9019" s="49">
        <f t="shared" si="140"/>
        <v>12</v>
      </c>
    </row>
    <row r="9020" spans="1:8" ht="20.100000000000001" customHeight="1" x14ac:dyDescent="0.25">
      <c r="A9020" s="49" t="s">
        <v>2978</v>
      </c>
      <c r="B9020" s="49" t="s">
        <v>2979</v>
      </c>
      <c r="C9020" s="49" t="s">
        <v>18</v>
      </c>
      <c r="D9020" s="49" t="s">
        <v>16852</v>
      </c>
      <c r="E9020" s="49" t="s">
        <v>2670</v>
      </c>
      <c r="F9020" s="104">
        <v>6</v>
      </c>
      <c r="G9020" s="104">
        <v>6</v>
      </c>
      <c r="H9020" s="49">
        <f t="shared" si="140"/>
        <v>12</v>
      </c>
    </row>
    <row r="9021" spans="1:8" ht="20.100000000000001" customHeight="1" x14ac:dyDescent="0.25">
      <c r="A9021" s="49" t="s">
        <v>2095</v>
      </c>
      <c r="B9021" s="49" t="s">
        <v>16652</v>
      </c>
      <c r="C9021" s="49" t="s">
        <v>18</v>
      </c>
      <c r="D9021" s="49" t="s">
        <v>16852</v>
      </c>
      <c r="E9021" s="49" t="s">
        <v>2670</v>
      </c>
      <c r="F9021" s="49">
        <v>8</v>
      </c>
      <c r="G9021" s="49">
        <v>2</v>
      </c>
      <c r="H9021" s="49">
        <f t="shared" si="140"/>
        <v>10</v>
      </c>
    </row>
    <row r="9022" spans="1:8" ht="20.100000000000001" customHeight="1" x14ac:dyDescent="0.25">
      <c r="A9022" s="49" t="s">
        <v>2980</v>
      </c>
      <c r="B9022" s="49" t="s">
        <v>2981</v>
      </c>
      <c r="C9022" s="49" t="s">
        <v>18</v>
      </c>
      <c r="D9022" s="49" t="s">
        <v>16852</v>
      </c>
      <c r="E9022" s="49" t="s">
        <v>2670</v>
      </c>
      <c r="F9022" s="49">
        <v>16</v>
      </c>
      <c r="G9022" s="49">
        <v>0</v>
      </c>
      <c r="H9022" s="49">
        <f t="shared" si="140"/>
        <v>16</v>
      </c>
    </row>
    <row r="9023" spans="1:8" ht="20.100000000000001" customHeight="1" x14ac:dyDescent="0.25">
      <c r="A9023" s="49" t="s">
        <v>2096</v>
      </c>
      <c r="B9023" s="49" t="s">
        <v>2556</v>
      </c>
      <c r="C9023" s="49" t="s">
        <v>18</v>
      </c>
      <c r="D9023" s="49" t="s">
        <v>16852</v>
      </c>
      <c r="E9023" s="49" t="s">
        <v>2670</v>
      </c>
      <c r="F9023" s="104">
        <v>6</v>
      </c>
      <c r="G9023" s="104">
        <v>6</v>
      </c>
      <c r="H9023" s="49">
        <f t="shared" si="140"/>
        <v>12</v>
      </c>
    </row>
    <row r="9024" spans="1:8" ht="20.100000000000001" customHeight="1" x14ac:dyDescent="0.25">
      <c r="A9024" s="49" t="s">
        <v>2982</v>
      </c>
      <c r="B9024" s="49" t="s">
        <v>2983</v>
      </c>
      <c r="C9024" s="49" t="s">
        <v>18</v>
      </c>
      <c r="D9024" s="49" t="s">
        <v>16852</v>
      </c>
      <c r="E9024" s="49" t="s">
        <v>2670</v>
      </c>
      <c r="F9024" s="49">
        <v>4</v>
      </c>
      <c r="G9024" s="49">
        <v>0</v>
      </c>
      <c r="H9024" s="49">
        <f t="shared" si="140"/>
        <v>4</v>
      </c>
    </row>
    <row r="9025" spans="1:8" ht="20.100000000000001" customHeight="1" x14ac:dyDescent="0.25">
      <c r="A9025" s="49" t="s">
        <v>2984</v>
      </c>
      <c r="B9025" s="49" t="s">
        <v>2985</v>
      </c>
      <c r="C9025" s="49" t="s">
        <v>18</v>
      </c>
      <c r="D9025" s="49" t="s">
        <v>16852</v>
      </c>
      <c r="E9025" s="49" t="s">
        <v>2670</v>
      </c>
      <c r="F9025" s="104">
        <v>6</v>
      </c>
      <c r="G9025" s="104">
        <v>6</v>
      </c>
      <c r="H9025" s="49">
        <f t="shared" si="140"/>
        <v>12</v>
      </c>
    </row>
    <row r="9026" spans="1:8" ht="20.100000000000001" customHeight="1" x14ac:dyDescent="0.25">
      <c r="A9026" s="49" t="s">
        <v>2097</v>
      </c>
      <c r="B9026" s="49" t="s">
        <v>2557</v>
      </c>
      <c r="C9026" s="49" t="s">
        <v>18</v>
      </c>
      <c r="D9026" s="49" t="s">
        <v>16852</v>
      </c>
      <c r="E9026" s="49" t="s">
        <v>2670</v>
      </c>
      <c r="F9026" s="49">
        <v>20</v>
      </c>
      <c r="G9026" s="49">
        <v>5</v>
      </c>
      <c r="H9026" s="49">
        <f t="shared" ref="H9026:H9089" si="141">F9026+G9026</f>
        <v>25</v>
      </c>
    </row>
    <row r="9027" spans="1:8" ht="20.100000000000001" customHeight="1" x14ac:dyDescent="0.25">
      <c r="A9027" s="49" t="s">
        <v>5011</v>
      </c>
      <c r="B9027" s="49" t="s">
        <v>2427</v>
      </c>
      <c r="C9027" s="49" t="s">
        <v>18</v>
      </c>
      <c r="D9027" s="49" t="s">
        <v>16852</v>
      </c>
      <c r="E9027" s="49" t="s">
        <v>2670</v>
      </c>
      <c r="F9027" s="49">
        <v>14</v>
      </c>
      <c r="G9027" s="49">
        <v>2</v>
      </c>
      <c r="H9027" s="49">
        <f t="shared" si="141"/>
        <v>16</v>
      </c>
    </row>
    <row r="9028" spans="1:8" ht="20.100000000000001" customHeight="1" x14ac:dyDescent="0.25">
      <c r="A9028" s="49" t="s">
        <v>2986</v>
      </c>
      <c r="B9028" s="49" t="s">
        <v>2987</v>
      </c>
      <c r="C9028" s="49" t="s">
        <v>18</v>
      </c>
      <c r="D9028" s="49" t="s">
        <v>16852</v>
      </c>
      <c r="E9028" s="49" t="s">
        <v>2670</v>
      </c>
      <c r="F9028" s="104">
        <v>6</v>
      </c>
      <c r="G9028" s="104">
        <v>6</v>
      </c>
      <c r="H9028" s="49">
        <f t="shared" si="141"/>
        <v>12</v>
      </c>
    </row>
    <row r="9029" spans="1:8" ht="20.100000000000001" customHeight="1" x14ac:dyDescent="0.25">
      <c r="A9029" s="49" t="s">
        <v>2098</v>
      </c>
      <c r="B9029" s="49" t="s">
        <v>2558</v>
      </c>
      <c r="C9029" s="49" t="s">
        <v>18</v>
      </c>
      <c r="D9029" s="49" t="s">
        <v>16852</v>
      </c>
      <c r="E9029" s="49" t="s">
        <v>2670</v>
      </c>
      <c r="F9029" s="49">
        <v>0</v>
      </c>
      <c r="G9029" s="49">
        <v>25</v>
      </c>
      <c r="H9029" s="49">
        <f t="shared" si="141"/>
        <v>25</v>
      </c>
    </row>
    <row r="9030" spans="1:8" ht="20.100000000000001" customHeight="1" x14ac:dyDescent="0.25">
      <c r="A9030" s="49" t="s">
        <v>2099</v>
      </c>
      <c r="B9030" s="49" t="s">
        <v>2559</v>
      </c>
      <c r="C9030" s="49" t="s">
        <v>18</v>
      </c>
      <c r="D9030" s="49" t="s">
        <v>16852</v>
      </c>
      <c r="E9030" s="49" t="s">
        <v>2670</v>
      </c>
      <c r="F9030" s="49">
        <v>16</v>
      </c>
      <c r="G9030" s="49">
        <v>8</v>
      </c>
      <c r="H9030" s="49">
        <f t="shared" si="141"/>
        <v>24</v>
      </c>
    </row>
    <row r="9031" spans="1:8" ht="20.100000000000001" customHeight="1" x14ac:dyDescent="0.25">
      <c r="A9031" s="49" t="s">
        <v>2100</v>
      </c>
      <c r="B9031" s="49" t="s">
        <v>2560</v>
      </c>
      <c r="C9031" s="49" t="s">
        <v>18</v>
      </c>
      <c r="D9031" s="49" t="s">
        <v>16852</v>
      </c>
      <c r="E9031" s="49" t="s">
        <v>2670</v>
      </c>
      <c r="F9031" s="49">
        <v>29</v>
      </c>
      <c r="G9031" s="49">
        <v>0</v>
      </c>
      <c r="H9031" s="49">
        <f t="shared" si="141"/>
        <v>29</v>
      </c>
    </row>
    <row r="9032" spans="1:8" ht="20.100000000000001" customHeight="1" x14ac:dyDescent="0.25">
      <c r="A9032" s="49" t="s">
        <v>2988</v>
      </c>
      <c r="B9032" s="49" t="s">
        <v>2989</v>
      </c>
      <c r="C9032" s="49" t="s">
        <v>18</v>
      </c>
      <c r="D9032" s="49" t="s">
        <v>16852</v>
      </c>
      <c r="E9032" s="49" t="s">
        <v>2670</v>
      </c>
      <c r="F9032" s="104">
        <v>6</v>
      </c>
      <c r="G9032" s="104">
        <v>6</v>
      </c>
      <c r="H9032" s="49">
        <f t="shared" si="141"/>
        <v>12</v>
      </c>
    </row>
    <row r="9033" spans="1:8" ht="20.100000000000001" customHeight="1" x14ac:dyDescent="0.25">
      <c r="A9033" s="49" t="s">
        <v>2101</v>
      </c>
      <c r="B9033" s="49" t="s">
        <v>16653</v>
      </c>
      <c r="C9033" s="49" t="s">
        <v>18</v>
      </c>
      <c r="D9033" s="49" t="s">
        <v>16852</v>
      </c>
      <c r="E9033" s="49" t="s">
        <v>2670</v>
      </c>
      <c r="F9033" s="49">
        <v>1</v>
      </c>
      <c r="G9033" s="49">
        <v>0</v>
      </c>
      <c r="H9033" s="49">
        <f t="shared" si="141"/>
        <v>1</v>
      </c>
    </row>
    <row r="9034" spans="1:8" ht="20.100000000000001" customHeight="1" x14ac:dyDescent="0.25">
      <c r="A9034" s="49" t="s">
        <v>2102</v>
      </c>
      <c r="B9034" s="49" t="s">
        <v>2561</v>
      </c>
      <c r="C9034" s="49" t="s">
        <v>18</v>
      </c>
      <c r="D9034" s="49" t="s">
        <v>16852</v>
      </c>
      <c r="E9034" s="49" t="s">
        <v>2670</v>
      </c>
      <c r="F9034" s="49">
        <v>0</v>
      </c>
      <c r="G9034" s="49">
        <v>6</v>
      </c>
      <c r="H9034" s="49">
        <f t="shared" si="141"/>
        <v>6</v>
      </c>
    </row>
    <row r="9035" spans="1:8" ht="20.100000000000001" customHeight="1" x14ac:dyDescent="0.25">
      <c r="A9035" s="49" t="s">
        <v>2103</v>
      </c>
      <c r="B9035" s="49" t="s">
        <v>2562</v>
      </c>
      <c r="C9035" s="49" t="s">
        <v>18</v>
      </c>
      <c r="D9035" s="49" t="s">
        <v>16852</v>
      </c>
      <c r="E9035" s="49" t="s">
        <v>2670</v>
      </c>
      <c r="F9035" s="49">
        <v>2</v>
      </c>
      <c r="G9035" s="49">
        <v>0</v>
      </c>
      <c r="H9035" s="49">
        <f t="shared" si="141"/>
        <v>2</v>
      </c>
    </row>
    <row r="9036" spans="1:8" ht="20.100000000000001" customHeight="1" x14ac:dyDescent="0.25">
      <c r="A9036" s="49" t="s">
        <v>2104</v>
      </c>
      <c r="B9036" s="49" t="s">
        <v>2563</v>
      </c>
      <c r="C9036" s="49" t="s">
        <v>18</v>
      </c>
      <c r="D9036" s="49" t="s">
        <v>16852</v>
      </c>
      <c r="E9036" s="49" t="s">
        <v>2670</v>
      </c>
      <c r="F9036" s="49">
        <v>32</v>
      </c>
      <c r="G9036" s="49">
        <v>21</v>
      </c>
      <c r="H9036" s="49">
        <f t="shared" si="141"/>
        <v>53</v>
      </c>
    </row>
    <row r="9037" spans="1:8" ht="20.100000000000001" customHeight="1" x14ac:dyDescent="0.25">
      <c r="A9037" s="49" t="s">
        <v>2105</v>
      </c>
      <c r="B9037" s="49" t="s">
        <v>2564</v>
      </c>
      <c r="C9037" s="49" t="s">
        <v>18</v>
      </c>
      <c r="D9037" s="49" t="s">
        <v>16852</v>
      </c>
      <c r="E9037" s="49" t="s">
        <v>2670</v>
      </c>
      <c r="F9037" s="49">
        <v>18</v>
      </c>
      <c r="G9037" s="49">
        <v>10</v>
      </c>
      <c r="H9037" s="49">
        <f t="shared" si="141"/>
        <v>28</v>
      </c>
    </row>
    <row r="9038" spans="1:8" ht="20.100000000000001" customHeight="1" x14ac:dyDescent="0.25">
      <c r="A9038" s="49" t="s">
        <v>2106</v>
      </c>
      <c r="B9038" s="49" t="s">
        <v>16654</v>
      </c>
      <c r="C9038" s="49" t="s">
        <v>18</v>
      </c>
      <c r="D9038" s="49" t="s">
        <v>16852</v>
      </c>
      <c r="E9038" s="49" t="s">
        <v>2670</v>
      </c>
      <c r="F9038" s="49">
        <v>16</v>
      </c>
      <c r="G9038" s="49">
        <v>2</v>
      </c>
      <c r="H9038" s="49">
        <f t="shared" si="141"/>
        <v>18</v>
      </c>
    </row>
    <row r="9039" spans="1:8" ht="20.100000000000001" customHeight="1" x14ac:dyDescent="0.25">
      <c r="A9039" s="49" t="s">
        <v>2990</v>
      </c>
      <c r="B9039" s="49" t="s">
        <v>2991</v>
      </c>
      <c r="C9039" s="49" t="s">
        <v>18</v>
      </c>
      <c r="D9039" s="49" t="s">
        <v>16852</v>
      </c>
      <c r="E9039" s="49" t="s">
        <v>2670</v>
      </c>
      <c r="F9039" s="104">
        <v>6</v>
      </c>
      <c r="G9039" s="104">
        <v>6</v>
      </c>
      <c r="H9039" s="49">
        <f t="shared" si="141"/>
        <v>12</v>
      </c>
    </row>
    <row r="9040" spans="1:8" ht="20.100000000000001" customHeight="1" x14ac:dyDescent="0.25">
      <c r="A9040" s="49" t="s">
        <v>2992</v>
      </c>
      <c r="B9040" s="49" t="s">
        <v>2993</v>
      </c>
      <c r="C9040" s="49" t="s">
        <v>18</v>
      </c>
      <c r="D9040" s="49" t="s">
        <v>16852</v>
      </c>
      <c r="E9040" s="49" t="s">
        <v>2670</v>
      </c>
      <c r="F9040" s="104">
        <v>6</v>
      </c>
      <c r="G9040" s="104">
        <v>6</v>
      </c>
      <c r="H9040" s="49">
        <f t="shared" si="141"/>
        <v>12</v>
      </c>
    </row>
    <row r="9041" spans="1:8" ht="20.100000000000001" customHeight="1" x14ac:dyDescent="0.25">
      <c r="A9041" s="49" t="s">
        <v>2994</v>
      </c>
      <c r="B9041" s="49" t="s">
        <v>16455</v>
      </c>
      <c r="C9041" s="49" t="s">
        <v>18</v>
      </c>
      <c r="D9041" s="49" t="s">
        <v>16852</v>
      </c>
      <c r="E9041" s="49" t="s">
        <v>2670</v>
      </c>
      <c r="F9041" s="104">
        <v>6</v>
      </c>
      <c r="G9041" s="104">
        <v>6</v>
      </c>
      <c r="H9041" s="49">
        <f t="shared" si="141"/>
        <v>12</v>
      </c>
    </row>
    <row r="9042" spans="1:8" ht="20.100000000000001" customHeight="1" x14ac:dyDescent="0.25">
      <c r="A9042" s="49" t="s">
        <v>2107</v>
      </c>
      <c r="B9042" s="49" t="s">
        <v>2566</v>
      </c>
      <c r="C9042" s="49" t="s">
        <v>18</v>
      </c>
      <c r="D9042" s="49" t="s">
        <v>16852</v>
      </c>
      <c r="E9042" s="49" t="s">
        <v>2670</v>
      </c>
      <c r="F9042" s="104">
        <v>6</v>
      </c>
      <c r="G9042" s="104">
        <v>6</v>
      </c>
      <c r="H9042" s="49">
        <f t="shared" si="141"/>
        <v>12</v>
      </c>
    </row>
    <row r="9043" spans="1:8" ht="20.100000000000001" customHeight="1" x14ac:dyDescent="0.25">
      <c r="A9043" s="49" t="s">
        <v>3578</v>
      </c>
      <c r="B9043" s="49" t="s">
        <v>2566</v>
      </c>
      <c r="C9043" s="49" t="s">
        <v>18</v>
      </c>
      <c r="D9043" s="49" t="s">
        <v>16852</v>
      </c>
      <c r="E9043" s="49" t="s">
        <v>2670</v>
      </c>
      <c r="F9043" s="104">
        <v>6</v>
      </c>
      <c r="G9043" s="104">
        <v>6</v>
      </c>
      <c r="H9043" s="49">
        <f t="shared" si="141"/>
        <v>12</v>
      </c>
    </row>
    <row r="9044" spans="1:8" ht="20.100000000000001" customHeight="1" x14ac:dyDescent="0.25">
      <c r="A9044" s="49" t="s">
        <v>5012</v>
      </c>
      <c r="B9044" s="49" t="s">
        <v>2995</v>
      </c>
      <c r="C9044" s="49" t="s">
        <v>18</v>
      </c>
      <c r="D9044" s="49" t="s">
        <v>16852</v>
      </c>
      <c r="E9044" s="49" t="s">
        <v>2670</v>
      </c>
      <c r="F9044" s="104">
        <v>6</v>
      </c>
      <c r="G9044" s="104">
        <v>6</v>
      </c>
      <c r="H9044" s="49">
        <f t="shared" si="141"/>
        <v>12</v>
      </c>
    </row>
    <row r="9045" spans="1:8" ht="20.100000000000001" customHeight="1" x14ac:dyDescent="0.25">
      <c r="A9045" s="49" t="s">
        <v>2108</v>
      </c>
      <c r="B9045" s="49" t="s">
        <v>2567</v>
      </c>
      <c r="C9045" s="49" t="s">
        <v>18</v>
      </c>
      <c r="D9045" s="49" t="s">
        <v>16852</v>
      </c>
      <c r="E9045" s="49" t="s">
        <v>2670</v>
      </c>
      <c r="F9045" s="49">
        <v>3</v>
      </c>
      <c r="G9045" s="49">
        <v>0</v>
      </c>
      <c r="H9045" s="49">
        <f t="shared" si="141"/>
        <v>3</v>
      </c>
    </row>
    <row r="9046" spans="1:8" ht="20.100000000000001" customHeight="1" x14ac:dyDescent="0.25">
      <c r="A9046" s="49" t="s">
        <v>2109</v>
      </c>
      <c r="B9046" s="49" t="s">
        <v>16655</v>
      </c>
      <c r="C9046" s="49" t="s">
        <v>18</v>
      </c>
      <c r="D9046" s="49" t="s">
        <v>16852</v>
      </c>
      <c r="E9046" s="49" t="s">
        <v>2670</v>
      </c>
      <c r="F9046" s="49">
        <v>12</v>
      </c>
      <c r="G9046" s="49">
        <v>1</v>
      </c>
      <c r="H9046" s="49">
        <f t="shared" si="141"/>
        <v>13</v>
      </c>
    </row>
    <row r="9047" spans="1:8" ht="20.100000000000001" customHeight="1" x14ac:dyDescent="0.25">
      <c r="A9047" s="49" t="s">
        <v>2110</v>
      </c>
      <c r="B9047" s="49" t="s">
        <v>16656</v>
      </c>
      <c r="C9047" s="49" t="s">
        <v>18</v>
      </c>
      <c r="D9047" s="49" t="s">
        <v>16852</v>
      </c>
      <c r="E9047" s="49" t="s">
        <v>2670</v>
      </c>
      <c r="F9047" s="49">
        <v>11</v>
      </c>
      <c r="G9047" s="49">
        <v>0</v>
      </c>
      <c r="H9047" s="49">
        <f t="shared" si="141"/>
        <v>11</v>
      </c>
    </row>
    <row r="9048" spans="1:8" ht="20.100000000000001" customHeight="1" x14ac:dyDescent="0.25">
      <c r="A9048" s="49" t="s">
        <v>2996</v>
      </c>
      <c r="B9048" s="49" t="s">
        <v>2997</v>
      </c>
      <c r="C9048" s="49" t="s">
        <v>18</v>
      </c>
      <c r="D9048" s="49" t="s">
        <v>16852</v>
      </c>
      <c r="E9048" s="49" t="s">
        <v>2670</v>
      </c>
      <c r="F9048" s="49">
        <v>1</v>
      </c>
      <c r="G9048" s="49">
        <v>0</v>
      </c>
      <c r="H9048" s="49">
        <f t="shared" si="141"/>
        <v>1</v>
      </c>
    </row>
    <row r="9049" spans="1:8" ht="20.100000000000001" customHeight="1" x14ac:dyDescent="0.25">
      <c r="A9049" s="49" t="s">
        <v>2111</v>
      </c>
      <c r="B9049" s="49" t="s">
        <v>2568</v>
      </c>
      <c r="C9049" s="49" t="s">
        <v>18</v>
      </c>
      <c r="D9049" s="49" t="s">
        <v>16852</v>
      </c>
      <c r="E9049" s="49" t="s">
        <v>2670</v>
      </c>
      <c r="F9049" s="104">
        <v>6</v>
      </c>
      <c r="G9049" s="104">
        <v>6</v>
      </c>
      <c r="H9049" s="49">
        <f t="shared" si="141"/>
        <v>12</v>
      </c>
    </row>
    <row r="9050" spans="1:8" ht="20.100000000000001" customHeight="1" x14ac:dyDescent="0.25">
      <c r="A9050" s="49" t="s">
        <v>2112</v>
      </c>
      <c r="B9050" s="49" t="s">
        <v>2569</v>
      </c>
      <c r="C9050" s="49" t="s">
        <v>18</v>
      </c>
      <c r="D9050" s="49" t="s">
        <v>16852</v>
      </c>
      <c r="E9050" s="49" t="s">
        <v>2670</v>
      </c>
      <c r="F9050" s="49">
        <v>2</v>
      </c>
      <c r="G9050" s="49">
        <v>0</v>
      </c>
      <c r="H9050" s="49">
        <f t="shared" si="141"/>
        <v>2</v>
      </c>
    </row>
    <row r="9051" spans="1:8" ht="20.100000000000001" customHeight="1" x14ac:dyDescent="0.25">
      <c r="A9051" s="49" t="s">
        <v>2113</v>
      </c>
      <c r="B9051" s="49" t="s">
        <v>2570</v>
      </c>
      <c r="C9051" s="49" t="s">
        <v>18</v>
      </c>
      <c r="D9051" s="49" t="s">
        <v>16852</v>
      </c>
      <c r="E9051" s="49" t="s">
        <v>2670</v>
      </c>
      <c r="F9051" s="49">
        <v>1</v>
      </c>
      <c r="G9051" s="49">
        <v>2</v>
      </c>
      <c r="H9051" s="49">
        <f t="shared" si="141"/>
        <v>3</v>
      </c>
    </row>
    <row r="9052" spans="1:8" ht="20.100000000000001" customHeight="1" x14ac:dyDescent="0.25">
      <c r="A9052" s="49" t="s">
        <v>2114</v>
      </c>
      <c r="B9052" s="49" t="s">
        <v>2571</v>
      </c>
      <c r="C9052" s="49" t="s">
        <v>18</v>
      </c>
      <c r="D9052" s="49" t="s">
        <v>16852</v>
      </c>
      <c r="E9052" s="49" t="s">
        <v>2670</v>
      </c>
      <c r="F9052" s="49">
        <v>6</v>
      </c>
      <c r="G9052" s="49">
        <v>1</v>
      </c>
      <c r="H9052" s="49">
        <f t="shared" si="141"/>
        <v>7</v>
      </c>
    </row>
    <row r="9053" spans="1:8" ht="20.100000000000001" customHeight="1" x14ac:dyDescent="0.25">
      <c r="A9053" s="49" t="s">
        <v>2115</v>
      </c>
      <c r="B9053" s="49" t="s">
        <v>16657</v>
      </c>
      <c r="C9053" s="49" t="s">
        <v>18</v>
      </c>
      <c r="D9053" s="49" t="s">
        <v>16852</v>
      </c>
      <c r="E9053" s="49" t="s">
        <v>2670</v>
      </c>
      <c r="F9053" s="49">
        <v>13</v>
      </c>
      <c r="G9053" s="49">
        <v>0</v>
      </c>
      <c r="H9053" s="49">
        <f t="shared" si="141"/>
        <v>13</v>
      </c>
    </row>
    <row r="9054" spans="1:8" ht="20.100000000000001" customHeight="1" x14ac:dyDescent="0.25">
      <c r="A9054" s="49" t="s">
        <v>2116</v>
      </c>
      <c r="B9054" s="49" t="s">
        <v>16658</v>
      </c>
      <c r="C9054" s="49" t="s">
        <v>18</v>
      </c>
      <c r="D9054" s="49" t="s">
        <v>16852</v>
      </c>
      <c r="E9054" s="49" t="s">
        <v>2670</v>
      </c>
      <c r="F9054" s="49">
        <v>1</v>
      </c>
      <c r="G9054" s="49">
        <v>0</v>
      </c>
      <c r="H9054" s="49">
        <f t="shared" si="141"/>
        <v>1</v>
      </c>
    </row>
    <row r="9055" spans="1:8" ht="20.100000000000001" customHeight="1" x14ac:dyDescent="0.25">
      <c r="A9055" s="49" t="s">
        <v>2998</v>
      </c>
      <c r="B9055" s="49" t="s">
        <v>2999</v>
      </c>
      <c r="C9055" s="49" t="s">
        <v>18</v>
      </c>
      <c r="D9055" s="49" t="s">
        <v>16852</v>
      </c>
      <c r="E9055" s="49" t="s">
        <v>2670</v>
      </c>
      <c r="F9055" s="104">
        <v>6</v>
      </c>
      <c r="G9055" s="104">
        <v>6</v>
      </c>
      <c r="H9055" s="49">
        <f t="shared" si="141"/>
        <v>12</v>
      </c>
    </row>
    <row r="9056" spans="1:8" ht="20.100000000000001" customHeight="1" x14ac:dyDescent="0.25">
      <c r="A9056" s="49" t="s">
        <v>2117</v>
      </c>
      <c r="B9056" s="49" t="s">
        <v>16659</v>
      </c>
      <c r="C9056" s="49" t="s">
        <v>18</v>
      </c>
      <c r="D9056" s="49" t="s">
        <v>16852</v>
      </c>
      <c r="E9056" s="49" t="s">
        <v>2670</v>
      </c>
      <c r="F9056" s="49">
        <v>2</v>
      </c>
      <c r="G9056" s="49">
        <v>1</v>
      </c>
      <c r="H9056" s="49">
        <f t="shared" si="141"/>
        <v>3</v>
      </c>
    </row>
    <row r="9057" spans="1:8" ht="20.100000000000001" customHeight="1" x14ac:dyDescent="0.25">
      <c r="A9057" s="49" t="s">
        <v>2118</v>
      </c>
      <c r="B9057" s="49" t="s">
        <v>2572</v>
      </c>
      <c r="C9057" s="49" t="s">
        <v>18</v>
      </c>
      <c r="D9057" s="49" t="s">
        <v>16852</v>
      </c>
      <c r="E9057" s="49" t="s">
        <v>2670</v>
      </c>
      <c r="F9057" s="49">
        <v>2</v>
      </c>
      <c r="G9057" s="49">
        <v>0</v>
      </c>
      <c r="H9057" s="49">
        <f t="shared" si="141"/>
        <v>2</v>
      </c>
    </row>
    <row r="9058" spans="1:8" ht="20.100000000000001" customHeight="1" x14ac:dyDescent="0.25">
      <c r="A9058" s="49" t="s">
        <v>2119</v>
      </c>
      <c r="B9058" s="49" t="s">
        <v>2573</v>
      </c>
      <c r="C9058" s="49" t="s">
        <v>18</v>
      </c>
      <c r="D9058" s="49" t="s">
        <v>16852</v>
      </c>
      <c r="E9058" s="49" t="s">
        <v>2670</v>
      </c>
      <c r="F9058" s="49">
        <v>1</v>
      </c>
      <c r="G9058" s="49">
        <v>0</v>
      </c>
      <c r="H9058" s="49">
        <f t="shared" si="141"/>
        <v>1</v>
      </c>
    </row>
    <row r="9059" spans="1:8" ht="20.100000000000001" customHeight="1" x14ac:dyDescent="0.25">
      <c r="A9059" s="49" t="s">
        <v>2120</v>
      </c>
      <c r="B9059" s="49" t="s">
        <v>2574</v>
      </c>
      <c r="C9059" s="49" t="s">
        <v>18</v>
      </c>
      <c r="D9059" s="49" t="s">
        <v>16852</v>
      </c>
      <c r="E9059" s="49" t="s">
        <v>2670</v>
      </c>
      <c r="F9059" s="49">
        <v>5</v>
      </c>
      <c r="G9059" s="49">
        <v>6</v>
      </c>
      <c r="H9059" s="49">
        <f t="shared" si="141"/>
        <v>11</v>
      </c>
    </row>
    <row r="9060" spans="1:8" ht="20.100000000000001" customHeight="1" x14ac:dyDescent="0.25">
      <c r="A9060" s="49" t="s">
        <v>2121</v>
      </c>
      <c r="B9060" s="49" t="s">
        <v>2575</v>
      </c>
      <c r="C9060" s="49" t="s">
        <v>18</v>
      </c>
      <c r="D9060" s="49" t="s">
        <v>16852</v>
      </c>
      <c r="E9060" s="49" t="s">
        <v>2670</v>
      </c>
      <c r="F9060" s="49">
        <v>2</v>
      </c>
      <c r="G9060" s="49">
        <v>1</v>
      </c>
      <c r="H9060" s="49">
        <f t="shared" si="141"/>
        <v>3</v>
      </c>
    </row>
    <row r="9061" spans="1:8" ht="20.100000000000001" customHeight="1" x14ac:dyDescent="0.25">
      <c r="A9061" s="49" t="s">
        <v>2122</v>
      </c>
      <c r="B9061" s="49" t="s">
        <v>2576</v>
      </c>
      <c r="C9061" s="49" t="s">
        <v>18</v>
      </c>
      <c r="D9061" s="49" t="s">
        <v>16852</v>
      </c>
      <c r="E9061" s="49" t="s">
        <v>2670</v>
      </c>
      <c r="F9061" s="49">
        <v>0</v>
      </c>
      <c r="G9061" s="49">
        <v>1</v>
      </c>
      <c r="H9061" s="49">
        <f t="shared" si="141"/>
        <v>1</v>
      </c>
    </row>
    <row r="9062" spans="1:8" ht="20.100000000000001" customHeight="1" x14ac:dyDescent="0.25">
      <c r="A9062" s="49" t="s">
        <v>2123</v>
      </c>
      <c r="B9062" s="49" t="s">
        <v>2577</v>
      </c>
      <c r="C9062" s="49" t="s">
        <v>18</v>
      </c>
      <c r="D9062" s="49" t="s">
        <v>16852</v>
      </c>
      <c r="E9062" s="49" t="s">
        <v>2670</v>
      </c>
      <c r="F9062" s="49">
        <v>1</v>
      </c>
      <c r="G9062" s="49">
        <v>10</v>
      </c>
      <c r="H9062" s="49">
        <f t="shared" si="141"/>
        <v>11</v>
      </c>
    </row>
    <row r="9063" spans="1:8" ht="20.100000000000001" customHeight="1" x14ac:dyDescent="0.25">
      <c r="A9063" s="49" t="s">
        <v>2124</v>
      </c>
      <c r="B9063" s="49" t="s">
        <v>2578</v>
      </c>
      <c r="C9063" s="49" t="s">
        <v>18</v>
      </c>
      <c r="D9063" s="49" t="s">
        <v>16852</v>
      </c>
      <c r="E9063" s="49" t="s">
        <v>2670</v>
      </c>
      <c r="F9063" s="49">
        <v>4</v>
      </c>
      <c r="G9063" s="49">
        <v>15</v>
      </c>
      <c r="H9063" s="49">
        <f t="shared" si="141"/>
        <v>19</v>
      </c>
    </row>
    <row r="9064" spans="1:8" ht="20.100000000000001" customHeight="1" x14ac:dyDescent="0.25">
      <c r="A9064" s="49" t="s">
        <v>2125</v>
      </c>
      <c r="B9064" s="49" t="s">
        <v>2579</v>
      </c>
      <c r="C9064" s="49" t="s">
        <v>18</v>
      </c>
      <c r="D9064" s="49" t="s">
        <v>16852</v>
      </c>
      <c r="E9064" s="49" t="s">
        <v>2670</v>
      </c>
      <c r="F9064" s="49">
        <v>5</v>
      </c>
      <c r="G9064" s="49">
        <v>14</v>
      </c>
      <c r="H9064" s="49">
        <f t="shared" si="141"/>
        <v>19</v>
      </c>
    </row>
    <row r="9065" spans="1:8" ht="20.100000000000001" customHeight="1" x14ac:dyDescent="0.25">
      <c r="A9065" s="49" t="s">
        <v>2126</v>
      </c>
      <c r="B9065" s="49" t="s">
        <v>2580</v>
      </c>
      <c r="C9065" s="49" t="s">
        <v>18</v>
      </c>
      <c r="D9065" s="49" t="s">
        <v>16852</v>
      </c>
      <c r="E9065" s="49" t="s">
        <v>2670</v>
      </c>
      <c r="F9065" s="49">
        <v>5</v>
      </c>
      <c r="G9065" s="49">
        <v>15</v>
      </c>
      <c r="H9065" s="49">
        <f t="shared" si="141"/>
        <v>20</v>
      </c>
    </row>
    <row r="9066" spans="1:8" ht="20.100000000000001" customHeight="1" x14ac:dyDescent="0.25">
      <c r="A9066" s="49" t="s">
        <v>2127</v>
      </c>
      <c r="B9066" s="49" t="s">
        <v>16660</v>
      </c>
      <c r="C9066" s="49" t="s">
        <v>18</v>
      </c>
      <c r="D9066" s="49" t="s">
        <v>16852</v>
      </c>
      <c r="E9066" s="49" t="s">
        <v>2670</v>
      </c>
      <c r="F9066" s="49">
        <v>11</v>
      </c>
      <c r="G9066" s="49">
        <v>13</v>
      </c>
      <c r="H9066" s="49">
        <f t="shared" si="141"/>
        <v>24</v>
      </c>
    </row>
    <row r="9067" spans="1:8" ht="20.100000000000001" customHeight="1" x14ac:dyDescent="0.25">
      <c r="A9067" s="49" t="s">
        <v>2128</v>
      </c>
      <c r="B9067" s="49" t="s">
        <v>2581</v>
      </c>
      <c r="C9067" s="49" t="s">
        <v>18</v>
      </c>
      <c r="D9067" s="49" t="s">
        <v>16852</v>
      </c>
      <c r="E9067" s="49" t="s">
        <v>2670</v>
      </c>
      <c r="F9067" s="49">
        <v>1</v>
      </c>
      <c r="G9067" s="49">
        <v>0</v>
      </c>
      <c r="H9067" s="49">
        <f t="shared" si="141"/>
        <v>1</v>
      </c>
    </row>
    <row r="9068" spans="1:8" ht="20.100000000000001" customHeight="1" x14ac:dyDescent="0.25">
      <c r="A9068" s="49" t="s">
        <v>2129</v>
      </c>
      <c r="B9068" s="49" t="s">
        <v>2582</v>
      </c>
      <c r="C9068" s="49" t="s">
        <v>18</v>
      </c>
      <c r="D9068" s="49" t="s">
        <v>16852</v>
      </c>
      <c r="E9068" s="49" t="s">
        <v>2670</v>
      </c>
      <c r="F9068" s="49">
        <v>0</v>
      </c>
      <c r="G9068" s="49">
        <v>1</v>
      </c>
      <c r="H9068" s="49">
        <f t="shared" si="141"/>
        <v>1</v>
      </c>
    </row>
    <row r="9069" spans="1:8" ht="20.100000000000001" customHeight="1" x14ac:dyDescent="0.25">
      <c r="A9069" s="49" t="s">
        <v>2130</v>
      </c>
      <c r="B9069" s="49" t="s">
        <v>2583</v>
      </c>
      <c r="C9069" s="49" t="s">
        <v>18</v>
      </c>
      <c r="D9069" s="49" t="s">
        <v>16852</v>
      </c>
      <c r="E9069" s="49" t="s">
        <v>2670</v>
      </c>
      <c r="F9069" s="49">
        <v>0</v>
      </c>
      <c r="G9069" s="49">
        <v>2</v>
      </c>
      <c r="H9069" s="49">
        <f t="shared" si="141"/>
        <v>2</v>
      </c>
    </row>
    <row r="9070" spans="1:8" ht="20.100000000000001" customHeight="1" x14ac:dyDescent="0.25">
      <c r="A9070" s="49" t="s">
        <v>2131</v>
      </c>
      <c r="B9070" s="49" t="s">
        <v>2584</v>
      </c>
      <c r="C9070" s="49" t="s">
        <v>18</v>
      </c>
      <c r="D9070" s="49" t="s">
        <v>16852</v>
      </c>
      <c r="E9070" s="49" t="s">
        <v>2670</v>
      </c>
      <c r="F9070" s="49">
        <v>0</v>
      </c>
      <c r="G9070" s="49">
        <v>1</v>
      </c>
      <c r="H9070" s="49">
        <f t="shared" si="141"/>
        <v>1</v>
      </c>
    </row>
    <row r="9071" spans="1:8" ht="20.100000000000001" customHeight="1" x14ac:dyDescent="0.25">
      <c r="A9071" s="49" t="s">
        <v>2132</v>
      </c>
      <c r="B9071" s="49" t="s">
        <v>16661</v>
      </c>
      <c r="C9071" s="49" t="s">
        <v>18</v>
      </c>
      <c r="D9071" s="49" t="s">
        <v>16852</v>
      </c>
      <c r="E9071" s="49" t="s">
        <v>2670</v>
      </c>
      <c r="F9071" s="49">
        <v>1</v>
      </c>
      <c r="G9071" s="49">
        <v>1</v>
      </c>
      <c r="H9071" s="49">
        <f t="shared" si="141"/>
        <v>2</v>
      </c>
    </row>
    <row r="9072" spans="1:8" ht="20.100000000000001" customHeight="1" x14ac:dyDescent="0.25">
      <c r="A9072" s="49" t="s">
        <v>3000</v>
      </c>
      <c r="B9072" s="49" t="s">
        <v>3001</v>
      </c>
      <c r="C9072" s="49" t="s">
        <v>18</v>
      </c>
      <c r="D9072" s="49" t="s">
        <v>16852</v>
      </c>
      <c r="E9072" s="49" t="s">
        <v>2670</v>
      </c>
      <c r="F9072" s="49">
        <v>0</v>
      </c>
      <c r="G9072" s="49">
        <v>1</v>
      </c>
      <c r="H9072" s="49">
        <f t="shared" si="141"/>
        <v>1</v>
      </c>
    </row>
    <row r="9073" spans="1:8" ht="20.100000000000001" customHeight="1" x14ac:dyDescent="0.25">
      <c r="A9073" s="49" t="s">
        <v>2133</v>
      </c>
      <c r="B9073" s="49" t="s">
        <v>2585</v>
      </c>
      <c r="C9073" s="49" t="s">
        <v>18</v>
      </c>
      <c r="D9073" s="49" t="s">
        <v>16852</v>
      </c>
      <c r="E9073" s="49" t="s">
        <v>2670</v>
      </c>
      <c r="F9073" s="49">
        <v>2</v>
      </c>
      <c r="G9073" s="49">
        <v>2</v>
      </c>
      <c r="H9073" s="49">
        <f t="shared" si="141"/>
        <v>4</v>
      </c>
    </row>
    <row r="9074" spans="1:8" ht="20.100000000000001" customHeight="1" x14ac:dyDescent="0.25">
      <c r="A9074" s="49" t="s">
        <v>2134</v>
      </c>
      <c r="B9074" s="49" t="s">
        <v>2586</v>
      </c>
      <c r="C9074" s="49" t="s">
        <v>18</v>
      </c>
      <c r="D9074" s="49" t="s">
        <v>16852</v>
      </c>
      <c r="E9074" s="49" t="s">
        <v>2670</v>
      </c>
      <c r="F9074" s="49">
        <v>14</v>
      </c>
      <c r="G9074" s="49">
        <v>2</v>
      </c>
      <c r="H9074" s="49">
        <f t="shared" si="141"/>
        <v>16</v>
      </c>
    </row>
    <row r="9075" spans="1:8" ht="20.100000000000001" customHeight="1" x14ac:dyDescent="0.25">
      <c r="A9075" s="49" t="s">
        <v>2135</v>
      </c>
      <c r="B9075" s="49" t="s">
        <v>2587</v>
      </c>
      <c r="C9075" s="49" t="s">
        <v>18</v>
      </c>
      <c r="D9075" s="49" t="s">
        <v>16852</v>
      </c>
      <c r="E9075" s="49" t="s">
        <v>2670</v>
      </c>
      <c r="F9075" s="49">
        <v>12</v>
      </c>
      <c r="G9075" s="49">
        <v>0</v>
      </c>
      <c r="H9075" s="49">
        <f t="shared" si="141"/>
        <v>12</v>
      </c>
    </row>
    <row r="9076" spans="1:8" ht="20.100000000000001" customHeight="1" x14ac:dyDescent="0.25">
      <c r="A9076" s="49" t="s">
        <v>2136</v>
      </c>
      <c r="B9076" s="49" t="s">
        <v>2588</v>
      </c>
      <c r="C9076" s="49" t="s">
        <v>18</v>
      </c>
      <c r="D9076" s="49" t="s">
        <v>16852</v>
      </c>
      <c r="E9076" s="49" t="s">
        <v>2670</v>
      </c>
      <c r="F9076" s="49">
        <v>2</v>
      </c>
      <c r="G9076" s="49">
        <v>0</v>
      </c>
      <c r="H9076" s="49">
        <f t="shared" si="141"/>
        <v>2</v>
      </c>
    </row>
    <row r="9077" spans="1:8" ht="20.100000000000001" customHeight="1" x14ac:dyDescent="0.25">
      <c r="A9077" s="49" t="s">
        <v>3002</v>
      </c>
      <c r="B9077" s="49" t="s">
        <v>3003</v>
      </c>
      <c r="C9077" s="49" t="s">
        <v>18</v>
      </c>
      <c r="D9077" s="49" t="s">
        <v>16852</v>
      </c>
      <c r="E9077" s="49" t="s">
        <v>2670</v>
      </c>
      <c r="F9077" s="49">
        <v>2</v>
      </c>
      <c r="G9077" s="49">
        <v>0</v>
      </c>
      <c r="H9077" s="49">
        <f t="shared" si="141"/>
        <v>2</v>
      </c>
    </row>
    <row r="9078" spans="1:8" ht="20.100000000000001" customHeight="1" x14ac:dyDescent="0.25">
      <c r="A9078" s="49" t="s">
        <v>2137</v>
      </c>
      <c r="B9078" s="49" t="s">
        <v>2589</v>
      </c>
      <c r="C9078" s="49" t="s">
        <v>18</v>
      </c>
      <c r="D9078" s="49" t="s">
        <v>16852</v>
      </c>
      <c r="E9078" s="49" t="s">
        <v>2670</v>
      </c>
      <c r="F9078" s="49">
        <v>4</v>
      </c>
      <c r="G9078" s="49">
        <v>0</v>
      </c>
      <c r="H9078" s="49">
        <f t="shared" si="141"/>
        <v>4</v>
      </c>
    </row>
    <row r="9079" spans="1:8" ht="20.100000000000001" customHeight="1" x14ac:dyDescent="0.25">
      <c r="A9079" s="49" t="s">
        <v>2138</v>
      </c>
      <c r="B9079" s="49" t="s">
        <v>16662</v>
      </c>
      <c r="C9079" s="49" t="s">
        <v>18</v>
      </c>
      <c r="D9079" s="49" t="s">
        <v>16852</v>
      </c>
      <c r="E9079" s="49" t="s">
        <v>2670</v>
      </c>
      <c r="F9079" s="49">
        <v>1</v>
      </c>
      <c r="G9079" s="49">
        <v>0</v>
      </c>
      <c r="H9079" s="49">
        <f t="shared" si="141"/>
        <v>1</v>
      </c>
    </row>
    <row r="9080" spans="1:8" ht="20.100000000000001" customHeight="1" x14ac:dyDescent="0.25">
      <c r="A9080" s="49" t="s">
        <v>2139</v>
      </c>
      <c r="B9080" s="49" t="s">
        <v>2590</v>
      </c>
      <c r="C9080" s="49" t="s">
        <v>18</v>
      </c>
      <c r="D9080" s="49" t="s">
        <v>16852</v>
      </c>
      <c r="E9080" s="49" t="s">
        <v>2670</v>
      </c>
      <c r="F9080" s="104">
        <v>6</v>
      </c>
      <c r="G9080" s="104">
        <v>6</v>
      </c>
      <c r="H9080" s="49">
        <f t="shared" si="141"/>
        <v>12</v>
      </c>
    </row>
    <row r="9081" spans="1:8" ht="20.100000000000001" customHeight="1" x14ac:dyDescent="0.25">
      <c r="A9081" s="49" t="s">
        <v>3601</v>
      </c>
      <c r="B9081" s="49" t="s">
        <v>2565</v>
      </c>
      <c r="C9081" s="49" t="s">
        <v>18</v>
      </c>
      <c r="D9081" s="49" t="s">
        <v>16852</v>
      </c>
      <c r="E9081" s="49" t="s">
        <v>2670</v>
      </c>
      <c r="F9081" s="49">
        <v>14</v>
      </c>
      <c r="G9081" s="49">
        <v>0</v>
      </c>
      <c r="H9081" s="49">
        <f t="shared" si="141"/>
        <v>14</v>
      </c>
    </row>
    <row r="9082" spans="1:8" ht="20.100000000000001" customHeight="1" x14ac:dyDescent="0.25">
      <c r="A9082" s="49" t="s">
        <v>2140</v>
      </c>
      <c r="B9082" s="49" t="s">
        <v>2591</v>
      </c>
      <c r="C9082" s="49" t="s">
        <v>18</v>
      </c>
      <c r="D9082" s="49" t="s">
        <v>16852</v>
      </c>
      <c r="E9082" s="49" t="s">
        <v>2670</v>
      </c>
      <c r="F9082" s="49">
        <v>10</v>
      </c>
      <c r="G9082" s="49">
        <v>2</v>
      </c>
      <c r="H9082" s="49">
        <f t="shared" si="141"/>
        <v>12</v>
      </c>
    </row>
    <row r="9083" spans="1:8" ht="20.100000000000001" customHeight="1" x14ac:dyDescent="0.25">
      <c r="A9083" s="49" t="s">
        <v>2141</v>
      </c>
      <c r="B9083" s="49" t="s">
        <v>2592</v>
      </c>
      <c r="C9083" s="49" t="s">
        <v>18</v>
      </c>
      <c r="D9083" s="49" t="s">
        <v>16852</v>
      </c>
      <c r="E9083" s="49" t="s">
        <v>2670</v>
      </c>
      <c r="F9083" s="49">
        <v>0</v>
      </c>
      <c r="G9083" s="49">
        <v>22</v>
      </c>
      <c r="H9083" s="49">
        <f t="shared" si="141"/>
        <v>22</v>
      </c>
    </row>
    <row r="9084" spans="1:8" ht="20.100000000000001" customHeight="1" x14ac:dyDescent="0.25">
      <c r="A9084" s="49" t="s">
        <v>2142</v>
      </c>
      <c r="B9084" s="49" t="s">
        <v>2593</v>
      </c>
      <c r="C9084" s="49" t="s">
        <v>18</v>
      </c>
      <c r="D9084" s="49" t="s">
        <v>16852</v>
      </c>
      <c r="E9084" s="49" t="s">
        <v>2670</v>
      </c>
      <c r="F9084" s="49">
        <v>6</v>
      </c>
      <c r="G9084" s="49">
        <v>1</v>
      </c>
      <c r="H9084" s="49">
        <f t="shared" si="141"/>
        <v>7</v>
      </c>
    </row>
    <row r="9085" spans="1:8" ht="20.100000000000001" customHeight="1" x14ac:dyDescent="0.25">
      <c r="A9085" s="49" t="s">
        <v>2143</v>
      </c>
      <c r="B9085" s="49" t="s">
        <v>2594</v>
      </c>
      <c r="C9085" s="49" t="s">
        <v>18</v>
      </c>
      <c r="D9085" s="49" t="s">
        <v>16852</v>
      </c>
      <c r="E9085" s="49" t="s">
        <v>2670</v>
      </c>
      <c r="F9085" s="49">
        <v>0</v>
      </c>
      <c r="G9085" s="49">
        <v>1</v>
      </c>
      <c r="H9085" s="49">
        <f t="shared" si="141"/>
        <v>1</v>
      </c>
    </row>
    <row r="9086" spans="1:8" ht="20.100000000000001" customHeight="1" x14ac:dyDescent="0.25">
      <c r="A9086" s="49" t="s">
        <v>3004</v>
      </c>
      <c r="B9086" s="49" t="s">
        <v>3005</v>
      </c>
      <c r="C9086" s="49" t="s">
        <v>18</v>
      </c>
      <c r="D9086" s="49" t="s">
        <v>16852</v>
      </c>
      <c r="E9086" s="49" t="s">
        <v>2670</v>
      </c>
      <c r="F9086" s="104">
        <v>6</v>
      </c>
      <c r="G9086" s="104">
        <v>6</v>
      </c>
      <c r="H9086" s="49">
        <f t="shared" si="141"/>
        <v>12</v>
      </c>
    </row>
    <row r="9087" spans="1:8" ht="20.100000000000001" customHeight="1" x14ac:dyDescent="0.25">
      <c r="A9087" s="49" t="s">
        <v>3006</v>
      </c>
      <c r="B9087" s="49" t="s">
        <v>3007</v>
      </c>
      <c r="C9087" s="49" t="s">
        <v>18</v>
      </c>
      <c r="D9087" s="49" t="s">
        <v>16852</v>
      </c>
      <c r="E9087" s="49" t="s">
        <v>2670</v>
      </c>
      <c r="F9087" s="49">
        <v>0</v>
      </c>
      <c r="G9087" s="49">
        <v>3</v>
      </c>
      <c r="H9087" s="49">
        <f t="shared" si="141"/>
        <v>3</v>
      </c>
    </row>
    <row r="9088" spans="1:8" ht="20.100000000000001" customHeight="1" x14ac:dyDescent="0.25">
      <c r="A9088" s="49" t="s">
        <v>2144</v>
      </c>
      <c r="B9088" s="49" t="s">
        <v>2595</v>
      </c>
      <c r="C9088" s="49" t="s">
        <v>18</v>
      </c>
      <c r="D9088" s="49" t="s">
        <v>16852</v>
      </c>
      <c r="E9088" s="49" t="s">
        <v>2670</v>
      </c>
      <c r="F9088" s="49">
        <v>9</v>
      </c>
      <c r="G9088" s="49">
        <v>0</v>
      </c>
      <c r="H9088" s="49">
        <f t="shared" si="141"/>
        <v>9</v>
      </c>
    </row>
    <row r="9089" spans="1:8" ht="20.100000000000001" customHeight="1" x14ac:dyDescent="0.25">
      <c r="A9089" s="49" t="s">
        <v>2145</v>
      </c>
      <c r="B9089" s="49" t="s">
        <v>2596</v>
      </c>
      <c r="C9089" s="49" t="s">
        <v>18</v>
      </c>
      <c r="D9089" s="49" t="s">
        <v>16852</v>
      </c>
      <c r="E9089" s="49" t="s">
        <v>2670</v>
      </c>
      <c r="F9089" s="104">
        <v>6</v>
      </c>
      <c r="G9089" s="104">
        <v>6</v>
      </c>
      <c r="H9089" s="49">
        <f t="shared" si="141"/>
        <v>12</v>
      </c>
    </row>
    <row r="9090" spans="1:8" ht="20.100000000000001" customHeight="1" x14ac:dyDescent="0.25">
      <c r="A9090" s="49" t="s">
        <v>2146</v>
      </c>
      <c r="B9090" s="49" t="s">
        <v>2597</v>
      </c>
      <c r="C9090" s="49" t="s">
        <v>18</v>
      </c>
      <c r="D9090" s="49" t="s">
        <v>16852</v>
      </c>
      <c r="E9090" s="49" t="s">
        <v>2670</v>
      </c>
      <c r="F9090" s="49">
        <v>42</v>
      </c>
      <c r="G9090" s="49">
        <v>18</v>
      </c>
      <c r="H9090" s="49">
        <f t="shared" ref="H9090:H9153" si="142">F9090+G9090</f>
        <v>60</v>
      </c>
    </row>
    <row r="9091" spans="1:8" ht="20.100000000000001" customHeight="1" x14ac:dyDescent="0.25">
      <c r="A9091" s="49" t="s">
        <v>2147</v>
      </c>
      <c r="B9091" s="49" t="s">
        <v>2598</v>
      </c>
      <c r="C9091" s="49" t="s">
        <v>18</v>
      </c>
      <c r="D9091" s="49" t="s">
        <v>16852</v>
      </c>
      <c r="E9091" s="49" t="s">
        <v>2670</v>
      </c>
      <c r="F9091" s="49">
        <v>0</v>
      </c>
      <c r="G9091" s="49">
        <v>7</v>
      </c>
      <c r="H9091" s="49">
        <f t="shared" si="142"/>
        <v>7</v>
      </c>
    </row>
    <row r="9092" spans="1:8" ht="20.100000000000001" customHeight="1" x14ac:dyDescent="0.25">
      <c r="A9092" s="49" t="s">
        <v>2148</v>
      </c>
      <c r="B9092" s="49" t="s">
        <v>2599</v>
      </c>
      <c r="C9092" s="49" t="s">
        <v>18</v>
      </c>
      <c r="D9092" s="49" t="s">
        <v>16852</v>
      </c>
      <c r="E9092" s="49" t="s">
        <v>2670</v>
      </c>
      <c r="F9092" s="49">
        <v>0</v>
      </c>
      <c r="G9092" s="49">
        <v>3</v>
      </c>
      <c r="H9092" s="49">
        <f t="shared" si="142"/>
        <v>3</v>
      </c>
    </row>
    <row r="9093" spans="1:8" ht="20.100000000000001" customHeight="1" x14ac:dyDescent="0.25">
      <c r="A9093" s="49" t="s">
        <v>2149</v>
      </c>
      <c r="B9093" s="49" t="s">
        <v>16663</v>
      </c>
      <c r="C9093" s="49" t="s">
        <v>18</v>
      </c>
      <c r="D9093" s="49" t="s">
        <v>16852</v>
      </c>
      <c r="E9093" s="49" t="s">
        <v>2670</v>
      </c>
      <c r="F9093" s="49">
        <v>6</v>
      </c>
      <c r="G9093" s="49">
        <v>2</v>
      </c>
      <c r="H9093" s="49">
        <f t="shared" si="142"/>
        <v>8</v>
      </c>
    </row>
    <row r="9094" spans="1:8" ht="20.100000000000001" customHeight="1" x14ac:dyDescent="0.25">
      <c r="A9094" s="49" t="s">
        <v>2150</v>
      </c>
      <c r="B9094" s="49" t="s">
        <v>16664</v>
      </c>
      <c r="C9094" s="49" t="s">
        <v>18</v>
      </c>
      <c r="D9094" s="49" t="s">
        <v>16852</v>
      </c>
      <c r="E9094" s="49" t="s">
        <v>2670</v>
      </c>
      <c r="F9094" s="49">
        <v>1</v>
      </c>
      <c r="G9094" s="49">
        <v>3</v>
      </c>
      <c r="H9094" s="49">
        <f t="shared" si="142"/>
        <v>4</v>
      </c>
    </row>
    <row r="9095" spans="1:8" ht="20.100000000000001" customHeight="1" x14ac:dyDescent="0.25">
      <c r="A9095" s="49" t="s">
        <v>3008</v>
      </c>
      <c r="B9095" s="49" t="s">
        <v>16665</v>
      </c>
      <c r="C9095" s="49" t="s">
        <v>18</v>
      </c>
      <c r="D9095" s="49" t="s">
        <v>16852</v>
      </c>
      <c r="E9095" s="49" t="s">
        <v>2670</v>
      </c>
      <c r="F9095" s="104">
        <v>6</v>
      </c>
      <c r="G9095" s="104">
        <v>6</v>
      </c>
      <c r="H9095" s="49">
        <f t="shared" si="142"/>
        <v>12</v>
      </c>
    </row>
    <row r="9096" spans="1:8" ht="20.100000000000001" customHeight="1" x14ac:dyDescent="0.25">
      <c r="A9096" s="49" t="s">
        <v>2151</v>
      </c>
      <c r="B9096" s="49" t="s">
        <v>16666</v>
      </c>
      <c r="C9096" s="49" t="s">
        <v>18</v>
      </c>
      <c r="D9096" s="49" t="s">
        <v>16852</v>
      </c>
      <c r="E9096" s="49" t="s">
        <v>2670</v>
      </c>
      <c r="F9096" s="49">
        <v>1</v>
      </c>
      <c r="G9096" s="49">
        <v>1</v>
      </c>
      <c r="H9096" s="49">
        <f t="shared" si="142"/>
        <v>2</v>
      </c>
    </row>
    <row r="9097" spans="1:8" ht="20.100000000000001" customHeight="1" x14ac:dyDescent="0.25">
      <c r="A9097" s="49" t="s">
        <v>2152</v>
      </c>
      <c r="B9097" s="49" t="s">
        <v>2600</v>
      </c>
      <c r="C9097" s="49" t="s">
        <v>18</v>
      </c>
      <c r="D9097" s="49" t="s">
        <v>16852</v>
      </c>
      <c r="E9097" s="49" t="s">
        <v>2670</v>
      </c>
      <c r="F9097" s="104">
        <v>6</v>
      </c>
      <c r="G9097" s="104">
        <v>6</v>
      </c>
      <c r="H9097" s="49">
        <f t="shared" si="142"/>
        <v>12</v>
      </c>
    </row>
    <row r="9098" spans="1:8" ht="20.100000000000001" customHeight="1" x14ac:dyDescent="0.25">
      <c r="A9098" s="49" t="s">
        <v>2153</v>
      </c>
      <c r="B9098" s="49" t="s">
        <v>2601</v>
      </c>
      <c r="C9098" s="49" t="s">
        <v>18</v>
      </c>
      <c r="D9098" s="49" t="s">
        <v>16852</v>
      </c>
      <c r="E9098" s="49" t="s">
        <v>2670</v>
      </c>
      <c r="F9098" s="49">
        <v>12</v>
      </c>
      <c r="G9098" s="49">
        <v>0</v>
      </c>
      <c r="H9098" s="49">
        <f t="shared" si="142"/>
        <v>12</v>
      </c>
    </row>
    <row r="9099" spans="1:8" ht="20.100000000000001" customHeight="1" x14ac:dyDescent="0.25">
      <c r="A9099" s="49" t="s">
        <v>2154</v>
      </c>
      <c r="B9099" s="49" t="s">
        <v>2602</v>
      </c>
      <c r="C9099" s="49" t="s">
        <v>18</v>
      </c>
      <c r="D9099" s="49" t="s">
        <v>16852</v>
      </c>
      <c r="E9099" s="49" t="s">
        <v>2670</v>
      </c>
      <c r="F9099" s="49">
        <v>17</v>
      </c>
      <c r="G9099" s="49">
        <v>0</v>
      </c>
      <c r="H9099" s="49">
        <f t="shared" si="142"/>
        <v>17</v>
      </c>
    </row>
    <row r="9100" spans="1:8" ht="20.100000000000001" customHeight="1" x14ac:dyDescent="0.25">
      <c r="A9100" s="49" t="s">
        <v>2155</v>
      </c>
      <c r="B9100" s="49" t="s">
        <v>2603</v>
      </c>
      <c r="C9100" s="49" t="s">
        <v>18</v>
      </c>
      <c r="D9100" s="49" t="s">
        <v>16852</v>
      </c>
      <c r="E9100" s="49" t="s">
        <v>2670</v>
      </c>
      <c r="F9100" s="49">
        <v>68</v>
      </c>
      <c r="G9100" s="49">
        <v>1</v>
      </c>
      <c r="H9100" s="49">
        <f t="shared" si="142"/>
        <v>69</v>
      </c>
    </row>
    <row r="9101" spans="1:8" ht="20.100000000000001" customHeight="1" x14ac:dyDescent="0.25">
      <c r="A9101" s="49" t="s">
        <v>2156</v>
      </c>
      <c r="B9101" s="49" t="s">
        <v>2604</v>
      </c>
      <c r="C9101" s="49" t="s">
        <v>18</v>
      </c>
      <c r="D9101" s="49" t="s">
        <v>16852</v>
      </c>
      <c r="E9101" s="49" t="s">
        <v>2670</v>
      </c>
      <c r="F9101" s="49">
        <v>1</v>
      </c>
      <c r="G9101" s="49">
        <v>0</v>
      </c>
      <c r="H9101" s="49">
        <f t="shared" si="142"/>
        <v>1</v>
      </c>
    </row>
    <row r="9102" spans="1:8" ht="20.100000000000001" customHeight="1" x14ac:dyDescent="0.25">
      <c r="A9102" s="49" t="s">
        <v>2157</v>
      </c>
      <c r="B9102" s="49" t="s">
        <v>2605</v>
      </c>
      <c r="C9102" s="49" t="s">
        <v>18</v>
      </c>
      <c r="D9102" s="49" t="s">
        <v>16852</v>
      </c>
      <c r="E9102" s="49" t="s">
        <v>2670</v>
      </c>
      <c r="F9102" s="49">
        <v>14</v>
      </c>
      <c r="G9102" s="49">
        <v>19</v>
      </c>
      <c r="H9102" s="49">
        <f t="shared" si="142"/>
        <v>33</v>
      </c>
    </row>
    <row r="9103" spans="1:8" ht="20.100000000000001" customHeight="1" x14ac:dyDescent="0.25">
      <c r="A9103" s="49" t="s">
        <v>5013</v>
      </c>
      <c r="B9103" s="49" t="s">
        <v>2554</v>
      </c>
      <c r="C9103" s="49" t="s">
        <v>18</v>
      </c>
      <c r="D9103" s="49" t="s">
        <v>16852</v>
      </c>
      <c r="E9103" s="49" t="s">
        <v>2670</v>
      </c>
      <c r="F9103" s="49">
        <v>3</v>
      </c>
      <c r="G9103" s="49">
        <v>1</v>
      </c>
      <c r="H9103" s="49">
        <f t="shared" si="142"/>
        <v>4</v>
      </c>
    </row>
    <row r="9104" spans="1:8" ht="20.100000000000001" customHeight="1" x14ac:dyDescent="0.25">
      <c r="A9104" s="49" t="s">
        <v>2158</v>
      </c>
      <c r="B9104" s="49" t="s">
        <v>2606</v>
      </c>
      <c r="C9104" s="49" t="s">
        <v>18</v>
      </c>
      <c r="D9104" s="49" t="s">
        <v>16852</v>
      </c>
      <c r="E9104" s="49" t="s">
        <v>2670</v>
      </c>
      <c r="F9104" s="49">
        <v>14</v>
      </c>
      <c r="G9104" s="49">
        <v>19</v>
      </c>
      <c r="H9104" s="49">
        <f t="shared" si="142"/>
        <v>33</v>
      </c>
    </row>
    <row r="9105" spans="1:8" ht="20.100000000000001" customHeight="1" x14ac:dyDescent="0.25">
      <c r="A9105" s="49" t="s">
        <v>3579</v>
      </c>
      <c r="B9105" s="49" t="s">
        <v>3580</v>
      </c>
      <c r="C9105" s="49" t="s">
        <v>18</v>
      </c>
      <c r="D9105" s="49" t="s">
        <v>16852</v>
      </c>
      <c r="E9105" s="49" t="s">
        <v>2670</v>
      </c>
      <c r="F9105" s="49">
        <v>169</v>
      </c>
      <c r="G9105" s="49">
        <v>269</v>
      </c>
      <c r="H9105" s="49">
        <f t="shared" si="142"/>
        <v>438</v>
      </c>
    </row>
    <row r="9106" spans="1:8" ht="20.100000000000001" customHeight="1" x14ac:dyDescent="0.25">
      <c r="A9106" s="49" t="s">
        <v>2159</v>
      </c>
      <c r="B9106" s="49" t="s">
        <v>2607</v>
      </c>
      <c r="C9106" s="49" t="s">
        <v>18</v>
      </c>
      <c r="D9106" s="49" t="s">
        <v>16852</v>
      </c>
      <c r="E9106" s="49" t="s">
        <v>2670</v>
      </c>
      <c r="F9106" s="49">
        <v>188</v>
      </c>
      <c r="G9106" s="49">
        <v>61</v>
      </c>
      <c r="H9106" s="49">
        <f t="shared" si="142"/>
        <v>249</v>
      </c>
    </row>
    <row r="9107" spans="1:8" ht="20.100000000000001" customHeight="1" x14ac:dyDescent="0.25">
      <c r="A9107" s="49" t="s">
        <v>2160</v>
      </c>
      <c r="B9107" s="49" t="s">
        <v>16667</v>
      </c>
      <c r="C9107" s="49" t="s">
        <v>18</v>
      </c>
      <c r="D9107" s="49" t="s">
        <v>16852</v>
      </c>
      <c r="E9107" s="49" t="s">
        <v>2670</v>
      </c>
      <c r="F9107" s="49">
        <v>14</v>
      </c>
      <c r="G9107" s="49">
        <v>10</v>
      </c>
      <c r="H9107" s="49">
        <f t="shared" si="142"/>
        <v>24</v>
      </c>
    </row>
    <row r="9108" spans="1:8" ht="20.100000000000001" customHeight="1" x14ac:dyDescent="0.25">
      <c r="A9108" s="49" t="s">
        <v>3009</v>
      </c>
      <c r="B9108" s="49" t="s">
        <v>3010</v>
      </c>
      <c r="C9108" s="49" t="s">
        <v>18</v>
      </c>
      <c r="D9108" s="49" t="s">
        <v>16852</v>
      </c>
      <c r="E9108" s="49" t="s">
        <v>2670</v>
      </c>
      <c r="F9108" s="104">
        <v>6</v>
      </c>
      <c r="G9108" s="104">
        <v>6</v>
      </c>
      <c r="H9108" s="49">
        <f t="shared" si="142"/>
        <v>12</v>
      </c>
    </row>
    <row r="9109" spans="1:8" ht="20.100000000000001" customHeight="1" x14ac:dyDescent="0.25">
      <c r="A9109" s="49" t="s">
        <v>2161</v>
      </c>
      <c r="B9109" s="49" t="s">
        <v>2608</v>
      </c>
      <c r="C9109" s="49" t="s">
        <v>18</v>
      </c>
      <c r="D9109" s="49" t="s">
        <v>16852</v>
      </c>
      <c r="E9109" s="49" t="s">
        <v>2670</v>
      </c>
      <c r="F9109" s="49">
        <v>159</v>
      </c>
      <c r="G9109" s="49">
        <v>73</v>
      </c>
      <c r="H9109" s="49">
        <f t="shared" si="142"/>
        <v>232</v>
      </c>
    </row>
    <row r="9110" spans="1:8" ht="20.100000000000001" customHeight="1" x14ac:dyDescent="0.25">
      <c r="A9110" s="49" t="s">
        <v>2162</v>
      </c>
      <c r="B9110" s="49" t="s">
        <v>16668</v>
      </c>
      <c r="C9110" s="49" t="s">
        <v>18</v>
      </c>
      <c r="D9110" s="49" t="s">
        <v>16852</v>
      </c>
      <c r="E9110" s="49" t="s">
        <v>2670</v>
      </c>
      <c r="F9110" s="49">
        <v>19</v>
      </c>
      <c r="G9110" s="49">
        <v>0</v>
      </c>
      <c r="H9110" s="49">
        <f t="shared" si="142"/>
        <v>19</v>
      </c>
    </row>
    <row r="9111" spans="1:8" ht="20.100000000000001" customHeight="1" x14ac:dyDescent="0.25">
      <c r="A9111" s="49" t="s">
        <v>2163</v>
      </c>
      <c r="B9111" s="49" t="s">
        <v>2609</v>
      </c>
      <c r="C9111" s="49" t="s">
        <v>18</v>
      </c>
      <c r="D9111" s="49" t="s">
        <v>16852</v>
      </c>
      <c r="E9111" s="49" t="s">
        <v>2670</v>
      </c>
      <c r="F9111" s="49">
        <v>6</v>
      </c>
      <c r="G9111" s="49">
        <v>0</v>
      </c>
      <c r="H9111" s="49">
        <f t="shared" si="142"/>
        <v>6</v>
      </c>
    </row>
    <row r="9112" spans="1:8" ht="20.100000000000001" customHeight="1" x14ac:dyDescent="0.25">
      <c r="A9112" s="49" t="s">
        <v>2164</v>
      </c>
      <c r="B9112" s="49" t="s">
        <v>16669</v>
      </c>
      <c r="C9112" s="49" t="s">
        <v>18</v>
      </c>
      <c r="D9112" s="49" t="s">
        <v>16852</v>
      </c>
      <c r="E9112" s="49" t="s">
        <v>2670</v>
      </c>
      <c r="F9112" s="49">
        <v>1</v>
      </c>
      <c r="G9112" s="49">
        <v>0</v>
      </c>
      <c r="H9112" s="49">
        <f t="shared" si="142"/>
        <v>1</v>
      </c>
    </row>
    <row r="9113" spans="1:8" ht="20.100000000000001" customHeight="1" x14ac:dyDescent="0.25">
      <c r="A9113" s="49" t="s">
        <v>2165</v>
      </c>
      <c r="B9113" s="49" t="s">
        <v>16670</v>
      </c>
      <c r="C9113" s="49" t="s">
        <v>18</v>
      </c>
      <c r="D9113" s="49" t="s">
        <v>16852</v>
      </c>
      <c r="E9113" s="49" t="s">
        <v>2670</v>
      </c>
      <c r="F9113" s="49">
        <v>46</v>
      </c>
      <c r="G9113" s="49">
        <v>34</v>
      </c>
      <c r="H9113" s="49">
        <f t="shared" si="142"/>
        <v>80</v>
      </c>
    </row>
    <row r="9114" spans="1:8" ht="20.100000000000001" customHeight="1" x14ac:dyDescent="0.25">
      <c r="A9114" s="49" t="s">
        <v>3581</v>
      </c>
      <c r="B9114" s="49" t="s">
        <v>2552</v>
      </c>
      <c r="C9114" s="49" t="s">
        <v>18</v>
      </c>
      <c r="D9114" s="49" t="s">
        <v>16852</v>
      </c>
      <c r="E9114" s="49" t="s">
        <v>2670</v>
      </c>
      <c r="F9114" s="49">
        <v>4</v>
      </c>
      <c r="G9114" s="49">
        <v>10</v>
      </c>
      <c r="H9114" s="49">
        <f t="shared" si="142"/>
        <v>14</v>
      </c>
    </row>
    <row r="9115" spans="1:8" ht="20.100000000000001" customHeight="1" x14ac:dyDescent="0.25">
      <c r="A9115" s="49" t="s">
        <v>2166</v>
      </c>
      <c r="B9115" s="49" t="s">
        <v>2610</v>
      </c>
      <c r="C9115" s="49" t="s">
        <v>18</v>
      </c>
      <c r="D9115" s="49" t="s">
        <v>16852</v>
      </c>
      <c r="E9115" s="49" t="s">
        <v>2670</v>
      </c>
      <c r="F9115" s="49">
        <v>3</v>
      </c>
      <c r="G9115" s="49">
        <v>3</v>
      </c>
      <c r="H9115" s="49">
        <f t="shared" si="142"/>
        <v>6</v>
      </c>
    </row>
    <row r="9116" spans="1:8" ht="20.100000000000001" customHeight="1" x14ac:dyDescent="0.25">
      <c r="A9116" s="49" t="s">
        <v>2167</v>
      </c>
      <c r="B9116" s="49" t="s">
        <v>2611</v>
      </c>
      <c r="C9116" s="49" t="s">
        <v>18</v>
      </c>
      <c r="D9116" s="49" t="s">
        <v>16852</v>
      </c>
      <c r="E9116" s="49" t="s">
        <v>2670</v>
      </c>
      <c r="F9116" s="49">
        <v>7</v>
      </c>
      <c r="G9116" s="49">
        <v>3</v>
      </c>
      <c r="H9116" s="49">
        <f t="shared" si="142"/>
        <v>10</v>
      </c>
    </row>
    <row r="9117" spans="1:8" ht="20.100000000000001" customHeight="1" x14ac:dyDescent="0.25">
      <c r="A9117" s="49" t="s">
        <v>2168</v>
      </c>
      <c r="B9117" s="49" t="s">
        <v>2612</v>
      </c>
      <c r="C9117" s="49" t="s">
        <v>18</v>
      </c>
      <c r="D9117" s="49" t="s">
        <v>16852</v>
      </c>
      <c r="E9117" s="49" t="s">
        <v>2670</v>
      </c>
      <c r="F9117" s="49">
        <v>0</v>
      </c>
      <c r="G9117" s="49">
        <v>4</v>
      </c>
      <c r="H9117" s="49">
        <f t="shared" si="142"/>
        <v>4</v>
      </c>
    </row>
    <row r="9118" spans="1:8" ht="20.100000000000001" customHeight="1" x14ac:dyDescent="0.25">
      <c r="A9118" s="49" t="s">
        <v>9864</v>
      </c>
      <c r="B9118" s="49" t="s">
        <v>16671</v>
      </c>
      <c r="C9118" s="49" t="s">
        <v>18</v>
      </c>
      <c r="D9118" s="49" t="s">
        <v>16852</v>
      </c>
      <c r="E9118" s="49" t="s">
        <v>2670</v>
      </c>
      <c r="F9118" s="104">
        <v>6</v>
      </c>
      <c r="G9118" s="104">
        <v>6</v>
      </c>
      <c r="H9118" s="49">
        <f t="shared" si="142"/>
        <v>12</v>
      </c>
    </row>
    <row r="9119" spans="1:8" ht="20.100000000000001" customHeight="1" x14ac:dyDescent="0.25">
      <c r="A9119" s="49" t="s">
        <v>3011</v>
      </c>
      <c r="B9119" s="49" t="s">
        <v>3012</v>
      </c>
      <c r="C9119" s="49" t="s">
        <v>18</v>
      </c>
      <c r="D9119" s="49" t="s">
        <v>16852</v>
      </c>
      <c r="E9119" s="49" t="s">
        <v>2670</v>
      </c>
      <c r="F9119" s="104">
        <v>6</v>
      </c>
      <c r="G9119" s="104">
        <v>6</v>
      </c>
      <c r="H9119" s="49">
        <f t="shared" si="142"/>
        <v>12</v>
      </c>
    </row>
    <row r="9120" spans="1:8" ht="20.100000000000001" customHeight="1" x14ac:dyDescent="0.25">
      <c r="A9120" s="49" t="s">
        <v>2169</v>
      </c>
      <c r="B9120" s="49" t="s">
        <v>16672</v>
      </c>
      <c r="C9120" s="49" t="s">
        <v>18</v>
      </c>
      <c r="D9120" s="49" t="s">
        <v>16852</v>
      </c>
      <c r="E9120" s="49" t="s">
        <v>2670</v>
      </c>
      <c r="F9120" s="49">
        <v>8</v>
      </c>
      <c r="G9120" s="49">
        <v>0</v>
      </c>
      <c r="H9120" s="49">
        <f t="shared" si="142"/>
        <v>8</v>
      </c>
    </row>
    <row r="9121" spans="1:8" ht="20.100000000000001" customHeight="1" x14ac:dyDescent="0.25">
      <c r="A9121" s="49" t="s">
        <v>9865</v>
      </c>
      <c r="B9121" s="49" t="s">
        <v>16636</v>
      </c>
      <c r="C9121" s="49" t="s">
        <v>18</v>
      </c>
      <c r="D9121" s="49" t="s">
        <v>16852</v>
      </c>
      <c r="E9121" s="49" t="s">
        <v>2670</v>
      </c>
      <c r="F9121" s="49">
        <v>1</v>
      </c>
      <c r="G9121" s="49">
        <v>0</v>
      </c>
      <c r="H9121" s="49">
        <f t="shared" si="142"/>
        <v>1</v>
      </c>
    </row>
    <row r="9122" spans="1:8" ht="20.100000000000001" customHeight="1" x14ac:dyDescent="0.25">
      <c r="A9122" s="49" t="s">
        <v>2170</v>
      </c>
      <c r="B9122" s="49" t="s">
        <v>16673</v>
      </c>
      <c r="C9122" s="49" t="s">
        <v>18</v>
      </c>
      <c r="D9122" s="49" t="s">
        <v>16852</v>
      </c>
      <c r="E9122" s="49" t="s">
        <v>2670</v>
      </c>
      <c r="F9122" s="49">
        <v>28</v>
      </c>
      <c r="G9122" s="49">
        <v>39</v>
      </c>
      <c r="H9122" s="49">
        <f t="shared" si="142"/>
        <v>67</v>
      </c>
    </row>
    <row r="9123" spans="1:8" ht="20.100000000000001" customHeight="1" x14ac:dyDescent="0.25">
      <c r="A9123" s="49" t="s">
        <v>2171</v>
      </c>
      <c r="B9123" s="49" t="s">
        <v>16674</v>
      </c>
      <c r="C9123" s="49" t="s">
        <v>18</v>
      </c>
      <c r="D9123" s="49" t="s">
        <v>16852</v>
      </c>
      <c r="E9123" s="49" t="s">
        <v>2670</v>
      </c>
      <c r="F9123" s="49">
        <v>17</v>
      </c>
      <c r="G9123" s="49">
        <v>0</v>
      </c>
      <c r="H9123" s="49">
        <f t="shared" si="142"/>
        <v>17</v>
      </c>
    </row>
    <row r="9124" spans="1:8" ht="20.100000000000001" customHeight="1" x14ac:dyDescent="0.25">
      <c r="A9124" s="49" t="s">
        <v>2172</v>
      </c>
      <c r="B9124" s="49" t="s">
        <v>16675</v>
      </c>
      <c r="C9124" s="49" t="s">
        <v>18</v>
      </c>
      <c r="D9124" s="49" t="s">
        <v>16852</v>
      </c>
      <c r="E9124" s="49" t="s">
        <v>2670</v>
      </c>
      <c r="F9124" s="49">
        <v>9</v>
      </c>
      <c r="G9124" s="49">
        <v>1</v>
      </c>
      <c r="H9124" s="49">
        <f t="shared" si="142"/>
        <v>10</v>
      </c>
    </row>
    <row r="9125" spans="1:8" ht="20.100000000000001" customHeight="1" x14ac:dyDescent="0.25">
      <c r="A9125" s="49" t="s">
        <v>2173</v>
      </c>
      <c r="B9125" s="49" t="s">
        <v>16676</v>
      </c>
      <c r="C9125" s="49" t="s">
        <v>18</v>
      </c>
      <c r="D9125" s="49" t="s">
        <v>16852</v>
      </c>
      <c r="E9125" s="49" t="s">
        <v>2670</v>
      </c>
      <c r="F9125" s="49">
        <v>7</v>
      </c>
      <c r="G9125" s="49">
        <v>0</v>
      </c>
      <c r="H9125" s="49">
        <f t="shared" si="142"/>
        <v>7</v>
      </c>
    </row>
    <row r="9126" spans="1:8" ht="20.100000000000001" customHeight="1" x14ac:dyDescent="0.25">
      <c r="A9126" s="49" t="s">
        <v>3013</v>
      </c>
      <c r="B9126" s="49" t="s">
        <v>16677</v>
      </c>
      <c r="C9126" s="49" t="s">
        <v>18</v>
      </c>
      <c r="D9126" s="49" t="s">
        <v>16852</v>
      </c>
      <c r="E9126" s="49" t="s">
        <v>2670</v>
      </c>
      <c r="F9126" s="49">
        <v>1</v>
      </c>
      <c r="G9126" s="49">
        <v>0</v>
      </c>
      <c r="H9126" s="49">
        <f t="shared" si="142"/>
        <v>1</v>
      </c>
    </row>
    <row r="9127" spans="1:8" ht="20.100000000000001" customHeight="1" x14ac:dyDescent="0.25">
      <c r="A9127" s="49" t="s">
        <v>2174</v>
      </c>
      <c r="B9127" s="49" t="s">
        <v>16678</v>
      </c>
      <c r="C9127" s="49" t="s">
        <v>18</v>
      </c>
      <c r="D9127" s="49" t="s">
        <v>16852</v>
      </c>
      <c r="E9127" s="49" t="s">
        <v>2670</v>
      </c>
      <c r="F9127" s="49">
        <v>17</v>
      </c>
      <c r="G9127" s="49">
        <v>11</v>
      </c>
      <c r="H9127" s="49">
        <f t="shared" si="142"/>
        <v>28</v>
      </c>
    </row>
    <row r="9128" spans="1:8" ht="20.100000000000001" customHeight="1" x14ac:dyDescent="0.25">
      <c r="A9128" s="49" t="s">
        <v>2175</v>
      </c>
      <c r="B9128" s="49" t="s">
        <v>16261</v>
      </c>
      <c r="C9128" s="49" t="s">
        <v>18</v>
      </c>
      <c r="D9128" s="49" t="s">
        <v>16852</v>
      </c>
      <c r="E9128" s="49" t="s">
        <v>2670</v>
      </c>
      <c r="F9128" s="49">
        <v>22</v>
      </c>
      <c r="G9128" s="49">
        <v>12</v>
      </c>
      <c r="H9128" s="49">
        <f t="shared" si="142"/>
        <v>34</v>
      </c>
    </row>
    <row r="9129" spans="1:8" ht="20.100000000000001" customHeight="1" x14ac:dyDescent="0.25">
      <c r="A9129" s="49" t="s">
        <v>2176</v>
      </c>
      <c r="B9129" s="49" t="s">
        <v>2613</v>
      </c>
      <c r="C9129" s="49" t="s">
        <v>18</v>
      </c>
      <c r="D9129" s="49" t="s">
        <v>16852</v>
      </c>
      <c r="E9129" s="49" t="s">
        <v>2670</v>
      </c>
      <c r="F9129" s="49">
        <v>10</v>
      </c>
      <c r="G9129" s="49">
        <v>8</v>
      </c>
      <c r="H9129" s="49">
        <f t="shared" si="142"/>
        <v>18</v>
      </c>
    </row>
    <row r="9130" spans="1:8" ht="20.100000000000001" customHeight="1" x14ac:dyDescent="0.25">
      <c r="A9130" s="49" t="s">
        <v>2177</v>
      </c>
      <c r="B9130" s="49" t="s">
        <v>16262</v>
      </c>
      <c r="C9130" s="49" t="s">
        <v>18</v>
      </c>
      <c r="D9130" s="49" t="s">
        <v>16852</v>
      </c>
      <c r="E9130" s="49" t="s">
        <v>2670</v>
      </c>
      <c r="F9130" s="49">
        <v>103</v>
      </c>
      <c r="G9130" s="49">
        <v>47</v>
      </c>
      <c r="H9130" s="49">
        <f t="shared" si="142"/>
        <v>150</v>
      </c>
    </row>
    <row r="9131" spans="1:8" ht="20.100000000000001" customHeight="1" x14ac:dyDescent="0.25">
      <c r="A9131" s="49" t="s">
        <v>2178</v>
      </c>
      <c r="B9131" s="49" t="s">
        <v>16679</v>
      </c>
      <c r="C9131" s="49" t="s">
        <v>18</v>
      </c>
      <c r="D9131" s="49" t="s">
        <v>16852</v>
      </c>
      <c r="E9131" s="49" t="s">
        <v>2670</v>
      </c>
      <c r="F9131" s="49">
        <v>9</v>
      </c>
      <c r="G9131" s="49">
        <v>8</v>
      </c>
      <c r="H9131" s="49">
        <f t="shared" si="142"/>
        <v>17</v>
      </c>
    </row>
    <row r="9132" spans="1:8" ht="20.100000000000001" customHeight="1" x14ac:dyDescent="0.25">
      <c r="A9132" s="49" t="s">
        <v>2179</v>
      </c>
      <c r="B9132" s="49" t="s">
        <v>2614</v>
      </c>
      <c r="C9132" s="49" t="s">
        <v>18</v>
      </c>
      <c r="D9132" s="49" t="s">
        <v>16852</v>
      </c>
      <c r="E9132" s="49" t="s">
        <v>2670</v>
      </c>
      <c r="F9132" s="104">
        <v>6</v>
      </c>
      <c r="G9132" s="104">
        <v>6</v>
      </c>
      <c r="H9132" s="49">
        <f t="shared" si="142"/>
        <v>12</v>
      </c>
    </row>
    <row r="9133" spans="1:8" ht="20.100000000000001" customHeight="1" x14ac:dyDescent="0.25">
      <c r="A9133" s="49" t="s">
        <v>2180</v>
      </c>
      <c r="B9133" s="49" t="s">
        <v>16680</v>
      </c>
      <c r="C9133" s="49" t="s">
        <v>18</v>
      </c>
      <c r="D9133" s="49" t="s">
        <v>16852</v>
      </c>
      <c r="E9133" s="49" t="s">
        <v>2670</v>
      </c>
      <c r="F9133" s="49">
        <v>3</v>
      </c>
      <c r="G9133" s="49">
        <v>0</v>
      </c>
      <c r="H9133" s="49">
        <f t="shared" si="142"/>
        <v>3</v>
      </c>
    </row>
    <row r="9134" spans="1:8" ht="20.100000000000001" customHeight="1" x14ac:dyDescent="0.25">
      <c r="A9134" s="49" t="s">
        <v>2181</v>
      </c>
      <c r="B9134" s="49" t="s">
        <v>16681</v>
      </c>
      <c r="C9134" s="49" t="s">
        <v>18</v>
      </c>
      <c r="D9134" s="49" t="s">
        <v>16852</v>
      </c>
      <c r="E9134" s="49" t="s">
        <v>2670</v>
      </c>
      <c r="F9134" s="104">
        <v>6</v>
      </c>
      <c r="G9134" s="104">
        <v>6</v>
      </c>
      <c r="H9134" s="49">
        <f t="shared" si="142"/>
        <v>12</v>
      </c>
    </row>
    <row r="9135" spans="1:8" ht="20.100000000000001" customHeight="1" x14ac:dyDescent="0.25">
      <c r="A9135" s="49" t="s">
        <v>2182</v>
      </c>
      <c r="B9135" s="49" t="s">
        <v>2615</v>
      </c>
      <c r="C9135" s="49" t="s">
        <v>18</v>
      </c>
      <c r="D9135" s="49" t="s">
        <v>16852</v>
      </c>
      <c r="E9135" s="49" t="s">
        <v>2670</v>
      </c>
      <c r="F9135" s="104">
        <v>6</v>
      </c>
      <c r="G9135" s="104">
        <v>6</v>
      </c>
      <c r="H9135" s="49">
        <f t="shared" si="142"/>
        <v>12</v>
      </c>
    </row>
    <row r="9136" spans="1:8" ht="20.100000000000001" customHeight="1" x14ac:dyDescent="0.25">
      <c r="A9136" s="51" t="s">
        <v>3582</v>
      </c>
      <c r="B9136" s="49" t="s">
        <v>3583</v>
      </c>
      <c r="C9136" s="49" t="s">
        <v>18</v>
      </c>
      <c r="D9136" s="49" t="s">
        <v>16852</v>
      </c>
      <c r="E9136" s="49" t="s">
        <v>2670</v>
      </c>
      <c r="F9136" s="104">
        <v>6</v>
      </c>
      <c r="G9136" s="104">
        <v>6</v>
      </c>
      <c r="H9136" s="49">
        <f t="shared" si="142"/>
        <v>12</v>
      </c>
    </row>
    <row r="9137" spans="1:8" ht="20.100000000000001" customHeight="1" x14ac:dyDescent="0.25">
      <c r="A9137" s="51" t="s">
        <v>2183</v>
      </c>
      <c r="B9137" s="49" t="s">
        <v>16682</v>
      </c>
      <c r="C9137" s="49" t="s">
        <v>18</v>
      </c>
      <c r="D9137" s="49" t="s">
        <v>16852</v>
      </c>
      <c r="E9137" s="49" t="s">
        <v>2670</v>
      </c>
      <c r="F9137" s="49">
        <v>13</v>
      </c>
      <c r="G9137" s="49">
        <v>15</v>
      </c>
      <c r="H9137" s="49">
        <f t="shared" si="142"/>
        <v>28</v>
      </c>
    </row>
    <row r="9138" spans="1:8" ht="20.100000000000001" customHeight="1" x14ac:dyDescent="0.25">
      <c r="A9138" s="51" t="s">
        <v>2184</v>
      </c>
      <c r="B9138" s="49" t="s">
        <v>16683</v>
      </c>
      <c r="C9138" s="49" t="s">
        <v>18</v>
      </c>
      <c r="D9138" s="49" t="s">
        <v>16852</v>
      </c>
      <c r="E9138" s="49" t="s">
        <v>2670</v>
      </c>
      <c r="F9138" s="49">
        <v>21</v>
      </c>
      <c r="G9138" s="49">
        <v>26</v>
      </c>
      <c r="H9138" s="49">
        <f t="shared" si="142"/>
        <v>47</v>
      </c>
    </row>
    <row r="9139" spans="1:8" ht="20.100000000000001" customHeight="1" x14ac:dyDescent="0.25">
      <c r="A9139" s="51" t="s">
        <v>2185</v>
      </c>
      <c r="B9139" s="49" t="s">
        <v>16684</v>
      </c>
      <c r="C9139" s="49" t="s">
        <v>18</v>
      </c>
      <c r="D9139" s="49" t="s">
        <v>16852</v>
      </c>
      <c r="E9139" s="49" t="s">
        <v>2670</v>
      </c>
      <c r="F9139" s="49">
        <v>24</v>
      </c>
      <c r="G9139" s="49">
        <v>15</v>
      </c>
      <c r="H9139" s="49">
        <f t="shared" si="142"/>
        <v>39</v>
      </c>
    </row>
    <row r="9140" spans="1:8" ht="20.100000000000001" customHeight="1" x14ac:dyDescent="0.25">
      <c r="A9140" s="51" t="s">
        <v>2186</v>
      </c>
      <c r="B9140" s="49" t="s">
        <v>16685</v>
      </c>
      <c r="C9140" s="49" t="s">
        <v>18</v>
      </c>
      <c r="D9140" s="49" t="s">
        <v>16852</v>
      </c>
      <c r="E9140" s="49" t="s">
        <v>2670</v>
      </c>
      <c r="F9140" s="49">
        <v>20</v>
      </c>
      <c r="G9140" s="49">
        <v>27</v>
      </c>
      <c r="H9140" s="49">
        <f t="shared" si="142"/>
        <v>47</v>
      </c>
    </row>
    <row r="9141" spans="1:8" ht="20.100000000000001" customHeight="1" x14ac:dyDescent="0.25">
      <c r="A9141" s="51" t="s">
        <v>2187</v>
      </c>
      <c r="B9141" s="49" t="s">
        <v>16686</v>
      </c>
      <c r="C9141" s="49" t="s">
        <v>18</v>
      </c>
      <c r="D9141" s="49" t="s">
        <v>16852</v>
      </c>
      <c r="E9141" s="49" t="s">
        <v>2670</v>
      </c>
      <c r="F9141" s="104">
        <v>6</v>
      </c>
      <c r="G9141" s="104">
        <v>6</v>
      </c>
      <c r="H9141" s="49">
        <f t="shared" si="142"/>
        <v>12</v>
      </c>
    </row>
    <row r="9142" spans="1:8" ht="20.100000000000001" customHeight="1" x14ac:dyDescent="0.25">
      <c r="A9142" s="51" t="s">
        <v>2188</v>
      </c>
      <c r="B9142" s="49" t="s">
        <v>16687</v>
      </c>
      <c r="C9142" s="49" t="s">
        <v>18</v>
      </c>
      <c r="D9142" s="49" t="s">
        <v>16852</v>
      </c>
      <c r="E9142" s="49" t="s">
        <v>2670</v>
      </c>
      <c r="F9142" s="49">
        <v>12</v>
      </c>
      <c r="G9142" s="49">
        <v>10</v>
      </c>
      <c r="H9142" s="49">
        <f t="shared" si="142"/>
        <v>22</v>
      </c>
    </row>
    <row r="9143" spans="1:8" ht="20.100000000000001" customHeight="1" x14ac:dyDescent="0.25">
      <c r="A9143" s="51" t="s">
        <v>3014</v>
      </c>
      <c r="B9143" s="49" t="s">
        <v>3015</v>
      </c>
      <c r="C9143" s="49" t="s">
        <v>18</v>
      </c>
      <c r="D9143" s="49" t="s">
        <v>16852</v>
      </c>
      <c r="E9143" s="49" t="s">
        <v>2670</v>
      </c>
      <c r="F9143" s="104">
        <v>6</v>
      </c>
      <c r="G9143" s="104">
        <v>6</v>
      </c>
      <c r="H9143" s="49">
        <f t="shared" si="142"/>
        <v>12</v>
      </c>
    </row>
    <row r="9144" spans="1:8" ht="20.100000000000001" customHeight="1" x14ac:dyDescent="0.25">
      <c r="A9144" s="51" t="s">
        <v>2189</v>
      </c>
      <c r="B9144" s="49" t="s">
        <v>16688</v>
      </c>
      <c r="C9144" s="49" t="s">
        <v>18</v>
      </c>
      <c r="D9144" s="49" t="s">
        <v>16852</v>
      </c>
      <c r="E9144" s="49" t="s">
        <v>2670</v>
      </c>
      <c r="F9144" s="49">
        <v>17</v>
      </c>
      <c r="G9144" s="49">
        <v>14</v>
      </c>
      <c r="H9144" s="49">
        <f t="shared" si="142"/>
        <v>31</v>
      </c>
    </row>
    <row r="9145" spans="1:8" ht="20.100000000000001" customHeight="1" x14ac:dyDescent="0.25">
      <c r="A9145" s="51" t="s">
        <v>2190</v>
      </c>
      <c r="B9145" s="49" t="s">
        <v>16689</v>
      </c>
      <c r="C9145" s="49" t="s">
        <v>18</v>
      </c>
      <c r="D9145" s="49" t="s">
        <v>16852</v>
      </c>
      <c r="E9145" s="49" t="s">
        <v>2670</v>
      </c>
      <c r="F9145" s="49">
        <v>8</v>
      </c>
      <c r="G9145" s="49">
        <v>5</v>
      </c>
      <c r="H9145" s="49">
        <f t="shared" si="142"/>
        <v>13</v>
      </c>
    </row>
    <row r="9146" spans="1:8" ht="20.100000000000001" customHeight="1" x14ac:dyDescent="0.25">
      <c r="A9146" s="51" t="s">
        <v>2191</v>
      </c>
      <c r="B9146" s="49" t="s">
        <v>16690</v>
      </c>
      <c r="C9146" s="49" t="s">
        <v>18</v>
      </c>
      <c r="D9146" s="49" t="s">
        <v>16852</v>
      </c>
      <c r="E9146" s="49" t="s">
        <v>2670</v>
      </c>
      <c r="F9146" s="49">
        <v>19</v>
      </c>
      <c r="G9146" s="49">
        <v>0</v>
      </c>
      <c r="H9146" s="49">
        <f t="shared" si="142"/>
        <v>19</v>
      </c>
    </row>
    <row r="9147" spans="1:8" ht="20.100000000000001" customHeight="1" x14ac:dyDescent="0.25">
      <c r="A9147" s="51" t="s">
        <v>2192</v>
      </c>
      <c r="B9147" s="49" t="s">
        <v>16691</v>
      </c>
      <c r="C9147" s="49" t="s">
        <v>18</v>
      </c>
      <c r="D9147" s="49" t="s">
        <v>16852</v>
      </c>
      <c r="E9147" s="49" t="s">
        <v>2670</v>
      </c>
      <c r="F9147" s="49">
        <v>0</v>
      </c>
      <c r="G9147" s="49">
        <v>4</v>
      </c>
      <c r="H9147" s="49">
        <f t="shared" si="142"/>
        <v>4</v>
      </c>
    </row>
    <row r="9148" spans="1:8" ht="20.100000000000001" customHeight="1" x14ac:dyDescent="0.25">
      <c r="A9148" s="51" t="s">
        <v>3016</v>
      </c>
      <c r="B9148" s="49" t="s">
        <v>3017</v>
      </c>
      <c r="C9148" s="49" t="s">
        <v>18</v>
      </c>
      <c r="D9148" s="49" t="s">
        <v>16852</v>
      </c>
      <c r="E9148" s="49" t="s">
        <v>2670</v>
      </c>
      <c r="F9148" s="104">
        <v>6</v>
      </c>
      <c r="G9148" s="104">
        <v>6</v>
      </c>
      <c r="H9148" s="49">
        <f t="shared" si="142"/>
        <v>12</v>
      </c>
    </row>
    <row r="9149" spans="1:8" ht="20.100000000000001" customHeight="1" x14ac:dyDescent="0.25">
      <c r="A9149" s="51" t="s">
        <v>3584</v>
      </c>
      <c r="B9149" s="49" t="s">
        <v>3585</v>
      </c>
      <c r="C9149" s="49" t="s">
        <v>18</v>
      </c>
      <c r="D9149" s="49" t="s">
        <v>16852</v>
      </c>
      <c r="E9149" s="49" t="s">
        <v>2670</v>
      </c>
      <c r="F9149" s="104">
        <v>6</v>
      </c>
      <c r="G9149" s="104">
        <v>6</v>
      </c>
      <c r="H9149" s="49">
        <f t="shared" si="142"/>
        <v>12</v>
      </c>
    </row>
    <row r="9150" spans="1:8" ht="20.100000000000001" customHeight="1" x14ac:dyDescent="0.25">
      <c r="A9150" s="51" t="s">
        <v>3018</v>
      </c>
      <c r="B9150" s="49" t="s">
        <v>3019</v>
      </c>
      <c r="C9150" s="49" t="s">
        <v>18</v>
      </c>
      <c r="D9150" s="49" t="s">
        <v>16852</v>
      </c>
      <c r="E9150" s="49" t="s">
        <v>2670</v>
      </c>
      <c r="F9150" s="49">
        <v>17</v>
      </c>
      <c r="G9150" s="49">
        <v>14</v>
      </c>
      <c r="H9150" s="49">
        <f t="shared" si="142"/>
        <v>31</v>
      </c>
    </row>
    <row r="9151" spans="1:8" ht="20.100000000000001" customHeight="1" x14ac:dyDescent="0.25">
      <c r="A9151" s="51" t="s">
        <v>2193</v>
      </c>
      <c r="B9151" s="49" t="s">
        <v>16692</v>
      </c>
      <c r="C9151" s="49" t="s">
        <v>18</v>
      </c>
      <c r="D9151" s="49" t="s">
        <v>16852</v>
      </c>
      <c r="E9151" s="49" t="s">
        <v>2670</v>
      </c>
      <c r="F9151" s="104">
        <v>6</v>
      </c>
      <c r="G9151" s="104">
        <v>6</v>
      </c>
      <c r="H9151" s="49">
        <f t="shared" si="142"/>
        <v>12</v>
      </c>
    </row>
    <row r="9152" spans="1:8" ht="20.100000000000001" customHeight="1" x14ac:dyDescent="0.25">
      <c r="A9152" s="51" t="s">
        <v>2194</v>
      </c>
      <c r="B9152" s="49" t="s">
        <v>16693</v>
      </c>
      <c r="C9152" s="49" t="s">
        <v>18</v>
      </c>
      <c r="D9152" s="49" t="s">
        <v>16852</v>
      </c>
      <c r="E9152" s="49" t="s">
        <v>2670</v>
      </c>
      <c r="F9152" s="49">
        <v>32</v>
      </c>
      <c r="G9152" s="49">
        <v>13</v>
      </c>
      <c r="H9152" s="49">
        <f t="shared" si="142"/>
        <v>45</v>
      </c>
    </row>
    <row r="9153" spans="1:8" ht="20.100000000000001" customHeight="1" x14ac:dyDescent="0.25">
      <c r="A9153" s="51" t="s">
        <v>2195</v>
      </c>
      <c r="B9153" s="49" t="s">
        <v>16694</v>
      </c>
      <c r="C9153" s="49" t="s">
        <v>18</v>
      </c>
      <c r="D9153" s="49" t="s">
        <v>16852</v>
      </c>
      <c r="E9153" s="49" t="s">
        <v>2670</v>
      </c>
      <c r="F9153" s="49">
        <v>69</v>
      </c>
      <c r="G9153" s="49">
        <v>49</v>
      </c>
      <c r="H9153" s="49">
        <f t="shared" si="142"/>
        <v>118</v>
      </c>
    </row>
    <row r="9154" spans="1:8" ht="20.100000000000001" customHeight="1" x14ac:dyDescent="0.25">
      <c r="A9154" s="51" t="s">
        <v>2196</v>
      </c>
      <c r="B9154" s="49" t="s">
        <v>16695</v>
      </c>
      <c r="C9154" s="49" t="s">
        <v>18</v>
      </c>
      <c r="D9154" s="49" t="s">
        <v>16852</v>
      </c>
      <c r="E9154" s="49" t="s">
        <v>2670</v>
      </c>
      <c r="F9154" s="49">
        <v>77</v>
      </c>
      <c r="G9154" s="49">
        <v>47</v>
      </c>
      <c r="H9154" s="49">
        <f t="shared" ref="H9154:H9217" si="143">F9154+G9154</f>
        <v>124</v>
      </c>
    </row>
    <row r="9155" spans="1:8" ht="20.100000000000001" customHeight="1" x14ac:dyDescent="0.25">
      <c r="A9155" s="51" t="s">
        <v>3586</v>
      </c>
      <c r="B9155" s="49" t="s">
        <v>3587</v>
      </c>
      <c r="C9155" s="49" t="s">
        <v>18</v>
      </c>
      <c r="D9155" s="49" t="s">
        <v>16852</v>
      </c>
      <c r="E9155" s="49" t="s">
        <v>2670</v>
      </c>
      <c r="F9155" s="104">
        <v>6</v>
      </c>
      <c r="G9155" s="104">
        <v>6</v>
      </c>
      <c r="H9155" s="49">
        <f t="shared" si="143"/>
        <v>12</v>
      </c>
    </row>
    <row r="9156" spans="1:8" ht="20.100000000000001" customHeight="1" x14ac:dyDescent="0.25">
      <c r="A9156" s="51" t="s">
        <v>3020</v>
      </c>
      <c r="B9156" s="49" t="s">
        <v>16696</v>
      </c>
      <c r="C9156" s="49" t="s">
        <v>18</v>
      </c>
      <c r="D9156" s="49" t="s">
        <v>16852</v>
      </c>
      <c r="E9156" s="49" t="s">
        <v>2670</v>
      </c>
      <c r="F9156" s="104">
        <v>6</v>
      </c>
      <c r="G9156" s="104">
        <v>6</v>
      </c>
      <c r="H9156" s="49">
        <f t="shared" si="143"/>
        <v>12</v>
      </c>
    </row>
    <row r="9157" spans="1:8" ht="20.100000000000001" customHeight="1" x14ac:dyDescent="0.25">
      <c r="A9157" s="51" t="s">
        <v>3021</v>
      </c>
      <c r="B9157" s="49" t="s">
        <v>3022</v>
      </c>
      <c r="C9157" s="49" t="s">
        <v>18</v>
      </c>
      <c r="D9157" s="49" t="s">
        <v>16852</v>
      </c>
      <c r="E9157" s="49" t="s">
        <v>2670</v>
      </c>
      <c r="F9157" s="104">
        <v>6</v>
      </c>
      <c r="G9157" s="104">
        <v>6</v>
      </c>
      <c r="H9157" s="49">
        <f t="shared" si="143"/>
        <v>12</v>
      </c>
    </row>
    <row r="9158" spans="1:8" ht="20.100000000000001" customHeight="1" x14ac:dyDescent="0.25">
      <c r="A9158" s="51" t="s">
        <v>2197</v>
      </c>
      <c r="B9158" s="49" t="s">
        <v>16697</v>
      </c>
      <c r="C9158" s="49" t="s">
        <v>18</v>
      </c>
      <c r="D9158" s="49" t="s">
        <v>16852</v>
      </c>
      <c r="E9158" s="49" t="s">
        <v>2670</v>
      </c>
      <c r="F9158" s="49">
        <v>35</v>
      </c>
      <c r="G9158" s="49">
        <v>0</v>
      </c>
      <c r="H9158" s="49">
        <f t="shared" si="143"/>
        <v>35</v>
      </c>
    </row>
    <row r="9159" spans="1:8" ht="20.100000000000001" customHeight="1" x14ac:dyDescent="0.25">
      <c r="A9159" s="51" t="s">
        <v>3023</v>
      </c>
      <c r="B9159" s="49" t="s">
        <v>3024</v>
      </c>
      <c r="C9159" s="49" t="s">
        <v>18</v>
      </c>
      <c r="D9159" s="49" t="s">
        <v>16852</v>
      </c>
      <c r="E9159" s="49" t="s">
        <v>2670</v>
      </c>
      <c r="F9159" s="104">
        <v>6</v>
      </c>
      <c r="G9159" s="104">
        <v>6</v>
      </c>
      <c r="H9159" s="49">
        <f t="shared" si="143"/>
        <v>12</v>
      </c>
    </row>
    <row r="9160" spans="1:8" ht="20.100000000000001" customHeight="1" x14ac:dyDescent="0.25">
      <c r="A9160" s="51" t="s">
        <v>2198</v>
      </c>
      <c r="B9160" s="49" t="s">
        <v>16698</v>
      </c>
      <c r="C9160" s="49" t="s">
        <v>18</v>
      </c>
      <c r="D9160" s="49" t="s">
        <v>16852</v>
      </c>
      <c r="E9160" s="49" t="s">
        <v>2670</v>
      </c>
      <c r="F9160" s="49">
        <v>64</v>
      </c>
      <c r="G9160" s="49">
        <v>41</v>
      </c>
      <c r="H9160" s="49">
        <f t="shared" si="143"/>
        <v>105</v>
      </c>
    </row>
    <row r="9161" spans="1:8" ht="20.100000000000001" customHeight="1" x14ac:dyDescent="0.25">
      <c r="A9161" s="51" t="s">
        <v>3025</v>
      </c>
      <c r="B9161" s="49" t="s">
        <v>3026</v>
      </c>
      <c r="C9161" s="49" t="s">
        <v>18</v>
      </c>
      <c r="D9161" s="49" t="s">
        <v>16852</v>
      </c>
      <c r="E9161" s="49" t="s">
        <v>2670</v>
      </c>
      <c r="F9161" s="104">
        <v>6</v>
      </c>
      <c r="G9161" s="104">
        <v>6</v>
      </c>
      <c r="H9161" s="49">
        <f t="shared" si="143"/>
        <v>12</v>
      </c>
    </row>
    <row r="9162" spans="1:8" ht="20.100000000000001" customHeight="1" x14ac:dyDescent="0.25">
      <c r="A9162" s="51" t="s">
        <v>3588</v>
      </c>
      <c r="B9162" s="49" t="s">
        <v>3589</v>
      </c>
      <c r="C9162" s="49" t="s">
        <v>18</v>
      </c>
      <c r="D9162" s="49" t="s">
        <v>16852</v>
      </c>
      <c r="E9162" s="49" t="s">
        <v>2670</v>
      </c>
      <c r="F9162" s="104">
        <v>6</v>
      </c>
      <c r="G9162" s="104">
        <v>6</v>
      </c>
      <c r="H9162" s="49">
        <f t="shared" si="143"/>
        <v>12</v>
      </c>
    </row>
    <row r="9163" spans="1:8" ht="20.100000000000001" customHeight="1" x14ac:dyDescent="0.25">
      <c r="A9163" s="51" t="s">
        <v>2199</v>
      </c>
      <c r="B9163" s="49" t="s">
        <v>2616</v>
      </c>
      <c r="C9163" s="49" t="s">
        <v>18</v>
      </c>
      <c r="D9163" s="49" t="s">
        <v>16852</v>
      </c>
      <c r="E9163" s="49" t="s">
        <v>2670</v>
      </c>
      <c r="F9163" s="104">
        <v>6</v>
      </c>
      <c r="G9163" s="104">
        <v>6</v>
      </c>
      <c r="H9163" s="49">
        <f t="shared" si="143"/>
        <v>12</v>
      </c>
    </row>
    <row r="9164" spans="1:8" ht="20.100000000000001" customHeight="1" x14ac:dyDescent="0.25">
      <c r="A9164" s="51" t="s">
        <v>3027</v>
      </c>
      <c r="B9164" s="49" t="s">
        <v>3028</v>
      </c>
      <c r="C9164" s="49" t="s">
        <v>18</v>
      </c>
      <c r="D9164" s="49" t="s">
        <v>16852</v>
      </c>
      <c r="E9164" s="49" t="s">
        <v>2670</v>
      </c>
      <c r="F9164" s="104">
        <v>6</v>
      </c>
      <c r="G9164" s="104">
        <v>6</v>
      </c>
      <c r="H9164" s="49">
        <f t="shared" si="143"/>
        <v>12</v>
      </c>
    </row>
    <row r="9165" spans="1:8" ht="20.100000000000001" customHeight="1" x14ac:dyDescent="0.25">
      <c r="A9165" s="51" t="s">
        <v>3029</v>
      </c>
      <c r="B9165" s="49" t="s">
        <v>16699</v>
      </c>
      <c r="C9165" s="49" t="s">
        <v>18</v>
      </c>
      <c r="D9165" s="49" t="s">
        <v>16852</v>
      </c>
      <c r="E9165" s="49" t="s">
        <v>2670</v>
      </c>
      <c r="F9165" s="104">
        <v>6</v>
      </c>
      <c r="G9165" s="104">
        <v>6</v>
      </c>
      <c r="H9165" s="49">
        <f t="shared" si="143"/>
        <v>12</v>
      </c>
    </row>
    <row r="9166" spans="1:8" ht="20.100000000000001" customHeight="1" x14ac:dyDescent="0.25">
      <c r="A9166" s="51" t="s">
        <v>3030</v>
      </c>
      <c r="B9166" s="49" t="s">
        <v>16700</v>
      </c>
      <c r="C9166" s="49" t="s">
        <v>18</v>
      </c>
      <c r="D9166" s="49" t="s">
        <v>16852</v>
      </c>
      <c r="E9166" s="49" t="s">
        <v>2670</v>
      </c>
      <c r="F9166" s="104">
        <v>6</v>
      </c>
      <c r="G9166" s="104">
        <v>6</v>
      </c>
      <c r="H9166" s="49">
        <f t="shared" si="143"/>
        <v>12</v>
      </c>
    </row>
    <row r="9167" spans="1:8" ht="20.100000000000001" customHeight="1" x14ac:dyDescent="0.25">
      <c r="A9167" s="51" t="s">
        <v>3031</v>
      </c>
      <c r="B9167" s="49" t="s">
        <v>16394</v>
      </c>
      <c r="C9167" s="49" t="s">
        <v>18</v>
      </c>
      <c r="D9167" s="49" t="s">
        <v>16852</v>
      </c>
      <c r="E9167" s="49" t="s">
        <v>2670</v>
      </c>
      <c r="F9167" s="49">
        <v>6</v>
      </c>
      <c r="G9167" s="49">
        <v>0</v>
      </c>
      <c r="H9167" s="49">
        <f t="shared" si="143"/>
        <v>6</v>
      </c>
    </row>
    <row r="9168" spans="1:8" ht="20.100000000000001" customHeight="1" x14ac:dyDescent="0.25">
      <c r="A9168" s="51" t="s">
        <v>2200</v>
      </c>
      <c r="B9168" s="49" t="s">
        <v>16701</v>
      </c>
      <c r="C9168" s="49" t="s">
        <v>18</v>
      </c>
      <c r="D9168" s="49" t="s">
        <v>16852</v>
      </c>
      <c r="E9168" s="49" t="s">
        <v>2670</v>
      </c>
      <c r="F9168" s="49">
        <v>5</v>
      </c>
      <c r="G9168" s="49">
        <v>4</v>
      </c>
      <c r="H9168" s="49">
        <f t="shared" si="143"/>
        <v>9</v>
      </c>
    </row>
    <row r="9169" spans="1:8" ht="20.100000000000001" customHeight="1" x14ac:dyDescent="0.25">
      <c r="A9169" s="51" t="s">
        <v>2201</v>
      </c>
      <c r="B9169" s="49" t="s">
        <v>16702</v>
      </c>
      <c r="C9169" s="49" t="s">
        <v>18</v>
      </c>
      <c r="D9169" s="49" t="s">
        <v>16852</v>
      </c>
      <c r="E9169" s="49" t="s">
        <v>2670</v>
      </c>
      <c r="F9169" s="49">
        <v>12</v>
      </c>
      <c r="G9169" s="49">
        <v>8</v>
      </c>
      <c r="H9169" s="49">
        <f t="shared" si="143"/>
        <v>20</v>
      </c>
    </row>
    <row r="9170" spans="1:8" ht="20.100000000000001" customHeight="1" x14ac:dyDescent="0.25">
      <c r="A9170" s="51" t="s">
        <v>2202</v>
      </c>
      <c r="B9170" s="49" t="s">
        <v>16703</v>
      </c>
      <c r="C9170" s="49" t="s">
        <v>18</v>
      </c>
      <c r="D9170" s="49" t="s">
        <v>16852</v>
      </c>
      <c r="E9170" s="49" t="s">
        <v>2670</v>
      </c>
      <c r="F9170" s="49">
        <v>86</v>
      </c>
      <c r="G9170" s="49">
        <v>27</v>
      </c>
      <c r="H9170" s="49">
        <f t="shared" si="143"/>
        <v>113</v>
      </c>
    </row>
    <row r="9171" spans="1:8" ht="20.100000000000001" customHeight="1" x14ac:dyDescent="0.25">
      <c r="A9171" s="51" t="s">
        <v>2203</v>
      </c>
      <c r="B9171" s="49" t="s">
        <v>16704</v>
      </c>
      <c r="C9171" s="49" t="s">
        <v>18</v>
      </c>
      <c r="D9171" s="49" t="s">
        <v>16852</v>
      </c>
      <c r="E9171" s="49" t="s">
        <v>2670</v>
      </c>
      <c r="F9171" s="49">
        <v>74</v>
      </c>
      <c r="G9171" s="49">
        <v>4</v>
      </c>
      <c r="H9171" s="49">
        <f t="shared" si="143"/>
        <v>78</v>
      </c>
    </row>
    <row r="9172" spans="1:8" ht="20.100000000000001" customHeight="1" x14ac:dyDescent="0.25">
      <c r="A9172" s="51" t="s">
        <v>2204</v>
      </c>
      <c r="B9172" s="49" t="s">
        <v>16705</v>
      </c>
      <c r="C9172" s="49" t="s">
        <v>18</v>
      </c>
      <c r="D9172" s="49" t="s">
        <v>16852</v>
      </c>
      <c r="E9172" s="49" t="s">
        <v>2670</v>
      </c>
      <c r="F9172" s="49">
        <v>1</v>
      </c>
      <c r="G9172" s="49">
        <v>4</v>
      </c>
      <c r="H9172" s="49">
        <f t="shared" si="143"/>
        <v>5</v>
      </c>
    </row>
    <row r="9173" spans="1:8" ht="20.100000000000001" customHeight="1" x14ac:dyDescent="0.25">
      <c r="A9173" s="51" t="s">
        <v>2205</v>
      </c>
      <c r="B9173" s="49" t="s">
        <v>16706</v>
      </c>
      <c r="C9173" s="49" t="s">
        <v>18</v>
      </c>
      <c r="D9173" s="49" t="s">
        <v>16852</v>
      </c>
      <c r="E9173" s="49" t="s">
        <v>2670</v>
      </c>
      <c r="F9173" s="49">
        <v>14</v>
      </c>
      <c r="G9173" s="49">
        <v>0</v>
      </c>
      <c r="H9173" s="49">
        <f t="shared" si="143"/>
        <v>14</v>
      </c>
    </row>
    <row r="9174" spans="1:8" ht="20.100000000000001" customHeight="1" x14ac:dyDescent="0.25">
      <c r="A9174" s="51" t="s">
        <v>2206</v>
      </c>
      <c r="B9174" s="49" t="s">
        <v>16707</v>
      </c>
      <c r="C9174" s="49" t="s">
        <v>18</v>
      </c>
      <c r="D9174" s="49" t="s">
        <v>16852</v>
      </c>
      <c r="E9174" s="49" t="s">
        <v>2670</v>
      </c>
      <c r="F9174" s="49">
        <v>6</v>
      </c>
      <c r="G9174" s="49">
        <v>9</v>
      </c>
      <c r="H9174" s="49">
        <f t="shared" si="143"/>
        <v>15</v>
      </c>
    </row>
    <row r="9175" spans="1:8" ht="20.100000000000001" customHeight="1" x14ac:dyDescent="0.25">
      <c r="A9175" s="51" t="s">
        <v>2207</v>
      </c>
      <c r="B9175" s="49" t="s">
        <v>16708</v>
      </c>
      <c r="C9175" s="49" t="s">
        <v>18</v>
      </c>
      <c r="D9175" s="49" t="s">
        <v>16852</v>
      </c>
      <c r="E9175" s="49" t="s">
        <v>2670</v>
      </c>
      <c r="F9175" s="49">
        <v>12</v>
      </c>
      <c r="G9175" s="49">
        <v>9</v>
      </c>
      <c r="H9175" s="49">
        <f t="shared" si="143"/>
        <v>21</v>
      </c>
    </row>
    <row r="9176" spans="1:8" ht="20.100000000000001" customHeight="1" x14ac:dyDescent="0.25">
      <c r="A9176" s="51" t="s">
        <v>2208</v>
      </c>
      <c r="B9176" s="49" t="s">
        <v>16709</v>
      </c>
      <c r="C9176" s="49" t="s">
        <v>18</v>
      </c>
      <c r="D9176" s="49" t="s">
        <v>16852</v>
      </c>
      <c r="E9176" s="49" t="s">
        <v>2670</v>
      </c>
      <c r="F9176" s="49">
        <v>26</v>
      </c>
      <c r="G9176" s="49">
        <v>16</v>
      </c>
      <c r="H9176" s="49">
        <f t="shared" si="143"/>
        <v>42</v>
      </c>
    </row>
    <row r="9177" spans="1:8" ht="20.100000000000001" customHeight="1" x14ac:dyDescent="0.25">
      <c r="A9177" s="51" t="s">
        <v>3590</v>
      </c>
      <c r="B9177" s="49" t="s">
        <v>16710</v>
      </c>
      <c r="C9177" s="49" t="s">
        <v>18</v>
      </c>
      <c r="D9177" s="49" t="s">
        <v>16852</v>
      </c>
      <c r="E9177" s="49" t="s">
        <v>2670</v>
      </c>
      <c r="F9177" s="49">
        <v>10</v>
      </c>
      <c r="G9177" s="49">
        <v>1</v>
      </c>
      <c r="H9177" s="49">
        <f t="shared" si="143"/>
        <v>11</v>
      </c>
    </row>
    <row r="9178" spans="1:8" ht="20.100000000000001" customHeight="1" x14ac:dyDescent="0.25">
      <c r="A9178" s="51" t="s">
        <v>2209</v>
      </c>
      <c r="B9178" s="49" t="s">
        <v>16711</v>
      </c>
      <c r="C9178" s="49" t="s">
        <v>18</v>
      </c>
      <c r="D9178" s="49" t="s">
        <v>16852</v>
      </c>
      <c r="E9178" s="49" t="s">
        <v>2670</v>
      </c>
      <c r="F9178" s="49">
        <v>1</v>
      </c>
      <c r="G9178" s="49">
        <v>2</v>
      </c>
      <c r="H9178" s="49">
        <f t="shared" si="143"/>
        <v>3</v>
      </c>
    </row>
    <row r="9179" spans="1:8" ht="20.100000000000001" customHeight="1" x14ac:dyDescent="0.25">
      <c r="A9179" s="51" t="s">
        <v>2210</v>
      </c>
      <c r="B9179" s="49" t="s">
        <v>16712</v>
      </c>
      <c r="C9179" s="49" t="s">
        <v>18</v>
      </c>
      <c r="D9179" s="49" t="s">
        <v>16852</v>
      </c>
      <c r="E9179" s="49" t="s">
        <v>2670</v>
      </c>
      <c r="F9179" s="49">
        <v>3</v>
      </c>
      <c r="G9179" s="49">
        <v>3</v>
      </c>
      <c r="H9179" s="49">
        <f t="shared" si="143"/>
        <v>6</v>
      </c>
    </row>
    <row r="9180" spans="1:8" ht="20.100000000000001" customHeight="1" x14ac:dyDescent="0.25">
      <c r="A9180" s="51" t="s">
        <v>2211</v>
      </c>
      <c r="B9180" s="49" t="s">
        <v>16713</v>
      </c>
      <c r="C9180" s="49" t="s">
        <v>18</v>
      </c>
      <c r="D9180" s="49" t="s">
        <v>16852</v>
      </c>
      <c r="E9180" s="49" t="s">
        <v>2670</v>
      </c>
      <c r="F9180" s="49">
        <v>7</v>
      </c>
      <c r="G9180" s="49">
        <v>10</v>
      </c>
      <c r="H9180" s="49">
        <f t="shared" si="143"/>
        <v>17</v>
      </c>
    </row>
    <row r="9181" spans="1:8" ht="20.100000000000001" customHeight="1" x14ac:dyDescent="0.25">
      <c r="A9181" s="51" t="s">
        <v>3032</v>
      </c>
      <c r="B9181" s="49" t="s">
        <v>3033</v>
      </c>
      <c r="C9181" s="49" t="s">
        <v>18</v>
      </c>
      <c r="D9181" s="49" t="s">
        <v>16852</v>
      </c>
      <c r="E9181" s="49" t="s">
        <v>2670</v>
      </c>
      <c r="F9181" s="104">
        <v>6</v>
      </c>
      <c r="G9181" s="104">
        <v>6</v>
      </c>
      <c r="H9181" s="49">
        <f t="shared" si="143"/>
        <v>12</v>
      </c>
    </row>
    <row r="9182" spans="1:8" ht="20.100000000000001" customHeight="1" x14ac:dyDescent="0.25">
      <c r="A9182" s="51" t="s">
        <v>2212</v>
      </c>
      <c r="B9182" s="49" t="s">
        <v>16714</v>
      </c>
      <c r="C9182" s="49" t="s">
        <v>18</v>
      </c>
      <c r="D9182" s="49" t="s">
        <v>16852</v>
      </c>
      <c r="E9182" s="49" t="s">
        <v>2670</v>
      </c>
      <c r="F9182" s="49">
        <v>14</v>
      </c>
      <c r="G9182" s="49">
        <v>18</v>
      </c>
      <c r="H9182" s="49">
        <f t="shared" si="143"/>
        <v>32</v>
      </c>
    </row>
    <row r="9183" spans="1:8" ht="20.100000000000001" customHeight="1" x14ac:dyDescent="0.25">
      <c r="A9183" s="51" t="s">
        <v>3034</v>
      </c>
      <c r="B9183" s="49" t="s">
        <v>3035</v>
      </c>
      <c r="C9183" s="49" t="s">
        <v>18</v>
      </c>
      <c r="D9183" s="49" t="s">
        <v>16852</v>
      </c>
      <c r="E9183" s="49" t="s">
        <v>2670</v>
      </c>
      <c r="F9183" s="104">
        <v>6</v>
      </c>
      <c r="G9183" s="104">
        <v>6</v>
      </c>
      <c r="H9183" s="49">
        <f t="shared" si="143"/>
        <v>12</v>
      </c>
    </row>
    <row r="9184" spans="1:8" ht="20.100000000000001" customHeight="1" x14ac:dyDescent="0.25">
      <c r="A9184" s="51" t="s">
        <v>2213</v>
      </c>
      <c r="B9184" s="49" t="s">
        <v>16715</v>
      </c>
      <c r="C9184" s="49" t="s">
        <v>18</v>
      </c>
      <c r="D9184" s="49" t="s">
        <v>16852</v>
      </c>
      <c r="E9184" s="49" t="s">
        <v>2670</v>
      </c>
      <c r="F9184" s="49">
        <v>14</v>
      </c>
      <c r="G9184" s="49">
        <v>12</v>
      </c>
      <c r="H9184" s="49">
        <f t="shared" si="143"/>
        <v>26</v>
      </c>
    </row>
    <row r="9185" spans="1:8" ht="20.100000000000001" customHeight="1" x14ac:dyDescent="0.25">
      <c r="A9185" s="51" t="s">
        <v>2214</v>
      </c>
      <c r="B9185" s="49" t="s">
        <v>16716</v>
      </c>
      <c r="C9185" s="49" t="s">
        <v>18</v>
      </c>
      <c r="D9185" s="49" t="s">
        <v>16852</v>
      </c>
      <c r="E9185" s="49" t="s">
        <v>2670</v>
      </c>
      <c r="F9185" s="49">
        <v>9</v>
      </c>
      <c r="G9185" s="49">
        <v>4</v>
      </c>
      <c r="H9185" s="49">
        <f t="shared" si="143"/>
        <v>13</v>
      </c>
    </row>
    <row r="9186" spans="1:8" ht="20.100000000000001" customHeight="1" x14ac:dyDescent="0.25">
      <c r="A9186" s="51" t="s">
        <v>2215</v>
      </c>
      <c r="B9186" s="49" t="s">
        <v>16717</v>
      </c>
      <c r="C9186" s="49" t="s">
        <v>18</v>
      </c>
      <c r="D9186" s="49" t="s">
        <v>16852</v>
      </c>
      <c r="E9186" s="49" t="s">
        <v>2670</v>
      </c>
      <c r="F9186" s="49">
        <v>4</v>
      </c>
      <c r="G9186" s="49">
        <v>1</v>
      </c>
      <c r="H9186" s="49">
        <f t="shared" si="143"/>
        <v>5</v>
      </c>
    </row>
    <row r="9187" spans="1:8" ht="20.100000000000001" customHeight="1" x14ac:dyDescent="0.25">
      <c r="A9187" s="51" t="s">
        <v>2216</v>
      </c>
      <c r="B9187" s="49" t="s">
        <v>2617</v>
      </c>
      <c r="C9187" s="49" t="s">
        <v>18</v>
      </c>
      <c r="D9187" s="49" t="s">
        <v>16852</v>
      </c>
      <c r="E9187" s="49" t="s">
        <v>2670</v>
      </c>
      <c r="F9187" s="49">
        <v>80</v>
      </c>
      <c r="G9187" s="49">
        <v>32</v>
      </c>
      <c r="H9187" s="49">
        <f t="shared" si="143"/>
        <v>112</v>
      </c>
    </row>
    <row r="9188" spans="1:8" ht="20.100000000000001" customHeight="1" x14ac:dyDescent="0.25">
      <c r="A9188" s="51" t="s">
        <v>2217</v>
      </c>
      <c r="B9188" s="49" t="s">
        <v>16718</v>
      </c>
      <c r="C9188" s="49" t="s">
        <v>18</v>
      </c>
      <c r="D9188" s="49" t="s">
        <v>16852</v>
      </c>
      <c r="E9188" s="49" t="s">
        <v>2670</v>
      </c>
      <c r="F9188" s="49">
        <v>38</v>
      </c>
      <c r="G9188" s="49">
        <v>14</v>
      </c>
      <c r="H9188" s="49">
        <f t="shared" si="143"/>
        <v>52</v>
      </c>
    </row>
    <row r="9189" spans="1:8" ht="20.100000000000001" customHeight="1" x14ac:dyDescent="0.25">
      <c r="A9189" s="51" t="s">
        <v>3036</v>
      </c>
      <c r="B9189" s="49" t="s">
        <v>3037</v>
      </c>
      <c r="C9189" s="49" t="s">
        <v>18</v>
      </c>
      <c r="D9189" s="49" t="s">
        <v>16852</v>
      </c>
      <c r="E9189" s="49" t="s">
        <v>2670</v>
      </c>
      <c r="F9189" s="104">
        <v>6</v>
      </c>
      <c r="G9189" s="104">
        <v>6</v>
      </c>
      <c r="H9189" s="49">
        <f t="shared" si="143"/>
        <v>12</v>
      </c>
    </row>
    <row r="9190" spans="1:8" ht="20.100000000000001" customHeight="1" x14ac:dyDescent="0.25">
      <c r="A9190" s="51" t="s">
        <v>2218</v>
      </c>
      <c r="B9190" s="49" t="s">
        <v>16719</v>
      </c>
      <c r="C9190" s="49" t="s">
        <v>18</v>
      </c>
      <c r="D9190" s="49" t="s">
        <v>16852</v>
      </c>
      <c r="E9190" s="49" t="s">
        <v>2670</v>
      </c>
      <c r="F9190" s="49">
        <v>6</v>
      </c>
      <c r="G9190" s="49">
        <v>9</v>
      </c>
      <c r="H9190" s="49">
        <f t="shared" si="143"/>
        <v>15</v>
      </c>
    </row>
    <row r="9191" spans="1:8" ht="20.100000000000001" customHeight="1" x14ac:dyDescent="0.25">
      <c r="A9191" s="51" t="s">
        <v>2219</v>
      </c>
      <c r="B9191" s="49" t="s">
        <v>16720</v>
      </c>
      <c r="C9191" s="49" t="s">
        <v>18</v>
      </c>
      <c r="D9191" s="49" t="s">
        <v>16852</v>
      </c>
      <c r="E9191" s="49" t="s">
        <v>2670</v>
      </c>
      <c r="F9191" s="49">
        <v>54</v>
      </c>
      <c r="G9191" s="49">
        <v>28</v>
      </c>
      <c r="H9191" s="49">
        <f t="shared" si="143"/>
        <v>82</v>
      </c>
    </row>
    <row r="9192" spans="1:8" ht="20.100000000000001" customHeight="1" x14ac:dyDescent="0.25">
      <c r="A9192" s="51" t="s">
        <v>2220</v>
      </c>
      <c r="B9192" s="49" t="s">
        <v>16721</v>
      </c>
      <c r="C9192" s="49" t="s">
        <v>18</v>
      </c>
      <c r="D9192" s="49" t="s">
        <v>16852</v>
      </c>
      <c r="E9192" s="49" t="s">
        <v>2670</v>
      </c>
      <c r="F9192" s="49">
        <v>6</v>
      </c>
      <c r="G9192" s="49">
        <v>3</v>
      </c>
      <c r="H9192" s="49">
        <f t="shared" si="143"/>
        <v>9</v>
      </c>
    </row>
    <row r="9193" spans="1:8" ht="20.100000000000001" customHeight="1" x14ac:dyDescent="0.25">
      <c r="A9193" s="51" t="s">
        <v>2221</v>
      </c>
      <c r="B9193" s="49" t="s">
        <v>2618</v>
      </c>
      <c r="C9193" s="49" t="s">
        <v>18</v>
      </c>
      <c r="D9193" s="49" t="s">
        <v>16852</v>
      </c>
      <c r="E9193" s="49" t="s">
        <v>2670</v>
      </c>
      <c r="F9193" s="49">
        <v>16</v>
      </c>
      <c r="G9193" s="49">
        <v>0</v>
      </c>
      <c r="H9193" s="49">
        <f t="shared" si="143"/>
        <v>16</v>
      </c>
    </row>
    <row r="9194" spans="1:8" ht="20.100000000000001" customHeight="1" x14ac:dyDescent="0.25">
      <c r="A9194" s="51" t="s">
        <v>2222</v>
      </c>
      <c r="B9194" s="49" t="s">
        <v>16722</v>
      </c>
      <c r="C9194" s="49" t="s">
        <v>18</v>
      </c>
      <c r="D9194" s="49" t="s">
        <v>16852</v>
      </c>
      <c r="E9194" s="49" t="s">
        <v>2670</v>
      </c>
      <c r="F9194" s="49">
        <v>49</v>
      </c>
      <c r="G9194" s="49">
        <v>23</v>
      </c>
      <c r="H9194" s="49">
        <f t="shared" si="143"/>
        <v>72</v>
      </c>
    </row>
    <row r="9195" spans="1:8" ht="20.100000000000001" customHeight="1" x14ac:dyDescent="0.25">
      <c r="A9195" s="51" t="s">
        <v>2223</v>
      </c>
      <c r="B9195" s="49" t="s">
        <v>2619</v>
      </c>
      <c r="C9195" s="49" t="s">
        <v>18</v>
      </c>
      <c r="D9195" s="49" t="s">
        <v>16852</v>
      </c>
      <c r="E9195" s="49" t="s">
        <v>2670</v>
      </c>
      <c r="F9195" s="49">
        <v>3</v>
      </c>
      <c r="G9195" s="49">
        <v>0</v>
      </c>
      <c r="H9195" s="49">
        <f t="shared" si="143"/>
        <v>3</v>
      </c>
    </row>
    <row r="9196" spans="1:8" ht="20.100000000000001" customHeight="1" x14ac:dyDescent="0.25">
      <c r="A9196" s="51" t="s">
        <v>2224</v>
      </c>
      <c r="B9196" s="49" t="s">
        <v>16723</v>
      </c>
      <c r="C9196" s="49" t="s">
        <v>18</v>
      </c>
      <c r="D9196" s="49" t="s">
        <v>16852</v>
      </c>
      <c r="E9196" s="49" t="s">
        <v>2670</v>
      </c>
      <c r="F9196" s="49">
        <v>137</v>
      </c>
      <c r="G9196" s="49">
        <v>59</v>
      </c>
      <c r="H9196" s="49">
        <f t="shared" si="143"/>
        <v>196</v>
      </c>
    </row>
    <row r="9197" spans="1:8" ht="20.100000000000001" customHeight="1" x14ac:dyDescent="0.25">
      <c r="A9197" s="51" t="s">
        <v>3038</v>
      </c>
      <c r="B9197" s="49" t="s">
        <v>3039</v>
      </c>
      <c r="C9197" s="49" t="s">
        <v>18</v>
      </c>
      <c r="D9197" s="49" t="s">
        <v>16852</v>
      </c>
      <c r="E9197" s="49" t="s">
        <v>2670</v>
      </c>
      <c r="F9197" s="104">
        <v>6</v>
      </c>
      <c r="G9197" s="104">
        <v>6</v>
      </c>
      <c r="H9197" s="49">
        <f t="shared" si="143"/>
        <v>12</v>
      </c>
    </row>
    <row r="9198" spans="1:8" ht="20.100000000000001" customHeight="1" x14ac:dyDescent="0.25">
      <c r="A9198" s="51" t="s">
        <v>2225</v>
      </c>
      <c r="B9198" s="49" t="s">
        <v>2620</v>
      </c>
      <c r="C9198" s="49" t="s">
        <v>18</v>
      </c>
      <c r="D9198" s="49" t="s">
        <v>16852</v>
      </c>
      <c r="E9198" s="49" t="s">
        <v>2670</v>
      </c>
      <c r="F9198" s="49">
        <v>11</v>
      </c>
      <c r="G9198" s="49">
        <v>0</v>
      </c>
      <c r="H9198" s="49">
        <f t="shared" si="143"/>
        <v>11</v>
      </c>
    </row>
    <row r="9199" spans="1:8" ht="20.100000000000001" customHeight="1" x14ac:dyDescent="0.25">
      <c r="A9199" s="51" t="s">
        <v>2226</v>
      </c>
      <c r="B9199" s="49" t="s">
        <v>16724</v>
      </c>
      <c r="C9199" s="49" t="s">
        <v>18</v>
      </c>
      <c r="D9199" s="49" t="s">
        <v>16852</v>
      </c>
      <c r="E9199" s="49" t="s">
        <v>2670</v>
      </c>
      <c r="F9199" s="49">
        <v>5</v>
      </c>
      <c r="G9199" s="49">
        <v>0</v>
      </c>
      <c r="H9199" s="49">
        <f t="shared" si="143"/>
        <v>5</v>
      </c>
    </row>
    <row r="9200" spans="1:8" ht="20.100000000000001" customHeight="1" x14ac:dyDescent="0.25">
      <c r="A9200" s="51" t="s">
        <v>2227</v>
      </c>
      <c r="B9200" s="49" t="s">
        <v>16725</v>
      </c>
      <c r="C9200" s="49" t="s">
        <v>18</v>
      </c>
      <c r="D9200" s="49" t="s">
        <v>16852</v>
      </c>
      <c r="E9200" s="49" t="s">
        <v>2670</v>
      </c>
      <c r="F9200" s="49">
        <v>3</v>
      </c>
      <c r="G9200" s="49">
        <v>2</v>
      </c>
      <c r="H9200" s="49">
        <f t="shared" si="143"/>
        <v>5</v>
      </c>
    </row>
    <row r="9201" spans="1:8" ht="20.100000000000001" customHeight="1" x14ac:dyDescent="0.25">
      <c r="A9201" s="51" t="s">
        <v>9866</v>
      </c>
      <c r="B9201" s="49" t="s">
        <v>16720</v>
      </c>
      <c r="C9201" s="49" t="s">
        <v>18</v>
      </c>
      <c r="D9201" s="49" t="s">
        <v>16852</v>
      </c>
      <c r="E9201" s="49" t="s">
        <v>2670</v>
      </c>
      <c r="F9201" s="49">
        <v>1</v>
      </c>
      <c r="G9201" s="49">
        <v>0</v>
      </c>
      <c r="H9201" s="49">
        <f t="shared" si="143"/>
        <v>1</v>
      </c>
    </row>
    <row r="9202" spans="1:8" ht="20.100000000000001" customHeight="1" x14ac:dyDescent="0.25">
      <c r="A9202" s="51" t="s">
        <v>2228</v>
      </c>
      <c r="B9202" s="49" t="s">
        <v>2621</v>
      </c>
      <c r="C9202" s="49" t="s">
        <v>18</v>
      </c>
      <c r="D9202" s="49" t="s">
        <v>16852</v>
      </c>
      <c r="E9202" s="49" t="s">
        <v>2670</v>
      </c>
      <c r="F9202" s="104">
        <v>6</v>
      </c>
      <c r="G9202" s="104">
        <v>6</v>
      </c>
      <c r="H9202" s="49">
        <f t="shared" si="143"/>
        <v>12</v>
      </c>
    </row>
    <row r="9203" spans="1:8" ht="20.100000000000001" customHeight="1" x14ac:dyDescent="0.25">
      <c r="A9203" s="51" t="s">
        <v>2229</v>
      </c>
      <c r="B9203" s="49" t="s">
        <v>16726</v>
      </c>
      <c r="C9203" s="49" t="s">
        <v>18</v>
      </c>
      <c r="D9203" s="49" t="s">
        <v>16852</v>
      </c>
      <c r="E9203" s="49" t="s">
        <v>2670</v>
      </c>
      <c r="F9203" s="49">
        <v>4</v>
      </c>
      <c r="G9203" s="49">
        <v>4</v>
      </c>
      <c r="H9203" s="49">
        <f t="shared" si="143"/>
        <v>8</v>
      </c>
    </row>
    <row r="9204" spans="1:8" ht="20.100000000000001" customHeight="1" x14ac:dyDescent="0.25">
      <c r="A9204" s="51" t="s">
        <v>2230</v>
      </c>
      <c r="B9204" s="49" t="s">
        <v>16727</v>
      </c>
      <c r="C9204" s="49" t="s">
        <v>18</v>
      </c>
      <c r="D9204" s="49" t="s">
        <v>16852</v>
      </c>
      <c r="E9204" s="49" t="s">
        <v>2670</v>
      </c>
      <c r="F9204" s="49">
        <v>5</v>
      </c>
      <c r="G9204" s="49">
        <v>0</v>
      </c>
      <c r="H9204" s="49">
        <f t="shared" si="143"/>
        <v>5</v>
      </c>
    </row>
    <row r="9205" spans="1:8" ht="20.100000000000001" customHeight="1" x14ac:dyDescent="0.25">
      <c r="A9205" s="51" t="s">
        <v>2671</v>
      </c>
      <c r="B9205" s="49" t="s">
        <v>16728</v>
      </c>
      <c r="C9205" s="49" t="s">
        <v>18</v>
      </c>
      <c r="D9205" s="49" t="s">
        <v>16852</v>
      </c>
      <c r="E9205" s="49" t="s">
        <v>2670</v>
      </c>
      <c r="F9205" s="49">
        <v>10</v>
      </c>
      <c r="G9205" s="49">
        <v>0</v>
      </c>
      <c r="H9205" s="49">
        <f t="shared" si="143"/>
        <v>10</v>
      </c>
    </row>
    <row r="9206" spans="1:8" ht="20.100000000000001" customHeight="1" x14ac:dyDescent="0.25">
      <c r="A9206" s="51" t="s">
        <v>2231</v>
      </c>
      <c r="B9206" s="49" t="s">
        <v>2622</v>
      </c>
      <c r="C9206" s="49" t="s">
        <v>18</v>
      </c>
      <c r="D9206" s="49" t="s">
        <v>16852</v>
      </c>
      <c r="E9206" s="49" t="s">
        <v>2670</v>
      </c>
      <c r="F9206" s="49">
        <v>2</v>
      </c>
      <c r="G9206" s="49">
        <v>1</v>
      </c>
      <c r="H9206" s="49">
        <f t="shared" si="143"/>
        <v>3</v>
      </c>
    </row>
    <row r="9207" spans="1:8" ht="20.100000000000001" customHeight="1" x14ac:dyDescent="0.25">
      <c r="A9207" s="51" t="s">
        <v>2232</v>
      </c>
      <c r="B9207" s="49" t="s">
        <v>16729</v>
      </c>
      <c r="C9207" s="49" t="s">
        <v>18</v>
      </c>
      <c r="D9207" s="49" t="s">
        <v>16852</v>
      </c>
      <c r="E9207" s="49" t="s">
        <v>2670</v>
      </c>
      <c r="F9207" s="49">
        <v>1</v>
      </c>
      <c r="G9207" s="49">
        <v>0</v>
      </c>
      <c r="H9207" s="49">
        <f t="shared" si="143"/>
        <v>1</v>
      </c>
    </row>
    <row r="9208" spans="1:8" ht="20.100000000000001" customHeight="1" x14ac:dyDescent="0.25">
      <c r="A9208" s="51" t="s">
        <v>2233</v>
      </c>
      <c r="B9208" s="49" t="s">
        <v>2623</v>
      </c>
      <c r="C9208" s="49" t="s">
        <v>18</v>
      </c>
      <c r="D9208" s="49" t="s">
        <v>16852</v>
      </c>
      <c r="E9208" s="49" t="s">
        <v>2670</v>
      </c>
      <c r="F9208" s="49">
        <v>1</v>
      </c>
      <c r="G9208" s="49">
        <v>3</v>
      </c>
      <c r="H9208" s="49">
        <f t="shared" si="143"/>
        <v>4</v>
      </c>
    </row>
    <row r="9209" spans="1:8" ht="20.100000000000001" customHeight="1" x14ac:dyDescent="0.25">
      <c r="A9209" s="51" t="s">
        <v>2234</v>
      </c>
      <c r="B9209" s="49" t="s">
        <v>16730</v>
      </c>
      <c r="C9209" s="49" t="s">
        <v>18</v>
      </c>
      <c r="D9209" s="49" t="s">
        <v>16852</v>
      </c>
      <c r="E9209" s="49" t="s">
        <v>2670</v>
      </c>
      <c r="F9209" s="49">
        <v>6</v>
      </c>
      <c r="G9209" s="49">
        <v>0</v>
      </c>
      <c r="H9209" s="49">
        <f t="shared" si="143"/>
        <v>6</v>
      </c>
    </row>
    <row r="9210" spans="1:8" ht="20.100000000000001" customHeight="1" x14ac:dyDescent="0.25">
      <c r="A9210" s="51" t="s">
        <v>2235</v>
      </c>
      <c r="B9210" s="49" t="s">
        <v>16731</v>
      </c>
      <c r="C9210" s="49" t="s">
        <v>18</v>
      </c>
      <c r="D9210" s="49" t="s">
        <v>16852</v>
      </c>
      <c r="E9210" s="49" t="s">
        <v>2670</v>
      </c>
      <c r="F9210" s="49">
        <v>4</v>
      </c>
      <c r="G9210" s="49">
        <v>0</v>
      </c>
      <c r="H9210" s="49">
        <f t="shared" si="143"/>
        <v>4</v>
      </c>
    </row>
    <row r="9211" spans="1:8" ht="20.100000000000001" customHeight="1" x14ac:dyDescent="0.25">
      <c r="A9211" s="51" t="s">
        <v>2236</v>
      </c>
      <c r="B9211" s="49" t="s">
        <v>2624</v>
      </c>
      <c r="C9211" s="49" t="s">
        <v>18</v>
      </c>
      <c r="D9211" s="49" t="s">
        <v>16852</v>
      </c>
      <c r="E9211" s="49" t="s">
        <v>2670</v>
      </c>
      <c r="F9211" s="49">
        <v>10</v>
      </c>
      <c r="G9211" s="49">
        <v>12</v>
      </c>
      <c r="H9211" s="49">
        <f t="shared" si="143"/>
        <v>22</v>
      </c>
    </row>
    <row r="9212" spans="1:8" ht="20.100000000000001" customHeight="1" x14ac:dyDescent="0.25">
      <c r="A9212" s="51" t="s">
        <v>3041</v>
      </c>
      <c r="B9212" s="49" t="s">
        <v>3042</v>
      </c>
      <c r="C9212" s="49" t="s">
        <v>18</v>
      </c>
      <c r="D9212" s="49" t="s">
        <v>16852</v>
      </c>
      <c r="E9212" s="49" t="s">
        <v>2670</v>
      </c>
      <c r="F9212" s="49">
        <v>10</v>
      </c>
      <c r="G9212" s="49">
        <v>6</v>
      </c>
      <c r="H9212" s="49">
        <f t="shared" si="143"/>
        <v>16</v>
      </c>
    </row>
    <row r="9213" spans="1:8" ht="20.100000000000001" customHeight="1" x14ac:dyDescent="0.25">
      <c r="A9213" s="51" t="s">
        <v>2237</v>
      </c>
      <c r="B9213" s="49" t="s">
        <v>16732</v>
      </c>
      <c r="C9213" s="49" t="s">
        <v>18</v>
      </c>
      <c r="D9213" s="49" t="s">
        <v>16852</v>
      </c>
      <c r="E9213" s="49" t="s">
        <v>2670</v>
      </c>
      <c r="F9213" s="49">
        <v>69</v>
      </c>
      <c r="G9213" s="49">
        <v>76</v>
      </c>
      <c r="H9213" s="49">
        <f t="shared" si="143"/>
        <v>145</v>
      </c>
    </row>
    <row r="9214" spans="1:8" ht="20.100000000000001" customHeight="1" x14ac:dyDescent="0.25">
      <c r="A9214" s="51" t="s">
        <v>3043</v>
      </c>
      <c r="B9214" s="49" t="s">
        <v>3044</v>
      </c>
      <c r="C9214" s="49" t="s">
        <v>18</v>
      </c>
      <c r="D9214" s="49" t="s">
        <v>16852</v>
      </c>
      <c r="E9214" s="49" t="s">
        <v>2670</v>
      </c>
      <c r="F9214" s="104">
        <v>6</v>
      </c>
      <c r="G9214" s="104">
        <v>6</v>
      </c>
      <c r="H9214" s="49">
        <f t="shared" si="143"/>
        <v>12</v>
      </c>
    </row>
    <row r="9215" spans="1:8" ht="20.100000000000001" customHeight="1" x14ac:dyDescent="0.25">
      <c r="A9215" s="51" t="s">
        <v>2238</v>
      </c>
      <c r="B9215" s="49" t="s">
        <v>16733</v>
      </c>
      <c r="C9215" s="49" t="s">
        <v>18</v>
      </c>
      <c r="D9215" s="49" t="s">
        <v>16852</v>
      </c>
      <c r="E9215" s="49" t="s">
        <v>2670</v>
      </c>
      <c r="F9215" s="49">
        <v>10</v>
      </c>
      <c r="G9215" s="49">
        <v>22</v>
      </c>
      <c r="H9215" s="49">
        <f t="shared" si="143"/>
        <v>32</v>
      </c>
    </row>
    <row r="9216" spans="1:8" ht="20.100000000000001" customHeight="1" x14ac:dyDescent="0.25">
      <c r="A9216" s="51" t="s">
        <v>2239</v>
      </c>
      <c r="B9216" s="49" t="s">
        <v>16734</v>
      </c>
      <c r="C9216" s="49" t="s">
        <v>18</v>
      </c>
      <c r="D9216" s="49" t="s">
        <v>16852</v>
      </c>
      <c r="E9216" s="49" t="s">
        <v>2670</v>
      </c>
      <c r="F9216" s="49">
        <v>67</v>
      </c>
      <c r="G9216" s="49">
        <v>51</v>
      </c>
      <c r="H9216" s="49">
        <f t="shared" si="143"/>
        <v>118</v>
      </c>
    </row>
    <row r="9217" spans="1:8" ht="20.100000000000001" customHeight="1" x14ac:dyDescent="0.25">
      <c r="A9217" s="51" t="s">
        <v>2240</v>
      </c>
      <c r="B9217" s="49" t="s">
        <v>2625</v>
      </c>
      <c r="C9217" s="49" t="s">
        <v>18</v>
      </c>
      <c r="D9217" s="49" t="s">
        <v>16852</v>
      </c>
      <c r="E9217" s="49" t="s">
        <v>2670</v>
      </c>
      <c r="F9217" s="49">
        <v>6</v>
      </c>
      <c r="G9217" s="49">
        <v>3</v>
      </c>
      <c r="H9217" s="49">
        <f t="shared" si="143"/>
        <v>9</v>
      </c>
    </row>
    <row r="9218" spans="1:8" ht="20.100000000000001" customHeight="1" x14ac:dyDescent="0.25">
      <c r="A9218" s="51" t="s">
        <v>3591</v>
      </c>
      <c r="B9218" s="49" t="s">
        <v>3592</v>
      </c>
      <c r="C9218" s="49" t="s">
        <v>18</v>
      </c>
      <c r="D9218" s="49" t="s">
        <v>16852</v>
      </c>
      <c r="E9218" s="49" t="s">
        <v>2670</v>
      </c>
      <c r="F9218" s="104">
        <v>6</v>
      </c>
      <c r="G9218" s="104">
        <v>6</v>
      </c>
      <c r="H9218" s="49">
        <f t="shared" ref="H9218:H9281" si="144">F9218+G9218</f>
        <v>12</v>
      </c>
    </row>
    <row r="9219" spans="1:8" ht="20.100000000000001" customHeight="1" x14ac:dyDescent="0.25">
      <c r="A9219" s="51" t="s">
        <v>3045</v>
      </c>
      <c r="B9219" s="49" t="s">
        <v>3046</v>
      </c>
      <c r="C9219" s="49" t="s">
        <v>18</v>
      </c>
      <c r="D9219" s="49" t="s">
        <v>16852</v>
      </c>
      <c r="E9219" s="49" t="s">
        <v>2670</v>
      </c>
      <c r="F9219" s="49">
        <v>2</v>
      </c>
      <c r="G9219" s="49">
        <v>0</v>
      </c>
      <c r="H9219" s="49">
        <f t="shared" si="144"/>
        <v>2</v>
      </c>
    </row>
    <row r="9220" spans="1:8" ht="20.100000000000001" customHeight="1" x14ac:dyDescent="0.25">
      <c r="A9220" s="51" t="s">
        <v>3047</v>
      </c>
      <c r="B9220" s="49" t="s">
        <v>3048</v>
      </c>
      <c r="C9220" s="49" t="s">
        <v>18</v>
      </c>
      <c r="D9220" s="49" t="s">
        <v>16852</v>
      </c>
      <c r="E9220" s="49" t="s">
        <v>2670</v>
      </c>
      <c r="F9220" s="104">
        <v>6</v>
      </c>
      <c r="G9220" s="104">
        <v>6</v>
      </c>
      <c r="H9220" s="49">
        <f t="shared" si="144"/>
        <v>12</v>
      </c>
    </row>
    <row r="9221" spans="1:8" ht="20.100000000000001" customHeight="1" x14ac:dyDescent="0.25">
      <c r="A9221" s="51" t="s">
        <v>2241</v>
      </c>
      <c r="B9221" s="49" t="s">
        <v>16735</v>
      </c>
      <c r="C9221" s="49" t="s">
        <v>18</v>
      </c>
      <c r="D9221" s="49" t="s">
        <v>16852</v>
      </c>
      <c r="E9221" s="49" t="s">
        <v>2670</v>
      </c>
      <c r="F9221" s="49">
        <v>7</v>
      </c>
      <c r="G9221" s="49">
        <v>6</v>
      </c>
      <c r="H9221" s="49">
        <f t="shared" si="144"/>
        <v>13</v>
      </c>
    </row>
    <row r="9222" spans="1:8" ht="20.100000000000001" customHeight="1" x14ac:dyDescent="0.25">
      <c r="A9222" s="51" t="s">
        <v>3593</v>
      </c>
      <c r="B9222" s="49" t="s">
        <v>3594</v>
      </c>
      <c r="C9222" s="49" t="s">
        <v>18</v>
      </c>
      <c r="D9222" s="49" t="s">
        <v>16852</v>
      </c>
      <c r="E9222" s="49" t="s">
        <v>2670</v>
      </c>
      <c r="F9222" s="49">
        <v>10</v>
      </c>
      <c r="G9222" s="49">
        <v>22</v>
      </c>
      <c r="H9222" s="49">
        <f t="shared" si="144"/>
        <v>32</v>
      </c>
    </row>
    <row r="9223" spans="1:8" ht="20.100000000000001" customHeight="1" x14ac:dyDescent="0.25">
      <c r="A9223" s="51" t="s">
        <v>2242</v>
      </c>
      <c r="B9223" s="49" t="s">
        <v>16736</v>
      </c>
      <c r="C9223" s="49" t="s">
        <v>18</v>
      </c>
      <c r="D9223" s="49" t="s">
        <v>16852</v>
      </c>
      <c r="E9223" s="49" t="s">
        <v>2670</v>
      </c>
      <c r="F9223" s="49">
        <v>104</v>
      </c>
      <c r="G9223" s="49">
        <v>55</v>
      </c>
      <c r="H9223" s="49">
        <f t="shared" si="144"/>
        <v>159</v>
      </c>
    </row>
    <row r="9224" spans="1:8" ht="20.100000000000001" customHeight="1" x14ac:dyDescent="0.25">
      <c r="A9224" s="51" t="s">
        <v>2243</v>
      </c>
      <c r="B9224" s="49" t="s">
        <v>2626</v>
      </c>
      <c r="C9224" s="49" t="s">
        <v>18</v>
      </c>
      <c r="D9224" s="49" t="s">
        <v>16852</v>
      </c>
      <c r="E9224" s="49" t="s">
        <v>2670</v>
      </c>
      <c r="F9224" s="49">
        <v>17</v>
      </c>
      <c r="G9224" s="49">
        <v>16</v>
      </c>
      <c r="H9224" s="49">
        <f t="shared" si="144"/>
        <v>33</v>
      </c>
    </row>
    <row r="9225" spans="1:8" ht="20.100000000000001" customHeight="1" x14ac:dyDescent="0.25">
      <c r="A9225" s="51" t="s">
        <v>2244</v>
      </c>
      <c r="B9225" s="49" t="s">
        <v>2627</v>
      </c>
      <c r="C9225" s="49" t="s">
        <v>18</v>
      </c>
      <c r="D9225" s="49" t="s">
        <v>16852</v>
      </c>
      <c r="E9225" s="49" t="s">
        <v>2670</v>
      </c>
      <c r="F9225" s="104">
        <v>6</v>
      </c>
      <c r="G9225" s="104">
        <v>6</v>
      </c>
      <c r="H9225" s="49">
        <f t="shared" si="144"/>
        <v>12</v>
      </c>
    </row>
    <row r="9226" spans="1:8" ht="20.100000000000001" customHeight="1" x14ac:dyDescent="0.25">
      <c r="A9226" s="51" t="s">
        <v>2245</v>
      </c>
      <c r="B9226" s="49" t="s">
        <v>2628</v>
      </c>
      <c r="C9226" s="49" t="s">
        <v>18</v>
      </c>
      <c r="D9226" s="49" t="s">
        <v>16852</v>
      </c>
      <c r="E9226" s="49" t="s">
        <v>2670</v>
      </c>
      <c r="F9226" s="49">
        <v>6</v>
      </c>
      <c r="G9226" s="49">
        <v>0</v>
      </c>
      <c r="H9226" s="49">
        <f t="shared" si="144"/>
        <v>6</v>
      </c>
    </row>
    <row r="9227" spans="1:8" ht="20.100000000000001" customHeight="1" x14ac:dyDescent="0.25">
      <c r="A9227" s="51" t="s">
        <v>2246</v>
      </c>
      <c r="B9227" s="49" t="s">
        <v>16737</v>
      </c>
      <c r="C9227" s="49" t="s">
        <v>18</v>
      </c>
      <c r="D9227" s="49" t="s">
        <v>16852</v>
      </c>
      <c r="E9227" s="49" t="s">
        <v>2670</v>
      </c>
      <c r="F9227" s="104">
        <v>6</v>
      </c>
      <c r="G9227" s="104">
        <v>6</v>
      </c>
      <c r="H9227" s="49">
        <f t="shared" si="144"/>
        <v>12</v>
      </c>
    </row>
    <row r="9228" spans="1:8" ht="20.100000000000001" customHeight="1" x14ac:dyDescent="0.25">
      <c r="A9228" s="51" t="s">
        <v>2247</v>
      </c>
      <c r="B9228" s="49" t="s">
        <v>16738</v>
      </c>
      <c r="C9228" s="49" t="s">
        <v>18</v>
      </c>
      <c r="D9228" s="49" t="s">
        <v>16852</v>
      </c>
      <c r="E9228" s="49" t="s">
        <v>2670</v>
      </c>
      <c r="F9228" s="49">
        <v>7</v>
      </c>
      <c r="G9228" s="49">
        <v>0</v>
      </c>
      <c r="H9228" s="49">
        <f t="shared" si="144"/>
        <v>7</v>
      </c>
    </row>
    <row r="9229" spans="1:8" ht="20.100000000000001" customHeight="1" x14ac:dyDescent="0.25">
      <c r="A9229" s="51" t="s">
        <v>2248</v>
      </c>
      <c r="B9229" s="49" t="s">
        <v>16739</v>
      </c>
      <c r="C9229" s="49" t="s">
        <v>18</v>
      </c>
      <c r="D9229" s="49" t="s">
        <v>16852</v>
      </c>
      <c r="E9229" s="49" t="s">
        <v>2670</v>
      </c>
      <c r="F9229" s="49">
        <v>226</v>
      </c>
      <c r="G9229" s="49">
        <v>96</v>
      </c>
      <c r="H9229" s="49">
        <f t="shared" si="144"/>
        <v>322</v>
      </c>
    </row>
    <row r="9230" spans="1:8" ht="20.100000000000001" customHeight="1" x14ac:dyDescent="0.25">
      <c r="A9230" s="51" t="s">
        <v>2249</v>
      </c>
      <c r="B9230" s="49" t="s">
        <v>16740</v>
      </c>
      <c r="C9230" s="49" t="s">
        <v>18</v>
      </c>
      <c r="D9230" s="49" t="s">
        <v>16852</v>
      </c>
      <c r="E9230" s="49" t="s">
        <v>2670</v>
      </c>
      <c r="F9230" s="49">
        <v>5</v>
      </c>
      <c r="G9230" s="49">
        <v>0</v>
      </c>
      <c r="H9230" s="49">
        <f t="shared" si="144"/>
        <v>5</v>
      </c>
    </row>
    <row r="9231" spans="1:8" ht="20.100000000000001" customHeight="1" x14ac:dyDescent="0.25">
      <c r="A9231" s="51" t="s">
        <v>2250</v>
      </c>
      <c r="B9231" s="49" t="s">
        <v>16741</v>
      </c>
      <c r="C9231" s="49" t="s">
        <v>18</v>
      </c>
      <c r="D9231" s="49" t="s">
        <v>16852</v>
      </c>
      <c r="E9231" s="49" t="s">
        <v>2670</v>
      </c>
      <c r="F9231" s="49">
        <v>104</v>
      </c>
      <c r="G9231" s="49">
        <v>49</v>
      </c>
      <c r="H9231" s="49">
        <f t="shared" si="144"/>
        <v>153</v>
      </c>
    </row>
    <row r="9232" spans="1:8" ht="20.100000000000001" customHeight="1" x14ac:dyDescent="0.25">
      <c r="A9232" s="51" t="s">
        <v>3049</v>
      </c>
      <c r="B9232" s="49" t="s">
        <v>16742</v>
      </c>
      <c r="C9232" s="49" t="s">
        <v>18</v>
      </c>
      <c r="D9232" s="49" t="s">
        <v>16852</v>
      </c>
      <c r="E9232" s="49" t="s">
        <v>2670</v>
      </c>
      <c r="F9232" s="104">
        <v>6</v>
      </c>
      <c r="G9232" s="104">
        <v>6</v>
      </c>
      <c r="H9232" s="49">
        <f t="shared" si="144"/>
        <v>12</v>
      </c>
    </row>
    <row r="9233" spans="1:8" ht="20.100000000000001" customHeight="1" x14ac:dyDescent="0.25">
      <c r="A9233" s="51" t="s">
        <v>2251</v>
      </c>
      <c r="B9233" s="49" t="s">
        <v>16743</v>
      </c>
      <c r="C9233" s="49" t="s">
        <v>18</v>
      </c>
      <c r="D9233" s="49" t="s">
        <v>16852</v>
      </c>
      <c r="E9233" s="49" t="s">
        <v>2670</v>
      </c>
      <c r="F9233" s="49">
        <v>16</v>
      </c>
      <c r="G9233" s="49">
        <v>17</v>
      </c>
      <c r="H9233" s="49">
        <f t="shared" si="144"/>
        <v>33</v>
      </c>
    </row>
    <row r="9234" spans="1:8" ht="20.100000000000001" customHeight="1" x14ac:dyDescent="0.25">
      <c r="A9234" s="51" t="s">
        <v>3050</v>
      </c>
      <c r="B9234" s="49" t="s">
        <v>3051</v>
      </c>
      <c r="C9234" s="49" t="s">
        <v>18</v>
      </c>
      <c r="D9234" s="49" t="s">
        <v>16852</v>
      </c>
      <c r="E9234" s="49" t="s">
        <v>2670</v>
      </c>
      <c r="F9234" s="104">
        <v>6</v>
      </c>
      <c r="G9234" s="104">
        <v>6</v>
      </c>
      <c r="H9234" s="49">
        <f t="shared" si="144"/>
        <v>12</v>
      </c>
    </row>
    <row r="9235" spans="1:8" ht="20.100000000000001" customHeight="1" x14ac:dyDescent="0.25">
      <c r="A9235" s="51" t="s">
        <v>2252</v>
      </c>
      <c r="B9235" s="49" t="s">
        <v>16744</v>
      </c>
      <c r="C9235" s="49" t="s">
        <v>18</v>
      </c>
      <c r="D9235" s="49" t="s">
        <v>16852</v>
      </c>
      <c r="E9235" s="49" t="s">
        <v>2670</v>
      </c>
      <c r="F9235" s="104">
        <v>6</v>
      </c>
      <c r="G9235" s="104">
        <v>6</v>
      </c>
      <c r="H9235" s="49">
        <f t="shared" si="144"/>
        <v>12</v>
      </c>
    </row>
    <row r="9236" spans="1:8" ht="20.100000000000001" customHeight="1" x14ac:dyDescent="0.25">
      <c r="A9236" s="51" t="s">
        <v>2253</v>
      </c>
      <c r="B9236" s="49" t="s">
        <v>16745</v>
      </c>
      <c r="C9236" s="49" t="s">
        <v>18</v>
      </c>
      <c r="D9236" s="49" t="s">
        <v>16852</v>
      </c>
      <c r="E9236" s="49" t="s">
        <v>2670</v>
      </c>
      <c r="F9236" s="49">
        <v>1</v>
      </c>
      <c r="G9236" s="49">
        <v>2</v>
      </c>
      <c r="H9236" s="49">
        <f t="shared" si="144"/>
        <v>3</v>
      </c>
    </row>
    <row r="9237" spans="1:8" ht="20.100000000000001" customHeight="1" x14ac:dyDescent="0.25">
      <c r="A9237" s="51" t="s">
        <v>3052</v>
      </c>
      <c r="B9237" s="49" t="s">
        <v>3053</v>
      </c>
      <c r="C9237" s="49" t="s">
        <v>18</v>
      </c>
      <c r="D9237" s="49" t="s">
        <v>16852</v>
      </c>
      <c r="E9237" s="49" t="s">
        <v>2670</v>
      </c>
      <c r="F9237" s="104">
        <v>6</v>
      </c>
      <c r="G9237" s="104">
        <v>6</v>
      </c>
      <c r="H9237" s="49">
        <f t="shared" si="144"/>
        <v>12</v>
      </c>
    </row>
    <row r="9238" spans="1:8" ht="20.100000000000001" customHeight="1" x14ac:dyDescent="0.25">
      <c r="A9238" s="51" t="s">
        <v>2254</v>
      </c>
      <c r="B9238" s="49" t="s">
        <v>16746</v>
      </c>
      <c r="C9238" s="49" t="s">
        <v>18</v>
      </c>
      <c r="D9238" s="49" t="s">
        <v>16852</v>
      </c>
      <c r="E9238" s="49" t="s">
        <v>2670</v>
      </c>
      <c r="F9238" s="49">
        <v>2</v>
      </c>
      <c r="G9238" s="49">
        <v>9</v>
      </c>
      <c r="H9238" s="49">
        <f t="shared" si="144"/>
        <v>11</v>
      </c>
    </row>
    <row r="9239" spans="1:8" ht="20.100000000000001" customHeight="1" x14ac:dyDescent="0.25">
      <c r="A9239" s="51" t="s">
        <v>2255</v>
      </c>
      <c r="B9239" s="49" t="s">
        <v>2629</v>
      </c>
      <c r="C9239" s="49" t="s">
        <v>18</v>
      </c>
      <c r="D9239" s="49" t="s">
        <v>16852</v>
      </c>
      <c r="E9239" s="49" t="s">
        <v>2670</v>
      </c>
      <c r="F9239" s="49">
        <v>5</v>
      </c>
      <c r="G9239" s="49">
        <v>1</v>
      </c>
      <c r="H9239" s="49">
        <f t="shared" si="144"/>
        <v>6</v>
      </c>
    </row>
    <row r="9240" spans="1:8" ht="20.100000000000001" customHeight="1" x14ac:dyDescent="0.25">
      <c r="A9240" s="51" t="s">
        <v>2256</v>
      </c>
      <c r="B9240" s="49" t="s">
        <v>16747</v>
      </c>
      <c r="C9240" s="49" t="s">
        <v>18</v>
      </c>
      <c r="D9240" s="49" t="s">
        <v>16852</v>
      </c>
      <c r="E9240" s="49" t="s">
        <v>2670</v>
      </c>
      <c r="F9240" s="49">
        <v>1</v>
      </c>
      <c r="G9240" s="49">
        <v>2</v>
      </c>
      <c r="H9240" s="49">
        <f t="shared" si="144"/>
        <v>3</v>
      </c>
    </row>
    <row r="9241" spans="1:8" ht="20.100000000000001" customHeight="1" x14ac:dyDescent="0.25">
      <c r="A9241" s="51" t="s">
        <v>2257</v>
      </c>
      <c r="B9241" s="49" t="s">
        <v>16748</v>
      </c>
      <c r="C9241" s="49" t="s">
        <v>18</v>
      </c>
      <c r="D9241" s="49" t="s">
        <v>16852</v>
      </c>
      <c r="E9241" s="49" t="s">
        <v>2670</v>
      </c>
      <c r="F9241" s="49">
        <v>13</v>
      </c>
      <c r="G9241" s="49">
        <v>14</v>
      </c>
      <c r="H9241" s="49">
        <f t="shared" si="144"/>
        <v>27</v>
      </c>
    </row>
    <row r="9242" spans="1:8" ht="20.100000000000001" customHeight="1" x14ac:dyDescent="0.25">
      <c r="A9242" s="51" t="s">
        <v>2258</v>
      </c>
      <c r="B9242" s="49" t="s">
        <v>16749</v>
      </c>
      <c r="C9242" s="49" t="s">
        <v>18</v>
      </c>
      <c r="D9242" s="49" t="s">
        <v>16852</v>
      </c>
      <c r="E9242" s="49" t="s">
        <v>2670</v>
      </c>
      <c r="F9242" s="49">
        <v>1</v>
      </c>
      <c r="G9242" s="49">
        <v>0</v>
      </c>
      <c r="H9242" s="49">
        <f t="shared" si="144"/>
        <v>1</v>
      </c>
    </row>
    <row r="9243" spans="1:8" ht="20.100000000000001" customHeight="1" x14ac:dyDescent="0.25">
      <c r="A9243" s="51" t="s">
        <v>2259</v>
      </c>
      <c r="B9243" s="49" t="s">
        <v>16750</v>
      </c>
      <c r="C9243" s="49" t="s">
        <v>18</v>
      </c>
      <c r="D9243" s="49" t="s">
        <v>16852</v>
      </c>
      <c r="E9243" s="49" t="s">
        <v>2670</v>
      </c>
      <c r="F9243" s="49">
        <v>4</v>
      </c>
      <c r="G9243" s="49">
        <v>0</v>
      </c>
      <c r="H9243" s="49">
        <f t="shared" si="144"/>
        <v>4</v>
      </c>
    </row>
    <row r="9244" spans="1:8" ht="20.100000000000001" customHeight="1" x14ac:dyDescent="0.25">
      <c r="A9244" s="51" t="s">
        <v>2260</v>
      </c>
      <c r="B9244" s="49" t="s">
        <v>2630</v>
      </c>
      <c r="C9244" s="49" t="s">
        <v>18</v>
      </c>
      <c r="D9244" s="49" t="s">
        <v>16852</v>
      </c>
      <c r="E9244" s="49" t="s">
        <v>2670</v>
      </c>
      <c r="F9244" s="49">
        <v>4</v>
      </c>
      <c r="G9244" s="49">
        <v>0</v>
      </c>
      <c r="H9244" s="49">
        <f t="shared" si="144"/>
        <v>4</v>
      </c>
    </row>
    <row r="9245" spans="1:8" ht="20.100000000000001" customHeight="1" x14ac:dyDescent="0.25">
      <c r="A9245" s="51" t="s">
        <v>3054</v>
      </c>
      <c r="B9245" s="49" t="s">
        <v>3055</v>
      </c>
      <c r="C9245" s="49" t="s">
        <v>18</v>
      </c>
      <c r="D9245" s="49" t="s">
        <v>16852</v>
      </c>
      <c r="E9245" s="49" t="s">
        <v>2670</v>
      </c>
      <c r="F9245" s="49">
        <v>1</v>
      </c>
      <c r="G9245" s="49">
        <v>0</v>
      </c>
      <c r="H9245" s="49">
        <f t="shared" si="144"/>
        <v>1</v>
      </c>
    </row>
    <row r="9246" spans="1:8" ht="20.100000000000001" customHeight="1" x14ac:dyDescent="0.25">
      <c r="A9246" s="51" t="s">
        <v>3056</v>
      </c>
      <c r="B9246" s="49" t="s">
        <v>16751</v>
      </c>
      <c r="C9246" s="49" t="s">
        <v>18</v>
      </c>
      <c r="D9246" s="49" t="s">
        <v>16852</v>
      </c>
      <c r="E9246" s="49" t="s">
        <v>2670</v>
      </c>
      <c r="F9246" s="49">
        <v>1</v>
      </c>
      <c r="G9246" s="49">
        <v>0</v>
      </c>
      <c r="H9246" s="49">
        <f t="shared" si="144"/>
        <v>1</v>
      </c>
    </row>
    <row r="9247" spans="1:8" ht="20.100000000000001" customHeight="1" x14ac:dyDescent="0.25">
      <c r="A9247" s="51" t="s">
        <v>3057</v>
      </c>
      <c r="B9247" s="49" t="s">
        <v>3058</v>
      </c>
      <c r="C9247" s="49" t="s">
        <v>18</v>
      </c>
      <c r="D9247" s="49" t="s">
        <v>16852</v>
      </c>
      <c r="E9247" s="49" t="s">
        <v>2670</v>
      </c>
      <c r="F9247" s="49">
        <v>2</v>
      </c>
      <c r="G9247" s="49">
        <v>0</v>
      </c>
      <c r="H9247" s="49">
        <f t="shared" si="144"/>
        <v>2</v>
      </c>
    </row>
    <row r="9248" spans="1:8" ht="20.100000000000001" customHeight="1" x14ac:dyDescent="0.25">
      <c r="A9248" s="51" t="s">
        <v>2261</v>
      </c>
      <c r="B9248" s="49" t="s">
        <v>2631</v>
      </c>
      <c r="C9248" s="49" t="s">
        <v>18</v>
      </c>
      <c r="D9248" s="49" t="s">
        <v>16852</v>
      </c>
      <c r="E9248" s="49" t="s">
        <v>2670</v>
      </c>
      <c r="F9248" s="49">
        <v>7</v>
      </c>
      <c r="G9248" s="49">
        <v>0</v>
      </c>
      <c r="H9248" s="49">
        <f t="shared" si="144"/>
        <v>7</v>
      </c>
    </row>
    <row r="9249" spans="1:8" ht="20.100000000000001" customHeight="1" x14ac:dyDescent="0.25">
      <c r="A9249" s="51" t="s">
        <v>2262</v>
      </c>
      <c r="B9249" s="49" t="s">
        <v>16752</v>
      </c>
      <c r="C9249" s="49" t="s">
        <v>18</v>
      </c>
      <c r="D9249" s="49" t="s">
        <v>16852</v>
      </c>
      <c r="E9249" s="49" t="s">
        <v>2670</v>
      </c>
      <c r="F9249" s="49">
        <v>5</v>
      </c>
      <c r="G9249" s="49">
        <v>6</v>
      </c>
      <c r="H9249" s="49">
        <f t="shared" si="144"/>
        <v>11</v>
      </c>
    </row>
    <row r="9250" spans="1:8" ht="20.100000000000001" customHeight="1" x14ac:dyDescent="0.25">
      <c r="A9250" s="51" t="s">
        <v>2263</v>
      </c>
      <c r="B9250" s="49" t="s">
        <v>2632</v>
      </c>
      <c r="C9250" s="49" t="s">
        <v>18</v>
      </c>
      <c r="D9250" s="49" t="s">
        <v>16852</v>
      </c>
      <c r="E9250" s="49" t="s">
        <v>2670</v>
      </c>
      <c r="F9250" s="49">
        <v>18</v>
      </c>
      <c r="G9250" s="49">
        <v>3</v>
      </c>
      <c r="H9250" s="49">
        <f t="shared" si="144"/>
        <v>21</v>
      </c>
    </row>
    <row r="9251" spans="1:8" ht="20.100000000000001" customHeight="1" x14ac:dyDescent="0.25">
      <c r="A9251" s="51" t="s">
        <v>3059</v>
      </c>
      <c r="B9251" s="49" t="s">
        <v>3060</v>
      </c>
      <c r="C9251" s="49" t="s">
        <v>18</v>
      </c>
      <c r="D9251" s="49" t="s">
        <v>16852</v>
      </c>
      <c r="E9251" s="49" t="s">
        <v>2670</v>
      </c>
      <c r="F9251" s="104">
        <v>6</v>
      </c>
      <c r="G9251" s="104">
        <v>6</v>
      </c>
      <c r="H9251" s="49">
        <f t="shared" si="144"/>
        <v>12</v>
      </c>
    </row>
    <row r="9252" spans="1:8" ht="20.100000000000001" customHeight="1" x14ac:dyDescent="0.25">
      <c r="A9252" s="51" t="s">
        <v>2264</v>
      </c>
      <c r="B9252" s="49" t="s">
        <v>16753</v>
      </c>
      <c r="C9252" s="49" t="s">
        <v>18</v>
      </c>
      <c r="D9252" s="49" t="s">
        <v>16852</v>
      </c>
      <c r="E9252" s="49" t="s">
        <v>2670</v>
      </c>
      <c r="F9252" s="49">
        <v>19</v>
      </c>
      <c r="G9252" s="49">
        <v>15</v>
      </c>
      <c r="H9252" s="49">
        <f t="shared" si="144"/>
        <v>34</v>
      </c>
    </row>
    <row r="9253" spans="1:8" ht="20.100000000000001" customHeight="1" x14ac:dyDescent="0.25">
      <c r="A9253" s="51" t="s">
        <v>2265</v>
      </c>
      <c r="B9253" s="49" t="s">
        <v>16754</v>
      </c>
      <c r="C9253" s="49" t="s">
        <v>18</v>
      </c>
      <c r="D9253" s="49" t="s">
        <v>16852</v>
      </c>
      <c r="E9253" s="49" t="s">
        <v>2670</v>
      </c>
      <c r="F9253" s="104">
        <v>6</v>
      </c>
      <c r="G9253" s="104">
        <v>6</v>
      </c>
      <c r="H9253" s="49">
        <f t="shared" si="144"/>
        <v>12</v>
      </c>
    </row>
    <row r="9254" spans="1:8" ht="20.100000000000001" customHeight="1" x14ac:dyDescent="0.25">
      <c r="A9254" s="51" t="s">
        <v>2266</v>
      </c>
      <c r="B9254" s="49" t="s">
        <v>16755</v>
      </c>
      <c r="C9254" s="49" t="s">
        <v>18</v>
      </c>
      <c r="D9254" s="49" t="s">
        <v>16852</v>
      </c>
      <c r="E9254" s="49" t="s">
        <v>2670</v>
      </c>
      <c r="F9254" s="49">
        <v>10</v>
      </c>
      <c r="G9254" s="49">
        <v>0</v>
      </c>
      <c r="H9254" s="49">
        <f t="shared" si="144"/>
        <v>10</v>
      </c>
    </row>
    <row r="9255" spans="1:8" ht="20.100000000000001" customHeight="1" x14ac:dyDescent="0.25">
      <c r="A9255" s="51" t="s">
        <v>2267</v>
      </c>
      <c r="B9255" s="49" t="s">
        <v>16756</v>
      </c>
      <c r="C9255" s="49" t="s">
        <v>18</v>
      </c>
      <c r="D9255" s="49" t="s">
        <v>16852</v>
      </c>
      <c r="E9255" s="49" t="s">
        <v>2670</v>
      </c>
      <c r="F9255" s="49">
        <v>1</v>
      </c>
      <c r="G9255" s="49">
        <v>0</v>
      </c>
      <c r="H9255" s="49">
        <f t="shared" si="144"/>
        <v>1</v>
      </c>
    </row>
    <row r="9256" spans="1:8" ht="20.100000000000001" customHeight="1" x14ac:dyDescent="0.25">
      <c r="A9256" s="51" t="s">
        <v>3061</v>
      </c>
      <c r="B9256" s="49" t="s">
        <v>16757</v>
      </c>
      <c r="C9256" s="49" t="s">
        <v>18</v>
      </c>
      <c r="D9256" s="49" t="s">
        <v>16852</v>
      </c>
      <c r="E9256" s="49" t="s">
        <v>2670</v>
      </c>
      <c r="F9256" s="104">
        <v>6</v>
      </c>
      <c r="G9256" s="104">
        <v>6</v>
      </c>
      <c r="H9256" s="49">
        <f t="shared" si="144"/>
        <v>12</v>
      </c>
    </row>
    <row r="9257" spans="1:8" ht="20.100000000000001" customHeight="1" x14ac:dyDescent="0.25">
      <c r="A9257" s="51" t="s">
        <v>3595</v>
      </c>
      <c r="B9257" s="49" t="s">
        <v>3596</v>
      </c>
      <c r="C9257" s="49" t="s">
        <v>18</v>
      </c>
      <c r="D9257" s="49" t="s">
        <v>16852</v>
      </c>
      <c r="E9257" s="49" t="s">
        <v>2670</v>
      </c>
      <c r="F9257" s="104">
        <v>6</v>
      </c>
      <c r="G9257" s="104">
        <v>6</v>
      </c>
      <c r="H9257" s="49">
        <f t="shared" si="144"/>
        <v>12</v>
      </c>
    </row>
    <row r="9258" spans="1:8" ht="20.100000000000001" customHeight="1" x14ac:dyDescent="0.25">
      <c r="A9258" s="51" t="s">
        <v>3062</v>
      </c>
      <c r="B9258" s="49" t="s">
        <v>3063</v>
      </c>
      <c r="C9258" s="49" t="s">
        <v>18</v>
      </c>
      <c r="D9258" s="49" t="s">
        <v>16852</v>
      </c>
      <c r="E9258" s="49" t="s">
        <v>2670</v>
      </c>
      <c r="F9258" s="104">
        <v>6</v>
      </c>
      <c r="G9258" s="104">
        <v>6</v>
      </c>
      <c r="H9258" s="49">
        <f t="shared" si="144"/>
        <v>12</v>
      </c>
    </row>
    <row r="9259" spans="1:8" ht="20.100000000000001" customHeight="1" x14ac:dyDescent="0.25">
      <c r="A9259" s="51" t="s">
        <v>3064</v>
      </c>
      <c r="B9259" s="49" t="s">
        <v>16758</v>
      </c>
      <c r="C9259" s="49" t="s">
        <v>18</v>
      </c>
      <c r="D9259" s="49" t="s">
        <v>16852</v>
      </c>
      <c r="E9259" s="49" t="s">
        <v>2670</v>
      </c>
      <c r="F9259" s="49">
        <v>2</v>
      </c>
      <c r="G9259" s="49">
        <v>0</v>
      </c>
      <c r="H9259" s="49">
        <f t="shared" si="144"/>
        <v>2</v>
      </c>
    </row>
    <row r="9260" spans="1:8" ht="20.100000000000001" customHeight="1" x14ac:dyDescent="0.25">
      <c r="A9260" s="51" t="s">
        <v>2268</v>
      </c>
      <c r="B9260" s="49" t="s">
        <v>16759</v>
      </c>
      <c r="C9260" s="49" t="s">
        <v>18</v>
      </c>
      <c r="D9260" s="49" t="s">
        <v>16852</v>
      </c>
      <c r="E9260" s="49" t="s">
        <v>2670</v>
      </c>
      <c r="F9260" s="49">
        <v>15</v>
      </c>
      <c r="G9260" s="49">
        <v>3</v>
      </c>
      <c r="H9260" s="49">
        <f t="shared" si="144"/>
        <v>18</v>
      </c>
    </row>
    <row r="9261" spans="1:8" ht="20.100000000000001" customHeight="1" x14ac:dyDescent="0.25">
      <c r="A9261" s="51" t="s">
        <v>2269</v>
      </c>
      <c r="B9261" s="49" t="s">
        <v>16760</v>
      </c>
      <c r="C9261" s="49" t="s">
        <v>18</v>
      </c>
      <c r="D9261" s="49" t="s">
        <v>16852</v>
      </c>
      <c r="E9261" s="49" t="s">
        <v>2670</v>
      </c>
      <c r="F9261" s="49">
        <v>2</v>
      </c>
      <c r="G9261" s="49">
        <v>5</v>
      </c>
      <c r="H9261" s="49">
        <f t="shared" si="144"/>
        <v>7</v>
      </c>
    </row>
    <row r="9262" spans="1:8" ht="20.100000000000001" customHeight="1" x14ac:dyDescent="0.25">
      <c r="A9262" s="51" t="s">
        <v>2270</v>
      </c>
      <c r="B9262" s="49" t="s">
        <v>16761</v>
      </c>
      <c r="C9262" s="49" t="s">
        <v>18</v>
      </c>
      <c r="D9262" s="49" t="s">
        <v>16852</v>
      </c>
      <c r="E9262" s="49" t="s">
        <v>2670</v>
      </c>
      <c r="F9262" s="49">
        <v>1</v>
      </c>
      <c r="G9262" s="49">
        <v>0</v>
      </c>
      <c r="H9262" s="49">
        <f t="shared" si="144"/>
        <v>1</v>
      </c>
    </row>
    <row r="9263" spans="1:8" ht="20.100000000000001" customHeight="1" x14ac:dyDescent="0.25">
      <c r="A9263" s="51" t="s">
        <v>2271</v>
      </c>
      <c r="B9263" s="49" t="s">
        <v>16762</v>
      </c>
      <c r="C9263" s="49" t="s">
        <v>18</v>
      </c>
      <c r="D9263" s="49" t="s">
        <v>16852</v>
      </c>
      <c r="E9263" s="49" t="s">
        <v>2670</v>
      </c>
      <c r="F9263" s="49">
        <v>1</v>
      </c>
      <c r="G9263" s="49">
        <v>0</v>
      </c>
      <c r="H9263" s="49">
        <f t="shared" si="144"/>
        <v>1</v>
      </c>
    </row>
    <row r="9264" spans="1:8" ht="20.100000000000001" customHeight="1" x14ac:dyDescent="0.25">
      <c r="A9264" s="51" t="s">
        <v>5014</v>
      </c>
      <c r="B9264" s="49" t="s">
        <v>3040</v>
      </c>
      <c r="C9264" s="49" t="s">
        <v>18</v>
      </c>
      <c r="D9264" s="49" t="s">
        <v>16852</v>
      </c>
      <c r="E9264" s="49" t="s">
        <v>2670</v>
      </c>
      <c r="F9264" s="104">
        <v>6</v>
      </c>
      <c r="G9264" s="104">
        <v>6</v>
      </c>
      <c r="H9264" s="49">
        <f t="shared" si="144"/>
        <v>12</v>
      </c>
    </row>
    <row r="9265" spans="1:8" ht="20.100000000000001" customHeight="1" x14ac:dyDescent="0.25">
      <c r="A9265" s="51" t="s">
        <v>3065</v>
      </c>
      <c r="B9265" s="49" t="s">
        <v>16763</v>
      </c>
      <c r="C9265" s="49" t="s">
        <v>18</v>
      </c>
      <c r="D9265" s="49" t="s">
        <v>16852</v>
      </c>
      <c r="E9265" s="49" t="s">
        <v>2670</v>
      </c>
      <c r="F9265" s="104">
        <v>6</v>
      </c>
      <c r="G9265" s="104">
        <v>6</v>
      </c>
      <c r="H9265" s="49">
        <f t="shared" si="144"/>
        <v>12</v>
      </c>
    </row>
    <row r="9266" spans="1:8" ht="20.100000000000001" customHeight="1" x14ac:dyDescent="0.25">
      <c r="A9266" s="51" t="s">
        <v>2272</v>
      </c>
      <c r="B9266" s="49" t="s">
        <v>16764</v>
      </c>
      <c r="C9266" s="49" t="s">
        <v>18</v>
      </c>
      <c r="D9266" s="49" t="s">
        <v>16852</v>
      </c>
      <c r="E9266" s="49" t="s">
        <v>2670</v>
      </c>
      <c r="F9266" s="49">
        <v>0</v>
      </c>
      <c r="G9266" s="49">
        <v>1</v>
      </c>
      <c r="H9266" s="49">
        <f t="shared" si="144"/>
        <v>1</v>
      </c>
    </row>
    <row r="9267" spans="1:8" ht="20.100000000000001" customHeight="1" x14ac:dyDescent="0.25">
      <c r="A9267" s="51" t="s">
        <v>3066</v>
      </c>
      <c r="B9267" s="49" t="s">
        <v>16765</v>
      </c>
      <c r="C9267" s="49" t="s">
        <v>18</v>
      </c>
      <c r="D9267" s="49" t="s">
        <v>16852</v>
      </c>
      <c r="E9267" s="49" t="s">
        <v>2670</v>
      </c>
      <c r="F9267" s="104">
        <v>6</v>
      </c>
      <c r="G9267" s="104">
        <v>6</v>
      </c>
      <c r="H9267" s="49">
        <f t="shared" si="144"/>
        <v>12</v>
      </c>
    </row>
    <row r="9268" spans="1:8" ht="20.100000000000001" customHeight="1" x14ac:dyDescent="0.25">
      <c r="A9268" s="51" t="s">
        <v>2273</v>
      </c>
      <c r="B9268" s="49" t="s">
        <v>16766</v>
      </c>
      <c r="C9268" s="49" t="s">
        <v>18</v>
      </c>
      <c r="D9268" s="49" t="s">
        <v>16852</v>
      </c>
      <c r="E9268" s="49" t="s">
        <v>2670</v>
      </c>
      <c r="F9268" s="49">
        <v>6</v>
      </c>
      <c r="G9268" s="49">
        <v>0</v>
      </c>
      <c r="H9268" s="49">
        <f t="shared" si="144"/>
        <v>6</v>
      </c>
    </row>
    <row r="9269" spans="1:8" ht="20.100000000000001" customHeight="1" x14ac:dyDescent="0.25">
      <c r="A9269" s="51" t="s">
        <v>2274</v>
      </c>
      <c r="B9269" s="49" t="s">
        <v>16767</v>
      </c>
      <c r="C9269" s="49" t="s">
        <v>18</v>
      </c>
      <c r="D9269" s="49" t="s">
        <v>16852</v>
      </c>
      <c r="E9269" s="49" t="s">
        <v>2670</v>
      </c>
      <c r="F9269" s="104">
        <v>6</v>
      </c>
      <c r="G9269" s="104">
        <v>6</v>
      </c>
      <c r="H9269" s="49">
        <f t="shared" si="144"/>
        <v>12</v>
      </c>
    </row>
    <row r="9270" spans="1:8" ht="20.100000000000001" customHeight="1" x14ac:dyDescent="0.25">
      <c r="A9270" s="51" t="s">
        <v>2275</v>
      </c>
      <c r="B9270" s="49" t="s">
        <v>16768</v>
      </c>
      <c r="C9270" s="49" t="s">
        <v>18</v>
      </c>
      <c r="D9270" s="49" t="s">
        <v>16852</v>
      </c>
      <c r="E9270" s="49" t="s">
        <v>2670</v>
      </c>
      <c r="F9270" s="49">
        <v>7</v>
      </c>
      <c r="G9270" s="49">
        <v>1</v>
      </c>
      <c r="H9270" s="49">
        <f t="shared" si="144"/>
        <v>8</v>
      </c>
    </row>
    <row r="9271" spans="1:8" ht="20.100000000000001" customHeight="1" x14ac:dyDescent="0.25">
      <c r="A9271" s="51" t="s">
        <v>2276</v>
      </c>
      <c r="B9271" s="49" t="s">
        <v>16769</v>
      </c>
      <c r="C9271" s="49" t="s">
        <v>18</v>
      </c>
      <c r="D9271" s="49" t="s">
        <v>16852</v>
      </c>
      <c r="E9271" s="49" t="s">
        <v>2670</v>
      </c>
      <c r="F9271" s="49">
        <v>2</v>
      </c>
      <c r="G9271" s="49">
        <v>2</v>
      </c>
      <c r="H9271" s="49">
        <f t="shared" si="144"/>
        <v>4</v>
      </c>
    </row>
    <row r="9272" spans="1:8" ht="20.100000000000001" customHeight="1" x14ac:dyDescent="0.25">
      <c r="A9272" s="51" t="s">
        <v>2277</v>
      </c>
      <c r="B9272" s="49" t="s">
        <v>16770</v>
      </c>
      <c r="C9272" s="49" t="s">
        <v>18</v>
      </c>
      <c r="D9272" s="49" t="s">
        <v>16852</v>
      </c>
      <c r="E9272" s="49" t="s">
        <v>2670</v>
      </c>
      <c r="F9272" s="104">
        <v>6</v>
      </c>
      <c r="G9272" s="104">
        <v>6</v>
      </c>
      <c r="H9272" s="49">
        <f t="shared" si="144"/>
        <v>12</v>
      </c>
    </row>
    <row r="9273" spans="1:8" ht="20.100000000000001" customHeight="1" x14ac:dyDescent="0.25">
      <c r="A9273" s="51" t="s">
        <v>9867</v>
      </c>
      <c r="B9273" s="49" t="s">
        <v>16771</v>
      </c>
      <c r="C9273" s="49" t="s">
        <v>18</v>
      </c>
      <c r="D9273" s="49" t="s">
        <v>16852</v>
      </c>
      <c r="E9273" s="49" t="s">
        <v>2670</v>
      </c>
      <c r="F9273" s="104">
        <v>6</v>
      </c>
      <c r="G9273" s="104">
        <v>6</v>
      </c>
      <c r="H9273" s="49">
        <f t="shared" si="144"/>
        <v>12</v>
      </c>
    </row>
    <row r="9274" spans="1:8" ht="20.100000000000001" customHeight="1" x14ac:dyDescent="0.25">
      <c r="A9274" s="51" t="s">
        <v>2278</v>
      </c>
      <c r="B9274" s="49" t="s">
        <v>16772</v>
      </c>
      <c r="C9274" s="49" t="s">
        <v>18</v>
      </c>
      <c r="D9274" s="49" t="s">
        <v>16852</v>
      </c>
      <c r="E9274" s="49" t="s">
        <v>2670</v>
      </c>
      <c r="F9274" s="104">
        <v>6</v>
      </c>
      <c r="G9274" s="104">
        <v>6</v>
      </c>
      <c r="H9274" s="49">
        <f t="shared" si="144"/>
        <v>12</v>
      </c>
    </row>
    <row r="9275" spans="1:8" ht="20.100000000000001" customHeight="1" x14ac:dyDescent="0.25">
      <c r="A9275" s="51" t="s">
        <v>3067</v>
      </c>
      <c r="B9275" s="49" t="s">
        <v>3068</v>
      </c>
      <c r="C9275" s="49" t="s">
        <v>18</v>
      </c>
      <c r="D9275" s="49" t="s">
        <v>16852</v>
      </c>
      <c r="E9275" s="49" t="s">
        <v>2670</v>
      </c>
      <c r="F9275" s="104">
        <v>6</v>
      </c>
      <c r="G9275" s="104">
        <v>6</v>
      </c>
      <c r="H9275" s="49">
        <f t="shared" si="144"/>
        <v>12</v>
      </c>
    </row>
    <row r="9276" spans="1:8" ht="20.100000000000001" customHeight="1" x14ac:dyDescent="0.25">
      <c r="A9276" s="51" t="s">
        <v>2279</v>
      </c>
      <c r="B9276" s="49" t="s">
        <v>16773</v>
      </c>
      <c r="C9276" s="49" t="s">
        <v>18</v>
      </c>
      <c r="D9276" s="49" t="s">
        <v>16852</v>
      </c>
      <c r="E9276" s="49" t="s">
        <v>2670</v>
      </c>
      <c r="F9276" s="49">
        <v>1</v>
      </c>
      <c r="G9276" s="49">
        <v>1</v>
      </c>
      <c r="H9276" s="49">
        <f t="shared" si="144"/>
        <v>2</v>
      </c>
    </row>
    <row r="9277" spans="1:8" ht="20.100000000000001" customHeight="1" x14ac:dyDescent="0.25">
      <c r="A9277" s="51" t="s">
        <v>2280</v>
      </c>
      <c r="B9277" s="49" t="s">
        <v>16774</v>
      </c>
      <c r="C9277" s="49" t="s">
        <v>18</v>
      </c>
      <c r="D9277" s="49" t="s">
        <v>16852</v>
      </c>
      <c r="E9277" s="49" t="s">
        <v>2670</v>
      </c>
      <c r="F9277" s="104">
        <v>6</v>
      </c>
      <c r="G9277" s="104">
        <v>6</v>
      </c>
      <c r="H9277" s="49">
        <f t="shared" si="144"/>
        <v>12</v>
      </c>
    </row>
    <row r="9278" spans="1:8" ht="20.100000000000001" customHeight="1" x14ac:dyDescent="0.25">
      <c r="A9278" s="51" t="s">
        <v>9868</v>
      </c>
      <c r="B9278" s="49" t="s">
        <v>16775</v>
      </c>
      <c r="C9278" s="49" t="s">
        <v>18</v>
      </c>
      <c r="D9278" s="49" t="s">
        <v>16852</v>
      </c>
      <c r="E9278" s="49" t="s">
        <v>2670</v>
      </c>
      <c r="F9278" s="49">
        <v>5</v>
      </c>
      <c r="G9278" s="49">
        <v>6</v>
      </c>
      <c r="H9278" s="49">
        <f t="shared" si="144"/>
        <v>11</v>
      </c>
    </row>
    <row r="9279" spans="1:8" ht="20.100000000000001" customHeight="1" x14ac:dyDescent="0.25">
      <c r="A9279" s="51" t="s">
        <v>2281</v>
      </c>
      <c r="B9279" s="49" t="s">
        <v>16776</v>
      </c>
      <c r="C9279" s="49" t="s">
        <v>18</v>
      </c>
      <c r="D9279" s="49" t="s">
        <v>16852</v>
      </c>
      <c r="E9279" s="49" t="s">
        <v>2670</v>
      </c>
      <c r="F9279" s="49">
        <v>5</v>
      </c>
      <c r="G9279" s="49">
        <v>3</v>
      </c>
      <c r="H9279" s="49">
        <f t="shared" si="144"/>
        <v>8</v>
      </c>
    </row>
    <row r="9280" spans="1:8" ht="20.100000000000001" customHeight="1" x14ac:dyDescent="0.25">
      <c r="A9280" s="51" t="s">
        <v>2282</v>
      </c>
      <c r="B9280" s="49" t="s">
        <v>16777</v>
      </c>
      <c r="C9280" s="49" t="s">
        <v>18</v>
      </c>
      <c r="D9280" s="49" t="s">
        <v>16852</v>
      </c>
      <c r="E9280" s="49" t="s">
        <v>2670</v>
      </c>
      <c r="F9280" s="49">
        <v>4</v>
      </c>
      <c r="G9280" s="49">
        <v>0</v>
      </c>
      <c r="H9280" s="49">
        <f t="shared" si="144"/>
        <v>4</v>
      </c>
    </row>
    <row r="9281" spans="1:8" ht="20.100000000000001" customHeight="1" x14ac:dyDescent="0.25">
      <c r="A9281" s="51" t="s">
        <v>2283</v>
      </c>
      <c r="B9281" s="49" t="s">
        <v>16778</v>
      </c>
      <c r="C9281" s="49" t="s">
        <v>18</v>
      </c>
      <c r="D9281" s="49" t="s">
        <v>16852</v>
      </c>
      <c r="E9281" s="49" t="s">
        <v>2670</v>
      </c>
      <c r="F9281" s="49">
        <v>5</v>
      </c>
      <c r="G9281" s="49">
        <v>3</v>
      </c>
      <c r="H9281" s="49">
        <f t="shared" si="144"/>
        <v>8</v>
      </c>
    </row>
    <row r="9282" spans="1:8" ht="20.100000000000001" customHeight="1" x14ac:dyDescent="0.25">
      <c r="A9282" s="51" t="s">
        <v>2284</v>
      </c>
      <c r="B9282" s="49" t="s">
        <v>16779</v>
      </c>
      <c r="C9282" s="49" t="s">
        <v>18</v>
      </c>
      <c r="D9282" s="49" t="s">
        <v>16852</v>
      </c>
      <c r="E9282" s="49" t="s">
        <v>2670</v>
      </c>
      <c r="F9282" s="49">
        <v>2</v>
      </c>
      <c r="G9282" s="49">
        <v>3</v>
      </c>
      <c r="H9282" s="49">
        <f t="shared" ref="H9282:H9345" si="145">F9282+G9282</f>
        <v>5</v>
      </c>
    </row>
    <row r="9283" spans="1:8" ht="20.100000000000001" customHeight="1" x14ac:dyDescent="0.25">
      <c r="A9283" s="51" t="s">
        <v>2285</v>
      </c>
      <c r="B9283" s="49" t="s">
        <v>16780</v>
      </c>
      <c r="C9283" s="49" t="s">
        <v>18</v>
      </c>
      <c r="D9283" s="49" t="s">
        <v>16852</v>
      </c>
      <c r="E9283" s="49" t="s">
        <v>2670</v>
      </c>
      <c r="F9283" s="49">
        <v>32</v>
      </c>
      <c r="G9283" s="49">
        <v>27</v>
      </c>
      <c r="H9283" s="49">
        <f t="shared" si="145"/>
        <v>59</v>
      </c>
    </row>
    <row r="9284" spans="1:8" ht="20.100000000000001" customHeight="1" x14ac:dyDescent="0.25">
      <c r="A9284" s="51" t="s">
        <v>2286</v>
      </c>
      <c r="B9284" s="49" t="s">
        <v>2633</v>
      </c>
      <c r="C9284" s="49" t="s">
        <v>18</v>
      </c>
      <c r="D9284" s="49" t="s">
        <v>16852</v>
      </c>
      <c r="E9284" s="49" t="s">
        <v>2670</v>
      </c>
      <c r="F9284" s="104">
        <v>6</v>
      </c>
      <c r="G9284" s="104">
        <v>6</v>
      </c>
      <c r="H9284" s="49">
        <f t="shared" si="145"/>
        <v>12</v>
      </c>
    </row>
    <row r="9285" spans="1:8" ht="20.100000000000001" customHeight="1" x14ac:dyDescent="0.25">
      <c r="A9285" s="51" t="s">
        <v>3069</v>
      </c>
      <c r="B9285" s="49" t="s">
        <v>3070</v>
      </c>
      <c r="C9285" s="49" t="s">
        <v>18</v>
      </c>
      <c r="D9285" s="49" t="s">
        <v>16852</v>
      </c>
      <c r="E9285" s="49" t="s">
        <v>2670</v>
      </c>
      <c r="F9285" s="104">
        <v>6</v>
      </c>
      <c r="G9285" s="104">
        <v>6</v>
      </c>
      <c r="H9285" s="49">
        <f t="shared" si="145"/>
        <v>12</v>
      </c>
    </row>
    <row r="9286" spans="1:8" ht="20.100000000000001" customHeight="1" x14ac:dyDescent="0.25">
      <c r="A9286" s="51" t="s">
        <v>3071</v>
      </c>
      <c r="B9286" s="49" t="s">
        <v>3072</v>
      </c>
      <c r="C9286" s="49" t="s">
        <v>18</v>
      </c>
      <c r="D9286" s="49" t="s">
        <v>16852</v>
      </c>
      <c r="E9286" s="49" t="s">
        <v>2670</v>
      </c>
      <c r="F9286" s="104">
        <v>6</v>
      </c>
      <c r="G9286" s="104">
        <v>6</v>
      </c>
      <c r="H9286" s="49">
        <f t="shared" si="145"/>
        <v>12</v>
      </c>
    </row>
    <row r="9287" spans="1:8" ht="20.100000000000001" customHeight="1" x14ac:dyDescent="0.25">
      <c r="A9287" s="51" t="s">
        <v>2287</v>
      </c>
      <c r="B9287" s="49" t="s">
        <v>2634</v>
      </c>
      <c r="C9287" s="49" t="s">
        <v>18</v>
      </c>
      <c r="D9287" s="49" t="s">
        <v>16852</v>
      </c>
      <c r="E9287" s="49" t="s">
        <v>2670</v>
      </c>
      <c r="F9287" s="104">
        <v>6</v>
      </c>
      <c r="G9287" s="104">
        <v>6</v>
      </c>
      <c r="H9287" s="49">
        <f t="shared" si="145"/>
        <v>12</v>
      </c>
    </row>
    <row r="9288" spans="1:8" ht="20.100000000000001" customHeight="1" x14ac:dyDescent="0.25">
      <c r="A9288" s="51" t="s">
        <v>3597</v>
      </c>
      <c r="B9288" s="49" t="s">
        <v>3598</v>
      </c>
      <c r="C9288" s="49" t="s">
        <v>18</v>
      </c>
      <c r="D9288" s="49" t="s">
        <v>16852</v>
      </c>
      <c r="E9288" s="49" t="s">
        <v>2670</v>
      </c>
      <c r="F9288" s="104">
        <v>6</v>
      </c>
      <c r="G9288" s="104">
        <v>6</v>
      </c>
      <c r="H9288" s="49">
        <f t="shared" si="145"/>
        <v>12</v>
      </c>
    </row>
    <row r="9289" spans="1:8" ht="20.100000000000001" customHeight="1" x14ac:dyDescent="0.25">
      <c r="A9289" s="51" t="s">
        <v>2288</v>
      </c>
      <c r="B9289" s="49" t="s">
        <v>11651</v>
      </c>
      <c r="C9289" s="49" t="s">
        <v>18</v>
      </c>
      <c r="D9289" s="49" t="s">
        <v>16852</v>
      </c>
      <c r="E9289" s="49" t="s">
        <v>2670</v>
      </c>
      <c r="F9289" s="49">
        <v>12</v>
      </c>
      <c r="G9289" s="49">
        <v>6</v>
      </c>
      <c r="H9289" s="49">
        <f t="shared" si="145"/>
        <v>18</v>
      </c>
    </row>
    <row r="9290" spans="1:8" ht="20.100000000000001" customHeight="1" x14ac:dyDescent="0.25">
      <c r="A9290" s="51" t="s">
        <v>2289</v>
      </c>
      <c r="B9290" s="49" t="s">
        <v>2635</v>
      </c>
      <c r="C9290" s="49" t="s">
        <v>18</v>
      </c>
      <c r="D9290" s="49" t="s">
        <v>16852</v>
      </c>
      <c r="E9290" s="49" t="s">
        <v>2670</v>
      </c>
      <c r="F9290" s="49">
        <v>12</v>
      </c>
      <c r="G9290" s="49">
        <v>1</v>
      </c>
      <c r="H9290" s="49">
        <f t="shared" si="145"/>
        <v>13</v>
      </c>
    </row>
    <row r="9291" spans="1:8" ht="20.100000000000001" customHeight="1" x14ac:dyDescent="0.25">
      <c r="A9291" s="51" t="s">
        <v>2290</v>
      </c>
      <c r="B9291" s="49" t="s">
        <v>2636</v>
      </c>
      <c r="C9291" s="49" t="s">
        <v>18</v>
      </c>
      <c r="D9291" s="49" t="s">
        <v>16852</v>
      </c>
      <c r="E9291" s="49" t="s">
        <v>2670</v>
      </c>
      <c r="F9291" s="49">
        <v>1</v>
      </c>
      <c r="G9291" s="49">
        <v>0</v>
      </c>
      <c r="H9291" s="49">
        <f t="shared" si="145"/>
        <v>1</v>
      </c>
    </row>
    <row r="9292" spans="1:8" ht="20.100000000000001" customHeight="1" x14ac:dyDescent="0.25">
      <c r="A9292" s="51" t="s">
        <v>2291</v>
      </c>
      <c r="B9292" s="49" t="s">
        <v>16781</v>
      </c>
      <c r="C9292" s="49" t="s">
        <v>18</v>
      </c>
      <c r="D9292" s="49" t="s">
        <v>16852</v>
      </c>
      <c r="E9292" s="49" t="s">
        <v>2670</v>
      </c>
      <c r="F9292" s="49">
        <v>123</v>
      </c>
      <c r="G9292" s="49">
        <v>24</v>
      </c>
      <c r="H9292" s="49">
        <f t="shared" si="145"/>
        <v>147</v>
      </c>
    </row>
    <row r="9293" spans="1:8" ht="20.100000000000001" customHeight="1" x14ac:dyDescent="0.25">
      <c r="A9293" s="51" t="s">
        <v>2292</v>
      </c>
      <c r="B9293" s="49" t="s">
        <v>16782</v>
      </c>
      <c r="C9293" s="49" t="s">
        <v>18</v>
      </c>
      <c r="D9293" s="49" t="s">
        <v>16852</v>
      </c>
      <c r="E9293" s="49" t="s">
        <v>2670</v>
      </c>
      <c r="F9293" s="104">
        <v>6</v>
      </c>
      <c r="G9293" s="104">
        <v>6</v>
      </c>
      <c r="H9293" s="49">
        <f t="shared" si="145"/>
        <v>12</v>
      </c>
    </row>
    <row r="9294" spans="1:8" ht="20.100000000000001" customHeight="1" x14ac:dyDescent="0.25">
      <c r="A9294" s="51" t="s">
        <v>2293</v>
      </c>
      <c r="B9294" s="49" t="s">
        <v>16783</v>
      </c>
      <c r="C9294" s="49" t="s">
        <v>18</v>
      </c>
      <c r="D9294" s="49" t="s">
        <v>16852</v>
      </c>
      <c r="E9294" s="49" t="s">
        <v>2670</v>
      </c>
      <c r="F9294" s="49">
        <v>5</v>
      </c>
      <c r="G9294" s="49">
        <v>6</v>
      </c>
      <c r="H9294" s="49">
        <f t="shared" si="145"/>
        <v>11</v>
      </c>
    </row>
    <row r="9295" spans="1:8" ht="20.100000000000001" customHeight="1" x14ac:dyDescent="0.25">
      <c r="A9295" s="51" t="s">
        <v>3074</v>
      </c>
      <c r="B9295" s="49" t="s">
        <v>16633</v>
      </c>
      <c r="C9295" s="49" t="s">
        <v>18</v>
      </c>
      <c r="D9295" s="49" t="s">
        <v>16852</v>
      </c>
      <c r="E9295" s="49" t="s">
        <v>2670</v>
      </c>
      <c r="F9295" s="49">
        <v>4</v>
      </c>
      <c r="G9295" s="49">
        <v>0</v>
      </c>
      <c r="H9295" s="49">
        <f t="shared" si="145"/>
        <v>4</v>
      </c>
    </row>
    <row r="9296" spans="1:8" ht="20.100000000000001" customHeight="1" x14ac:dyDescent="0.25">
      <c r="A9296" s="51" t="s">
        <v>2294</v>
      </c>
      <c r="B9296" s="49" t="s">
        <v>16784</v>
      </c>
      <c r="C9296" s="49" t="s">
        <v>18</v>
      </c>
      <c r="D9296" s="49" t="s">
        <v>16852</v>
      </c>
      <c r="E9296" s="49" t="s">
        <v>2670</v>
      </c>
      <c r="F9296" s="49">
        <v>66</v>
      </c>
      <c r="G9296" s="49">
        <v>32</v>
      </c>
      <c r="H9296" s="49">
        <f t="shared" si="145"/>
        <v>98</v>
      </c>
    </row>
    <row r="9297" spans="1:8" ht="20.100000000000001" customHeight="1" x14ac:dyDescent="0.25">
      <c r="A9297" s="51" t="s">
        <v>3075</v>
      </c>
      <c r="B9297" s="49" t="s">
        <v>3076</v>
      </c>
      <c r="C9297" s="49" t="s">
        <v>18</v>
      </c>
      <c r="D9297" s="49" t="s">
        <v>16852</v>
      </c>
      <c r="E9297" s="49" t="s">
        <v>2670</v>
      </c>
      <c r="F9297" s="104">
        <v>6</v>
      </c>
      <c r="G9297" s="104">
        <v>6</v>
      </c>
      <c r="H9297" s="49">
        <f t="shared" si="145"/>
        <v>12</v>
      </c>
    </row>
    <row r="9298" spans="1:8" ht="20.100000000000001" customHeight="1" x14ac:dyDescent="0.25">
      <c r="A9298" s="51" t="s">
        <v>3077</v>
      </c>
      <c r="B9298" s="49" t="s">
        <v>3078</v>
      </c>
      <c r="C9298" s="49" t="s">
        <v>18</v>
      </c>
      <c r="D9298" s="49" t="s">
        <v>16852</v>
      </c>
      <c r="E9298" s="49" t="s">
        <v>2670</v>
      </c>
      <c r="F9298" s="104">
        <v>6</v>
      </c>
      <c r="G9298" s="104">
        <v>6</v>
      </c>
      <c r="H9298" s="49">
        <f t="shared" si="145"/>
        <v>12</v>
      </c>
    </row>
    <row r="9299" spans="1:8" ht="20.100000000000001" customHeight="1" x14ac:dyDescent="0.25">
      <c r="A9299" s="51" t="s">
        <v>3079</v>
      </c>
      <c r="B9299" s="49" t="s">
        <v>3080</v>
      </c>
      <c r="C9299" s="49" t="s">
        <v>18</v>
      </c>
      <c r="D9299" s="49" t="s">
        <v>16852</v>
      </c>
      <c r="E9299" s="49" t="s">
        <v>2670</v>
      </c>
      <c r="F9299" s="104">
        <v>6</v>
      </c>
      <c r="G9299" s="104">
        <v>6</v>
      </c>
      <c r="H9299" s="49">
        <f t="shared" si="145"/>
        <v>12</v>
      </c>
    </row>
    <row r="9300" spans="1:8" ht="20.100000000000001" customHeight="1" x14ac:dyDescent="0.25">
      <c r="A9300" s="51" t="s">
        <v>2295</v>
      </c>
      <c r="B9300" s="49" t="s">
        <v>16785</v>
      </c>
      <c r="C9300" s="49" t="s">
        <v>18</v>
      </c>
      <c r="D9300" s="49" t="s">
        <v>16852</v>
      </c>
      <c r="E9300" s="49" t="s">
        <v>2670</v>
      </c>
      <c r="F9300" s="104">
        <v>6</v>
      </c>
      <c r="G9300" s="104">
        <v>6</v>
      </c>
      <c r="H9300" s="49">
        <f t="shared" si="145"/>
        <v>12</v>
      </c>
    </row>
    <row r="9301" spans="1:8" ht="20.100000000000001" customHeight="1" x14ac:dyDescent="0.25">
      <c r="A9301" s="51" t="s">
        <v>3081</v>
      </c>
      <c r="B9301" s="49" t="s">
        <v>3082</v>
      </c>
      <c r="C9301" s="49" t="s">
        <v>18</v>
      </c>
      <c r="D9301" s="49" t="s">
        <v>16852</v>
      </c>
      <c r="E9301" s="49" t="s">
        <v>2670</v>
      </c>
      <c r="F9301" s="104">
        <v>6</v>
      </c>
      <c r="G9301" s="104">
        <v>6</v>
      </c>
      <c r="H9301" s="49">
        <f t="shared" si="145"/>
        <v>12</v>
      </c>
    </row>
    <row r="9302" spans="1:8" ht="20.100000000000001" customHeight="1" x14ac:dyDescent="0.25">
      <c r="A9302" s="51" t="s">
        <v>3083</v>
      </c>
      <c r="B9302" s="49" t="s">
        <v>16786</v>
      </c>
      <c r="C9302" s="49" t="s">
        <v>18</v>
      </c>
      <c r="D9302" s="49" t="s">
        <v>16852</v>
      </c>
      <c r="E9302" s="49" t="s">
        <v>2670</v>
      </c>
      <c r="F9302" s="104">
        <v>6</v>
      </c>
      <c r="G9302" s="104">
        <v>6</v>
      </c>
      <c r="H9302" s="49">
        <f t="shared" si="145"/>
        <v>12</v>
      </c>
    </row>
    <row r="9303" spans="1:8" ht="20.100000000000001" customHeight="1" x14ac:dyDescent="0.25">
      <c r="A9303" s="51" t="s">
        <v>2296</v>
      </c>
      <c r="B9303" s="49" t="s">
        <v>16787</v>
      </c>
      <c r="C9303" s="49" t="s">
        <v>18</v>
      </c>
      <c r="D9303" s="49" t="s">
        <v>16852</v>
      </c>
      <c r="E9303" s="49" t="s">
        <v>2670</v>
      </c>
      <c r="F9303" s="49">
        <v>1</v>
      </c>
      <c r="G9303" s="49">
        <v>1</v>
      </c>
      <c r="H9303" s="49">
        <f t="shared" si="145"/>
        <v>2</v>
      </c>
    </row>
    <row r="9304" spans="1:8" ht="20.100000000000001" customHeight="1" x14ac:dyDescent="0.25">
      <c r="A9304" s="51" t="s">
        <v>2297</v>
      </c>
      <c r="B9304" s="49" t="s">
        <v>16788</v>
      </c>
      <c r="C9304" s="49" t="s">
        <v>18</v>
      </c>
      <c r="D9304" s="49" t="s">
        <v>16852</v>
      </c>
      <c r="E9304" s="49" t="s">
        <v>2670</v>
      </c>
      <c r="F9304" s="49">
        <v>11</v>
      </c>
      <c r="G9304" s="49">
        <v>14</v>
      </c>
      <c r="H9304" s="49">
        <f t="shared" si="145"/>
        <v>25</v>
      </c>
    </row>
    <row r="9305" spans="1:8" ht="20.100000000000001" customHeight="1" x14ac:dyDescent="0.25">
      <c r="A9305" s="51" t="s">
        <v>2298</v>
      </c>
      <c r="B9305" s="49" t="s">
        <v>16789</v>
      </c>
      <c r="C9305" s="49" t="s">
        <v>18</v>
      </c>
      <c r="D9305" s="49" t="s">
        <v>16852</v>
      </c>
      <c r="E9305" s="49" t="s">
        <v>2670</v>
      </c>
      <c r="F9305" s="49">
        <v>11</v>
      </c>
      <c r="G9305" s="49">
        <v>13</v>
      </c>
      <c r="H9305" s="49">
        <f t="shared" si="145"/>
        <v>24</v>
      </c>
    </row>
    <row r="9306" spans="1:8" ht="20.100000000000001" customHeight="1" x14ac:dyDescent="0.25">
      <c r="A9306" s="51" t="s">
        <v>2299</v>
      </c>
      <c r="B9306" s="49" t="s">
        <v>16790</v>
      </c>
      <c r="C9306" s="49" t="s">
        <v>18</v>
      </c>
      <c r="D9306" s="49" t="s">
        <v>16852</v>
      </c>
      <c r="E9306" s="49" t="s">
        <v>2670</v>
      </c>
      <c r="F9306" s="49">
        <v>10</v>
      </c>
      <c r="G9306" s="49">
        <v>10</v>
      </c>
      <c r="H9306" s="49">
        <f t="shared" si="145"/>
        <v>20</v>
      </c>
    </row>
    <row r="9307" spans="1:8" ht="20.100000000000001" customHeight="1" x14ac:dyDescent="0.25">
      <c r="A9307" s="51" t="s">
        <v>3084</v>
      </c>
      <c r="B9307" s="49" t="s">
        <v>3085</v>
      </c>
      <c r="C9307" s="49" t="s">
        <v>18</v>
      </c>
      <c r="D9307" s="49" t="s">
        <v>16852</v>
      </c>
      <c r="E9307" s="49" t="s">
        <v>2670</v>
      </c>
      <c r="F9307" s="104">
        <v>6</v>
      </c>
      <c r="G9307" s="104">
        <v>6</v>
      </c>
      <c r="H9307" s="49">
        <f t="shared" si="145"/>
        <v>12</v>
      </c>
    </row>
    <row r="9308" spans="1:8" ht="20.100000000000001" customHeight="1" x14ac:dyDescent="0.25">
      <c r="A9308" s="51" t="s">
        <v>2300</v>
      </c>
      <c r="B9308" s="49" t="s">
        <v>16791</v>
      </c>
      <c r="C9308" s="49" t="s">
        <v>18</v>
      </c>
      <c r="D9308" s="49" t="s">
        <v>16852</v>
      </c>
      <c r="E9308" s="49" t="s">
        <v>2670</v>
      </c>
      <c r="F9308" s="49">
        <v>4</v>
      </c>
      <c r="G9308" s="49">
        <v>4</v>
      </c>
      <c r="H9308" s="49">
        <f t="shared" si="145"/>
        <v>8</v>
      </c>
    </row>
    <row r="9309" spans="1:8" ht="20.100000000000001" customHeight="1" x14ac:dyDescent="0.25">
      <c r="A9309" s="51" t="s">
        <v>2301</v>
      </c>
      <c r="B9309" s="49" t="s">
        <v>16792</v>
      </c>
      <c r="C9309" s="49" t="s">
        <v>18</v>
      </c>
      <c r="D9309" s="49" t="s">
        <v>16852</v>
      </c>
      <c r="E9309" s="49" t="s">
        <v>2670</v>
      </c>
      <c r="F9309" s="49">
        <v>3</v>
      </c>
      <c r="G9309" s="49">
        <v>1</v>
      </c>
      <c r="H9309" s="49">
        <f t="shared" si="145"/>
        <v>4</v>
      </c>
    </row>
    <row r="9310" spans="1:8" ht="20.100000000000001" customHeight="1" x14ac:dyDescent="0.25">
      <c r="A9310" s="51" t="s">
        <v>3086</v>
      </c>
      <c r="B9310" s="49" t="s">
        <v>16793</v>
      </c>
      <c r="C9310" s="49" t="s">
        <v>18</v>
      </c>
      <c r="D9310" s="49" t="s">
        <v>16852</v>
      </c>
      <c r="E9310" s="49" t="s">
        <v>2670</v>
      </c>
      <c r="F9310" s="104">
        <v>6</v>
      </c>
      <c r="G9310" s="104">
        <v>6</v>
      </c>
      <c r="H9310" s="49">
        <f t="shared" si="145"/>
        <v>12</v>
      </c>
    </row>
    <row r="9311" spans="1:8" ht="20.100000000000001" customHeight="1" x14ac:dyDescent="0.25">
      <c r="A9311" s="51" t="s">
        <v>2302</v>
      </c>
      <c r="B9311" s="49" t="s">
        <v>16794</v>
      </c>
      <c r="C9311" s="49" t="s">
        <v>18</v>
      </c>
      <c r="D9311" s="49" t="s">
        <v>16852</v>
      </c>
      <c r="E9311" s="49" t="s">
        <v>2670</v>
      </c>
      <c r="F9311" s="104">
        <v>6</v>
      </c>
      <c r="G9311" s="104">
        <v>6</v>
      </c>
      <c r="H9311" s="49">
        <f t="shared" si="145"/>
        <v>12</v>
      </c>
    </row>
    <row r="9312" spans="1:8" ht="20.100000000000001" customHeight="1" x14ac:dyDescent="0.25">
      <c r="A9312" s="51" t="s">
        <v>2303</v>
      </c>
      <c r="B9312" s="49" t="s">
        <v>2637</v>
      </c>
      <c r="C9312" s="49" t="s">
        <v>18</v>
      </c>
      <c r="D9312" s="49" t="s">
        <v>16852</v>
      </c>
      <c r="E9312" s="49" t="s">
        <v>2670</v>
      </c>
      <c r="F9312" s="49">
        <v>4</v>
      </c>
      <c r="G9312" s="49">
        <v>0</v>
      </c>
      <c r="H9312" s="49">
        <f t="shared" si="145"/>
        <v>4</v>
      </c>
    </row>
    <row r="9313" spans="1:8" ht="20.100000000000001" customHeight="1" x14ac:dyDescent="0.25">
      <c r="A9313" s="51" t="s">
        <v>2304</v>
      </c>
      <c r="B9313" s="49" t="s">
        <v>2638</v>
      </c>
      <c r="C9313" s="49" t="s">
        <v>18</v>
      </c>
      <c r="D9313" s="49" t="s">
        <v>16852</v>
      </c>
      <c r="E9313" s="49" t="s">
        <v>2670</v>
      </c>
      <c r="F9313" s="49">
        <v>4</v>
      </c>
      <c r="G9313" s="49">
        <v>0</v>
      </c>
      <c r="H9313" s="49">
        <f t="shared" si="145"/>
        <v>4</v>
      </c>
    </row>
    <row r="9314" spans="1:8" ht="20.100000000000001" customHeight="1" x14ac:dyDescent="0.25">
      <c r="A9314" s="51" t="s">
        <v>2305</v>
      </c>
      <c r="B9314" s="49" t="s">
        <v>2639</v>
      </c>
      <c r="C9314" s="49" t="s">
        <v>18</v>
      </c>
      <c r="D9314" s="49" t="s">
        <v>16852</v>
      </c>
      <c r="E9314" s="49" t="s">
        <v>2670</v>
      </c>
      <c r="F9314" s="49">
        <v>9</v>
      </c>
      <c r="G9314" s="49">
        <v>3</v>
      </c>
      <c r="H9314" s="49">
        <f t="shared" si="145"/>
        <v>12</v>
      </c>
    </row>
    <row r="9315" spans="1:8" ht="20.100000000000001" customHeight="1" x14ac:dyDescent="0.25">
      <c r="A9315" s="51" t="s">
        <v>2306</v>
      </c>
      <c r="B9315" s="49" t="s">
        <v>2640</v>
      </c>
      <c r="C9315" s="49" t="s">
        <v>18</v>
      </c>
      <c r="D9315" s="49" t="s">
        <v>16852</v>
      </c>
      <c r="E9315" s="49" t="s">
        <v>2670</v>
      </c>
      <c r="F9315" s="49">
        <v>99</v>
      </c>
      <c r="G9315" s="49">
        <v>2</v>
      </c>
      <c r="H9315" s="49">
        <f t="shared" si="145"/>
        <v>101</v>
      </c>
    </row>
    <row r="9316" spans="1:8" ht="20.100000000000001" customHeight="1" x14ac:dyDescent="0.25">
      <c r="A9316" s="51" t="s">
        <v>2307</v>
      </c>
      <c r="B9316" s="49" t="s">
        <v>2641</v>
      </c>
      <c r="C9316" s="49" t="s">
        <v>18</v>
      </c>
      <c r="D9316" s="49" t="s">
        <v>16852</v>
      </c>
      <c r="E9316" s="49" t="s">
        <v>2670</v>
      </c>
      <c r="F9316" s="49">
        <v>2</v>
      </c>
      <c r="G9316" s="49">
        <v>0</v>
      </c>
      <c r="H9316" s="49">
        <f t="shared" si="145"/>
        <v>2</v>
      </c>
    </row>
    <row r="9317" spans="1:8" ht="20.100000000000001" customHeight="1" x14ac:dyDescent="0.25">
      <c r="A9317" s="51" t="s">
        <v>3087</v>
      </c>
      <c r="B9317" s="49" t="s">
        <v>3088</v>
      </c>
      <c r="C9317" s="49" t="s">
        <v>18</v>
      </c>
      <c r="D9317" s="49" t="s">
        <v>16852</v>
      </c>
      <c r="E9317" s="49" t="s">
        <v>2670</v>
      </c>
      <c r="F9317" s="104">
        <v>6</v>
      </c>
      <c r="G9317" s="104">
        <v>6</v>
      </c>
      <c r="H9317" s="49">
        <f t="shared" si="145"/>
        <v>12</v>
      </c>
    </row>
    <row r="9318" spans="1:8" ht="20.100000000000001" customHeight="1" x14ac:dyDescent="0.25">
      <c r="A9318" s="51" t="s">
        <v>3089</v>
      </c>
      <c r="B9318" s="49" t="s">
        <v>3090</v>
      </c>
      <c r="C9318" s="49" t="s">
        <v>18</v>
      </c>
      <c r="D9318" s="49" t="s">
        <v>16852</v>
      </c>
      <c r="E9318" s="49" t="s">
        <v>2670</v>
      </c>
      <c r="F9318" s="104">
        <v>6</v>
      </c>
      <c r="G9318" s="104">
        <v>6</v>
      </c>
      <c r="H9318" s="49">
        <f t="shared" si="145"/>
        <v>12</v>
      </c>
    </row>
    <row r="9319" spans="1:8" ht="20.100000000000001" customHeight="1" x14ac:dyDescent="0.25">
      <c r="A9319" s="51" t="s">
        <v>3091</v>
      </c>
      <c r="B9319" s="49" t="s">
        <v>3092</v>
      </c>
      <c r="C9319" s="49" t="s">
        <v>18</v>
      </c>
      <c r="D9319" s="49" t="s">
        <v>16852</v>
      </c>
      <c r="E9319" s="49" t="s">
        <v>2670</v>
      </c>
      <c r="F9319" s="104">
        <v>6</v>
      </c>
      <c r="G9319" s="104">
        <v>6</v>
      </c>
      <c r="H9319" s="49">
        <f t="shared" si="145"/>
        <v>12</v>
      </c>
    </row>
    <row r="9320" spans="1:8" ht="20.100000000000001" customHeight="1" x14ac:dyDescent="0.25">
      <c r="A9320" s="51" t="s">
        <v>5015</v>
      </c>
      <c r="B9320" s="49" t="s">
        <v>2559</v>
      </c>
      <c r="C9320" s="49" t="s">
        <v>18</v>
      </c>
      <c r="D9320" s="49" t="s">
        <v>16852</v>
      </c>
      <c r="E9320" s="49" t="s">
        <v>2670</v>
      </c>
      <c r="F9320" s="49">
        <v>16</v>
      </c>
      <c r="G9320" s="49">
        <v>8</v>
      </c>
      <c r="H9320" s="49">
        <f t="shared" si="145"/>
        <v>24</v>
      </c>
    </row>
    <row r="9321" spans="1:8" ht="20.100000000000001" customHeight="1" x14ac:dyDescent="0.25">
      <c r="A9321" s="51" t="s">
        <v>3093</v>
      </c>
      <c r="B9321" s="49" t="s">
        <v>3094</v>
      </c>
      <c r="C9321" s="49" t="s">
        <v>18</v>
      </c>
      <c r="D9321" s="49" t="s">
        <v>16852</v>
      </c>
      <c r="E9321" s="49" t="s">
        <v>2670</v>
      </c>
      <c r="F9321" s="104">
        <v>6</v>
      </c>
      <c r="G9321" s="104">
        <v>6</v>
      </c>
      <c r="H9321" s="49">
        <f t="shared" si="145"/>
        <v>12</v>
      </c>
    </row>
    <row r="9322" spans="1:8" ht="20.100000000000001" customHeight="1" x14ac:dyDescent="0.25">
      <c r="A9322" s="51" t="s">
        <v>3095</v>
      </c>
      <c r="B9322" s="49" t="s">
        <v>16795</v>
      </c>
      <c r="C9322" s="49" t="s">
        <v>18</v>
      </c>
      <c r="D9322" s="49" t="s">
        <v>16852</v>
      </c>
      <c r="E9322" s="49" t="s">
        <v>2670</v>
      </c>
      <c r="F9322" s="104">
        <v>6</v>
      </c>
      <c r="G9322" s="104">
        <v>6</v>
      </c>
      <c r="H9322" s="49">
        <f t="shared" si="145"/>
        <v>12</v>
      </c>
    </row>
    <row r="9323" spans="1:8" ht="20.100000000000001" customHeight="1" x14ac:dyDescent="0.25">
      <c r="A9323" s="51" t="s">
        <v>3096</v>
      </c>
      <c r="B9323" s="49" t="s">
        <v>3097</v>
      </c>
      <c r="C9323" s="49" t="s">
        <v>18</v>
      </c>
      <c r="D9323" s="49" t="s">
        <v>16852</v>
      </c>
      <c r="E9323" s="49" t="s">
        <v>2670</v>
      </c>
      <c r="F9323" s="49">
        <v>1</v>
      </c>
      <c r="G9323" s="49">
        <v>0</v>
      </c>
      <c r="H9323" s="49">
        <f t="shared" si="145"/>
        <v>1</v>
      </c>
    </row>
    <row r="9324" spans="1:8" ht="20.100000000000001" customHeight="1" x14ac:dyDescent="0.25">
      <c r="A9324" s="51" t="s">
        <v>2308</v>
      </c>
      <c r="B9324" s="49" t="s">
        <v>2658</v>
      </c>
      <c r="C9324" s="49" t="s">
        <v>18</v>
      </c>
      <c r="D9324" s="49" t="s">
        <v>16852</v>
      </c>
      <c r="E9324" s="49" t="s">
        <v>2670</v>
      </c>
      <c r="F9324" s="49">
        <v>42</v>
      </c>
      <c r="G9324" s="49">
        <v>0</v>
      </c>
      <c r="H9324" s="49">
        <f t="shared" si="145"/>
        <v>42</v>
      </c>
    </row>
    <row r="9325" spans="1:8" ht="20.100000000000001" customHeight="1" x14ac:dyDescent="0.25">
      <c r="A9325" s="51" t="s">
        <v>2309</v>
      </c>
      <c r="B9325" s="49" t="s">
        <v>2642</v>
      </c>
      <c r="C9325" s="49" t="s">
        <v>18</v>
      </c>
      <c r="D9325" s="49" t="s">
        <v>16852</v>
      </c>
      <c r="E9325" s="49" t="s">
        <v>2670</v>
      </c>
      <c r="F9325" s="49">
        <v>37</v>
      </c>
      <c r="G9325" s="49">
        <v>0</v>
      </c>
      <c r="H9325" s="49">
        <f t="shared" si="145"/>
        <v>37</v>
      </c>
    </row>
    <row r="9326" spans="1:8" ht="20.100000000000001" customHeight="1" x14ac:dyDescent="0.25">
      <c r="A9326" s="51" t="s">
        <v>2310</v>
      </c>
      <c r="B9326" s="49" t="s">
        <v>2643</v>
      </c>
      <c r="C9326" s="49" t="s">
        <v>18</v>
      </c>
      <c r="D9326" s="49" t="s">
        <v>16852</v>
      </c>
      <c r="E9326" s="49" t="s">
        <v>2670</v>
      </c>
      <c r="F9326" s="49">
        <v>6</v>
      </c>
      <c r="G9326" s="49">
        <v>0</v>
      </c>
      <c r="H9326" s="49">
        <f t="shared" si="145"/>
        <v>6</v>
      </c>
    </row>
    <row r="9327" spans="1:8" ht="20.100000000000001" customHeight="1" x14ac:dyDescent="0.25">
      <c r="A9327" s="51" t="s">
        <v>3098</v>
      </c>
      <c r="B9327" s="49" t="s">
        <v>3099</v>
      </c>
      <c r="C9327" s="49" t="s">
        <v>18</v>
      </c>
      <c r="D9327" s="49" t="s">
        <v>16852</v>
      </c>
      <c r="E9327" s="49" t="s">
        <v>2670</v>
      </c>
      <c r="F9327" s="49">
        <v>3</v>
      </c>
      <c r="G9327" s="49">
        <v>0</v>
      </c>
      <c r="H9327" s="49">
        <f t="shared" si="145"/>
        <v>3</v>
      </c>
    </row>
    <row r="9328" spans="1:8" ht="20.100000000000001" customHeight="1" x14ac:dyDescent="0.25">
      <c r="A9328" s="51" t="s">
        <v>2311</v>
      </c>
      <c r="B9328" s="49" t="s">
        <v>2644</v>
      </c>
      <c r="C9328" s="49" t="s">
        <v>18</v>
      </c>
      <c r="D9328" s="49" t="s">
        <v>16852</v>
      </c>
      <c r="E9328" s="49" t="s">
        <v>2670</v>
      </c>
      <c r="F9328" s="49">
        <v>60</v>
      </c>
      <c r="G9328" s="49">
        <v>3</v>
      </c>
      <c r="H9328" s="49">
        <f t="shared" si="145"/>
        <v>63</v>
      </c>
    </row>
    <row r="9329" spans="1:8" ht="20.100000000000001" customHeight="1" x14ac:dyDescent="0.25">
      <c r="A9329" s="51" t="s">
        <v>2312</v>
      </c>
      <c r="B9329" s="49" t="s">
        <v>2645</v>
      </c>
      <c r="C9329" s="49" t="s">
        <v>18</v>
      </c>
      <c r="D9329" s="49" t="s">
        <v>16852</v>
      </c>
      <c r="E9329" s="49" t="s">
        <v>2670</v>
      </c>
      <c r="F9329" s="49">
        <v>19</v>
      </c>
      <c r="G9329" s="49">
        <v>1</v>
      </c>
      <c r="H9329" s="49">
        <f t="shared" si="145"/>
        <v>20</v>
      </c>
    </row>
    <row r="9330" spans="1:8" ht="20.100000000000001" customHeight="1" x14ac:dyDescent="0.25">
      <c r="A9330" s="51" t="s">
        <v>2313</v>
      </c>
      <c r="B9330" s="49" t="s">
        <v>2646</v>
      </c>
      <c r="C9330" s="49" t="s">
        <v>18</v>
      </c>
      <c r="D9330" s="49" t="s">
        <v>16852</v>
      </c>
      <c r="E9330" s="49" t="s">
        <v>2670</v>
      </c>
      <c r="F9330" s="49">
        <v>1</v>
      </c>
      <c r="G9330" s="49">
        <v>0</v>
      </c>
      <c r="H9330" s="49">
        <f t="shared" si="145"/>
        <v>1</v>
      </c>
    </row>
    <row r="9331" spans="1:8" ht="20.100000000000001" customHeight="1" x14ac:dyDescent="0.25">
      <c r="A9331" s="51" t="s">
        <v>3100</v>
      </c>
      <c r="B9331" s="49" t="s">
        <v>3101</v>
      </c>
      <c r="C9331" s="49" t="s">
        <v>18</v>
      </c>
      <c r="D9331" s="49" t="s">
        <v>16852</v>
      </c>
      <c r="E9331" s="49" t="s">
        <v>2670</v>
      </c>
      <c r="F9331" s="49">
        <v>0</v>
      </c>
      <c r="G9331" s="49">
        <v>1</v>
      </c>
      <c r="H9331" s="49">
        <f t="shared" si="145"/>
        <v>1</v>
      </c>
    </row>
    <row r="9332" spans="1:8" ht="20.100000000000001" customHeight="1" x14ac:dyDescent="0.25">
      <c r="A9332" s="51" t="s">
        <v>3102</v>
      </c>
      <c r="B9332" s="49" t="s">
        <v>3103</v>
      </c>
      <c r="C9332" s="49" t="s">
        <v>18</v>
      </c>
      <c r="D9332" s="49" t="s">
        <v>16852</v>
      </c>
      <c r="E9332" s="49" t="s">
        <v>2670</v>
      </c>
      <c r="F9332" s="49">
        <v>4</v>
      </c>
      <c r="G9332" s="49">
        <v>0</v>
      </c>
      <c r="H9332" s="49">
        <f t="shared" si="145"/>
        <v>4</v>
      </c>
    </row>
    <row r="9333" spans="1:8" ht="20.100000000000001" customHeight="1" x14ac:dyDescent="0.25">
      <c r="A9333" s="51" t="s">
        <v>2314</v>
      </c>
      <c r="B9333" s="49" t="s">
        <v>2647</v>
      </c>
      <c r="C9333" s="49" t="s">
        <v>18</v>
      </c>
      <c r="D9333" s="49" t="s">
        <v>16852</v>
      </c>
      <c r="E9333" s="49" t="s">
        <v>2670</v>
      </c>
      <c r="F9333" s="49">
        <v>7</v>
      </c>
      <c r="G9333" s="49">
        <v>0</v>
      </c>
      <c r="H9333" s="49">
        <f t="shared" si="145"/>
        <v>7</v>
      </c>
    </row>
    <row r="9334" spans="1:8" ht="20.100000000000001" customHeight="1" x14ac:dyDescent="0.25">
      <c r="A9334" s="51" t="s">
        <v>3104</v>
      </c>
      <c r="B9334" s="49" t="s">
        <v>3105</v>
      </c>
      <c r="C9334" s="49" t="s">
        <v>18</v>
      </c>
      <c r="D9334" s="49" t="s">
        <v>16852</v>
      </c>
      <c r="E9334" s="49" t="s">
        <v>2670</v>
      </c>
      <c r="F9334" s="49">
        <v>3</v>
      </c>
      <c r="G9334" s="49">
        <v>0</v>
      </c>
      <c r="H9334" s="49">
        <f t="shared" si="145"/>
        <v>3</v>
      </c>
    </row>
    <row r="9335" spans="1:8" ht="20.100000000000001" customHeight="1" x14ac:dyDescent="0.25">
      <c r="A9335" s="51" t="s">
        <v>2315</v>
      </c>
      <c r="B9335" s="49" t="s">
        <v>2648</v>
      </c>
      <c r="C9335" s="49" t="s">
        <v>18</v>
      </c>
      <c r="D9335" s="49" t="s">
        <v>16852</v>
      </c>
      <c r="E9335" s="49" t="s">
        <v>2670</v>
      </c>
      <c r="F9335" s="49">
        <v>5</v>
      </c>
      <c r="G9335" s="49">
        <v>0</v>
      </c>
      <c r="H9335" s="49">
        <f t="shared" si="145"/>
        <v>5</v>
      </c>
    </row>
    <row r="9336" spans="1:8" ht="20.100000000000001" customHeight="1" x14ac:dyDescent="0.25">
      <c r="A9336" s="51" t="s">
        <v>3106</v>
      </c>
      <c r="B9336" s="49" t="s">
        <v>16796</v>
      </c>
      <c r="C9336" s="49" t="s">
        <v>18</v>
      </c>
      <c r="D9336" s="49" t="s">
        <v>16852</v>
      </c>
      <c r="E9336" s="49" t="s">
        <v>2670</v>
      </c>
      <c r="F9336" s="104">
        <v>6</v>
      </c>
      <c r="G9336" s="104">
        <v>6</v>
      </c>
      <c r="H9336" s="49">
        <f t="shared" si="145"/>
        <v>12</v>
      </c>
    </row>
    <row r="9337" spans="1:8" ht="20.100000000000001" customHeight="1" x14ac:dyDescent="0.25">
      <c r="A9337" s="51" t="s">
        <v>3108</v>
      </c>
      <c r="B9337" s="49" t="s">
        <v>3109</v>
      </c>
      <c r="C9337" s="49" t="s">
        <v>18</v>
      </c>
      <c r="D9337" s="49" t="s">
        <v>16852</v>
      </c>
      <c r="E9337" s="49" t="s">
        <v>2670</v>
      </c>
      <c r="F9337" s="49">
        <v>0</v>
      </c>
      <c r="G9337" s="49">
        <v>3</v>
      </c>
      <c r="H9337" s="49">
        <f t="shared" si="145"/>
        <v>3</v>
      </c>
    </row>
    <row r="9338" spans="1:8" ht="20.100000000000001" customHeight="1" x14ac:dyDescent="0.25">
      <c r="A9338" s="51" t="s">
        <v>3110</v>
      </c>
      <c r="B9338" s="49" t="s">
        <v>3111</v>
      </c>
      <c r="C9338" s="49" t="s">
        <v>18</v>
      </c>
      <c r="D9338" s="49" t="s">
        <v>16852</v>
      </c>
      <c r="E9338" s="49" t="s">
        <v>2670</v>
      </c>
      <c r="F9338" s="49">
        <v>0</v>
      </c>
      <c r="G9338" s="49">
        <v>3</v>
      </c>
      <c r="H9338" s="49">
        <f t="shared" si="145"/>
        <v>3</v>
      </c>
    </row>
    <row r="9339" spans="1:8" ht="20.100000000000001" customHeight="1" x14ac:dyDescent="0.25">
      <c r="A9339" s="51" t="s">
        <v>2316</v>
      </c>
      <c r="B9339" s="49" t="s">
        <v>2649</v>
      </c>
      <c r="C9339" s="49" t="s">
        <v>18</v>
      </c>
      <c r="D9339" s="49" t="s">
        <v>16852</v>
      </c>
      <c r="E9339" s="49" t="s">
        <v>2670</v>
      </c>
      <c r="F9339" s="49">
        <v>0</v>
      </c>
      <c r="G9339" s="49">
        <v>7</v>
      </c>
      <c r="H9339" s="49">
        <f t="shared" si="145"/>
        <v>7</v>
      </c>
    </row>
    <row r="9340" spans="1:8" ht="20.100000000000001" customHeight="1" x14ac:dyDescent="0.25">
      <c r="A9340" s="51" t="s">
        <v>3112</v>
      </c>
      <c r="B9340" s="49" t="s">
        <v>16797</v>
      </c>
      <c r="C9340" s="49" t="s">
        <v>18</v>
      </c>
      <c r="D9340" s="49" t="s">
        <v>16852</v>
      </c>
      <c r="E9340" s="49" t="s">
        <v>2670</v>
      </c>
      <c r="F9340" s="104">
        <v>6</v>
      </c>
      <c r="G9340" s="104">
        <v>6</v>
      </c>
      <c r="H9340" s="49">
        <f t="shared" si="145"/>
        <v>12</v>
      </c>
    </row>
    <row r="9341" spans="1:8" ht="20.100000000000001" customHeight="1" x14ac:dyDescent="0.25">
      <c r="A9341" s="51" t="s">
        <v>3637</v>
      </c>
      <c r="B9341" s="49" t="s">
        <v>3638</v>
      </c>
      <c r="C9341" s="49" t="s">
        <v>18</v>
      </c>
      <c r="D9341" s="49" t="s">
        <v>16852</v>
      </c>
      <c r="E9341" s="49" t="s">
        <v>2670</v>
      </c>
      <c r="F9341" s="104">
        <v>6</v>
      </c>
      <c r="G9341" s="104">
        <v>6</v>
      </c>
      <c r="H9341" s="49">
        <f t="shared" si="145"/>
        <v>12</v>
      </c>
    </row>
    <row r="9342" spans="1:8" ht="20.100000000000001" customHeight="1" x14ac:dyDescent="0.25">
      <c r="A9342" s="51" t="s">
        <v>3114</v>
      </c>
      <c r="B9342" s="49" t="s">
        <v>3115</v>
      </c>
      <c r="C9342" s="49" t="s">
        <v>18</v>
      </c>
      <c r="D9342" s="49" t="s">
        <v>16852</v>
      </c>
      <c r="E9342" s="49" t="s">
        <v>2670</v>
      </c>
      <c r="F9342" s="49">
        <v>0</v>
      </c>
      <c r="G9342" s="49">
        <v>5</v>
      </c>
      <c r="H9342" s="49">
        <f t="shared" si="145"/>
        <v>5</v>
      </c>
    </row>
    <row r="9343" spans="1:8" ht="20.100000000000001" customHeight="1" x14ac:dyDescent="0.25">
      <c r="A9343" s="51" t="s">
        <v>3116</v>
      </c>
      <c r="B9343" s="49" t="s">
        <v>3117</v>
      </c>
      <c r="C9343" s="49" t="s">
        <v>18</v>
      </c>
      <c r="D9343" s="49" t="s">
        <v>16852</v>
      </c>
      <c r="E9343" s="49" t="s">
        <v>2670</v>
      </c>
      <c r="F9343" s="49">
        <v>0</v>
      </c>
      <c r="G9343" s="49">
        <v>1</v>
      </c>
      <c r="H9343" s="49">
        <f t="shared" si="145"/>
        <v>1</v>
      </c>
    </row>
    <row r="9344" spans="1:8" ht="20.100000000000001" customHeight="1" x14ac:dyDescent="0.25">
      <c r="A9344" s="51" t="s">
        <v>2317</v>
      </c>
      <c r="B9344" s="49" t="s">
        <v>2650</v>
      </c>
      <c r="C9344" s="49" t="s">
        <v>18</v>
      </c>
      <c r="D9344" s="49" t="s">
        <v>16852</v>
      </c>
      <c r="E9344" s="49" t="s">
        <v>2670</v>
      </c>
      <c r="F9344" s="49">
        <v>0</v>
      </c>
      <c r="G9344" s="49">
        <v>3</v>
      </c>
      <c r="H9344" s="49">
        <f t="shared" si="145"/>
        <v>3</v>
      </c>
    </row>
    <row r="9345" spans="1:8" ht="20.100000000000001" customHeight="1" x14ac:dyDescent="0.25">
      <c r="A9345" s="51" t="s">
        <v>3118</v>
      </c>
      <c r="B9345" s="49" t="s">
        <v>3119</v>
      </c>
      <c r="C9345" s="49" t="s">
        <v>18</v>
      </c>
      <c r="D9345" s="49" t="s">
        <v>16852</v>
      </c>
      <c r="E9345" s="49" t="s">
        <v>2670</v>
      </c>
      <c r="F9345" s="49">
        <v>0</v>
      </c>
      <c r="G9345" s="49">
        <v>1</v>
      </c>
      <c r="H9345" s="49">
        <f t="shared" si="145"/>
        <v>1</v>
      </c>
    </row>
    <row r="9346" spans="1:8" ht="20.100000000000001" customHeight="1" x14ac:dyDescent="0.25">
      <c r="A9346" s="51" t="s">
        <v>3120</v>
      </c>
      <c r="B9346" s="49" t="s">
        <v>3121</v>
      </c>
      <c r="C9346" s="49" t="s">
        <v>18</v>
      </c>
      <c r="D9346" s="49" t="s">
        <v>16852</v>
      </c>
      <c r="E9346" s="49" t="s">
        <v>2670</v>
      </c>
      <c r="F9346" s="49">
        <v>0</v>
      </c>
      <c r="G9346" s="49">
        <v>3</v>
      </c>
      <c r="H9346" s="49">
        <f t="shared" ref="H9346:H9409" si="146">F9346+G9346</f>
        <v>3</v>
      </c>
    </row>
    <row r="9347" spans="1:8" ht="20.100000000000001" customHeight="1" x14ac:dyDescent="0.25">
      <c r="A9347" s="51" t="s">
        <v>3639</v>
      </c>
      <c r="B9347" s="49" t="s">
        <v>3640</v>
      </c>
      <c r="C9347" s="49" t="s">
        <v>18</v>
      </c>
      <c r="D9347" s="49" t="s">
        <v>16852</v>
      </c>
      <c r="E9347" s="49" t="s">
        <v>2670</v>
      </c>
      <c r="F9347" s="104">
        <v>6</v>
      </c>
      <c r="G9347" s="104">
        <v>6</v>
      </c>
      <c r="H9347" s="49">
        <f t="shared" si="146"/>
        <v>12</v>
      </c>
    </row>
    <row r="9348" spans="1:8" ht="20.100000000000001" customHeight="1" x14ac:dyDescent="0.25">
      <c r="A9348" s="51" t="s">
        <v>9869</v>
      </c>
      <c r="B9348" s="49" t="s">
        <v>16798</v>
      </c>
      <c r="C9348" s="49" t="s">
        <v>18</v>
      </c>
      <c r="D9348" s="49" t="s">
        <v>16852</v>
      </c>
      <c r="E9348" s="49" t="s">
        <v>2670</v>
      </c>
      <c r="F9348" s="49">
        <v>0</v>
      </c>
      <c r="G9348" s="49">
        <v>5</v>
      </c>
      <c r="H9348" s="49">
        <f t="shared" si="146"/>
        <v>5</v>
      </c>
    </row>
    <row r="9349" spans="1:8" ht="20.100000000000001" customHeight="1" x14ac:dyDescent="0.25">
      <c r="A9349" s="51" t="s">
        <v>2318</v>
      </c>
      <c r="B9349" s="49" t="s">
        <v>2651</v>
      </c>
      <c r="C9349" s="49" t="s">
        <v>18</v>
      </c>
      <c r="D9349" s="49" t="s">
        <v>16852</v>
      </c>
      <c r="E9349" s="49" t="s">
        <v>2670</v>
      </c>
      <c r="F9349" s="49">
        <v>0</v>
      </c>
      <c r="G9349" s="49">
        <v>5</v>
      </c>
      <c r="H9349" s="49">
        <f t="shared" si="146"/>
        <v>5</v>
      </c>
    </row>
    <row r="9350" spans="1:8" ht="20.100000000000001" customHeight="1" x14ac:dyDescent="0.25">
      <c r="A9350" s="51" t="s">
        <v>3122</v>
      </c>
      <c r="B9350" s="49" t="s">
        <v>3123</v>
      </c>
      <c r="C9350" s="49" t="s">
        <v>18</v>
      </c>
      <c r="D9350" s="49" t="s">
        <v>16852</v>
      </c>
      <c r="E9350" s="49" t="s">
        <v>2670</v>
      </c>
      <c r="F9350" s="49">
        <v>5</v>
      </c>
      <c r="G9350" s="49">
        <v>1</v>
      </c>
      <c r="H9350" s="49">
        <f t="shared" si="146"/>
        <v>6</v>
      </c>
    </row>
    <row r="9351" spans="1:8" ht="20.100000000000001" customHeight="1" x14ac:dyDescent="0.25">
      <c r="A9351" s="51" t="s">
        <v>5016</v>
      </c>
      <c r="B9351" s="49" t="s">
        <v>5017</v>
      </c>
      <c r="C9351" s="49" t="s">
        <v>18</v>
      </c>
      <c r="D9351" s="49" t="s">
        <v>16852</v>
      </c>
      <c r="E9351" s="49" t="s">
        <v>2670</v>
      </c>
      <c r="F9351" s="49">
        <v>3</v>
      </c>
      <c r="G9351" s="49">
        <v>0</v>
      </c>
      <c r="H9351" s="49">
        <f t="shared" si="146"/>
        <v>3</v>
      </c>
    </row>
    <row r="9352" spans="1:8" ht="20.100000000000001" customHeight="1" x14ac:dyDescent="0.25">
      <c r="A9352" s="51" t="s">
        <v>2319</v>
      </c>
      <c r="B9352" s="49" t="s">
        <v>2652</v>
      </c>
      <c r="C9352" s="49" t="s">
        <v>18</v>
      </c>
      <c r="D9352" s="49" t="s">
        <v>16852</v>
      </c>
      <c r="E9352" s="49" t="s">
        <v>2670</v>
      </c>
      <c r="F9352" s="49">
        <v>0</v>
      </c>
      <c r="G9352" s="49">
        <v>1</v>
      </c>
      <c r="H9352" s="49">
        <f t="shared" si="146"/>
        <v>1</v>
      </c>
    </row>
    <row r="9353" spans="1:8" ht="20.100000000000001" customHeight="1" x14ac:dyDescent="0.25">
      <c r="A9353" s="51" t="s">
        <v>2320</v>
      </c>
      <c r="B9353" s="49" t="s">
        <v>2653</v>
      </c>
      <c r="C9353" s="49" t="s">
        <v>18</v>
      </c>
      <c r="D9353" s="49" t="s">
        <v>16852</v>
      </c>
      <c r="E9353" s="49" t="s">
        <v>2670</v>
      </c>
      <c r="F9353" s="49">
        <v>2</v>
      </c>
      <c r="G9353" s="49">
        <v>0</v>
      </c>
      <c r="H9353" s="49">
        <f t="shared" si="146"/>
        <v>2</v>
      </c>
    </row>
    <row r="9354" spans="1:8" ht="20.100000000000001" customHeight="1" x14ac:dyDescent="0.25">
      <c r="A9354" s="51" t="s">
        <v>2321</v>
      </c>
      <c r="B9354" s="49" t="s">
        <v>2654</v>
      </c>
      <c r="C9354" s="49" t="s">
        <v>18</v>
      </c>
      <c r="D9354" s="49" t="s">
        <v>16852</v>
      </c>
      <c r="E9354" s="49" t="s">
        <v>2670</v>
      </c>
      <c r="F9354" s="49">
        <v>1</v>
      </c>
      <c r="G9354" s="49">
        <v>2</v>
      </c>
      <c r="H9354" s="49">
        <f t="shared" si="146"/>
        <v>3</v>
      </c>
    </row>
    <row r="9355" spans="1:8" ht="20.100000000000001" customHeight="1" x14ac:dyDescent="0.25">
      <c r="A9355" s="51" t="s">
        <v>2322</v>
      </c>
      <c r="B9355" s="49" t="s">
        <v>16799</v>
      </c>
      <c r="C9355" s="49" t="s">
        <v>18</v>
      </c>
      <c r="D9355" s="49" t="s">
        <v>16852</v>
      </c>
      <c r="E9355" s="49" t="s">
        <v>2670</v>
      </c>
      <c r="F9355" s="49">
        <v>4</v>
      </c>
      <c r="G9355" s="49">
        <v>0</v>
      </c>
      <c r="H9355" s="49">
        <f t="shared" si="146"/>
        <v>4</v>
      </c>
    </row>
    <row r="9356" spans="1:8" ht="20.100000000000001" customHeight="1" x14ac:dyDescent="0.25">
      <c r="A9356" s="51" t="s">
        <v>2323</v>
      </c>
      <c r="B9356" s="49" t="s">
        <v>2654</v>
      </c>
      <c r="C9356" s="49" t="s">
        <v>18</v>
      </c>
      <c r="D9356" s="49" t="s">
        <v>16852</v>
      </c>
      <c r="E9356" s="49" t="s">
        <v>2670</v>
      </c>
      <c r="F9356" s="49">
        <v>4</v>
      </c>
      <c r="G9356" s="49">
        <v>3</v>
      </c>
      <c r="H9356" s="49">
        <f t="shared" si="146"/>
        <v>7</v>
      </c>
    </row>
    <row r="9357" spans="1:8" ht="20.100000000000001" customHeight="1" x14ac:dyDescent="0.25">
      <c r="A9357" s="51" t="s">
        <v>2324</v>
      </c>
      <c r="B9357" s="49" t="s">
        <v>2655</v>
      </c>
      <c r="C9357" s="49" t="s">
        <v>18</v>
      </c>
      <c r="D9357" s="49" t="s">
        <v>16852</v>
      </c>
      <c r="E9357" s="49" t="s">
        <v>2670</v>
      </c>
      <c r="F9357" s="49">
        <v>5</v>
      </c>
      <c r="G9357" s="49">
        <v>0</v>
      </c>
      <c r="H9357" s="49">
        <f t="shared" si="146"/>
        <v>5</v>
      </c>
    </row>
    <row r="9358" spans="1:8" ht="20.100000000000001" customHeight="1" x14ac:dyDescent="0.25">
      <c r="A9358" s="51" t="s">
        <v>2325</v>
      </c>
      <c r="B9358" s="49" t="s">
        <v>2656</v>
      </c>
      <c r="C9358" s="49" t="s">
        <v>18</v>
      </c>
      <c r="D9358" s="49" t="s">
        <v>16852</v>
      </c>
      <c r="E9358" s="49" t="s">
        <v>2670</v>
      </c>
      <c r="F9358" s="49">
        <v>6</v>
      </c>
      <c r="G9358" s="49">
        <v>0</v>
      </c>
      <c r="H9358" s="49">
        <f t="shared" si="146"/>
        <v>6</v>
      </c>
    </row>
    <row r="9359" spans="1:8" ht="20.100000000000001" customHeight="1" x14ac:dyDescent="0.25">
      <c r="A9359" s="51" t="s">
        <v>3124</v>
      </c>
      <c r="B9359" s="49" t="s">
        <v>3125</v>
      </c>
      <c r="C9359" s="49" t="s">
        <v>18</v>
      </c>
      <c r="D9359" s="49" t="s">
        <v>16852</v>
      </c>
      <c r="E9359" s="49" t="s">
        <v>2670</v>
      </c>
      <c r="F9359" s="49">
        <v>5</v>
      </c>
      <c r="G9359" s="49">
        <v>0</v>
      </c>
      <c r="H9359" s="49">
        <f t="shared" si="146"/>
        <v>5</v>
      </c>
    </row>
    <row r="9360" spans="1:8" ht="20.100000000000001" customHeight="1" x14ac:dyDescent="0.25">
      <c r="A9360" s="51" t="s">
        <v>2326</v>
      </c>
      <c r="B9360" s="49" t="s">
        <v>2657</v>
      </c>
      <c r="C9360" s="49" t="s">
        <v>18</v>
      </c>
      <c r="D9360" s="49" t="s">
        <v>16852</v>
      </c>
      <c r="E9360" s="49" t="s">
        <v>2670</v>
      </c>
      <c r="F9360" s="49">
        <v>9</v>
      </c>
      <c r="G9360" s="49">
        <v>0</v>
      </c>
      <c r="H9360" s="49">
        <f t="shared" si="146"/>
        <v>9</v>
      </c>
    </row>
    <row r="9361" spans="1:8" ht="20.100000000000001" customHeight="1" x14ac:dyDescent="0.25">
      <c r="A9361" s="51" t="s">
        <v>3657</v>
      </c>
      <c r="B9361" s="49" t="s">
        <v>16800</v>
      </c>
      <c r="C9361" s="49" t="s">
        <v>18</v>
      </c>
      <c r="D9361" s="49" t="s">
        <v>16852</v>
      </c>
      <c r="E9361" s="49" t="s">
        <v>2670</v>
      </c>
      <c r="F9361" s="104">
        <v>6</v>
      </c>
      <c r="G9361" s="104">
        <v>6</v>
      </c>
      <c r="H9361" s="49">
        <f t="shared" si="146"/>
        <v>12</v>
      </c>
    </row>
    <row r="9362" spans="1:8" x14ac:dyDescent="0.25">
      <c r="A9362" s="51" t="s">
        <v>2874</v>
      </c>
      <c r="B9362" s="49" t="s">
        <v>16801</v>
      </c>
      <c r="C9362" s="49" t="s">
        <v>18</v>
      </c>
      <c r="D9362" s="49" t="s">
        <v>16852</v>
      </c>
      <c r="E9362" s="49" t="s">
        <v>2670</v>
      </c>
      <c r="F9362" s="104">
        <v>6</v>
      </c>
      <c r="G9362" s="104">
        <v>6</v>
      </c>
      <c r="H9362" s="49">
        <f t="shared" si="146"/>
        <v>12</v>
      </c>
    </row>
    <row r="9363" spans="1:8" x14ac:dyDescent="0.25">
      <c r="A9363" s="51" t="s">
        <v>2327</v>
      </c>
      <c r="B9363" s="49" t="s">
        <v>2658</v>
      </c>
      <c r="C9363" s="49" t="s">
        <v>18</v>
      </c>
      <c r="D9363" s="49" t="s">
        <v>16852</v>
      </c>
      <c r="E9363" s="49" t="s">
        <v>2670</v>
      </c>
      <c r="F9363" s="49">
        <v>39</v>
      </c>
      <c r="G9363" s="49">
        <v>0</v>
      </c>
      <c r="H9363" s="49">
        <f t="shared" si="146"/>
        <v>39</v>
      </c>
    </row>
    <row r="9364" spans="1:8" x14ac:dyDescent="0.25">
      <c r="A9364" s="51" t="s">
        <v>2328</v>
      </c>
      <c r="B9364" s="49" t="s">
        <v>2659</v>
      </c>
      <c r="C9364" s="49" t="s">
        <v>18</v>
      </c>
      <c r="D9364" s="49" t="s">
        <v>16852</v>
      </c>
      <c r="E9364" s="49" t="s">
        <v>2670</v>
      </c>
      <c r="F9364" s="49">
        <v>5</v>
      </c>
      <c r="G9364" s="49">
        <v>0</v>
      </c>
      <c r="H9364" s="49">
        <f t="shared" si="146"/>
        <v>5</v>
      </c>
    </row>
    <row r="9365" spans="1:8" x14ac:dyDescent="0.25">
      <c r="A9365" s="51" t="s">
        <v>3658</v>
      </c>
      <c r="B9365" s="49" t="s">
        <v>16802</v>
      </c>
      <c r="C9365" s="49" t="s">
        <v>18</v>
      </c>
      <c r="D9365" s="49" t="s">
        <v>16852</v>
      </c>
      <c r="E9365" s="49" t="s">
        <v>2670</v>
      </c>
      <c r="F9365" s="104">
        <v>6</v>
      </c>
      <c r="G9365" s="104">
        <v>6</v>
      </c>
      <c r="H9365" s="49">
        <f t="shared" si="146"/>
        <v>12</v>
      </c>
    </row>
    <row r="9366" spans="1:8" x14ac:dyDescent="0.25">
      <c r="A9366" s="51" t="s">
        <v>2329</v>
      </c>
      <c r="B9366" s="49" t="s">
        <v>16803</v>
      </c>
      <c r="C9366" s="49" t="s">
        <v>18</v>
      </c>
      <c r="D9366" s="49" t="s">
        <v>16852</v>
      </c>
      <c r="E9366" s="49" t="s">
        <v>2670</v>
      </c>
      <c r="F9366" s="49">
        <v>16</v>
      </c>
      <c r="G9366" s="49">
        <v>10</v>
      </c>
      <c r="H9366" s="49">
        <f t="shared" si="146"/>
        <v>26</v>
      </c>
    </row>
    <row r="9367" spans="1:8" x14ac:dyDescent="0.25">
      <c r="A9367" s="51" t="s">
        <v>3659</v>
      </c>
      <c r="B9367" s="49" t="s">
        <v>16804</v>
      </c>
      <c r="C9367" s="49" t="s">
        <v>18</v>
      </c>
      <c r="D9367" s="49" t="s">
        <v>16852</v>
      </c>
      <c r="E9367" s="49" t="s">
        <v>2670</v>
      </c>
      <c r="F9367" s="104">
        <v>6</v>
      </c>
      <c r="G9367" s="104">
        <v>6</v>
      </c>
      <c r="H9367" s="49">
        <f t="shared" si="146"/>
        <v>12</v>
      </c>
    </row>
    <row r="9368" spans="1:8" x14ac:dyDescent="0.25">
      <c r="A9368" s="51" t="s">
        <v>3642</v>
      </c>
      <c r="B9368" s="49" t="s">
        <v>16805</v>
      </c>
      <c r="C9368" s="49" t="s">
        <v>18</v>
      </c>
      <c r="D9368" s="49" t="s">
        <v>16852</v>
      </c>
      <c r="E9368" s="49" t="s">
        <v>2670</v>
      </c>
      <c r="F9368" s="104">
        <v>6</v>
      </c>
      <c r="G9368" s="104">
        <v>6</v>
      </c>
      <c r="H9368" s="49">
        <f t="shared" si="146"/>
        <v>12</v>
      </c>
    </row>
    <row r="9369" spans="1:8" x14ac:dyDescent="0.25">
      <c r="A9369" s="51" t="s">
        <v>3643</v>
      </c>
      <c r="B9369" s="49" t="s">
        <v>16806</v>
      </c>
      <c r="C9369" s="49" t="s">
        <v>18</v>
      </c>
      <c r="D9369" s="49" t="s">
        <v>16852</v>
      </c>
      <c r="E9369" s="49" t="s">
        <v>2670</v>
      </c>
      <c r="F9369" s="104">
        <v>6</v>
      </c>
      <c r="G9369" s="104">
        <v>6</v>
      </c>
      <c r="H9369" s="49">
        <f t="shared" si="146"/>
        <v>12</v>
      </c>
    </row>
    <row r="9370" spans="1:8" x14ac:dyDescent="0.25">
      <c r="A9370" s="51" t="s">
        <v>3644</v>
      </c>
      <c r="B9370" s="49" t="s">
        <v>3645</v>
      </c>
      <c r="C9370" s="49" t="s">
        <v>18</v>
      </c>
      <c r="D9370" s="49" t="s">
        <v>16852</v>
      </c>
      <c r="E9370" s="49" t="s">
        <v>2670</v>
      </c>
      <c r="F9370" s="49">
        <v>0</v>
      </c>
      <c r="G9370" s="49">
        <v>1</v>
      </c>
      <c r="H9370" s="49">
        <f t="shared" si="146"/>
        <v>1</v>
      </c>
    </row>
    <row r="9371" spans="1:8" x14ac:dyDescent="0.25">
      <c r="A9371" s="51" t="s">
        <v>3646</v>
      </c>
      <c r="B9371" s="49" t="s">
        <v>16807</v>
      </c>
      <c r="C9371" s="49" t="s">
        <v>18</v>
      </c>
      <c r="D9371" s="49" t="s">
        <v>16852</v>
      </c>
      <c r="E9371" s="49" t="s">
        <v>2670</v>
      </c>
      <c r="F9371" s="104">
        <v>6</v>
      </c>
      <c r="G9371" s="104">
        <v>6</v>
      </c>
      <c r="H9371" s="49">
        <f t="shared" si="146"/>
        <v>12</v>
      </c>
    </row>
    <row r="9372" spans="1:8" x14ac:dyDescent="0.25">
      <c r="A9372" s="51" t="s">
        <v>2330</v>
      </c>
      <c r="B9372" s="49" t="s">
        <v>16808</v>
      </c>
      <c r="C9372" s="49" t="s">
        <v>18</v>
      </c>
      <c r="D9372" s="49" t="s">
        <v>16852</v>
      </c>
      <c r="E9372" s="49" t="s">
        <v>2670</v>
      </c>
      <c r="F9372" s="49">
        <v>3</v>
      </c>
      <c r="G9372" s="49">
        <v>0</v>
      </c>
      <c r="H9372" s="49">
        <f t="shared" si="146"/>
        <v>3</v>
      </c>
    </row>
    <row r="9373" spans="1:8" x14ac:dyDescent="0.25">
      <c r="A9373" s="51" t="s">
        <v>3647</v>
      </c>
      <c r="B9373" s="49" t="s">
        <v>3648</v>
      </c>
      <c r="C9373" s="49" t="s">
        <v>18</v>
      </c>
      <c r="D9373" s="49" t="s">
        <v>16852</v>
      </c>
      <c r="E9373" s="49" t="s">
        <v>2670</v>
      </c>
      <c r="F9373" s="104">
        <v>6</v>
      </c>
      <c r="G9373" s="104">
        <v>6</v>
      </c>
      <c r="H9373" s="49">
        <f t="shared" si="146"/>
        <v>12</v>
      </c>
    </row>
    <row r="9374" spans="1:8" x14ac:dyDescent="0.25">
      <c r="A9374" s="51" t="s">
        <v>3649</v>
      </c>
      <c r="B9374" s="49" t="s">
        <v>3650</v>
      </c>
      <c r="C9374" s="49" t="s">
        <v>18</v>
      </c>
      <c r="D9374" s="49" t="s">
        <v>16852</v>
      </c>
      <c r="E9374" s="49" t="s">
        <v>2670</v>
      </c>
      <c r="F9374" s="104">
        <v>6</v>
      </c>
      <c r="G9374" s="104">
        <v>6</v>
      </c>
      <c r="H9374" s="49">
        <f t="shared" si="146"/>
        <v>12</v>
      </c>
    </row>
    <row r="9375" spans="1:8" x14ac:dyDescent="0.25">
      <c r="A9375" s="51" t="s">
        <v>3651</v>
      </c>
      <c r="B9375" s="49" t="s">
        <v>16809</v>
      </c>
      <c r="C9375" s="49" t="s">
        <v>18</v>
      </c>
      <c r="D9375" s="49" t="s">
        <v>16852</v>
      </c>
      <c r="E9375" s="49" t="s">
        <v>2670</v>
      </c>
      <c r="F9375" s="104">
        <v>6</v>
      </c>
      <c r="G9375" s="104">
        <v>6</v>
      </c>
      <c r="H9375" s="49">
        <f t="shared" si="146"/>
        <v>12</v>
      </c>
    </row>
    <row r="9376" spans="1:8" x14ac:dyDescent="0.25">
      <c r="A9376" s="51" t="s">
        <v>3652</v>
      </c>
      <c r="B9376" s="49" t="s">
        <v>16810</v>
      </c>
      <c r="C9376" s="49" t="s">
        <v>18</v>
      </c>
      <c r="D9376" s="49" t="s">
        <v>16852</v>
      </c>
      <c r="E9376" s="49" t="s">
        <v>2670</v>
      </c>
      <c r="F9376" s="104">
        <v>6</v>
      </c>
      <c r="G9376" s="104">
        <v>6</v>
      </c>
      <c r="H9376" s="49">
        <f t="shared" si="146"/>
        <v>12</v>
      </c>
    </row>
    <row r="9377" spans="1:8" x14ac:dyDescent="0.25">
      <c r="A9377" s="51" t="s">
        <v>3653</v>
      </c>
      <c r="B9377" s="49" t="s">
        <v>16811</v>
      </c>
      <c r="C9377" s="49" t="s">
        <v>18</v>
      </c>
      <c r="D9377" s="49" t="s">
        <v>16852</v>
      </c>
      <c r="E9377" s="49" t="s">
        <v>2670</v>
      </c>
      <c r="F9377" s="104">
        <v>6</v>
      </c>
      <c r="G9377" s="104">
        <v>6</v>
      </c>
      <c r="H9377" s="49">
        <f t="shared" si="146"/>
        <v>12</v>
      </c>
    </row>
    <row r="9378" spans="1:8" x14ac:dyDescent="0.25">
      <c r="A9378" s="51" t="s">
        <v>3654</v>
      </c>
      <c r="B9378" s="49" t="s">
        <v>3655</v>
      </c>
      <c r="C9378" s="49" t="s">
        <v>18</v>
      </c>
      <c r="D9378" s="49" t="s">
        <v>16852</v>
      </c>
      <c r="E9378" s="49" t="s">
        <v>2670</v>
      </c>
      <c r="F9378" s="49">
        <v>0</v>
      </c>
      <c r="G9378" s="49">
        <v>1</v>
      </c>
      <c r="H9378" s="49">
        <f t="shared" si="146"/>
        <v>1</v>
      </c>
    </row>
    <row r="9379" spans="1:8" x14ac:dyDescent="0.25">
      <c r="A9379" s="51" t="s">
        <v>3656</v>
      </c>
      <c r="B9379" s="49" t="s">
        <v>3226</v>
      </c>
      <c r="C9379" s="49" t="s">
        <v>18</v>
      </c>
      <c r="D9379" s="49" t="s">
        <v>16852</v>
      </c>
      <c r="E9379" s="49" t="s">
        <v>2670</v>
      </c>
      <c r="F9379" s="49">
        <v>0</v>
      </c>
      <c r="G9379" s="49">
        <v>1</v>
      </c>
      <c r="H9379" s="49">
        <f t="shared" si="146"/>
        <v>1</v>
      </c>
    </row>
    <row r="9380" spans="1:8" x14ac:dyDescent="0.25">
      <c r="A9380" s="51" t="s">
        <v>3150</v>
      </c>
      <c r="B9380" s="49" t="s">
        <v>16812</v>
      </c>
      <c r="C9380" s="49" t="s">
        <v>18</v>
      </c>
      <c r="D9380" s="49" t="s">
        <v>16852</v>
      </c>
      <c r="E9380" s="49" t="s">
        <v>2670</v>
      </c>
      <c r="F9380" s="104">
        <v>6</v>
      </c>
      <c r="G9380" s="104">
        <v>6</v>
      </c>
      <c r="H9380" s="49">
        <f t="shared" si="146"/>
        <v>12</v>
      </c>
    </row>
    <row r="9381" spans="1:8" x14ac:dyDescent="0.25">
      <c r="A9381" s="51" t="s">
        <v>3139</v>
      </c>
      <c r="B9381" s="49" t="s">
        <v>16813</v>
      </c>
      <c r="C9381" s="49" t="s">
        <v>18</v>
      </c>
      <c r="D9381" s="49" t="s">
        <v>16852</v>
      </c>
      <c r="E9381" s="49" t="s">
        <v>2670</v>
      </c>
      <c r="F9381" s="49">
        <v>1</v>
      </c>
      <c r="G9381" s="49">
        <v>0</v>
      </c>
      <c r="H9381" s="49">
        <f t="shared" si="146"/>
        <v>1</v>
      </c>
    </row>
    <row r="9382" spans="1:8" x14ac:dyDescent="0.25">
      <c r="A9382" s="51" t="s">
        <v>3140</v>
      </c>
      <c r="B9382" s="49" t="s">
        <v>16814</v>
      </c>
      <c r="C9382" s="49" t="s">
        <v>18</v>
      </c>
      <c r="D9382" s="49" t="s">
        <v>16852</v>
      </c>
      <c r="E9382" s="49" t="s">
        <v>2670</v>
      </c>
      <c r="F9382" s="49">
        <v>2</v>
      </c>
      <c r="G9382" s="49">
        <v>2</v>
      </c>
      <c r="H9382" s="49">
        <f t="shared" si="146"/>
        <v>4</v>
      </c>
    </row>
    <row r="9383" spans="1:8" x14ac:dyDescent="0.25">
      <c r="A9383" s="51" t="s">
        <v>3141</v>
      </c>
      <c r="B9383" s="49" t="s">
        <v>16815</v>
      </c>
      <c r="C9383" s="49" t="s">
        <v>18</v>
      </c>
      <c r="D9383" s="49" t="s">
        <v>16852</v>
      </c>
      <c r="E9383" s="49" t="s">
        <v>2670</v>
      </c>
      <c r="F9383" s="49">
        <v>1</v>
      </c>
      <c r="G9383" s="49">
        <v>0</v>
      </c>
      <c r="H9383" s="49">
        <f t="shared" si="146"/>
        <v>1</v>
      </c>
    </row>
    <row r="9384" spans="1:8" x14ac:dyDescent="0.25">
      <c r="A9384" s="51" t="s">
        <v>3142</v>
      </c>
      <c r="B9384" s="49" t="s">
        <v>16816</v>
      </c>
      <c r="C9384" s="49" t="s">
        <v>18</v>
      </c>
      <c r="D9384" s="49" t="s">
        <v>16852</v>
      </c>
      <c r="E9384" s="49" t="s">
        <v>2670</v>
      </c>
      <c r="F9384" s="49">
        <v>1</v>
      </c>
      <c r="G9384" s="49">
        <v>1</v>
      </c>
      <c r="H9384" s="49">
        <f t="shared" si="146"/>
        <v>2</v>
      </c>
    </row>
    <row r="9385" spans="1:8" x14ac:dyDescent="0.25">
      <c r="A9385" s="51" t="s">
        <v>3143</v>
      </c>
      <c r="B9385" s="49" t="s">
        <v>16817</v>
      </c>
      <c r="C9385" s="49" t="s">
        <v>18</v>
      </c>
      <c r="D9385" s="49" t="s">
        <v>16852</v>
      </c>
      <c r="E9385" s="49" t="s">
        <v>2670</v>
      </c>
      <c r="F9385" s="104">
        <v>6</v>
      </c>
      <c r="G9385" s="104">
        <v>6</v>
      </c>
      <c r="H9385" s="49">
        <f t="shared" si="146"/>
        <v>12</v>
      </c>
    </row>
    <row r="9386" spans="1:8" x14ac:dyDescent="0.25">
      <c r="A9386" s="51" t="s">
        <v>3144</v>
      </c>
      <c r="B9386" s="49" t="s">
        <v>3145</v>
      </c>
      <c r="C9386" s="49" t="s">
        <v>18</v>
      </c>
      <c r="D9386" s="49" t="s">
        <v>16852</v>
      </c>
      <c r="E9386" s="49" t="s">
        <v>2670</v>
      </c>
      <c r="F9386" s="49">
        <v>0</v>
      </c>
      <c r="G9386" s="49">
        <v>1</v>
      </c>
      <c r="H9386" s="49">
        <f t="shared" si="146"/>
        <v>1</v>
      </c>
    </row>
    <row r="9387" spans="1:8" x14ac:dyDescent="0.25">
      <c r="A9387" s="51" t="s">
        <v>3148</v>
      </c>
      <c r="B9387" s="49" t="s">
        <v>3149</v>
      </c>
      <c r="C9387" s="49" t="s">
        <v>18</v>
      </c>
      <c r="D9387" s="49" t="s">
        <v>16852</v>
      </c>
      <c r="E9387" s="49" t="s">
        <v>2670</v>
      </c>
      <c r="F9387" s="49">
        <v>0</v>
      </c>
      <c r="G9387" s="49">
        <v>1</v>
      </c>
      <c r="H9387" s="49">
        <f t="shared" si="146"/>
        <v>1</v>
      </c>
    </row>
    <row r="9388" spans="1:8" x14ac:dyDescent="0.25">
      <c r="A9388" s="51" t="s">
        <v>3146</v>
      </c>
      <c r="B9388" s="49" t="s">
        <v>3147</v>
      </c>
      <c r="C9388" s="49" t="s">
        <v>18</v>
      </c>
      <c r="D9388" s="49" t="s">
        <v>16852</v>
      </c>
      <c r="E9388" s="49" t="s">
        <v>2670</v>
      </c>
      <c r="F9388" s="104">
        <v>6</v>
      </c>
      <c r="G9388" s="104">
        <v>6</v>
      </c>
      <c r="H9388" s="49">
        <f t="shared" si="146"/>
        <v>12</v>
      </c>
    </row>
    <row r="9389" spans="1:8" x14ac:dyDescent="0.25">
      <c r="A9389" s="51" t="s">
        <v>3165</v>
      </c>
      <c r="B9389" s="49" t="s">
        <v>16818</v>
      </c>
      <c r="C9389" s="49" t="s">
        <v>18</v>
      </c>
      <c r="D9389" s="49" t="s">
        <v>16852</v>
      </c>
      <c r="E9389" s="49" t="s">
        <v>2670</v>
      </c>
      <c r="F9389" s="104">
        <v>6</v>
      </c>
      <c r="G9389" s="104">
        <v>6</v>
      </c>
      <c r="H9389" s="49">
        <f t="shared" si="146"/>
        <v>12</v>
      </c>
    </row>
    <row r="9390" spans="1:8" x14ac:dyDescent="0.25">
      <c r="A9390" s="51" t="s">
        <v>3151</v>
      </c>
      <c r="B9390" s="49" t="s">
        <v>16819</v>
      </c>
      <c r="C9390" s="49" t="s">
        <v>18</v>
      </c>
      <c r="D9390" s="49" t="s">
        <v>16852</v>
      </c>
      <c r="E9390" s="49" t="s">
        <v>2670</v>
      </c>
      <c r="F9390" s="104">
        <v>6</v>
      </c>
      <c r="G9390" s="104">
        <v>6</v>
      </c>
      <c r="H9390" s="49">
        <f t="shared" si="146"/>
        <v>12</v>
      </c>
    </row>
    <row r="9391" spans="1:8" x14ac:dyDescent="0.25">
      <c r="A9391" s="51" t="s">
        <v>3152</v>
      </c>
      <c r="B9391" s="49" t="s">
        <v>16820</v>
      </c>
      <c r="C9391" s="49" t="s">
        <v>18</v>
      </c>
      <c r="D9391" s="49" t="s">
        <v>16852</v>
      </c>
      <c r="E9391" s="49" t="s">
        <v>2670</v>
      </c>
      <c r="F9391" s="104">
        <v>6</v>
      </c>
      <c r="G9391" s="104">
        <v>6</v>
      </c>
      <c r="H9391" s="49">
        <f t="shared" si="146"/>
        <v>12</v>
      </c>
    </row>
    <row r="9392" spans="1:8" x14ac:dyDescent="0.25">
      <c r="A9392" s="51" t="s">
        <v>3153</v>
      </c>
      <c r="B9392" s="49" t="s">
        <v>16821</v>
      </c>
      <c r="C9392" s="49" t="s">
        <v>18</v>
      </c>
      <c r="D9392" s="49" t="s">
        <v>16852</v>
      </c>
      <c r="E9392" s="49" t="s">
        <v>2670</v>
      </c>
      <c r="F9392" s="49">
        <v>0</v>
      </c>
      <c r="G9392" s="49">
        <v>1</v>
      </c>
      <c r="H9392" s="49">
        <f t="shared" si="146"/>
        <v>1</v>
      </c>
    </row>
    <row r="9393" spans="1:8" x14ac:dyDescent="0.25">
      <c r="A9393" s="51" t="s">
        <v>3154</v>
      </c>
      <c r="B9393" s="49" t="s">
        <v>3155</v>
      </c>
      <c r="C9393" s="49" t="s">
        <v>18</v>
      </c>
      <c r="D9393" s="49" t="s">
        <v>16852</v>
      </c>
      <c r="E9393" s="49" t="s">
        <v>2670</v>
      </c>
      <c r="F9393" s="49">
        <v>4</v>
      </c>
      <c r="G9393" s="49">
        <v>1</v>
      </c>
      <c r="H9393" s="49">
        <f t="shared" si="146"/>
        <v>5</v>
      </c>
    </row>
    <row r="9394" spans="1:8" x14ac:dyDescent="0.25">
      <c r="A9394" s="51" t="s">
        <v>2331</v>
      </c>
      <c r="B9394" s="49" t="s">
        <v>2660</v>
      </c>
      <c r="C9394" s="49" t="s">
        <v>18</v>
      </c>
      <c r="D9394" s="49" t="s">
        <v>16852</v>
      </c>
      <c r="E9394" s="49" t="s">
        <v>2670</v>
      </c>
      <c r="F9394" s="49">
        <v>1</v>
      </c>
      <c r="G9394" s="49">
        <v>0</v>
      </c>
      <c r="H9394" s="49">
        <f t="shared" si="146"/>
        <v>1</v>
      </c>
    </row>
    <row r="9395" spans="1:8" x14ac:dyDescent="0.25">
      <c r="A9395" s="51" t="s">
        <v>3156</v>
      </c>
      <c r="B9395" s="49" t="s">
        <v>3157</v>
      </c>
      <c r="C9395" s="49" t="s">
        <v>18</v>
      </c>
      <c r="D9395" s="49" t="s">
        <v>16852</v>
      </c>
      <c r="E9395" s="49" t="s">
        <v>2670</v>
      </c>
      <c r="F9395" s="49">
        <v>0</v>
      </c>
      <c r="G9395" s="49">
        <v>1</v>
      </c>
      <c r="H9395" s="49">
        <f t="shared" si="146"/>
        <v>1</v>
      </c>
    </row>
    <row r="9396" spans="1:8" x14ac:dyDescent="0.25">
      <c r="A9396" s="51" t="s">
        <v>3158</v>
      </c>
      <c r="B9396" s="49" t="s">
        <v>3159</v>
      </c>
      <c r="C9396" s="49" t="s">
        <v>18</v>
      </c>
      <c r="D9396" s="49" t="s">
        <v>16852</v>
      </c>
      <c r="E9396" s="49" t="s">
        <v>2670</v>
      </c>
      <c r="F9396" s="104">
        <v>6</v>
      </c>
      <c r="G9396" s="104">
        <v>6</v>
      </c>
      <c r="H9396" s="49">
        <f t="shared" si="146"/>
        <v>12</v>
      </c>
    </row>
    <row r="9397" spans="1:8" x14ac:dyDescent="0.25">
      <c r="A9397" s="51" t="s">
        <v>3160</v>
      </c>
      <c r="B9397" s="49" t="s">
        <v>16822</v>
      </c>
      <c r="C9397" s="49" t="s">
        <v>18</v>
      </c>
      <c r="D9397" s="49" t="s">
        <v>16852</v>
      </c>
      <c r="E9397" s="49" t="s">
        <v>2670</v>
      </c>
      <c r="F9397" s="104">
        <v>6</v>
      </c>
      <c r="G9397" s="104">
        <v>6</v>
      </c>
      <c r="H9397" s="49">
        <f t="shared" si="146"/>
        <v>12</v>
      </c>
    </row>
    <row r="9398" spans="1:8" x14ac:dyDescent="0.25">
      <c r="A9398" s="51" t="s">
        <v>3161</v>
      </c>
      <c r="B9398" s="49" t="s">
        <v>3162</v>
      </c>
      <c r="C9398" s="49" t="s">
        <v>18</v>
      </c>
      <c r="D9398" s="49" t="s">
        <v>16852</v>
      </c>
      <c r="E9398" s="49" t="s">
        <v>2670</v>
      </c>
      <c r="F9398" s="104">
        <v>6</v>
      </c>
      <c r="G9398" s="104">
        <v>6</v>
      </c>
      <c r="H9398" s="49">
        <f t="shared" si="146"/>
        <v>12</v>
      </c>
    </row>
    <row r="9399" spans="1:8" x14ac:dyDescent="0.25">
      <c r="A9399" s="51" t="s">
        <v>9870</v>
      </c>
      <c r="B9399" s="49" t="s">
        <v>16823</v>
      </c>
      <c r="C9399" s="49" t="s">
        <v>18</v>
      </c>
      <c r="D9399" s="49" t="s">
        <v>16852</v>
      </c>
      <c r="E9399" s="49" t="s">
        <v>2670</v>
      </c>
      <c r="F9399" s="104">
        <v>6</v>
      </c>
      <c r="G9399" s="104">
        <v>6</v>
      </c>
      <c r="H9399" s="49">
        <f t="shared" si="146"/>
        <v>12</v>
      </c>
    </row>
    <row r="9400" spans="1:8" x14ac:dyDescent="0.25">
      <c r="A9400" s="51" t="s">
        <v>3163</v>
      </c>
      <c r="B9400" s="49" t="s">
        <v>3164</v>
      </c>
      <c r="C9400" s="49" t="s">
        <v>18</v>
      </c>
      <c r="D9400" s="49" t="s">
        <v>16852</v>
      </c>
      <c r="E9400" s="49" t="s">
        <v>2670</v>
      </c>
      <c r="F9400" s="104">
        <v>6</v>
      </c>
      <c r="G9400" s="104">
        <v>6</v>
      </c>
      <c r="H9400" s="49">
        <f t="shared" si="146"/>
        <v>12</v>
      </c>
    </row>
    <row r="9401" spans="1:8" x14ac:dyDescent="0.25">
      <c r="A9401" s="51" t="s">
        <v>3168</v>
      </c>
      <c r="B9401" s="49" t="s">
        <v>16824</v>
      </c>
      <c r="C9401" s="49" t="s">
        <v>18</v>
      </c>
      <c r="D9401" s="49" t="s">
        <v>16852</v>
      </c>
      <c r="E9401" s="49" t="s">
        <v>2670</v>
      </c>
      <c r="F9401" s="104">
        <v>6</v>
      </c>
      <c r="G9401" s="104">
        <v>6</v>
      </c>
      <c r="H9401" s="49">
        <f t="shared" si="146"/>
        <v>12</v>
      </c>
    </row>
    <row r="9402" spans="1:8" x14ac:dyDescent="0.25">
      <c r="A9402" s="51" t="s">
        <v>3169</v>
      </c>
      <c r="B9402" s="49" t="s">
        <v>3170</v>
      </c>
      <c r="C9402" s="49" t="s">
        <v>18</v>
      </c>
      <c r="D9402" s="49" t="s">
        <v>16852</v>
      </c>
      <c r="E9402" s="49" t="s">
        <v>2670</v>
      </c>
      <c r="F9402" s="49">
        <v>1</v>
      </c>
      <c r="G9402" s="49">
        <v>0</v>
      </c>
      <c r="H9402" s="49">
        <f t="shared" si="146"/>
        <v>1</v>
      </c>
    </row>
    <row r="9403" spans="1:8" x14ac:dyDescent="0.25">
      <c r="A9403" s="51" t="s">
        <v>3166</v>
      </c>
      <c r="B9403" s="49" t="s">
        <v>3167</v>
      </c>
      <c r="C9403" s="49" t="s">
        <v>18</v>
      </c>
      <c r="D9403" s="49" t="s">
        <v>16852</v>
      </c>
      <c r="E9403" s="49" t="s">
        <v>2670</v>
      </c>
      <c r="F9403" s="49">
        <v>0</v>
      </c>
      <c r="G9403" s="49">
        <v>1</v>
      </c>
      <c r="H9403" s="49">
        <f t="shared" si="146"/>
        <v>1</v>
      </c>
    </row>
    <row r="9404" spans="1:8" x14ac:dyDescent="0.25">
      <c r="A9404" s="51" t="s">
        <v>3174</v>
      </c>
      <c r="B9404" s="49" t="s">
        <v>16825</v>
      </c>
      <c r="C9404" s="49" t="s">
        <v>18</v>
      </c>
      <c r="D9404" s="49" t="s">
        <v>16852</v>
      </c>
      <c r="E9404" s="49" t="s">
        <v>2670</v>
      </c>
      <c r="F9404" s="49">
        <v>2</v>
      </c>
      <c r="G9404" s="49">
        <v>1</v>
      </c>
      <c r="H9404" s="49">
        <f t="shared" si="146"/>
        <v>3</v>
      </c>
    </row>
    <row r="9405" spans="1:8" x14ac:dyDescent="0.25">
      <c r="A9405" s="51" t="s">
        <v>3175</v>
      </c>
      <c r="B9405" s="49" t="s">
        <v>16826</v>
      </c>
      <c r="C9405" s="49" t="s">
        <v>18</v>
      </c>
      <c r="D9405" s="49" t="s">
        <v>16852</v>
      </c>
      <c r="E9405" s="49" t="s">
        <v>2670</v>
      </c>
      <c r="F9405" s="49">
        <v>2</v>
      </c>
      <c r="G9405" s="49">
        <v>3</v>
      </c>
      <c r="H9405" s="49">
        <f t="shared" si="146"/>
        <v>5</v>
      </c>
    </row>
    <row r="9406" spans="1:8" x14ac:dyDescent="0.25">
      <c r="A9406" s="51" t="s">
        <v>2332</v>
      </c>
      <c r="B9406" s="49" t="s">
        <v>2661</v>
      </c>
      <c r="C9406" s="49" t="s">
        <v>18</v>
      </c>
      <c r="D9406" s="49" t="s">
        <v>16852</v>
      </c>
      <c r="E9406" s="49" t="s">
        <v>2670</v>
      </c>
      <c r="F9406" s="49">
        <v>19</v>
      </c>
      <c r="G9406" s="49">
        <v>2</v>
      </c>
      <c r="H9406" s="49">
        <f t="shared" si="146"/>
        <v>21</v>
      </c>
    </row>
    <row r="9407" spans="1:8" x14ac:dyDescent="0.25">
      <c r="A9407" s="51" t="s">
        <v>2333</v>
      </c>
      <c r="B9407" s="49" t="s">
        <v>2662</v>
      </c>
      <c r="C9407" s="49" t="s">
        <v>18</v>
      </c>
      <c r="D9407" s="49" t="s">
        <v>16852</v>
      </c>
      <c r="E9407" s="49" t="s">
        <v>2670</v>
      </c>
      <c r="F9407" s="104">
        <v>6</v>
      </c>
      <c r="G9407" s="104">
        <v>6</v>
      </c>
      <c r="H9407" s="49">
        <f t="shared" si="146"/>
        <v>12</v>
      </c>
    </row>
    <row r="9408" spans="1:8" x14ac:dyDescent="0.25">
      <c r="A9408" s="51" t="s">
        <v>2334</v>
      </c>
      <c r="B9408" s="49" t="s">
        <v>16827</v>
      </c>
      <c r="C9408" s="49" t="s">
        <v>18</v>
      </c>
      <c r="D9408" s="49" t="s">
        <v>16852</v>
      </c>
      <c r="E9408" s="49" t="s">
        <v>2670</v>
      </c>
      <c r="F9408" s="49">
        <v>22</v>
      </c>
      <c r="G9408" s="49">
        <v>0</v>
      </c>
      <c r="H9408" s="49">
        <f t="shared" si="146"/>
        <v>22</v>
      </c>
    </row>
    <row r="9409" spans="1:8" x14ac:dyDescent="0.25">
      <c r="A9409" s="51" t="s">
        <v>2335</v>
      </c>
      <c r="B9409" s="49" t="s">
        <v>2664</v>
      </c>
      <c r="C9409" s="49" t="s">
        <v>18</v>
      </c>
      <c r="D9409" s="49" t="s">
        <v>16852</v>
      </c>
      <c r="E9409" s="49" t="s">
        <v>2670</v>
      </c>
      <c r="F9409" s="49">
        <v>0</v>
      </c>
      <c r="G9409" s="49">
        <v>1</v>
      </c>
      <c r="H9409" s="49">
        <f t="shared" si="146"/>
        <v>1</v>
      </c>
    </row>
    <row r="9410" spans="1:8" x14ac:dyDescent="0.25">
      <c r="A9410" s="51" t="s">
        <v>3176</v>
      </c>
      <c r="B9410" s="49" t="s">
        <v>16828</v>
      </c>
      <c r="C9410" s="49" t="s">
        <v>18</v>
      </c>
      <c r="D9410" s="49" t="s">
        <v>16852</v>
      </c>
      <c r="E9410" s="49" t="s">
        <v>2670</v>
      </c>
      <c r="F9410" s="104">
        <v>6</v>
      </c>
      <c r="G9410" s="104">
        <v>6</v>
      </c>
      <c r="H9410" s="49">
        <f t="shared" ref="H9410:H9461" si="147">F9410+G9410</f>
        <v>12</v>
      </c>
    </row>
    <row r="9411" spans="1:8" x14ac:dyDescent="0.25">
      <c r="A9411" s="51" t="s">
        <v>3177</v>
      </c>
      <c r="B9411" s="49" t="s">
        <v>3178</v>
      </c>
      <c r="C9411" s="49" t="s">
        <v>18</v>
      </c>
      <c r="D9411" s="49" t="s">
        <v>16852</v>
      </c>
      <c r="E9411" s="49" t="s">
        <v>2670</v>
      </c>
      <c r="F9411" s="104">
        <v>6</v>
      </c>
      <c r="G9411" s="104">
        <v>6</v>
      </c>
      <c r="H9411" s="49">
        <f t="shared" si="147"/>
        <v>12</v>
      </c>
    </row>
    <row r="9412" spans="1:8" x14ac:dyDescent="0.25">
      <c r="A9412" s="51" t="s">
        <v>2336</v>
      </c>
      <c r="B9412" s="49" t="s">
        <v>2665</v>
      </c>
      <c r="C9412" s="49" t="s">
        <v>18</v>
      </c>
      <c r="D9412" s="49" t="s">
        <v>16852</v>
      </c>
      <c r="E9412" s="49" t="s">
        <v>2670</v>
      </c>
      <c r="F9412" s="49">
        <v>2</v>
      </c>
      <c r="G9412" s="49">
        <v>1</v>
      </c>
      <c r="H9412" s="49">
        <f t="shared" si="147"/>
        <v>3</v>
      </c>
    </row>
    <row r="9413" spans="1:8" x14ac:dyDescent="0.25">
      <c r="A9413" s="51" t="s">
        <v>2337</v>
      </c>
      <c r="B9413" s="49" t="s">
        <v>2666</v>
      </c>
      <c r="C9413" s="49" t="s">
        <v>18</v>
      </c>
      <c r="D9413" s="49" t="s">
        <v>16852</v>
      </c>
      <c r="E9413" s="49" t="s">
        <v>2670</v>
      </c>
      <c r="F9413" s="49">
        <v>1</v>
      </c>
      <c r="G9413" s="49">
        <v>1</v>
      </c>
      <c r="H9413" s="49">
        <f t="shared" si="147"/>
        <v>2</v>
      </c>
    </row>
    <row r="9414" spans="1:8" x14ac:dyDescent="0.25">
      <c r="A9414" s="51" t="s">
        <v>3179</v>
      </c>
      <c r="B9414" s="49" t="s">
        <v>3180</v>
      </c>
      <c r="C9414" s="49" t="s">
        <v>18</v>
      </c>
      <c r="D9414" s="49" t="s">
        <v>16852</v>
      </c>
      <c r="E9414" s="49" t="s">
        <v>2670</v>
      </c>
      <c r="F9414" s="104">
        <v>6</v>
      </c>
      <c r="G9414" s="104">
        <v>6</v>
      </c>
      <c r="H9414" s="49">
        <f t="shared" si="147"/>
        <v>12</v>
      </c>
    </row>
    <row r="9415" spans="1:8" x14ac:dyDescent="0.25">
      <c r="A9415" s="51" t="s">
        <v>3181</v>
      </c>
      <c r="B9415" s="49" t="s">
        <v>3182</v>
      </c>
      <c r="C9415" s="49" t="s">
        <v>18</v>
      </c>
      <c r="D9415" s="49" t="s">
        <v>16852</v>
      </c>
      <c r="E9415" s="49" t="s">
        <v>2670</v>
      </c>
      <c r="F9415" s="104">
        <v>6</v>
      </c>
      <c r="G9415" s="104">
        <v>6</v>
      </c>
      <c r="H9415" s="49">
        <f t="shared" si="147"/>
        <v>12</v>
      </c>
    </row>
    <row r="9416" spans="1:8" x14ac:dyDescent="0.25">
      <c r="A9416" s="51" t="s">
        <v>3183</v>
      </c>
      <c r="B9416" s="49" t="s">
        <v>3184</v>
      </c>
      <c r="C9416" s="49" t="s">
        <v>18</v>
      </c>
      <c r="D9416" s="49" t="s">
        <v>16852</v>
      </c>
      <c r="E9416" s="49" t="s">
        <v>2670</v>
      </c>
      <c r="F9416" s="49">
        <v>2</v>
      </c>
      <c r="G9416" s="49">
        <v>1</v>
      </c>
      <c r="H9416" s="49">
        <f t="shared" si="147"/>
        <v>3</v>
      </c>
    </row>
    <row r="9417" spans="1:8" x14ac:dyDescent="0.25">
      <c r="A9417" s="51" t="s">
        <v>2338</v>
      </c>
      <c r="B9417" s="49" t="s">
        <v>2667</v>
      </c>
      <c r="C9417" s="49" t="s">
        <v>18</v>
      </c>
      <c r="D9417" s="49" t="s">
        <v>16852</v>
      </c>
      <c r="E9417" s="49" t="s">
        <v>2670</v>
      </c>
      <c r="F9417" s="49">
        <v>3</v>
      </c>
      <c r="G9417" s="49">
        <v>0</v>
      </c>
      <c r="H9417" s="49">
        <f t="shared" si="147"/>
        <v>3</v>
      </c>
    </row>
    <row r="9418" spans="1:8" x14ac:dyDescent="0.25">
      <c r="A9418" s="51" t="s">
        <v>3126</v>
      </c>
      <c r="B9418" s="49" t="s">
        <v>16829</v>
      </c>
      <c r="C9418" s="49" t="s">
        <v>18</v>
      </c>
      <c r="D9418" s="49" t="s">
        <v>16852</v>
      </c>
      <c r="E9418" s="49" t="s">
        <v>2670</v>
      </c>
      <c r="F9418" s="104">
        <v>6</v>
      </c>
      <c r="G9418" s="104">
        <v>6</v>
      </c>
      <c r="H9418" s="49">
        <f t="shared" si="147"/>
        <v>12</v>
      </c>
    </row>
    <row r="9419" spans="1:8" x14ac:dyDescent="0.25">
      <c r="A9419" s="51" t="s">
        <v>3185</v>
      </c>
      <c r="B9419" s="49" t="s">
        <v>3186</v>
      </c>
      <c r="C9419" s="49" t="s">
        <v>18</v>
      </c>
      <c r="D9419" s="49" t="s">
        <v>16852</v>
      </c>
      <c r="E9419" s="49" t="s">
        <v>2670</v>
      </c>
      <c r="F9419" s="104">
        <v>6</v>
      </c>
      <c r="G9419" s="104">
        <v>6</v>
      </c>
      <c r="H9419" s="49">
        <f t="shared" si="147"/>
        <v>12</v>
      </c>
    </row>
    <row r="9420" spans="1:8" x14ac:dyDescent="0.25">
      <c r="A9420" s="51" t="s">
        <v>3187</v>
      </c>
      <c r="B9420" s="49" t="s">
        <v>3188</v>
      </c>
      <c r="C9420" s="49" t="s">
        <v>18</v>
      </c>
      <c r="D9420" s="49" t="s">
        <v>16852</v>
      </c>
      <c r="E9420" s="49" t="s">
        <v>2670</v>
      </c>
      <c r="F9420" s="104">
        <v>6</v>
      </c>
      <c r="G9420" s="104">
        <v>6</v>
      </c>
      <c r="H9420" s="49">
        <f t="shared" si="147"/>
        <v>12</v>
      </c>
    </row>
    <row r="9421" spans="1:8" x14ac:dyDescent="0.25">
      <c r="A9421" s="51" t="s">
        <v>3189</v>
      </c>
      <c r="B9421" s="49" t="s">
        <v>3190</v>
      </c>
      <c r="C9421" s="49" t="s">
        <v>18</v>
      </c>
      <c r="D9421" s="49" t="s">
        <v>16852</v>
      </c>
      <c r="E9421" s="49" t="s">
        <v>2670</v>
      </c>
      <c r="F9421" s="104">
        <v>6</v>
      </c>
      <c r="G9421" s="104">
        <v>6</v>
      </c>
      <c r="H9421" s="49">
        <f t="shared" si="147"/>
        <v>12</v>
      </c>
    </row>
    <row r="9422" spans="1:8" x14ac:dyDescent="0.25">
      <c r="A9422" s="51" t="s">
        <v>3198</v>
      </c>
      <c r="B9422" s="49" t="s">
        <v>16830</v>
      </c>
      <c r="C9422" s="49" t="s">
        <v>18</v>
      </c>
      <c r="D9422" s="49" t="s">
        <v>16852</v>
      </c>
      <c r="E9422" s="49" t="s">
        <v>2670</v>
      </c>
      <c r="F9422" s="49">
        <v>0</v>
      </c>
      <c r="G9422" s="49">
        <v>1</v>
      </c>
      <c r="H9422" s="49">
        <f t="shared" si="147"/>
        <v>1</v>
      </c>
    </row>
    <row r="9423" spans="1:8" x14ac:dyDescent="0.25">
      <c r="A9423" s="51" t="s">
        <v>2339</v>
      </c>
      <c r="B9423" s="49" t="s">
        <v>5017</v>
      </c>
      <c r="C9423" s="49" t="s">
        <v>18</v>
      </c>
      <c r="D9423" s="49" t="s">
        <v>16852</v>
      </c>
      <c r="E9423" s="49" t="s">
        <v>2670</v>
      </c>
      <c r="F9423" s="49">
        <v>3</v>
      </c>
      <c r="G9423" s="49">
        <v>0</v>
      </c>
      <c r="H9423" s="49">
        <f t="shared" si="147"/>
        <v>3</v>
      </c>
    </row>
    <row r="9424" spans="1:8" x14ac:dyDescent="0.25">
      <c r="A9424" s="51" t="s">
        <v>3191</v>
      </c>
      <c r="B9424" s="49" t="s">
        <v>3192</v>
      </c>
      <c r="C9424" s="49" t="s">
        <v>18</v>
      </c>
      <c r="D9424" s="49" t="s">
        <v>16852</v>
      </c>
      <c r="E9424" s="49" t="s">
        <v>2670</v>
      </c>
      <c r="F9424" s="104">
        <v>6</v>
      </c>
      <c r="G9424" s="104">
        <v>6</v>
      </c>
      <c r="H9424" s="49">
        <f t="shared" si="147"/>
        <v>12</v>
      </c>
    </row>
    <row r="9425" spans="1:8" x14ac:dyDescent="0.25">
      <c r="A9425" s="51" t="s">
        <v>3193</v>
      </c>
      <c r="B9425" s="49" t="s">
        <v>3194</v>
      </c>
      <c r="C9425" s="49" t="s">
        <v>18</v>
      </c>
      <c r="D9425" s="49" t="s">
        <v>16852</v>
      </c>
      <c r="E9425" s="49" t="s">
        <v>2670</v>
      </c>
      <c r="F9425" s="104">
        <v>6</v>
      </c>
      <c r="G9425" s="104">
        <v>6</v>
      </c>
      <c r="H9425" s="49">
        <f t="shared" si="147"/>
        <v>12</v>
      </c>
    </row>
    <row r="9426" spans="1:8" x14ac:dyDescent="0.25">
      <c r="A9426" s="51" t="s">
        <v>3195</v>
      </c>
      <c r="B9426" s="49" t="s">
        <v>3196</v>
      </c>
      <c r="C9426" s="49" t="s">
        <v>18</v>
      </c>
      <c r="D9426" s="49" t="s">
        <v>16852</v>
      </c>
      <c r="E9426" s="49" t="s">
        <v>2670</v>
      </c>
      <c r="F9426" s="104">
        <v>6</v>
      </c>
      <c r="G9426" s="104">
        <v>6</v>
      </c>
      <c r="H9426" s="49">
        <f t="shared" si="147"/>
        <v>12</v>
      </c>
    </row>
    <row r="9427" spans="1:8" x14ac:dyDescent="0.25">
      <c r="A9427" s="51" t="s">
        <v>3127</v>
      </c>
      <c r="B9427" s="49" t="s">
        <v>3128</v>
      </c>
      <c r="C9427" s="49" t="s">
        <v>18</v>
      </c>
      <c r="D9427" s="49" t="s">
        <v>16852</v>
      </c>
      <c r="E9427" s="49" t="s">
        <v>2670</v>
      </c>
      <c r="F9427" s="104">
        <v>6</v>
      </c>
      <c r="G9427" s="104">
        <v>6</v>
      </c>
      <c r="H9427" s="49">
        <f t="shared" si="147"/>
        <v>12</v>
      </c>
    </row>
    <row r="9428" spans="1:8" x14ac:dyDescent="0.25">
      <c r="A9428" s="51" t="s">
        <v>2340</v>
      </c>
      <c r="B9428" s="49" t="s">
        <v>16831</v>
      </c>
      <c r="C9428" s="49" t="s">
        <v>18</v>
      </c>
      <c r="D9428" s="49" t="s">
        <v>16852</v>
      </c>
      <c r="E9428" s="49" t="s">
        <v>2670</v>
      </c>
      <c r="F9428" s="49">
        <v>5</v>
      </c>
      <c r="G9428" s="49">
        <v>1</v>
      </c>
      <c r="H9428" s="49">
        <f t="shared" si="147"/>
        <v>6</v>
      </c>
    </row>
    <row r="9429" spans="1:8" x14ac:dyDescent="0.25">
      <c r="A9429" s="51" t="s">
        <v>3129</v>
      </c>
      <c r="B9429" s="49" t="s">
        <v>3130</v>
      </c>
      <c r="C9429" s="49" t="s">
        <v>18</v>
      </c>
      <c r="D9429" s="49" t="s">
        <v>16852</v>
      </c>
      <c r="E9429" s="49" t="s">
        <v>2670</v>
      </c>
      <c r="F9429" s="49">
        <v>6</v>
      </c>
      <c r="G9429" s="49">
        <v>0</v>
      </c>
      <c r="H9429" s="49">
        <f t="shared" si="147"/>
        <v>6</v>
      </c>
    </row>
    <row r="9430" spans="1:8" x14ac:dyDescent="0.25">
      <c r="A9430" s="51" t="s">
        <v>3131</v>
      </c>
      <c r="B9430" s="49" t="s">
        <v>3132</v>
      </c>
      <c r="C9430" s="49" t="s">
        <v>18</v>
      </c>
      <c r="D9430" s="49" t="s">
        <v>16852</v>
      </c>
      <c r="E9430" s="49" t="s">
        <v>2670</v>
      </c>
      <c r="F9430" s="104">
        <v>6</v>
      </c>
      <c r="G9430" s="104">
        <v>6</v>
      </c>
      <c r="H9430" s="49">
        <f t="shared" si="147"/>
        <v>12</v>
      </c>
    </row>
    <row r="9431" spans="1:8" x14ac:dyDescent="0.25">
      <c r="A9431" s="51" t="s">
        <v>2341</v>
      </c>
      <c r="B9431" s="49" t="s">
        <v>16832</v>
      </c>
      <c r="C9431" s="49" t="s">
        <v>18</v>
      </c>
      <c r="D9431" s="49" t="s">
        <v>16852</v>
      </c>
      <c r="E9431" s="49" t="s">
        <v>2670</v>
      </c>
      <c r="F9431" s="49">
        <v>15</v>
      </c>
      <c r="G9431" s="49">
        <v>10</v>
      </c>
      <c r="H9431" s="49">
        <f t="shared" si="147"/>
        <v>25</v>
      </c>
    </row>
    <row r="9432" spans="1:8" x14ac:dyDescent="0.25">
      <c r="A9432" s="51" t="s">
        <v>2342</v>
      </c>
      <c r="B9432" s="49" t="s">
        <v>16833</v>
      </c>
      <c r="C9432" s="49" t="s">
        <v>18</v>
      </c>
      <c r="D9432" s="49" t="s">
        <v>16852</v>
      </c>
      <c r="E9432" s="49" t="s">
        <v>2670</v>
      </c>
      <c r="F9432" s="49">
        <v>3</v>
      </c>
      <c r="G9432" s="49">
        <v>0</v>
      </c>
      <c r="H9432" s="49">
        <f t="shared" si="147"/>
        <v>3</v>
      </c>
    </row>
    <row r="9433" spans="1:8" x14ac:dyDescent="0.25">
      <c r="A9433" s="51" t="s">
        <v>2343</v>
      </c>
      <c r="B9433" s="49" t="s">
        <v>16834</v>
      </c>
      <c r="C9433" s="49" t="s">
        <v>18</v>
      </c>
      <c r="D9433" s="49" t="s">
        <v>16852</v>
      </c>
      <c r="E9433" s="49" t="s">
        <v>2670</v>
      </c>
      <c r="F9433" s="49">
        <v>9</v>
      </c>
      <c r="G9433" s="49">
        <v>0</v>
      </c>
      <c r="H9433" s="49">
        <f t="shared" si="147"/>
        <v>9</v>
      </c>
    </row>
    <row r="9434" spans="1:8" x14ac:dyDescent="0.25">
      <c r="A9434" s="51" t="s">
        <v>2344</v>
      </c>
      <c r="B9434" s="49" t="s">
        <v>16835</v>
      </c>
      <c r="C9434" s="49" t="s">
        <v>18</v>
      </c>
      <c r="D9434" s="49" t="s">
        <v>16852</v>
      </c>
      <c r="E9434" s="49" t="s">
        <v>2670</v>
      </c>
      <c r="F9434" s="49">
        <v>3</v>
      </c>
      <c r="G9434" s="49">
        <v>0</v>
      </c>
      <c r="H9434" s="49">
        <f t="shared" si="147"/>
        <v>3</v>
      </c>
    </row>
    <row r="9435" spans="1:8" x14ac:dyDescent="0.25">
      <c r="A9435" s="51" t="s">
        <v>3197</v>
      </c>
      <c r="B9435" s="49" t="s">
        <v>16836</v>
      </c>
      <c r="C9435" s="49" t="s">
        <v>18</v>
      </c>
      <c r="D9435" s="49" t="s">
        <v>16852</v>
      </c>
      <c r="E9435" s="49" t="s">
        <v>2670</v>
      </c>
      <c r="F9435" s="104">
        <v>6</v>
      </c>
      <c r="G9435" s="104">
        <v>6</v>
      </c>
      <c r="H9435" s="49">
        <f t="shared" si="147"/>
        <v>12</v>
      </c>
    </row>
    <row r="9436" spans="1:8" x14ac:dyDescent="0.25">
      <c r="A9436" s="51" t="s">
        <v>3199</v>
      </c>
      <c r="B9436" s="49" t="s">
        <v>3200</v>
      </c>
      <c r="C9436" s="49" t="s">
        <v>18</v>
      </c>
      <c r="D9436" s="49" t="s">
        <v>16852</v>
      </c>
      <c r="E9436" s="49" t="s">
        <v>2670</v>
      </c>
      <c r="F9436" s="49">
        <v>1</v>
      </c>
      <c r="G9436" s="49">
        <v>0</v>
      </c>
      <c r="H9436" s="49">
        <f t="shared" si="147"/>
        <v>1</v>
      </c>
    </row>
    <row r="9437" spans="1:8" x14ac:dyDescent="0.25">
      <c r="A9437" s="51" t="s">
        <v>3240</v>
      </c>
      <c r="B9437" s="49" t="s">
        <v>16837</v>
      </c>
      <c r="C9437" s="49" t="s">
        <v>18</v>
      </c>
      <c r="D9437" s="49" t="s">
        <v>16852</v>
      </c>
      <c r="E9437" s="49" t="s">
        <v>2670</v>
      </c>
      <c r="F9437" s="49">
        <v>7</v>
      </c>
      <c r="G9437" s="49">
        <v>1</v>
      </c>
      <c r="H9437" s="49">
        <f t="shared" si="147"/>
        <v>8</v>
      </c>
    </row>
    <row r="9438" spans="1:8" x14ac:dyDescent="0.25">
      <c r="A9438" s="51" t="s">
        <v>3599</v>
      </c>
      <c r="B9438" s="49" t="s">
        <v>2555</v>
      </c>
      <c r="C9438" s="49" t="s">
        <v>18</v>
      </c>
      <c r="D9438" s="49" t="s">
        <v>16852</v>
      </c>
      <c r="E9438" s="49" t="s">
        <v>2670</v>
      </c>
      <c r="F9438" s="49">
        <v>61</v>
      </c>
      <c r="G9438" s="49">
        <v>183</v>
      </c>
      <c r="H9438" s="49">
        <f t="shared" si="147"/>
        <v>244</v>
      </c>
    </row>
    <row r="9439" spans="1:8" x14ac:dyDescent="0.25">
      <c r="A9439" s="51" t="s">
        <v>2345</v>
      </c>
      <c r="B9439" s="49" t="s">
        <v>2668</v>
      </c>
      <c r="C9439" s="49" t="s">
        <v>18</v>
      </c>
      <c r="D9439" s="49" t="s">
        <v>16852</v>
      </c>
      <c r="E9439" s="49" t="s">
        <v>2670</v>
      </c>
      <c r="F9439" s="49">
        <v>188</v>
      </c>
      <c r="G9439" s="49">
        <v>61</v>
      </c>
      <c r="H9439" s="49">
        <f t="shared" si="147"/>
        <v>249</v>
      </c>
    </row>
    <row r="9440" spans="1:8" x14ac:dyDescent="0.25">
      <c r="A9440" s="51" t="s">
        <v>3241</v>
      </c>
      <c r="B9440" s="49" t="s">
        <v>16838</v>
      </c>
      <c r="C9440" s="49" t="s">
        <v>18</v>
      </c>
      <c r="D9440" s="49" t="s">
        <v>16852</v>
      </c>
      <c r="E9440" s="49" t="s">
        <v>2670</v>
      </c>
      <c r="F9440" s="104">
        <v>6</v>
      </c>
      <c r="G9440" s="104">
        <v>6</v>
      </c>
      <c r="H9440" s="49">
        <f t="shared" si="147"/>
        <v>12</v>
      </c>
    </row>
    <row r="9441" spans="1:8" x14ac:dyDescent="0.25">
      <c r="A9441" s="51" t="s">
        <v>3242</v>
      </c>
      <c r="B9441" s="49" t="s">
        <v>16839</v>
      </c>
      <c r="C9441" s="49" t="s">
        <v>18</v>
      </c>
      <c r="D9441" s="49" t="s">
        <v>16852</v>
      </c>
      <c r="E9441" s="49" t="s">
        <v>2670</v>
      </c>
      <c r="F9441" s="104">
        <v>6</v>
      </c>
      <c r="G9441" s="104">
        <v>6</v>
      </c>
      <c r="H9441" s="49">
        <f t="shared" si="147"/>
        <v>12</v>
      </c>
    </row>
    <row r="9442" spans="1:8" x14ac:dyDescent="0.25">
      <c r="A9442" s="51" t="s">
        <v>3243</v>
      </c>
      <c r="B9442" s="49" t="s">
        <v>16840</v>
      </c>
      <c r="C9442" s="49" t="s">
        <v>18</v>
      </c>
      <c r="D9442" s="49" t="s">
        <v>16852</v>
      </c>
      <c r="E9442" s="49" t="s">
        <v>2670</v>
      </c>
      <c r="F9442" s="104">
        <v>6</v>
      </c>
      <c r="G9442" s="104">
        <v>6</v>
      </c>
      <c r="H9442" s="49">
        <f t="shared" si="147"/>
        <v>12</v>
      </c>
    </row>
    <row r="9443" spans="1:8" x14ac:dyDescent="0.25">
      <c r="A9443" s="51" t="s">
        <v>3244</v>
      </c>
      <c r="B9443" s="49" t="s">
        <v>16841</v>
      </c>
      <c r="C9443" s="49" t="s">
        <v>18</v>
      </c>
      <c r="D9443" s="49" t="s">
        <v>16852</v>
      </c>
      <c r="E9443" s="49" t="s">
        <v>2670</v>
      </c>
      <c r="F9443" s="104">
        <v>6</v>
      </c>
      <c r="G9443" s="104">
        <v>6</v>
      </c>
      <c r="H9443" s="49">
        <f t="shared" si="147"/>
        <v>12</v>
      </c>
    </row>
    <row r="9444" spans="1:8" x14ac:dyDescent="0.25">
      <c r="A9444" s="51" t="s">
        <v>3245</v>
      </c>
      <c r="B9444" s="49" t="s">
        <v>16842</v>
      </c>
      <c r="C9444" s="49" t="s">
        <v>18</v>
      </c>
      <c r="D9444" s="49" t="s">
        <v>16852</v>
      </c>
      <c r="E9444" s="49" t="s">
        <v>2670</v>
      </c>
      <c r="F9444" s="104">
        <v>6</v>
      </c>
      <c r="G9444" s="104">
        <v>6</v>
      </c>
      <c r="H9444" s="49">
        <f t="shared" si="147"/>
        <v>12</v>
      </c>
    </row>
    <row r="9445" spans="1:8" x14ac:dyDescent="0.25">
      <c r="A9445" s="51" t="s">
        <v>3246</v>
      </c>
      <c r="B9445" s="49" t="s">
        <v>16843</v>
      </c>
      <c r="C9445" s="49" t="s">
        <v>18</v>
      </c>
      <c r="D9445" s="49" t="s">
        <v>16852</v>
      </c>
      <c r="E9445" s="49" t="s">
        <v>2670</v>
      </c>
      <c r="F9445" s="104">
        <v>6</v>
      </c>
      <c r="G9445" s="104">
        <v>6</v>
      </c>
      <c r="H9445" s="49">
        <f t="shared" si="147"/>
        <v>12</v>
      </c>
    </row>
    <row r="9446" spans="1:8" x14ac:dyDescent="0.25">
      <c r="A9446" s="51" t="s">
        <v>3615</v>
      </c>
      <c r="B9446" s="49" t="s">
        <v>3616</v>
      </c>
      <c r="C9446" s="49" t="s">
        <v>18</v>
      </c>
      <c r="D9446" s="49" t="s">
        <v>16852</v>
      </c>
      <c r="E9446" s="49" t="s">
        <v>2670</v>
      </c>
      <c r="F9446" s="104">
        <v>6</v>
      </c>
      <c r="G9446" s="104">
        <v>6</v>
      </c>
      <c r="H9446" s="49">
        <f t="shared" si="147"/>
        <v>12</v>
      </c>
    </row>
    <row r="9447" spans="1:8" x14ac:dyDescent="0.25">
      <c r="A9447" s="51" t="s">
        <v>3617</v>
      </c>
      <c r="B9447" s="49" t="s">
        <v>3618</v>
      </c>
      <c r="C9447" s="49" t="s">
        <v>18</v>
      </c>
      <c r="D9447" s="49" t="s">
        <v>16852</v>
      </c>
      <c r="E9447" s="49" t="s">
        <v>2670</v>
      </c>
      <c r="F9447" s="104">
        <v>6</v>
      </c>
      <c r="G9447" s="104">
        <v>6</v>
      </c>
      <c r="H9447" s="49">
        <f t="shared" si="147"/>
        <v>12</v>
      </c>
    </row>
    <row r="9448" spans="1:8" x14ac:dyDescent="0.25">
      <c r="A9448" s="51" t="s">
        <v>3133</v>
      </c>
      <c r="B9448" s="49" t="s">
        <v>3134</v>
      </c>
      <c r="C9448" s="49" t="s">
        <v>18</v>
      </c>
      <c r="D9448" s="49" t="s">
        <v>16852</v>
      </c>
      <c r="E9448" s="49" t="s">
        <v>2670</v>
      </c>
      <c r="F9448" s="104">
        <v>6</v>
      </c>
      <c r="G9448" s="104">
        <v>6</v>
      </c>
      <c r="H9448" s="49">
        <f t="shared" si="147"/>
        <v>12</v>
      </c>
    </row>
    <row r="9449" spans="1:8" x14ac:dyDescent="0.25">
      <c r="A9449" s="51" t="s">
        <v>3619</v>
      </c>
      <c r="B9449" s="49" t="s">
        <v>3620</v>
      </c>
      <c r="C9449" s="49" t="s">
        <v>18</v>
      </c>
      <c r="D9449" s="49" t="s">
        <v>16852</v>
      </c>
      <c r="E9449" s="49" t="s">
        <v>2670</v>
      </c>
      <c r="F9449" s="104">
        <v>6</v>
      </c>
      <c r="G9449" s="104">
        <v>6</v>
      </c>
      <c r="H9449" s="49">
        <f t="shared" si="147"/>
        <v>12</v>
      </c>
    </row>
    <row r="9450" spans="1:8" x14ac:dyDescent="0.25">
      <c r="A9450" s="51" t="s">
        <v>3621</v>
      </c>
      <c r="B9450" s="49" t="s">
        <v>3622</v>
      </c>
      <c r="C9450" s="49" t="s">
        <v>18</v>
      </c>
      <c r="D9450" s="49" t="s">
        <v>16852</v>
      </c>
      <c r="E9450" s="49" t="s">
        <v>2670</v>
      </c>
      <c r="F9450" s="104">
        <v>6</v>
      </c>
      <c r="G9450" s="104">
        <v>6</v>
      </c>
      <c r="H9450" s="49">
        <f t="shared" si="147"/>
        <v>12</v>
      </c>
    </row>
    <row r="9451" spans="1:8" x14ac:dyDescent="0.25">
      <c r="A9451" s="51" t="s">
        <v>3623</v>
      </c>
      <c r="B9451" s="49" t="s">
        <v>3624</v>
      </c>
      <c r="C9451" s="49" t="s">
        <v>18</v>
      </c>
      <c r="D9451" s="49" t="s">
        <v>16852</v>
      </c>
      <c r="E9451" s="49" t="s">
        <v>2670</v>
      </c>
      <c r="F9451" s="104">
        <v>6</v>
      </c>
      <c r="G9451" s="104">
        <v>6</v>
      </c>
      <c r="H9451" s="49">
        <f t="shared" si="147"/>
        <v>12</v>
      </c>
    </row>
    <row r="9452" spans="1:8" x14ac:dyDescent="0.25">
      <c r="A9452" s="51" t="s">
        <v>3625</v>
      </c>
      <c r="B9452" s="49" t="s">
        <v>16844</v>
      </c>
      <c r="C9452" s="49" t="s">
        <v>18</v>
      </c>
      <c r="D9452" s="49" t="s">
        <v>16852</v>
      </c>
      <c r="E9452" s="49" t="s">
        <v>2670</v>
      </c>
      <c r="F9452" s="104">
        <v>6</v>
      </c>
      <c r="G9452" s="104">
        <v>6</v>
      </c>
      <c r="H9452" s="49">
        <f t="shared" si="147"/>
        <v>12</v>
      </c>
    </row>
    <row r="9453" spans="1:8" x14ac:dyDescent="0.25">
      <c r="A9453" s="51" t="s">
        <v>3626</v>
      </c>
      <c r="B9453" s="49" t="s">
        <v>16845</v>
      </c>
      <c r="C9453" s="49" t="s">
        <v>18</v>
      </c>
      <c r="D9453" s="49" t="s">
        <v>16852</v>
      </c>
      <c r="E9453" s="49" t="s">
        <v>2670</v>
      </c>
      <c r="F9453" s="104">
        <v>6</v>
      </c>
      <c r="G9453" s="104">
        <v>6</v>
      </c>
      <c r="H9453" s="49">
        <f t="shared" si="147"/>
        <v>12</v>
      </c>
    </row>
    <row r="9454" spans="1:8" x14ac:dyDescent="0.25">
      <c r="A9454" s="51" t="s">
        <v>3627</v>
      </c>
      <c r="B9454" s="49" t="s">
        <v>3628</v>
      </c>
      <c r="C9454" s="49" t="s">
        <v>18</v>
      </c>
      <c r="D9454" s="49" t="s">
        <v>16852</v>
      </c>
      <c r="E9454" s="49" t="s">
        <v>2670</v>
      </c>
      <c r="F9454" s="104">
        <v>6</v>
      </c>
      <c r="G9454" s="104">
        <v>6</v>
      </c>
      <c r="H9454" s="49">
        <f t="shared" si="147"/>
        <v>12</v>
      </c>
    </row>
    <row r="9455" spans="1:8" x14ac:dyDescent="0.25">
      <c r="A9455" s="51" t="s">
        <v>3629</v>
      </c>
      <c r="B9455" s="49" t="s">
        <v>16846</v>
      </c>
      <c r="C9455" s="49" t="s">
        <v>18</v>
      </c>
      <c r="D9455" s="49" t="s">
        <v>16852</v>
      </c>
      <c r="E9455" s="49" t="s">
        <v>2670</v>
      </c>
      <c r="F9455" s="104">
        <v>6</v>
      </c>
      <c r="G9455" s="104">
        <v>6</v>
      </c>
      <c r="H9455" s="49">
        <f t="shared" si="147"/>
        <v>12</v>
      </c>
    </row>
    <row r="9456" spans="1:8" x14ac:dyDescent="0.25">
      <c r="A9456" s="51" t="s">
        <v>3630</v>
      </c>
      <c r="B9456" s="49" t="s">
        <v>16847</v>
      </c>
      <c r="C9456" s="49" t="s">
        <v>18</v>
      </c>
      <c r="D9456" s="49" t="s">
        <v>16852</v>
      </c>
      <c r="E9456" s="49" t="s">
        <v>2670</v>
      </c>
      <c r="F9456" s="104">
        <v>6</v>
      </c>
      <c r="G9456" s="104">
        <v>6</v>
      </c>
      <c r="H9456" s="49">
        <f t="shared" si="147"/>
        <v>12</v>
      </c>
    </row>
    <row r="9457" spans="1:8" x14ac:dyDescent="0.25">
      <c r="A9457" s="51" t="s">
        <v>3172</v>
      </c>
      <c r="B9457" s="49" t="s">
        <v>3173</v>
      </c>
      <c r="C9457" s="49" t="s">
        <v>18</v>
      </c>
      <c r="D9457" s="49" t="s">
        <v>16852</v>
      </c>
      <c r="E9457" s="49" t="s">
        <v>2670</v>
      </c>
      <c r="F9457" s="104">
        <v>6</v>
      </c>
      <c r="G9457" s="104">
        <v>6</v>
      </c>
      <c r="H9457" s="49">
        <f t="shared" si="147"/>
        <v>12</v>
      </c>
    </row>
    <row r="9458" spans="1:8" x14ac:dyDescent="0.25">
      <c r="A9458" s="51" t="s">
        <v>3171</v>
      </c>
      <c r="B9458" s="49" t="s">
        <v>2382</v>
      </c>
      <c r="C9458" s="49" t="s">
        <v>18</v>
      </c>
      <c r="D9458" s="49" t="s">
        <v>16852</v>
      </c>
      <c r="E9458" s="49" t="s">
        <v>2670</v>
      </c>
      <c r="F9458" s="104">
        <v>6</v>
      </c>
      <c r="G9458" s="104">
        <v>6</v>
      </c>
      <c r="H9458" s="49">
        <f t="shared" si="147"/>
        <v>12</v>
      </c>
    </row>
    <row r="9459" spans="1:8" x14ac:dyDescent="0.25">
      <c r="A9459" s="51" t="s">
        <v>2346</v>
      </c>
      <c r="B9459" s="49" t="s">
        <v>2669</v>
      </c>
      <c r="C9459" s="49" t="s">
        <v>18</v>
      </c>
      <c r="D9459" s="49" t="s">
        <v>16852</v>
      </c>
      <c r="E9459" s="49" t="s">
        <v>2670</v>
      </c>
      <c r="F9459" s="49">
        <v>21</v>
      </c>
      <c r="G9459" s="49">
        <v>1</v>
      </c>
      <c r="H9459" s="49">
        <f t="shared" si="147"/>
        <v>22</v>
      </c>
    </row>
    <row r="9460" spans="1:8" x14ac:dyDescent="0.25">
      <c r="A9460" s="51" t="s">
        <v>2347</v>
      </c>
      <c r="B9460" s="49" t="s">
        <v>16848</v>
      </c>
      <c r="C9460" s="49" t="s">
        <v>18</v>
      </c>
      <c r="D9460" s="49" t="s">
        <v>16852</v>
      </c>
      <c r="E9460" s="49" t="s">
        <v>2670</v>
      </c>
      <c r="F9460" s="49">
        <v>3</v>
      </c>
      <c r="G9460" s="49">
        <v>5</v>
      </c>
      <c r="H9460" s="49">
        <f t="shared" si="147"/>
        <v>8</v>
      </c>
    </row>
    <row r="9461" spans="1:8" x14ac:dyDescent="0.25">
      <c r="A9461" s="51" t="s">
        <v>16860</v>
      </c>
      <c r="B9461" s="49" t="s">
        <v>16522</v>
      </c>
      <c r="C9461" s="49" t="s">
        <v>18</v>
      </c>
      <c r="D9461" s="49" t="s">
        <v>16852</v>
      </c>
      <c r="E9461" s="49" t="s">
        <v>2670</v>
      </c>
      <c r="F9461" s="104">
        <v>6</v>
      </c>
      <c r="G9461" s="104">
        <v>6</v>
      </c>
      <c r="H9461" s="49">
        <f t="shared" si="147"/>
        <v>12</v>
      </c>
    </row>
  </sheetData>
  <sheetProtection algorithmName="SHA-512" hashValue="ThzzJQfZhjVZXtOJySgUw0zzuNBoaiYNPdvmjqaU4rybhaOrnfenJGq+jillw/EuiDWqVEyoj5HHV3UwIKkrbA==" saltValue="BwY/LGNoim2Au5hfFyXPsQ==" spinCount="100000" sheet="1" autoFilter="0"/>
  <protectedRanges>
    <protectedRange sqref="A9544" name="Rango1_1"/>
  </protectedRanges>
  <autoFilter ref="A1:L1" xr:uid="{00000000-0001-0000-0400-000000000000}"/>
  <sortState xmlns:xlrd2="http://schemas.microsoft.com/office/spreadsheetml/2017/richdata2" ref="A2:I9851">
    <sortCondition ref="A2:A9851"/>
  </sortState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E54"/>
  <sheetViews>
    <sheetView workbookViewId="0">
      <selection activeCell="B2" sqref="B2"/>
    </sheetView>
  </sheetViews>
  <sheetFormatPr baseColWidth="10" defaultColWidth="0" defaultRowHeight="15" zeroHeight="1" x14ac:dyDescent="0.25"/>
  <cols>
    <col min="1" max="2" width="28.28515625" customWidth="1"/>
    <col min="3" max="3" width="28.28515625" hidden="1" customWidth="1"/>
    <col min="4" max="5" width="0" hidden="1" customWidth="1"/>
    <col min="6" max="16384" width="11.42578125" hidden="1"/>
  </cols>
  <sheetData>
    <row r="1" spans="1:2" ht="33.75" customHeight="1" x14ac:dyDescent="0.25">
      <c r="A1" s="42" t="s">
        <v>4</v>
      </c>
      <c r="B1" s="42" t="s">
        <v>54</v>
      </c>
    </row>
    <row r="2" spans="1:2" ht="30" customHeight="1" x14ac:dyDescent="0.25">
      <c r="A2" s="34" t="s">
        <v>14</v>
      </c>
      <c r="B2" s="35" t="s">
        <v>55</v>
      </c>
    </row>
    <row r="3" spans="1:2" ht="30" customHeight="1" x14ac:dyDescent="0.25">
      <c r="A3" s="34" t="s">
        <v>22</v>
      </c>
      <c r="B3" s="35" t="s">
        <v>56</v>
      </c>
    </row>
    <row r="4" spans="1:2" ht="30" customHeight="1" x14ac:dyDescent="0.25">
      <c r="A4" s="34" t="s">
        <v>24</v>
      </c>
      <c r="B4" s="35" t="s">
        <v>146</v>
      </c>
    </row>
    <row r="5" spans="1:2" ht="30" customHeight="1" x14ac:dyDescent="0.25">
      <c r="A5" s="36" t="s">
        <v>46</v>
      </c>
      <c r="B5" s="35" t="s">
        <v>57</v>
      </c>
    </row>
    <row r="6" spans="1:2" ht="30" customHeight="1" x14ac:dyDescent="0.25">
      <c r="A6" s="36" t="s">
        <v>59</v>
      </c>
      <c r="B6" s="35" t="s">
        <v>58</v>
      </c>
    </row>
    <row r="7" spans="1:2" ht="30" customHeight="1" x14ac:dyDescent="0.25">
      <c r="A7" s="34" t="s">
        <v>16</v>
      </c>
      <c r="B7" s="35" t="s">
        <v>60</v>
      </c>
    </row>
    <row r="8" spans="1:2" ht="30" customHeight="1" x14ac:dyDescent="0.25">
      <c r="A8" s="36" t="s">
        <v>29</v>
      </c>
      <c r="B8" s="35" t="s">
        <v>61</v>
      </c>
    </row>
    <row r="9" spans="1:2" ht="30" customHeight="1" x14ac:dyDescent="0.25">
      <c r="A9" s="37" t="s">
        <v>50</v>
      </c>
      <c r="B9" s="35" t="s">
        <v>62</v>
      </c>
    </row>
    <row r="10" spans="1:2" ht="30" customHeight="1" x14ac:dyDescent="0.25">
      <c r="A10" s="34" t="s">
        <v>45</v>
      </c>
      <c r="B10" s="35" t="s">
        <v>63</v>
      </c>
    </row>
    <row r="11" spans="1:2" ht="30" customHeight="1" x14ac:dyDescent="0.25">
      <c r="A11" s="34" t="s">
        <v>29</v>
      </c>
      <c r="B11" s="35" t="s">
        <v>64</v>
      </c>
    </row>
    <row r="12" spans="1:2" ht="30" customHeight="1" x14ac:dyDescent="0.25">
      <c r="A12" s="34" t="s">
        <v>35</v>
      </c>
      <c r="B12" s="35" t="s">
        <v>65</v>
      </c>
    </row>
    <row r="13" spans="1:2" ht="30" customHeight="1" x14ac:dyDescent="0.25">
      <c r="A13" s="38" t="s">
        <v>43</v>
      </c>
      <c r="B13" s="35" t="s">
        <v>66</v>
      </c>
    </row>
    <row r="14" spans="1:2" ht="30" customHeight="1" x14ac:dyDescent="0.25">
      <c r="A14" s="34" t="s">
        <v>13</v>
      </c>
      <c r="B14" s="35" t="s">
        <v>67</v>
      </c>
    </row>
    <row r="15" spans="1:2" ht="30" customHeight="1" x14ac:dyDescent="0.25">
      <c r="A15" s="37" t="s">
        <v>69</v>
      </c>
      <c r="B15" s="35" t="s">
        <v>68</v>
      </c>
    </row>
    <row r="16" spans="1:2" ht="30" customHeight="1" x14ac:dyDescent="0.25">
      <c r="A16" s="39" t="s">
        <v>26</v>
      </c>
      <c r="B16" s="35" t="s">
        <v>70</v>
      </c>
    </row>
    <row r="17" spans="1:2" ht="30" customHeight="1" x14ac:dyDescent="0.25">
      <c r="A17" s="34" t="s">
        <v>30</v>
      </c>
      <c r="B17" s="35" t="s">
        <v>71</v>
      </c>
    </row>
    <row r="18" spans="1:2" ht="30" customHeight="1" x14ac:dyDescent="0.25">
      <c r="A18" s="34" t="s">
        <v>39</v>
      </c>
      <c r="B18" s="35" t="s">
        <v>72</v>
      </c>
    </row>
    <row r="19" spans="1:2" ht="30" customHeight="1" x14ac:dyDescent="0.25">
      <c r="A19" s="36" t="s">
        <v>47</v>
      </c>
      <c r="B19" s="35" t="s">
        <v>73</v>
      </c>
    </row>
    <row r="20" spans="1:2" ht="30" customHeight="1" x14ac:dyDescent="0.25">
      <c r="A20" s="36" t="s">
        <v>51</v>
      </c>
      <c r="B20" s="35" t="s">
        <v>74</v>
      </c>
    </row>
    <row r="21" spans="1:2" ht="30" customHeight="1" x14ac:dyDescent="0.25">
      <c r="A21" s="34" t="s">
        <v>31</v>
      </c>
      <c r="B21" s="35" t="s">
        <v>75</v>
      </c>
    </row>
    <row r="22" spans="1:2" ht="30" customHeight="1" x14ac:dyDescent="0.25">
      <c r="A22" s="34" t="s">
        <v>32</v>
      </c>
      <c r="B22" s="35" t="s">
        <v>76</v>
      </c>
    </row>
    <row r="23" spans="1:2" ht="30" customHeight="1" x14ac:dyDescent="0.25">
      <c r="A23" s="34" t="s">
        <v>42</v>
      </c>
      <c r="B23" s="35" t="s">
        <v>77</v>
      </c>
    </row>
    <row r="24" spans="1:2" ht="30" customHeight="1" x14ac:dyDescent="0.25">
      <c r="A24" s="37" t="s">
        <v>25</v>
      </c>
      <c r="B24" s="35" t="s">
        <v>78</v>
      </c>
    </row>
    <row r="25" spans="1:2" ht="30" customHeight="1" x14ac:dyDescent="0.25">
      <c r="A25" s="34" t="s">
        <v>48</v>
      </c>
      <c r="B25" s="35" t="s">
        <v>79</v>
      </c>
    </row>
    <row r="26" spans="1:2" ht="30" customHeight="1" x14ac:dyDescent="0.25">
      <c r="A26" s="34" t="s">
        <v>44</v>
      </c>
      <c r="B26" s="35" t="s">
        <v>44</v>
      </c>
    </row>
    <row r="27" spans="1:2" ht="30" customHeight="1" x14ac:dyDescent="0.25">
      <c r="A27" s="40" t="s">
        <v>81</v>
      </c>
      <c r="B27" s="41" t="s">
        <v>80</v>
      </c>
    </row>
    <row r="28" spans="1:2" ht="30" customHeight="1" x14ac:dyDescent="0.25">
      <c r="A28" s="34" t="s">
        <v>40</v>
      </c>
      <c r="B28" s="35" t="s">
        <v>82</v>
      </c>
    </row>
    <row r="29" spans="1:2" ht="30" customHeight="1" x14ac:dyDescent="0.25">
      <c r="A29" s="34" t="s">
        <v>27</v>
      </c>
      <c r="B29" s="35" t="s">
        <v>83</v>
      </c>
    </row>
    <row r="30" spans="1:2" ht="30" customHeight="1" x14ac:dyDescent="0.25">
      <c r="A30" s="36" t="s">
        <v>37</v>
      </c>
      <c r="B30" s="35" t="s">
        <v>84</v>
      </c>
    </row>
    <row r="31" spans="1:2" ht="30" customHeight="1" x14ac:dyDescent="0.25">
      <c r="A31" s="34" t="s">
        <v>86</v>
      </c>
      <c r="B31" s="35" t="s">
        <v>85</v>
      </c>
    </row>
    <row r="32" spans="1:2" ht="30" customHeight="1" x14ac:dyDescent="0.25">
      <c r="A32" s="40" t="s">
        <v>86</v>
      </c>
      <c r="B32" s="41" t="s">
        <v>85</v>
      </c>
    </row>
    <row r="33" spans="1:2" ht="30" customHeight="1" x14ac:dyDescent="0.25">
      <c r="A33" s="34" t="s">
        <v>52</v>
      </c>
      <c r="B33" s="35" t="s">
        <v>87</v>
      </c>
    </row>
    <row r="34" spans="1:2" ht="30" customHeight="1" x14ac:dyDescent="0.25">
      <c r="A34" s="34" t="s">
        <v>34</v>
      </c>
      <c r="B34" s="35" t="s">
        <v>88</v>
      </c>
    </row>
    <row r="35" spans="1:2" ht="30" customHeight="1" x14ac:dyDescent="0.25">
      <c r="A35" s="34" t="s">
        <v>28</v>
      </c>
      <c r="B35" s="35" t="s">
        <v>89</v>
      </c>
    </row>
    <row r="36" spans="1:2" ht="30" customHeight="1" x14ac:dyDescent="0.25">
      <c r="A36" s="34" t="s">
        <v>23</v>
      </c>
      <c r="B36" s="35" t="s">
        <v>90</v>
      </c>
    </row>
    <row r="37" spans="1:2" ht="30" customHeight="1" x14ac:dyDescent="0.25">
      <c r="A37" s="34" t="s">
        <v>21</v>
      </c>
      <c r="B37" s="35" t="s">
        <v>91</v>
      </c>
    </row>
    <row r="38" spans="1:2" ht="30" customHeight="1" x14ac:dyDescent="0.25">
      <c r="A38" s="34" t="s">
        <v>36</v>
      </c>
      <c r="B38" s="35" t="s">
        <v>92</v>
      </c>
    </row>
    <row r="39" spans="1:2" ht="30" customHeight="1" x14ac:dyDescent="0.25">
      <c r="A39" s="36" t="s">
        <v>38</v>
      </c>
      <c r="B39" s="35" t="s">
        <v>38</v>
      </c>
    </row>
    <row r="40" spans="1:2" ht="30" customHeight="1" x14ac:dyDescent="0.25">
      <c r="A40" s="36" t="s">
        <v>49</v>
      </c>
      <c r="B40" s="35" t="s">
        <v>93</v>
      </c>
    </row>
    <row r="41" spans="1:2" ht="30" customHeight="1" x14ac:dyDescent="0.25">
      <c r="A41" s="36" t="s">
        <v>95</v>
      </c>
      <c r="B41" s="35" t="s">
        <v>94</v>
      </c>
    </row>
    <row r="42" spans="1:2" ht="30" customHeight="1" x14ac:dyDescent="0.25">
      <c r="A42" s="34" t="s">
        <v>41</v>
      </c>
      <c r="B42" s="35" t="s">
        <v>96</v>
      </c>
    </row>
    <row r="43" spans="1:2" ht="30" customHeight="1" x14ac:dyDescent="0.25">
      <c r="A43" s="34" t="s">
        <v>15</v>
      </c>
      <c r="B43" s="35" t="s">
        <v>97</v>
      </c>
    </row>
    <row r="44" spans="1:2" ht="30" customHeight="1" x14ac:dyDescent="0.25">
      <c r="A44" s="34" t="s">
        <v>33</v>
      </c>
      <c r="B44" s="35" t="s">
        <v>98</v>
      </c>
    </row>
    <row r="45" spans="1:2" ht="30" customHeight="1" x14ac:dyDescent="0.25">
      <c r="A45" s="34" t="s">
        <v>12</v>
      </c>
      <c r="B45" s="35" t="s">
        <v>99</v>
      </c>
    </row>
    <row r="46" spans="1:2" ht="30" customHeight="1" x14ac:dyDescent="0.25">
      <c r="A46" s="36" t="s">
        <v>53</v>
      </c>
      <c r="B46" s="35" t="s">
        <v>100</v>
      </c>
    </row>
    <row r="47" spans="1:2" ht="30" customHeight="1" x14ac:dyDescent="0.25">
      <c r="A47" s="34" t="s">
        <v>142</v>
      </c>
      <c r="B47" s="35" t="s">
        <v>101</v>
      </c>
    </row>
    <row r="48" spans="1:2" ht="30" customHeight="1" x14ac:dyDescent="0.25">
      <c r="A48" s="34" t="s">
        <v>17</v>
      </c>
      <c r="B48" s="35" t="s">
        <v>102</v>
      </c>
    </row>
    <row r="49" spans="1:2" ht="30" customHeight="1" x14ac:dyDescent="0.25">
      <c r="A49" s="34" t="s">
        <v>18</v>
      </c>
      <c r="B49" s="35" t="s">
        <v>103</v>
      </c>
    </row>
    <row r="50" spans="1:2" ht="30" customHeight="1" x14ac:dyDescent="0.25">
      <c r="A50" s="34" t="s">
        <v>20</v>
      </c>
      <c r="B50" s="35" t="s">
        <v>104</v>
      </c>
    </row>
    <row r="51" spans="1:2" ht="30" customHeight="1" x14ac:dyDescent="0.25">
      <c r="A51" s="34" t="s">
        <v>19</v>
      </c>
      <c r="B51" s="35" t="s">
        <v>105</v>
      </c>
    </row>
    <row r="52" spans="1:2" ht="30" customHeight="1" x14ac:dyDescent="0.25">
      <c r="A52" s="34" t="s">
        <v>107</v>
      </c>
      <c r="B52" s="35" t="s">
        <v>106</v>
      </c>
    </row>
    <row r="53" spans="1:2" ht="30" customHeight="1" x14ac:dyDescent="0.25">
      <c r="A53" s="34" t="s">
        <v>108</v>
      </c>
      <c r="B53" s="35" t="s">
        <v>147</v>
      </c>
    </row>
    <row r="54" spans="1:2" ht="30" customHeight="1" x14ac:dyDescent="0.25">
      <c r="A54" s="41" t="s">
        <v>110</v>
      </c>
      <c r="B54" s="40" t="s">
        <v>109</v>
      </c>
    </row>
  </sheetData>
  <sheetProtection algorithmName="SHA-512" hashValue="j5Z/haguVlrMUF/i4ODDzn0at4tgkLCvMMw///kirhqveu42gejAmjMVQKb+pg0TisFbhVtOg7kLsQBp4NIeCw==" saltValue="OAhmoG5vxieImQckO4B/z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Base cotización 2025</vt:lpstr>
      <vt:lpstr>Principios Activos</vt:lpstr>
      <vt:lpstr>Base productos</vt:lpstr>
      <vt:lpstr>Unidades de manejo</vt:lpstr>
      <vt:lpstr>'Base cotización 2025'!Títulos_a_imprimir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walv</dc:creator>
  <cp:lastModifiedBy>Walter Adrian  Londoño</cp:lastModifiedBy>
  <cp:lastPrinted>2020-08-20T17:01:37Z</cp:lastPrinted>
  <dcterms:created xsi:type="dcterms:W3CDTF">2017-10-17T19:14:28Z</dcterms:created>
  <dcterms:modified xsi:type="dcterms:W3CDTF">2024-10-25T21:48:30Z</dcterms:modified>
</cp:coreProperties>
</file>